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628"/>
  <workbookPr codeName="EstaPasta_de_trabalho" defaultThemeVersion="124226"/>
  <mc:AlternateContent xmlns:mc="http://schemas.openxmlformats.org/markup-compatibility/2006">
    <mc:Choice Requires="x15">
      <x15ac:absPath xmlns:x15ac="http://schemas.microsoft.com/office/spreadsheetml/2010/11/ac" url="Z:\2021-02-08 - PM PA - ILUMINAÇÃO ESTÁDIO\01 - PROJETO\02-PROJETO DWG\ENTREGUE\ORÇAMENTO\"/>
    </mc:Choice>
  </mc:AlternateContent>
  <xr:revisionPtr revIDLastSave="0" documentId="13_ncr:1_{7B961A27-27E1-4E8B-9117-7F5668916863}" xr6:coauthVersionLast="46" xr6:coauthVersionMax="46" xr10:uidLastSave="{00000000-0000-0000-0000-000000000000}"/>
  <bookViews>
    <workbookView xWindow="-120" yWindow="-120" windowWidth="29040" windowHeight="15840" tabRatio="502" activeTab="3" xr2:uid="{00000000-000D-0000-FFFF-FFFF00000000}"/>
  </bookViews>
  <sheets>
    <sheet name="ORÇ" sheetId="23" r:id="rId1"/>
    <sheet name="MDC" sheetId="12" r:id="rId2"/>
    <sheet name="COT" sheetId="22" r:id="rId3"/>
    <sheet name="CRO" sheetId="6" r:id="rId4"/>
    <sheet name="SINAPI JANEIRO-2021" sheetId="3" r:id="rId5"/>
    <sheet name="SETOP SETEMBRO-2020" sheetId="7" r:id="rId6"/>
  </sheets>
  <definedNames>
    <definedName name="_xlnm.Print_Area" localSheetId="2">COT!$A$1:$H$31</definedName>
    <definedName name="_xlnm.Print_Area" localSheetId="3">CRO!$B$1:$J$29</definedName>
    <definedName name="_xlnm.Print_Area" localSheetId="1">MDC!$A$1:$P$166</definedName>
    <definedName name="_xlnm.Print_Area" localSheetId="0">ORÇ!$A$1:$P$166</definedName>
    <definedName name="CPU">#REF!</definedName>
    <definedName name="mdc" localSheetId="0">ORÇ!$A$1:$P$144</definedName>
    <definedName name="mdc">MDC!$A$1:$P$148</definedName>
    <definedName name="SETOP" localSheetId="1">'SETOP SETEMBRO-2020'!$B$3:$F$1048576</definedName>
    <definedName name="SETOP" localSheetId="0">'SETOP SETEMBRO-2020'!$B$3:$F$1048576</definedName>
    <definedName name="SETOP">'SETOP SETEMBRO-2020'!$B$3:$F$1048576</definedName>
    <definedName name="SINAPI" localSheetId="1">'SINAPI JANEIRO-2021'!$B$2:$E$1048576</definedName>
    <definedName name="SINAPI" localSheetId="0">'SINAPI JANEIRO-2021'!$B$2:$E$1048576</definedName>
    <definedName name="SINAPI">'SINAPI JANEIRO-2021'!$B$2:$E$1048576</definedName>
    <definedName name="_xlnm.Print_Titles" localSheetId="2">COT!$1:$11</definedName>
    <definedName name="_xlnm.Print_Titles" localSheetId="1">MDC!$1:$12</definedName>
    <definedName name="_xlnm.Print_Titles" localSheetId="0">ORÇ!$1:$12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3" i="12" l="1"/>
  <c r="N53" i="12" s="1"/>
  <c r="P53" i="12" s="1"/>
  <c r="K53" i="12"/>
  <c r="B53" i="12"/>
  <c r="D53" i="23"/>
  <c r="M50" i="23"/>
  <c r="N50" i="23" s="1"/>
  <c r="P50" i="23" s="1"/>
  <c r="K50" i="23"/>
  <c r="B50" i="23"/>
  <c r="M49" i="23"/>
  <c r="N49" i="23" s="1"/>
  <c r="P49" i="23" s="1"/>
  <c r="K49" i="23"/>
  <c r="B49" i="23"/>
  <c r="B48" i="23"/>
  <c r="K48" i="23"/>
  <c r="M48" i="23"/>
  <c r="N48" i="23" s="1"/>
  <c r="P48" i="23" s="1"/>
  <c r="M52" i="12"/>
  <c r="N52" i="12" s="1"/>
  <c r="P52" i="12" s="1"/>
  <c r="K52" i="12"/>
  <c r="B52" i="12"/>
  <c r="M51" i="12"/>
  <c r="N51" i="12" s="1"/>
  <c r="P51" i="12" s="1"/>
  <c r="K51" i="12"/>
  <c r="B51" i="12"/>
  <c r="L50" i="12"/>
  <c r="M50" i="12"/>
  <c r="N50" i="12" s="1"/>
  <c r="K50" i="12"/>
  <c r="B50" i="12"/>
  <c r="D46" i="12"/>
  <c r="D49" i="12" s="1"/>
  <c r="K27" i="23"/>
  <c r="K28" i="23"/>
  <c r="K29" i="23"/>
  <c r="K30" i="23"/>
  <c r="B31" i="23"/>
  <c r="B31" i="12" s="1"/>
  <c r="I31" i="23"/>
  <c r="I31" i="12" s="1"/>
  <c r="D28" i="22"/>
  <c r="H23" i="22"/>
  <c r="M31" i="23" s="1"/>
  <c r="M31" i="12" s="1"/>
  <c r="O53" i="12" l="1"/>
  <c r="O52" i="12"/>
  <c r="O50" i="23"/>
  <c r="O49" i="23"/>
  <c r="O48" i="23"/>
  <c r="O51" i="12"/>
  <c r="P50" i="12"/>
  <c r="O50" i="12"/>
  <c r="M47" i="23"/>
  <c r="N47" i="23" s="1"/>
  <c r="P47" i="23" s="1"/>
  <c r="K47" i="23"/>
  <c r="B47" i="23"/>
  <c r="P39" i="23"/>
  <c r="P40" i="23"/>
  <c r="M41" i="23"/>
  <c r="O41" i="23" s="1"/>
  <c r="K41" i="23"/>
  <c r="B41" i="23"/>
  <c r="O47" i="23" l="1"/>
  <c r="N41" i="23"/>
  <c r="P41" i="23" s="1"/>
  <c r="D62" i="12"/>
  <c r="D59" i="12"/>
  <c r="M60" i="12"/>
  <c r="O60" i="12" s="1"/>
  <c r="K60" i="12"/>
  <c r="B60" i="12"/>
  <c r="M57" i="12"/>
  <c r="N57" i="12" s="1"/>
  <c r="P57" i="12" s="1"/>
  <c r="K57" i="12"/>
  <c r="B57" i="12"/>
  <c r="M58" i="23"/>
  <c r="O58" i="23" s="1"/>
  <c r="K58" i="23"/>
  <c r="B58" i="23"/>
  <c r="M57" i="23"/>
  <c r="O57" i="23" s="1"/>
  <c r="K57" i="23"/>
  <c r="B57" i="23"/>
  <c r="A149" i="23"/>
  <c r="M146" i="23"/>
  <c r="N146" i="23" s="1"/>
  <c r="L146" i="23"/>
  <c r="K146" i="23"/>
  <c r="B146" i="23"/>
  <c r="A143" i="23"/>
  <c r="D141" i="23"/>
  <c r="L138" i="23" s="1"/>
  <c r="M138" i="23"/>
  <c r="K138" i="23"/>
  <c r="B138" i="23"/>
  <c r="D135" i="23"/>
  <c r="D134" i="23"/>
  <c r="M133" i="23"/>
  <c r="N133" i="23" s="1"/>
  <c r="K133" i="23"/>
  <c r="B133" i="23"/>
  <c r="D130" i="23"/>
  <c r="D129" i="23"/>
  <c r="M128" i="23"/>
  <c r="N128" i="23" s="1"/>
  <c r="K128" i="23"/>
  <c r="B128" i="23"/>
  <c r="D127" i="23"/>
  <c r="L124" i="23" s="1"/>
  <c r="M124" i="23"/>
  <c r="N124" i="23" s="1"/>
  <c r="K124" i="23"/>
  <c r="B124" i="23"/>
  <c r="D121" i="23"/>
  <c r="D120" i="23"/>
  <c r="M119" i="23"/>
  <c r="N119" i="23" s="1"/>
  <c r="K119" i="23"/>
  <c r="B119" i="23"/>
  <c r="A115" i="23"/>
  <c r="D112" i="23"/>
  <c r="D111" i="23"/>
  <c r="M110" i="23"/>
  <c r="N110" i="23" s="1"/>
  <c r="K110" i="23"/>
  <c r="B110" i="23"/>
  <c r="D108" i="23"/>
  <c r="L105" i="23" s="1"/>
  <c r="M105" i="23"/>
  <c r="N105" i="23" s="1"/>
  <c r="K105" i="23"/>
  <c r="B105" i="23"/>
  <c r="D102" i="23"/>
  <c r="D101" i="23"/>
  <c r="M100" i="23"/>
  <c r="N100" i="23" s="1"/>
  <c r="K100" i="23"/>
  <c r="B100" i="23"/>
  <c r="D97" i="23"/>
  <c r="D96" i="23"/>
  <c r="M95" i="23"/>
  <c r="N95" i="23" s="1"/>
  <c r="K95" i="23"/>
  <c r="B95" i="23"/>
  <c r="D91" i="23"/>
  <c r="D90" i="23"/>
  <c r="M89" i="23"/>
  <c r="N89" i="23" s="1"/>
  <c r="K89" i="23"/>
  <c r="B89" i="23"/>
  <c r="D87" i="23"/>
  <c r="L84" i="23" s="1"/>
  <c r="M84" i="23"/>
  <c r="N84" i="23" s="1"/>
  <c r="K84" i="23"/>
  <c r="B84" i="23"/>
  <c r="D80" i="23"/>
  <c r="D79" i="23"/>
  <c r="M78" i="23"/>
  <c r="N78" i="23" s="1"/>
  <c r="K78" i="23"/>
  <c r="B78" i="23"/>
  <c r="D75" i="23"/>
  <c r="D74" i="23"/>
  <c r="M73" i="23"/>
  <c r="N73" i="23" s="1"/>
  <c r="K73" i="23"/>
  <c r="B73" i="23"/>
  <c r="D71" i="23"/>
  <c r="L68" i="23" s="1"/>
  <c r="M68" i="23"/>
  <c r="N68" i="23" s="1"/>
  <c r="K68" i="23"/>
  <c r="B68" i="23"/>
  <c r="D65" i="23"/>
  <c r="D64" i="23"/>
  <c r="M63" i="23"/>
  <c r="N63" i="23" s="1"/>
  <c r="K63" i="23"/>
  <c r="B63" i="23"/>
  <c r="XFD59" i="23"/>
  <c r="XFC59" i="23"/>
  <c r="XFB59" i="23"/>
  <c r="XFA59" i="23"/>
  <c r="XEZ59" i="23"/>
  <c r="XEY59" i="23"/>
  <c r="XEX59" i="23"/>
  <c r="XEW59" i="23"/>
  <c r="XEV59" i="23"/>
  <c r="XEU59" i="23"/>
  <c r="XET59" i="23"/>
  <c r="XES59" i="23"/>
  <c r="XER59" i="23"/>
  <c r="XEQ59" i="23"/>
  <c r="XEP59" i="23"/>
  <c r="XEO59" i="23"/>
  <c r="XEN59" i="23"/>
  <c r="XEM59" i="23"/>
  <c r="XEL59" i="23"/>
  <c r="XEK59" i="23"/>
  <c r="XEJ59" i="23"/>
  <c r="XEI59" i="23"/>
  <c r="XEH59" i="23"/>
  <c r="XEG59" i="23"/>
  <c r="XEF59" i="23"/>
  <c r="XEE59" i="23"/>
  <c r="XED59" i="23"/>
  <c r="XEC59" i="23"/>
  <c r="XEB59" i="23"/>
  <c r="XEA59" i="23"/>
  <c r="XDZ59" i="23"/>
  <c r="XDY59" i="23"/>
  <c r="XDX59" i="23"/>
  <c r="XDW59" i="23"/>
  <c r="XDV59" i="23"/>
  <c r="XDU59" i="23"/>
  <c r="XDT59" i="23"/>
  <c r="XDS59" i="23"/>
  <c r="XDR59" i="23"/>
  <c r="XDQ59" i="23"/>
  <c r="XDP59" i="23"/>
  <c r="XDO59" i="23"/>
  <c r="XDN59" i="23"/>
  <c r="XDM59" i="23"/>
  <c r="XDL59" i="23"/>
  <c r="XDK59" i="23"/>
  <c r="XDJ59" i="23"/>
  <c r="XDI59" i="23"/>
  <c r="XDH59" i="23"/>
  <c r="XDG59" i="23"/>
  <c r="XDF59" i="23"/>
  <c r="XDE59" i="23"/>
  <c r="XDD59" i="23"/>
  <c r="XDC59" i="23"/>
  <c r="XDB59" i="23"/>
  <c r="XDA59" i="23"/>
  <c r="XCZ59" i="23"/>
  <c r="XCY59" i="23"/>
  <c r="XCX59" i="23"/>
  <c r="XCW59" i="23"/>
  <c r="XCV59" i="23"/>
  <c r="XCU59" i="23"/>
  <c r="XCT59" i="23"/>
  <c r="XCS59" i="23"/>
  <c r="XCR59" i="23"/>
  <c r="XCQ59" i="23"/>
  <c r="XCP59" i="23"/>
  <c r="XCO59" i="23"/>
  <c r="XCN59" i="23"/>
  <c r="XCM59" i="23"/>
  <c r="XCL59" i="23"/>
  <c r="XCK59" i="23"/>
  <c r="XCJ59" i="23"/>
  <c r="XCI59" i="23"/>
  <c r="XCH59" i="23"/>
  <c r="XCG59" i="23"/>
  <c r="XCF59" i="23"/>
  <c r="XCE59" i="23"/>
  <c r="XCD59" i="23"/>
  <c r="XCC59" i="23"/>
  <c r="XCB59" i="23"/>
  <c r="XCA59" i="23"/>
  <c r="XBZ59" i="23"/>
  <c r="XBY59" i="23"/>
  <c r="XBX59" i="23"/>
  <c r="XBW59" i="23"/>
  <c r="XBV59" i="23"/>
  <c r="XBU59" i="23"/>
  <c r="XBT59" i="23"/>
  <c r="XBS59" i="23"/>
  <c r="XBR59" i="23"/>
  <c r="XBQ59" i="23"/>
  <c r="XBP59" i="23"/>
  <c r="XBO59" i="23"/>
  <c r="XBN59" i="23"/>
  <c r="XBM59" i="23"/>
  <c r="XBL59" i="23"/>
  <c r="XBK59" i="23"/>
  <c r="XBJ59" i="23"/>
  <c r="XBI59" i="23"/>
  <c r="XBH59" i="23"/>
  <c r="XBG59" i="23"/>
  <c r="XBF59" i="23"/>
  <c r="XBE59" i="23"/>
  <c r="XBD59" i="23"/>
  <c r="XBC59" i="23"/>
  <c r="XBB59" i="23"/>
  <c r="XBA59" i="23"/>
  <c r="XAZ59" i="23"/>
  <c r="XAY59" i="23"/>
  <c r="XAX59" i="23"/>
  <c r="XAW59" i="23"/>
  <c r="XAV59" i="23"/>
  <c r="XAU59" i="23"/>
  <c r="XAT59" i="23"/>
  <c r="XAS59" i="23"/>
  <c r="XAR59" i="23"/>
  <c r="XAQ59" i="23"/>
  <c r="XAP59" i="23"/>
  <c r="XAO59" i="23"/>
  <c r="XAN59" i="23"/>
  <c r="XAM59" i="23"/>
  <c r="XAL59" i="23"/>
  <c r="XAK59" i="23"/>
  <c r="XAJ59" i="23"/>
  <c r="XAI59" i="23"/>
  <c r="XAH59" i="23"/>
  <c r="XAG59" i="23"/>
  <c r="XAF59" i="23"/>
  <c r="XAE59" i="23"/>
  <c r="XAD59" i="23"/>
  <c r="XAC59" i="23"/>
  <c r="XAB59" i="23"/>
  <c r="XAA59" i="23"/>
  <c r="WZZ59" i="23"/>
  <c r="WZY59" i="23"/>
  <c r="WZX59" i="23"/>
  <c r="WZW59" i="23"/>
  <c r="WZV59" i="23"/>
  <c r="WZU59" i="23"/>
  <c r="WZT59" i="23"/>
  <c r="WZS59" i="23"/>
  <c r="WZR59" i="23"/>
  <c r="WZQ59" i="23"/>
  <c r="WZP59" i="23"/>
  <c r="WZO59" i="23"/>
  <c r="WZN59" i="23"/>
  <c r="WZM59" i="23"/>
  <c r="WZL59" i="23"/>
  <c r="WZK59" i="23"/>
  <c r="WZJ59" i="23"/>
  <c r="WZI59" i="23"/>
  <c r="WZH59" i="23"/>
  <c r="WZG59" i="23"/>
  <c r="WZF59" i="23"/>
  <c r="WZE59" i="23"/>
  <c r="WZD59" i="23"/>
  <c r="WZC59" i="23"/>
  <c r="WZB59" i="23"/>
  <c r="WZA59" i="23"/>
  <c r="WYZ59" i="23"/>
  <c r="WYY59" i="23"/>
  <c r="WYX59" i="23"/>
  <c r="WYW59" i="23"/>
  <c r="WYV59" i="23"/>
  <c r="WYU59" i="23"/>
  <c r="WYT59" i="23"/>
  <c r="WYS59" i="23"/>
  <c r="WYR59" i="23"/>
  <c r="WYQ59" i="23"/>
  <c r="WYP59" i="23"/>
  <c r="WYO59" i="23"/>
  <c r="WYN59" i="23"/>
  <c r="WYM59" i="23"/>
  <c r="WYL59" i="23"/>
  <c r="WYK59" i="23"/>
  <c r="WYJ59" i="23"/>
  <c r="WYI59" i="23"/>
  <c r="WYH59" i="23"/>
  <c r="WYG59" i="23"/>
  <c r="WYF59" i="23"/>
  <c r="WYE59" i="23"/>
  <c r="WYD59" i="23"/>
  <c r="WYC59" i="23"/>
  <c r="WYB59" i="23"/>
  <c r="WYA59" i="23"/>
  <c r="WXZ59" i="23"/>
  <c r="WXY59" i="23"/>
  <c r="WXX59" i="23"/>
  <c r="WXW59" i="23"/>
  <c r="WXV59" i="23"/>
  <c r="WXU59" i="23"/>
  <c r="WXT59" i="23"/>
  <c r="WXS59" i="23"/>
  <c r="WXR59" i="23"/>
  <c r="WXQ59" i="23"/>
  <c r="WXP59" i="23"/>
  <c r="WXO59" i="23"/>
  <c r="WXN59" i="23"/>
  <c r="WXM59" i="23"/>
  <c r="WXL59" i="23"/>
  <c r="WXK59" i="23"/>
  <c r="WXJ59" i="23"/>
  <c r="WXI59" i="23"/>
  <c r="WXH59" i="23"/>
  <c r="WXG59" i="23"/>
  <c r="WXF59" i="23"/>
  <c r="WXE59" i="23"/>
  <c r="WXD59" i="23"/>
  <c r="WXC59" i="23"/>
  <c r="WXB59" i="23"/>
  <c r="WXA59" i="23"/>
  <c r="WWZ59" i="23"/>
  <c r="WWY59" i="23"/>
  <c r="WWX59" i="23"/>
  <c r="WWW59" i="23"/>
  <c r="WWV59" i="23"/>
  <c r="WWU59" i="23"/>
  <c r="WWT59" i="23"/>
  <c r="WWS59" i="23"/>
  <c r="WWR59" i="23"/>
  <c r="WWQ59" i="23"/>
  <c r="WWP59" i="23"/>
  <c r="WWO59" i="23"/>
  <c r="WWN59" i="23"/>
  <c r="WWM59" i="23"/>
  <c r="WWL59" i="23"/>
  <c r="WWK59" i="23"/>
  <c r="WWJ59" i="23"/>
  <c r="WWI59" i="23"/>
  <c r="WWH59" i="23"/>
  <c r="WWG59" i="23"/>
  <c r="WWF59" i="23"/>
  <c r="WWE59" i="23"/>
  <c r="WWD59" i="23"/>
  <c r="WWC59" i="23"/>
  <c r="WWB59" i="23"/>
  <c r="WWA59" i="23"/>
  <c r="WVZ59" i="23"/>
  <c r="WVY59" i="23"/>
  <c r="WVX59" i="23"/>
  <c r="WVW59" i="23"/>
  <c r="WVV59" i="23"/>
  <c r="WVU59" i="23"/>
  <c r="WVT59" i="23"/>
  <c r="WVS59" i="23"/>
  <c r="WVR59" i="23"/>
  <c r="WVQ59" i="23"/>
  <c r="WVP59" i="23"/>
  <c r="WVO59" i="23"/>
  <c r="WVN59" i="23"/>
  <c r="WVM59" i="23"/>
  <c r="WVL59" i="23"/>
  <c r="WVK59" i="23"/>
  <c r="WVJ59" i="23"/>
  <c r="WVI59" i="23"/>
  <c r="WVH59" i="23"/>
  <c r="WVG59" i="23"/>
  <c r="WVF59" i="23"/>
  <c r="WVE59" i="23"/>
  <c r="WVD59" i="23"/>
  <c r="WVC59" i="23"/>
  <c r="WVB59" i="23"/>
  <c r="WVA59" i="23"/>
  <c r="WUZ59" i="23"/>
  <c r="WUY59" i="23"/>
  <c r="WUX59" i="23"/>
  <c r="WUW59" i="23"/>
  <c r="WUV59" i="23"/>
  <c r="WUU59" i="23"/>
  <c r="WUT59" i="23"/>
  <c r="WUS59" i="23"/>
  <c r="WUR59" i="23"/>
  <c r="WUQ59" i="23"/>
  <c r="WUP59" i="23"/>
  <c r="WUO59" i="23"/>
  <c r="WUN59" i="23"/>
  <c r="WUM59" i="23"/>
  <c r="WUL59" i="23"/>
  <c r="WUK59" i="23"/>
  <c r="WUJ59" i="23"/>
  <c r="WUI59" i="23"/>
  <c r="WUH59" i="23"/>
  <c r="WUG59" i="23"/>
  <c r="WUF59" i="23"/>
  <c r="WUE59" i="23"/>
  <c r="WUD59" i="23"/>
  <c r="WUC59" i="23"/>
  <c r="WUB59" i="23"/>
  <c r="WUA59" i="23"/>
  <c r="WTZ59" i="23"/>
  <c r="WTY59" i="23"/>
  <c r="WTX59" i="23"/>
  <c r="WTW59" i="23"/>
  <c r="WTV59" i="23"/>
  <c r="WTU59" i="23"/>
  <c r="WTT59" i="23"/>
  <c r="WTS59" i="23"/>
  <c r="WTR59" i="23"/>
  <c r="WTQ59" i="23"/>
  <c r="WTP59" i="23"/>
  <c r="WTO59" i="23"/>
  <c r="WTN59" i="23"/>
  <c r="WTM59" i="23"/>
  <c r="WTL59" i="23"/>
  <c r="WTK59" i="23"/>
  <c r="WTJ59" i="23"/>
  <c r="WTI59" i="23"/>
  <c r="WTH59" i="23"/>
  <c r="WTG59" i="23"/>
  <c r="WTF59" i="23"/>
  <c r="WTE59" i="23"/>
  <c r="WTD59" i="23"/>
  <c r="WTC59" i="23"/>
  <c r="WTB59" i="23"/>
  <c r="WTA59" i="23"/>
  <c r="WSZ59" i="23"/>
  <c r="WSY59" i="23"/>
  <c r="WSX59" i="23"/>
  <c r="WSW59" i="23"/>
  <c r="WSV59" i="23"/>
  <c r="WSU59" i="23"/>
  <c r="WST59" i="23"/>
  <c r="WSS59" i="23"/>
  <c r="WSR59" i="23"/>
  <c r="WSQ59" i="23"/>
  <c r="WSP59" i="23"/>
  <c r="WSO59" i="23"/>
  <c r="WSN59" i="23"/>
  <c r="WSM59" i="23"/>
  <c r="WSL59" i="23"/>
  <c r="WSK59" i="23"/>
  <c r="WSJ59" i="23"/>
  <c r="WSI59" i="23"/>
  <c r="WSH59" i="23"/>
  <c r="WSG59" i="23"/>
  <c r="WSF59" i="23"/>
  <c r="WSE59" i="23"/>
  <c r="WSD59" i="23"/>
  <c r="WSC59" i="23"/>
  <c r="WSB59" i="23"/>
  <c r="WSA59" i="23"/>
  <c r="WRZ59" i="23"/>
  <c r="WRY59" i="23"/>
  <c r="WRX59" i="23"/>
  <c r="WRW59" i="23"/>
  <c r="WRV59" i="23"/>
  <c r="WRU59" i="23"/>
  <c r="WRT59" i="23"/>
  <c r="WRS59" i="23"/>
  <c r="WRR59" i="23"/>
  <c r="WRQ59" i="23"/>
  <c r="WRP59" i="23"/>
  <c r="WRO59" i="23"/>
  <c r="WRN59" i="23"/>
  <c r="WRM59" i="23"/>
  <c r="WRL59" i="23"/>
  <c r="WRK59" i="23"/>
  <c r="WRJ59" i="23"/>
  <c r="WRI59" i="23"/>
  <c r="WRH59" i="23"/>
  <c r="WRG59" i="23"/>
  <c r="WRF59" i="23"/>
  <c r="WRE59" i="23"/>
  <c r="WRD59" i="23"/>
  <c r="WRC59" i="23"/>
  <c r="WRB59" i="23"/>
  <c r="WRA59" i="23"/>
  <c r="WQZ59" i="23"/>
  <c r="WQY59" i="23"/>
  <c r="WQX59" i="23"/>
  <c r="WQW59" i="23"/>
  <c r="WQV59" i="23"/>
  <c r="WQU59" i="23"/>
  <c r="WQT59" i="23"/>
  <c r="WQS59" i="23"/>
  <c r="WQR59" i="23"/>
  <c r="WQQ59" i="23"/>
  <c r="WQP59" i="23"/>
  <c r="WQO59" i="23"/>
  <c r="WQN59" i="23"/>
  <c r="WQM59" i="23"/>
  <c r="WQL59" i="23"/>
  <c r="WQK59" i="23"/>
  <c r="WQJ59" i="23"/>
  <c r="WQI59" i="23"/>
  <c r="WQH59" i="23"/>
  <c r="WQG59" i="23"/>
  <c r="WQF59" i="23"/>
  <c r="WQE59" i="23"/>
  <c r="WQD59" i="23"/>
  <c r="WQC59" i="23"/>
  <c r="WQB59" i="23"/>
  <c r="WQA59" i="23"/>
  <c r="WPZ59" i="23"/>
  <c r="WPY59" i="23"/>
  <c r="WPX59" i="23"/>
  <c r="WPW59" i="23"/>
  <c r="WPV59" i="23"/>
  <c r="WPU59" i="23"/>
  <c r="WPT59" i="23"/>
  <c r="WPS59" i="23"/>
  <c r="WPR59" i="23"/>
  <c r="WPQ59" i="23"/>
  <c r="WPP59" i="23"/>
  <c r="WPO59" i="23"/>
  <c r="WPN59" i="23"/>
  <c r="WPM59" i="23"/>
  <c r="WPL59" i="23"/>
  <c r="WPK59" i="23"/>
  <c r="WPJ59" i="23"/>
  <c r="WPI59" i="23"/>
  <c r="WPH59" i="23"/>
  <c r="WPG59" i="23"/>
  <c r="WPF59" i="23"/>
  <c r="WPE59" i="23"/>
  <c r="WPD59" i="23"/>
  <c r="WPC59" i="23"/>
  <c r="WPB59" i="23"/>
  <c r="WPA59" i="23"/>
  <c r="WOZ59" i="23"/>
  <c r="WOY59" i="23"/>
  <c r="WOX59" i="23"/>
  <c r="WOW59" i="23"/>
  <c r="WOV59" i="23"/>
  <c r="WOU59" i="23"/>
  <c r="WOT59" i="23"/>
  <c r="WOS59" i="23"/>
  <c r="WOR59" i="23"/>
  <c r="WOQ59" i="23"/>
  <c r="WOP59" i="23"/>
  <c r="WOO59" i="23"/>
  <c r="WON59" i="23"/>
  <c r="WOM59" i="23"/>
  <c r="WOL59" i="23"/>
  <c r="WOK59" i="23"/>
  <c r="WOJ59" i="23"/>
  <c r="WOI59" i="23"/>
  <c r="WOH59" i="23"/>
  <c r="WOG59" i="23"/>
  <c r="WOF59" i="23"/>
  <c r="WOE59" i="23"/>
  <c r="WOD59" i="23"/>
  <c r="WOC59" i="23"/>
  <c r="WOB59" i="23"/>
  <c r="WOA59" i="23"/>
  <c r="WNZ59" i="23"/>
  <c r="WNY59" i="23"/>
  <c r="WNX59" i="23"/>
  <c r="WNW59" i="23"/>
  <c r="WNV59" i="23"/>
  <c r="WNU59" i="23"/>
  <c r="WNT59" i="23"/>
  <c r="WNS59" i="23"/>
  <c r="WNR59" i="23"/>
  <c r="WNQ59" i="23"/>
  <c r="WNP59" i="23"/>
  <c r="WNO59" i="23"/>
  <c r="WNN59" i="23"/>
  <c r="WNM59" i="23"/>
  <c r="WNL59" i="23"/>
  <c r="WNK59" i="23"/>
  <c r="WNJ59" i="23"/>
  <c r="WNI59" i="23"/>
  <c r="WNH59" i="23"/>
  <c r="WNG59" i="23"/>
  <c r="WNF59" i="23"/>
  <c r="WNE59" i="23"/>
  <c r="WND59" i="23"/>
  <c r="WNC59" i="23"/>
  <c r="WNB59" i="23"/>
  <c r="WNA59" i="23"/>
  <c r="WMZ59" i="23"/>
  <c r="WMY59" i="23"/>
  <c r="WMX59" i="23"/>
  <c r="WMW59" i="23"/>
  <c r="WMV59" i="23"/>
  <c r="WMU59" i="23"/>
  <c r="WMT59" i="23"/>
  <c r="WMS59" i="23"/>
  <c r="WMR59" i="23"/>
  <c r="WMQ59" i="23"/>
  <c r="WMP59" i="23"/>
  <c r="WMO59" i="23"/>
  <c r="WMN59" i="23"/>
  <c r="WMM59" i="23"/>
  <c r="WML59" i="23"/>
  <c r="WMK59" i="23"/>
  <c r="WMJ59" i="23"/>
  <c r="WMI59" i="23"/>
  <c r="WMH59" i="23"/>
  <c r="WMG59" i="23"/>
  <c r="WMF59" i="23"/>
  <c r="WME59" i="23"/>
  <c r="WMD59" i="23"/>
  <c r="WMC59" i="23"/>
  <c r="WMB59" i="23"/>
  <c r="WMA59" i="23"/>
  <c r="WLZ59" i="23"/>
  <c r="WLY59" i="23"/>
  <c r="WLX59" i="23"/>
  <c r="WLW59" i="23"/>
  <c r="WLV59" i="23"/>
  <c r="WLU59" i="23"/>
  <c r="WLT59" i="23"/>
  <c r="WLS59" i="23"/>
  <c r="WLR59" i="23"/>
  <c r="WLQ59" i="23"/>
  <c r="WLP59" i="23"/>
  <c r="WLO59" i="23"/>
  <c r="WLN59" i="23"/>
  <c r="WLM59" i="23"/>
  <c r="WLL59" i="23"/>
  <c r="WLK59" i="23"/>
  <c r="WLJ59" i="23"/>
  <c r="WLI59" i="23"/>
  <c r="WLH59" i="23"/>
  <c r="WLG59" i="23"/>
  <c r="WLF59" i="23"/>
  <c r="WLE59" i="23"/>
  <c r="WLD59" i="23"/>
  <c r="WLC59" i="23"/>
  <c r="WLB59" i="23"/>
  <c r="WLA59" i="23"/>
  <c r="WKZ59" i="23"/>
  <c r="WKY59" i="23"/>
  <c r="WKX59" i="23"/>
  <c r="WKW59" i="23"/>
  <c r="WKV59" i="23"/>
  <c r="WKU59" i="23"/>
  <c r="WKT59" i="23"/>
  <c r="WKS59" i="23"/>
  <c r="WKR59" i="23"/>
  <c r="WKQ59" i="23"/>
  <c r="WKP59" i="23"/>
  <c r="WKO59" i="23"/>
  <c r="WKN59" i="23"/>
  <c r="WKM59" i="23"/>
  <c r="WKL59" i="23"/>
  <c r="WKK59" i="23"/>
  <c r="WKJ59" i="23"/>
  <c r="WKI59" i="23"/>
  <c r="WKH59" i="23"/>
  <c r="WKG59" i="23"/>
  <c r="WKF59" i="23"/>
  <c r="WKE59" i="23"/>
  <c r="WKD59" i="23"/>
  <c r="WKC59" i="23"/>
  <c r="WKB59" i="23"/>
  <c r="WKA59" i="23"/>
  <c r="WJZ59" i="23"/>
  <c r="WJY59" i="23"/>
  <c r="WJX59" i="23"/>
  <c r="WJW59" i="23"/>
  <c r="WJV59" i="23"/>
  <c r="WJU59" i="23"/>
  <c r="WJT59" i="23"/>
  <c r="WJS59" i="23"/>
  <c r="WJR59" i="23"/>
  <c r="WJQ59" i="23"/>
  <c r="WJP59" i="23"/>
  <c r="WJO59" i="23"/>
  <c r="WJN59" i="23"/>
  <c r="WJM59" i="23"/>
  <c r="WJL59" i="23"/>
  <c r="WJK59" i="23"/>
  <c r="WJJ59" i="23"/>
  <c r="WJI59" i="23"/>
  <c r="WJH59" i="23"/>
  <c r="WJG59" i="23"/>
  <c r="WJF59" i="23"/>
  <c r="WJE59" i="23"/>
  <c r="WJD59" i="23"/>
  <c r="WJC59" i="23"/>
  <c r="WJB59" i="23"/>
  <c r="WJA59" i="23"/>
  <c r="WIZ59" i="23"/>
  <c r="WIY59" i="23"/>
  <c r="WIX59" i="23"/>
  <c r="WIW59" i="23"/>
  <c r="WIV59" i="23"/>
  <c r="WIU59" i="23"/>
  <c r="WIT59" i="23"/>
  <c r="WIS59" i="23"/>
  <c r="WIR59" i="23"/>
  <c r="WIQ59" i="23"/>
  <c r="WIP59" i="23"/>
  <c r="WIO59" i="23"/>
  <c r="WIN59" i="23"/>
  <c r="WIM59" i="23"/>
  <c r="WIL59" i="23"/>
  <c r="WIK59" i="23"/>
  <c r="WIJ59" i="23"/>
  <c r="WII59" i="23"/>
  <c r="WIH59" i="23"/>
  <c r="WIG59" i="23"/>
  <c r="WIF59" i="23"/>
  <c r="WIE59" i="23"/>
  <c r="WID59" i="23"/>
  <c r="WIC59" i="23"/>
  <c r="WIB59" i="23"/>
  <c r="WIA59" i="23"/>
  <c r="WHZ59" i="23"/>
  <c r="WHY59" i="23"/>
  <c r="WHX59" i="23"/>
  <c r="WHW59" i="23"/>
  <c r="WHV59" i="23"/>
  <c r="WHU59" i="23"/>
  <c r="WHT59" i="23"/>
  <c r="WHS59" i="23"/>
  <c r="WHR59" i="23"/>
  <c r="WHQ59" i="23"/>
  <c r="WHP59" i="23"/>
  <c r="WHO59" i="23"/>
  <c r="WHN59" i="23"/>
  <c r="WHM59" i="23"/>
  <c r="WHL59" i="23"/>
  <c r="WHK59" i="23"/>
  <c r="WHJ59" i="23"/>
  <c r="WHI59" i="23"/>
  <c r="WHH59" i="23"/>
  <c r="WHG59" i="23"/>
  <c r="WHF59" i="23"/>
  <c r="WHE59" i="23"/>
  <c r="WHD59" i="23"/>
  <c r="WHC59" i="23"/>
  <c r="WHB59" i="23"/>
  <c r="WHA59" i="23"/>
  <c r="WGZ59" i="23"/>
  <c r="WGY59" i="23"/>
  <c r="WGX59" i="23"/>
  <c r="WGW59" i="23"/>
  <c r="WGV59" i="23"/>
  <c r="WGU59" i="23"/>
  <c r="WGT59" i="23"/>
  <c r="WGS59" i="23"/>
  <c r="WGR59" i="23"/>
  <c r="WGQ59" i="23"/>
  <c r="WGP59" i="23"/>
  <c r="WGO59" i="23"/>
  <c r="WGN59" i="23"/>
  <c r="WGM59" i="23"/>
  <c r="WGL59" i="23"/>
  <c r="WGK59" i="23"/>
  <c r="WGJ59" i="23"/>
  <c r="WGI59" i="23"/>
  <c r="WGH59" i="23"/>
  <c r="WGG59" i="23"/>
  <c r="WGF59" i="23"/>
  <c r="WGE59" i="23"/>
  <c r="WGD59" i="23"/>
  <c r="WGC59" i="23"/>
  <c r="WGB59" i="23"/>
  <c r="WGA59" i="23"/>
  <c r="WFZ59" i="23"/>
  <c r="WFY59" i="23"/>
  <c r="WFX59" i="23"/>
  <c r="WFW59" i="23"/>
  <c r="WFV59" i="23"/>
  <c r="WFU59" i="23"/>
  <c r="WFT59" i="23"/>
  <c r="WFS59" i="23"/>
  <c r="WFR59" i="23"/>
  <c r="WFQ59" i="23"/>
  <c r="WFP59" i="23"/>
  <c r="WFO59" i="23"/>
  <c r="WFN59" i="23"/>
  <c r="WFM59" i="23"/>
  <c r="WFL59" i="23"/>
  <c r="WFK59" i="23"/>
  <c r="WFJ59" i="23"/>
  <c r="WFI59" i="23"/>
  <c r="WFH59" i="23"/>
  <c r="WFG59" i="23"/>
  <c r="WFF59" i="23"/>
  <c r="WFE59" i="23"/>
  <c r="WFD59" i="23"/>
  <c r="WFC59" i="23"/>
  <c r="WFB59" i="23"/>
  <c r="WFA59" i="23"/>
  <c r="WEZ59" i="23"/>
  <c r="WEY59" i="23"/>
  <c r="WEX59" i="23"/>
  <c r="WEW59" i="23"/>
  <c r="WEV59" i="23"/>
  <c r="WEU59" i="23"/>
  <c r="WET59" i="23"/>
  <c r="WES59" i="23"/>
  <c r="WER59" i="23"/>
  <c r="WEQ59" i="23"/>
  <c r="WEP59" i="23"/>
  <c r="WEO59" i="23"/>
  <c r="WEN59" i="23"/>
  <c r="WEM59" i="23"/>
  <c r="WEL59" i="23"/>
  <c r="WEK59" i="23"/>
  <c r="WEJ59" i="23"/>
  <c r="WEI59" i="23"/>
  <c r="WEH59" i="23"/>
  <c r="WEG59" i="23"/>
  <c r="WEF59" i="23"/>
  <c r="WEE59" i="23"/>
  <c r="WED59" i="23"/>
  <c r="WEC59" i="23"/>
  <c r="WEB59" i="23"/>
  <c r="WEA59" i="23"/>
  <c r="WDZ59" i="23"/>
  <c r="WDY59" i="23"/>
  <c r="WDX59" i="23"/>
  <c r="WDW59" i="23"/>
  <c r="WDV59" i="23"/>
  <c r="WDU59" i="23"/>
  <c r="WDT59" i="23"/>
  <c r="WDS59" i="23"/>
  <c r="WDR59" i="23"/>
  <c r="WDQ59" i="23"/>
  <c r="WDP59" i="23"/>
  <c r="WDO59" i="23"/>
  <c r="WDN59" i="23"/>
  <c r="WDM59" i="23"/>
  <c r="WDL59" i="23"/>
  <c r="WDK59" i="23"/>
  <c r="WDJ59" i="23"/>
  <c r="WDI59" i="23"/>
  <c r="WDH59" i="23"/>
  <c r="WDG59" i="23"/>
  <c r="WDF59" i="23"/>
  <c r="WDE59" i="23"/>
  <c r="WDD59" i="23"/>
  <c r="WDC59" i="23"/>
  <c r="WDB59" i="23"/>
  <c r="WDA59" i="23"/>
  <c r="WCZ59" i="23"/>
  <c r="WCY59" i="23"/>
  <c r="WCX59" i="23"/>
  <c r="WCW59" i="23"/>
  <c r="WCV59" i="23"/>
  <c r="WCU59" i="23"/>
  <c r="WCT59" i="23"/>
  <c r="WCS59" i="23"/>
  <c r="WCR59" i="23"/>
  <c r="WCQ59" i="23"/>
  <c r="WCP59" i="23"/>
  <c r="WCO59" i="23"/>
  <c r="WCN59" i="23"/>
  <c r="WCM59" i="23"/>
  <c r="WCL59" i="23"/>
  <c r="WCK59" i="23"/>
  <c r="WCJ59" i="23"/>
  <c r="WCI59" i="23"/>
  <c r="WCH59" i="23"/>
  <c r="WCG59" i="23"/>
  <c r="WCF59" i="23"/>
  <c r="WCE59" i="23"/>
  <c r="WCD59" i="23"/>
  <c r="WCC59" i="23"/>
  <c r="WCB59" i="23"/>
  <c r="WCA59" i="23"/>
  <c r="WBZ59" i="23"/>
  <c r="WBY59" i="23"/>
  <c r="WBX59" i="23"/>
  <c r="WBW59" i="23"/>
  <c r="WBV59" i="23"/>
  <c r="WBU59" i="23"/>
  <c r="WBT59" i="23"/>
  <c r="WBS59" i="23"/>
  <c r="WBR59" i="23"/>
  <c r="WBQ59" i="23"/>
  <c r="WBP59" i="23"/>
  <c r="WBO59" i="23"/>
  <c r="WBN59" i="23"/>
  <c r="WBM59" i="23"/>
  <c r="WBL59" i="23"/>
  <c r="WBK59" i="23"/>
  <c r="WBJ59" i="23"/>
  <c r="WBI59" i="23"/>
  <c r="WBH59" i="23"/>
  <c r="WBG59" i="23"/>
  <c r="WBF59" i="23"/>
  <c r="WBE59" i="23"/>
  <c r="WBD59" i="23"/>
  <c r="WBC59" i="23"/>
  <c r="WBB59" i="23"/>
  <c r="WBA59" i="23"/>
  <c r="WAZ59" i="23"/>
  <c r="WAY59" i="23"/>
  <c r="WAX59" i="23"/>
  <c r="WAW59" i="23"/>
  <c r="WAV59" i="23"/>
  <c r="WAU59" i="23"/>
  <c r="WAT59" i="23"/>
  <c r="WAS59" i="23"/>
  <c r="WAR59" i="23"/>
  <c r="WAQ59" i="23"/>
  <c r="WAP59" i="23"/>
  <c r="WAO59" i="23"/>
  <c r="WAN59" i="23"/>
  <c r="WAM59" i="23"/>
  <c r="WAL59" i="23"/>
  <c r="WAK59" i="23"/>
  <c r="WAJ59" i="23"/>
  <c r="WAI59" i="23"/>
  <c r="WAH59" i="23"/>
  <c r="WAG59" i="23"/>
  <c r="WAF59" i="23"/>
  <c r="WAE59" i="23"/>
  <c r="WAD59" i="23"/>
  <c r="WAC59" i="23"/>
  <c r="WAB59" i="23"/>
  <c r="WAA59" i="23"/>
  <c r="VZZ59" i="23"/>
  <c r="VZY59" i="23"/>
  <c r="VZX59" i="23"/>
  <c r="VZW59" i="23"/>
  <c r="VZV59" i="23"/>
  <c r="VZU59" i="23"/>
  <c r="VZT59" i="23"/>
  <c r="VZS59" i="23"/>
  <c r="VZR59" i="23"/>
  <c r="VZQ59" i="23"/>
  <c r="VZP59" i="23"/>
  <c r="VZO59" i="23"/>
  <c r="VZN59" i="23"/>
  <c r="VZM59" i="23"/>
  <c r="VZL59" i="23"/>
  <c r="VZK59" i="23"/>
  <c r="VZJ59" i="23"/>
  <c r="VZI59" i="23"/>
  <c r="VZH59" i="23"/>
  <c r="VZG59" i="23"/>
  <c r="VZF59" i="23"/>
  <c r="VZE59" i="23"/>
  <c r="VZD59" i="23"/>
  <c r="VZC59" i="23"/>
  <c r="VZB59" i="23"/>
  <c r="VZA59" i="23"/>
  <c r="VYZ59" i="23"/>
  <c r="VYY59" i="23"/>
  <c r="VYX59" i="23"/>
  <c r="VYW59" i="23"/>
  <c r="VYV59" i="23"/>
  <c r="VYU59" i="23"/>
  <c r="VYT59" i="23"/>
  <c r="VYS59" i="23"/>
  <c r="VYR59" i="23"/>
  <c r="VYQ59" i="23"/>
  <c r="VYP59" i="23"/>
  <c r="VYO59" i="23"/>
  <c r="VYN59" i="23"/>
  <c r="VYM59" i="23"/>
  <c r="VYL59" i="23"/>
  <c r="VYK59" i="23"/>
  <c r="VYJ59" i="23"/>
  <c r="VYI59" i="23"/>
  <c r="VYH59" i="23"/>
  <c r="VYG59" i="23"/>
  <c r="VYF59" i="23"/>
  <c r="VYE59" i="23"/>
  <c r="VYD59" i="23"/>
  <c r="VYC59" i="23"/>
  <c r="VYB59" i="23"/>
  <c r="VYA59" i="23"/>
  <c r="VXZ59" i="23"/>
  <c r="VXY59" i="23"/>
  <c r="VXX59" i="23"/>
  <c r="VXW59" i="23"/>
  <c r="VXV59" i="23"/>
  <c r="VXU59" i="23"/>
  <c r="VXT59" i="23"/>
  <c r="VXS59" i="23"/>
  <c r="VXR59" i="23"/>
  <c r="VXQ59" i="23"/>
  <c r="VXP59" i="23"/>
  <c r="VXO59" i="23"/>
  <c r="VXN59" i="23"/>
  <c r="VXM59" i="23"/>
  <c r="VXL59" i="23"/>
  <c r="VXK59" i="23"/>
  <c r="VXJ59" i="23"/>
  <c r="VXI59" i="23"/>
  <c r="VXH59" i="23"/>
  <c r="VXG59" i="23"/>
  <c r="VXF59" i="23"/>
  <c r="VXE59" i="23"/>
  <c r="VXD59" i="23"/>
  <c r="VXC59" i="23"/>
  <c r="VXB59" i="23"/>
  <c r="VXA59" i="23"/>
  <c r="VWZ59" i="23"/>
  <c r="VWY59" i="23"/>
  <c r="VWX59" i="23"/>
  <c r="VWW59" i="23"/>
  <c r="VWV59" i="23"/>
  <c r="VWU59" i="23"/>
  <c r="VWT59" i="23"/>
  <c r="VWS59" i="23"/>
  <c r="VWR59" i="23"/>
  <c r="VWQ59" i="23"/>
  <c r="VWP59" i="23"/>
  <c r="VWO59" i="23"/>
  <c r="VWN59" i="23"/>
  <c r="VWM59" i="23"/>
  <c r="VWL59" i="23"/>
  <c r="VWK59" i="23"/>
  <c r="VWJ59" i="23"/>
  <c r="VWI59" i="23"/>
  <c r="VWH59" i="23"/>
  <c r="VWG59" i="23"/>
  <c r="VWF59" i="23"/>
  <c r="VWE59" i="23"/>
  <c r="VWD59" i="23"/>
  <c r="VWC59" i="23"/>
  <c r="VWB59" i="23"/>
  <c r="VWA59" i="23"/>
  <c r="VVZ59" i="23"/>
  <c r="VVY59" i="23"/>
  <c r="VVX59" i="23"/>
  <c r="VVW59" i="23"/>
  <c r="VVV59" i="23"/>
  <c r="VVU59" i="23"/>
  <c r="VVT59" i="23"/>
  <c r="VVS59" i="23"/>
  <c r="VVR59" i="23"/>
  <c r="VVQ59" i="23"/>
  <c r="VVP59" i="23"/>
  <c r="VVO59" i="23"/>
  <c r="VVN59" i="23"/>
  <c r="VVM59" i="23"/>
  <c r="VVL59" i="23"/>
  <c r="VVK59" i="23"/>
  <c r="VVJ59" i="23"/>
  <c r="VVI59" i="23"/>
  <c r="VVH59" i="23"/>
  <c r="VVG59" i="23"/>
  <c r="VVF59" i="23"/>
  <c r="VVE59" i="23"/>
  <c r="VVD59" i="23"/>
  <c r="VVC59" i="23"/>
  <c r="VVB59" i="23"/>
  <c r="VVA59" i="23"/>
  <c r="VUZ59" i="23"/>
  <c r="VUY59" i="23"/>
  <c r="VUX59" i="23"/>
  <c r="VUW59" i="23"/>
  <c r="VUV59" i="23"/>
  <c r="VUU59" i="23"/>
  <c r="VUT59" i="23"/>
  <c r="VUS59" i="23"/>
  <c r="VUR59" i="23"/>
  <c r="VUQ59" i="23"/>
  <c r="VUP59" i="23"/>
  <c r="VUO59" i="23"/>
  <c r="VUN59" i="23"/>
  <c r="VUM59" i="23"/>
  <c r="VUL59" i="23"/>
  <c r="VUK59" i="23"/>
  <c r="VUJ59" i="23"/>
  <c r="VUI59" i="23"/>
  <c r="VUH59" i="23"/>
  <c r="VUG59" i="23"/>
  <c r="VUF59" i="23"/>
  <c r="VUE59" i="23"/>
  <c r="VUD59" i="23"/>
  <c r="VUC59" i="23"/>
  <c r="VUB59" i="23"/>
  <c r="VUA59" i="23"/>
  <c r="VTZ59" i="23"/>
  <c r="VTY59" i="23"/>
  <c r="VTX59" i="23"/>
  <c r="VTW59" i="23"/>
  <c r="VTV59" i="23"/>
  <c r="VTU59" i="23"/>
  <c r="VTT59" i="23"/>
  <c r="VTS59" i="23"/>
  <c r="VTR59" i="23"/>
  <c r="VTQ59" i="23"/>
  <c r="VTP59" i="23"/>
  <c r="VTO59" i="23"/>
  <c r="VTN59" i="23"/>
  <c r="VTM59" i="23"/>
  <c r="VTL59" i="23"/>
  <c r="VTK59" i="23"/>
  <c r="VTJ59" i="23"/>
  <c r="VTI59" i="23"/>
  <c r="VTH59" i="23"/>
  <c r="VTG59" i="23"/>
  <c r="VTF59" i="23"/>
  <c r="VTE59" i="23"/>
  <c r="VTD59" i="23"/>
  <c r="VTC59" i="23"/>
  <c r="VTB59" i="23"/>
  <c r="VTA59" i="23"/>
  <c r="VSZ59" i="23"/>
  <c r="VSY59" i="23"/>
  <c r="VSX59" i="23"/>
  <c r="VSW59" i="23"/>
  <c r="VSV59" i="23"/>
  <c r="VSU59" i="23"/>
  <c r="VST59" i="23"/>
  <c r="VSS59" i="23"/>
  <c r="VSR59" i="23"/>
  <c r="VSQ59" i="23"/>
  <c r="VSP59" i="23"/>
  <c r="VSO59" i="23"/>
  <c r="VSN59" i="23"/>
  <c r="VSM59" i="23"/>
  <c r="VSL59" i="23"/>
  <c r="VSK59" i="23"/>
  <c r="VSJ59" i="23"/>
  <c r="VSI59" i="23"/>
  <c r="VSH59" i="23"/>
  <c r="VSG59" i="23"/>
  <c r="VSF59" i="23"/>
  <c r="VSE59" i="23"/>
  <c r="VSD59" i="23"/>
  <c r="VSC59" i="23"/>
  <c r="VSB59" i="23"/>
  <c r="VSA59" i="23"/>
  <c r="VRZ59" i="23"/>
  <c r="VRY59" i="23"/>
  <c r="VRX59" i="23"/>
  <c r="VRW59" i="23"/>
  <c r="VRV59" i="23"/>
  <c r="VRU59" i="23"/>
  <c r="VRT59" i="23"/>
  <c r="VRS59" i="23"/>
  <c r="VRR59" i="23"/>
  <c r="VRQ59" i="23"/>
  <c r="VRP59" i="23"/>
  <c r="VRO59" i="23"/>
  <c r="VRN59" i="23"/>
  <c r="VRM59" i="23"/>
  <c r="VRL59" i="23"/>
  <c r="VRK59" i="23"/>
  <c r="VRJ59" i="23"/>
  <c r="VRI59" i="23"/>
  <c r="VRH59" i="23"/>
  <c r="VRG59" i="23"/>
  <c r="VRF59" i="23"/>
  <c r="VRE59" i="23"/>
  <c r="VRD59" i="23"/>
  <c r="VRC59" i="23"/>
  <c r="VRB59" i="23"/>
  <c r="VRA59" i="23"/>
  <c r="VQZ59" i="23"/>
  <c r="VQY59" i="23"/>
  <c r="VQX59" i="23"/>
  <c r="VQW59" i="23"/>
  <c r="VQV59" i="23"/>
  <c r="VQU59" i="23"/>
  <c r="VQT59" i="23"/>
  <c r="VQS59" i="23"/>
  <c r="VQR59" i="23"/>
  <c r="VQQ59" i="23"/>
  <c r="VQP59" i="23"/>
  <c r="VQO59" i="23"/>
  <c r="VQN59" i="23"/>
  <c r="VQM59" i="23"/>
  <c r="VQL59" i="23"/>
  <c r="VQK59" i="23"/>
  <c r="VQJ59" i="23"/>
  <c r="VQI59" i="23"/>
  <c r="VQH59" i="23"/>
  <c r="VQG59" i="23"/>
  <c r="VQF59" i="23"/>
  <c r="VQE59" i="23"/>
  <c r="VQD59" i="23"/>
  <c r="VQC59" i="23"/>
  <c r="VQB59" i="23"/>
  <c r="VQA59" i="23"/>
  <c r="VPZ59" i="23"/>
  <c r="VPY59" i="23"/>
  <c r="VPX59" i="23"/>
  <c r="VPW59" i="23"/>
  <c r="VPV59" i="23"/>
  <c r="VPU59" i="23"/>
  <c r="VPT59" i="23"/>
  <c r="VPS59" i="23"/>
  <c r="VPR59" i="23"/>
  <c r="VPQ59" i="23"/>
  <c r="VPP59" i="23"/>
  <c r="VPO59" i="23"/>
  <c r="VPN59" i="23"/>
  <c r="VPM59" i="23"/>
  <c r="VPL59" i="23"/>
  <c r="VPK59" i="23"/>
  <c r="VPJ59" i="23"/>
  <c r="VPI59" i="23"/>
  <c r="VPH59" i="23"/>
  <c r="VPG59" i="23"/>
  <c r="VPF59" i="23"/>
  <c r="VPE59" i="23"/>
  <c r="VPD59" i="23"/>
  <c r="VPC59" i="23"/>
  <c r="VPB59" i="23"/>
  <c r="VPA59" i="23"/>
  <c r="VOZ59" i="23"/>
  <c r="VOY59" i="23"/>
  <c r="VOX59" i="23"/>
  <c r="VOW59" i="23"/>
  <c r="VOV59" i="23"/>
  <c r="VOU59" i="23"/>
  <c r="VOT59" i="23"/>
  <c r="VOS59" i="23"/>
  <c r="VOR59" i="23"/>
  <c r="VOQ59" i="23"/>
  <c r="VOP59" i="23"/>
  <c r="VOO59" i="23"/>
  <c r="VON59" i="23"/>
  <c r="VOM59" i="23"/>
  <c r="VOL59" i="23"/>
  <c r="VOK59" i="23"/>
  <c r="VOJ59" i="23"/>
  <c r="VOI59" i="23"/>
  <c r="VOH59" i="23"/>
  <c r="VOG59" i="23"/>
  <c r="VOF59" i="23"/>
  <c r="VOE59" i="23"/>
  <c r="VOD59" i="23"/>
  <c r="VOC59" i="23"/>
  <c r="VOB59" i="23"/>
  <c r="VOA59" i="23"/>
  <c r="VNZ59" i="23"/>
  <c r="VNY59" i="23"/>
  <c r="VNX59" i="23"/>
  <c r="VNW59" i="23"/>
  <c r="VNV59" i="23"/>
  <c r="VNU59" i="23"/>
  <c r="VNT59" i="23"/>
  <c r="VNS59" i="23"/>
  <c r="VNR59" i="23"/>
  <c r="VNQ59" i="23"/>
  <c r="VNP59" i="23"/>
  <c r="VNO59" i="23"/>
  <c r="VNN59" i="23"/>
  <c r="VNM59" i="23"/>
  <c r="VNL59" i="23"/>
  <c r="VNK59" i="23"/>
  <c r="VNJ59" i="23"/>
  <c r="VNI59" i="23"/>
  <c r="VNH59" i="23"/>
  <c r="VNG59" i="23"/>
  <c r="VNF59" i="23"/>
  <c r="VNE59" i="23"/>
  <c r="VND59" i="23"/>
  <c r="VNC59" i="23"/>
  <c r="VNB59" i="23"/>
  <c r="VNA59" i="23"/>
  <c r="VMZ59" i="23"/>
  <c r="VMY59" i="23"/>
  <c r="VMX59" i="23"/>
  <c r="VMW59" i="23"/>
  <c r="VMV59" i="23"/>
  <c r="VMU59" i="23"/>
  <c r="VMT59" i="23"/>
  <c r="VMS59" i="23"/>
  <c r="VMR59" i="23"/>
  <c r="VMQ59" i="23"/>
  <c r="VMP59" i="23"/>
  <c r="VMO59" i="23"/>
  <c r="VMN59" i="23"/>
  <c r="VMM59" i="23"/>
  <c r="VML59" i="23"/>
  <c r="VMK59" i="23"/>
  <c r="VMJ59" i="23"/>
  <c r="VMI59" i="23"/>
  <c r="VMH59" i="23"/>
  <c r="VMG59" i="23"/>
  <c r="VMF59" i="23"/>
  <c r="VME59" i="23"/>
  <c r="VMD59" i="23"/>
  <c r="VMC59" i="23"/>
  <c r="VMB59" i="23"/>
  <c r="VMA59" i="23"/>
  <c r="VLZ59" i="23"/>
  <c r="VLY59" i="23"/>
  <c r="VLX59" i="23"/>
  <c r="VLW59" i="23"/>
  <c r="VLV59" i="23"/>
  <c r="VLU59" i="23"/>
  <c r="VLT59" i="23"/>
  <c r="VLS59" i="23"/>
  <c r="VLR59" i="23"/>
  <c r="VLQ59" i="23"/>
  <c r="VLP59" i="23"/>
  <c r="VLO59" i="23"/>
  <c r="VLN59" i="23"/>
  <c r="VLM59" i="23"/>
  <c r="VLL59" i="23"/>
  <c r="VLK59" i="23"/>
  <c r="VLJ59" i="23"/>
  <c r="VLI59" i="23"/>
  <c r="VLH59" i="23"/>
  <c r="VLG59" i="23"/>
  <c r="VLF59" i="23"/>
  <c r="VLE59" i="23"/>
  <c r="VLD59" i="23"/>
  <c r="VLC59" i="23"/>
  <c r="VLB59" i="23"/>
  <c r="VLA59" i="23"/>
  <c r="VKZ59" i="23"/>
  <c r="VKY59" i="23"/>
  <c r="VKX59" i="23"/>
  <c r="VKW59" i="23"/>
  <c r="VKV59" i="23"/>
  <c r="VKU59" i="23"/>
  <c r="VKT59" i="23"/>
  <c r="VKS59" i="23"/>
  <c r="VKR59" i="23"/>
  <c r="VKQ59" i="23"/>
  <c r="VKP59" i="23"/>
  <c r="VKO59" i="23"/>
  <c r="VKN59" i="23"/>
  <c r="VKM59" i="23"/>
  <c r="VKL59" i="23"/>
  <c r="VKK59" i="23"/>
  <c r="VKJ59" i="23"/>
  <c r="VKI59" i="23"/>
  <c r="VKH59" i="23"/>
  <c r="VKG59" i="23"/>
  <c r="VKF59" i="23"/>
  <c r="VKE59" i="23"/>
  <c r="VKD59" i="23"/>
  <c r="VKC59" i="23"/>
  <c r="VKB59" i="23"/>
  <c r="VKA59" i="23"/>
  <c r="VJZ59" i="23"/>
  <c r="VJY59" i="23"/>
  <c r="VJX59" i="23"/>
  <c r="VJW59" i="23"/>
  <c r="VJV59" i="23"/>
  <c r="VJU59" i="23"/>
  <c r="VJT59" i="23"/>
  <c r="VJS59" i="23"/>
  <c r="VJR59" i="23"/>
  <c r="VJQ59" i="23"/>
  <c r="VJP59" i="23"/>
  <c r="VJO59" i="23"/>
  <c r="VJN59" i="23"/>
  <c r="VJM59" i="23"/>
  <c r="VJL59" i="23"/>
  <c r="VJK59" i="23"/>
  <c r="VJJ59" i="23"/>
  <c r="VJI59" i="23"/>
  <c r="VJH59" i="23"/>
  <c r="VJG59" i="23"/>
  <c r="VJF59" i="23"/>
  <c r="VJE59" i="23"/>
  <c r="VJD59" i="23"/>
  <c r="VJC59" i="23"/>
  <c r="VJB59" i="23"/>
  <c r="VJA59" i="23"/>
  <c r="VIZ59" i="23"/>
  <c r="VIY59" i="23"/>
  <c r="VIX59" i="23"/>
  <c r="VIW59" i="23"/>
  <c r="VIV59" i="23"/>
  <c r="VIU59" i="23"/>
  <c r="VIT59" i="23"/>
  <c r="VIS59" i="23"/>
  <c r="VIR59" i="23"/>
  <c r="VIQ59" i="23"/>
  <c r="VIP59" i="23"/>
  <c r="VIO59" i="23"/>
  <c r="VIN59" i="23"/>
  <c r="VIM59" i="23"/>
  <c r="VIL59" i="23"/>
  <c r="VIK59" i="23"/>
  <c r="VIJ59" i="23"/>
  <c r="VII59" i="23"/>
  <c r="VIH59" i="23"/>
  <c r="VIG59" i="23"/>
  <c r="VIF59" i="23"/>
  <c r="VIE59" i="23"/>
  <c r="VID59" i="23"/>
  <c r="VIC59" i="23"/>
  <c r="VIB59" i="23"/>
  <c r="VIA59" i="23"/>
  <c r="VHZ59" i="23"/>
  <c r="VHY59" i="23"/>
  <c r="VHX59" i="23"/>
  <c r="VHW59" i="23"/>
  <c r="VHV59" i="23"/>
  <c r="VHU59" i="23"/>
  <c r="VHT59" i="23"/>
  <c r="VHS59" i="23"/>
  <c r="VHR59" i="23"/>
  <c r="VHQ59" i="23"/>
  <c r="VHP59" i="23"/>
  <c r="VHO59" i="23"/>
  <c r="VHN59" i="23"/>
  <c r="VHM59" i="23"/>
  <c r="VHL59" i="23"/>
  <c r="VHK59" i="23"/>
  <c r="VHJ59" i="23"/>
  <c r="VHI59" i="23"/>
  <c r="VHH59" i="23"/>
  <c r="VHG59" i="23"/>
  <c r="VHF59" i="23"/>
  <c r="VHE59" i="23"/>
  <c r="VHD59" i="23"/>
  <c r="VHC59" i="23"/>
  <c r="VHB59" i="23"/>
  <c r="VHA59" i="23"/>
  <c r="VGZ59" i="23"/>
  <c r="VGY59" i="23"/>
  <c r="VGX59" i="23"/>
  <c r="VGW59" i="23"/>
  <c r="VGV59" i="23"/>
  <c r="VGU59" i="23"/>
  <c r="VGT59" i="23"/>
  <c r="VGS59" i="23"/>
  <c r="VGR59" i="23"/>
  <c r="VGQ59" i="23"/>
  <c r="VGP59" i="23"/>
  <c r="VGO59" i="23"/>
  <c r="VGN59" i="23"/>
  <c r="VGM59" i="23"/>
  <c r="VGL59" i="23"/>
  <c r="VGK59" i="23"/>
  <c r="VGJ59" i="23"/>
  <c r="VGI59" i="23"/>
  <c r="VGH59" i="23"/>
  <c r="VGG59" i="23"/>
  <c r="VGF59" i="23"/>
  <c r="VGE59" i="23"/>
  <c r="VGD59" i="23"/>
  <c r="VGC59" i="23"/>
  <c r="VGB59" i="23"/>
  <c r="VGA59" i="23"/>
  <c r="VFZ59" i="23"/>
  <c r="VFY59" i="23"/>
  <c r="VFX59" i="23"/>
  <c r="VFW59" i="23"/>
  <c r="VFV59" i="23"/>
  <c r="VFU59" i="23"/>
  <c r="VFT59" i="23"/>
  <c r="VFS59" i="23"/>
  <c r="VFR59" i="23"/>
  <c r="VFQ59" i="23"/>
  <c r="VFP59" i="23"/>
  <c r="VFO59" i="23"/>
  <c r="VFN59" i="23"/>
  <c r="VFM59" i="23"/>
  <c r="VFL59" i="23"/>
  <c r="VFK59" i="23"/>
  <c r="VFJ59" i="23"/>
  <c r="VFI59" i="23"/>
  <c r="VFH59" i="23"/>
  <c r="VFG59" i="23"/>
  <c r="VFF59" i="23"/>
  <c r="VFE59" i="23"/>
  <c r="VFD59" i="23"/>
  <c r="VFC59" i="23"/>
  <c r="VFB59" i="23"/>
  <c r="VFA59" i="23"/>
  <c r="VEZ59" i="23"/>
  <c r="VEY59" i="23"/>
  <c r="VEX59" i="23"/>
  <c r="VEW59" i="23"/>
  <c r="VEV59" i="23"/>
  <c r="VEU59" i="23"/>
  <c r="VET59" i="23"/>
  <c r="VES59" i="23"/>
  <c r="VER59" i="23"/>
  <c r="VEQ59" i="23"/>
  <c r="VEP59" i="23"/>
  <c r="VEO59" i="23"/>
  <c r="VEN59" i="23"/>
  <c r="VEM59" i="23"/>
  <c r="VEL59" i="23"/>
  <c r="VEK59" i="23"/>
  <c r="VEJ59" i="23"/>
  <c r="VEI59" i="23"/>
  <c r="VEH59" i="23"/>
  <c r="VEG59" i="23"/>
  <c r="VEF59" i="23"/>
  <c r="VEE59" i="23"/>
  <c r="VED59" i="23"/>
  <c r="VEC59" i="23"/>
  <c r="VEB59" i="23"/>
  <c r="VEA59" i="23"/>
  <c r="VDZ59" i="23"/>
  <c r="VDY59" i="23"/>
  <c r="VDX59" i="23"/>
  <c r="VDW59" i="23"/>
  <c r="VDV59" i="23"/>
  <c r="VDU59" i="23"/>
  <c r="VDT59" i="23"/>
  <c r="VDS59" i="23"/>
  <c r="VDR59" i="23"/>
  <c r="VDQ59" i="23"/>
  <c r="VDP59" i="23"/>
  <c r="VDO59" i="23"/>
  <c r="VDN59" i="23"/>
  <c r="VDM59" i="23"/>
  <c r="VDL59" i="23"/>
  <c r="VDK59" i="23"/>
  <c r="VDJ59" i="23"/>
  <c r="VDI59" i="23"/>
  <c r="VDH59" i="23"/>
  <c r="VDG59" i="23"/>
  <c r="VDF59" i="23"/>
  <c r="VDE59" i="23"/>
  <c r="VDD59" i="23"/>
  <c r="VDC59" i="23"/>
  <c r="VDB59" i="23"/>
  <c r="VDA59" i="23"/>
  <c r="VCZ59" i="23"/>
  <c r="VCY59" i="23"/>
  <c r="VCX59" i="23"/>
  <c r="VCW59" i="23"/>
  <c r="VCV59" i="23"/>
  <c r="VCU59" i="23"/>
  <c r="VCT59" i="23"/>
  <c r="VCS59" i="23"/>
  <c r="VCR59" i="23"/>
  <c r="VCQ59" i="23"/>
  <c r="VCP59" i="23"/>
  <c r="VCO59" i="23"/>
  <c r="VCN59" i="23"/>
  <c r="VCM59" i="23"/>
  <c r="VCL59" i="23"/>
  <c r="VCK59" i="23"/>
  <c r="VCJ59" i="23"/>
  <c r="VCI59" i="23"/>
  <c r="VCH59" i="23"/>
  <c r="VCG59" i="23"/>
  <c r="VCF59" i="23"/>
  <c r="VCE59" i="23"/>
  <c r="VCD59" i="23"/>
  <c r="VCC59" i="23"/>
  <c r="VCB59" i="23"/>
  <c r="VCA59" i="23"/>
  <c r="VBZ59" i="23"/>
  <c r="VBY59" i="23"/>
  <c r="VBX59" i="23"/>
  <c r="VBW59" i="23"/>
  <c r="VBV59" i="23"/>
  <c r="VBU59" i="23"/>
  <c r="VBT59" i="23"/>
  <c r="VBS59" i="23"/>
  <c r="VBR59" i="23"/>
  <c r="VBQ59" i="23"/>
  <c r="VBP59" i="23"/>
  <c r="VBO59" i="23"/>
  <c r="VBN59" i="23"/>
  <c r="VBM59" i="23"/>
  <c r="VBL59" i="23"/>
  <c r="VBK59" i="23"/>
  <c r="VBJ59" i="23"/>
  <c r="VBI59" i="23"/>
  <c r="VBH59" i="23"/>
  <c r="VBG59" i="23"/>
  <c r="VBF59" i="23"/>
  <c r="VBE59" i="23"/>
  <c r="VBD59" i="23"/>
  <c r="VBC59" i="23"/>
  <c r="VBB59" i="23"/>
  <c r="VBA59" i="23"/>
  <c r="VAZ59" i="23"/>
  <c r="VAY59" i="23"/>
  <c r="VAX59" i="23"/>
  <c r="VAW59" i="23"/>
  <c r="VAV59" i="23"/>
  <c r="VAU59" i="23"/>
  <c r="VAT59" i="23"/>
  <c r="VAS59" i="23"/>
  <c r="VAR59" i="23"/>
  <c r="VAQ59" i="23"/>
  <c r="VAP59" i="23"/>
  <c r="VAO59" i="23"/>
  <c r="VAN59" i="23"/>
  <c r="VAM59" i="23"/>
  <c r="VAL59" i="23"/>
  <c r="VAK59" i="23"/>
  <c r="VAJ59" i="23"/>
  <c r="VAI59" i="23"/>
  <c r="VAH59" i="23"/>
  <c r="VAG59" i="23"/>
  <c r="VAF59" i="23"/>
  <c r="VAE59" i="23"/>
  <c r="VAD59" i="23"/>
  <c r="VAC59" i="23"/>
  <c r="VAB59" i="23"/>
  <c r="VAA59" i="23"/>
  <c r="UZZ59" i="23"/>
  <c r="UZY59" i="23"/>
  <c r="UZX59" i="23"/>
  <c r="UZW59" i="23"/>
  <c r="UZV59" i="23"/>
  <c r="UZU59" i="23"/>
  <c r="UZT59" i="23"/>
  <c r="UZS59" i="23"/>
  <c r="UZR59" i="23"/>
  <c r="UZQ59" i="23"/>
  <c r="UZP59" i="23"/>
  <c r="UZO59" i="23"/>
  <c r="UZN59" i="23"/>
  <c r="UZM59" i="23"/>
  <c r="UZL59" i="23"/>
  <c r="UZK59" i="23"/>
  <c r="UZJ59" i="23"/>
  <c r="UZI59" i="23"/>
  <c r="UZH59" i="23"/>
  <c r="UZG59" i="23"/>
  <c r="UZF59" i="23"/>
  <c r="UZE59" i="23"/>
  <c r="UZD59" i="23"/>
  <c r="UZC59" i="23"/>
  <c r="UZB59" i="23"/>
  <c r="UZA59" i="23"/>
  <c r="UYZ59" i="23"/>
  <c r="UYY59" i="23"/>
  <c r="UYX59" i="23"/>
  <c r="UYW59" i="23"/>
  <c r="UYV59" i="23"/>
  <c r="UYU59" i="23"/>
  <c r="UYT59" i="23"/>
  <c r="UYS59" i="23"/>
  <c r="UYR59" i="23"/>
  <c r="UYQ59" i="23"/>
  <c r="UYP59" i="23"/>
  <c r="UYO59" i="23"/>
  <c r="UYN59" i="23"/>
  <c r="UYM59" i="23"/>
  <c r="UYL59" i="23"/>
  <c r="UYK59" i="23"/>
  <c r="UYJ59" i="23"/>
  <c r="UYI59" i="23"/>
  <c r="UYH59" i="23"/>
  <c r="UYG59" i="23"/>
  <c r="UYF59" i="23"/>
  <c r="UYE59" i="23"/>
  <c r="UYD59" i="23"/>
  <c r="UYC59" i="23"/>
  <c r="UYB59" i="23"/>
  <c r="UYA59" i="23"/>
  <c r="UXZ59" i="23"/>
  <c r="UXY59" i="23"/>
  <c r="UXX59" i="23"/>
  <c r="UXW59" i="23"/>
  <c r="UXV59" i="23"/>
  <c r="UXU59" i="23"/>
  <c r="UXT59" i="23"/>
  <c r="UXS59" i="23"/>
  <c r="UXR59" i="23"/>
  <c r="UXQ59" i="23"/>
  <c r="UXP59" i="23"/>
  <c r="UXO59" i="23"/>
  <c r="UXN59" i="23"/>
  <c r="UXM59" i="23"/>
  <c r="UXL59" i="23"/>
  <c r="UXK59" i="23"/>
  <c r="UXJ59" i="23"/>
  <c r="UXI59" i="23"/>
  <c r="UXH59" i="23"/>
  <c r="UXG59" i="23"/>
  <c r="UXF59" i="23"/>
  <c r="UXE59" i="23"/>
  <c r="UXD59" i="23"/>
  <c r="UXC59" i="23"/>
  <c r="UXB59" i="23"/>
  <c r="UXA59" i="23"/>
  <c r="UWZ59" i="23"/>
  <c r="UWY59" i="23"/>
  <c r="UWX59" i="23"/>
  <c r="UWW59" i="23"/>
  <c r="UWV59" i="23"/>
  <c r="UWU59" i="23"/>
  <c r="UWT59" i="23"/>
  <c r="UWS59" i="23"/>
  <c r="UWR59" i="23"/>
  <c r="UWQ59" i="23"/>
  <c r="UWP59" i="23"/>
  <c r="UWO59" i="23"/>
  <c r="UWN59" i="23"/>
  <c r="UWM59" i="23"/>
  <c r="UWL59" i="23"/>
  <c r="UWK59" i="23"/>
  <c r="UWJ59" i="23"/>
  <c r="UWI59" i="23"/>
  <c r="UWH59" i="23"/>
  <c r="UWG59" i="23"/>
  <c r="UWF59" i="23"/>
  <c r="UWE59" i="23"/>
  <c r="UWD59" i="23"/>
  <c r="UWC59" i="23"/>
  <c r="UWB59" i="23"/>
  <c r="UWA59" i="23"/>
  <c r="UVZ59" i="23"/>
  <c r="UVY59" i="23"/>
  <c r="UVX59" i="23"/>
  <c r="UVW59" i="23"/>
  <c r="UVV59" i="23"/>
  <c r="UVU59" i="23"/>
  <c r="UVT59" i="23"/>
  <c r="UVS59" i="23"/>
  <c r="UVR59" i="23"/>
  <c r="UVQ59" i="23"/>
  <c r="UVP59" i="23"/>
  <c r="UVO59" i="23"/>
  <c r="UVN59" i="23"/>
  <c r="UVM59" i="23"/>
  <c r="UVL59" i="23"/>
  <c r="UVK59" i="23"/>
  <c r="UVJ59" i="23"/>
  <c r="UVI59" i="23"/>
  <c r="UVH59" i="23"/>
  <c r="UVG59" i="23"/>
  <c r="UVF59" i="23"/>
  <c r="UVE59" i="23"/>
  <c r="UVD59" i="23"/>
  <c r="UVC59" i="23"/>
  <c r="UVB59" i="23"/>
  <c r="UVA59" i="23"/>
  <c r="UUZ59" i="23"/>
  <c r="UUY59" i="23"/>
  <c r="UUX59" i="23"/>
  <c r="UUW59" i="23"/>
  <c r="UUV59" i="23"/>
  <c r="UUU59" i="23"/>
  <c r="UUT59" i="23"/>
  <c r="UUS59" i="23"/>
  <c r="UUR59" i="23"/>
  <c r="UUQ59" i="23"/>
  <c r="UUP59" i="23"/>
  <c r="UUO59" i="23"/>
  <c r="UUN59" i="23"/>
  <c r="UUM59" i="23"/>
  <c r="UUL59" i="23"/>
  <c r="UUK59" i="23"/>
  <c r="UUJ59" i="23"/>
  <c r="UUI59" i="23"/>
  <c r="UUH59" i="23"/>
  <c r="UUG59" i="23"/>
  <c r="UUF59" i="23"/>
  <c r="UUE59" i="23"/>
  <c r="UUD59" i="23"/>
  <c r="UUC59" i="23"/>
  <c r="UUB59" i="23"/>
  <c r="UUA59" i="23"/>
  <c r="UTZ59" i="23"/>
  <c r="UTY59" i="23"/>
  <c r="UTX59" i="23"/>
  <c r="UTW59" i="23"/>
  <c r="UTV59" i="23"/>
  <c r="UTU59" i="23"/>
  <c r="UTT59" i="23"/>
  <c r="UTS59" i="23"/>
  <c r="UTR59" i="23"/>
  <c r="UTQ59" i="23"/>
  <c r="UTP59" i="23"/>
  <c r="UTO59" i="23"/>
  <c r="UTN59" i="23"/>
  <c r="UTM59" i="23"/>
  <c r="UTL59" i="23"/>
  <c r="UTK59" i="23"/>
  <c r="UTJ59" i="23"/>
  <c r="UTI59" i="23"/>
  <c r="UTH59" i="23"/>
  <c r="UTG59" i="23"/>
  <c r="UTF59" i="23"/>
  <c r="UTE59" i="23"/>
  <c r="UTD59" i="23"/>
  <c r="UTC59" i="23"/>
  <c r="UTB59" i="23"/>
  <c r="UTA59" i="23"/>
  <c r="USZ59" i="23"/>
  <c r="USY59" i="23"/>
  <c r="USX59" i="23"/>
  <c r="USW59" i="23"/>
  <c r="USV59" i="23"/>
  <c r="USU59" i="23"/>
  <c r="UST59" i="23"/>
  <c r="USS59" i="23"/>
  <c r="USR59" i="23"/>
  <c r="USQ59" i="23"/>
  <c r="USP59" i="23"/>
  <c r="USO59" i="23"/>
  <c r="USN59" i="23"/>
  <c r="USM59" i="23"/>
  <c r="USL59" i="23"/>
  <c r="USK59" i="23"/>
  <c r="USJ59" i="23"/>
  <c r="USI59" i="23"/>
  <c r="USH59" i="23"/>
  <c r="USG59" i="23"/>
  <c r="USF59" i="23"/>
  <c r="USE59" i="23"/>
  <c r="USD59" i="23"/>
  <c r="USC59" i="23"/>
  <c r="USB59" i="23"/>
  <c r="USA59" i="23"/>
  <c r="URZ59" i="23"/>
  <c r="URY59" i="23"/>
  <c r="URX59" i="23"/>
  <c r="URW59" i="23"/>
  <c r="URV59" i="23"/>
  <c r="URU59" i="23"/>
  <c r="URT59" i="23"/>
  <c r="URS59" i="23"/>
  <c r="URR59" i="23"/>
  <c r="URQ59" i="23"/>
  <c r="URP59" i="23"/>
  <c r="URO59" i="23"/>
  <c r="URN59" i="23"/>
  <c r="URM59" i="23"/>
  <c r="URL59" i="23"/>
  <c r="URK59" i="23"/>
  <c r="URJ59" i="23"/>
  <c r="URI59" i="23"/>
  <c r="URH59" i="23"/>
  <c r="URG59" i="23"/>
  <c r="URF59" i="23"/>
  <c r="URE59" i="23"/>
  <c r="URD59" i="23"/>
  <c r="URC59" i="23"/>
  <c r="URB59" i="23"/>
  <c r="URA59" i="23"/>
  <c r="UQZ59" i="23"/>
  <c r="UQY59" i="23"/>
  <c r="UQX59" i="23"/>
  <c r="UQW59" i="23"/>
  <c r="UQV59" i="23"/>
  <c r="UQU59" i="23"/>
  <c r="UQT59" i="23"/>
  <c r="UQS59" i="23"/>
  <c r="UQR59" i="23"/>
  <c r="UQQ59" i="23"/>
  <c r="UQP59" i="23"/>
  <c r="UQO59" i="23"/>
  <c r="UQN59" i="23"/>
  <c r="UQM59" i="23"/>
  <c r="UQL59" i="23"/>
  <c r="UQK59" i="23"/>
  <c r="UQJ59" i="23"/>
  <c r="UQI59" i="23"/>
  <c r="UQH59" i="23"/>
  <c r="UQG59" i="23"/>
  <c r="UQF59" i="23"/>
  <c r="UQE59" i="23"/>
  <c r="UQD59" i="23"/>
  <c r="UQC59" i="23"/>
  <c r="UQB59" i="23"/>
  <c r="UQA59" i="23"/>
  <c r="UPZ59" i="23"/>
  <c r="UPY59" i="23"/>
  <c r="UPX59" i="23"/>
  <c r="UPW59" i="23"/>
  <c r="UPV59" i="23"/>
  <c r="UPU59" i="23"/>
  <c r="UPT59" i="23"/>
  <c r="UPS59" i="23"/>
  <c r="UPR59" i="23"/>
  <c r="UPQ59" i="23"/>
  <c r="UPP59" i="23"/>
  <c r="UPO59" i="23"/>
  <c r="UPN59" i="23"/>
  <c r="UPM59" i="23"/>
  <c r="UPL59" i="23"/>
  <c r="UPK59" i="23"/>
  <c r="UPJ59" i="23"/>
  <c r="UPI59" i="23"/>
  <c r="UPH59" i="23"/>
  <c r="UPG59" i="23"/>
  <c r="UPF59" i="23"/>
  <c r="UPE59" i="23"/>
  <c r="UPD59" i="23"/>
  <c r="UPC59" i="23"/>
  <c r="UPB59" i="23"/>
  <c r="UPA59" i="23"/>
  <c r="UOZ59" i="23"/>
  <c r="UOY59" i="23"/>
  <c r="UOX59" i="23"/>
  <c r="UOW59" i="23"/>
  <c r="UOV59" i="23"/>
  <c r="UOU59" i="23"/>
  <c r="UOT59" i="23"/>
  <c r="UOS59" i="23"/>
  <c r="UOR59" i="23"/>
  <c r="UOQ59" i="23"/>
  <c r="UOP59" i="23"/>
  <c r="UOO59" i="23"/>
  <c r="UON59" i="23"/>
  <c r="UOM59" i="23"/>
  <c r="UOL59" i="23"/>
  <c r="UOK59" i="23"/>
  <c r="UOJ59" i="23"/>
  <c r="UOI59" i="23"/>
  <c r="UOH59" i="23"/>
  <c r="UOG59" i="23"/>
  <c r="UOF59" i="23"/>
  <c r="UOE59" i="23"/>
  <c r="UOD59" i="23"/>
  <c r="UOC59" i="23"/>
  <c r="UOB59" i="23"/>
  <c r="UOA59" i="23"/>
  <c r="UNZ59" i="23"/>
  <c r="UNY59" i="23"/>
  <c r="UNX59" i="23"/>
  <c r="UNW59" i="23"/>
  <c r="UNV59" i="23"/>
  <c r="UNU59" i="23"/>
  <c r="UNT59" i="23"/>
  <c r="UNS59" i="23"/>
  <c r="UNR59" i="23"/>
  <c r="UNQ59" i="23"/>
  <c r="UNP59" i="23"/>
  <c r="UNO59" i="23"/>
  <c r="UNN59" i="23"/>
  <c r="UNM59" i="23"/>
  <c r="UNL59" i="23"/>
  <c r="UNK59" i="23"/>
  <c r="UNJ59" i="23"/>
  <c r="UNI59" i="23"/>
  <c r="UNH59" i="23"/>
  <c r="UNG59" i="23"/>
  <c r="UNF59" i="23"/>
  <c r="UNE59" i="23"/>
  <c r="UND59" i="23"/>
  <c r="UNC59" i="23"/>
  <c r="UNB59" i="23"/>
  <c r="UNA59" i="23"/>
  <c r="UMZ59" i="23"/>
  <c r="UMY59" i="23"/>
  <c r="UMX59" i="23"/>
  <c r="UMW59" i="23"/>
  <c r="UMV59" i="23"/>
  <c r="UMU59" i="23"/>
  <c r="UMT59" i="23"/>
  <c r="UMS59" i="23"/>
  <c r="UMR59" i="23"/>
  <c r="UMQ59" i="23"/>
  <c r="UMP59" i="23"/>
  <c r="UMO59" i="23"/>
  <c r="UMN59" i="23"/>
  <c r="UMM59" i="23"/>
  <c r="UML59" i="23"/>
  <c r="UMK59" i="23"/>
  <c r="UMJ59" i="23"/>
  <c r="UMI59" i="23"/>
  <c r="UMH59" i="23"/>
  <c r="UMG59" i="23"/>
  <c r="UMF59" i="23"/>
  <c r="UME59" i="23"/>
  <c r="UMD59" i="23"/>
  <c r="UMC59" i="23"/>
  <c r="UMB59" i="23"/>
  <c r="UMA59" i="23"/>
  <c r="ULZ59" i="23"/>
  <c r="ULY59" i="23"/>
  <c r="ULX59" i="23"/>
  <c r="ULW59" i="23"/>
  <c r="ULV59" i="23"/>
  <c r="ULU59" i="23"/>
  <c r="ULT59" i="23"/>
  <c r="ULS59" i="23"/>
  <c r="ULR59" i="23"/>
  <c r="ULQ59" i="23"/>
  <c r="ULP59" i="23"/>
  <c r="ULO59" i="23"/>
  <c r="ULN59" i="23"/>
  <c r="ULM59" i="23"/>
  <c r="ULL59" i="23"/>
  <c r="ULK59" i="23"/>
  <c r="ULJ59" i="23"/>
  <c r="ULI59" i="23"/>
  <c r="ULH59" i="23"/>
  <c r="ULG59" i="23"/>
  <c r="ULF59" i="23"/>
  <c r="ULE59" i="23"/>
  <c r="ULD59" i="23"/>
  <c r="ULC59" i="23"/>
  <c r="ULB59" i="23"/>
  <c r="ULA59" i="23"/>
  <c r="UKZ59" i="23"/>
  <c r="UKY59" i="23"/>
  <c r="UKX59" i="23"/>
  <c r="UKW59" i="23"/>
  <c r="UKV59" i="23"/>
  <c r="UKU59" i="23"/>
  <c r="UKT59" i="23"/>
  <c r="UKS59" i="23"/>
  <c r="UKR59" i="23"/>
  <c r="UKQ59" i="23"/>
  <c r="UKP59" i="23"/>
  <c r="UKO59" i="23"/>
  <c r="UKN59" i="23"/>
  <c r="UKM59" i="23"/>
  <c r="UKL59" i="23"/>
  <c r="UKK59" i="23"/>
  <c r="UKJ59" i="23"/>
  <c r="UKI59" i="23"/>
  <c r="UKH59" i="23"/>
  <c r="UKG59" i="23"/>
  <c r="UKF59" i="23"/>
  <c r="UKE59" i="23"/>
  <c r="UKD59" i="23"/>
  <c r="UKC59" i="23"/>
  <c r="UKB59" i="23"/>
  <c r="UKA59" i="23"/>
  <c r="UJZ59" i="23"/>
  <c r="UJY59" i="23"/>
  <c r="UJX59" i="23"/>
  <c r="UJW59" i="23"/>
  <c r="UJV59" i="23"/>
  <c r="UJU59" i="23"/>
  <c r="UJT59" i="23"/>
  <c r="UJS59" i="23"/>
  <c r="UJR59" i="23"/>
  <c r="UJQ59" i="23"/>
  <c r="UJP59" i="23"/>
  <c r="UJO59" i="23"/>
  <c r="UJN59" i="23"/>
  <c r="UJM59" i="23"/>
  <c r="UJL59" i="23"/>
  <c r="UJK59" i="23"/>
  <c r="UJJ59" i="23"/>
  <c r="UJI59" i="23"/>
  <c r="UJH59" i="23"/>
  <c r="UJG59" i="23"/>
  <c r="UJF59" i="23"/>
  <c r="UJE59" i="23"/>
  <c r="UJD59" i="23"/>
  <c r="UJC59" i="23"/>
  <c r="UJB59" i="23"/>
  <c r="UJA59" i="23"/>
  <c r="UIZ59" i="23"/>
  <c r="UIY59" i="23"/>
  <c r="UIX59" i="23"/>
  <c r="UIW59" i="23"/>
  <c r="UIV59" i="23"/>
  <c r="UIU59" i="23"/>
  <c r="UIT59" i="23"/>
  <c r="UIS59" i="23"/>
  <c r="UIR59" i="23"/>
  <c r="UIQ59" i="23"/>
  <c r="UIP59" i="23"/>
  <c r="UIO59" i="23"/>
  <c r="UIN59" i="23"/>
  <c r="UIM59" i="23"/>
  <c r="UIL59" i="23"/>
  <c r="UIK59" i="23"/>
  <c r="UIJ59" i="23"/>
  <c r="UII59" i="23"/>
  <c r="UIH59" i="23"/>
  <c r="UIG59" i="23"/>
  <c r="UIF59" i="23"/>
  <c r="UIE59" i="23"/>
  <c r="UID59" i="23"/>
  <c r="UIC59" i="23"/>
  <c r="UIB59" i="23"/>
  <c r="UIA59" i="23"/>
  <c r="UHZ59" i="23"/>
  <c r="UHY59" i="23"/>
  <c r="UHX59" i="23"/>
  <c r="UHW59" i="23"/>
  <c r="UHV59" i="23"/>
  <c r="UHU59" i="23"/>
  <c r="UHT59" i="23"/>
  <c r="UHS59" i="23"/>
  <c r="UHR59" i="23"/>
  <c r="UHQ59" i="23"/>
  <c r="UHP59" i="23"/>
  <c r="UHO59" i="23"/>
  <c r="UHN59" i="23"/>
  <c r="UHM59" i="23"/>
  <c r="UHL59" i="23"/>
  <c r="UHK59" i="23"/>
  <c r="UHJ59" i="23"/>
  <c r="UHI59" i="23"/>
  <c r="UHH59" i="23"/>
  <c r="UHG59" i="23"/>
  <c r="UHF59" i="23"/>
  <c r="UHE59" i="23"/>
  <c r="UHD59" i="23"/>
  <c r="UHC59" i="23"/>
  <c r="UHB59" i="23"/>
  <c r="UHA59" i="23"/>
  <c r="UGZ59" i="23"/>
  <c r="UGY59" i="23"/>
  <c r="UGX59" i="23"/>
  <c r="UGW59" i="23"/>
  <c r="UGV59" i="23"/>
  <c r="UGU59" i="23"/>
  <c r="UGT59" i="23"/>
  <c r="UGS59" i="23"/>
  <c r="UGR59" i="23"/>
  <c r="UGQ59" i="23"/>
  <c r="UGP59" i="23"/>
  <c r="UGO59" i="23"/>
  <c r="UGN59" i="23"/>
  <c r="UGM59" i="23"/>
  <c r="UGL59" i="23"/>
  <c r="UGK59" i="23"/>
  <c r="UGJ59" i="23"/>
  <c r="UGI59" i="23"/>
  <c r="UGH59" i="23"/>
  <c r="UGG59" i="23"/>
  <c r="UGF59" i="23"/>
  <c r="UGE59" i="23"/>
  <c r="UGD59" i="23"/>
  <c r="UGC59" i="23"/>
  <c r="UGB59" i="23"/>
  <c r="UGA59" i="23"/>
  <c r="UFZ59" i="23"/>
  <c r="UFY59" i="23"/>
  <c r="UFX59" i="23"/>
  <c r="UFW59" i="23"/>
  <c r="UFV59" i="23"/>
  <c r="UFU59" i="23"/>
  <c r="UFT59" i="23"/>
  <c r="UFS59" i="23"/>
  <c r="UFR59" i="23"/>
  <c r="UFQ59" i="23"/>
  <c r="UFP59" i="23"/>
  <c r="UFO59" i="23"/>
  <c r="UFN59" i="23"/>
  <c r="UFM59" i="23"/>
  <c r="UFL59" i="23"/>
  <c r="UFK59" i="23"/>
  <c r="UFJ59" i="23"/>
  <c r="UFI59" i="23"/>
  <c r="UFH59" i="23"/>
  <c r="UFG59" i="23"/>
  <c r="UFF59" i="23"/>
  <c r="UFE59" i="23"/>
  <c r="UFD59" i="23"/>
  <c r="UFC59" i="23"/>
  <c r="UFB59" i="23"/>
  <c r="UFA59" i="23"/>
  <c r="UEZ59" i="23"/>
  <c r="UEY59" i="23"/>
  <c r="UEX59" i="23"/>
  <c r="UEW59" i="23"/>
  <c r="UEV59" i="23"/>
  <c r="UEU59" i="23"/>
  <c r="UET59" i="23"/>
  <c r="UES59" i="23"/>
  <c r="UER59" i="23"/>
  <c r="UEQ59" i="23"/>
  <c r="UEP59" i="23"/>
  <c r="UEO59" i="23"/>
  <c r="UEN59" i="23"/>
  <c r="UEM59" i="23"/>
  <c r="UEL59" i="23"/>
  <c r="UEK59" i="23"/>
  <c r="UEJ59" i="23"/>
  <c r="UEI59" i="23"/>
  <c r="UEH59" i="23"/>
  <c r="UEG59" i="23"/>
  <c r="UEF59" i="23"/>
  <c r="UEE59" i="23"/>
  <c r="UED59" i="23"/>
  <c r="UEC59" i="23"/>
  <c r="UEB59" i="23"/>
  <c r="UEA59" i="23"/>
  <c r="UDZ59" i="23"/>
  <c r="UDY59" i="23"/>
  <c r="UDX59" i="23"/>
  <c r="UDW59" i="23"/>
  <c r="UDV59" i="23"/>
  <c r="UDU59" i="23"/>
  <c r="UDT59" i="23"/>
  <c r="UDS59" i="23"/>
  <c r="UDR59" i="23"/>
  <c r="UDQ59" i="23"/>
  <c r="UDP59" i="23"/>
  <c r="UDO59" i="23"/>
  <c r="UDN59" i="23"/>
  <c r="UDM59" i="23"/>
  <c r="UDL59" i="23"/>
  <c r="UDK59" i="23"/>
  <c r="UDJ59" i="23"/>
  <c r="UDI59" i="23"/>
  <c r="UDH59" i="23"/>
  <c r="UDG59" i="23"/>
  <c r="UDF59" i="23"/>
  <c r="UDE59" i="23"/>
  <c r="UDD59" i="23"/>
  <c r="UDC59" i="23"/>
  <c r="UDB59" i="23"/>
  <c r="UDA59" i="23"/>
  <c r="UCZ59" i="23"/>
  <c r="UCY59" i="23"/>
  <c r="UCX59" i="23"/>
  <c r="UCW59" i="23"/>
  <c r="UCV59" i="23"/>
  <c r="UCU59" i="23"/>
  <c r="UCT59" i="23"/>
  <c r="UCS59" i="23"/>
  <c r="UCR59" i="23"/>
  <c r="UCQ59" i="23"/>
  <c r="UCP59" i="23"/>
  <c r="UCO59" i="23"/>
  <c r="UCN59" i="23"/>
  <c r="UCM59" i="23"/>
  <c r="UCL59" i="23"/>
  <c r="UCK59" i="23"/>
  <c r="UCJ59" i="23"/>
  <c r="UCI59" i="23"/>
  <c r="UCH59" i="23"/>
  <c r="UCG59" i="23"/>
  <c r="UCF59" i="23"/>
  <c r="UCE59" i="23"/>
  <c r="UCD59" i="23"/>
  <c r="UCC59" i="23"/>
  <c r="UCB59" i="23"/>
  <c r="UCA59" i="23"/>
  <c r="UBZ59" i="23"/>
  <c r="UBY59" i="23"/>
  <c r="UBX59" i="23"/>
  <c r="UBW59" i="23"/>
  <c r="UBV59" i="23"/>
  <c r="UBU59" i="23"/>
  <c r="UBT59" i="23"/>
  <c r="UBS59" i="23"/>
  <c r="UBR59" i="23"/>
  <c r="UBQ59" i="23"/>
  <c r="UBP59" i="23"/>
  <c r="UBO59" i="23"/>
  <c r="UBN59" i="23"/>
  <c r="UBM59" i="23"/>
  <c r="UBL59" i="23"/>
  <c r="UBK59" i="23"/>
  <c r="UBJ59" i="23"/>
  <c r="UBI59" i="23"/>
  <c r="UBH59" i="23"/>
  <c r="UBG59" i="23"/>
  <c r="UBF59" i="23"/>
  <c r="UBE59" i="23"/>
  <c r="UBD59" i="23"/>
  <c r="UBC59" i="23"/>
  <c r="UBB59" i="23"/>
  <c r="UBA59" i="23"/>
  <c r="UAZ59" i="23"/>
  <c r="UAY59" i="23"/>
  <c r="UAX59" i="23"/>
  <c r="UAW59" i="23"/>
  <c r="UAV59" i="23"/>
  <c r="UAU59" i="23"/>
  <c r="UAT59" i="23"/>
  <c r="UAS59" i="23"/>
  <c r="UAR59" i="23"/>
  <c r="UAQ59" i="23"/>
  <c r="UAP59" i="23"/>
  <c r="UAO59" i="23"/>
  <c r="UAN59" i="23"/>
  <c r="UAM59" i="23"/>
  <c r="UAL59" i="23"/>
  <c r="UAK59" i="23"/>
  <c r="UAJ59" i="23"/>
  <c r="UAI59" i="23"/>
  <c r="UAH59" i="23"/>
  <c r="UAG59" i="23"/>
  <c r="UAF59" i="23"/>
  <c r="UAE59" i="23"/>
  <c r="UAD59" i="23"/>
  <c r="UAC59" i="23"/>
  <c r="UAB59" i="23"/>
  <c r="UAA59" i="23"/>
  <c r="TZZ59" i="23"/>
  <c r="TZY59" i="23"/>
  <c r="TZX59" i="23"/>
  <c r="TZW59" i="23"/>
  <c r="TZV59" i="23"/>
  <c r="TZU59" i="23"/>
  <c r="TZT59" i="23"/>
  <c r="TZS59" i="23"/>
  <c r="TZR59" i="23"/>
  <c r="TZQ59" i="23"/>
  <c r="TZP59" i="23"/>
  <c r="TZO59" i="23"/>
  <c r="TZN59" i="23"/>
  <c r="TZM59" i="23"/>
  <c r="TZL59" i="23"/>
  <c r="TZK59" i="23"/>
  <c r="TZJ59" i="23"/>
  <c r="TZI59" i="23"/>
  <c r="TZH59" i="23"/>
  <c r="TZG59" i="23"/>
  <c r="TZF59" i="23"/>
  <c r="TZE59" i="23"/>
  <c r="TZD59" i="23"/>
  <c r="TZC59" i="23"/>
  <c r="TZB59" i="23"/>
  <c r="TZA59" i="23"/>
  <c r="TYZ59" i="23"/>
  <c r="TYY59" i="23"/>
  <c r="TYX59" i="23"/>
  <c r="TYW59" i="23"/>
  <c r="TYV59" i="23"/>
  <c r="TYU59" i="23"/>
  <c r="TYT59" i="23"/>
  <c r="TYS59" i="23"/>
  <c r="TYR59" i="23"/>
  <c r="TYQ59" i="23"/>
  <c r="TYP59" i="23"/>
  <c r="TYO59" i="23"/>
  <c r="TYN59" i="23"/>
  <c r="TYM59" i="23"/>
  <c r="TYL59" i="23"/>
  <c r="TYK59" i="23"/>
  <c r="TYJ59" i="23"/>
  <c r="TYI59" i="23"/>
  <c r="TYH59" i="23"/>
  <c r="TYG59" i="23"/>
  <c r="TYF59" i="23"/>
  <c r="TYE59" i="23"/>
  <c r="TYD59" i="23"/>
  <c r="TYC59" i="23"/>
  <c r="TYB59" i="23"/>
  <c r="TYA59" i="23"/>
  <c r="TXZ59" i="23"/>
  <c r="TXY59" i="23"/>
  <c r="TXX59" i="23"/>
  <c r="TXW59" i="23"/>
  <c r="TXV59" i="23"/>
  <c r="TXU59" i="23"/>
  <c r="TXT59" i="23"/>
  <c r="TXS59" i="23"/>
  <c r="TXR59" i="23"/>
  <c r="TXQ59" i="23"/>
  <c r="TXP59" i="23"/>
  <c r="TXO59" i="23"/>
  <c r="TXN59" i="23"/>
  <c r="TXM59" i="23"/>
  <c r="TXL59" i="23"/>
  <c r="TXK59" i="23"/>
  <c r="TXJ59" i="23"/>
  <c r="TXI59" i="23"/>
  <c r="TXH59" i="23"/>
  <c r="TXG59" i="23"/>
  <c r="TXF59" i="23"/>
  <c r="TXE59" i="23"/>
  <c r="TXD59" i="23"/>
  <c r="TXC59" i="23"/>
  <c r="TXB59" i="23"/>
  <c r="TXA59" i="23"/>
  <c r="TWZ59" i="23"/>
  <c r="TWY59" i="23"/>
  <c r="TWX59" i="23"/>
  <c r="TWW59" i="23"/>
  <c r="TWV59" i="23"/>
  <c r="TWU59" i="23"/>
  <c r="TWT59" i="23"/>
  <c r="TWS59" i="23"/>
  <c r="TWR59" i="23"/>
  <c r="TWQ59" i="23"/>
  <c r="TWP59" i="23"/>
  <c r="TWO59" i="23"/>
  <c r="TWN59" i="23"/>
  <c r="TWM59" i="23"/>
  <c r="TWL59" i="23"/>
  <c r="TWK59" i="23"/>
  <c r="TWJ59" i="23"/>
  <c r="TWI59" i="23"/>
  <c r="TWH59" i="23"/>
  <c r="TWG59" i="23"/>
  <c r="TWF59" i="23"/>
  <c r="TWE59" i="23"/>
  <c r="TWD59" i="23"/>
  <c r="TWC59" i="23"/>
  <c r="TWB59" i="23"/>
  <c r="TWA59" i="23"/>
  <c r="TVZ59" i="23"/>
  <c r="TVY59" i="23"/>
  <c r="TVX59" i="23"/>
  <c r="TVW59" i="23"/>
  <c r="TVV59" i="23"/>
  <c r="TVU59" i="23"/>
  <c r="TVT59" i="23"/>
  <c r="TVS59" i="23"/>
  <c r="TVR59" i="23"/>
  <c r="TVQ59" i="23"/>
  <c r="TVP59" i="23"/>
  <c r="TVO59" i="23"/>
  <c r="TVN59" i="23"/>
  <c r="TVM59" i="23"/>
  <c r="TVL59" i="23"/>
  <c r="TVK59" i="23"/>
  <c r="TVJ59" i="23"/>
  <c r="TVI59" i="23"/>
  <c r="TVH59" i="23"/>
  <c r="TVG59" i="23"/>
  <c r="TVF59" i="23"/>
  <c r="TVE59" i="23"/>
  <c r="TVD59" i="23"/>
  <c r="TVC59" i="23"/>
  <c r="TVB59" i="23"/>
  <c r="TVA59" i="23"/>
  <c r="TUZ59" i="23"/>
  <c r="TUY59" i="23"/>
  <c r="TUX59" i="23"/>
  <c r="TUW59" i="23"/>
  <c r="TUV59" i="23"/>
  <c r="TUU59" i="23"/>
  <c r="TUT59" i="23"/>
  <c r="TUS59" i="23"/>
  <c r="TUR59" i="23"/>
  <c r="TUQ59" i="23"/>
  <c r="TUP59" i="23"/>
  <c r="TUO59" i="23"/>
  <c r="TUN59" i="23"/>
  <c r="TUM59" i="23"/>
  <c r="TUL59" i="23"/>
  <c r="TUK59" i="23"/>
  <c r="TUJ59" i="23"/>
  <c r="TUI59" i="23"/>
  <c r="TUH59" i="23"/>
  <c r="TUG59" i="23"/>
  <c r="TUF59" i="23"/>
  <c r="TUE59" i="23"/>
  <c r="TUD59" i="23"/>
  <c r="TUC59" i="23"/>
  <c r="TUB59" i="23"/>
  <c r="TUA59" i="23"/>
  <c r="TTZ59" i="23"/>
  <c r="TTY59" i="23"/>
  <c r="TTX59" i="23"/>
  <c r="TTW59" i="23"/>
  <c r="TTV59" i="23"/>
  <c r="TTU59" i="23"/>
  <c r="TTT59" i="23"/>
  <c r="TTS59" i="23"/>
  <c r="TTR59" i="23"/>
  <c r="TTQ59" i="23"/>
  <c r="TTP59" i="23"/>
  <c r="TTO59" i="23"/>
  <c r="TTN59" i="23"/>
  <c r="TTM59" i="23"/>
  <c r="TTL59" i="23"/>
  <c r="TTK59" i="23"/>
  <c r="TTJ59" i="23"/>
  <c r="TTI59" i="23"/>
  <c r="TTH59" i="23"/>
  <c r="TTG59" i="23"/>
  <c r="TTF59" i="23"/>
  <c r="TTE59" i="23"/>
  <c r="TTD59" i="23"/>
  <c r="TTC59" i="23"/>
  <c r="TTB59" i="23"/>
  <c r="TTA59" i="23"/>
  <c r="TSZ59" i="23"/>
  <c r="TSY59" i="23"/>
  <c r="TSX59" i="23"/>
  <c r="TSW59" i="23"/>
  <c r="TSV59" i="23"/>
  <c r="TSU59" i="23"/>
  <c r="TST59" i="23"/>
  <c r="TSS59" i="23"/>
  <c r="TSR59" i="23"/>
  <c r="TSQ59" i="23"/>
  <c r="TSP59" i="23"/>
  <c r="TSO59" i="23"/>
  <c r="TSN59" i="23"/>
  <c r="TSM59" i="23"/>
  <c r="TSL59" i="23"/>
  <c r="TSK59" i="23"/>
  <c r="TSJ59" i="23"/>
  <c r="TSI59" i="23"/>
  <c r="TSH59" i="23"/>
  <c r="TSG59" i="23"/>
  <c r="TSF59" i="23"/>
  <c r="TSE59" i="23"/>
  <c r="TSD59" i="23"/>
  <c r="TSC59" i="23"/>
  <c r="TSB59" i="23"/>
  <c r="TSA59" i="23"/>
  <c r="TRZ59" i="23"/>
  <c r="TRY59" i="23"/>
  <c r="TRX59" i="23"/>
  <c r="TRW59" i="23"/>
  <c r="TRV59" i="23"/>
  <c r="TRU59" i="23"/>
  <c r="TRT59" i="23"/>
  <c r="TRS59" i="23"/>
  <c r="TRR59" i="23"/>
  <c r="TRQ59" i="23"/>
  <c r="TRP59" i="23"/>
  <c r="TRO59" i="23"/>
  <c r="TRN59" i="23"/>
  <c r="TRM59" i="23"/>
  <c r="TRL59" i="23"/>
  <c r="TRK59" i="23"/>
  <c r="TRJ59" i="23"/>
  <c r="TRI59" i="23"/>
  <c r="TRH59" i="23"/>
  <c r="TRG59" i="23"/>
  <c r="TRF59" i="23"/>
  <c r="TRE59" i="23"/>
  <c r="TRD59" i="23"/>
  <c r="TRC59" i="23"/>
  <c r="TRB59" i="23"/>
  <c r="TRA59" i="23"/>
  <c r="TQZ59" i="23"/>
  <c r="TQY59" i="23"/>
  <c r="TQX59" i="23"/>
  <c r="TQW59" i="23"/>
  <c r="TQV59" i="23"/>
  <c r="TQU59" i="23"/>
  <c r="TQT59" i="23"/>
  <c r="TQS59" i="23"/>
  <c r="TQR59" i="23"/>
  <c r="TQQ59" i="23"/>
  <c r="TQP59" i="23"/>
  <c r="TQO59" i="23"/>
  <c r="TQN59" i="23"/>
  <c r="TQM59" i="23"/>
  <c r="TQL59" i="23"/>
  <c r="TQK59" i="23"/>
  <c r="TQJ59" i="23"/>
  <c r="TQI59" i="23"/>
  <c r="TQH59" i="23"/>
  <c r="TQG59" i="23"/>
  <c r="TQF59" i="23"/>
  <c r="TQE59" i="23"/>
  <c r="TQD59" i="23"/>
  <c r="TQC59" i="23"/>
  <c r="TQB59" i="23"/>
  <c r="TQA59" i="23"/>
  <c r="TPZ59" i="23"/>
  <c r="TPY59" i="23"/>
  <c r="TPX59" i="23"/>
  <c r="TPW59" i="23"/>
  <c r="TPV59" i="23"/>
  <c r="TPU59" i="23"/>
  <c r="TPT59" i="23"/>
  <c r="TPS59" i="23"/>
  <c r="TPR59" i="23"/>
  <c r="TPQ59" i="23"/>
  <c r="TPP59" i="23"/>
  <c r="TPO59" i="23"/>
  <c r="TPN59" i="23"/>
  <c r="TPM59" i="23"/>
  <c r="TPL59" i="23"/>
  <c r="TPK59" i="23"/>
  <c r="TPJ59" i="23"/>
  <c r="TPI59" i="23"/>
  <c r="TPH59" i="23"/>
  <c r="TPG59" i="23"/>
  <c r="TPF59" i="23"/>
  <c r="TPE59" i="23"/>
  <c r="TPD59" i="23"/>
  <c r="TPC59" i="23"/>
  <c r="TPB59" i="23"/>
  <c r="TPA59" i="23"/>
  <c r="TOZ59" i="23"/>
  <c r="TOY59" i="23"/>
  <c r="TOX59" i="23"/>
  <c r="TOW59" i="23"/>
  <c r="TOV59" i="23"/>
  <c r="TOU59" i="23"/>
  <c r="TOT59" i="23"/>
  <c r="TOS59" i="23"/>
  <c r="TOR59" i="23"/>
  <c r="TOQ59" i="23"/>
  <c r="TOP59" i="23"/>
  <c r="TOO59" i="23"/>
  <c r="TON59" i="23"/>
  <c r="TOM59" i="23"/>
  <c r="TOL59" i="23"/>
  <c r="TOK59" i="23"/>
  <c r="TOJ59" i="23"/>
  <c r="TOI59" i="23"/>
  <c r="TOH59" i="23"/>
  <c r="TOG59" i="23"/>
  <c r="TOF59" i="23"/>
  <c r="TOE59" i="23"/>
  <c r="TOD59" i="23"/>
  <c r="TOC59" i="23"/>
  <c r="TOB59" i="23"/>
  <c r="TOA59" i="23"/>
  <c r="TNZ59" i="23"/>
  <c r="TNY59" i="23"/>
  <c r="TNX59" i="23"/>
  <c r="TNW59" i="23"/>
  <c r="TNV59" i="23"/>
  <c r="TNU59" i="23"/>
  <c r="TNT59" i="23"/>
  <c r="TNS59" i="23"/>
  <c r="TNR59" i="23"/>
  <c r="TNQ59" i="23"/>
  <c r="TNP59" i="23"/>
  <c r="TNO59" i="23"/>
  <c r="TNN59" i="23"/>
  <c r="TNM59" i="23"/>
  <c r="TNL59" i="23"/>
  <c r="TNK59" i="23"/>
  <c r="TNJ59" i="23"/>
  <c r="TNI59" i="23"/>
  <c r="TNH59" i="23"/>
  <c r="TNG59" i="23"/>
  <c r="TNF59" i="23"/>
  <c r="TNE59" i="23"/>
  <c r="TND59" i="23"/>
  <c r="TNC59" i="23"/>
  <c r="TNB59" i="23"/>
  <c r="TNA59" i="23"/>
  <c r="TMZ59" i="23"/>
  <c r="TMY59" i="23"/>
  <c r="TMX59" i="23"/>
  <c r="TMW59" i="23"/>
  <c r="TMV59" i="23"/>
  <c r="TMU59" i="23"/>
  <c r="TMT59" i="23"/>
  <c r="TMS59" i="23"/>
  <c r="TMR59" i="23"/>
  <c r="TMQ59" i="23"/>
  <c r="TMP59" i="23"/>
  <c r="TMO59" i="23"/>
  <c r="TMN59" i="23"/>
  <c r="TMM59" i="23"/>
  <c r="TML59" i="23"/>
  <c r="TMK59" i="23"/>
  <c r="TMJ59" i="23"/>
  <c r="TMI59" i="23"/>
  <c r="TMH59" i="23"/>
  <c r="TMG59" i="23"/>
  <c r="TMF59" i="23"/>
  <c r="TME59" i="23"/>
  <c r="TMD59" i="23"/>
  <c r="TMC59" i="23"/>
  <c r="TMB59" i="23"/>
  <c r="TMA59" i="23"/>
  <c r="TLZ59" i="23"/>
  <c r="TLY59" i="23"/>
  <c r="TLX59" i="23"/>
  <c r="TLW59" i="23"/>
  <c r="TLV59" i="23"/>
  <c r="TLU59" i="23"/>
  <c r="TLT59" i="23"/>
  <c r="TLS59" i="23"/>
  <c r="TLR59" i="23"/>
  <c r="TLQ59" i="23"/>
  <c r="TLP59" i="23"/>
  <c r="TLO59" i="23"/>
  <c r="TLN59" i="23"/>
  <c r="TLM59" i="23"/>
  <c r="TLL59" i="23"/>
  <c r="TLK59" i="23"/>
  <c r="TLJ59" i="23"/>
  <c r="TLI59" i="23"/>
  <c r="TLH59" i="23"/>
  <c r="TLG59" i="23"/>
  <c r="TLF59" i="23"/>
  <c r="TLE59" i="23"/>
  <c r="TLD59" i="23"/>
  <c r="TLC59" i="23"/>
  <c r="TLB59" i="23"/>
  <c r="TLA59" i="23"/>
  <c r="TKZ59" i="23"/>
  <c r="TKY59" i="23"/>
  <c r="TKX59" i="23"/>
  <c r="TKW59" i="23"/>
  <c r="TKV59" i="23"/>
  <c r="TKU59" i="23"/>
  <c r="TKT59" i="23"/>
  <c r="TKS59" i="23"/>
  <c r="TKR59" i="23"/>
  <c r="TKQ59" i="23"/>
  <c r="TKP59" i="23"/>
  <c r="TKO59" i="23"/>
  <c r="TKN59" i="23"/>
  <c r="TKM59" i="23"/>
  <c r="TKL59" i="23"/>
  <c r="TKK59" i="23"/>
  <c r="TKJ59" i="23"/>
  <c r="TKI59" i="23"/>
  <c r="TKH59" i="23"/>
  <c r="TKG59" i="23"/>
  <c r="TKF59" i="23"/>
  <c r="TKE59" i="23"/>
  <c r="TKD59" i="23"/>
  <c r="TKC59" i="23"/>
  <c r="TKB59" i="23"/>
  <c r="TKA59" i="23"/>
  <c r="TJZ59" i="23"/>
  <c r="TJY59" i="23"/>
  <c r="TJX59" i="23"/>
  <c r="TJW59" i="23"/>
  <c r="TJV59" i="23"/>
  <c r="TJU59" i="23"/>
  <c r="TJT59" i="23"/>
  <c r="TJS59" i="23"/>
  <c r="TJR59" i="23"/>
  <c r="TJQ59" i="23"/>
  <c r="TJP59" i="23"/>
  <c r="TJO59" i="23"/>
  <c r="TJN59" i="23"/>
  <c r="TJM59" i="23"/>
  <c r="TJL59" i="23"/>
  <c r="TJK59" i="23"/>
  <c r="TJJ59" i="23"/>
  <c r="TJI59" i="23"/>
  <c r="TJH59" i="23"/>
  <c r="TJG59" i="23"/>
  <c r="TJF59" i="23"/>
  <c r="TJE59" i="23"/>
  <c r="TJD59" i="23"/>
  <c r="TJC59" i="23"/>
  <c r="TJB59" i="23"/>
  <c r="TJA59" i="23"/>
  <c r="TIZ59" i="23"/>
  <c r="TIY59" i="23"/>
  <c r="TIX59" i="23"/>
  <c r="TIW59" i="23"/>
  <c r="TIV59" i="23"/>
  <c r="TIU59" i="23"/>
  <c r="TIT59" i="23"/>
  <c r="TIS59" i="23"/>
  <c r="TIR59" i="23"/>
  <c r="TIQ59" i="23"/>
  <c r="TIP59" i="23"/>
  <c r="TIO59" i="23"/>
  <c r="TIN59" i="23"/>
  <c r="TIM59" i="23"/>
  <c r="TIL59" i="23"/>
  <c r="TIK59" i="23"/>
  <c r="TIJ59" i="23"/>
  <c r="TII59" i="23"/>
  <c r="TIH59" i="23"/>
  <c r="TIG59" i="23"/>
  <c r="TIF59" i="23"/>
  <c r="TIE59" i="23"/>
  <c r="TID59" i="23"/>
  <c r="TIC59" i="23"/>
  <c r="TIB59" i="23"/>
  <c r="TIA59" i="23"/>
  <c r="THZ59" i="23"/>
  <c r="THY59" i="23"/>
  <c r="THX59" i="23"/>
  <c r="THW59" i="23"/>
  <c r="THV59" i="23"/>
  <c r="THU59" i="23"/>
  <c r="THT59" i="23"/>
  <c r="THS59" i="23"/>
  <c r="THR59" i="23"/>
  <c r="THQ59" i="23"/>
  <c r="THP59" i="23"/>
  <c r="THO59" i="23"/>
  <c r="THN59" i="23"/>
  <c r="THM59" i="23"/>
  <c r="THL59" i="23"/>
  <c r="THK59" i="23"/>
  <c r="THJ59" i="23"/>
  <c r="THI59" i="23"/>
  <c r="THH59" i="23"/>
  <c r="THG59" i="23"/>
  <c r="THF59" i="23"/>
  <c r="THE59" i="23"/>
  <c r="THD59" i="23"/>
  <c r="THC59" i="23"/>
  <c r="THB59" i="23"/>
  <c r="THA59" i="23"/>
  <c r="TGZ59" i="23"/>
  <c r="TGY59" i="23"/>
  <c r="TGX59" i="23"/>
  <c r="TGW59" i="23"/>
  <c r="TGV59" i="23"/>
  <c r="TGU59" i="23"/>
  <c r="TGT59" i="23"/>
  <c r="TGS59" i="23"/>
  <c r="TGR59" i="23"/>
  <c r="TGQ59" i="23"/>
  <c r="TGP59" i="23"/>
  <c r="TGO59" i="23"/>
  <c r="TGN59" i="23"/>
  <c r="TGM59" i="23"/>
  <c r="TGL59" i="23"/>
  <c r="TGK59" i="23"/>
  <c r="TGJ59" i="23"/>
  <c r="TGI59" i="23"/>
  <c r="TGH59" i="23"/>
  <c r="TGG59" i="23"/>
  <c r="TGF59" i="23"/>
  <c r="TGE59" i="23"/>
  <c r="TGD59" i="23"/>
  <c r="TGC59" i="23"/>
  <c r="TGB59" i="23"/>
  <c r="TGA59" i="23"/>
  <c r="TFZ59" i="23"/>
  <c r="TFY59" i="23"/>
  <c r="TFX59" i="23"/>
  <c r="TFW59" i="23"/>
  <c r="TFV59" i="23"/>
  <c r="TFU59" i="23"/>
  <c r="TFT59" i="23"/>
  <c r="TFS59" i="23"/>
  <c r="TFR59" i="23"/>
  <c r="TFQ59" i="23"/>
  <c r="TFP59" i="23"/>
  <c r="TFO59" i="23"/>
  <c r="TFN59" i="23"/>
  <c r="TFM59" i="23"/>
  <c r="TFL59" i="23"/>
  <c r="TFK59" i="23"/>
  <c r="TFJ59" i="23"/>
  <c r="TFI59" i="23"/>
  <c r="TFH59" i="23"/>
  <c r="TFG59" i="23"/>
  <c r="TFF59" i="23"/>
  <c r="TFE59" i="23"/>
  <c r="TFD59" i="23"/>
  <c r="TFC59" i="23"/>
  <c r="TFB59" i="23"/>
  <c r="TFA59" i="23"/>
  <c r="TEZ59" i="23"/>
  <c r="TEY59" i="23"/>
  <c r="TEX59" i="23"/>
  <c r="TEW59" i="23"/>
  <c r="TEV59" i="23"/>
  <c r="TEU59" i="23"/>
  <c r="TET59" i="23"/>
  <c r="TES59" i="23"/>
  <c r="TER59" i="23"/>
  <c r="TEQ59" i="23"/>
  <c r="TEP59" i="23"/>
  <c r="TEO59" i="23"/>
  <c r="TEN59" i="23"/>
  <c r="TEM59" i="23"/>
  <c r="TEL59" i="23"/>
  <c r="TEK59" i="23"/>
  <c r="TEJ59" i="23"/>
  <c r="TEI59" i="23"/>
  <c r="TEH59" i="23"/>
  <c r="TEG59" i="23"/>
  <c r="TEF59" i="23"/>
  <c r="TEE59" i="23"/>
  <c r="TED59" i="23"/>
  <c r="TEC59" i="23"/>
  <c r="TEB59" i="23"/>
  <c r="TEA59" i="23"/>
  <c r="TDZ59" i="23"/>
  <c r="TDY59" i="23"/>
  <c r="TDX59" i="23"/>
  <c r="TDW59" i="23"/>
  <c r="TDV59" i="23"/>
  <c r="TDU59" i="23"/>
  <c r="TDT59" i="23"/>
  <c r="TDS59" i="23"/>
  <c r="TDR59" i="23"/>
  <c r="TDQ59" i="23"/>
  <c r="TDP59" i="23"/>
  <c r="TDO59" i="23"/>
  <c r="TDN59" i="23"/>
  <c r="TDM59" i="23"/>
  <c r="TDL59" i="23"/>
  <c r="TDK59" i="23"/>
  <c r="TDJ59" i="23"/>
  <c r="TDI59" i="23"/>
  <c r="TDH59" i="23"/>
  <c r="TDG59" i="23"/>
  <c r="TDF59" i="23"/>
  <c r="TDE59" i="23"/>
  <c r="TDD59" i="23"/>
  <c r="TDC59" i="23"/>
  <c r="TDB59" i="23"/>
  <c r="TDA59" i="23"/>
  <c r="TCZ59" i="23"/>
  <c r="TCY59" i="23"/>
  <c r="TCX59" i="23"/>
  <c r="TCW59" i="23"/>
  <c r="TCV59" i="23"/>
  <c r="TCU59" i="23"/>
  <c r="TCT59" i="23"/>
  <c r="TCS59" i="23"/>
  <c r="TCR59" i="23"/>
  <c r="TCQ59" i="23"/>
  <c r="TCP59" i="23"/>
  <c r="TCO59" i="23"/>
  <c r="TCN59" i="23"/>
  <c r="TCM59" i="23"/>
  <c r="TCL59" i="23"/>
  <c r="TCK59" i="23"/>
  <c r="TCJ59" i="23"/>
  <c r="TCI59" i="23"/>
  <c r="TCH59" i="23"/>
  <c r="TCG59" i="23"/>
  <c r="TCF59" i="23"/>
  <c r="TCE59" i="23"/>
  <c r="TCD59" i="23"/>
  <c r="TCC59" i="23"/>
  <c r="TCB59" i="23"/>
  <c r="TCA59" i="23"/>
  <c r="TBZ59" i="23"/>
  <c r="TBY59" i="23"/>
  <c r="TBX59" i="23"/>
  <c r="TBW59" i="23"/>
  <c r="TBV59" i="23"/>
  <c r="TBU59" i="23"/>
  <c r="TBT59" i="23"/>
  <c r="TBS59" i="23"/>
  <c r="TBR59" i="23"/>
  <c r="TBQ59" i="23"/>
  <c r="TBP59" i="23"/>
  <c r="TBO59" i="23"/>
  <c r="TBN59" i="23"/>
  <c r="TBM59" i="23"/>
  <c r="TBL59" i="23"/>
  <c r="TBK59" i="23"/>
  <c r="TBJ59" i="23"/>
  <c r="TBI59" i="23"/>
  <c r="TBH59" i="23"/>
  <c r="TBG59" i="23"/>
  <c r="TBF59" i="23"/>
  <c r="TBE59" i="23"/>
  <c r="TBD59" i="23"/>
  <c r="TBC59" i="23"/>
  <c r="TBB59" i="23"/>
  <c r="TBA59" i="23"/>
  <c r="TAZ59" i="23"/>
  <c r="TAY59" i="23"/>
  <c r="TAX59" i="23"/>
  <c r="TAW59" i="23"/>
  <c r="TAV59" i="23"/>
  <c r="TAU59" i="23"/>
  <c r="TAT59" i="23"/>
  <c r="TAS59" i="23"/>
  <c r="TAR59" i="23"/>
  <c r="TAQ59" i="23"/>
  <c r="TAP59" i="23"/>
  <c r="TAO59" i="23"/>
  <c r="TAN59" i="23"/>
  <c r="TAM59" i="23"/>
  <c r="TAL59" i="23"/>
  <c r="TAK59" i="23"/>
  <c r="TAJ59" i="23"/>
  <c r="TAI59" i="23"/>
  <c r="TAH59" i="23"/>
  <c r="TAG59" i="23"/>
  <c r="TAF59" i="23"/>
  <c r="TAE59" i="23"/>
  <c r="TAD59" i="23"/>
  <c r="TAC59" i="23"/>
  <c r="TAB59" i="23"/>
  <c r="TAA59" i="23"/>
  <c r="SZZ59" i="23"/>
  <c r="SZY59" i="23"/>
  <c r="SZX59" i="23"/>
  <c r="SZW59" i="23"/>
  <c r="SZV59" i="23"/>
  <c r="SZU59" i="23"/>
  <c r="SZT59" i="23"/>
  <c r="SZS59" i="23"/>
  <c r="SZR59" i="23"/>
  <c r="SZQ59" i="23"/>
  <c r="SZP59" i="23"/>
  <c r="SZO59" i="23"/>
  <c r="SZN59" i="23"/>
  <c r="SZM59" i="23"/>
  <c r="SZL59" i="23"/>
  <c r="SZK59" i="23"/>
  <c r="SZJ59" i="23"/>
  <c r="SZI59" i="23"/>
  <c r="SZH59" i="23"/>
  <c r="SZG59" i="23"/>
  <c r="SZF59" i="23"/>
  <c r="SZE59" i="23"/>
  <c r="SZD59" i="23"/>
  <c r="SZC59" i="23"/>
  <c r="SZB59" i="23"/>
  <c r="SZA59" i="23"/>
  <c r="SYZ59" i="23"/>
  <c r="SYY59" i="23"/>
  <c r="SYX59" i="23"/>
  <c r="SYW59" i="23"/>
  <c r="SYV59" i="23"/>
  <c r="SYU59" i="23"/>
  <c r="SYT59" i="23"/>
  <c r="SYS59" i="23"/>
  <c r="SYR59" i="23"/>
  <c r="SYQ59" i="23"/>
  <c r="SYP59" i="23"/>
  <c r="SYO59" i="23"/>
  <c r="SYN59" i="23"/>
  <c r="SYM59" i="23"/>
  <c r="SYL59" i="23"/>
  <c r="SYK59" i="23"/>
  <c r="SYJ59" i="23"/>
  <c r="SYI59" i="23"/>
  <c r="SYH59" i="23"/>
  <c r="SYG59" i="23"/>
  <c r="SYF59" i="23"/>
  <c r="SYE59" i="23"/>
  <c r="SYD59" i="23"/>
  <c r="SYC59" i="23"/>
  <c r="SYB59" i="23"/>
  <c r="SYA59" i="23"/>
  <c r="SXZ59" i="23"/>
  <c r="SXY59" i="23"/>
  <c r="SXX59" i="23"/>
  <c r="SXW59" i="23"/>
  <c r="SXV59" i="23"/>
  <c r="SXU59" i="23"/>
  <c r="SXT59" i="23"/>
  <c r="SXS59" i="23"/>
  <c r="SXR59" i="23"/>
  <c r="SXQ59" i="23"/>
  <c r="SXP59" i="23"/>
  <c r="SXO59" i="23"/>
  <c r="SXN59" i="23"/>
  <c r="SXM59" i="23"/>
  <c r="SXL59" i="23"/>
  <c r="SXK59" i="23"/>
  <c r="SXJ59" i="23"/>
  <c r="SXI59" i="23"/>
  <c r="SXH59" i="23"/>
  <c r="SXG59" i="23"/>
  <c r="SXF59" i="23"/>
  <c r="SXE59" i="23"/>
  <c r="SXD59" i="23"/>
  <c r="SXC59" i="23"/>
  <c r="SXB59" i="23"/>
  <c r="SXA59" i="23"/>
  <c r="SWZ59" i="23"/>
  <c r="SWY59" i="23"/>
  <c r="SWX59" i="23"/>
  <c r="SWW59" i="23"/>
  <c r="SWV59" i="23"/>
  <c r="SWU59" i="23"/>
  <c r="SWT59" i="23"/>
  <c r="SWS59" i="23"/>
  <c r="SWR59" i="23"/>
  <c r="SWQ59" i="23"/>
  <c r="SWP59" i="23"/>
  <c r="SWO59" i="23"/>
  <c r="SWN59" i="23"/>
  <c r="SWM59" i="23"/>
  <c r="SWL59" i="23"/>
  <c r="SWK59" i="23"/>
  <c r="SWJ59" i="23"/>
  <c r="SWI59" i="23"/>
  <c r="SWH59" i="23"/>
  <c r="SWG59" i="23"/>
  <c r="SWF59" i="23"/>
  <c r="SWE59" i="23"/>
  <c r="SWD59" i="23"/>
  <c r="SWC59" i="23"/>
  <c r="SWB59" i="23"/>
  <c r="SWA59" i="23"/>
  <c r="SVZ59" i="23"/>
  <c r="SVY59" i="23"/>
  <c r="SVX59" i="23"/>
  <c r="SVW59" i="23"/>
  <c r="SVV59" i="23"/>
  <c r="SVU59" i="23"/>
  <c r="SVT59" i="23"/>
  <c r="SVS59" i="23"/>
  <c r="SVR59" i="23"/>
  <c r="SVQ59" i="23"/>
  <c r="SVP59" i="23"/>
  <c r="SVO59" i="23"/>
  <c r="SVN59" i="23"/>
  <c r="SVM59" i="23"/>
  <c r="SVL59" i="23"/>
  <c r="SVK59" i="23"/>
  <c r="SVJ59" i="23"/>
  <c r="SVI59" i="23"/>
  <c r="SVH59" i="23"/>
  <c r="SVG59" i="23"/>
  <c r="SVF59" i="23"/>
  <c r="SVE59" i="23"/>
  <c r="SVD59" i="23"/>
  <c r="SVC59" i="23"/>
  <c r="SVB59" i="23"/>
  <c r="SVA59" i="23"/>
  <c r="SUZ59" i="23"/>
  <c r="SUY59" i="23"/>
  <c r="SUX59" i="23"/>
  <c r="SUW59" i="23"/>
  <c r="SUV59" i="23"/>
  <c r="SUU59" i="23"/>
  <c r="SUT59" i="23"/>
  <c r="SUS59" i="23"/>
  <c r="SUR59" i="23"/>
  <c r="SUQ59" i="23"/>
  <c r="SUP59" i="23"/>
  <c r="SUO59" i="23"/>
  <c r="SUN59" i="23"/>
  <c r="SUM59" i="23"/>
  <c r="SUL59" i="23"/>
  <c r="SUK59" i="23"/>
  <c r="SUJ59" i="23"/>
  <c r="SUI59" i="23"/>
  <c r="SUH59" i="23"/>
  <c r="SUG59" i="23"/>
  <c r="SUF59" i="23"/>
  <c r="SUE59" i="23"/>
  <c r="SUD59" i="23"/>
  <c r="SUC59" i="23"/>
  <c r="SUB59" i="23"/>
  <c r="SUA59" i="23"/>
  <c r="STZ59" i="23"/>
  <c r="STY59" i="23"/>
  <c r="STX59" i="23"/>
  <c r="STW59" i="23"/>
  <c r="STV59" i="23"/>
  <c r="STU59" i="23"/>
  <c r="STT59" i="23"/>
  <c r="STS59" i="23"/>
  <c r="STR59" i="23"/>
  <c r="STQ59" i="23"/>
  <c r="STP59" i="23"/>
  <c r="STO59" i="23"/>
  <c r="STN59" i="23"/>
  <c r="STM59" i="23"/>
  <c r="STL59" i="23"/>
  <c r="STK59" i="23"/>
  <c r="STJ59" i="23"/>
  <c r="STI59" i="23"/>
  <c r="STH59" i="23"/>
  <c r="STG59" i="23"/>
  <c r="STF59" i="23"/>
  <c r="STE59" i="23"/>
  <c r="STD59" i="23"/>
  <c r="STC59" i="23"/>
  <c r="STB59" i="23"/>
  <c r="STA59" i="23"/>
  <c r="SSZ59" i="23"/>
  <c r="SSY59" i="23"/>
  <c r="SSX59" i="23"/>
  <c r="SSW59" i="23"/>
  <c r="SSV59" i="23"/>
  <c r="SSU59" i="23"/>
  <c r="SST59" i="23"/>
  <c r="SSS59" i="23"/>
  <c r="SSR59" i="23"/>
  <c r="SSQ59" i="23"/>
  <c r="SSP59" i="23"/>
  <c r="SSO59" i="23"/>
  <c r="SSN59" i="23"/>
  <c r="SSM59" i="23"/>
  <c r="SSL59" i="23"/>
  <c r="SSK59" i="23"/>
  <c r="SSJ59" i="23"/>
  <c r="SSI59" i="23"/>
  <c r="SSH59" i="23"/>
  <c r="SSG59" i="23"/>
  <c r="SSF59" i="23"/>
  <c r="SSE59" i="23"/>
  <c r="SSD59" i="23"/>
  <c r="SSC59" i="23"/>
  <c r="SSB59" i="23"/>
  <c r="SSA59" i="23"/>
  <c r="SRZ59" i="23"/>
  <c r="SRY59" i="23"/>
  <c r="SRX59" i="23"/>
  <c r="SRW59" i="23"/>
  <c r="SRV59" i="23"/>
  <c r="SRU59" i="23"/>
  <c r="SRT59" i="23"/>
  <c r="SRS59" i="23"/>
  <c r="SRR59" i="23"/>
  <c r="SRQ59" i="23"/>
  <c r="SRP59" i="23"/>
  <c r="SRO59" i="23"/>
  <c r="SRN59" i="23"/>
  <c r="SRM59" i="23"/>
  <c r="SRL59" i="23"/>
  <c r="SRK59" i="23"/>
  <c r="SRJ59" i="23"/>
  <c r="SRI59" i="23"/>
  <c r="SRH59" i="23"/>
  <c r="SRG59" i="23"/>
  <c r="SRF59" i="23"/>
  <c r="SRE59" i="23"/>
  <c r="SRD59" i="23"/>
  <c r="SRC59" i="23"/>
  <c r="SRB59" i="23"/>
  <c r="SRA59" i="23"/>
  <c r="SQZ59" i="23"/>
  <c r="SQY59" i="23"/>
  <c r="SQX59" i="23"/>
  <c r="SQW59" i="23"/>
  <c r="SQV59" i="23"/>
  <c r="SQU59" i="23"/>
  <c r="SQT59" i="23"/>
  <c r="SQS59" i="23"/>
  <c r="SQR59" i="23"/>
  <c r="SQQ59" i="23"/>
  <c r="SQP59" i="23"/>
  <c r="SQO59" i="23"/>
  <c r="SQN59" i="23"/>
  <c r="SQM59" i="23"/>
  <c r="SQL59" i="23"/>
  <c r="SQK59" i="23"/>
  <c r="SQJ59" i="23"/>
  <c r="SQI59" i="23"/>
  <c r="SQH59" i="23"/>
  <c r="SQG59" i="23"/>
  <c r="SQF59" i="23"/>
  <c r="SQE59" i="23"/>
  <c r="SQD59" i="23"/>
  <c r="SQC59" i="23"/>
  <c r="SQB59" i="23"/>
  <c r="SQA59" i="23"/>
  <c r="SPZ59" i="23"/>
  <c r="SPY59" i="23"/>
  <c r="SPX59" i="23"/>
  <c r="SPW59" i="23"/>
  <c r="SPV59" i="23"/>
  <c r="SPU59" i="23"/>
  <c r="SPT59" i="23"/>
  <c r="SPS59" i="23"/>
  <c r="SPR59" i="23"/>
  <c r="SPQ59" i="23"/>
  <c r="SPP59" i="23"/>
  <c r="SPO59" i="23"/>
  <c r="SPN59" i="23"/>
  <c r="SPM59" i="23"/>
  <c r="SPL59" i="23"/>
  <c r="SPK59" i="23"/>
  <c r="SPJ59" i="23"/>
  <c r="SPI59" i="23"/>
  <c r="SPH59" i="23"/>
  <c r="SPG59" i="23"/>
  <c r="SPF59" i="23"/>
  <c r="SPE59" i="23"/>
  <c r="SPD59" i="23"/>
  <c r="SPC59" i="23"/>
  <c r="SPB59" i="23"/>
  <c r="SPA59" i="23"/>
  <c r="SOZ59" i="23"/>
  <c r="SOY59" i="23"/>
  <c r="SOX59" i="23"/>
  <c r="SOW59" i="23"/>
  <c r="SOV59" i="23"/>
  <c r="SOU59" i="23"/>
  <c r="SOT59" i="23"/>
  <c r="SOS59" i="23"/>
  <c r="SOR59" i="23"/>
  <c r="SOQ59" i="23"/>
  <c r="SOP59" i="23"/>
  <c r="SOO59" i="23"/>
  <c r="SON59" i="23"/>
  <c r="SOM59" i="23"/>
  <c r="SOL59" i="23"/>
  <c r="SOK59" i="23"/>
  <c r="SOJ59" i="23"/>
  <c r="SOI59" i="23"/>
  <c r="SOH59" i="23"/>
  <c r="SOG59" i="23"/>
  <c r="SOF59" i="23"/>
  <c r="SOE59" i="23"/>
  <c r="SOD59" i="23"/>
  <c r="SOC59" i="23"/>
  <c r="SOB59" i="23"/>
  <c r="SOA59" i="23"/>
  <c r="SNZ59" i="23"/>
  <c r="SNY59" i="23"/>
  <c r="SNX59" i="23"/>
  <c r="SNW59" i="23"/>
  <c r="SNV59" i="23"/>
  <c r="SNU59" i="23"/>
  <c r="SNT59" i="23"/>
  <c r="SNS59" i="23"/>
  <c r="SNR59" i="23"/>
  <c r="SNQ59" i="23"/>
  <c r="SNP59" i="23"/>
  <c r="SNO59" i="23"/>
  <c r="SNN59" i="23"/>
  <c r="SNM59" i="23"/>
  <c r="SNL59" i="23"/>
  <c r="SNK59" i="23"/>
  <c r="SNJ59" i="23"/>
  <c r="SNI59" i="23"/>
  <c r="SNH59" i="23"/>
  <c r="SNG59" i="23"/>
  <c r="SNF59" i="23"/>
  <c r="SNE59" i="23"/>
  <c r="SND59" i="23"/>
  <c r="SNC59" i="23"/>
  <c r="SNB59" i="23"/>
  <c r="SNA59" i="23"/>
  <c r="SMZ59" i="23"/>
  <c r="SMY59" i="23"/>
  <c r="SMX59" i="23"/>
  <c r="SMW59" i="23"/>
  <c r="SMV59" i="23"/>
  <c r="SMU59" i="23"/>
  <c r="SMT59" i="23"/>
  <c r="SMS59" i="23"/>
  <c r="SMR59" i="23"/>
  <c r="SMQ59" i="23"/>
  <c r="SMP59" i="23"/>
  <c r="SMO59" i="23"/>
  <c r="SMN59" i="23"/>
  <c r="SMM59" i="23"/>
  <c r="SML59" i="23"/>
  <c r="SMK59" i="23"/>
  <c r="SMJ59" i="23"/>
  <c r="SMI59" i="23"/>
  <c r="SMH59" i="23"/>
  <c r="SMG59" i="23"/>
  <c r="SMF59" i="23"/>
  <c r="SME59" i="23"/>
  <c r="SMD59" i="23"/>
  <c r="SMC59" i="23"/>
  <c r="SMB59" i="23"/>
  <c r="SMA59" i="23"/>
  <c r="SLZ59" i="23"/>
  <c r="SLY59" i="23"/>
  <c r="SLX59" i="23"/>
  <c r="SLW59" i="23"/>
  <c r="SLV59" i="23"/>
  <c r="SLU59" i="23"/>
  <c r="SLT59" i="23"/>
  <c r="SLS59" i="23"/>
  <c r="SLR59" i="23"/>
  <c r="SLQ59" i="23"/>
  <c r="SLP59" i="23"/>
  <c r="SLO59" i="23"/>
  <c r="SLN59" i="23"/>
  <c r="SLM59" i="23"/>
  <c r="SLL59" i="23"/>
  <c r="SLK59" i="23"/>
  <c r="SLJ59" i="23"/>
  <c r="SLI59" i="23"/>
  <c r="SLH59" i="23"/>
  <c r="SLG59" i="23"/>
  <c r="SLF59" i="23"/>
  <c r="SLE59" i="23"/>
  <c r="SLD59" i="23"/>
  <c r="SLC59" i="23"/>
  <c r="SLB59" i="23"/>
  <c r="SLA59" i="23"/>
  <c r="SKZ59" i="23"/>
  <c r="SKY59" i="23"/>
  <c r="SKX59" i="23"/>
  <c r="SKW59" i="23"/>
  <c r="SKV59" i="23"/>
  <c r="SKU59" i="23"/>
  <c r="SKT59" i="23"/>
  <c r="SKS59" i="23"/>
  <c r="SKR59" i="23"/>
  <c r="SKQ59" i="23"/>
  <c r="SKP59" i="23"/>
  <c r="SKO59" i="23"/>
  <c r="SKN59" i="23"/>
  <c r="SKM59" i="23"/>
  <c r="SKL59" i="23"/>
  <c r="SKK59" i="23"/>
  <c r="SKJ59" i="23"/>
  <c r="SKI59" i="23"/>
  <c r="SKH59" i="23"/>
  <c r="SKG59" i="23"/>
  <c r="SKF59" i="23"/>
  <c r="SKE59" i="23"/>
  <c r="SKD59" i="23"/>
  <c r="SKC59" i="23"/>
  <c r="SKB59" i="23"/>
  <c r="SKA59" i="23"/>
  <c r="SJZ59" i="23"/>
  <c r="SJY59" i="23"/>
  <c r="SJX59" i="23"/>
  <c r="SJW59" i="23"/>
  <c r="SJV59" i="23"/>
  <c r="SJU59" i="23"/>
  <c r="SJT59" i="23"/>
  <c r="SJS59" i="23"/>
  <c r="SJR59" i="23"/>
  <c r="SJQ59" i="23"/>
  <c r="SJP59" i="23"/>
  <c r="SJO59" i="23"/>
  <c r="SJN59" i="23"/>
  <c r="SJM59" i="23"/>
  <c r="SJL59" i="23"/>
  <c r="SJK59" i="23"/>
  <c r="SJJ59" i="23"/>
  <c r="SJI59" i="23"/>
  <c r="SJH59" i="23"/>
  <c r="SJG59" i="23"/>
  <c r="SJF59" i="23"/>
  <c r="SJE59" i="23"/>
  <c r="SJD59" i="23"/>
  <c r="SJC59" i="23"/>
  <c r="SJB59" i="23"/>
  <c r="SJA59" i="23"/>
  <c r="SIZ59" i="23"/>
  <c r="SIY59" i="23"/>
  <c r="SIX59" i="23"/>
  <c r="SIW59" i="23"/>
  <c r="SIV59" i="23"/>
  <c r="SIU59" i="23"/>
  <c r="SIT59" i="23"/>
  <c r="SIS59" i="23"/>
  <c r="SIR59" i="23"/>
  <c r="SIQ59" i="23"/>
  <c r="SIP59" i="23"/>
  <c r="SIO59" i="23"/>
  <c r="SIN59" i="23"/>
  <c r="SIM59" i="23"/>
  <c r="SIL59" i="23"/>
  <c r="SIK59" i="23"/>
  <c r="SIJ59" i="23"/>
  <c r="SII59" i="23"/>
  <c r="SIH59" i="23"/>
  <c r="SIG59" i="23"/>
  <c r="SIF59" i="23"/>
  <c r="SIE59" i="23"/>
  <c r="SID59" i="23"/>
  <c r="SIC59" i="23"/>
  <c r="SIB59" i="23"/>
  <c r="SIA59" i="23"/>
  <c r="SHZ59" i="23"/>
  <c r="SHY59" i="23"/>
  <c r="SHX59" i="23"/>
  <c r="SHW59" i="23"/>
  <c r="SHV59" i="23"/>
  <c r="SHU59" i="23"/>
  <c r="SHT59" i="23"/>
  <c r="SHS59" i="23"/>
  <c r="SHR59" i="23"/>
  <c r="SHQ59" i="23"/>
  <c r="SHP59" i="23"/>
  <c r="SHO59" i="23"/>
  <c r="SHN59" i="23"/>
  <c r="SHM59" i="23"/>
  <c r="SHL59" i="23"/>
  <c r="SHK59" i="23"/>
  <c r="SHJ59" i="23"/>
  <c r="SHI59" i="23"/>
  <c r="SHH59" i="23"/>
  <c r="SHG59" i="23"/>
  <c r="SHF59" i="23"/>
  <c r="SHE59" i="23"/>
  <c r="SHD59" i="23"/>
  <c r="SHC59" i="23"/>
  <c r="SHB59" i="23"/>
  <c r="SHA59" i="23"/>
  <c r="SGZ59" i="23"/>
  <c r="SGY59" i="23"/>
  <c r="SGX59" i="23"/>
  <c r="SGW59" i="23"/>
  <c r="SGV59" i="23"/>
  <c r="SGU59" i="23"/>
  <c r="SGT59" i="23"/>
  <c r="SGS59" i="23"/>
  <c r="SGR59" i="23"/>
  <c r="SGQ59" i="23"/>
  <c r="SGP59" i="23"/>
  <c r="SGO59" i="23"/>
  <c r="SGN59" i="23"/>
  <c r="SGM59" i="23"/>
  <c r="SGL59" i="23"/>
  <c r="SGK59" i="23"/>
  <c r="SGJ59" i="23"/>
  <c r="SGI59" i="23"/>
  <c r="SGH59" i="23"/>
  <c r="SGG59" i="23"/>
  <c r="SGF59" i="23"/>
  <c r="SGE59" i="23"/>
  <c r="SGD59" i="23"/>
  <c r="SGC59" i="23"/>
  <c r="SGB59" i="23"/>
  <c r="SGA59" i="23"/>
  <c r="SFZ59" i="23"/>
  <c r="SFY59" i="23"/>
  <c r="SFX59" i="23"/>
  <c r="SFW59" i="23"/>
  <c r="SFV59" i="23"/>
  <c r="SFU59" i="23"/>
  <c r="SFT59" i="23"/>
  <c r="SFS59" i="23"/>
  <c r="SFR59" i="23"/>
  <c r="SFQ59" i="23"/>
  <c r="SFP59" i="23"/>
  <c r="SFO59" i="23"/>
  <c r="SFN59" i="23"/>
  <c r="SFM59" i="23"/>
  <c r="SFL59" i="23"/>
  <c r="SFK59" i="23"/>
  <c r="SFJ59" i="23"/>
  <c r="SFI59" i="23"/>
  <c r="SFH59" i="23"/>
  <c r="SFG59" i="23"/>
  <c r="SFF59" i="23"/>
  <c r="SFE59" i="23"/>
  <c r="SFD59" i="23"/>
  <c r="SFC59" i="23"/>
  <c r="SFB59" i="23"/>
  <c r="SFA59" i="23"/>
  <c r="SEZ59" i="23"/>
  <c r="SEY59" i="23"/>
  <c r="SEX59" i="23"/>
  <c r="SEW59" i="23"/>
  <c r="SEV59" i="23"/>
  <c r="SEU59" i="23"/>
  <c r="SET59" i="23"/>
  <c r="SES59" i="23"/>
  <c r="SER59" i="23"/>
  <c r="SEQ59" i="23"/>
  <c r="SEP59" i="23"/>
  <c r="SEO59" i="23"/>
  <c r="SEN59" i="23"/>
  <c r="SEM59" i="23"/>
  <c r="SEL59" i="23"/>
  <c r="SEK59" i="23"/>
  <c r="SEJ59" i="23"/>
  <c r="SEI59" i="23"/>
  <c r="SEH59" i="23"/>
  <c r="SEG59" i="23"/>
  <c r="SEF59" i="23"/>
  <c r="SEE59" i="23"/>
  <c r="SED59" i="23"/>
  <c r="SEC59" i="23"/>
  <c r="SEB59" i="23"/>
  <c r="SEA59" i="23"/>
  <c r="SDZ59" i="23"/>
  <c r="SDY59" i="23"/>
  <c r="SDX59" i="23"/>
  <c r="SDW59" i="23"/>
  <c r="SDV59" i="23"/>
  <c r="SDU59" i="23"/>
  <c r="SDT59" i="23"/>
  <c r="SDS59" i="23"/>
  <c r="SDR59" i="23"/>
  <c r="SDQ59" i="23"/>
  <c r="SDP59" i="23"/>
  <c r="SDO59" i="23"/>
  <c r="SDN59" i="23"/>
  <c r="SDM59" i="23"/>
  <c r="SDL59" i="23"/>
  <c r="SDK59" i="23"/>
  <c r="SDJ59" i="23"/>
  <c r="SDI59" i="23"/>
  <c r="SDH59" i="23"/>
  <c r="SDG59" i="23"/>
  <c r="SDF59" i="23"/>
  <c r="SDE59" i="23"/>
  <c r="SDD59" i="23"/>
  <c r="SDC59" i="23"/>
  <c r="SDB59" i="23"/>
  <c r="SDA59" i="23"/>
  <c r="SCZ59" i="23"/>
  <c r="SCY59" i="23"/>
  <c r="SCX59" i="23"/>
  <c r="SCW59" i="23"/>
  <c r="SCV59" i="23"/>
  <c r="SCU59" i="23"/>
  <c r="SCT59" i="23"/>
  <c r="SCS59" i="23"/>
  <c r="SCR59" i="23"/>
  <c r="SCQ59" i="23"/>
  <c r="SCP59" i="23"/>
  <c r="SCO59" i="23"/>
  <c r="SCN59" i="23"/>
  <c r="SCM59" i="23"/>
  <c r="SCL59" i="23"/>
  <c r="SCK59" i="23"/>
  <c r="SCJ59" i="23"/>
  <c r="SCI59" i="23"/>
  <c r="SCH59" i="23"/>
  <c r="SCG59" i="23"/>
  <c r="SCF59" i="23"/>
  <c r="SCE59" i="23"/>
  <c r="SCD59" i="23"/>
  <c r="SCC59" i="23"/>
  <c r="SCB59" i="23"/>
  <c r="SCA59" i="23"/>
  <c r="SBZ59" i="23"/>
  <c r="SBY59" i="23"/>
  <c r="SBX59" i="23"/>
  <c r="SBW59" i="23"/>
  <c r="SBV59" i="23"/>
  <c r="SBU59" i="23"/>
  <c r="SBT59" i="23"/>
  <c r="SBS59" i="23"/>
  <c r="SBR59" i="23"/>
  <c r="SBQ59" i="23"/>
  <c r="SBP59" i="23"/>
  <c r="SBO59" i="23"/>
  <c r="SBN59" i="23"/>
  <c r="SBM59" i="23"/>
  <c r="SBL59" i="23"/>
  <c r="SBK59" i="23"/>
  <c r="SBJ59" i="23"/>
  <c r="SBI59" i="23"/>
  <c r="SBH59" i="23"/>
  <c r="SBG59" i="23"/>
  <c r="SBF59" i="23"/>
  <c r="SBE59" i="23"/>
  <c r="SBD59" i="23"/>
  <c r="SBC59" i="23"/>
  <c r="SBB59" i="23"/>
  <c r="SBA59" i="23"/>
  <c r="SAZ59" i="23"/>
  <c r="SAY59" i="23"/>
  <c r="SAX59" i="23"/>
  <c r="SAW59" i="23"/>
  <c r="SAV59" i="23"/>
  <c r="SAU59" i="23"/>
  <c r="SAT59" i="23"/>
  <c r="SAS59" i="23"/>
  <c r="SAR59" i="23"/>
  <c r="SAQ59" i="23"/>
  <c r="SAP59" i="23"/>
  <c r="SAO59" i="23"/>
  <c r="SAN59" i="23"/>
  <c r="SAM59" i="23"/>
  <c r="SAL59" i="23"/>
  <c r="SAK59" i="23"/>
  <c r="SAJ59" i="23"/>
  <c r="SAI59" i="23"/>
  <c r="SAH59" i="23"/>
  <c r="SAG59" i="23"/>
  <c r="SAF59" i="23"/>
  <c r="SAE59" i="23"/>
  <c r="SAD59" i="23"/>
  <c r="SAC59" i="23"/>
  <c r="SAB59" i="23"/>
  <c r="SAA59" i="23"/>
  <c r="RZZ59" i="23"/>
  <c r="RZY59" i="23"/>
  <c r="RZX59" i="23"/>
  <c r="RZW59" i="23"/>
  <c r="RZV59" i="23"/>
  <c r="RZU59" i="23"/>
  <c r="RZT59" i="23"/>
  <c r="RZS59" i="23"/>
  <c r="RZR59" i="23"/>
  <c r="RZQ59" i="23"/>
  <c r="RZP59" i="23"/>
  <c r="RZO59" i="23"/>
  <c r="RZN59" i="23"/>
  <c r="RZM59" i="23"/>
  <c r="RZL59" i="23"/>
  <c r="RZK59" i="23"/>
  <c r="RZJ59" i="23"/>
  <c r="RZI59" i="23"/>
  <c r="RZH59" i="23"/>
  <c r="RZG59" i="23"/>
  <c r="RZF59" i="23"/>
  <c r="RZE59" i="23"/>
  <c r="RZD59" i="23"/>
  <c r="RZC59" i="23"/>
  <c r="RZB59" i="23"/>
  <c r="RZA59" i="23"/>
  <c r="RYZ59" i="23"/>
  <c r="RYY59" i="23"/>
  <c r="RYX59" i="23"/>
  <c r="RYW59" i="23"/>
  <c r="RYV59" i="23"/>
  <c r="RYU59" i="23"/>
  <c r="RYT59" i="23"/>
  <c r="RYS59" i="23"/>
  <c r="RYR59" i="23"/>
  <c r="RYQ59" i="23"/>
  <c r="RYP59" i="23"/>
  <c r="RYO59" i="23"/>
  <c r="RYN59" i="23"/>
  <c r="RYM59" i="23"/>
  <c r="RYL59" i="23"/>
  <c r="RYK59" i="23"/>
  <c r="RYJ59" i="23"/>
  <c r="RYI59" i="23"/>
  <c r="RYH59" i="23"/>
  <c r="RYG59" i="23"/>
  <c r="RYF59" i="23"/>
  <c r="RYE59" i="23"/>
  <c r="RYD59" i="23"/>
  <c r="RYC59" i="23"/>
  <c r="RYB59" i="23"/>
  <c r="RYA59" i="23"/>
  <c r="RXZ59" i="23"/>
  <c r="RXY59" i="23"/>
  <c r="RXX59" i="23"/>
  <c r="RXW59" i="23"/>
  <c r="RXV59" i="23"/>
  <c r="RXU59" i="23"/>
  <c r="RXT59" i="23"/>
  <c r="RXS59" i="23"/>
  <c r="RXR59" i="23"/>
  <c r="RXQ59" i="23"/>
  <c r="RXP59" i="23"/>
  <c r="RXO59" i="23"/>
  <c r="RXN59" i="23"/>
  <c r="RXM59" i="23"/>
  <c r="RXL59" i="23"/>
  <c r="RXK59" i="23"/>
  <c r="RXJ59" i="23"/>
  <c r="RXI59" i="23"/>
  <c r="RXH59" i="23"/>
  <c r="RXG59" i="23"/>
  <c r="RXF59" i="23"/>
  <c r="RXE59" i="23"/>
  <c r="RXD59" i="23"/>
  <c r="RXC59" i="23"/>
  <c r="RXB59" i="23"/>
  <c r="RXA59" i="23"/>
  <c r="RWZ59" i="23"/>
  <c r="RWY59" i="23"/>
  <c r="RWX59" i="23"/>
  <c r="RWW59" i="23"/>
  <c r="RWV59" i="23"/>
  <c r="RWU59" i="23"/>
  <c r="RWT59" i="23"/>
  <c r="RWS59" i="23"/>
  <c r="RWR59" i="23"/>
  <c r="RWQ59" i="23"/>
  <c r="RWP59" i="23"/>
  <c r="RWO59" i="23"/>
  <c r="RWN59" i="23"/>
  <c r="RWM59" i="23"/>
  <c r="RWL59" i="23"/>
  <c r="RWK59" i="23"/>
  <c r="RWJ59" i="23"/>
  <c r="RWI59" i="23"/>
  <c r="RWH59" i="23"/>
  <c r="RWG59" i="23"/>
  <c r="RWF59" i="23"/>
  <c r="RWE59" i="23"/>
  <c r="RWD59" i="23"/>
  <c r="RWC59" i="23"/>
  <c r="RWB59" i="23"/>
  <c r="RWA59" i="23"/>
  <c r="RVZ59" i="23"/>
  <c r="RVY59" i="23"/>
  <c r="RVX59" i="23"/>
  <c r="RVW59" i="23"/>
  <c r="RVV59" i="23"/>
  <c r="RVU59" i="23"/>
  <c r="RVT59" i="23"/>
  <c r="RVS59" i="23"/>
  <c r="RVR59" i="23"/>
  <c r="RVQ59" i="23"/>
  <c r="RVP59" i="23"/>
  <c r="RVO59" i="23"/>
  <c r="RVN59" i="23"/>
  <c r="RVM59" i="23"/>
  <c r="RVL59" i="23"/>
  <c r="RVK59" i="23"/>
  <c r="RVJ59" i="23"/>
  <c r="RVI59" i="23"/>
  <c r="RVH59" i="23"/>
  <c r="RVG59" i="23"/>
  <c r="RVF59" i="23"/>
  <c r="RVE59" i="23"/>
  <c r="RVD59" i="23"/>
  <c r="RVC59" i="23"/>
  <c r="RVB59" i="23"/>
  <c r="RVA59" i="23"/>
  <c r="RUZ59" i="23"/>
  <c r="RUY59" i="23"/>
  <c r="RUX59" i="23"/>
  <c r="RUW59" i="23"/>
  <c r="RUV59" i="23"/>
  <c r="RUU59" i="23"/>
  <c r="RUT59" i="23"/>
  <c r="RUS59" i="23"/>
  <c r="RUR59" i="23"/>
  <c r="RUQ59" i="23"/>
  <c r="RUP59" i="23"/>
  <c r="RUO59" i="23"/>
  <c r="RUN59" i="23"/>
  <c r="RUM59" i="23"/>
  <c r="RUL59" i="23"/>
  <c r="RUK59" i="23"/>
  <c r="RUJ59" i="23"/>
  <c r="RUI59" i="23"/>
  <c r="RUH59" i="23"/>
  <c r="RUG59" i="23"/>
  <c r="RUF59" i="23"/>
  <c r="RUE59" i="23"/>
  <c r="RUD59" i="23"/>
  <c r="RUC59" i="23"/>
  <c r="RUB59" i="23"/>
  <c r="RUA59" i="23"/>
  <c r="RTZ59" i="23"/>
  <c r="RTY59" i="23"/>
  <c r="RTX59" i="23"/>
  <c r="RTW59" i="23"/>
  <c r="RTV59" i="23"/>
  <c r="RTU59" i="23"/>
  <c r="RTT59" i="23"/>
  <c r="RTS59" i="23"/>
  <c r="RTR59" i="23"/>
  <c r="RTQ59" i="23"/>
  <c r="RTP59" i="23"/>
  <c r="RTO59" i="23"/>
  <c r="RTN59" i="23"/>
  <c r="RTM59" i="23"/>
  <c r="RTL59" i="23"/>
  <c r="RTK59" i="23"/>
  <c r="RTJ59" i="23"/>
  <c r="RTI59" i="23"/>
  <c r="RTH59" i="23"/>
  <c r="RTG59" i="23"/>
  <c r="RTF59" i="23"/>
  <c r="RTE59" i="23"/>
  <c r="RTD59" i="23"/>
  <c r="RTC59" i="23"/>
  <c r="RTB59" i="23"/>
  <c r="RTA59" i="23"/>
  <c r="RSZ59" i="23"/>
  <c r="RSY59" i="23"/>
  <c r="RSX59" i="23"/>
  <c r="RSW59" i="23"/>
  <c r="RSV59" i="23"/>
  <c r="RSU59" i="23"/>
  <c r="RST59" i="23"/>
  <c r="RSS59" i="23"/>
  <c r="RSR59" i="23"/>
  <c r="RSQ59" i="23"/>
  <c r="RSP59" i="23"/>
  <c r="RSO59" i="23"/>
  <c r="RSN59" i="23"/>
  <c r="RSM59" i="23"/>
  <c r="RSL59" i="23"/>
  <c r="RSK59" i="23"/>
  <c r="RSJ59" i="23"/>
  <c r="RSI59" i="23"/>
  <c r="RSH59" i="23"/>
  <c r="RSG59" i="23"/>
  <c r="RSF59" i="23"/>
  <c r="RSE59" i="23"/>
  <c r="RSD59" i="23"/>
  <c r="RSC59" i="23"/>
  <c r="RSB59" i="23"/>
  <c r="RSA59" i="23"/>
  <c r="RRZ59" i="23"/>
  <c r="RRY59" i="23"/>
  <c r="RRX59" i="23"/>
  <c r="RRW59" i="23"/>
  <c r="RRV59" i="23"/>
  <c r="RRU59" i="23"/>
  <c r="RRT59" i="23"/>
  <c r="RRS59" i="23"/>
  <c r="RRR59" i="23"/>
  <c r="RRQ59" i="23"/>
  <c r="RRP59" i="23"/>
  <c r="RRO59" i="23"/>
  <c r="RRN59" i="23"/>
  <c r="RRM59" i="23"/>
  <c r="RRL59" i="23"/>
  <c r="RRK59" i="23"/>
  <c r="RRJ59" i="23"/>
  <c r="RRI59" i="23"/>
  <c r="RRH59" i="23"/>
  <c r="RRG59" i="23"/>
  <c r="RRF59" i="23"/>
  <c r="RRE59" i="23"/>
  <c r="RRD59" i="23"/>
  <c r="RRC59" i="23"/>
  <c r="RRB59" i="23"/>
  <c r="RRA59" i="23"/>
  <c r="RQZ59" i="23"/>
  <c r="RQY59" i="23"/>
  <c r="RQX59" i="23"/>
  <c r="RQW59" i="23"/>
  <c r="RQV59" i="23"/>
  <c r="RQU59" i="23"/>
  <c r="RQT59" i="23"/>
  <c r="RQS59" i="23"/>
  <c r="RQR59" i="23"/>
  <c r="RQQ59" i="23"/>
  <c r="RQP59" i="23"/>
  <c r="RQO59" i="23"/>
  <c r="RQN59" i="23"/>
  <c r="RQM59" i="23"/>
  <c r="RQL59" i="23"/>
  <c r="RQK59" i="23"/>
  <c r="RQJ59" i="23"/>
  <c r="RQI59" i="23"/>
  <c r="RQH59" i="23"/>
  <c r="RQG59" i="23"/>
  <c r="RQF59" i="23"/>
  <c r="RQE59" i="23"/>
  <c r="RQD59" i="23"/>
  <c r="RQC59" i="23"/>
  <c r="RQB59" i="23"/>
  <c r="RQA59" i="23"/>
  <c r="RPZ59" i="23"/>
  <c r="RPY59" i="23"/>
  <c r="RPX59" i="23"/>
  <c r="RPW59" i="23"/>
  <c r="RPV59" i="23"/>
  <c r="RPU59" i="23"/>
  <c r="RPT59" i="23"/>
  <c r="RPS59" i="23"/>
  <c r="RPR59" i="23"/>
  <c r="RPQ59" i="23"/>
  <c r="RPP59" i="23"/>
  <c r="RPO59" i="23"/>
  <c r="RPN59" i="23"/>
  <c r="RPM59" i="23"/>
  <c r="RPL59" i="23"/>
  <c r="RPK59" i="23"/>
  <c r="RPJ59" i="23"/>
  <c r="RPI59" i="23"/>
  <c r="RPH59" i="23"/>
  <c r="RPG59" i="23"/>
  <c r="RPF59" i="23"/>
  <c r="RPE59" i="23"/>
  <c r="RPD59" i="23"/>
  <c r="RPC59" i="23"/>
  <c r="RPB59" i="23"/>
  <c r="RPA59" i="23"/>
  <c r="ROZ59" i="23"/>
  <c r="ROY59" i="23"/>
  <c r="ROX59" i="23"/>
  <c r="ROW59" i="23"/>
  <c r="ROV59" i="23"/>
  <c r="ROU59" i="23"/>
  <c r="ROT59" i="23"/>
  <c r="ROS59" i="23"/>
  <c r="ROR59" i="23"/>
  <c r="ROQ59" i="23"/>
  <c r="ROP59" i="23"/>
  <c r="ROO59" i="23"/>
  <c r="RON59" i="23"/>
  <c r="ROM59" i="23"/>
  <c r="ROL59" i="23"/>
  <c r="ROK59" i="23"/>
  <c r="ROJ59" i="23"/>
  <c r="ROI59" i="23"/>
  <c r="ROH59" i="23"/>
  <c r="ROG59" i="23"/>
  <c r="ROF59" i="23"/>
  <c r="ROE59" i="23"/>
  <c r="ROD59" i="23"/>
  <c r="ROC59" i="23"/>
  <c r="ROB59" i="23"/>
  <c r="ROA59" i="23"/>
  <c r="RNZ59" i="23"/>
  <c r="RNY59" i="23"/>
  <c r="RNX59" i="23"/>
  <c r="RNW59" i="23"/>
  <c r="RNV59" i="23"/>
  <c r="RNU59" i="23"/>
  <c r="RNT59" i="23"/>
  <c r="RNS59" i="23"/>
  <c r="RNR59" i="23"/>
  <c r="RNQ59" i="23"/>
  <c r="RNP59" i="23"/>
  <c r="RNO59" i="23"/>
  <c r="RNN59" i="23"/>
  <c r="RNM59" i="23"/>
  <c r="RNL59" i="23"/>
  <c r="RNK59" i="23"/>
  <c r="RNJ59" i="23"/>
  <c r="RNI59" i="23"/>
  <c r="RNH59" i="23"/>
  <c r="RNG59" i="23"/>
  <c r="RNF59" i="23"/>
  <c r="RNE59" i="23"/>
  <c r="RND59" i="23"/>
  <c r="RNC59" i="23"/>
  <c r="RNB59" i="23"/>
  <c r="RNA59" i="23"/>
  <c r="RMZ59" i="23"/>
  <c r="RMY59" i="23"/>
  <c r="RMX59" i="23"/>
  <c r="RMW59" i="23"/>
  <c r="RMV59" i="23"/>
  <c r="RMU59" i="23"/>
  <c r="RMT59" i="23"/>
  <c r="RMS59" i="23"/>
  <c r="RMR59" i="23"/>
  <c r="RMQ59" i="23"/>
  <c r="RMP59" i="23"/>
  <c r="RMO59" i="23"/>
  <c r="RMN59" i="23"/>
  <c r="RMM59" i="23"/>
  <c r="RML59" i="23"/>
  <c r="RMK59" i="23"/>
  <c r="RMJ59" i="23"/>
  <c r="RMI59" i="23"/>
  <c r="RMH59" i="23"/>
  <c r="RMG59" i="23"/>
  <c r="RMF59" i="23"/>
  <c r="RME59" i="23"/>
  <c r="RMD59" i="23"/>
  <c r="RMC59" i="23"/>
  <c r="RMB59" i="23"/>
  <c r="RMA59" i="23"/>
  <c r="RLZ59" i="23"/>
  <c r="RLY59" i="23"/>
  <c r="RLX59" i="23"/>
  <c r="RLW59" i="23"/>
  <c r="RLV59" i="23"/>
  <c r="RLU59" i="23"/>
  <c r="RLT59" i="23"/>
  <c r="RLS59" i="23"/>
  <c r="RLR59" i="23"/>
  <c r="RLQ59" i="23"/>
  <c r="RLP59" i="23"/>
  <c r="RLO59" i="23"/>
  <c r="RLN59" i="23"/>
  <c r="RLM59" i="23"/>
  <c r="RLL59" i="23"/>
  <c r="RLK59" i="23"/>
  <c r="RLJ59" i="23"/>
  <c r="RLI59" i="23"/>
  <c r="RLH59" i="23"/>
  <c r="RLG59" i="23"/>
  <c r="RLF59" i="23"/>
  <c r="RLE59" i="23"/>
  <c r="RLD59" i="23"/>
  <c r="RLC59" i="23"/>
  <c r="RLB59" i="23"/>
  <c r="RLA59" i="23"/>
  <c r="RKZ59" i="23"/>
  <c r="RKY59" i="23"/>
  <c r="RKX59" i="23"/>
  <c r="RKW59" i="23"/>
  <c r="RKV59" i="23"/>
  <c r="RKU59" i="23"/>
  <c r="RKT59" i="23"/>
  <c r="RKS59" i="23"/>
  <c r="RKR59" i="23"/>
  <c r="RKQ59" i="23"/>
  <c r="RKP59" i="23"/>
  <c r="RKO59" i="23"/>
  <c r="RKN59" i="23"/>
  <c r="RKM59" i="23"/>
  <c r="RKL59" i="23"/>
  <c r="RKK59" i="23"/>
  <c r="RKJ59" i="23"/>
  <c r="RKI59" i="23"/>
  <c r="RKH59" i="23"/>
  <c r="RKG59" i="23"/>
  <c r="RKF59" i="23"/>
  <c r="RKE59" i="23"/>
  <c r="RKD59" i="23"/>
  <c r="RKC59" i="23"/>
  <c r="RKB59" i="23"/>
  <c r="RKA59" i="23"/>
  <c r="RJZ59" i="23"/>
  <c r="RJY59" i="23"/>
  <c r="RJX59" i="23"/>
  <c r="RJW59" i="23"/>
  <c r="RJV59" i="23"/>
  <c r="RJU59" i="23"/>
  <c r="RJT59" i="23"/>
  <c r="RJS59" i="23"/>
  <c r="RJR59" i="23"/>
  <c r="RJQ59" i="23"/>
  <c r="RJP59" i="23"/>
  <c r="RJO59" i="23"/>
  <c r="RJN59" i="23"/>
  <c r="RJM59" i="23"/>
  <c r="RJL59" i="23"/>
  <c r="RJK59" i="23"/>
  <c r="RJJ59" i="23"/>
  <c r="RJI59" i="23"/>
  <c r="RJH59" i="23"/>
  <c r="RJG59" i="23"/>
  <c r="RJF59" i="23"/>
  <c r="RJE59" i="23"/>
  <c r="RJD59" i="23"/>
  <c r="RJC59" i="23"/>
  <c r="RJB59" i="23"/>
  <c r="RJA59" i="23"/>
  <c r="RIZ59" i="23"/>
  <c r="RIY59" i="23"/>
  <c r="RIX59" i="23"/>
  <c r="RIW59" i="23"/>
  <c r="RIV59" i="23"/>
  <c r="RIU59" i="23"/>
  <c r="RIT59" i="23"/>
  <c r="RIS59" i="23"/>
  <c r="RIR59" i="23"/>
  <c r="RIQ59" i="23"/>
  <c r="RIP59" i="23"/>
  <c r="RIO59" i="23"/>
  <c r="RIN59" i="23"/>
  <c r="RIM59" i="23"/>
  <c r="RIL59" i="23"/>
  <c r="RIK59" i="23"/>
  <c r="RIJ59" i="23"/>
  <c r="RII59" i="23"/>
  <c r="RIH59" i="23"/>
  <c r="RIG59" i="23"/>
  <c r="RIF59" i="23"/>
  <c r="RIE59" i="23"/>
  <c r="RID59" i="23"/>
  <c r="RIC59" i="23"/>
  <c r="RIB59" i="23"/>
  <c r="RIA59" i="23"/>
  <c r="RHZ59" i="23"/>
  <c r="RHY59" i="23"/>
  <c r="RHX59" i="23"/>
  <c r="RHW59" i="23"/>
  <c r="RHV59" i="23"/>
  <c r="RHU59" i="23"/>
  <c r="RHT59" i="23"/>
  <c r="RHS59" i="23"/>
  <c r="RHR59" i="23"/>
  <c r="RHQ59" i="23"/>
  <c r="RHP59" i="23"/>
  <c r="RHO59" i="23"/>
  <c r="RHN59" i="23"/>
  <c r="RHM59" i="23"/>
  <c r="RHL59" i="23"/>
  <c r="RHK59" i="23"/>
  <c r="RHJ59" i="23"/>
  <c r="RHI59" i="23"/>
  <c r="RHH59" i="23"/>
  <c r="RHG59" i="23"/>
  <c r="RHF59" i="23"/>
  <c r="RHE59" i="23"/>
  <c r="RHD59" i="23"/>
  <c r="RHC59" i="23"/>
  <c r="RHB59" i="23"/>
  <c r="RHA59" i="23"/>
  <c r="RGZ59" i="23"/>
  <c r="RGY59" i="23"/>
  <c r="RGX59" i="23"/>
  <c r="RGW59" i="23"/>
  <c r="RGV59" i="23"/>
  <c r="RGU59" i="23"/>
  <c r="RGT59" i="23"/>
  <c r="RGS59" i="23"/>
  <c r="RGR59" i="23"/>
  <c r="RGQ59" i="23"/>
  <c r="RGP59" i="23"/>
  <c r="RGO59" i="23"/>
  <c r="RGN59" i="23"/>
  <c r="RGM59" i="23"/>
  <c r="RGL59" i="23"/>
  <c r="RGK59" i="23"/>
  <c r="RGJ59" i="23"/>
  <c r="RGI59" i="23"/>
  <c r="RGH59" i="23"/>
  <c r="RGG59" i="23"/>
  <c r="RGF59" i="23"/>
  <c r="RGE59" i="23"/>
  <c r="RGD59" i="23"/>
  <c r="RGC59" i="23"/>
  <c r="RGB59" i="23"/>
  <c r="RGA59" i="23"/>
  <c r="RFZ59" i="23"/>
  <c r="RFY59" i="23"/>
  <c r="RFX59" i="23"/>
  <c r="RFW59" i="23"/>
  <c r="RFV59" i="23"/>
  <c r="RFU59" i="23"/>
  <c r="RFT59" i="23"/>
  <c r="RFS59" i="23"/>
  <c r="RFR59" i="23"/>
  <c r="RFQ59" i="23"/>
  <c r="RFP59" i="23"/>
  <c r="RFO59" i="23"/>
  <c r="RFN59" i="23"/>
  <c r="RFM59" i="23"/>
  <c r="RFL59" i="23"/>
  <c r="RFK59" i="23"/>
  <c r="RFJ59" i="23"/>
  <c r="RFI59" i="23"/>
  <c r="RFH59" i="23"/>
  <c r="RFG59" i="23"/>
  <c r="RFF59" i="23"/>
  <c r="RFE59" i="23"/>
  <c r="RFD59" i="23"/>
  <c r="RFC59" i="23"/>
  <c r="RFB59" i="23"/>
  <c r="RFA59" i="23"/>
  <c r="REZ59" i="23"/>
  <c r="REY59" i="23"/>
  <c r="REX59" i="23"/>
  <c r="REW59" i="23"/>
  <c r="REV59" i="23"/>
  <c r="REU59" i="23"/>
  <c r="RET59" i="23"/>
  <c r="RES59" i="23"/>
  <c r="RER59" i="23"/>
  <c r="REQ59" i="23"/>
  <c r="REP59" i="23"/>
  <c r="REO59" i="23"/>
  <c r="REN59" i="23"/>
  <c r="REM59" i="23"/>
  <c r="REL59" i="23"/>
  <c r="REK59" i="23"/>
  <c r="REJ59" i="23"/>
  <c r="REI59" i="23"/>
  <c r="REH59" i="23"/>
  <c r="REG59" i="23"/>
  <c r="REF59" i="23"/>
  <c r="REE59" i="23"/>
  <c r="RED59" i="23"/>
  <c r="REC59" i="23"/>
  <c r="REB59" i="23"/>
  <c r="REA59" i="23"/>
  <c r="RDZ59" i="23"/>
  <c r="RDY59" i="23"/>
  <c r="RDX59" i="23"/>
  <c r="RDW59" i="23"/>
  <c r="RDV59" i="23"/>
  <c r="RDU59" i="23"/>
  <c r="RDT59" i="23"/>
  <c r="RDS59" i="23"/>
  <c r="RDR59" i="23"/>
  <c r="RDQ59" i="23"/>
  <c r="RDP59" i="23"/>
  <c r="RDO59" i="23"/>
  <c r="RDN59" i="23"/>
  <c r="RDM59" i="23"/>
  <c r="RDL59" i="23"/>
  <c r="RDK59" i="23"/>
  <c r="RDJ59" i="23"/>
  <c r="RDI59" i="23"/>
  <c r="RDH59" i="23"/>
  <c r="RDG59" i="23"/>
  <c r="RDF59" i="23"/>
  <c r="RDE59" i="23"/>
  <c r="RDD59" i="23"/>
  <c r="RDC59" i="23"/>
  <c r="RDB59" i="23"/>
  <c r="RDA59" i="23"/>
  <c r="RCZ59" i="23"/>
  <c r="RCY59" i="23"/>
  <c r="RCX59" i="23"/>
  <c r="RCW59" i="23"/>
  <c r="RCV59" i="23"/>
  <c r="RCU59" i="23"/>
  <c r="RCT59" i="23"/>
  <c r="RCS59" i="23"/>
  <c r="RCR59" i="23"/>
  <c r="RCQ59" i="23"/>
  <c r="RCP59" i="23"/>
  <c r="RCO59" i="23"/>
  <c r="RCN59" i="23"/>
  <c r="RCM59" i="23"/>
  <c r="RCL59" i="23"/>
  <c r="RCK59" i="23"/>
  <c r="RCJ59" i="23"/>
  <c r="RCI59" i="23"/>
  <c r="RCH59" i="23"/>
  <c r="RCG59" i="23"/>
  <c r="RCF59" i="23"/>
  <c r="RCE59" i="23"/>
  <c r="RCD59" i="23"/>
  <c r="RCC59" i="23"/>
  <c r="RCB59" i="23"/>
  <c r="RCA59" i="23"/>
  <c r="RBZ59" i="23"/>
  <c r="RBY59" i="23"/>
  <c r="RBX59" i="23"/>
  <c r="RBW59" i="23"/>
  <c r="RBV59" i="23"/>
  <c r="RBU59" i="23"/>
  <c r="RBT59" i="23"/>
  <c r="RBS59" i="23"/>
  <c r="RBR59" i="23"/>
  <c r="RBQ59" i="23"/>
  <c r="RBP59" i="23"/>
  <c r="RBO59" i="23"/>
  <c r="RBN59" i="23"/>
  <c r="RBM59" i="23"/>
  <c r="RBL59" i="23"/>
  <c r="RBK59" i="23"/>
  <c r="RBJ59" i="23"/>
  <c r="RBI59" i="23"/>
  <c r="RBH59" i="23"/>
  <c r="RBG59" i="23"/>
  <c r="RBF59" i="23"/>
  <c r="RBE59" i="23"/>
  <c r="RBD59" i="23"/>
  <c r="RBC59" i="23"/>
  <c r="RBB59" i="23"/>
  <c r="RBA59" i="23"/>
  <c r="RAZ59" i="23"/>
  <c r="RAY59" i="23"/>
  <c r="RAX59" i="23"/>
  <c r="RAW59" i="23"/>
  <c r="RAV59" i="23"/>
  <c r="RAU59" i="23"/>
  <c r="RAT59" i="23"/>
  <c r="RAS59" i="23"/>
  <c r="RAR59" i="23"/>
  <c r="RAQ59" i="23"/>
  <c r="RAP59" i="23"/>
  <c r="RAO59" i="23"/>
  <c r="RAN59" i="23"/>
  <c r="RAM59" i="23"/>
  <c r="RAL59" i="23"/>
  <c r="RAK59" i="23"/>
  <c r="RAJ59" i="23"/>
  <c r="RAI59" i="23"/>
  <c r="RAH59" i="23"/>
  <c r="RAG59" i="23"/>
  <c r="RAF59" i="23"/>
  <c r="RAE59" i="23"/>
  <c r="RAD59" i="23"/>
  <c r="RAC59" i="23"/>
  <c r="RAB59" i="23"/>
  <c r="RAA59" i="23"/>
  <c r="QZZ59" i="23"/>
  <c r="QZY59" i="23"/>
  <c r="QZX59" i="23"/>
  <c r="QZW59" i="23"/>
  <c r="QZV59" i="23"/>
  <c r="QZU59" i="23"/>
  <c r="QZT59" i="23"/>
  <c r="QZS59" i="23"/>
  <c r="QZR59" i="23"/>
  <c r="QZQ59" i="23"/>
  <c r="QZP59" i="23"/>
  <c r="QZO59" i="23"/>
  <c r="QZN59" i="23"/>
  <c r="QZM59" i="23"/>
  <c r="QZL59" i="23"/>
  <c r="QZK59" i="23"/>
  <c r="QZJ59" i="23"/>
  <c r="QZI59" i="23"/>
  <c r="QZH59" i="23"/>
  <c r="QZG59" i="23"/>
  <c r="QZF59" i="23"/>
  <c r="QZE59" i="23"/>
  <c r="QZD59" i="23"/>
  <c r="QZC59" i="23"/>
  <c r="QZB59" i="23"/>
  <c r="QZA59" i="23"/>
  <c r="QYZ59" i="23"/>
  <c r="QYY59" i="23"/>
  <c r="QYX59" i="23"/>
  <c r="QYW59" i="23"/>
  <c r="QYV59" i="23"/>
  <c r="QYU59" i="23"/>
  <c r="QYT59" i="23"/>
  <c r="QYS59" i="23"/>
  <c r="QYR59" i="23"/>
  <c r="QYQ59" i="23"/>
  <c r="QYP59" i="23"/>
  <c r="QYO59" i="23"/>
  <c r="QYN59" i="23"/>
  <c r="QYM59" i="23"/>
  <c r="QYL59" i="23"/>
  <c r="QYK59" i="23"/>
  <c r="QYJ59" i="23"/>
  <c r="QYI59" i="23"/>
  <c r="QYH59" i="23"/>
  <c r="QYG59" i="23"/>
  <c r="QYF59" i="23"/>
  <c r="QYE59" i="23"/>
  <c r="QYD59" i="23"/>
  <c r="QYC59" i="23"/>
  <c r="QYB59" i="23"/>
  <c r="QYA59" i="23"/>
  <c r="QXZ59" i="23"/>
  <c r="QXY59" i="23"/>
  <c r="QXX59" i="23"/>
  <c r="QXW59" i="23"/>
  <c r="QXV59" i="23"/>
  <c r="QXU59" i="23"/>
  <c r="QXT59" i="23"/>
  <c r="QXS59" i="23"/>
  <c r="QXR59" i="23"/>
  <c r="QXQ59" i="23"/>
  <c r="QXP59" i="23"/>
  <c r="QXO59" i="23"/>
  <c r="QXN59" i="23"/>
  <c r="QXM59" i="23"/>
  <c r="QXL59" i="23"/>
  <c r="QXK59" i="23"/>
  <c r="QXJ59" i="23"/>
  <c r="QXI59" i="23"/>
  <c r="QXH59" i="23"/>
  <c r="QXG59" i="23"/>
  <c r="QXF59" i="23"/>
  <c r="QXE59" i="23"/>
  <c r="QXD59" i="23"/>
  <c r="QXC59" i="23"/>
  <c r="QXB59" i="23"/>
  <c r="QXA59" i="23"/>
  <c r="QWZ59" i="23"/>
  <c r="QWY59" i="23"/>
  <c r="QWX59" i="23"/>
  <c r="QWW59" i="23"/>
  <c r="QWV59" i="23"/>
  <c r="QWU59" i="23"/>
  <c r="QWT59" i="23"/>
  <c r="QWS59" i="23"/>
  <c r="QWR59" i="23"/>
  <c r="QWQ59" i="23"/>
  <c r="QWP59" i="23"/>
  <c r="QWO59" i="23"/>
  <c r="QWN59" i="23"/>
  <c r="QWM59" i="23"/>
  <c r="QWL59" i="23"/>
  <c r="QWK59" i="23"/>
  <c r="QWJ59" i="23"/>
  <c r="QWI59" i="23"/>
  <c r="QWH59" i="23"/>
  <c r="QWG59" i="23"/>
  <c r="QWF59" i="23"/>
  <c r="QWE59" i="23"/>
  <c r="QWD59" i="23"/>
  <c r="QWC59" i="23"/>
  <c r="QWB59" i="23"/>
  <c r="QWA59" i="23"/>
  <c r="QVZ59" i="23"/>
  <c r="QVY59" i="23"/>
  <c r="QVX59" i="23"/>
  <c r="QVW59" i="23"/>
  <c r="QVV59" i="23"/>
  <c r="QVU59" i="23"/>
  <c r="QVT59" i="23"/>
  <c r="QVS59" i="23"/>
  <c r="QVR59" i="23"/>
  <c r="QVQ59" i="23"/>
  <c r="QVP59" i="23"/>
  <c r="QVO59" i="23"/>
  <c r="QVN59" i="23"/>
  <c r="QVM59" i="23"/>
  <c r="QVL59" i="23"/>
  <c r="QVK59" i="23"/>
  <c r="QVJ59" i="23"/>
  <c r="QVI59" i="23"/>
  <c r="QVH59" i="23"/>
  <c r="QVG59" i="23"/>
  <c r="QVF59" i="23"/>
  <c r="QVE59" i="23"/>
  <c r="QVD59" i="23"/>
  <c r="QVC59" i="23"/>
  <c r="QVB59" i="23"/>
  <c r="QVA59" i="23"/>
  <c r="QUZ59" i="23"/>
  <c r="QUY59" i="23"/>
  <c r="QUX59" i="23"/>
  <c r="QUW59" i="23"/>
  <c r="QUV59" i="23"/>
  <c r="QUU59" i="23"/>
  <c r="QUT59" i="23"/>
  <c r="QUS59" i="23"/>
  <c r="QUR59" i="23"/>
  <c r="QUQ59" i="23"/>
  <c r="QUP59" i="23"/>
  <c r="QUO59" i="23"/>
  <c r="QUN59" i="23"/>
  <c r="QUM59" i="23"/>
  <c r="QUL59" i="23"/>
  <c r="QUK59" i="23"/>
  <c r="QUJ59" i="23"/>
  <c r="QUI59" i="23"/>
  <c r="QUH59" i="23"/>
  <c r="QUG59" i="23"/>
  <c r="QUF59" i="23"/>
  <c r="QUE59" i="23"/>
  <c r="QUD59" i="23"/>
  <c r="QUC59" i="23"/>
  <c r="QUB59" i="23"/>
  <c r="QUA59" i="23"/>
  <c r="QTZ59" i="23"/>
  <c r="QTY59" i="23"/>
  <c r="QTX59" i="23"/>
  <c r="QTW59" i="23"/>
  <c r="QTV59" i="23"/>
  <c r="QTU59" i="23"/>
  <c r="QTT59" i="23"/>
  <c r="QTS59" i="23"/>
  <c r="QTR59" i="23"/>
  <c r="QTQ59" i="23"/>
  <c r="QTP59" i="23"/>
  <c r="QTO59" i="23"/>
  <c r="QTN59" i="23"/>
  <c r="QTM59" i="23"/>
  <c r="QTL59" i="23"/>
  <c r="QTK59" i="23"/>
  <c r="QTJ59" i="23"/>
  <c r="QTI59" i="23"/>
  <c r="QTH59" i="23"/>
  <c r="QTG59" i="23"/>
  <c r="QTF59" i="23"/>
  <c r="QTE59" i="23"/>
  <c r="QTD59" i="23"/>
  <c r="QTC59" i="23"/>
  <c r="QTB59" i="23"/>
  <c r="QTA59" i="23"/>
  <c r="QSZ59" i="23"/>
  <c r="QSY59" i="23"/>
  <c r="QSX59" i="23"/>
  <c r="QSW59" i="23"/>
  <c r="QSV59" i="23"/>
  <c r="QSU59" i="23"/>
  <c r="QST59" i="23"/>
  <c r="QSS59" i="23"/>
  <c r="QSR59" i="23"/>
  <c r="QSQ59" i="23"/>
  <c r="QSP59" i="23"/>
  <c r="QSO59" i="23"/>
  <c r="QSN59" i="23"/>
  <c r="QSM59" i="23"/>
  <c r="QSL59" i="23"/>
  <c r="QSK59" i="23"/>
  <c r="QSJ59" i="23"/>
  <c r="QSI59" i="23"/>
  <c r="QSH59" i="23"/>
  <c r="QSG59" i="23"/>
  <c r="QSF59" i="23"/>
  <c r="QSE59" i="23"/>
  <c r="QSD59" i="23"/>
  <c r="QSC59" i="23"/>
  <c r="QSB59" i="23"/>
  <c r="QSA59" i="23"/>
  <c r="QRZ59" i="23"/>
  <c r="QRY59" i="23"/>
  <c r="QRX59" i="23"/>
  <c r="QRW59" i="23"/>
  <c r="QRV59" i="23"/>
  <c r="QRU59" i="23"/>
  <c r="QRT59" i="23"/>
  <c r="QRS59" i="23"/>
  <c r="QRR59" i="23"/>
  <c r="QRQ59" i="23"/>
  <c r="QRP59" i="23"/>
  <c r="QRO59" i="23"/>
  <c r="QRN59" i="23"/>
  <c r="QRM59" i="23"/>
  <c r="QRL59" i="23"/>
  <c r="QRK59" i="23"/>
  <c r="QRJ59" i="23"/>
  <c r="QRI59" i="23"/>
  <c r="QRH59" i="23"/>
  <c r="QRG59" i="23"/>
  <c r="QRF59" i="23"/>
  <c r="QRE59" i="23"/>
  <c r="QRD59" i="23"/>
  <c r="QRC59" i="23"/>
  <c r="QRB59" i="23"/>
  <c r="QRA59" i="23"/>
  <c r="QQZ59" i="23"/>
  <c r="QQY59" i="23"/>
  <c r="QQX59" i="23"/>
  <c r="QQW59" i="23"/>
  <c r="QQV59" i="23"/>
  <c r="QQU59" i="23"/>
  <c r="QQT59" i="23"/>
  <c r="QQS59" i="23"/>
  <c r="QQR59" i="23"/>
  <c r="QQQ59" i="23"/>
  <c r="QQP59" i="23"/>
  <c r="QQO59" i="23"/>
  <c r="QQN59" i="23"/>
  <c r="QQM59" i="23"/>
  <c r="QQL59" i="23"/>
  <c r="QQK59" i="23"/>
  <c r="QQJ59" i="23"/>
  <c r="QQI59" i="23"/>
  <c r="QQH59" i="23"/>
  <c r="QQG59" i="23"/>
  <c r="QQF59" i="23"/>
  <c r="QQE59" i="23"/>
  <c r="QQD59" i="23"/>
  <c r="QQC59" i="23"/>
  <c r="QQB59" i="23"/>
  <c r="QQA59" i="23"/>
  <c r="QPZ59" i="23"/>
  <c r="QPY59" i="23"/>
  <c r="QPX59" i="23"/>
  <c r="QPW59" i="23"/>
  <c r="QPV59" i="23"/>
  <c r="QPU59" i="23"/>
  <c r="QPT59" i="23"/>
  <c r="QPS59" i="23"/>
  <c r="QPR59" i="23"/>
  <c r="QPQ59" i="23"/>
  <c r="QPP59" i="23"/>
  <c r="QPO59" i="23"/>
  <c r="QPN59" i="23"/>
  <c r="QPM59" i="23"/>
  <c r="QPL59" i="23"/>
  <c r="QPK59" i="23"/>
  <c r="QPJ59" i="23"/>
  <c r="QPI59" i="23"/>
  <c r="QPH59" i="23"/>
  <c r="QPG59" i="23"/>
  <c r="QPF59" i="23"/>
  <c r="QPE59" i="23"/>
  <c r="QPD59" i="23"/>
  <c r="QPC59" i="23"/>
  <c r="QPB59" i="23"/>
  <c r="QPA59" i="23"/>
  <c r="QOZ59" i="23"/>
  <c r="QOY59" i="23"/>
  <c r="QOX59" i="23"/>
  <c r="QOW59" i="23"/>
  <c r="QOV59" i="23"/>
  <c r="QOU59" i="23"/>
  <c r="QOT59" i="23"/>
  <c r="QOS59" i="23"/>
  <c r="QOR59" i="23"/>
  <c r="QOQ59" i="23"/>
  <c r="QOP59" i="23"/>
  <c r="QOO59" i="23"/>
  <c r="QON59" i="23"/>
  <c r="QOM59" i="23"/>
  <c r="QOL59" i="23"/>
  <c r="QOK59" i="23"/>
  <c r="QOJ59" i="23"/>
  <c r="QOI59" i="23"/>
  <c r="QOH59" i="23"/>
  <c r="QOG59" i="23"/>
  <c r="QOF59" i="23"/>
  <c r="QOE59" i="23"/>
  <c r="QOD59" i="23"/>
  <c r="QOC59" i="23"/>
  <c r="QOB59" i="23"/>
  <c r="QOA59" i="23"/>
  <c r="QNZ59" i="23"/>
  <c r="QNY59" i="23"/>
  <c r="QNX59" i="23"/>
  <c r="QNW59" i="23"/>
  <c r="QNV59" i="23"/>
  <c r="QNU59" i="23"/>
  <c r="QNT59" i="23"/>
  <c r="QNS59" i="23"/>
  <c r="QNR59" i="23"/>
  <c r="QNQ59" i="23"/>
  <c r="QNP59" i="23"/>
  <c r="QNO59" i="23"/>
  <c r="QNN59" i="23"/>
  <c r="QNM59" i="23"/>
  <c r="QNL59" i="23"/>
  <c r="QNK59" i="23"/>
  <c r="QNJ59" i="23"/>
  <c r="QNI59" i="23"/>
  <c r="QNH59" i="23"/>
  <c r="QNG59" i="23"/>
  <c r="QNF59" i="23"/>
  <c r="QNE59" i="23"/>
  <c r="QND59" i="23"/>
  <c r="QNC59" i="23"/>
  <c r="QNB59" i="23"/>
  <c r="QNA59" i="23"/>
  <c r="QMZ59" i="23"/>
  <c r="QMY59" i="23"/>
  <c r="QMX59" i="23"/>
  <c r="QMW59" i="23"/>
  <c r="QMV59" i="23"/>
  <c r="QMU59" i="23"/>
  <c r="QMT59" i="23"/>
  <c r="QMS59" i="23"/>
  <c r="QMR59" i="23"/>
  <c r="QMQ59" i="23"/>
  <c r="QMP59" i="23"/>
  <c r="QMO59" i="23"/>
  <c r="QMN59" i="23"/>
  <c r="QMM59" i="23"/>
  <c r="QML59" i="23"/>
  <c r="QMK59" i="23"/>
  <c r="QMJ59" i="23"/>
  <c r="QMI59" i="23"/>
  <c r="QMH59" i="23"/>
  <c r="QMG59" i="23"/>
  <c r="QMF59" i="23"/>
  <c r="QME59" i="23"/>
  <c r="QMD59" i="23"/>
  <c r="QMC59" i="23"/>
  <c r="QMB59" i="23"/>
  <c r="QMA59" i="23"/>
  <c r="QLZ59" i="23"/>
  <c r="QLY59" i="23"/>
  <c r="QLX59" i="23"/>
  <c r="QLW59" i="23"/>
  <c r="QLV59" i="23"/>
  <c r="QLU59" i="23"/>
  <c r="QLT59" i="23"/>
  <c r="QLS59" i="23"/>
  <c r="QLR59" i="23"/>
  <c r="QLQ59" i="23"/>
  <c r="QLP59" i="23"/>
  <c r="QLO59" i="23"/>
  <c r="QLN59" i="23"/>
  <c r="QLM59" i="23"/>
  <c r="QLL59" i="23"/>
  <c r="QLK59" i="23"/>
  <c r="QLJ59" i="23"/>
  <c r="QLI59" i="23"/>
  <c r="QLH59" i="23"/>
  <c r="QLG59" i="23"/>
  <c r="QLF59" i="23"/>
  <c r="QLE59" i="23"/>
  <c r="QLD59" i="23"/>
  <c r="QLC59" i="23"/>
  <c r="QLB59" i="23"/>
  <c r="QLA59" i="23"/>
  <c r="QKZ59" i="23"/>
  <c r="QKY59" i="23"/>
  <c r="QKX59" i="23"/>
  <c r="QKW59" i="23"/>
  <c r="QKV59" i="23"/>
  <c r="QKU59" i="23"/>
  <c r="QKT59" i="23"/>
  <c r="QKS59" i="23"/>
  <c r="QKR59" i="23"/>
  <c r="QKQ59" i="23"/>
  <c r="QKP59" i="23"/>
  <c r="QKO59" i="23"/>
  <c r="QKN59" i="23"/>
  <c r="QKM59" i="23"/>
  <c r="QKL59" i="23"/>
  <c r="QKK59" i="23"/>
  <c r="QKJ59" i="23"/>
  <c r="QKI59" i="23"/>
  <c r="QKH59" i="23"/>
  <c r="QKG59" i="23"/>
  <c r="QKF59" i="23"/>
  <c r="QKE59" i="23"/>
  <c r="QKD59" i="23"/>
  <c r="QKC59" i="23"/>
  <c r="QKB59" i="23"/>
  <c r="QKA59" i="23"/>
  <c r="QJZ59" i="23"/>
  <c r="QJY59" i="23"/>
  <c r="QJX59" i="23"/>
  <c r="QJW59" i="23"/>
  <c r="QJV59" i="23"/>
  <c r="QJU59" i="23"/>
  <c r="QJT59" i="23"/>
  <c r="QJS59" i="23"/>
  <c r="QJR59" i="23"/>
  <c r="QJQ59" i="23"/>
  <c r="QJP59" i="23"/>
  <c r="QJO59" i="23"/>
  <c r="QJN59" i="23"/>
  <c r="QJM59" i="23"/>
  <c r="QJL59" i="23"/>
  <c r="QJK59" i="23"/>
  <c r="QJJ59" i="23"/>
  <c r="QJI59" i="23"/>
  <c r="QJH59" i="23"/>
  <c r="QJG59" i="23"/>
  <c r="QJF59" i="23"/>
  <c r="QJE59" i="23"/>
  <c r="QJD59" i="23"/>
  <c r="QJC59" i="23"/>
  <c r="QJB59" i="23"/>
  <c r="QJA59" i="23"/>
  <c r="QIZ59" i="23"/>
  <c r="QIY59" i="23"/>
  <c r="QIX59" i="23"/>
  <c r="QIW59" i="23"/>
  <c r="QIV59" i="23"/>
  <c r="QIU59" i="23"/>
  <c r="QIT59" i="23"/>
  <c r="QIS59" i="23"/>
  <c r="QIR59" i="23"/>
  <c r="QIQ59" i="23"/>
  <c r="QIP59" i="23"/>
  <c r="QIO59" i="23"/>
  <c r="QIN59" i="23"/>
  <c r="QIM59" i="23"/>
  <c r="QIL59" i="23"/>
  <c r="QIK59" i="23"/>
  <c r="QIJ59" i="23"/>
  <c r="QII59" i="23"/>
  <c r="QIH59" i="23"/>
  <c r="QIG59" i="23"/>
  <c r="QIF59" i="23"/>
  <c r="QIE59" i="23"/>
  <c r="QID59" i="23"/>
  <c r="QIC59" i="23"/>
  <c r="QIB59" i="23"/>
  <c r="QIA59" i="23"/>
  <c r="QHZ59" i="23"/>
  <c r="QHY59" i="23"/>
  <c r="QHX59" i="23"/>
  <c r="QHW59" i="23"/>
  <c r="QHV59" i="23"/>
  <c r="QHU59" i="23"/>
  <c r="QHT59" i="23"/>
  <c r="QHS59" i="23"/>
  <c r="QHR59" i="23"/>
  <c r="QHQ59" i="23"/>
  <c r="QHP59" i="23"/>
  <c r="QHO59" i="23"/>
  <c r="QHN59" i="23"/>
  <c r="QHM59" i="23"/>
  <c r="QHL59" i="23"/>
  <c r="QHK59" i="23"/>
  <c r="QHJ59" i="23"/>
  <c r="QHI59" i="23"/>
  <c r="QHH59" i="23"/>
  <c r="QHG59" i="23"/>
  <c r="QHF59" i="23"/>
  <c r="QHE59" i="23"/>
  <c r="QHD59" i="23"/>
  <c r="QHC59" i="23"/>
  <c r="QHB59" i="23"/>
  <c r="QHA59" i="23"/>
  <c r="QGZ59" i="23"/>
  <c r="QGY59" i="23"/>
  <c r="QGX59" i="23"/>
  <c r="QGW59" i="23"/>
  <c r="QGV59" i="23"/>
  <c r="QGU59" i="23"/>
  <c r="QGT59" i="23"/>
  <c r="QGS59" i="23"/>
  <c r="QGR59" i="23"/>
  <c r="QGQ59" i="23"/>
  <c r="QGP59" i="23"/>
  <c r="QGO59" i="23"/>
  <c r="QGN59" i="23"/>
  <c r="QGM59" i="23"/>
  <c r="QGL59" i="23"/>
  <c r="QGK59" i="23"/>
  <c r="QGJ59" i="23"/>
  <c r="QGI59" i="23"/>
  <c r="QGH59" i="23"/>
  <c r="QGG59" i="23"/>
  <c r="QGF59" i="23"/>
  <c r="QGE59" i="23"/>
  <c r="QGD59" i="23"/>
  <c r="QGC59" i="23"/>
  <c r="QGB59" i="23"/>
  <c r="QGA59" i="23"/>
  <c r="QFZ59" i="23"/>
  <c r="QFY59" i="23"/>
  <c r="QFX59" i="23"/>
  <c r="QFW59" i="23"/>
  <c r="QFV59" i="23"/>
  <c r="QFU59" i="23"/>
  <c r="QFT59" i="23"/>
  <c r="QFS59" i="23"/>
  <c r="QFR59" i="23"/>
  <c r="QFQ59" i="23"/>
  <c r="QFP59" i="23"/>
  <c r="QFO59" i="23"/>
  <c r="QFN59" i="23"/>
  <c r="QFM59" i="23"/>
  <c r="QFL59" i="23"/>
  <c r="QFK59" i="23"/>
  <c r="QFJ59" i="23"/>
  <c r="QFI59" i="23"/>
  <c r="QFH59" i="23"/>
  <c r="QFG59" i="23"/>
  <c r="QFF59" i="23"/>
  <c r="QFE59" i="23"/>
  <c r="QFD59" i="23"/>
  <c r="QFC59" i="23"/>
  <c r="QFB59" i="23"/>
  <c r="QFA59" i="23"/>
  <c r="QEZ59" i="23"/>
  <c r="QEY59" i="23"/>
  <c r="QEX59" i="23"/>
  <c r="QEW59" i="23"/>
  <c r="QEV59" i="23"/>
  <c r="QEU59" i="23"/>
  <c r="QET59" i="23"/>
  <c r="QES59" i="23"/>
  <c r="QER59" i="23"/>
  <c r="QEQ59" i="23"/>
  <c r="QEP59" i="23"/>
  <c r="QEO59" i="23"/>
  <c r="QEN59" i="23"/>
  <c r="QEM59" i="23"/>
  <c r="QEL59" i="23"/>
  <c r="QEK59" i="23"/>
  <c r="QEJ59" i="23"/>
  <c r="QEI59" i="23"/>
  <c r="QEH59" i="23"/>
  <c r="QEG59" i="23"/>
  <c r="QEF59" i="23"/>
  <c r="QEE59" i="23"/>
  <c r="QED59" i="23"/>
  <c r="QEC59" i="23"/>
  <c r="QEB59" i="23"/>
  <c r="QEA59" i="23"/>
  <c r="QDZ59" i="23"/>
  <c r="QDY59" i="23"/>
  <c r="QDX59" i="23"/>
  <c r="QDW59" i="23"/>
  <c r="QDV59" i="23"/>
  <c r="QDU59" i="23"/>
  <c r="QDT59" i="23"/>
  <c r="QDS59" i="23"/>
  <c r="QDR59" i="23"/>
  <c r="QDQ59" i="23"/>
  <c r="QDP59" i="23"/>
  <c r="QDO59" i="23"/>
  <c r="QDN59" i="23"/>
  <c r="QDM59" i="23"/>
  <c r="QDL59" i="23"/>
  <c r="QDK59" i="23"/>
  <c r="QDJ59" i="23"/>
  <c r="QDI59" i="23"/>
  <c r="QDH59" i="23"/>
  <c r="QDG59" i="23"/>
  <c r="QDF59" i="23"/>
  <c r="QDE59" i="23"/>
  <c r="QDD59" i="23"/>
  <c r="QDC59" i="23"/>
  <c r="QDB59" i="23"/>
  <c r="QDA59" i="23"/>
  <c r="QCZ59" i="23"/>
  <c r="QCY59" i="23"/>
  <c r="QCX59" i="23"/>
  <c r="QCW59" i="23"/>
  <c r="QCV59" i="23"/>
  <c r="QCU59" i="23"/>
  <c r="QCT59" i="23"/>
  <c r="QCS59" i="23"/>
  <c r="QCR59" i="23"/>
  <c r="QCQ59" i="23"/>
  <c r="QCP59" i="23"/>
  <c r="QCO59" i="23"/>
  <c r="QCN59" i="23"/>
  <c r="QCM59" i="23"/>
  <c r="QCL59" i="23"/>
  <c r="QCK59" i="23"/>
  <c r="QCJ59" i="23"/>
  <c r="QCI59" i="23"/>
  <c r="QCH59" i="23"/>
  <c r="QCG59" i="23"/>
  <c r="QCF59" i="23"/>
  <c r="QCE59" i="23"/>
  <c r="QCD59" i="23"/>
  <c r="QCC59" i="23"/>
  <c r="QCB59" i="23"/>
  <c r="QCA59" i="23"/>
  <c r="QBZ59" i="23"/>
  <c r="QBY59" i="23"/>
  <c r="QBX59" i="23"/>
  <c r="QBW59" i="23"/>
  <c r="QBV59" i="23"/>
  <c r="QBU59" i="23"/>
  <c r="QBT59" i="23"/>
  <c r="QBS59" i="23"/>
  <c r="QBR59" i="23"/>
  <c r="QBQ59" i="23"/>
  <c r="QBP59" i="23"/>
  <c r="QBO59" i="23"/>
  <c r="QBN59" i="23"/>
  <c r="QBM59" i="23"/>
  <c r="QBL59" i="23"/>
  <c r="QBK59" i="23"/>
  <c r="QBJ59" i="23"/>
  <c r="QBI59" i="23"/>
  <c r="QBH59" i="23"/>
  <c r="QBG59" i="23"/>
  <c r="QBF59" i="23"/>
  <c r="QBE59" i="23"/>
  <c r="QBD59" i="23"/>
  <c r="QBC59" i="23"/>
  <c r="QBB59" i="23"/>
  <c r="QBA59" i="23"/>
  <c r="QAZ59" i="23"/>
  <c r="QAY59" i="23"/>
  <c r="QAX59" i="23"/>
  <c r="QAW59" i="23"/>
  <c r="QAV59" i="23"/>
  <c r="QAU59" i="23"/>
  <c r="QAT59" i="23"/>
  <c r="QAS59" i="23"/>
  <c r="QAR59" i="23"/>
  <c r="QAQ59" i="23"/>
  <c r="QAP59" i="23"/>
  <c r="QAO59" i="23"/>
  <c r="QAN59" i="23"/>
  <c r="QAM59" i="23"/>
  <c r="QAL59" i="23"/>
  <c r="QAK59" i="23"/>
  <c r="QAJ59" i="23"/>
  <c r="QAI59" i="23"/>
  <c r="QAH59" i="23"/>
  <c r="QAG59" i="23"/>
  <c r="QAF59" i="23"/>
  <c r="QAE59" i="23"/>
  <c r="QAD59" i="23"/>
  <c r="QAC59" i="23"/>
  <c r="QAB59" i="23"/>
  <c r="QAA59" i="23"/>
  <c r="PZZ59" i="23"/>
  <c r="PZY59" i="23"/>
  <c r="PZX59" i="23"/>
  <c r="PZW59" i="23"/>
  <c r="PZV59" i="23"/>
  <c r="PZU59" i="23"/>
  <c r="PZT59" i="23"/>
  <c r="PZS59" i="23"/>
  <c r="PZR59" i="23"/>
  <c r="PZQ59" i="23"/>
  <c r="PZP59" i="23"/>
  <c r="PZO59" i="23"/>
  <c r="PZN59" i="23"/>
  <c r="PZM59" i="23"/>
  <c r="PZL59" i="23"/>
  <c r="PZK59" i="23"/>
  <c r="PZJ59" i="23"/>
  <c r="PZI59" i="23"/>
  <c r="PZH59" i="23"/>
  <c r="PZG59" i="23"/>
  <c r="PZF59" i="23"/>
  <c r="PZE59" i="23"/>
  <c r="PZD59" i="23"/>
  <c r="PZC59" i="23"/>
  <c r="PZB59" i="23"/>
  <c r="PZA59" i="23"/>
  <c r="PYZ59" i="23"/>
  <c r="PYY59" i="23"/>
  <c r="PYX59" i="23"/>
  <c r="PYW59" i="23"/>
  <c r="PYV59" i="23"/>
  <c r="PYU59" i="23"/>
  <c r="PYT59" i="23"/>
  <c r="PYS59" i="23"/>
  <c r="PYR59" i="23"/>
  <c r="PYQ59" i="23"/>
  <c r="PYP59" i="23"/>
  <c r="PYO59" i="23"/>
  <c r="PYN59" i="23"/>
  <c r="PYM59" i="23"/>
  <c r="PYL59" i="23"/>
  <c r="PYK59" i="23"/>
  <c r="PYJ59" i="23"/>
  <c r="PYI59" i="23"/>
  <c r="PYH59" i="23"/>
  <c r="PYG59" i="23"/>
  <c r="PYF59" i="23"/>
  <c r="PYE59" i="23"/>
  <c r="PYD59" i="23"/>
  <c r="PYC59" i="23"/>
  <c r="PYB59" i="23"/>
  <c r="PYA59" i="23"/>
  <c r="PXZ59" i="23"/>
  <c r="PXY59" i="23"/>
  <c r="PXX59" i="23"/>
  <c r="PXW59" i="23"/>
  <c r="PXV59" i="23"/>
  <c r="PXU59" i="23"/>
  <c r="PXT59" i="23"/>
  <c r="PXS59" i="23"/>
  <c r="PXR59" i="23"/>
  <c r="PXQ59" i="23"/>
  <c r="PXP59" i="23"/>
  <c r="PXO59" i="23"/>
  <c r="PXN59" i="23"/>
  <c r="PXM59" i="23"/>
  <c r="PXL59" i="23"/>
  <c r="PXK59" i="23"/>
  <c r="PXJ59" i="23"/>
  <c r="PXI59" i="23"/>
  <c r="PXH59" i="23"/>
  <c r="PXG59" i="23"/>
  <c r="PXF59" i="23"/>
  <c r="PXE59" i="23"/>
  <c r="PXD59" i="23"/>
  <c r="PXC59" i="23"/>
  <c r="PXB59" i="23"/>
  <c r="PXA59" i="23"/>
  <c r="PWZ59" i="23"/>
  <c r="PWY59" i="23"/>
  <c r="PWX59" i="23"/>
  <c r="PWW59" i="23"/>
  <c r="PWV59" i="23"/>
  <c r="PWU59" i="23"/>
  <c r="PWT59" i="23"/>
  <c r="PWS59" i="23"/>
  <c r="PWR59" i="23"/>
  <c r="PWQ59" i="23"/>
  <c r="PWP59" i="23"/>
  <c r="PWO59" i="23"/>
  <c r="PWN59" i="23"/>
  <c r="PWM59" i="23"/>
  <c r="PWL59" i="23"/>
  <c r="PWK59" i="23"/>
  <c r="PWJ59" i="23"/>
  <c r="PWI59" i="23"/>
  <c r="PWH59" i="23"/>
  <c r="PWG59" i="23"/>
  <c r="PWF59" i="23"/>
  <c r="PWE59" i="23"/>
  <c r="PWD59" i="23"/>
  <c r="PWC59" i="23"/>
  <c r="PWB59" i="23"/>
  <c r="PWA59" i="23"/>
  <c r="PVZ59" i="23"/>
  <c r="PVY59" i="23"/>
  <c r="PVX59" i="23"/>
  <c r="PVW59" i="23"/>
  <c r="PVV59" i="23"/>
  <c r="PVU59" i="23"/>
  <c r="PVT59" i="23"/>
  <c r="PVS59" i="23"/>
  <c r="PVR59" i="23"/>
  <c r="PVQ59" i="23"/>
  <c r="PVP59" i="23"/>
  <c r="PVO59" i="23"/>
  <c r="PVN59" i="23"/>
  <c r="PVM59" i="23"/>
  <c r="PVL59" i="23"/>
  <c r="PVK59" i="23"/>
  <c r="PVJ59" i="23"/>
  <c r="PVI59" i="23"/>
  <c r="PVH59" i="23"/>
  <c r="PVG59" i="23"/>
  <c r="PVF59" i="23"/>
  <c r="PVE59" i="23"/>
  <c r="PVD59" i="23"/>
  <c r="PVC59" i="23"/>
  <c r="PVB59" i="23"/>
  <c r="PVA59" i="23"/>
  <c r="PUZ59" i="23"/>
  <c r="PUY59" i="23"/>
  <c r="PUX59" i="23"/>
  <c r="PUW59" i="23"/>
  <c r="PUV59" i="23"/>
  <c r="PUU59" i="23"/>
  <c r="PUT59" i="23"/>
  <c r="PUS59" i="23"/>
  <c r="PUR59" i="23"/>
  <c r="PUQ59" i="23"/>
  <c r="PUP59" i="23"/>
  <c r="PUO59" i="23"/>
  <c r="PUN59" i="23"/>
  <c r="PUM59" i="23"/>
  <c r="PUL59" i="23"/>
  <c r="PUK59" i="23"/>
  <c r="PUJ59" i="23"/>
  <c r="PUI59" i="23"/>
  <c r="PUH59" i="23"/>
  <c r="PUG59" i="23"/>
  <c r="PUF59" i="23"/>
  <c r="PUE59" i="23"/>
  <c r="PUD59" i="23"/>
  <c r="PUC59" i="23"/>
  <c r="PUB59" i="23"/>
  <c r="PUA59" i="23"/>
  <c r="PTZ59" i="23"/>
  <c r="PTY59" i="23"/>
  <c r="PTX59" i="23"/>
  <c r="PTW59" i="23"/>
  <c r="PTV59" i="23"/>
  <c r="PTU59" i="23"/>
  <c r="PTT59" i="23"/>
  <c r="PTS59" i="23"/>
  <c r="PTR59" i="23"/>
  <c r="PTQ59" i="23"/>
  <c r="PTP59" i="23"/>
  <c r="PTO59" i="23"/>
  <c r="PTN59" i="23"/>
  <c r="PTM59" i="23"/>
  <c r="PTL59" i="23"/>
  <c r="PTK59" i="23"/>
  <c r="PTJ59" i="23"/>
  <c r="PTI59" i="23"/>
  <c r="PTH59" i="23"/>
  <c r="PTG59" i="23"/>
  <c r="PTF59" i="23"/>
  <c r="PTE59" i="23"/>
  <c r="PTD59" i="23"/>
  <c r="PTC59" i="23"/>
  <c r="PTB59" i="23"/>
  <c r="PTA59" i="23"/>
  <c r="PSZ59" i="23"/>
  <c r="PSY59" i="23"/>
  <c r="PSX59" i="23"/>
  <c r="PSW59" i="23"/>
  <c r="PSV59" i="23"/>
  <c r="PSU59" i="23"/>
  <c r="PST59" i="23"/>
  <c r="PSS59" i="23"/>
  <c r="PSR59" i="23"/>
  <c r="PSQ59" i="23"/>
  <c r="PSP59" i="23"/>
  <c r="PSO59" i="23"/>
  <c r="PSN59" i="23"/>
  <c r="PSM59" i="23"/>
  <c r="PSL59" i="23"/>
  <c r="PSK59" i="23"/>
  <c r="PSJ59" i="23"/>
  <c r="PSI59" i="23"/>
  <c r="PSH59" i="23"/>
  <c r="PSG59" i="23"/>
  <c r="PSF59" i="23"/>
  <c r="PSE59" i="23"/>
  <c r="PSD59" i="23"/>
  <c r="PSC59" i="23"/>
  <c r="PSB59" i="23"/>
  <c r="PSA59" i="23"/>
  <c r="PRZ59" i="23"/>
  <c r="PRY59" i="23"/>
  <c r="PRX59" i="23"/>
  <c r="PRW59" i="23"/>
  <c r="PRV59" i="23"/>
  <c r="PRU59" i="23"/>
  <c r="PRT59" i="23"/>
  <c r="PRS59" i="23"/>
  <c r="PRR59" i="23"/>
  <c r="PRQ59" i="23"/>
  <c r="PRP59" i="23"/>
  <c r="PRO59" i="23"/>
  <c r="PRN59" i="23"/>
  <c r="PRM59" i="23"/>
  <c r="PRL59" i="23"/>
  <c r="PRK59" i="23"/>
  <c r="PRJ59" i="23"/>
  <c r="PRI59" i="23"/>
  <c r="PRH59" i="23"/>
  <c r="PRG59" i="23"/>
  <c r="PRF59" i="23"/>
  <c r="PRE59" i="23"/>
  <c r="PRD59" i="23"/>
  <c r="PRC59" i="23"/>
  <c r="PRB59" i="23"/>
  <c r="PRA59" i="23"/>
  <c r="PQZ59" i="23"/>
  <c r="PQY59" i="23"/>
  <c r="PQX59" i="23"/>
  <c r="PQW59" i="23"/>
  <c r="PQV59" i="23"/>
  <c r="PQU59" i="23"/>
  <c r="PQT59" i="23"/>
  <c r="PQS59" i="23"/>
  <c r="PQR59" i="23"/>
  <c r="PQQ59" i="23"/>
  <c r="PQP59" i="23"/>
  <c r="PQO59" i="23"/>
  <c r="PQN59" i="23"/>
  <c r="PQM59" i="23"/>
  <c r="PQL59" i="23"/>
  <c r="PQK59" i="23"/>
  <c r="PQJ59" i="23"/>
  <c r="PQI59" i="23"/>
  <c r="PQH59" i="23"/>
  <c r="PQG59" i="23"/>
  <c r="PQF59" i="23"/>
  <c r="PQE59" i="23"/>
  <c r="PQD59" i="23"/>
  <c r="PQC59" i="23"/>
  <c r="PQB59" i="23"/>
  <c r="PQA59" i="23"/>
  <c r="PPZ59" i="23"/>
  <c r="PPY59" i="23"/>
  <c r="PPX59" i="23"/>
  <c r="PPW59" i="23"/>
  <c r="PPV59" i="23"/>
  <c r="PPU59" i="23"/>
  <c r="PPT59" i="23"/>
  <c r="PPS59" i="23"/>
  <c r="PPR59" i="23"/>
  <c r="PPQ59" i="23"/>
  <c r="PPP59" i="23"/>
  <c r="PPO59" i="23"/>
  <c r="PPN59" i="23"/>
  <c r="PPM59" i="23"/>
  <c r="PPL59" i="23"/>
  <c r="PPK59" i="23"/>
  <c r="PPJ59" i="23"/>
  <c r="PPI59" i="23"/>
  <c r="PPH59" i="23"/>
  <c r="PPG59" i="23"/>
  <c r="PPF59" i="23"/>
  <c r="PPE59" i="23"/>
  <c r="PPD59" i="23"/>
  <c r="PPC59" i="23"/>
  <c r="PPB59" i="23"/>
  <c r="PPA59" i="23"/>
  <c r="POZ59" i="23"/>
  <c r="POY59" i="23"/>
  <c r="POX59" i="23"/>
  <c r="POW59" i="23"/>
  <c r="POV59" i="23"/>
  <c r="POU59" i="23"/>
  <c r="POT59" i="23"/>
  <c r="POS59" i="23"/>
  <c r="POR59" i="23"/>
  <c r="POQ59" i="23"/>
  <c r="POP59" i="23"/>
  <c r="POO59" i="23"/>
  <c r="PON59" i="23"/>
  <c r="POM59" i="23"/>
  <c r="POL59" i="23"/>
  <c r="POK59" i="23"/>
  <c r="POJ59" i="23"/>
  <c r="POI59" i="23"/>
  <c r="POH59" i="23"/>
  <c r="POG59" i="23"/>
  <c r="POF59" i="23"/>
  <c r="POE59" i="23"/>
  <c r="POD59" i="23"/>
  <c r="POC59" i="23"/>
  <c r="POB59" i="23"/>
  <c r="POA59" i="23"/>
  <c r="PNZ59" i="23"/>
  <c r="PNY59" i="23"/>
  <c r="PNX59" i="23"/>
  <c r="PNW59" i="23"/>
  <c r="PNV59" i="23"/>
  <c r="PNU59" i="23"/>
  <c r="PNT59" i="23"/>
  <c r="PNS59" i="23"/>
  <c r="PNR59" i="23"/>
  <c r="PNQ59" i="23"/>
  <c r="PNP59" i="23"/>
  <c r="PNO59" i="23"/>
  <c r="PNN59" i="23"/>
  <c r="PNM59" i="23"/>
  <c r="PNL59" i="23"/>
  <c r="PNK59" i="23"/>
  <c r="PNJ59" i="23"/>
  <c r="PNI59" i="23"/>
  <c r="PNH59" i="23"/>
  <c r="PNG59" i="23"/>
  <c r="PNF59" i="23"/>
  <c r="PNE59" i="23"/>
  <c r="PND59" i="23"/>
  <c r="PNC59" i="23"/>
  <c r="PNB59" i="23"/>
  <c r="PNA59" i="23"/>
  <c r="PMZ59" i="23"/>
  <c r="PMY59" i="23"/>
  <c r="PMX59" i="23"/>
  <c r="PMW59" i="23"/>
  <c r="PMV59" i="23"/>
  <c r="PMU59" i="23"/>
  <c r="PMT59" i="23"/>
  <c r="PMS59" i="23"/>
  <c r="PMR59" i="23"/>
  <c r="PMQ59" i="23"/>
  <c r="PMP59" i="23"/>
  <c r="PMO59" i="23"/>
  <c r="PMN59" i="23"/>
  <c r="PMM59" i="23"/>
  <c r="PML59" i="23"/>
  <c r="PMK59" i="23"/>
  <c r="PMJ59" i="23"/>
  <c r="PMI59" i="23"/>
  <c r="PMH59" i="23"/>
  <c r="PMG59" i="23"/>
  <c r="PMF59" i="23"/>
  <c r="PME59" i="23"/>
  <c r="PMD59" i="23"/>
  <c r="PMC59" i="23"/>
  <c r="PMB59" i="23"/>
  <c r="PMA59" i="23"/>
  <c r="PLZ59" i="23"/>
  <c r="PLY59" i="23"/>
  <c r="PLX59" i="23"/>
  <c r="PLW59" i="23"/>
  <c r="PLV59" i="23"/>
  <c r="PLU59" i="23"/>
  <c r="PLT59" i="23"/>
  <c r="PLS59" i="23"/>
  <c r="PLR59" i="23"/>
  <c r="PLQ59" i="23"/>
  <c r="PLP59" i="23"/>
  <c r="PLO59" i="23"/>
  <c r="PLN59" i="23"/>
  <c r="PLM59" i="23"/>
  <c r="PLL59" i="23"/>
  <c r="PLK59" i="23"/>
  <c r="PLJ59" i="23"/>
  <c r="PLI59" i="23"/>
  <c r="PLH59" i="23"/>
  <c r="PLG59" i="23"/>
  <c r="PLF59" i="23"/>
  <c r="PLE59" i="23"/>
  <c r="PLD59" i="23"/>
  <c r="PLC59" i="23"/>
  <c r="PLB59" i="23"/>
  <c r="PLA59" i="23"/>
  <c r="PKZ59" i="23"/>
  <c r="PKY59" i="23"/>
  <c r="PKX59" i="23"/>
  <c r="PKW59" i="23"/>
  <c r="PKV59" i="23"/>
  <c r="PKU59" i="23"/>
  <c r="PKT59" i="23"/>
  <c r="PKS59" i="23"/>
  <c r="PKR59" i="23"/>
  <c r="PKQ59" i="23"/>
  <c r="PKP59" i="23"/>
  <c r="PKO59" i="23"/>
  <c r="PKN59" i="23"/>
  <c r="PKM59" i="23"/>
  <c r="PKL59" i="23"/>
  <c r="PKK59" i="23"/>
  <c r="PKJ59" i="23"/>
  <c r="PKI59" i="23"/>
  <c r="PKH59" i="23"/>
  <c r="PKG59" i="23"/>
  <c r="PKF59" i="23"/>
  <c r="PKE59" i="23"/>
  <c r="PKD59" i="23"/>
  <c r="PKC59" i="23"/>
  <c r="PKB59" i="23"/>
  <c r="PKA59" i="23"/>
  <c r="PJZ59" i="23"/>
  <c r="PJY59" i="23"/>
  <c r="PJX59" i="23"/>
  <c r="PJW59" i="23"/>
  <c r="PJV59" i="23"/>
  <c r="PJU59" i="23"/>
  <c r="PJT59" i="23"/>
  <c r="PJS59" i="23"/>
  <c r="PJR59" i="23"/>
  <c r="PJQ59" i="23"/>
  <c r="PJP59" i="23"/>
  <c r="PJO59" i="23"/>
  <c r="PJN59" i="23"/>
  <c r="PJM59" i="23"/>
  <c r="PJL59" i="23"/>
  <c r="PJK59" i="23"/>
  <c r="PJJ59" i="23"/>
  <c r="PJI59" i="23"/>
  <c r="PJH59" i="23"/>
  <c r="PJG59" i="23"/>
  <c r="PJF59" i="23"/>
  <c r="PJE59" i="23"/>
  <c r="PJD59" i="23"/>
  <c r="PJC59" i="23"/>
  <c r="PJB59" i="23"/>
  <c r="PJA59" i="23"/>
  <c r="PIZ59" i="23"/>
  <c r="PIY59" i="23"/>
  <c r="PIX59" i="23"/>
  <c r="PIW59" i="23"/>
  <c r="PIV59" i="23"/>
  <c r="PIU59" i="23"/>
  <c r="PIT59" i="23"/>
  <c r="PIS59" i="23"/>
  <c r="PIR59" i="23"/>
  <c r="PIQ59" i="23"/>
  <c r="PIP59" i="23"/>
  <c r="PIO59" i="23"/>
  <c r="PIN59" i="23"/>
  <c r="PIM59" i="23"/>
  <c r="PIL59" i="23"/>
  <c r="PIK59" i="23"/>
  <c r="PIJ59" i="23"/>
  <c r="PII59" i="23"/>
  <c r="PIH59" i="23"/>
  <c r="PIG59" i="23"/>
  <c r="PIF59" i="23"/>
  <c r="PIE59" i="23"/>
  <c r="PID59" i="23"/>
  <c r="PIC59" i="23"/>
  <c r="PIB59" i="23"/>
  <c r="PIA59" i="23"/>
  <c r="PHZ59" i="23"/>
  <c r="PHY59" i="23"/>
  <c r="PHX59" i="23"/>
  <c r="PHW59" i="23"/>
  <c r="PHV59" i="23"/>
  <c r="PHU59" i="23"/>
  <c r="PHT59" i="23"/>
  <c r="PHS59" i="23"/>
  <c r="PHR59" i="23"/>
  <c r="PHQ59" i="23"/>
  <c r="PHP59" i="23"/>
  <c r="PHO59" i="23"/>
  <c r="PHN59" i="23"/>
  <c r="PHM59" i="23"/>
  <c r="PHL59" i="23"/>
  <c r="PHK59" i="23"/>
  <c r="PHJ59" i="23"/>
  <c r="PHI59" i="23"/>
  <c r="PHH59" i="23"/>
  <c r="PHG59" i="23"/>
  <c r="PHF59" i="23"/>
  <c r="PHE59" i="23"/>
  <c r="PHD59" i="23"/>
  <c r="PHC59" i="23"/>
  <c r="PHB59" i="23"/>
  <c r="PHA59" i="23"/>
  <c r="PGZ59" i="23"/>
  <c r="PGY59" i="23"/>
  <c r="PGX59" i="23"/>
  <c r="PGW59" i="23"/>
  <c r="PGV59" i="23"/>
  <c r="PGU59" i="23"/>
  <c r="PGT59" i="23"/>
  <c r="PGS59" i="23"/>
  <c r="PGR59" i="23"/>
  <c r="PGQ59" i="23"/>
  <c r="PGP59" i="23"/>
  <c r="PGO59" i="23"/>
  <c r="PGN59" i="23"/>
  <c r="PGM59" i="23"/>
  <c r="PGL59" i="23"/>
  <c r="PGK59" i="23"/>
  <c r="PGJ59" i="23"/>
  <c r="PGI59" i="23"/>
  <c r="PGH59" i="23"/>
  <c r="PGG59" i="23"/>
  <c r="PGF59" i="23"/>
  <c r="PGE59" i="23"/>
  <c r="PGD59" i="23"/>
  <c r="PGC59" i="23"/>
  <c r="PGB59" i="23"/>
  <c r="PGA59" i="23"/>
  <c r="PFZ59" i="23"/>
  <c r="PFY59" i="23"/>
  <c r="PFX59" i="23"/>
  <c r="PFW59" i="23"/>
  <c r="PFV59" i="23"/>
  <c r="PFU59" i="23"/>
  <c r="PFT59" i="23"/>
  <c r="PFS59" i="23"/>
  <c r="PFR59" i="23"/>
  <c r="PFQ59" i="23"/>
  <c r="PFP59" i="23"/>
  <c r="PFO59" i="23"/>
  <c r="PFN59" i="23"/>
  <c r="PFM59" i="23"/>
  <c r="PFL59" i="23"/>
  <c r="PFK59" i="23"/>
  <c r="PFJ59" i="23"/>
  <c r="PFI59" i="23"/>
  <c r="PFH59" i="23"/>
  <c r="PFG59" i="23"/>
  <c r="PFF59" i="23"/>
  <c r="PFE59" i="23"/>
  <c r="PFD59" i="23"/>
  <c r="PFC59" i="23"/>
  <c r="PFB59" i="23"/>
  <c r="PFA59" i="23"/>
  <c r="PEZ59" i="23"/>
  <c r="PEY59" i="23"/>
  <c r="PEX59" i="23"/>
  <c r="PEW59" i="23"/>
  <c r="PEV59" i="23"/>
  <c r="PEU59" i="23"/>
  <c r="PET59" i="23"/>
  <c r="PES59" i="23"/>
  <c r="PER59" i="23"/>
  <c r="PEQ59" i="23"/>
  <c r="PEP59" i="23"/>
  <c r="PEO59" i="23"/>
  <c r="PEN59" i="23"/>
  <c r="PEM59" i="23"/>
  <c r="PEL59" i="23"/>
  <c r="PEK59" i="23"/>
  <c r="PEJ59" i="23"/>
  <c r="PEI59" i="23"/>
  <c r="PEH59" i="23"/>
  <c r="PEG59" i="23"/>
  <c r="PEF59" i="23"/>
  <c r="PEE59" i="23"/>
  <c r="PED59" i="23"/>
  <c r="PEC59" i="23"/>
  <c r="PEB59" i="23"/>
  <c r="PEA59" i="23"/>
  <c r="PDZ59" i="23"/>
  <c r="PDY59" i="23"/>
  <c r="PDX59" i="23"/>
  <c r="PDW59" i="23"/>
  <c r="PDV59" i="23"/>
  <c r="PDU59" i="23"/>
  <c r="PDT59" i="23"/>
  <c r="PDS59" i="23"/>
  <c r="PDR59" i="23"/>
  <c r="PDQ59" i="23"/>
  <c r="PDP59" i="23"/>
  <c r="PDO59" i="23"/>
  <c r="PDN59" i="23"/>
  <c r="PDM59" i="23"/>
  <c r="PDL59" i="23"/>
  <c r="PDK59" i="23"/>
  <c r="PDJ59" i="23"/>
  <c r="PDI59" i="23"/>
  <c r="PDH59" i="23"/>
  <c r="PDG59" i="23"/>
  <c r="PDF59" i="23"/>
  <c r="PDE59" i="23"/>
  <c r="PDD59" i="23"/>
  <c r="PDC59" i="23"/>
  <c r="PDB59" i="23"/>
  <c r="PDA59" i="23"/>
  <c r="PCZ59" i="23"/>
  <c r="PCY59" i="23"/>
  <c r="PCX59" i="23"/>
  <c r="PCW59" i="23"/>
  <c r="PCV59" i="23"/>
  <c r="PCU59" i="23"/>
  <c r="PCT59" i="23"/>
  <c r="PCS59" i="23"/>
  <c r="PCR59" i="23"/>
  <c r="PCQ59" i="23"/>
  <c r="PCP59" i="23"/>
  <c r="PCO59" i="23"/>
  <c r="PCN59" i="23"/>
  <c r="PCM59" i="23"/>
  <c r="PCL59" i="23"/>
  <c r="PCK59" i="23"/>
  <c r="PCJ59" i="23"/>
  <c r="PCI59" i="23"/>
  <c r="PCH59" i="23"/>
  <c r="PCG59" i="23"/>
  <c r="PCF59" i="23"/>
  <c r="PCE59" i="23"/>
  <c r="PCD59" i="23"/>
  <c r="PCC59" i="23"/>
  <c r="PCB59" i="23"/>
  <c r="PCA59" i="23"/>
  <c r="PBZ59" i="23"/>
  <c r="PBY59" i="23"/>
  <c r="PBX59" i="23"/>
  <c r="PBW59" i="23"/>
  <c r="PBV59" i="23"/>
  <c r="PBU59" i="23"/>
  <c r="PBT59" i="23"/>
  <c r="PBS59" i="23"/>
  <c r="PBR59" i="23"/>
  <c r="PBQ59" i="23"/>
  <c r="PBP59" i="23"/>
  <c r="PBO59" i="23"/>
  <c r="PBN59" i="23"/>
  <c r="PBM59" i="23"/>
  <c r="PBL59" i="23"/>
  <c r="PBK59" i="23"/>
  <c r="PBJ59" i="23"/>
  <c r="PBI59" i="23"/>
  <c r="PBH59" i="23"/>
  <c r="PBG59" i="23"/>
  <c r="PBF59" i="23"/>
  <c r="PBE59" i="23"/>
  <c r="PBD59" i="23"/>
  <c r="PBC59" i="23"/>
  <c r="PBB59" i="23"/>
  <c r="PBA59" i="23"/>
  <c r="PAZ59" i="23"/>
  <c r="PAY59" i="23"/>
  <c r="PAX59" i="23"/>
  <c r="PAW59" i="23"/>
  <c r="PAV59" i="23"/>
  <c r="PAU59" i="23"/>
  <c r="PAT59" i="23"/>
  <c r="PAS59" i="23"/>
  <c r="PAR59" i="23"/>
  <c r="PAQ59" i="23"/>
  <c r="PAP59" i="23"/>
  <c r="PAO59" i="23"/>
  <c r="PAN59" i="23"/>
  <c r="PAM59" i="23"/>
  <c r="PAL59" i="23"/>
  <c r="PAK59" i="23"/>
  <c r="PAJ59" i="23"/>
  <c r="PAI59" i="23"/>
  <c r="PAH59" i="23"/>
  <c r="PAG59" i="23"/>
  <c r="PAF59" i="23"/>
  <c r="PAE59" i="23"/>
  <c r="PAD59" i="23"/>
  <c r="PAC59" i="23"/>
  <c r="PAB59" i="23"/>
  <c r="PAA59" i="23"/>
  <c r="OZZ59" i="23"/>
  <c r="OZY59" i="23"/>
  <c r="OZX59" i="23"/>
  <c r="OZW59" i="23"/>
  <c r="OZV59" i="23"/>
  <c r="OZU59" i="23"/>
  <c r="OZT59" i="23"/>
  <c r="OZS59" i="23"/>
  <c r="OZR59" i="23"/>
  <c r="OZQ59" i="23"/>
  <c r="OZP59" i="23"/>
  <c r="OZO59" i="23"/>
  <c r="OZN59" i="23"/>
  <c r="OZM59" i="23"/>
  <c r="OZL59" i="23"/>
  <c r="OZK59" i="23"/>
  <c r="OZJ59" i="23"/>
  <c r="OZI59" i="23"/>
  <c r="OZH59" i="23"/>
  <c r="OZG59" i="23"/>
  <c r="OZF59" i="23"/>
  <c r="OZE59" i="23"/>
  <c r="OZD59" i="23"/>
  <c r="OZC59" i="23"/>
  <c r="OZB59" i="23"/>
  <c r="OZA59" i="23"/>
  <c r="OYZ59" i="23"/>
  <c r="OYY59" i="23"/>
  <c r="OYX59" i="23"/>
  <c r="OYW59" i="23"/>
  <c r="OYV59" i="23"/>
  <c r="OYU59" i="23"/>
  <c r="OYT59" i="23"/>
  <c r="OYS59" i="23"/>
  <c r="OYR59" i="23"/>
  <c r="OYQ59" i="23"/>
  <c r="OYP59" i="23"/>
  <c r="OYO59" i="23"/>
  <c r="OYN59" i="23"/>
  <c r="OYM59" i="23"/>
  <c r="OYL59" i="23"/>
  <c r="OYK59" i="23"/>
  <c r="OYJ59" i="23"/>
  <c r="OYI59" i="23"/>
  <c r="OYH59" i="23"/>
  <c r="OYG59" i="23"/>
  <c r="OYF59" i="23"/>
  <c r="OYE59" i="23"/>
  <c r="OYD59" i="23"/>
  <c r="OYC59" i="23"/>
  <c r="OYB59" i="23"/>
  <c r="OYA59" i="23"/>
  <c r="OXZ59" i="23"/>
  <c r="OXY59" i="23"/>
  <c r="OXX59" i="23"/>
  <c r="OXW59" i="23"/>
  <c r="OXV59" i="23"/>
  <c r="OXU59" i="23"/>
  <c r="OXT59" i="23"/>
  <c r="OXS59" i="23"/>
  <c r="OXR59" i="23"/>
  <c r="OXQ59" i="23"/>
  <c r="OXP59" i="23"/>
  <c r="OXO59" i="23"/>
  <c r="OXN59" i="23"/>
  <c r="OXM59" i="23"/>
  <c r="OXL59" i="23"/>
  <c r="OXK59" i="23"/>
  <c r="OXJ59" i="23"/>
  <c r="OXI59" i="23"/>
  <c r="OXH59" i="23"/>
  <c r="OXG59" i="23"/>
  <c r="OXF59" i="23"/>
  <c r="OXE59" i="23"/>
  <c r="OXD59" i="23"/>
  <c r="OXC59" i="23"/>
  <c r="OXB59" i="23"/>
  <c r="OXA59" i="23"/>
  <c r="OWZ59" i="23"/>
  <c r="OWY59" i="23"/>
  <c r="OWX59" i="23"/>
  <c r="OWW59" i="23"/>
  <c r="OWV59" i="23"/>
  <c r="OWU59" i="23"/>
  <c r="OWT59" i="23"/>
  <c r="OWS59" i="23"/>
  <c r="OWR59" i="23"/>
  <c r="OWQ59" i="23"/>
  <c r="OWP59" i="23"/>
  <c r="OWO59" i="23"/>
  <c r="OWN59" i="23"/>
  <c r="OWM59" i="23"/>
  <c r="OWL59" i="23"/>
  <c r="OWK59" i="23"/>
  <c r="OWJ59" i="23"/>
  <c r="OWI59" i="23"/>
  <c r="OWH59" i="23"/>
  <c r="OWG59" i="23"/>
  <c r="OWF59" i="23"/>
  <c r="OWE59" i="23"/>
  <c r="OWD59" i="23"/>
  <c r="OWC59" i="23"/>
  <c r="OWB59" i="23"/>
  <c r="OWA59" i="23"/>
  <c r="OVZ59" i="23"/>
  <c r="OVY59" i="23"/>
  <c r="OVX59" i="23"/>
  <c r="OVW59" i="23"/>
  <c r="OVV59" i="23"/>
  <c r="OVU59" i="23"/>
  <c r="OVT59" i="23"/>
  <c r="OVS59" i="23"/>
  <c r="OVR59" i="23"/>
  <c r="OVQ59" i="23"/>
  <c r="OVP59" i="23"/>
  <c r="OVO59" i="23"/>
  <c r="OVN59" i="23"/>
  <c r="OVM59" i="23"/>
  <c r="OVL59" i="23"/>
  <c r="OVK59" i="23"/>
  <c r="OVJ59" i="23"/>
  <c r="OVI59" i="23"/>
  <c r="OVH59" i="23"/>
  <c r="OVG59" i="23"/>
  <c r="OVF59" i="23"/>
  <c r="OVE59" i="23"/>
  <c r="OVD59" i="23"/>
  <c r="OVC59" i="23"/>
  <c r="OVB59" i="23"/>
  <c r="OVA59" i="23"/>
  <c r="OUZ59" i="23"/>
  <c r="OUY59" i="23"/>
  <c r="OUX59" i="23"/>
  <c r="OUW59" i="23"/>
  <c r="OUV59" i="23"/>
  <c r="OUU59" i="23"/>
  <c r="OUT59" i="23"/>
  <c r="OUS59" i="23"/>
  <c r="OUR59" i="23"/>
  <c r="OUQ59" i="23"/>
  <c r="OUP59" i="23"/>
  <c r="OUO59" i="23"/>
  <c r="OUN59" i="23"/>
  <c r="OUM59" i="23"/>
  <c r="OUL59" i="23"/>
  <c r="OUK59" i="23"/>
  <c r="OUJ59" i="23"/>
  <c r="OUI59" i="23"/>
  <c r="OUH59" i="23"/>
  <c r="OUG59" i="23"/>
  <c r="OUF59" i="23"/>
  <c r="OUE59" i="23"/>
  <c r="OUD59" i="23"/>
  <c r="OUC59" i="23"/>
  <c r="OUB59" i="23"/>
  <c r="OUA59" i="23"/>
  <c r="OTZ59" i="23"/>
  <c r="OTY59" i="23"/>
  <c r="OTX59" i="23"/>
  <c r="OTW59" i="23"/>
  <c r="OTV59" i="23"/>
  <c r="OTU59" i="23"/>
  <c r="OTT59" i="23"/>
  <c r="OTS59" i="23"/>
  <c r="OTR59" i="23"/>
  <c r="OTQ59" i="23"/>
  <c r="OTP59" i="23"/>
  <c r="OTO59" i="23"/>
  <c r="OTN59" i="23"/>
  <c r="OTM59" i="23"/>
  <c r="OTL59" i="23"/>
  <c r="OTK59" i="23"/>
  <c r="OTJ59" i="23"/>
  <c r="OTI59" i="23"/>
  <c r="OTH59" i="23"/>
  <c r="OTG59" i="23"/>
  <c r="OTF59" i="23"/>
  <c r="OTE59" i="23"/>
  <c r="OTD59" i="23"/>
  <c r="OTC59" i="23"/>
  <c r="OTB59" i="23"/>
  <c r="OTA59" i="23"/>
  <c r="OSZ59" i="23"/>
  <c r="OSY59" i="23"/>
  <c r="OSX59" i="23"/>
  <c r="OSW59" i="23"/>
  <c r="OSV59" i="23"/>
  <c r="OSU59" i="23"/>
  <c r="OST59" i="23"/>
  <c r="OSS59" i="23"/>
  <c r="OSR59" i="23"/>
  <c r="OSQ59" i="23"/>
  <c r="OSP59" i="23"/>
  <c r="OSO59" i="23"/>
  <c r="OSN59" i="23"/>
  <c r="OSM59" i="23"/>
  <c r="OSL59" i="23"/>
  <c r="OSK59" i="23"/>
  <c r="OSJ59" i="23"/>
  <c r="OSI59" i="23"/>
  <c r="OSH59" i="23"/>
  <c r="OSG59" i="23"/>
  <c r="OSF59" i="23"/>
  <c r="OSE59" i="23"/>
  <c r="OSD59" i="23"/>
  <c r="OSC59" i="23"/>
  <c r="OSB59" i="23"/>
  <c r="OSA59" i="23"/>
  <c r="ORZ59" i="23"/>
  <c r="ORY59" i="23"/>
  <c r="ORX59" i="23"/>
  <c r="ORW59" i="23"/>
  <c r="ORV59" i="23"/>
  <c r="ORU59" i="23"/>
  <c r="ORT59" i="23"/>
  <c r="ORS59" i="23"/>
  <c r="ORR59" i="23"/>
  <c r="ORQ59" i="23"/>
  <c r="ORP59" i="23"/>
  <c r="ORO59" i="23"/>
  <c r="ORN59" i="23"/>
  <c r="ORM59" i="23"/>
  <c r="ORL59" i="23"/>
  <c r="ORK59" i="23"/>
  <c r="ORJ59" i="23"/>
  <c r="ORI59" i="23"/>
  <c r="ORH59" i="23"/>
  <c r="ORG59" i="23"/>
  <c r="ORF59" i="23"/>
  <c r="ORE59" i="23"/>
  <c r="ORD59" i="23"/>
  <c r="ORC59" i="23"/>
  <c r="ORB59" i="23"/>
  <c r="ORA59" i="23"/>
  <c r="OQZ59" i="23"/>
  <c r="OQY59" i="23"/>
  <c r="OQX59" i="23"/>
  <c r="OQW59" i="23"/>
  <c r="OQV59" i="23"/>
  <c r="OQU59" i="23"/>
  <c r="OQT59" i="23"/>
  <c r="OQS59" i="23"/>
  <c r="OQR59" i="23"/>
  <c r="OQQ59" i="23"/>
  <c r="OQP59" i="23"/>
  <c r="OQO59" i="23"/>
  <c r="OQN59" i="23"/>
  <c r="OQM59" i="23"/>
  <c r="OQL59" i="23"/>
  <c r="OQK59" i="23"/>
  <c r="OQJ59" i="23"/>
  <c r="OQI59" i="23"/>
  <c r="OQH59" i="23"/>
  <c r="OQG59" i="23"/>
  <c r="OQF59" i="23"/>
  <c r="OQE59" i="23"/>
  <c r="OQD59" i="23"/>
  <c r="OQC59" i="23"/>
  <c r="OQB59" i="23"/>
  <c r="OQA59" i="23"/>
  <c r="OPZ59" i="23"/>
  <c r="OPY59" i="23"/>
  <c r="OPX59" i="23"/>
  <c r="OPW59" i="23"/>
  <c r="OPV59" i="23"/>
  <c r="OPU59" i="23"/>
  <c r="OPT59" i="23"/>
  <c r="OPS59" i="23"/>
  <c r="OPR59" i="23"/>
  <c r="OPQ59" i="23"/>
  <c r="OPP59" i="23"/>
  <c r="OPO59" i="23"/>
  <c r="OPN59" i="23"/>
  <c r="OPM59" i="23"/>
  <c r="OPL59" i="23"/>
  <c r="OPK59" i="23"/>
  <c r="OPJ59" i="23"/>
  <c r="OPI59" i="23"/>
  <c r="OPH59" i="23"/>
  <c r="OPG59" i="23"/>
  <c r="OPF59" i="23"/>
  <c r="OPE59" i="23"/>
  <c r="OPD59" i="23"/>
  <c r="OPC59" i="23"/>
  <c r="OPB59" i="23"/>
  <c r="OPA59" i="23"/>
  <c r="OOZ59" i="23"/>
  <c r="OOY59" i="23"/>
  <c r="OOX59" i="23"/>
  <c r="OOW59" i="23"/>
  <c r="OOV59" i="23"/>
  <c r="OOU59" i="23"/>
  <c r="OOT59" i="23"/>
  <c r="OOS59" i="23"/>
  <c r="OOR59" i="23"/>
  <c r="OOQ59" i="23"/>
  <c r="OOP59" i="23"/>
  <c r="OOO59" i="23"/>
  <c r="OON59" i="23"/>
  <c r="OOM59" i="23"/>
  <c r="OOL59" i="23"/>
  <c r="OOK59" i="23"/>
  <c r="OOJ59" i="23"/>
  <c r="OOI59" i="23"/>
  <c r="OOH59" i="23"/>
  <c r="OOG59" i="23"/>
  <c r="OOF59" i="23"/>
  <c r="OOE59" i="23"/>
  <c r="OOD59" i="23"/>
  <c r="OOC59" i="23"/>
  <c r="OOB59" i="23"/>
  <c r="OOA59" i="23"/>
  <c r="ONZ59" i="23"/>
  <c r="ONY59" i="23"/>
  <c r="ONX59" i="23"/>
  <c r="ONW59" i="23"/>
  <c r="ONV59" i="23"/>
  <c r="ONU59" i="23"/>
  <c r="ONT59" i="23"/>
  <c r="ONS59" i="23"/>
  <c r="ONR59" i="23"/>
  <c r="ONQ59" i="23"/>
  <c r="ONP59" i="23"/>
  <c r="ONO59" i="23"/>
  <c r="ONN59" i="23"/>
  <c r="ONM59" i="23"/>
  <c r="ONL59" i="23"/>
  <c r="ONK59" i="23"/>
  <c r="ONJ59" i="23"/>
  <c r="ONI59" i="23"/>
  <c r="ONH59" i="23"/>
  <c r="ONG59" i="23"/>
  <c r="ONF59" i="23"/>
  <c r="ONE59" i="23"/>
  <c r="OND59" i="23"/>
  <c r="ONC59" i="23"/>
  <c r="ONB59" i="23"/>
  <c r="ONA59" i="23"/>
  <c r="OMZ59" i="23"/>
  <c r="OMY59" i="23"/>
  <c r="OMX59" i="23"/>
  <c r="OMW59" i="23"/>
  <c r="OMV59" i="23"/>
  <c r="OMU59" i="23"/>
  <c r="OMT59" i="23"/>
  <c r="OMS59" i="23"/>
  <c r="OMR59" i="23"/>
  <c r="OMQ59" i="23"/>
  <c r="OMP59" i="23"/>
  <c r="OMO59" i="23"/>
  <c r="OMN59" i="23"/>
  <c r="OMM59" i="23"/>
  <c r="OML59" i="23"/>
  <c r="OMK59" i="23"/>
  <c r="OMJ59" i="23"/>
  <c r="OMI59" i="23"/>
  <c r="OMH59" i="23"/>
  <c r="OMG59" i="23"/>
  <c r="OMF59" i="23"/>
  <c r="OME59" i="23"/>
  <c r="OMD59" i="23"/>
  <c r="OMC59" i="23"/>
  <c r="OMB59" i="23"/>
  <c r="OMA59" i="23"/>
  <c r="OLZ59" i="23"/>
  <c r="OLY59" i="23"/>
  <c r="OLX59" i="23"/>
  <c r="OLW59" i="23"/>
  <c r="OLV59" i="23"/>
  <c r="OLU59" i="23"/>
  <c r="OLT59" i="23"/>
  <c r="OLS59" i="23"/>
  <c r="OLR59" i="23"/>
  <c r="OLQ59" i="23"/>
  <c r="OLP59" i="23"/>
  <c r="OLO59" i="23"/>
  <c r="OLN59" i="23"/>
  <c r="OLM59" i="23"/>
  <c r="OLL59" i="23"/>
  <c r="OLK59" i="23"/>
  <c r="OLJ59" i="23"/>
  <c r="OLI59" i="23"/>
  <c r="OLH59" i="23"/>
  <c r="OLG59" i="23"/>
  <c r="OLF59" i="23"/>
  <c r="OLE59" i="23"/>
  <c r="OLD59" i="23"/>
  <c r="OLC59" i="23"/>
  <c r="OLB59" i="23"/>
  <c r="OLA59" i="23"/>
  <c r="OKZ59" i="23"/>
  <c r="OKY59" i="23"/>
  <c r="OKX59" i="23"/>
  <c r="OKW59" i="23"/>
  <c r="OKV59" i="23"/>
  <c r="OKU59" i="23"/>
  <c r="OKT59" i="23"/>
  <c r="OKS59" i="23"/>
  <c r="OKR59" i="23"/>
  <c r="OKQ59" i="23"/>
  <c r="OKP59" i="23"/>
  <c r="OKO59" i="23"/>
  <c r="OKN59" i="23"/>
  <c r="OKM59" i="23"/>
  <c r="OKL59" i="23"/>
  <c r="OKK59" i="23"/>
  <c r="OKJ59" i="23"/>
  <c r="OKI59" i="23"/>
  <c r="OKH59" i="23"/>
  <c r="OKG59" i="23"/>
  <c r="OKF59" i="23"/>
  <c r="OKE59" i="23"/>
  <c r="OKD59" i="23"/>
  <c r="OKC59" i="23"/>
  <c r="OKB59" i="23"/>
  <c r="OKA59" i="23"/>
  <c r="OJZ59" i="23"/>
  <c r="OJY59" i="23"/>
  <c r="OJX59" i="23"/>
  <c r="OJW59" i="23"/>
  <c r="OJV59" i="23"/>
  <c r="OJU59" i="23"/>
  <c r="OJT59" i="23"/>
  <c r="OJS59" i="23"/>
  <c r="OJR59" i="23"/>
  <c r="OJQ59" i="23"/>
  <c r="OJP59" i="23"/>
  <c r="OJO59" i="23"/>
  <c r="OJN59" i="23"/>
  <c r="OJM59" i="23"/>
  <c r="OJL59" i="23"/>
  <c r="OJK59" i="23"/>
  <c r="OJJ59" i="23"/>
  <c r="OJI59" i="23"/>
  <c r="OJH59" i="23"/>
  <c r="OJG59" i="23"/>
  <c r="OJF59" i="23"/>
  <c r="OJE59" i="23"/>
  <c r="OJD59" i="23"/>
  <c r="OJC59" i="23"/>
  <c r="OJB59" i="23"/>
  <c r="OJA59" i="23"/>
  <c r="OIZ59" i="23"/>
  <c r="OIY59" i="23"/>
  <c r="OIX59" i="23"/>
  <c r="OIW59" i="23"/>
  <c r="OIV59" i="23"/>
  <c r="OIU59" i="23"/>
  <c r="OIT59" i="23"/>
  <c r="OIS59" i="23"/>
  <c r="OIR59" i="23"/>
  <c r="OIQ59" i="23"/>
  <c r="OIP59" i="23"/>
  <c r="OIO59" i="23"/>
  <c r="OIN59" i="23"/>
  <c r="OIM59" i="23"/>
  <c r="OIL59" i="23"/>
  <c r="OIK59" i="23"/>
  <c r="OIJ59" i="23"/>
  <c r="OII59" i="23"/>
  <c r="OIH59" i="23"/>
  <c r="OIG59" i="23"/>
  <c r="OIF59" i="23"/>
  <c r="OIE59" i="23"/>
  <c r="OID59" i="23"/>
  <c r="OIC59" i="23"/>
  <c r="OIB59" i="23"/>
  <c r="OIA59" i="23"/>
  <c r="OHZ59" i="23"/>
  <c r="OHY59" i="23"/>
  <c r="OHX59" i="23"/>
  <c r="OHW59" i="23"/>
  <c r="OHV59" i="23"/>
  <c r="OHU59" i="23"/>
  <c r="OHT59" i="23"/>
  <c r="OHS59" i="23"/>
  <c r="OHR59" i="23"/>
  <c r="OHQ59" i="23"/>
  <c r="OHP59" i="23"/>
  <c r="OHO59" i="23"/>
  <c r="OHN59" i="23"/>
  <c r="OHM59" i="23"/>
  <c r="OHL59" i="23"/>
  <c r="OHK59" i="23"/>
  <c r="OHJ59" i="23"/>
  <c r="OHI59" i="23"/>
  <c r="OHH59" i="23"/>
  <c r="OHG59" i="23"/>
  <c r="OHF59" i="23"/>
  <c r="OHE59" i="23"/>
  <c r="OHD59" i="23"/>
  <c r="OHC59" i="23"/>
  <c r="OHB59" i="23"/>
  <c r="OHA59" i="23"/>
  <c r="OGZ59" i="23"/>
  <c r="OGY59" i="23"/>
  <c r="OGX59" i="23"/>
  <c r="OGW59" i="23"/>
  <c r="OGV59" i="23"/>
  <c r="OGU59" i="23"/>
  <c r="OGT59" i="23"/>
  <c r="OGS59" i="23"/>
  <c r="OGR59" i="23"/>
  <c r="OGQ59" i="23"/>
  <c r="OGP59" i="23"/>
  <c r="OGO59" i="23"/>
  <c r="OGN59" i="23"/>
  <c r="OGM59" i="23"/>
  <c r="OGL59" i="23"/>
  <c r="OGK59" i="23"/>
  <c r="OGJ59" i="23"/>
  <c r="OGI59" i="23"/>
  <c r="OGH59" i="23"/>
  <c r="OGG59" i="23"/>
  <c r="OGF59" i="23"/>
  <c r="OGE59" i="23"/>
  <c r="OGD59" i="23"/>
  <c r="OGC59" i="23"/>
  <c r="OGB59" i="23"/>
  <c r="OGA59" i="23"/>
  <c r="OFZ59" i="23"/>
  <c r="OFY59" i="23"/>
  <c r="OFX59" i="23"/>
  <c r="OFW59" i="23"/>
  <c r="OFV59" i="23"/>
  <c r="OFU59" i="23"/>
  <c r="OFT59" i="23"/>
  <c r="OFS59" i="23"/>
  <c r="OFR59" i="23"/>
  <c r="OFQ59" i="23"/>
  <c r="OFP59" i="23"/>
  <c r="OFO59" i="23"/>
  <c r="OFN59" i="23"/>
  <c r="OFM59" i="23"/>
  <c r="OFL59" i="23"/>
  <c r="OFK59" i="23"/>
  <c r="OFJ59" i="23"/>
  <c r="OFI59" i="23"/>
  <c r="OFH59" i="23"/>
  <c r="OFG59" i="23"/>
  <c r="OFF59" i="23"/>
  <c r="OFE59" i="23"/>
  <c r="OFD59" i="23"/>
  <c r="OFC59" i="23"/>
  <c r="OFB59" i="23"/>
  <c r="OFA59" i="23"/>
  <c r="OEZ59" i="23"/>
  <c r="OEY59" i="23"/>
  <c r="OEX59" i="23"/>
  <c r="OEW59" i="23"/>
  <c r="OEV59" i="23"/>
  <c r="OEU59" i="23"/>
  <c r="OET59" i="23"/>
  <c r="OES59" i="23"/>
  <c r="OER59" i="23"/>
  <c r="OEQ59" i="23"/>
  <c r="OEP59" i="23"/>
  <c r="OEO59" i="23"/>
  <c r="OEN59" i="23"/>
  <c r="OEM59" i="23"/>
  <c r="OEL59" i="23"/>
  <c r="OEK59" i="23"/>
  <c r="OEJ59" i="23"/>
  <c r="OEI59" i="23"/>
  <c r="OEH59" i="23"/>
  <c r="OEG59" i="23"/>
  <c r="OEF59" i="23"/>
  <c r="OEE59" i="23"/>
  <c r="OED59" i="23"/>
  <c r="OEC59" i="23"/>
  <c r="OEB59" i="23"/>
  <c r="OEA59" i="23"/>
  <c r="ODZ59" i="23"/>
  <c r="ODY59" i="23"/>
  <c r="ODX59" i="23"/>
  <c r="ODW59" i="23"/>
  <c r="ODV59" i="23"/>
  <c r="ODU59" i="23"/>
  <c r="ODT59" i="23"/>
  <c r="ODS59" i="23"/>
  <c r="ODR59" i="23"/>
  <c r="ODQ59" i="23"/>
  <c r="ODP59" i="23"/>
  <c r="ODO59" i="23"/>
  <c r="ODN59" i="23"/>
  <c r="ODM59" i="23"/>
  <c r="ODL59" i="23"/>
  <c r="ODK59" i="23"/>
  <c r="ODJ59" i="23"/>
  <c r="ODI59" i="23"/>
  <c r="ODH59" i="23"/>
  <c r="ODG59" i="23"/>
  <c r="ODF59" i="23"/>
  <c r="ODE59" i="23"/>
  <c r="ODD59" i="23"/>
  <c r="ODC59" i="23"/>
  <c r="ODB59" i="23"/>
  <c r="ODA59" i="23"/>
  <c r="OCZ59" i="23"/>
  <c r="OCY59" i="23"/>
  <c r="OCX59" i="23"/>
  <c r="OCW59" i="23"/>
  <c r="OCV59" i="23"/>
  <c r="OCU59" i="23"/>
  <c r="OCT59" i="23"/>
  <c r="OCS59" i="23"/>
  <c r="OCR59" i="23"/>
  <c r="OCQ59" i="23"/>
  <c r="OCP59" i="23"/>
  <c r="OCO59" i="23"/>
  <c r="OCN59" i="23"/>
  <c r="OCM59" i="23"/>
  <c r="OCL59" i="23"/>
  <c r="OCK59" i="23"/>
  <c r="OCJ59" i="23"/>
  <c r="OCI59" i="23"/>
  <c r="OCH59" i="23"/>
  <c r="OCG59" i="23"/>
  <c r="OCF59" i="23"/>
  <c r="OCE59" i="23"/>
  <c r="OCD59" i="23"/>
  <c r="OCC59" i="23"/>
  <c r="OCB59" i="23"/>
  <c r="OCA59" i="23"/>
  <c r="OBZ59" i="23"/>
  <c r="OBY59" i="23"/>
  <c r="OBX59" i="23"/>
  <c r="OBW59" i="23"/>
  <c r="OBV59" i="23"/>
  <c r="OBU59" i="23"/>
  <c r="OBT59" i="23"/>
  <c r="OBS59" i="23"/>
  <c r="OBR59" i="23"/>
  <c r="OBQ59" i="23"/>
  <c r="OBP59" i="23"/>
  <c r="OBO59" i="23"/>
  <c r="OBN59" i="23"/>
  <c r="OBM59" i="23"/>
  <c r="OBL59" i="23"/>
  <c r="OBK59" i="23"/>
  <c r="OBJ59" i="23"/>
  <c r="OBI59" i="23"/>
  <c r="OBH59" i="23"/>
  <c r="OBG59" i="23"/>
  <c r="OBF59" i="23"/>
  <c r="OBE59" i="23"/>
  <c r="OBD59" i="23"/>
  <c r="OBC59" i="23"/>
  <c r="OBB59" i="23"/>
  <c r="OBA59" i="23"/>
  <c r="OAZ59" i="23"/>
  <c r="OAY59" i="23"/>
  <c r="OAX59" i="23"/>
  <c r="OAW59" i="23"/>
  <c r="OAV59" i="23"/>
  <c r="OAU59" i="23"/>
  <c r="OAT59" i="23"/>
  <c r="OAS59" i="23"/>
  <c r="OAR59" i="23"/>
  <c r="OAQ59" i="23"/>
  <c r="OAP59" i="23"/>
  <c r="OAO59" i="23"/>
  <c r="OAN59" i="23"/>
  <c r="OAM59" i="23"/>
  <c r="OAL59" i="23"/>
  <c r="OAK59" i="23"/>
  <c r="OAJ59" i="23"/>
  <c r="OAI59" i="23"/>
  <c r="OAH59" i="23"/>
  <c r="OAG59" i="23"/>
  <c r="OAF59" i="23"/>
  <c r="OAE59" i="23"/>
  <c r="OAD59" i="23"/>
  <c r="OAC59" i="23"/>
  <c r="OAB59" i="23"/>
  <c r="OAA59" i="23"/>
  <c r="NZZ59" i="23"/>
  <c r="NZY59" i="23"/>
  <c r="NZX59" i="23"/>
  <c r="NZW59" i="23"/>
  <c r="NZV59" i="23"/>
  <c r="NZU59" i="23"/>
  <c r="NZT59" i="23"/>
  <c r="NZS59" i="23"/>
  <c r="NZR59" i="23"/>
  <c r="NZQ59" i="23"/>
  <c r="NZP59" i="23"/>
  <c r="NZO59" i="23"/>
  <c r="NZN59" i="23"/>
  <c r="NZM59" i="23"/>
  <c r="NZL59" i="23"/>
  <c r="NZK59" i="23"/>
  <c r="NZJ59" i="23"/>
  <c r="NZI59" i="23"/>
  <c r="NZH59" i="23"/>
  <c r="NZG59" i="23"/>
  <c r="NZF59" i="23"/>
  <c r="NZE59" i="23"/>
  <c r="NZD59" i="23"/>
  <c r="NZC59" i="23"/>
  <c r="NZB59" i="23"/>
  <c r="NZA59" i="23"/>
  <c r="NYZ59" i="23"/>
  <c r="NYY59" i="23"/>
  <c r="NYX59" i="23"/>
  <c r="NYW59" i="23"/>
  <c r="NYV59" i="23"/>
  <c r="NYU59" i="23"/>
  <c r="NYT59" i="23"/>
  <c r="NYS59" i="23"/>
  <c r="NYR59" i="23"/>
  <c r="NYQ59" i="23"/>
  <c r="NYP59" i="23"/>
  <c r="NYO59" i="23"/>
  <c r="NYN59" i="23"/>
  <c r="NYM59" i="23"/>
  <c r="NYL59" i="23"/>
  <c r="NYK59" i="23"/>
  <c r="NYJ59" i="23"/>
  <c r="NYI59" i="23"/>
  <c r="NYH59" i="23"/>
  <c r="NYG59" i="23"/>
  <c r="NYF59" i="23"/>
  <c r="NYE59" i="23"/>
  <c r="NYD59" i="23"/>
  <c r="NYC59" i="23"/>
  <c r="NYB59" i="23"/>
  <c r="NYA59" i="23"/>
  <c r="NXZ59" i="23"/>
  <c r="NXY59" i="23"/>
  <c r="NXX59" i="23"/>
  <c r="NXW59" i="23"/>
  <c r="NXV59" i="23"/>
  <c r="NXU59" i="23"/>
  <c r="NXT59" i="23"/>
  <c r="NXS59" i="23"/>
  <c r="NXR59" i="23"/>
  <c r="NXQ59" i="23"/>
  <c r="NXP59" i="23"/>
  <c r="NXO59" i="23"/>
  <c r="NXN59" i="23"/>
  <c r="NXM59" i="23"/>
  <c r="NXL59" i="23"/>
  <c r="NXK59" i="23"/>
  <c r="NXJ59" i="23"/>
  <c r="NXI59" i="23"/>
  <c r="NXH59" i="23"/>
  <c r="NXG59" i="23"/>
  <c r="NXF59" i="23"/>
  <c r="NXE59" i="23"/>
  <c r="NXD59" i="23"/>
  <c r="NXC59" i="23"/>
  <c r="NXB59" i="23"/>
  <c r="NXA59" i="23"/>
  <c r="NWZ59" i="23"/>
  <c r="NWY59" i="23"/>
  <c r="NWX59" i="23"/>
  <c r="NWW59" i="23"/>
  <c r="NWV59" i="23"/>
  <c r="NWU59" i="23"/>
  <c r="NWT59" i="23"/>
  <c r="NWS59" i="23"/>
  <c r="NWR59" i="23"/>
  <c r="NWQ59" i="23"/>
  <c r="NWP59" i="23"/>
  <c r="NWO59" i="23"/>
  <c r="NWN59" i="23"/>
  <c r="NWM59" i="23"/>
  <c r="NWL59" i="23"/>
  <c r="NWK59" i="23"/>
  <c r="NWJ59" i="23"/>
  <c r="NWI59" i="23"/>
  <c r="NWH59" i="23"/>
  <c r="NWG59" i="23"/>
  <c r="NWF59" i="23"/>
  <c r="NWE59" i="23"/>
  <c r="NWD59" i="23"/>
  <c r="NWC59" i="23"/>
  <c r="NWB59" i="23"/>
  <c r="NWA59" i="23"/>
  <c r="NVZ59" i="23"/>
  <c r="NVY59" i="23"/>
  <c r="NVX59" i="23"/>
  <c r="NVW59" i="23"/>
  <c r="NVV59" i="23"/>
  <c r="NVU59" i="23"/>
  <c r="NVT59" i="23"/>
  <c r="NVS59" i="23"/>
  <c r="NVR59" i="23"/>
  <c r="NVQ59" i="23"/>
  <c r="NVP59" i="23"/>
  <c r="NVO59" i="23"/>
  <c r="NVN59" i="23"/>
  <c r="NVM59" i="23"/>
  <c r="NVL59" i="23"/>
  <c r="NVK59" i="23"/>
  <c r="NVJ59" i="23"/>
  <c r="NVI59" i="23"/>
  <c r="NVH59" i="23"/>
  <c r="NVG59" i="23"/>
  <c r="NVF59" i="23"/>
  <c r="NVE59" i="23"/>
  <c r="NVD59" i="23"/>
  <c r="NVC59" i="23"/>
  <c r="NVB59" i="23"/>
  <c r="NVA59" i="23"/>
  <c r="NUZ59" i="23"/>
  <c r="NUY59" i="23"/>
  <c r="NUX59" i="23"/>
  <c r="NUW59" i="23"/>
  <c r="NUV59" i="23"/>
  <c r="NUU59" i="23"/>
  <c r="NUT59" i="23"/>
  <c r="NUS59" i="23"/>
  <c r="NUR59" i="23"/>
  <c r="NUQ59" i="23"/>
  <c r="NUP59" i="23"/>
  <c r="NUO59" i="23"/>
  <c r="NUN59" i="23"/>
  <c r="NUM59" i="23"/>
  <c r="NUL59" i="23"/>
  <c r="NUK59" i="23"/>
  <c r="NUJ59" i="23"/>
  <c r="NUI59" i="23"/>
  <c r="NUH59" i="23"/>
  <c r="NUG59" i="23"/>
  <c r="NUF59" i="23"/>
  <c r="NUE59" i="23"/>
  <c r="NUD59" i="23"/>
  <c r="NUC59" i="23"/>
  <c r="NUB59" i="23"/>
  <c r="NUA59" i="23"/>
  <c r="NTZ59" i="23"/>
  <c r="NTY59" i="23"/>
  <c r="NTX59" i="23"/>
  <c r="NTW59" i="23"/>
  <c r="NTV59" i="23"/>
  <c r="NTU59" i="23"/>
  <c r="NTT59" i="23"/>
  <c r="NTS59" i="23"/>
  <c r="NTR59" i="23"/>
  <c r="NTQ59" i="23"/>
  <c r="NTP59" i="23"/>
  <c r="NTO59" i="23"/>
  <c r="NTN59" i="23"/>
  <c r="NTM59" i="23"/>
  <c r="NTL59" i="23"/>
  <c r="NTK59" i="23"/>
  <c r="NTJ59" i="23"/>
  <c r="NTI59" i="23"/>
  <c r="NTH59" i="23"/>
  <c r="NTG59" i="23"/>
  <c r="NTF59" i="23"/>
  <c r="NTE59" i="23"/>
  <c r="NTD59" i="23"/>
  <c r="NTC59" i="23"/>
  <c r="NTB59" i="23"/>
  <c r="NTA59" i="23"/>
  <c r="NSZ59" i="23"/>
  <c r="NSY59" i="23"/>
  <c r="NSX59" i="23"/>
  <c r="NSW59" i="23"/>
  <c r="NSV59" i="23"/>
  <c r="NSU59" i="23"/>
  <c r="NST59" i="23"/>
  <c r="NSS59" i="23"/>
  <c r="NSR59" i="23"/>
  <c r="NSQ59" i="23"/>
  <c r="NSP59" i="23"/>
  <c r="NSO59" i="23"/>
  <c r="NSN59" i="23"/>
  <c r="NSM59" i="23"/>
  <c r="NSL59" i="23"/>
  <c r="NSK59" i="23"/>
  <c r="NSJ59" i="23"/>
  <c r="NSI59" i="23"/>
  <c r="NSH59" i="23"/>
  <c r="NSG59" i="23"/>
  <c r="NSF59" i="23"/>
  <c r="NSE59" i="23"/>
  <c r="NSD59" i="23"/>
  <c r="NSC59" i="23"/>
  <c r="NSB59" i="23"/>
  <c r="NSA59" i="23"/>
  <c r="NRZ59" i="23"/>
  <c r="NRY59" i="23"/>
  <c r="NRX59" i="23"/>
  <c r="NRW59" i="23"/>
  <c r="NRV59" i="23"/>
  <c r="NRU59" i="23"/>
  <c r="NRT59" i="23"/>
  <c r="NRS59" i="23"/>
  <c r="NRR59" i="23"/>
  <c r="NRQ59" i="23"/>
  <c r="NRP59" i="23"/>
  <c r="NRO59" i="23"/>
  <c r="NRN59" i="23"/>
  <c r="NRM59" i="23"/>
  <c r="NRL59" i="23"/>
  <c r="NRK59" i="23"/>
  <c r="NRJ59" i="23"/>
  <c r="NRI59" i="23"/>
  <c r="NRH59" i="23"/>
  <c r="NRG59" i="23"/>
  <c r="NRF59" i="23"/>
  <c r="NRE59" i="23"/>
  <c r="NRD59" i="23"/>
  <c r="NRC59" i="23"/>
  <c r="NRB59" i="23"/>
  <c r="NRA59" i="23"/>
  <c r="NQZ59" i="23"/>
  <c r="NQY59" i="23"/>
  <c r="NQX59" i="23"/>
  <c r="NQW59" i="23"/>
  <c r="NQV59" i="23"/>
  <c r="NQU59" i="23"/>
  <c r="NQT59" i="23"/>
  <c r="NQS59" i="23"/>
  <c r="NQR59" i="23"/>
  <c r="NQQ59" i="23"/>
  <c r="NQP59" i="23"/>
  <c r="NQO59" i="23"/>
  <c r="NQN59" i="23"/>
  <c r="NQM59" i="23"/>
  <c r="NQL59" i="23"/>
  <c r="NQK59" i="23"/>
  <c r="NQJ59" i="23"/>
  <c r="NQI59" i="23"/>
  <c r="NQH59" i="23"/>
  <c r="NQG59" i="23"/>
  <c r="NQF59" i="23"/>
  <c r="NQE59" i="23"/>
  <c r="NQD59" i="23"/>
  <c r="NQC59" i="23"/>
  <c r="NQB59" i="23"/>
  <c r="NQA59" i="23"/>
  <c r="NPZ59" i="23"/>
  <c r="NPY59" i="23"/>
  <c r="NPX59" i="23"/>
  <c r="NPW59" i="23"/>
  <c r="NPV59" i="23"/>
  <c r="NPU59" i="23"/>
  <c r="NPT59" i="23"/>
  <c r="NPS59" i="23"/>
  <c r="NPR59" i="23"/>
  <c r="NPQ59" i="23"/>
  <c r="NPP59" i="23"/>
  <c r="NPO59" i="23"/>
  <c r="NPN59" i="23"/>
  <c r="NPM59" i="23"/>
  <c r="NPL59" i="23"/>
  <c r="NPK59" i="23"/>
  <c r="NPJ59" i="23"/>
  <c r="NPI59" i="23"/>
  <c r="NPH59" i="23"/>
  <c r="NPG59" i="23"/>
  <c r="NPF59" i="23"/>
  <c r="NPE59" i="23"/>
  <c r="NPD59" i="23"/>
  <c r="NPC59" i="23"/>
  <c r="NPB59" i="23"/>
  <c r="NPA59" i="23"/>
  <c r="NOZ59" i="23"/>
  <c r="NOY59" i="23"/>
  <c r="NOX59" i="23"/>
  <c r="NOW59" i="23"/>
  <c r="NOV59" i="23"/>
  <c r="NOU59" i="23"/>
  <c r="NOT59" i="23"/>
  <c r="NOS59" i="23"/>
  <c r="NOR59" i="23"/>
  <c r="NOQ59" i="23"/>
  <c r="NOP59" i="23"/>
  <c r="NOO59" i="23"/>
  <c r="NON59" i="23"/>
  <c r="NOM59" i="23"/>
  <c r="NOL59" i="23"/>
  <c r="NOK59" i="23"/>
  <c r="NOJ59" i="23"/>
  <c r="NOI59" i="23"/>
  <c r="NOH59" i="23"/>
  <c r="NOG59" i="23"/>
  <c r="NOF59" i="23"/>
  <c r="NOE59" i="23"/>
  <c r="NOD59" i="23"/>
  <c r="NOC59" i="23"/>
  <c r="NOB59" i="23"/>
  <c r="NOA59" i="23"/>
  <c r="NNZ59" i="23"/>
  <c r="NNY59" i="23"/>
  <c r="NNX59" i="23"/>
  <c r="NNW59" i="23"/>
  <c r="NNV59" i="23"/>
  <c r="NNU59" i="23"/>
  <c r="NNT59" i="23"/>
  <c r="NNS59" i="23"/>
  <c r="NNR59" i="23"/>
  <c r="NNQ59" i="23"/>
  <c r="NNP59" i="23"/>
  <c r="NNO59" i="23"/>
  <c r="NNN59" i="23"/>
  <c r="NNM59" i="23"/>
  <c r="NNL59" i="23"/>
  <c r="NNK59" i="23"/>
  <c r="NNJ59" i="23"/>
  <c r="NNI59" i="23"/>
  <c r="NNH59" i="23"/>
  <c r="NNG59" i="23"/>
  <c r="NNF59" i="23"/>
  <c r="NNE59" i="23"/>
  <c r="NND59" i="23"/>
  <c r="NNC59" i="23"/>
  <c r="NNB59" i="23"/>
  <c r="NNA59" i="23"/>
  <c r="NMZ59" i="23"/>
  <c r="NMY59" i="23"/>
  <c r="NMX59" i="23"/>
  <c r="NMW59" i="23"/>
  <c r="NMV59" i="23"/>
  <c r="NMU59" i="23"/>
  <c r="NMT59" i="23"/>
  <c r="NMS59" i="23"/>
  <c r="NMR59" i="23"/>
  <c r="NMQ59" i="23"/>
  <c r="NMP59" i="23"/>
  <c r="NMO59" i="23"/>
  <c r="NMN59" i="23"/>
  <c r="NMM59" i="23"/>
  <c r="NML59" i="23"/>
  <c r="NMK59" i="23"/>
  <c r="NMJ59" i="23"/>
  <c r="NMI59" i="23"/>
  <c r="NMH59" i="23"/>
  <c r="NMG59" i="23"/>
  <c r="NMF59" i="23"/>
  <c r="NME59" i="23"/>
  <c r="NMD59" i="23"/>
  <c r="NMC59" i="23"/>
  <c r="NMB59" i="23"/>
  <c r="NMA59" i="23"/>
  <c r="NLZ59" i="23"/>
  <c r="NLY59" i="23"/>
  <c r="NLX59" i="23"/>
  <c r="NLW59" i="23"/>
  <c r="NLV59" i="23"/>
  <c r="NLU59" i="23"/>
  <c r="NLT59" i="23"/>
  <c r="NLS59" i="23"/>
  <c r="NLR59" i="23"/>
  <c r="NLQ59" i="23"/>
  <c r="NLP59" i="23"/>
  <c r="NLO59" i="23"/>
  <c r="NLN59" i="23"/>
  <c r="NLM59" i="23"/>
  <c r="NLL59" i="23"/>
  <c r="NLK59" i="23"/>
  <c r="NLJ59" i="23"/>
  <c r="NLI59" i="23"/>
  <c r="NLH59" i="23"/>
  <c r="NLG59" i="23"/>
  <c r="NLF59" i="23"/>
  <c r="NLE59" i="23"/>
  <c r="NLD59" i="23"/>
  <c r="NLC59" i="23"/>
  <c r="NLB59" i="23"/>
  <c r="NLA59" i="23"/>
  <c r="NKZ59" i="23"/>
  <c r="NKY59" i="23"/>
  <c r="NKX59" i="23"/>
  <c r="NKW59" i="23"/>
  <c r="NKV59" i="23"/>
  <c r="NKU59" i="23"/>
  <c r="NKT59" i="23"/>
  <c r="NKS59" i="23"/>
  <c r="NKR59" i="23"/>
  <c r="NKQ59" i="23"/>
  <c r="NKP59" i="23"/>
  <c r="NKO59" i="23"/>
  <c r="NKN59" i="23"/>
  <c r="NKM59" i="23"/>
  <c r="NKL59" i="23"/>
  <c r="NKK59" i="23"/>
  <c r="NKJ59" i="23"/>
  <c r="NKI59" i="23"/>
  <c r="NKH59" i="23"/>
  <c r="NKG59" i="23"/>
  <c r="NKF59" i="23"/>
  <c r="NKE59" i="23"/>
  <c r="NKD59" i="23"/>
  <c r="NKC59" i="23"/>
  <c r="NKB59" i="23"/>
  <c r="NKA59" i="23"/>
  <c r="NJZ59" i="23"/>
  <c r="NJY59" i="23"/>
  <c r="NJX59" i="23"/>
  <c r="NJW59" i="23"/>
  <c r="NJV59" i="23"/>
  <c r="NJU59" i="23"/>
  <c r="NJT59" i="23"/>
  <c r="NJS59" i="23"/>
  <c r="NJR59" i="23"/>
  <c r="NJQ59" i="23"/>
  <c r="NJP59" i="23"/>
  <c r="NJO59" i="23"/>
  <c r="NJN59" i="23"/>
  <c r="NJM59" i="23"/>
  <c r="NJL59" i="23"/>
  <c r="NJK59" i="23"/>
  <c r="NJJ59" i="23"/>
  <c r="NJI59" i="23"/>
  <c r="NJH59" i="23"/>
  <c r="NJG59" i="23"/>
  <c r="NJF59" i="23"/>
  <c r="NJE59" i="23"/>
  <c r="NJD59" i="23"/>
  <c r="NJC59" i="23"/>
  <c r="NJB59" i="23"/>
  <c r="NJA59" i="23"/>
  <c r="NIZ59" i="23"/>
  <c r="NIY59" i="23"/>
  <c r="NIX59" i="23"/>
  <c r="NIW59" i="23"/>
  <c r="NIV59" i="23"/>
  <c r="NIU59" i="23"/>
  <c r="NIT59" i="23"/>
  <c r="NIS59" i="23"/>
  <c r="NIR59" i="23"/>
  <c r="NIQ59" i="23"/>
  <c r="NIP59" i="23"/>
  <c r="NIO59" i="23"/>
  <c r="NIN59" i="23"/>
  <c r="NIM59" i="23"/>
  <c r="NIL59" i="23"/>
  <c r="NIK59" i="23"/>
  <c r="NIJ59" i="23"/>
  <c r="NII59" i="23"/>
  <c r="NIH59" i="23"/>
  <c r="NIG59" i="23"/>
  <c r="NIF59" i="23"/>
  <c r="NIE59" i="23"/>
  <c r="NID59" i="23"/>
  <c r="NIC59" i="23"/>
  <c r="NIB59" i="23"/>
  <c r="NIA59" i="23"/>
  <c r="NHZ59" i="23"/>
  <c r="NHY59" i="23"/>
  <c r="NHX59" i="23"/>
  <c r="NHW59" i="23"/>
  <c r="NHV59" i="23"/>
  <c r="NHU59" i="23"/>
  <c r="NHT59" i="23"/>
  <c r="NHS59" i="23"/>
  <c r="NHR59" i="23"/>
  <c r="NHQ59" i="23"/>
  <c r="NHP59" i="23"/>
  <c r="NHO59" i="23"/>
  <c r="NHN59" i="23"/>
  <c r="NHM59" i="23"/>
  <c r="NHL59" i="23"/>
  <c r="NHK59" i="23"/>
  <c r="NHJ59" i="23"/>
  <c r="NHI59" i="23"/>
  <c r="NHH59" i="23"/>
  <c r="NHG59" i="23"/>
  <c r="NHF59" i="23"/>
  <c r="NHE59" i="23"/>
  <c r="NHD59" i="23"/>
  <c r="NHC59" i="23"/>
  <c r="NHB59" i="23"/>
  <c r="NHA59" i="23"/>
  <c r="NGZ59" i="23"/>
  <c r="NGY59" i="23"/>
  <c r="NGX59" i="23"/>
  <c r="NGW59" i="23"/>
  <c r="NGV59" i="23"/>
  <c r="NGU59" i="23"/>
  <c r="NGT59" i="23"/>
  <c r="NGS59" i="23"/>
  <c r="NGR59" i="23"/>
  <c r="NGQ59" i="23"/>
  <c r="NGP59" i="23"/>
  <c r="NGO59" i="23"/>
  <c r="NGN59" i="23"/>
  <c r="NGM59" i="23"/>
  <c r="NGL59" i="23"/>
  <c r="NGK59" i="23"/>
  <c r="NGJ59" i="23"/>
  <c r="NGI59" i="23"/>
  <c r="NGH59" i="23"/>
  <c r="NGG59" i="23"/>
  <c r="NGF59" i="23"/>
  <c r="NGE59" i="23"/>
  <c r="NGD59" i="23"/>
  <c r="NGC59" i="23"/>
  <c r="NGB59" i="23"/>
  <c r="NGA59" i="23"/>
  <c r="NFZ59" i="23"/>
  <c r="NFY59" i="23"/>
  <c r="NFX59" i="23"/>
  <c r="NFW59" i="23"/>
  <c r="NFV59" i="23"/>
  <c r="NFU59" i="23"/>
  <c r="NFT59" i="23"/>
  <c r="NFS59" i="23"/>
  <c r="NFR59" i="23"/>
  <c r="NFQ59" i="23"/>
  <c r="NFP59" i="23"/>
  <c r="NFO59" i="23"/>
  <c r="NFN59" i="23"/>
  <c r="NFM59" i="23"/>
  <c r="NFL59" i="23"/>
  <c r="NFK59" i="23"/>
  <c r="NFJ59" i="23"/>
  <c r="NFI59" i="23"/>
  <c r="NFH59" i="23"/>
  <c r="NFG59" i="23"/>
  <c r="NFF59" i="23"/>
  <c r="NFE59" i="23"/>
  <c r="NFD59" i="23"/>
  <c r="NFC59" i="23"/>
  <c r="NFB59" i="23"/>
  <c r="NFA59" i="23"/>
  <c r="NEZ59" i="23"/>
  <c r="NEY59" i="23"/>
  <c r="NEX59" i="23"/>
  <c r="NEW59" i="23"/>
  <c r="NEV59" i="23"/>
  <c r="NEU59" i="23"/>
  <c r="NET59" i="23"/>
  <c r="NES59" i="23"/>
  <c r="NER59" i="23"/>
  <c r="NEQ59" i="23"/>
  <c r="NEP59" i="23"/>
  <c r="NEO59" i="23"/>
  <c r="NEN59" i="23"/>
  <c r="NEM59" i="23"/>
  <c r="NEL59" i="23"/>
  <c r="NEK59" i="23"/>
  <c r="NEJ59" i="23"/>
  <c r="NEI59" i="23"/>
  <c r="NEH59" i="23"/>
  <c r="NEG59" i="23"/>
  <c r="NEF59" i="23"/>
  <c r="NEE59" i="23"/>
  <c r="NED59" i="23"/>
  <c r="NEC59" i="23"/>
  <c r="NEB59" i="23"/>
  <c r="NEA59" i="23"/>
  <c r="NDZ59" i="23"/>
  <c r="NDY59" i="23"/>
  <c r="NDX59" i="23"/>
  <c r="NDW59" i="23"/>
  <c r="NDV59" i="23"/>
  <c r="NDU59" i="23"/>
  <c r="NDT59" i="23"/>
  <c r="NDS59" i="23"/>
  <c r="NDR59" i="23"/>
  <c r="NDQ59" i="23"/>
  <c r="NDP59" i="23"/>
  <c r="NDO59" i="23"/>
  <c r="NDN59" i="23"/>
  <c r="NDM59" i="23"/>
  <c r="NDL59" i="23"/>
  <c r="NDK59" i="23"/>
  <c r="NDJ59" i="23"/>
  <c r="NDI59" i="23"/>
  <c r="NDH59" i="23"/>
  <c r="NDG59" i="23"/>
  <c r="NDF59" i="23"/>
  <c r="NDE59" i="23"/>
  <c r="NDD59" i="23"/>
  <c r="NDC59" i="23"/>
  <c r="NDB59" i="23"/>
  <c r="NDA59" i="23"/>
  <c r="NCZ59" i="23"/>
  <c r="NCY59" i="23"/>
  <c r="NCX59" i="23"/>
  <c r="NCW59" i="23"/>
  <c r="NCV59" i="23"/>
  <c r="NCU59" i="23"/>
  <c r="NCT59" i="23"/>
  <c r="NCS59" i="23"/>
  <c r="NCR59" i="23"/>
  <c r="NCQ59" i="23"/>
  <c r="NCP59" i="23"/>
  <c r="NCO59" i="23"/>
  <c r="NCN59" i="23"/>
  <c r="NCM59" i="23"/>
  <c r="NCL59" i="23"/>
  <c r="NCK59" i="23"/>
  <c r="NCJ59" i="23"/>
  <c r="NCI59" i="23"/>
  <c r="NCH59" i="23"/>
  <c r="NCG59" i="23"/>
  <c r="NCF59" i="23"/>
  <c r="NCE59" i="23"/>
  <c r="NCD59" i="23"/>
  <c r="NCC59" i="23"/>
  <c r="NCB59" i="23"/>
  <c r="NCA59" i="23"/>
  <c r="NBZ59" i="23"/>
  <c r="NBY59" i="23"/>
  <c r="NBX59" i="23"/>
  <c r="NBW59" i="23"/>
  <c r="NBV59" i="23"/>
  <c r="NBU59" i="23"/>
  <c r="NBT59" i="23"/>
  <c r="NBS59" i="23"/>
  <c r="NBR59" i="23"/>
  <c r="NBQ59" i="23"/>
  <c r="NBP59" i="23"/>
  <c r="NBO59" i="23"/>
  <c r="NBN59" i="23"/>
  <c r="NBM59" i="23"/>
  <c r="NBL59" i="23"/>
  <c r="NBK59" i="23"/>
  <c r="NBJ59" i="23"/>
  <c r="NBI59" i="23"/>
  <c r="NBH59" i="23"/>
  <c r="NBG59" i="23"/>
  <c r="NBF59" i="23"/>
  <c r="NBE59" i="23"/>
  <c r="NBD59" i="23"/>
  <c r="NBC59" i="23"/>
  <c r="NBB59" i="23"/>
  <c r="NBA59" i="23"/>
  <c r="NAZ59" i="23"/>
  <c r="NAY59" i="23"/>
  <c r="NAX59" i="23"/>
  <c r="NAW59" i="23"/>
  <c r="NAV59" i="23"/>
  <c r="NAU59" i="23"/>
  <c r="NAT59" i="23"/>
  <c r="NAS59" i="23"/>
  <c r="NAR59" i="23"/>
  <c r="NAQ59" i="23"/>
  <c r="NAP59" i="23"/>
  <c r="NAO59" i="23"/>
  <c r="NAN59" i="23"/>
  <c r="NAM59" i="23"/>
  <c r="NAL59" i="23"/>
  <c r="NAK59" i="23"/>
  <c r="NAJ59" i="23"/>
  <c r="NAI59" i="23"/>
  <c r="NAH59" i="23"/>
  <c r="NAG59" i="23"/>
  <c r="NAF59" i="23"/>
  <c r="NAE59" i="23"/>
  <c r="NAD59" i="23"/>
  <c r="NAC59" i="23"/>
  <c r="NAB59" i="23"/>
  <c r="NAA59" i="23"/>
  <c r="MZZ59" i="23"/>
  <c r="MZY59" i="23"/>
  <c r="MZX59" i="23"/>
  <c r="MZW59" i="23"/>
  <c r="MZV59" i="23"/>
  <c r="MZU59" i="23"/>
  <c r="MZT59" i="23"/>
  <c r="MZS59" i="23"/>
  <c r="MZR59" i="23"/>
  <c r="MZQ59" i="23"/>
  <c r="MZP59" i="23"/>
  <c r="MZO59" i="23"/>
  <c r="MZN59" i="23"/>
  <c r="MZM59" i="23"/>
  <c r="MZL59" i="23"/>
  <c r="MZK59" i="23"/>
  <c r="MZJ59" i="23"/>
  <c r="MZI59" i="23"/>
  <c r="MZH59" i="23"/>
  <c r="MZG59" i="23"/>
  <c r="MZF59" i="23"/>
  <c r="MZE59" i="23"/>
  <c r="MZD59" i="23"/>
  <c r="MZC59" i="23"/>
  <c r="MZB59" i="23"/>
  <c r="MZA59" i="23"/>
  <c r="MYZ59" i="23"/>
  <c r="MYY59" i="23"/>
  <c r="MYX59" i="23"/>
  <c r="MYW59" i="23"/>
  <c r="MYV59" i="23"/>
  <c r="MYU59" i="23"/>
  <c r="MYT59" i="23"/>
  <c r="MYS59" i="23"/>
  <c r="MYR59" i="23"/>
  <c r="MYQ59" i="23"/>
  <c r="MYP59" i="23"/>
  <c r="MYO59" i="23"/>
  <c r="MYN59" i="23"/>
  <c r="MYM59" i="23"/>
  <c r="MYL59" i="23"/>
  <c r="MYK59" i="23"/>
  <c r="MYJ59" i="23"/>
  <c r="MYI59" i="23"/>
  <c r="MYH59" i="23"/>
  <c r="MYG59" i="23"/>
  <c r="MYF59" i="23"/>
  <c r="MYE59" i="23"/>
  <c r="MYD59" i="23"/>
  <c r="MYC59" i="23"/>
  <c r="MYB59" i="23"/>
  <c r="MYA59" i="23"/>
  <c r="MXZ59" i="23"/>
  <c r="MXY59" i="23"/>
  <c r="MXX59" i="23"/>
  <c r="MXW59" i="23"/>
  <c r="MXV59" i="23"/>
  <c r="MXU59" i="23"/>
  <c r="MXT59" i="23"/>
  <c r="MXS59" i="23"/>
  <c r="MXR59" i="23"/>
  <c r="MXQ59" i="23"/>
  <c r="MXP59" i="23"/>
  <c r="MXO59" i="23"/>
  <c r="MXN59" i="23"/>
  <c r="MXM59" i="23"/>
  <c r="MXL59" i="23"/>
  <c r="MXK59" i="23"/>
  <c r="MXJ59" i="23"/>
  <c r="MXI59" i="23"/>
  <c r="MXH59" i="23"/>
  <c r="MXG59" i="23"/>
  <c r="MXF59" i="23"/>
  <c r="MXE59" i="23"/>
  <c r="MXD59" i="23"/>
  <c r="MXC59" i="23"/>
  <c r="MXB59" i="23"/>
  <c r="MXA59" i="23"/>
  <c r="MWZ59" i="23"/>
  <c r="MWY59" i="23"/>
  <c r="MWX59" i="23"/>
  <c r="MWW59" i="23"/>
  <c r="MWV59" i="23"/>
  <c r="MWU59" i="23"/>
  <c r="MWT59" i="23"/>
  <c r="MWS59" i="23"/>
  <c r="MWR59" i="23"/>
  <c r="MWQ59" i="23"/>
  <c r="MWP59" i="23"/>
  <c r="MWO59" i="23"/>
  <c r="MWN59" i="23"/>
  <c r="MWM59" i="23"/>
  <c r="MWL59" i="23"/>
  <c r="MWK59" i="23"/>
  <c r="MWJ59" i="23"/>
  <c r="MWI59" i="23"/>
  <c r="MWH59" i="23"/>
  <c r="MWG59" i="23"/>
  <c r="MWF59" i="23"/>
  <c r="MWE59" i="23"/>
  <c r="MWD59" i="23"/>
  <c r="MWC59" i="23"/>
  <c r="MWB59" i="23"/>
  <c r="MWA59" i="23"/>
  <c r="MVZ59" i="23"/>
  <c r="MVY59" i="23"/>
  <c r="MVX59" i="23"/>
  <c r="MVW59" i="23"/>
  <c r="MVV59" i="23"/>
  <c r="MVU59" i="23"/>
  <c r="MVT59" i="23"/>
  <c r="MVS59" i="23"/>
  <c r="MVR59" i="23"/>
  <c r="MVQ59" i="23"/>
  <c r="MVP59" i="23"/>
  <c r="MVO59" i="23"/>
  <c r="MVN59" i="23"/>
  <c r="MVM59" i="23"/>
  <c r="MVL59" i="23"/>
  <c r="MVK59" i="23"/>
  <c r="MVJ59" i="23"/>
  <c r="MVI59" i="23"/>
  <c r="MVH59" i="23"/>
  <c r="MVG59" i="23"/>
  <c r="MVF59" i="23"/>
  <c r="MVE59" i="23"/>
  <c r="MVD59" i="23"/>
  <c r="MVC59" i="23"/>
  <c r="MVB59" i="23"/>
  <c r="MVA59" i="23"/>
  <c r="MUZ59" i="23"/>
  <c r="MUY59" i="23"/>
  <c r="MUX59" i="23"/>
  <c r="MUW59" i="23"/>
  <c r="MUV59" i="23"/>
  <c r="MUU59" i="23"/>
  <c r="MUT59" i="23"/>
  <c r="MUS59" i="23"/>
  <c r="MUR59" i="23"/>
  <c r="MUQ59" i="23"/>
  <c r="MUP59" i="23"/>
  <c r="MUO59" i="23"/>
  <c r="MUN59" i="23"/>
  <c r="MUM59" i="23"/>
  <c r="MUL59" i="23"/>
  <c r="MUK59" i="23"/>
  <c r="MUJ59" i="23"/>
  <c r="MUI59" i="23"/>
  <c r="MUH59" i="23"/>
  <c r="MUG59" i="23"/>
  <c r="MUF59" i="23"/>
  <c r="MUE59" i="23"/>
  <c r="MUD59" i="23"/>
  <c r="MUC59" i="23"/>
  <c r="MUB59" i="23"/>
  <c r="MUA59" i="23"/>
  <c r="MTZ59" i="23"/>
  <c r="MTY59" i="23"/>
  <c r="MTX59" i="23"/>
  <c r="MTW59" i="23"/>
  <c r="MTV59" i="23"/>
  <c r="MTU59" i="23"/>
  <c r="MTT59" i="23"/>
  <c r="MTS59" i="23"/>
  <c r="MTR59" i="23"/>
  <c r="MTQ59" i="23"/>
  <c r="MTP59" i="23"/>
  <c r="MTO59" i="23"/>
  <c r="MTN59" i="23"/>
  <c r="MTM59" i="23"/>
  <c r="MTL59" i="23"/>
  <c r="MTK59" i="23"/>
  <c r="MTJ59" i="23"/>
  <c r="MTI59" i="23"/>
  <c r="MTH59" i="23"/>
  <c r="MTG59" i="23"/>
  <c r="MTF59" i="23"/>
  <c r="MTE59" i="23"/>
  <c r="MTD59" i="23"/>
  <c r="MTC59" i="23"/>
  <c r="MTB59" i="23"/>
  <c r="MTA59" i="23"/>
  <c r="MSZ59" i="23"/>
  <c r="MSY59" i="23"/>
  <c r="MSX59" i="23"/>
  <c r="MSW59" i="23"/>
  <c r="MSV59" i="23"/>
  <c r="MSU59" i="23"/>
  <c r="MST59" i="23"/>
  <c r="MSS59" i="23"/>
  <c r="MSR59" i="23"/>
  <c r="MSQ59" i="23"/>
  <c r="MSP59" i="23"/>
  <c r="MSO59" i="23"/>
  <c r="MSN59" i="23"/>
  <c r="MSM59" i="23"/>
  <c r="MSL59" i="23"/>
  <c r="MSK59" i="23"/>
  <c r="MSJ59" i="23"/>
  <c r="MSI59" i="23"/>
  <c r="MSH59" i="23"/>
  <c r="MSG59" i="23"/>
  <c r="MSF59" i="23"/>
  <c r="MSE59" i="23"/>
  <c r="MSD59" i="23"/>
  <c r="MSC59" i="23"/>
  <c r="MSB59" i="23"/>
  <c r="MSA59" i="23"/>
  <c r="MRZ59" i="23"/>
  <c r="MRY59" i="23"/>
  <c r="MRX59" i="23"/>
  <c r="MRW59" i="23"/>
  <c r="MRV59" i="23"/>
  <c r="MRU59" i="23"/>
  <c r="MRT59" i="23"/>
  <c r="MRS59" i="23"/>
  <c r="MRR59" i="23"/>
  <c r="MRQ59" i="23"/>
  <c r="MRP59" i="23"/>
  <c r="MRO59" i="23"/>
  <c r="MRN59" i="23"/>
  <c r="MRM59" i="23"/>
  <c r="MRL59" i="23"/>
  <c r="MRK59" i="23"/>
  <c r="MRJ59" i="23"/>
  <c r="MRI59" i="23"/>
  <c r="MRH59" i="23"/>
  <c r="MRG59" i="23"/>
  <c r="MRF59" i="23"/>
  <c r="MRE59" i="23"/>
  <c r="MRD59" i="23"/>
  <c r="MRC59" i="23"/>
  <c r="MRB59" i="23"/>
  <c r="MRA59" i="23"/>
  <c r="MQZ59" i="23"/>
  <c r="MQY59" i="23"/>
  <c r="MQX59" i="23"/>
  <c r="MQW59" i="23"/>
  <c r="MQV59" i="23"/>
  <c r="MQU59" i="23"/>
  <c r="MQT59" i="23"/>
  <c r="MQS59" i="23"/>
  <c r="MQR59" i="23"/>
  <c r="MQQ59" i="23"/>
  <c r="MQP59" i="23"/>
  <c r="MQO59" i="23"/>
  <c r="MQN59" i="23"/>
  <c r="MQM59" i="23"/>
  <c r="MQL59" i="23"/>
  <c r="MQK59" i="23"/>
  <c r="MQJ59" i="23"/>
  <c r="MQI59" i="23"/>
  <c r="MQH59" i="23"/>
  <c r="MQG59" i="23"/>
  <c r="MQF59" i="23"/>
  <c r="MQE59" i="23"/>
  <c r="MQD59" i="23"/>
  <c r="MQC59" i="23"/>
  <c r="MQB59" i="23"/>
  <c r="MQA59" i="23"/>
  <c r="MPZ59" i="23"/>
  <c r="MPY59" i="23"/>
  <c r="MPX59" i="23"/>
  <c r="MPW59" i="23"/>
  <c r="MPV59" i="23"/>
  <c r="MPU59" i="23"/>
  <c r="MPT59" i="23"/>
  <c r="MPS59" i="23"/>
  <c r="MPR59" i="23"/>
  <c r="MPQ59" i="23"/>
  <c r="MPP59" i="23"/>
  <c r="MPO59" i="23"/>
  <c r="MPN59" i="23"/>
  <c r="MPM59" i="23"/>
  <c r="MPL59" i="23"/>
  <c r="MPK59" i="23"/>
  <c r="MPJ59" i="23"/>
  <c r="MPI59" i="23"/>
  <c r="MPH59" i="23"/>
  <c r="MPG59" i="23"/>
  <c r="MPF59" i="23"/>
  <c r="MPE59" i="23"/>
  <c r="MPD59" i="23"/>
  <c r="MPC59" i="23"/>
  <c r="MPB59" i="23"/>
  <c r="MPA59" i="23"/>
  <c r="MOZ59" i="23"/>
  <c r="MOY59" i="23"/>
  <c r="MOX59" i="23"/>
  <c r="MOW59" i="23"/>
  <c r="MOV59" i="23"/>
  <c r="MOU59" i="23"/>
  <c r="MOT59" i="23"/>
  <c r="MOS59" i="23"/>
  <c r="MOR59" i="23"/>
  <c r="MOQ59" i="23"/>
  <c r="MOP59" i="23"/>
  <c r="MOO59" i="23"/>
  <c r="MON59" i="23"/>
  <c r="MOM59" i="23"/>
  <c r="MOL59" i="23"/>
  <c r="MOK59" i="23"/>
  <c r="MOJ59" i="23"/>
  <c r="MOI59" i="23"/>
  <c r="MOH59" i="23"/>
  <c r="MOG59" i="23"/>
  <c r="MOF59" i="23"/>
  <c r="MOE59" i="23"/>
  <c r="MOD59" i="23"/>
  <c r="MOC59" i="23"/>
  <c r="MOB59" i="23"/>
  <c r="MOA59" i="23"/>
  <c r="MNZ59" i="23"/>
  <c r="MNY59" i="23"/>
  <c r="MNX59" i="23"/>
  <c r="MNW59" i="23"/>
  <c r="MNV59" i="23"/>
  <c r="MNU59" i="23"/>
  <c r="MNT59" i="23"/>
  <c r="MNS59" i="23"/>
  <c r="MNR59" i="23"/>
  <c r="MNQ59" i="23"/>
  <c r="MNP59" i="23"/>
  <c r="MNO59" i="23"/>
  <c r="MNN59" i="23"/>
  <c r="MNM59" i="23"/>
  <c r="MNL59" i="23"/>
  <c r="MNK59" i="23"/>
  <c r="MNJ59" i="23"/>
  <c r="MNI59" i="23"/>
  <c r="MNH59" i="23"/>
  <c r="MNG59" i="23"/>
  <c r="MNF59" i="23"/>
  <c r="MNE59" i="23"/>
  <c r="MND59" i="23"/>
  <c r="MNC59" i="23"/>
  <c r="MNB59" i="23"/>
  <c r="MNA59" i="23"/>
  <c r="MMZ59" i="23"/>
  <c r="MMY59" i="23"/>
  <c r="MMX59" i="23"/>
  <c r="MMW59" i="23"/>
  <c r="MMV59" i="23"/>
  <c r="MMU59" i="23"/>
  <c r="MMT59" i="23"/>
  <c r="MMS59" i="23"/>
  <c r="MMR59" i="23"/>
  <c r="MMQ59" i="23"/>
  <c r="MMP59" i="23"/>
  <c r="MMO59" i="23"/>
  <c r="MMN59" i="23"/>
  <c r="MMM59" i="23"/>
  <c r="MML59" i="23"/>
  <c r="MMK59" i="23"/>
  <c r="MMJ59" i="23"/>
  <c r="MMI59" i="23"/>
  <c r="MMH59" i="23"/>
  <c r="MMG59" i="23"/>
  <c r="MMF59" i="23"/>
  <c r="MME59" i="23"/>
  <c r="MMD59" i="23"/>
  <c r="MMC59" i="23"/>
  <c r="MMB59" i="23"/>
  <c r="MMA59" i="23"/>
  <c r="MLZ59" i="23"/>
  <c r="MLY59" i="23"/>
  <c r="MLX59" i="23"/>
  <c r="MLW59" i="23"/>
  <c r="MLV59" i="23"/>
  <c r="MLU59" i="23"/>
  <c r="MLT59" i="23"/>
  <c r="MLS59" i="23"/>
  <c r="MLR59" i="23"/>
  <c r="MLQ59" i="23"/>
  <c r="MLP59" i="23"/>
  <c r="MLO59" i="23"/>
  <c r="MLN59" i="23"/>
  <c r="MLM59" i="23"/>
  <c r="MLL59" i="23"/>
  <c r="MLK59" i="23"/>
  <c r="MLJ59" i="23"/>
  <c r="MLI59" i="23"/>
  <c r="MLH59" i="23"/>
  <c r="MLG59" i="23"/>
  <c r="MLF59" i="23"/>
  <c r="MLE59" i="23"/>
  <c r="MLD59" i="23"/>
  <c r="MLC59" i="23"/>
  <c r="MLB59" i="23"/>
  <c r="MLA59" i="23"/>
  <c r="MKZ59" i="23"/>
  <c r="MKY59" i="23"/>
  <c r="MKX59" i="23"/>
  <c r="MKW59" i="23"/>
  <c r="MKV59" i="23"/>
  <c r="MKU59" i="23"/>
  <c r="MKT59" i="23"/>
  <c r="MKS59" i="23"/>
  <c r="MKR59" i="23"/>
  <c r="MKQ59" i="23"/>
  <c r="MKP59" i="23"/>
  <c r="MKO59" i="23"/>
  <c r="MKN59" i="23"/>
  <c r="MKM59" i="23"/>
  <c r="MKL59" i="23"/>
  <c r="MKK59" i="23"/>
  <c r="MKJ59" i="23"/>
  <c r="MKI59" i="23"/>
  <c r="MKH59" i="23"/>
  <c r="MKG59" i="23"/>
  <c r="MKF59" i="23"/>
  <c r="MKE59" i="23"/>
  <c r="MKD59" i="23"/>
  <c r="MKC59" i="23"/>
  <c r="MKB59" i="23"/>
  <c r="MKA59" i="23"/>
  <c r="MJZ59" i="23"/>
  <c r="MJY59" i="23"/>
  <c r="MJX59" i="23"/>
  <c r="MJW59" i="23"/>
  <c r="MJV59" i="23"/>
  <c r="MJU59" i="23"/>
  <c r="MJT59" i="23"/>
  <c r="MJS59" i="23"/>
  <c r="MJR59" i="23"/>
  <c r="MJQ59" i="23"/>
  <c r="MJP59" i="23"/>
  <c r="MJO59" i="23"/>
  <c r="MJN59" i="23"/>
  <c r="MJM59" i="23"/>
  <c r="MJL59" i="23"/>
  <c r="MJK59" i="23"/>
  <c r="MJJ59" i="23"/>
  <c r="MJI59" i="23"/>
  <c r="MJH59" i="23"/>
  <c r="MJG59" i="23"/>
  <c r="MJF59" i="23"/>
  <c r="MJE59" i="23"/>
  <c r="MJD59" i="23"/>
  <c r="MJC59" i="23"/>
  <c r="MJB59" i="23"/>
  <c r="MJA59" i="23"/>
  <c r="MIZ59" i="23"/>
  <c r="MIY59" i="23"/>
  <c r="MIX59" i="23"/>
  <c r="MIW59" i="23"/>
  <c r="MIV59" i="23"/>
  <c r="MIU59" i="23"/>
  <c r="MIT59" i="23"/>
  <c r="MIS59" i="23"/>
  <c r="MIR59" i="23"/>
  <c r="MIQ59" i="23"/>
  <c r="MIP59" i="23"/>
  <c r="MIO59" i="23"/>
  <c r="MIN59" i="23"/>
  <c r="MIM59" i="23"/>
  <c r="MIL59" i="23"/>
  <c r="MIK59" i="23"/>
  <c r="MIJ59" i="23"/>
  <c r="MII59" i="23"/>
  <c r="MIH59" i="23"/>
  <c r="MIG59" i="23"/>
  <c r="MIF59" i="23"/>
  <c r="MIE59" i="23"/>
  <c r="MID59" i="23"/>
  <c r="MIC59" i="23"/>
  <c r="MIB59" i="23"/>
  <c r="MIA59" i="23"/>
  <c r="MHZ59" i="23"/>
  <c r="MHY59" i="23"/>
  <c r="MHX59" i="23"/>
  <c r="MHW59" i="23"/>
  <c r="MHV59" i="23"/>
  <c r="MHU59" i="23"/>
  <c r="MHT59" i="23"/>
  <c r="MHS59" i="23"/>
  <c r="MHR59" i="23"/>
  <c r="MHQ59" i="23"/>
  <c r="MHP59" i="23"/>
  <c r="MHO59" i="23"/>
  <c r="MHN59" i="23"/>
  <c r="MHM59" i="23"/>
  <c r="MHL59" i="23"/>
  <c r="MHK59" i="23"/>
  <c r="MHJ59" i="23"/>
  <c r="MHI59" i="23"/>
  <c r="MHH59" i="23"/>
  <c r="MHG59" i="23"/>
  <c r="MHF59" i="23"/>
  <c r="MHE59" i="23"/>
  <c r="MHD59" i="23"/>
  <c r="MHC59" i="23"/>
  <c r="MHB59" i="23"/>
  <c r="MHA59" i="23"/>
  <c r="MGZ59" i="23"/>
  <c r="MGY59" i="23"/>
  <c r="MGX59" i="23"/>
  <c r="MGW59" i="23"/>
  <c r="MGV59" i="23"/>
  <c r="MGU59" i="23"/>
  <c r="MGT59" i="23"/>
  <c r="MGS59" i="23"/>
  <c r="MGR59" i="23"/>
  <c r="MGQ59" i="23"/>
  <c r="MGP59" i="23"/>
  <c r="MGO59" i="23"/>
  <c r="MGN59" i="23"/>
  <c r="MGM59" i="23"/>
  <c r="MGL59" i="23"/>
  <c r="MGK59" i="23"/>
  <c r="MGJ59" i="23"/>
  <c r="MGI59" i="23"/>
  <c r="MGH59" i="23"/>
  <c r="MGG59" i="23"/>
  <c r="MGF59" i="23"/>
  <c r="MGE59" i="23"/>
  <c r="MGD59" i="23"/>
  <c r="MGC59" i="23"/>
  <c r="MGB59" i="23"/>
  <c r="MGA59" i="23"/>
  <c r="MFZ59" i="23"/>
  <c r="MFY59" i="23"/>
  <c r="MFX59" i="23"/>
  <c r="MFW59" i="23"/>
  <c r="MFV59" i="23"/>
  <c r="MFU59" i="23"/>
  <c r="MFT59" i="23"/>
  <c r="MFS59" i="23"/>
  <c r="MFR59" i="23"/>
  <c r="MFQ59" i="23"/>
  <c r="MFP59" i="23"/>
  <c r="MFO59" i="23"/>
  <c r="MFN59" i="23"/>
  <c r="MFM59" i="23"/>
  <c r="MFL59" i="23"/>
  <c r="MFK59" i="23"/>
  <c r="MFJ59" i="23"/>
  <c r="MFI59" i="23"/>
  <c r="MFH59" i="23"/>
  <c r="MFG59" i="23"/>
  <c r="MFF59" i="23"/>
  <c r="MFE59" i="23"/>
  <c r="MFD59" i="23"/>
  <c r="MFC59" i="23"/>
  <c r="MFB59" i="23"/>
  <c r="MFA59" i="23"/>
  <c r="MEZ59" i="23"/>
  <c r="MEY59" i="23"/>
  <c r="MEX59" i="23"/>
  <c r="MEW59" i="23"/>
  <c r="MEV59" i="23"/>
  <c r="MEU59" i="23"/>
  <c r="MET59" i="23"/>
  <c r="MES59" i="23"/>
  <c r="MER59" i="23"/>
  <c r="MEQ59" i="23"/>
  <c r="MEP59" i="23"/>
  <c r="MEO59" i="23"/>
  <c r="MEN59" i="23"/>
  <c r="MEM59" i="23"/>
  <c r="MEL59" i="23"/>
  <c r="MEK59" i="23"/>
  <c r="MEJ59" i="23"/>
  <c r="MEI59" i="23"/>
  <c r="MEH59" i="23"/>
  <c r="MEG59" i="23"/>
  <c r="MEF59" i="23"/>
  <c r="MEE59" i="23"/>
  <c r="MED59" i="23"/>
  <c r="MEC59" i="23"/>
  <c r="MEB59" i="23"/>
  <c r="MEA59" i="23"/>
  <c r="MDZ59" i="23"/>
  <c r="MDY59" i="23"/>
  <c r="MDX59" i="23"/>
  <c r="MDW59" i="23"/>
  <c r="MDV59" i="23"/>
  <c r="MDU59" i="23"/>
  <c r="MDT59" i="23"/>
  <c r="MDS59" i="23"/>
  <c r="MDR59" i="23"/>
  <c r="MDQ59" i="23"/>
  <c r="MDP59" i="23"/>
  <c r="MDO59" i="23"/>
  <c r="MDN59" i="23"/>
  <c r="MDM59" i="23"/>
  <c r="MDL59" i="23"/>
  <c r="MDK59" i="23"/>
  <c r="MDJ59" i="23"/>
  <c r="MDI59" i="23"/>
  <c r="MDH59" i="23"/>
  <c r="MDG59" i="23"/>
  <c r="MDF59" i="23"/>
  <c r="MDE59" i="23"/>
  <c r="MDD59" i="23"/>
  <c r="MDC59" i="23"/>
  <c r="MDB59" i="23"/>
  <c r="MDA59" i="23"/>
  <c r="MCZ59" i="23"/>
  <c r="MCY59" i="23"/>
  <c r="MCX59" i="23"/>
  <c r="MCW59" i="23"/>
  <c r="MCV59" i="23"/>
  <c r="MCU59" i="23"/>
  <c r="MCT59" i="23"/>
  <c r="MCS59" i="23"/>
  <c r="MCR59" i="23"/>
  <c r="MCQ59" i="23"/>
  <c r="MCP59" i="23"/>
  <c r="MCO59" i="23"/>
  <c r="MCN59" i="23"/>
  <c r="MCM59" i="23"/>
  <c r="MCL59" i="23"/>
  <c r="MCK59" i="23"/>
  <c r="MCJ59" i="23"/>
  <c r="MCI59" i="23"/>
  <c r="MCH59" i="23"/>
  <c r="MCG59" i="23"/>
  <c r="MCF59" i="23"/>
  <c r="MCE59" i="23"/>
  <c r="MCD59" i="23"/>
  <c r="MCC59" i="23"/>
  <c r="MCB59" i="23"/>
  <c r="MCA59" i="23"/>
  <c r="MBZ59" i="23"/>
  <c r="MBY59" i="23"/>
  <c r="MBX59" i="23"/>
  <c r="MBW59" i="23"/>
  <c r="MBV59" i="23"/>
  <c r="MBU59" i="23"/>
  <c r="MBT59" i="23"/>
  <c r="MBS59" i="23"/>
  <c r="MBR59" i="23"/>
  <c r="MBQ59" i="23"/>
  <c r="MBP59" i="23"/>
  <c r="MBO59" i="23"/>
  <c r="MBN59" i="23"/>
  <c r="MBM59" i="23"/>
  <c r="MBL59" i="23"/>
  <c r="MBK59" i="23"/>
  <c r="MBJ59" i="23"/>
  <c r="MBI59" i="23"/>
  <c r="MBH59" i="23"/>
  <c r="MBG59" i="23"/>
  <c r="MBF59" i="23"/>
  <c r="MBE59" i="23"/>
  <c r="MBD59" i="23"/>
  <c r="MBC59" i="23"/>
  <c r="MBB59" i="23"/>
  <c r="MBA59" i="23"/>
  <c r="MAZ59" i="23"/>
  <c r="MAY59" i="23"/>
  <c r="MAX59" i="23"/>
  <c r="MAW59" i="23"/>
  <c r="MAV59" i="23"/>
  <c r="MAU59" i="23"/>
  <c r="MAT59" i="23"/>
  <c r="MAS59" i="23"/>
  <c r="MAR59" i="23"/>
  <c r="MAQ59" i="23"/>
  <c r="MAP59" i="23"/>
  <c r="MAO59" i="23"/>
  <c r="MAN59" i="23"/>
  <c r="MAM59" i="23"/>
  <c r="MAL59" i="23"/>
  <c r="MAK59" i="23"/>
  <c r="MAJ59" i="23"/>
  <c r="MAI59" i="23"/>
  <c r="MAH59" i="23"/>
  <c r="MAG59" i="23"/>
  <c r="MAF59" i="23"/>
  <c r="MAE59" i="23"/>
  <c r="MAD59" i="23"/>
  <c r="MAC59" i="23"/>
  <c r="MAB59" i="23"/>
  <c r="MAA59" i="23"/>
  <c r="LZZ59" i="23"/>
  <c r="LZY59" i="23"/>
  <c r="LZX59" i="23"/>
  <c r="LZW59" i="23"/>
  <c r="LZV59" i="23"/>
  <c r="LZU59" i="23"/>
  <c r="LZT59" i="23"/>
  <c r="LZS59" i="23"/>
  <c r="LZR59" i="23"/>
  <c r="LZQ59" i="23"/>
  <c r="LZP59" i="23"/>
  <c r="LZO59" i="23"/>
  <c r="LZN59" i="23"/>
  <c r="LZM59" i="23"/>
  <c r="LZL59" i="23"/>
  <c r="LZK59" i="23"/>
  <c r="LZJ59" i="23"/>
  <c r="LZI59" i="23"/>
  <c r="LZH59" i="23"/>
  <c r="LZG59" i="23"/>
  <c r="LZF59" i="23"/>
  <c r="LZE59" i="23"/>
  <c r="LZD59" i="23"/>
  <c r="LZC59" i="23"/>
  <c r="LZB59" i="23"/>
  <c r="LZA59" i="23"/>
  <c r="LYZ59" i="23"/>
  <c r="LYY59" i="23"/>
  <c r="LYX59" i="23"/>
  <c r="LYW59" i="23"/>
  <c r="LYV59" i="23"/>
  <c r="LYU59" i="23"/>
  <c r="LYT59" i="23"/>
  <c r="LYS59" i="23"/>
  <c r="LYR59" i="23"/>
  <c r="LYQ59" i="23"/>
  <c r="LYP59" i="23"/>
  <c r="LYO59" i="23"/>
  <c r="LYN59" i="23"/>
  <c r="LYM59" i="23"/>
  <c r="LYL59" i="23"/>
  <c r="LYK59" i="23"/>
  <c r="LYJ59" i="23"/>
  <c r="LYI59" i="23"/>
  <c r="LYH59" i="23"/>
  <c r="LYG59" i="23"/>
  <c r="LYF59" i="23"/>
  <c r="LYE59" i="23"/>
  <c r="LYD59" i="23"/>
  <c r="LYC59" i="23"/>
  <c r="LYB59" i="23"/>
  <c r="LYA59" i="23"/>
  <c r="LXZ59" i="23"/>
  <c r="LXY59" i="23"/>
  <c r="LXX59" i="23"/>
  <c r="LXW59" i="23"/>
  <c r="LXV59" i="23"/>
  <c r="LXU59" i="23"/>
  <c r="LXT59" i="23"/>
  <c r="LXS59" i="23"/>
  <c r="LXR59" i="23"/>
  <c r="LXQ59" i="23"/>
  <c r="LXP59" i="23"/>
  <c r="LXO59" i="23"/>
  <c r="LXN59" i="23"/>
  <c r="LXM59" i="23"/>
  <c r="LXL59" i="23"/>
  <c r="LXK59" i="23"/>
  <c r="LXJ59" i="23"/>
  <c r="LXI59" i="23"/>
  <c r="LXH59" i="23"/>
  <c r="LXG59" i="23"/>
  <c r="LXF59" i="23"/>
  <c r="LXE59" i="23"/>
  <c r="LXD59" i="23"/>
  <c r="LXC59" i="23"/>
  <c r="LXB59" i="23"/>
  <c r="LXA59" i="23"/>
  <c r="LWZ59" i="23"/>
  <c r="LWY59" i="23"/>
  <c r="LWX59" i="23"/>
  <c r="LWW59" i="23"/>
  <c r="LWV59" i="23"/>
  <c r="LWU59" i="23"/>
  <c r="LWT59" i="23"/>
  <c r="LWS59" i="23"/>
  <c r="LWR59" i="23"/>
  <c r="LWQ59" i="23"/>
  <c r="LWP59" i="23"/>
  <c r="LWO59" i="23"/>
  <c r="LWN59" i="23"/>
  <c r="LWM59" i="23"/>
  <c r="LWL59" i="23"/>
  <c r="LWK59" i="23"/>
  <c r="LWJ59" i="23"/>
  <c r="LWI59" i="23"/>
  <c r="LWH59" i="23"/>
  <c r="LWG59" i="23"/>
  <c r="LWF59" i="23"/>
  <c r="LWE59" i="23"/>
  <c r="LWD59" i="23"/>
  <c r="LWC59" i="23"/>
  <c r="LWB59" i="23"/>
  <c r="LWA59" i="23"/>
  <c r="LVZ59" i="23"/>
  <c r="LVY59" i="23"/>
  <c r="LVX59" i="23"/>
  <c r="LVW59" i="23"/>
  <c r="LVV59" i="23"/>
  <c r="LVU59" i="23"/>
  <c r="LVT59" i="23"/>
  <c r="LVS59" i="23"/>
  <c r="LVR59" i="23"/>
  <c r="LVQ59" i="23"/>
  <c r="LVP59" i="23"/>
  <c r="LVO59" i="23"/>
  <c r="LVN59" i="23"/>
  <c r="LVM59" i="23"/>
  <c r="LVL59" i="23"/>
  <c r="LVK59" i="23"/>
  <c r="LVJ59" i="23"/>
  <c r="LVI59" i="23"/>
  <c r="LVH59" i="23"/>
  <c r="LVG59" i="23"/>
  <c r="LVF59" i="23"/>
  <c r="LVE59" i="23"/>
  <c r="LVD59" i="23"/>
  <c r="LVC59" i="23"/>
  <c r="LVB59" i="23"/>
  <c r="LVA59" i="23"/>
  <c r="LUZ59" i="23"/>
  <c r="LUY59" i="23"/>
  <c r="LUX59" i="23"/>
  <c r="LUW59" i="23"/>
  <c r="LUV59" i="23"/>
  <c r="LUU59" i="23"/>
  <c r="LUT59" i="23"/>
  <c r="LUS59" i="23"/>
  <c r="LUR59" i="23"/>
  <c r="LUQ59" i="23"/>
  <c r="LUP59" i="23"/>
  <c r="LUO59" i="23"/>
  <c r="LUN59" i="23"/>
  <c r="LUM59" i="23"/>
  <c r="LUL59" i="23"/>
  <c r="LUK59" i="23"/>
  <c r="LUJ59" i="23"/>
  <c r="LUI59" i="23"/>
  <c r="LUH59" i="23"/>
  <c r="LUG59" i="23"/>
  <c r="LUF59" i="23"/>
  <c r="LUE59" i="23"/>
  <c r="LUD59" i="23"/>
  <c r="LUC59" i="23"/>
  <c r="LUB59" i="23"/>
  <c r="LUA59" i="23"/>
  <c r="LTZ59" i="23"/>
  <c r="LTY59" i="23"/>
  <c r="LTX59" i="23"/>
  <c r="LTW59" i="23"/>
  <c r="LTV59" i="23"/>
  <c r="LTU59" i="23"/>
  <c r="LTT59" i="23"/>
  <c r="LTS59" i="23"/>
  <c r="LTR59" i="23"/>
  <c r="LTQ59" i="23"/>
  <c r="LTP59" i="23"/>
  <c r="LTO59" i="23"/>
  <c r="LTN59" i="23"/>
  <c r="LTM59" i="23"/>
  <c r="LTL59" i="23"/>
  <c r="LTK59" i="23"/>
  <c r="LTJ59" i="23"/>
  <c r="LTI59" i="23"/>
  <c r="LTH59" i="23"/>
  <c r="LTG59" i="23"/>
  <c r="LTF59" i="23"/>
  <c r="LTE59" i="23"/>
  <c r="LTD59" i="23"/>
  <c r="LTC59" i="23"/>
  <c r="LTB59" i="23"/>
  <c r="LTA59" i="23"/>
  <c r="LSZ59" i="23"/>
  <c r="LSY59" i="23"/>
  <c r="LSX59" i="23"/>
  <c r="LSW59" i="23"/>
  <c r="LSV59" i="23"/>
  <c r="LSU59" i="23"/>
  <c r="LST59" i="23"/>
  <c r="LSS59" i="23"/>
  <c r="LSR59" i="23"/>
  <c r="LSQ59" i="23"/>
  <c r="LSP59" i="23"/>
  <c r="LSO59" i="23"/>
  <c r="LSN59" i="23"/>
  <c r="LSM59" i="23"/>
  <c r="LSL59" i="23"/>
  <c r="LSK59" i="23"/>
  <c r="LSJ59" i="23"/>
  <c r="LSI59" i="23"/>
  <c r="LSH59" i="23"/>
  <c r="LSG59" i="23"/>
  <c r="LSF59" i="23"/>
  <c r="LSE59" i="23"/>
  <c r="LSD59" i="23"/>
  <c r="LSC59" i="23"/>
  <c r="LSB59" i="23"/>
  <c r="LSA59" i="23"/>
  <c r="LRZ59" i="23"/>
  <c r="LRY59" i="23"/>
  <c r="LRX59" i="23"/>
  <c r="LRW59" i="23"/>
  <c r="LRV59" i="23"/>
  <c r="LRU59" i="23"/>
  <c r="LRT59" i="23"/>
  <c r="LRS59" i="23"/>
  <c r="LRR59" i="23"/>
  <c r="LRQ59" i="23"/>
  <c r="LRP59" i="23"/>
  <c r="LRO59" i="23"/>
  <c r="LRN59" i="23"/>
  <c r="LRM59" i="23"/>
  <c r="LRL59" i="23"/>
  <c r="LRK59" i="23"/>
  <c r="LRJ59" i="23"/>
  <c r="LRI59" i="23"/>
  <c r="LRH59" i="23"/>
  <c r="LRG59" i="23"/>
  <c r="LRF59" i="23"/>
  <c r="LRE59" i="23"/>
  <c r="LRD59" i="23"/>
  <c r="LRC59" i="23"/>
  <c r="LRB59" i="23"/>
  <c r="LRA59" i="23"/>
  <c r="LQZ59" i="23"/>
  <c r="LQY59" i="23"/>
  <c r="LQX59" i="23"/>
  <c r="LQW59" i="23"/>
  <c r="LQV59" i="23"/>
  <c r="LQU59" i="23"/>
  <c r="LQT59" i="23"/>
  <c r="LQS59" i="23"/>
  <c r="LQR59" i="23"/>
  <c r="LQQ59" i="23"/>
  <c r="LQP59" i="23"/>
  <c r="LQO59" i="23"/>
  <c r="LQN59" i="23"/>
  <c r="LQM59" i="23"/>
  <c r="LQL59" i="23"/>
  <c r="LQK59" i="23"/>
  <c r="LQJ59" i="23"/>
  <c r="LQI59" i="23"/>
  <c r="LQH59" i="23"/>
  <c r="LQG59" i="23"/>
  <c r="LQF59" i="23"/>
  <c r="LQE59" i="23"/>
  <c r="LQD59" i="23"/>
  <c r="LQC59" i="23"/>
  <c r="LQB59" i="23"/>
  <c r="LQA59" i="23"/>
  <c r="LPZ59" i="23"/>
  <c r="LPY59" i="23"/>
  <c r="LPX59" i="23"/>
  <c r="LPW59" i="23"/>
  <c r="LPV59" i="23"/>
  <c r="LPU59" i="23"/>
  <c r="LPT59" i="23"/>
  <c r="LPS59" i="23"/>
  <c r="LPR59" i="23"/>
  <c r="LPQ59" i="23"/>
  <c r="LPP59" i="23"/>
  <c r="LPO59" i="23"/>
  <c r="LPN59" i="23"/>
  <c r="LPM59" i="23"/>
  <c r="LPL59" i="23"/>
  <c r="LPK59" i="23"/>
  <c r="LPJ59" i="23"/>
  <c r="LPI59" i="23"/>
  <c r="LPH59" i="23"/>
  <c r="LPG59" i="23"/>
  <c r="LPF59" i="23"/>
  <c r="LPE59" i="23"/>
  <c r="LPD59" i="23"/>
  <c r="LPC59" i="23"/>
  <c r="LPB59" i="23"/>
  <c r="LPA59" i="23"/>
  <c r="LOZ59" i="23"/>
  <c r="LOY59" i="23"/>
  <c r="LOX59" i="23"/>
  <c r="LOW59" i="23"/>
  <c r="LOV59" i="23"/>
  <c r="LOU59" i="23"/>
  <c r="LOT59" i="23"/>
  <c r="LOS59" i="23"/>
  <c r="LOR59" i="23"/>
  <c r="LOQ59" i="23"/>
  <c r="LOP59" i="23"/>
  <c r="LOO59" i="23"/>
  <c r="LON59" i="23"/>
  <c r="LOM59" i="23"/>
  <c r="LOL59" i="23"/>
  <c r="LOK59" i="23"/>
  <c r="LOJ59" i="23"/>
  <c r="LOI59" i="23"/>
  <c r="LOH59" i="23"/>
  <c r="LOG59" i="23"/>
  <c r="LOF59" i="23"/>
  <c r="LOE59" i="23"/>
  <c r="LOD59" i="23"/>
  <c r="LOC59" i="23"/>
  <c r="LOB59" i="23"/>
  <c r="LOA59" i="23"/>
  <c r="LNZ59" i="23"/>
  <c r="LNY59" i="23"/>
  <c r="LNX59" i="23"/>
  <c r="LNW59" i="23"/>
  <c r="LNV59" i="23"/>
  <c r="LNU59" i="23"/>
  <c r="LNT59" i="23"/>
  <c r="LNS59" i="23"/>
  <c r="LNR59" i="23"/>
  <c r="LNQ59" i="23"/>
  <c r="LNP59" i="23"/>
  <c r="LNO59" i="23"/>
  <c r="LNN59" i="23"/>
  <c r="LNM59" i="23"/>
  <c r="LNL59" i="23"/>
  <c r="LNK59" i="23"/>
  <c r="LNJ59" i="23"/>
  <c r="LNI59" i="23"/>
  <c r="LNH59" i="23"/>
  <c r="LNG59" i="23"/>
  <c r="LNF59" i="23"/>
  <c r="LNE59" i="23"/>
  <c r="LND59" i="23"/>
  <c r="LNC59" i="23"/>
  <c r="LNB59" i="23"/>
  <c r="LNA59" i="23"/>
  <c r="LMZ59" i="23"/>
  <c r="LMY59" i="23"/>
  <c r="LMX59" i="23"/>
  <c r="LMW59" i="23"/>
  <c r="LMV59" i="23"/>
  <c r="LMU59" i="23"/>
  <c r="LMT59" i="23"/>
  <c r="LMS59" i="23"/>
  <c r="LMR59" i="23"/>
  <c r="LMQ59" i="23"/>
  <c r="LMP59" i="23"/>
  <c r="LMO59" i="23"/>
  <c r="LMN59" i="23"/>
  <c r="LMM59" i="23"/>
  <c r="LML59" i="23"/>
  <c r="LMK59" i="23"/>
  <c r="LMJ59" i="23"/>
  <c r="LMI59" i="23"/>
  <c r="LMH59" i="23"/>
  <c r="LMG59" i="23"/>
  <c r="LMF59" i="23"/>
  <c r="LME59" i="23"/>
  <c r="LMD59" i="23"/>
  <c r="LMC59" i="23"/>
  <c r="LMB59" i="23"/>
  <c r="LMA59" i="23"/>
  <c r="LLZ59" i="23"/>
  <c r="LLY59" i="23"/>
  <c r="LLX59" i="23"/>
  <c r="LLW59" i="23"/>
  <c r="LLV59" i="23"/>
  <c r="LLU59" i="23"/>
  <c r="LLT59" i="23"/>
  <c r="LLS59" i="23"/>
  <c r="LLR59" i="23"/>
  <c r="LLQ59" i="23"/>
  <c r="LLP59" i="23"/>
  <c r="LLO59" i="23"/>
  <c r="LLN59" i="23"/>
  <c r="LLM59" i="23"/>
  <c r="LLL59" i="23"/>
  <c r="LLK59" i="23"/>
  <c r="LLJ59" i="23"/>
  <c r="LLI59" i="23"/>
  <c r="LLH59" i="23"/>
  <c r="LLG59" i="23"/>
  <c r="LLF59" i="23"/>
  <c r="LLE59" i="23"/>
  <c r="LLD59" i="23"/>
  <c r="LLC59" i="23"/>
  <c r="LLB59" i="23"/>
  <c r="LLA59" i="23"/>
  <c r="LKZ59" i="23"/>
  <c r="LKY59" i="23"/>
  <c r="LKX59" i="23"/>
  <c r="LKW59" i="23"/>
  <c r="LKV59" i="23"/>
  <c r="LKU59" i="23"/>
  <c r="LKT59" i="23"/>
  <c r="LKS59" i="23"/>
  <c r="LKR59" i="23"/>
  <c r="LKQ59" i="23"/>
  <c r="LKP59" i="23"/>
  <c r="LKO59" i="23"/>
  <c r="LKN59" i="23"/>
  <c r="LKM59" i="23"/>
  <c r="LKL59" i="23"/>
  <c r="LKK59" i="23"/>
  <c r="LKJ59" i="23"/>
  <c r="LKI59" i="23"/>
  <c r="LKH59" i="23"/>
  <c r="LKG59" i="23"/>
  <c r="LKF59" i="23"/>
  <c r="LKE59" i="23"/>
  <c r="LKD59" i="23"/>
  <c r="LKC59" i="23"/>
  <c r="LKB59" i="23"/>
  <c r="LKA59" i="23"/>
  <c r="LJZ59" i="23"/>
  <c r="LJY59" i="23"/>
  <c r="LJX59" i="23"/>
  <c r="LJW59" i="23"/>
  <c r="LJV59" i="23"/>
  <c r="LJU59" i="23"/>
  <c r="LJT59" i="23"/>
  <c r="LJS59" i="23"/>
  <c r="LJR59" i="23"/>
  <c r="LJQ59" i="23"/>
  <c r="LJP59" i="23"/>
  <c r="LJO59" i="23"/>
  <c r="LJN59" i="23"/>
  <c r="LJM59" i="23"/>
  <c r="LJL59" i="23"/>
  <c r="LJK59" i="23"/>
  <c r="LJJ59" i="23"/>
  <c r="LJI59" i="23"/>
  <c r="LJH59" i="23"/>
  <c r="LJG59" i="23"/>
  <c r="LJF59" i="23"/>
  <c r="LJE59" i="23"/>
  <c r="LJD59" i="23"/>
  <c r="LJC59" i="23"/>
  <c r="LJB59" i="23"/>
  <c r="LJA59" i="23"/>
  <c r="LIZ59" i="23"/>
  <c r="LIY59" i="23"/>
  <c r="LIX59" i="23"/>
  <c r="LIW59" i="23"/>
  <c r="LIV59" i="23"/>
  <c r="LIU59" i="23"/>
  <c r="LIT59" i="23"/>
  <c r="LIS59" i="23"/>
  <c r="LIR59" i="23"/>
  <c r="LIQ59" i="23"/>
  <c r="LIP59" i="23"/>
  <c r="LIO59" i="23"/>
  <c r="LIN59" i="23"/>
  <c r="LIM59" i="23"/>
  <c r="LIL59" i="23"/>
  <c r="LIK59" i="23"/>
  <c r="LIJ59" i="23"/>
  <c r="LII59" i="23"/>
  <c r="LIH59" i="23"/>
  <c r="LIG59" i="23"/>
  <c r="LIF59" i="23"/>
  <c r="LIE59" i="23"/>
  <c r="LID59" i="23"/>
  <c r="LIC59" i="23"/>
  <c r="LIB59" i="23"/>
  <c r="LIA59" i="23"/>
  <c r="LHZ59" i="23"/>
  <c r="LHY59" i="23"/>
  <c r="LHX59" i="23"/>
  <c r="LHW59" i="23"/>
  <c r="LHV59" i="23"/>
  <c r="LHU59" i="23"/>
  <c r="LHT59" i="23"/>
  <c r="LHS59" i="23"/>
  <c r="LHR59" i="23"/>
  <c r="LHQ59" i="23"/>
  <c r="LHP59" i="23"/>
  <c r="LHO59" i="23"/>
  <c r="LHN59" i="23"/>
  <c r="LHM59" i="23"/>
  <c r="LHL59" i="23"/>
  <c r="LHK59" i="23"/>
  <c r="LHJ59" i="23"/>
  <c r="LHI59" i="23"/>
  <c r="LHH59" i="23"/>
  <c r="LHG59" i="23"/>
  <c r="LHF59" i="23"/>
  <c r="LHE59" i="23"/>
  <c r="LHD59" i="23"/>
  <c r="LHC59" i="23"/>
  <c r="LHB59" i="23"/>
  <c r="LHA59" i="23"/>
  <c r="LGZ59" i="23"/>
  <c r="LGY59" i="23"/>
  <c r="LGX59" i="23"/>
  <c r="LGW59" i="23"/>
  <c r="LGV59" i="23"/>
  <c r="LGU59" i="23"/>
  <c r="LGT59" i="23"/>
  <c r="LGS59" i="23"/>
  <c r="LGR59" i="23"/>
  <c r="LGQ59" i="23"/>
  <c r="LGP59" i="23"/>
  <c r="LGO59" i="23"/>
  <c r="LGN59" i="23"/>
  <c r="LGM59" i="23"/>
  <c r="LGL59" i="23"/>
  <c r="LGK59" i="23"/>
  <c r="LGJ59" i="23"/>
  <c r="LGI59" i="23"/>
  <c r="LGH59" i="23"/>
  <c r="LGG59" i="23"/>
  <c r="LGF59" i="23"/>
  <c r="LGE59" i="23"/>
  <c r="LGD59" i="23"/>
  <c r="LGC59" i="23"/>
  <c r="LGB59" i="23"/>
  <c r="LGA59" i="23"/>
  <c r="LFZ59" i="23"/>
  <c r="LFY59" i="23"/>
  <c r="LFX59" i="23"/>
  <c r="LFW59" i="23"/>
  <c r="LFV59" i="23"/>
  <c r="LFU59" i="23"/>
  <c r="LFT59" i="23"/>
  <c r="LFS59" i="23"/>
  <c r="LFR59" i="23"/>
  <c r="LFQ59" i="23"/>
  <c r="LFP59" i="23"/>
  <c r="LFO59" i="23"/>
  <c r="LFN59" i="23"/>
  <c r="LFM59" i="23"/>
  <c r="LFL59" i="23"/>
  <c r="LFK59" i="23"/>
  <c r="LFJ59" i="23"/>
  <c r="LFI59" i="23"/>
  <c r="LFH59" i="23"/>
  <c r="LFG59" i="23"/>
  <c r="LFF59" i="23"/>
  <c r="LFE59" i="23"/>
  <c r="LFD59" i="23"/>
  <c r="LFC59" i="23"/>
  <c r="LFB59" i="23"/>
  <c r="LFA59" i="23"/>
  <c r="LEZ59" i="23"/>
  <c r="LEY59" i="23"/>
  <c r="LEX59" i="23"/>
  <c r="LEW59" i="23"/>
  <c r="LEV59" i="23"/>
  <c r="LEU59" i="23"/>
  <c r="LET59" i="23"/>
  <c r="LES59" i="23"/>
  <c r="LER59" i="23"/>
  <c r="LEQ59" i="23"/>
  <c r="LEP59" i="23"/>
  <c r="LEO59" i="23"/>
  <c r="LEN59" i="23"/>
  <c r="LEM59" i="23"/>
  <c r="LEL59" i="23"/>
  <c r="LEK59" i="23"/>
  <c r="LEJ59" i="23"/>
  <c r="LEI59" i="23"/>
  <c r="LEH59" i="23"/>
  <c r="LEG59" i="23"/>
  <c r="LEF59" i="23"/>
  <c r="LEE59" i="23"/>
  <c r="LED59" i="23"/>
  <c r="LEC59" i="23"/>
  <c r="LEB59" i="23"/>
  <c r="LEA59" i="23"/>
  <c r="LDZ59" i="23"/>
  <c r="LDY59" i="23"/>
  <c r="LDX59" i="23"/>
  <c r="LDW59" i="23"/>
  <c r="LDV59" i="23"/>
  <c r="LDU59" i="23"/>
  <c r="LDT59" i="23"/>
  <c r="LDS59" i="23"/>
  <c r="LDR59" i="23"/>
  <c r="LDQ59" i="23"/>
  <c r="LDP59" i="23"/>
  <c r="LDO59" i="23"/>
  <c r="LDN59" i="23"/>
  <c r="LDM59" i="23"/>
  <c r="LDL59" i="23"/>
  <c r="LDK59" i="23"/>
  <c r="LDJ59" i="23"/>
  <c r="LDI59" i="23"/>
  <c r="LDH59" i="23"/>
  <c r="LDG59" i="23"/>
  <c r="LDF59" i="23"/>
  <c r="LDE59" i="23"/>
  <c r="LDD59" i="23"/>
  <c r="LDC59" i="23"/>
  <c r="LDB59" i="23"/>
  <c r="LDA59" i="23"/>
  <c r="LCZ59" i="23"/>
  <c r="LCY59" i="23"/>
  <c r="LCX59" i="23"/>
  <c r="LCW59" i="23"/>
  <c r="LCV59" i="23"/>
  <c r="LCU59" i="23"/>
  <c r="LCT59" i="23"/>
  <c r="LCS59" i="23"/>
  <c r="LCR59" i="23"/>
  <c r="LCQ59" i="23"/>
  <c r="LCP59" i="23"/>
  <c r="LCO59" i="23"/>
  <c r="LCN59" i="23"/>
  <c r="LCM59" i="23"/>
  <c r="LCL59" i="23"/>
  <c r="LCK59" i="23"/>
  <c r="LCJ59" i="23"/>
  <c r="LCI59" i="23"/>
  <c r="LCH59" i="23"/>
  <c r="LCG59" i="23"/>
  <c r="LCF59" i="23"/>
  <c r="LCE59" i="23"/>
  <c r="LCD59" i="23"/>
  <c r="LCC59" i="23"/>
  <c r="LCB59" i="23"/>
  <c r="LCA59" i="23"/>
  <c r="LBZ59" i="23"/>
  <c r="LBY59" i="23"/>
  <c r="LBX59" i="23"/>
  <c r="LBW59" i="23"/>
  <c r="LBV59" i="23"/>
  <c r="LBU59" i="23"/>
  <c r="LBT59" i="23"/>
  <c r="LBS59" i="23"/>
  <c r="LBR59" i="23"/>
  <c r="LBQ59" i="23"/>
  <c r="LBP59" i="23"/>
  <c r="LBO59" i="23"/>
  <c r="LBN59" i="23"/>
  <c r="LBM59" i="23"/>
  <c r="LBL59" i="23"/>
  <c r="LBK59" i="23"/>
  <c r="LBJ59" i="23"/>
  <c r="LBI59" i="23"/>
  <c r="LBH59" i="23"/>
  <c r="LBG59" i="23"/>
  <c r="LBF59" i="23"/>
  <c r="LBE59" i="23"/>
  <c r="LBD59" i="23"/>
  <c r="LBC59" i="23"/>
  <c r="LBB59" i="23"/>
  <c r="LBA59" i="23"/>
  <c r="LAZ59" i="23"/>
  <c r="LAY59" i="23"/>
  <c r="LAX59" i="23"/>
  <c r="LAW59" i="23"/>
  <c r="LAV59" i="23"/>
  <c r="LAU59" i="23"/>
  <c r="LAT59" i="23"/>
  <c r="LAS59" i="23"/>
  <c r="LAR59" i="23"/>
  <c r="LAQ59" i="23"/>
  <c r="LAP59" i="23"/>
  <c r="LAO59" i="23"/>
  <c r="LAN59" i="23"/>
  <c r="LAM59" i="23"/>
  <c r="LAL59" i="23"/>
  <c r="LAK59" i="23"/>
  <c r="LAJ59" i="23"/>
  <c r="LAI59" i="23"/>
  <c r="LAH59" i="23"/>
  <c r="LAG59" i="23"/>
  <c r="LAF59" i="23"/>
  <c r="LAE59" i="23"/>
  <c r="LAD59" i="23"/>
  <c r="LAC59" i="23"/>
  <c r="LAB59" i="23"/>
  <c r="LAA59" i="23"/>
  <c r="KZZ59" i="23"/>
  <c r="KZY59" i="23"/>
  <c r="KZX59" i="23"/>
  <c r="KZW59" i="23"/>
  <c r="KZV59" i="23"/>
  <c r="KZU59" i="23"/>
  <c r="KZT59" i="23"/>
  <c r="KZS59" i="23"/>
  <c r="KZR59" i="23"/>
  <c r="KZQ59" i="23"/>
  <c r="KZP59" i="23"/>
  <c r="KZO59" i="23"/>
  <c r="KZN59" i="23"/>
  <c r="KZM59" i="23"/>
  <c r="KZL59" i="23"/>
  <c r="KZK59" i="23"/>
  <c r="KZJ59" i="23"/>
  <c r="KZI59" i="23"/>
  <c r="KZH59" i="23"/>
  <c r="KZG59" i="23"/>
  <c r="KZF59" i="23"/>
  <c r="KZE59" i="23"/>
  <c r="KZD59" i="23"/>
  <c r="KZC59" i="23"/>
  <c r="KZB59" i="23"/>
  <c r="KZA59" i="23"/>
  <c r="KYZ59" i="23"/>
  <c r="KYY59" i="23"/>
  <c r="KYX59" i="23"/>
  <c r="KYW59" i="23"/>
  <c r="KYV59" i="23"/>
  <c r="KYU59" i="23"/>
  <c r="KYT59" i="23"/>
  <c r="KYS59" i="23"/>
  <c r="KYR59" i="23"/>
  <c r="KYQ59" i="23"/>
  <c r="KYP59" i="23"/>
  <c r="KYO59" i="23"/>
  <c r="KYN59" i="23"/>
  <c r="KYM59" i="23"/>
  <c r="KYL59" i="23"/>
  <c r="KYK59" i="23"/>
  <c r="KYJ59" i="23"/>
  <c r="KYI59" i="23"/>
  <c r="KYH59" i="23"/>
  <c r="KYG59" i="23"/>
  <c r="KYF59" i="23"/>
  <c r="KYE59" i="23"/>
  <c r="KYD59" i="23"/>
  <c r="KYC59" i="23"/>
  <c r="KYB59" i="23"/>
  <c r="KYA59" i="23"/>
  <c r="KXZ59" i="23"/>
  <c r="KXY59" i="23"/>
  <c r="KXX59" i="23"/>
  <c r="KXW59" i="23"/>
  <c r="KXV59" i="23"/>
  <c r="KXU59" i="23"/>
  <c r="KXT59" i="23"/>
  <c r="KXS59" i="23"/>
  <c r="KXR59" i="23"/>
  <c r="KXQ59" i="23"/>
  <c r="KXP59" i="23"/>
  <c r="KXO59" i="23"/>
  <c r="KXN59" i="23"/>
  <c r="KXM59" i="23"/>
  <c r="KXL59" i="23"/>
  <c r="KXK59" i="23"/>
  <c r="KXJ59" i="23"/>
  <c r="KXI59" i="23"/>
  <c r="KXH59" i="23"/>
  <c r="KXG59" i="23"/>
  <c r="KXF59" i="23"/>
  <c r="KXE59" i="23"/>
  <c r="KXD59" i="23"/>
  <c r="KXC59" i="23"/>
  <c r="KXB59" i="23"/>
  <c r="KXA59" i="23"/>
  <c r="KWZ59" i="23"/>
  <c r="KWY59" i="23"/>
  <c r="KWX59" i="23"/>
  <c r="KWW59" i="23"/>
  <c r="KWV59" i="23"/>
  <c r="KWU59" i="23"/>
  <c r="KWT59" i="23"/>
  <c r="KWS59" i="23"/>
  <c r="KWR59" i="23"/>
  <c r="KWQ59" i="23"/>
  <c r="KWP59" i="23"/>
  <c r="KWO59" i="23"/>
  <c r="KWN59" i="23"/>
  <c r="KWM59" i="23"/>
  <c r="KWL59" i="23"/>
  <c r="KWK59" i="23"/>
  <c r="KWJ59" i="23"/>
  <c r="KWI59" i="23"/>
  <c r="KWH59" i="23"/>
  <c r="KWG59" i="23"/>
  <c r="KWF59" i="23"/>
  <c r="KWE59" i="23"/>
  <c r="KWD59" i="23"/>
  <c r="KWC59" i="23"/>
  <c r="KWB59" i="23"/>
  <c r="KWA59" i="23"/>
  <c r="KVZ59" i="23"/>
  <c r="KVY59" i="23"/>
  <c r="KVX59" i="23"/>
  <c r="KVW59" i="23"/>
  <c r="KVV59" i="23"/>
  <c r="KVU59" i="23"/>
  <c r="KVT59" i="23"/>
  <c r="KVS59" i="23"/>
  <c r="KVR59" i="23"/>
  <c r="KVQ59" i="23"/>
  <c r="KVP59" i="23"/>
  <c r="KVO59" i="23"/>
  <c r="KVN59" i="23"/>
  <c r="KVM59" i="23"/>
  <c r="KVL59" i="23"/>
  <c r="KVK59" i="23"/>
  <c r="KVJ59" i="23"/>
  <c r="KVI59" i="23"/>
  <c r="KVH59" i="23"/>
  <c r="KVG59" i="23"/>
  <c r="KVF59" i="23"/>
  <c r="KVE59" i="23"/>
  <c r="KVD59" i="23"/>
  <c r="KVC59" i="23"/>
  <c r="KVB59" i="23"/>
  <c r="KVA59" i="23"/>
  <c r="KUZ59" i="23"/>
  <c r="KUY59" i="23"/>
  <c r="KUX59" i="23"/>
  <c r="KUW59" i="23"/>
  <c r="KUV59" i="23"/>
  <c r="KUU59" i="23"/>
  <c r="KUT59" i="23"/>
  <c r="KUS59" i="23"/>
  <c r="KUR59" i="23"/>
  <c r="KUQ59" i="23"/>
  <c r="KUP59" i="23"/>
  <c r="KUO59" i="23"/>
  <c r="KUN59" i="23"/>
  <c r="KUM59" i="23"/>
  <c r="KUL59" i="23"/>
  <c r="KUK59" i="23"/>
  <c r="KUJ59" i="23"/>
  <c r="KUI59" i="23"/>
  <c r="KUH59" i="23"/>
  <c r="KUG59" i="23"/>
  <c r="KUF59" i="23"/>
  <c r="KUE59" i="23"/>
  <c r="KUD59" i="23"/>
  <c r="KUC59" i="23"/>
  <c r="KUB59" i="23"/>
  <c r="KUA59" i="23"/>
  <c r="KTZ59" i="23"/>
  <c r="KTY59" i="23"/>
  <c r="KTX59" i="23"/>
  <c r="KTW59" i="23"/>
  <c r="KTV59" i="23"/>
  <c r="KTU59" i="23"/>
  <c r="KTT59" i="23"/>
  <c r="KTS59" i="23"/>
  <c r="KTR59" i="23"/>
  <c r="KTQ59" i="23"/>
  <c r="KTP59" i="23"/>
  <c r="KTO59" i="23"/>
  <c r="KTN59" i="23"/>
  <c r="KTM59" i="23"/>
  <c r="KTL59" i="23"/>
  <c r="KTK59" i="23"/>
  <c r="KTJ59" i="23"/>
  <c r="KTI59" i="23"/>
  <c r="KTH59" i="23"/>
  <c r="KTG59" i="23"/>
  <c r="KTF59" i="23"/>
  <c r="KTE59" i="23"/>
  <c r="KTD59" i="23"/>
  <c r="KTC59" i="23"/>
  <c r="KTB59" i="23"/>
  <c r="KTA59" i="23"/>
  <c r="KSZ59" i="23"/>
  <c r="KSY59" i="23"/>
  <c r="KSX59" i="23"/>
  <c r="KSW59" i="23"/>
  <c r="KSV59" i="23"/>
  <c r="KSU59" i="23"/>
  <c r="KST59" i="23"/>
  <c r="KSS59" i="23"/>
  <c r="KSR59" i="23"/>
  <c r="KSQ59" i="23"/>
  <c r="KSP59" i="23"/>
  <c r="KSO59" i="23"/>
  <c r="KSN59" i="23"/>
  <c r="KSM59" i="23"/>
  <c r="KSL59" i="23"/>
  <c r="KSK59" i="23"/>
  <c r="KSJ59" i="23"/>
  <c r="KSI59" i="23"/>
  <c r="KSH59" i="23"/>
  <c r="KSG59" i="23"/>
  <c r="KSF59" i="23"/>
  <c r="KSE59" i="23"/>
  <c r="KSD59" i="23"/>
  <c r="KSC59" i="23"/>
  <c r="KSB59" i="23"/>
  <c r="KSA59" i="23"/>
  <c r="KRZ59" i="23"/>
  <c r="KRY59" i="23"/>
  <c r="KRX59" i="23"/>
  <c r="KRW59" i="23"/>
  <c r="KRV59" i="23"/>
  <c r="KRU59" i="23"/>
  <c r="KRT59" i="23"/>
  <c r="KRS59" i="23"/>
  <c r="KRR59" i="23"/>
  <c r="KRQ59" i="23"/>
  <c r="KRP59" i="23"/>
  <c r="KRO59" i="23"/>
  <c r="KRN59" i="23"/>
  <c r="KRM59" i="23"/>
  <c r="KRL59" i="23"/>
  <c r="KRK59" i="23"/>
  <c r="KRJ59" i="23"/>
  <c r="KRI59" i="23"/>
  <c r="KRH59" i="23"/>
  <c r="KRG59" i="23"/>
  <c r="KRF59" i="23"/>
  <c r="KRE59" i="23"/>
  <c r="KRD59" i="23"/>
  <c r="KRC59" i="23"/>
  <c r="KRB59" i="23"/>
  <c r="KRA59" i="23"/>
  <c r="KQZ59" i="23"/>
  <c r="KQY59" i="23"/>
  <c r="KQX59" i="23"/>
  <c r="KQW59" i="23"/>
  <c r="KQV59" i="23"/>
  <c r="KQU59" i="23"/>
  <c r="KQT59" i="23"/>
  <c r="KQS59" i="23"/>
  <c r="KQR59" i="23"/>
  <c r="KQQ59" i="23"/>
  <c r="KQP59" i="23"/>
  <c r="KQO59" i="23"/>
  <c r="KQN59" i="23"/>
  <c r="KQM59" i="23"/>
  <c r="KQL59" i="23"/>
  <c r="KQK59" i="23"/>
  <c r="KQJ59" i="23"/>
  <c r="KQI59" i="23"/>
  <c r="KQH59" i="23"/>
  <c r="KQG59" i="23"/>
  <c r="KQF59" i="23"/>
  <c r="KQE59" i="23"/>
  <c r="KQD59" i="23"/>
  <c r="KQC59" i="23"/>
  <c r="KQB59" i="23"/>
  <c r="KQA59" i="23"/>
  <c r="KPZ59" i="23"/>
  <c r="KPY59" i="23"/>
  <c r="KPX59" i="23"/>
  <c r="KPW59" i="23"/>
  <c r="KPV59" i="23"/>
  <c r="KPU59" i="23"/>
  <c r="KPT59" i="23"/>
  <c r="KPS59" i="23"/>
  <c r="KPR59" i="23"/>
  <c r="KPQ59" i="23"/>
  <c r="KPP59" i="23"/>
  <c r="KPO59" i="23"/>
  <c r="KPN59" i="23"/>
  <c r="KPM59" i="23"/>
  <c r="KPL59" i="23"/>
  <c r="KPK59" i="23"/>
  <c r="KPJ59" i="23"/>
  <c r="KPI59" i="23"/>
  <c r="KPH59" i="23"/>
  <c r="KPG59" i="23"/>
  <c r="KPF59" i="23"/>
  <c r="KPE59" i="23"/>
  <c r="KPD59" i="23"/>
  <c r="KPC59" i="23"/>
  <c r="KPB59" i="23"/>
  <c r="KPA59" i="23"/>
  <c r="KOZ59" i="23"/>
  <c r="KOY59" i="23"/>
  <c r="KOX59" i="23"/>
  <c r="KOW59" i="23"/>
  <c r="KOV59" i="23"/>
  <c r="KOU59" i="23"/>
  <c r="KOT59" i="23"/>
  <c r="KOS59" i="23"/>
  <c r="KOR59" i="23"/>
  <c r="KOQ59" i="23"/>
  <c r="KOP59" i="23"/>
  <c r="KOO59" i="23"/>
  <c r="KON59" i="23"/>
  <c r="KOM59" i="23"/>
  <c r="KOL59" i="23"/>
  <c r="KOK59" i="23"/>
  <c r="KOJ59" i="23"/>
  <c r="KOI59" i="23"/>
  <c r="KOH59" i="23"/>
  <c r="KOG59" i="23"/>
  <c r="KOF59" i="23"/>
  <c r="KOE59" i="23"/>
  <c r="KOD59" i="23"/>
  <c r="KOC59" i="23"/>
  <c r="KOB59" i="23"/>
  <c r="KOA59" i="23"/>
  <c r="KNZ59" i="23"/>
  <c r="KNY59" i="23"/>
  <c r="KNX59" i="23"/>
  <c r="KNW59" i="23"/>
  <c r="KNV59" i="23"/>
  <c r="KNU59" i="23"/>
  <c r="KNT59" i="23"/>
  <c r="KNS59" i="23"/>
  <c r="KNR59" i="23"/>
  <c r="KNQ59" i="23"/>
  <c r="KNP59" i="23"/>
  <c r="KNO59" i="23"/>
  <c r="KNN59" i="23"/>
  <c r="KNM59" i="23"/>
  <c r="KNL59" i="23"/>
  <c r="KNK59" i="23"/>
  <c r="KNJ59" i="23"/>
  <c r="KNI59" i="23"/>
  <c r="KNH59" i="23"/>
  <c r="KNG59" i="23"/>
  <c r="KNF59" i="23"/>
  <c r="KNE59" i="23"/>
  <c r="KND59" i="23"/>
  <c r="KNC59" i="23"/>
  <c r="KNB59" i="23"/>
  <c r="KNA59" i="23"/>
  <c r="KMZ59" i="23"/>
  <c r="KMY59" i="23"/>
  <c r="KMX59" i="23"/>
  <c r="KMW59" i="23"/>
  <c r="KMV59" i="23"/>
  <c r="KMU59" i="23"/>
  <c r="KMT59" i="23"/>
  <c r="KMS59" i="23"/>
  <c r="KMR59" i="23"/>
  <c r="KMQ59" i="23"/>
  <c r="KMP59" i="23"/>
  <c r="KMO59" i="23"/>
  <c r="KMN59" i="23"/>
  <c r="KMM59" i="23"/>
  <c r="KML59" i="23"/>
  <c r="KMK59" i="23"/>
  <c r="KMJ59" i="23"/>
  <c r="KMI59" i="23"/>
  <c r="KMH59" i="23"/>
  <c r="KMG59" i="23"/>
  <c r="KMF59" i="23"/>
  <c r="KME59" i="23"/>
  <c r="KMD59" i="23"/>
  <c r="KMC59" i="23"/>
  <c r="KMB59" i="23"/>
  <c r="KMA59" i="23"/>
  <c r="KLZ59" i="23"/>
  <c r="KLY59" i="23"/>
  <c r="KLX59" i="23"/>
  <c r="KLW59" i="23"/>
  <c r="KLV59" i="23"/>
  <c r="KLU59" i="23"/>
  <c r="KLT59" i="23"/>
  <c r="KLS59" i="23"/>
  <c r="KLR59" i="23"/>
  <c r="KLQ59" i="23"/>
  <c r="KLP59" i="23"/>
  <c r="KLO59" i="23"/>
  <c r="KLN59" i="23"/>
  <c r="KLM59" i="23"/>
  <c r="KLL59" i="23"/>
  <c r="KLK59" i="23"/>
  <c r="KLJ59" i="23"/>
  <c r="KLI59" i="23"/>
  <c r="KLH59" i="23"/>
  <c r="KLG59" i="23"/>
  <c r="KLF59" i="23"/>
  <c r="KLE59" i="23"/>
  <c r="KLD59" i="23"/>
  <c r="KLC59" i="23"/>
  <c r="KLB59" i="23"/>
  <c r="KLA59" i="23"/>
  <c r="KKZ59" i="23"/>
  <c r="KKY59" i="23"/>
  <c r="KKX59" i="23"/>
  <c r="KKW59" i="23"/>
  <c r="KKV59" i="23"/>
  <c r="KKU59" i="23"/>
  <c r="KKT59" i="23"/>
  <c r="KKS59" i="23"/>
  <c r="KKR59" i="23"/>
  <c r="KKQ59" i="23"/>
  <c r="KKP59" i="23"/>
  <c r="KKO59" i="23"/>
  <c r="KKN59" i="23"/>
  <c r="KKM59" i="23"/>
  <c r="KKL59" i="23"/>
  <c r="KKK59" i="23"/>
  <c r="KKJ59" i="23"/>
  <c r="KKI59" i="23"/>
  <c r="KKH59" i="23"/>
  <c r="KKG59" i="23"/>
  <c r="KKF59" i="23"/>
  <c r="KKE59" i="23"/>
  <c r="KKD59" i="23"/>
  <c r="KKC59" i="23"/>
  <c r="KKB59" i="23"/>
  <c r="KKA59" i="23"/>
  <c r="KJZ59" i="23"/>
  <c r="KJY59" i="23"/>
  <c r="KJX59" i="23"/>
  <c r="KJW59" i="23"/>
  <c r="KJV59" i="23"/>
  <c r="KJU59" i="23"/>
  <c r="KJT59" i="23"/>
  <c r="KJS59" i="23"/>
  <c r="KJR59" i="23"/>
  <c r="KJQ59" i="23"/>
  <c r="KJP59" i="23"/>
  <c r="KJO59" i="23"/>
  <c r="KJN59" i="23"/>
  <c r="KJM59" i="23"/>
  <c r="KJL59" i="23"/>
  <c r="KJK59" i="23"/>
  <c r="KJJ59" i="23"/>
  <c r="KJI59" i="23"/>
  <c r="KJH59" i="23"/>
  <c r="KJG59" i="23"/>
  <c r="KJF59" i="23"/>
  <c r="KJE59" i="23"/>
  <c r="KJD59" i="23"/>
  <c r="KJC59" i="23"/>
  <c r="KJB59" i="23"/>
  <c r="KJA59" i="23"/>
  <c r="KIZ59" i="23"/>
  <c r="KIY59" i="23"/>
  <c r="KIX59" i="23"/>
  <c r="KIW59" i="23"/>
  <c r="KIV59" i="23"/>
  <c r="KIU59" i="23"/>
  <c r="KIT59" i="23"/>
  <c r="KIS59" i="23"/>
  <c r="KIR59" i="23"/>
  <c r="KIQ59" i="23"/>
  <c r="KIP59" i="23"/>
  <c r="KIO59" i="23"/>
  <c r="KIN59" i="23"/>
  <c r="KIM59" i="23"/>
  <c r="KIL59" i="23"/>
  <c r="KIK59" i="23"/>
  <c r="KIJ59" i="23"/>
  <c r="KII59" i="23"/>
  <c r="KIH59" i="23"/>
  <c r="KIG59" i="23"/>
  <c r="KIF59" i="23"/>
  <c r="KIE59" i="23"/>
  <c r="KID59" i="23"/>
  <c r="KIC59" i="23"/>
  <c r="KIB59" i="23"/>
  <c r="KIA59" i="23"/>
  <c r="KHZ59" i="23"/>
  <c r="KHY59" i="23"/>
  <c r="KHX59" i="23"/>
  <c r="KHW59" i="23"/>
  <c r="KHV59" i="23"/>
  <c r="KHU59" i="23"/>
  <c r="KHT59" i="23"/>
  <c r="KHS59" i="23"/>
  <c r="KHR59" i="23"/>
  <c r="KHQ59" i="23"/>
  <c r="KHP59" i="23"/>
  <c r="KHO59" i="23"/>
  <c r="KHN59" i="23"/>
  <c r="KHM59" i="23"/>
  <c r="KHL59" i="23"/>
  <c r="KHK59" i="23"/>
  <c r="KHJ59" i="23"/>
  <c r="KHI59" i="23"/>
  <c r="KHH59" i="23"/>
  <c r="KHG59" i="23"/>
  <c r="KHF59" i="23"/>
  <c r="KHE59" i="23"/>
  <c r="KHD59" i="23"/>
  <c r="KHC59" i="23"/>
  <c r="KHB59" i="23"/>
  <c r="KHA59" i="23"/>
  <c r="KGZ59" i="23"/>
  <c r="KGY59" i="23"/>
  <c r="KGX59" i="23"/>
  <c r="KGW59" i="23"/>
  <c r="KGV59" i="23"/>
  <c r="KGU59" i="23"/>
  <c r="KGT59" i="23"/>
  <c r="KGS59" i="23"/>
  <c r="KGR59" i="23"/>
  <c r="KGQ59" i="23"/>
  <c r="KGP59" i="23"/>
  <c r="KGO59" i="23"/>
  <c r="KGN59" i="23"/>
  <c r="KGM59" i="23"/>
  <c r="KGL59" i="23"/>
  <c r="KGK59" i="23"/>
  <c r="KGJ59" i="23"/>
  <c r="KGI59" i="23"/>
  <c r="KGH59" i="23"/>
  <c r="KGG59" i="23"/>
  <c r="KGF59" i="23"/>
  <c r="KGE59" i="23"/>
  <c r="KGD59" i="23"/>
  <c r="KGC59" i="23"/>
  <c r="KGB59" i="23"/>
  <c r="KGA59" i="23"/>
  <c r="KFZ59" i="23"/>
  <c r="KFY59" i="23"/>
  <c r="KFX59" i="23"/>
  <c r="KFW59" i="23"/>
  <c r="KFV59" i="23"/>
  <c r="KFU59" i="23"/>
  <c r="KFT59" i="23"/>
  <c r="KFS59" i="23"/>
  <c r="KFR59" i="23"/>
  <c r="KFQ59" i="23"/>
  <c r="KFP59" i="23"/>
  <c r="KFO59" i="23"/>
  <c r="KFN59" i="23"/>
  <c r="KFM59" i="23"/>
  <c r="KFL59" i="23"/>
  <c r="KFK59" i="23"/>
  <c r="KFJ59" i="23"/>
  <c r="KFI59" i="23"/>
  <c r="KFH59" i="23"/>
  <c r="KFG59" i="23"/>
  <c r="KFF59" i="23"/>
  <c r="KFE59" i="23"/>
  <c r="KFD59" i="23"/>
  <c r="KFC59" i="23"/>
  <c r="KFB59" i="23"/>
  <c r="KFA59" i="23"/>
  <c r="KEZ59" i="23"/>
  <c r="KEY59" i="23"/>
  <c r="KEX59" i="23"/>
  <c r="KEW59" i="23"/>
  <c r="KEV59" i="23"/>
  <c r="KEU59" i="23"/>
  <c r="KET59" i="23"/>
  <c r="KES59" i="23"/>
  <c r="KER59" i="23"/>
  <c r="KEQ59" i="23"/>
  <c r="KEP59" i="23"/>
  <c r="KEO59" i="23"/>
  <c r="KEN59" i="23"/>
  <c r="KEM59" i="23"/>
  <c r="KEL59" i="23"/>
  <c r="KEK59" i="23"/>
  <c r="KEJ59" i="23"/>
  <c r="KEI59" i="23"/>
  <c r="KEH59" i="23"/>
  <c r="KEG59" i="23"/>
  <c r="KEF59" i="23"/>
  <c r="KEE59" i="23"/>
  <c r="KED59" i="23"/>
  <c r="KEC59" i="23"/>
  <c r="KEB59" i="23"/>
  <c r="KEA59" i="23"/>
  <c r="KDZ59" i="23"/>
  <c r="KDY59" i="23"/>
  <c r="KDX59" i="23"/>
  <c r="KDW59" i="23"/>
  <c r="KDV59" i="23"/>
  <c r="KDU59" i="23"/>
  <c r="KDT59" i="23"/>
  <c r="KDS59" i="23"/>
  <c r="KDR59" i="23"/>
  <c r="KDQ59" i="23"/>
  <c r="KDP59" i="23"/>
  <c r="KDO59" i="23"/>
  <c r="KDN59" i="23"/>
  <c r="KDM59" i="23"/>
  <c r="KDL59" i="23"/>
  <c r="KDK59" i="23"/>
  <c r="KDJ59" i="23"/>
  <c r="KDI59" i="23"/>
  <c r="KDH59" i="23"/>
  <c r="KDG59" i="23"/>
  <c r="KDF59" i="23"/>
  <c r="KDE59" i="23"/>
  <c r="KDD59" i="23"/>
  <c r="KDC59" i="23"/>
  <c r="KDB59" i="23"/>
  <c r="KDA59" i="23"/>
  <c r="KCZ59" i="23"/>
  <c r="KCY59" i="23"/>
  <c r="KCX59" i="23"/>
  <c r="KCW59" i="23"/>
  <c r="KCV59" i="23"/>
  <c r="KCU59" i="23"/>
  <c r="KCT59" i="23"/>
  <c r="KCS59" i="23"/>
  <c r="KCR59" i="23"/>
  <c r="KCQ59" i="23"/>
  <c r="KCP59" i="23"/>
  <c r="KCO59" i="23"/>
  <c r="KCN59" i="23"/>
  <c r="KCM59" i="23"/>
  <c r="KCL59" i="23"/>
  <c r="KCK59" i="23"/>
  <c r="KCJ59" i="23"/>
  <c r="KCI59" i="23"/>
  <c r="KCH59" i="23"/>
  <c r="KCG59" i="23"/>
  <c r="KCF59" i="23"/>
  <c r="KCE59" i="23"/>
  <c r="KCD59" i="23"/>
  <c r="KCC59" i="23"/>
  <c r="KCB59" i="23"/>
  <c r="KCA59" i="23"/>
  <c r="KBZ59" i="23"/>
  <c r="KBY59" i="23"/>
  <c r="KBX59" i="23"/>
  <c r="KBW59" i="23"/>
  <c r="KBV59" i="23"/>
  <c r="KBU59" i="23"/>
  <c r="KBT59" i="23"/>
  <c r="KBS59" i="23"/>
  <c r="KBR59" i="23"/>
  <c r="KBQ59" i="23"/>
  <c r="KBP59" i="23"/>
  <c r="KBO59" i="23"/>
  <c r="KBN59" i="23"/>
  <c r="KBM59" i="23"/>
  <c r="KBL59" i="23"/>
  <c r="KBK59" i="23"/>
  <c r="KBJ59" i="23"/>
  <c r="KBI59" i="23"/>
  <c r="KBH59" i="23"/>
  <c r="KBG59" i="23"/>
  <c r="KBF59" i="23"/>
  <c r="KBE59" i="23"/>
  <c r="KBD59" i="23"/>
  <c r="KBC59" i="23"/>
  <c r="KBB59" i="23"/>
  <c r="KBA59" i="23"/>
  <c r="KAZ59" i="23"/>
  <c r="KAY59" i="23"/>
  <c r="KAX59" i="23"/>
  <c r="KAW59" i="23"/>
  <c r="KAV59" i="23"/>
  <c r="KAU59" i="23"/>
  <c r="KAT59" i="23"/>
  <c r="KAS59" i="23"/>
  <c r="KAR59" i="23"/>
  <c r="KAQ59" i="23"/>
  <c r="KAP59" i="23"/>
  <c r="KAO59" i="23"/>
  <c r="KAN59" i="23"/>
  <c r="KAM59" i="23"/>
  <c r="KAL59" i="23"/>
  <c r="KAK59" i="23"/>
  <c r="KAJ59" i="23"/>
  <c r="KAI59" i="23"/>
  <c r="KAH59" i="23"/>
  <c r="KAG59" i="23"/>
  <c r="KAF59" i="23"/>
  <c r="KAE59" i="23"/>
  <c r="KAD59" i="23"/>
  <c r="KAC59" i="23"/>
  <c r="KAB59" i="23"/>
  <c r="KAA59" i="23"/>
  <c r="JZZ59" i="23"/>
  <c r="JZY59" i="23"/>
  <c r="JZX59" i="23"/>
  <c r="JZW59" i="23"/>
  <c r="JZV59" i="23"/>
  <c r="JZU59" i="23"/>
  <c r="JZT59" i="23"/>
  <c r="JZS59" i="23"/>
  <c r="JZR59" i="23"/>
  <c r="JZQ59" i="23"/>
  <c r="JZP59" i="23"/>
  <c r="JZO59" i="23"/>
  <c r="JZN59" i="23"/>
  <c r="JZM59" i="23"/>
  <c r="JZL59" i="23"/>
  <c r="JZK59" i="23"/>
  <c r="JZJ59" i="23"/>
  <c r="JZI59" i="23"/>
  <c r="JZH59" i="23"/>
  <c r="JZG59" i="23"/>
  <c r="JZF59" i="23"/>
  <c r="JZE59" i="23"/>
  <c r="JZD59" i="23"/>
  <c r="JZC59" i="23"/>
  <c r="JZB59" i="23"/>
  <c r="JZA59" i="23"/>
  <c r="JYZ59" i="23"/>
  <c r="JYY59" i="23"/>
  <c r="JYX59" i="23"/>
  <c r="JYW59" i="23"/>
  <c r="JYV59" i="23"/>
  <c r="JYU59" i="23"/>
  <c r="JYT59" i="23"/>
  <c r="JYS59" i="23"/>
  <c r="JYR59" i="23"/>
  <c r="JYQ59" i="23"/>
  <c r="JYP59" i="23"/>
  <c r="JYO59" i="23"/>
  <c r="JYN59" i="23"/>
  <c r="JYM59" i="23"/>
  <c r="JYL59" i="23"/>
  <c r="JYK59" i="23"/>
  <c r="JYJ59" i="23"/>
  <c r="JYI59" i="23"/>
  <c r="JYH59" i="23"/>
  <c r="JYG59" i="23"/>
  <c r="JYF59" i="23"/>
  <c r="JYE59" i="23"/>
  <c r="JYD59" i="23"/>
  <c r="JYC59" i="23"/>
  <c r="JYB59" i="23"/>
  <c r="JYA59" i="23"/>
  <c r="JXZ59" i="23"/>
  <c r="JXY59" i="23"/>
  <c r="JXX59" i="23"/>
  <c r="JXW59" i="23"/>
  <c r="JXV59" i="23"/>
  <c r="JXU59" i="23"/>
  <c r="JXT59" i="23"/>
  <c r="JXS59" i="23"/>
  <c r="JXR59" i="23"/>
  <c r="JXQ59" i="23"/>
  <c r="JXP59" i="23"/>
  <c r="JXO59" i="23"/>
  <c r="JXN59" i="23"/>
  <c r="JXM59" i="23"/>
  <c r="JXL59" i="23"/>
  <c r="JXK59" i="23"/>
  <c r="JXJ59" i="23"/>
  <c r="JXI59" i="23"/>
  <c r="JXH59" i="23"/>
  <c r="JXG59" i="23"/>
  <c r="JXF59" i="23"/>
  <c r="JXE59" i="23"/>
  <c r="JXD59" i="23"/>
  <c r="JXC59" i="23"/>
  <c r="JXB59" i="23"/>
  <c r="JXA59" i="23"/>
  <c r="JWZ59" i="23"/>
  <c r="JWY59" i="23"/>
  <c r="JWX59" i="23"/>
  <c r="JWW59" i="23"/>
  <c r="JWV59" i="23"/>
  <c r="JWU59" i="23"/>
  <c r="JWT59" i="23"/>
  <c r="JWS59" i="23"/>
  <c r="JWR59" i="23"/>
  <c r="JWQ59" i="23"/>
  <c r="JWP59" i="23"/>
  <c r="JWO59" i="23"/>
  <c r="JWN59" i="23"/>
  <c r="JWM59" i="23"/>
  <c r="JWL59" i="23"/>
  <c r="JWK59" i="23"/>
  <c r="JWJ59" i="23"/>
  <c r="JWI59" i="23"/>
  <c r="JWH59" i="23"/>
  <c r="JWG59" i="23"/>
  <c r="JWF59" i="23"/>
  <c r="JWE59" i="23"/>
  <c r="JWD59" i="23"/>
  <c r="JWC59" i="23"/>
  <c r="JWB59" i="23"/>
  <c r="JWA59" i="23"/>
  <c r="JVZ59" i="23"/>
  <c r="JVY59" i="23"/>
  <c r="JVX59" i="23"/>
  <c r="JVW59" i="23"/>
  <c r="JVV59" i="23"/>
  <c r="JVU59" i="23"/>
  <c r="JVT59" i="23"/>
  <c r="JVS59" i="23"/>
  <c r="JVR59" i="23"/>
  <c r="JVQ59" i="23"/>
  <c r="JVP59" i="23"/>
  <c r="JVO59" i="23"/>
  <c r="JVN59" i="23"/>
  <c r="JVM59" i="23"/>
  <c r="JVL59" i="23"/>
  <c r="JVK59" i="23"/>
  <c r="JVJ59" i="23"/>
  <c r="JVI59" i="23"/>
  <c r="JVH59" i="23"/>
  <c r="JVG59" i="23"/>
  <c r="JVF59" i="23"/>
  <c r="JVE59" i="23"/>
  <c r="JVD59" i="23"/>
  <c r="JVC59" i="23"/>
  <c r="JVB59" i="23"/>
  <c r="JVA59" i="23"/>
  <c r="JUZ59" i="23"/>
  <c r="JUY59" i="23"/>
  <c r="JUX59" i="23"/>
  <c r="JUW59" i="23"/>
  <c r="JUV59" i="23"/>
  <c r="JUU59" i="23"/>
  <c r="JUT59" i="23"/>
  <c r="JUS59" i="23"/>
  <c r="JUR59" i="23"/>
  <c r="JUQ59" i="23"/>
  <c r="JUP59" i="23"/>
  <c r="JUO59" i="23"/>
  <c r="JUN59" i="23"/>
  <c r="JUM59" i="23"/>
  <c r="JUL59" i="23"/>
  <c r="JUK59" i="23"/>
  <c r="JUJ59" i="23"/>
  <c r="JUI59" i="23"/>
  <c r="JUH59" i="23"/>
  <c r="JUG59" i="23"/>
  <c r="JUF59" i="23"/>
  <c r="JUE59" i="23"/>
  <c r="JUD59" i="23"/>
  <c r="JUC59" i="23"/>
  <c r="JUB59" i="23"/>
  <c r="JUA59" i="23"/>
  <c r="JTZ59" i="23"/>
  <c r="JTY59" i="23"/>
  <c r="JTX59" i="23"/>
  <c r="JTW59" i="23"/>
  <c r="JTV59" i="23"/>
  <c r="JTU59" i="23"/>
  <c r="JTT59" i="23"/>
  <c r="JTS59" i="23"/>
  <c r="JTR59" i="23"/>
  <c r="JTQ59" i="23"/>
  <c r="JTP59" i="23"/>
  <c r="JTO59" i="23"/>
  <c r="JTN59" i="23"/>
  <c r="JTM59" i="23"/>
  <c r="JTL59" i="23"/>
  <c r="JTK59" i="23"/>
  <c r="JTJ59" i="23"/>
  <c r="JTI59" i="23"/>
  <c r="JTH59" i="23"/>
  <c r="JTG59" i="23"/>
  <c r="JTF59" i="23"/>
  <c r="JTE59" i="23"/>
  <c r="JTD59" i="23"/>
  <c r="JTC59" i="23"/>
  <c r="JTB59" i="23"/>
  <c r="JTA59" i="23"/>
  <c r="JSZ59" i="23"/>
  <c r="JSY59" i="23"/>
  <c r="JSX59" i="23"/>
  <c r="JSW59" i="23"/>
  <c r="JSV59" i="23"/>
  <c r="JSU59" i="23"/>
  <c r="JST59" i="23"/>
  <c r="JSS59" i="23"/>
  <c r="JSR59" i="23"/>
  <c r="JSQ59" i="23"/>
  <c r="JSP59" i="23"/>
  <c r="JSO59" i="23"/>
  <c r="JSN59" i="23"/>
  <c r="JSM59" i="23"/>
  <c r="JSL59" i="23"/>
  <c r="JSK59" i="23"/>
  <c r="JSJ59" i="23"/>
  <c r="JSI59" i="23"/>
  <c r="JSH59" i="23"/>
  <c r="JSG59" i="23"/>
  <c r="JSF59" i="23"/>
  <c r="JSE59" i="23"/>
  <c r="JSD59" i="23"/>
  <c r="JSC59" i="23"/>
  <c r="JSB59" i="23"/>
  <c r="JSA59" i="23"/>
  <c r="JRZ59" i="23"/>
  <c r="JRY59" i="23"/>
  <c r="JRX59" i="23"/>
  <c r="JRW59" i="23"/>
  <c r="JRV59" i="23"/>
  <c r="JRU59" i="23"/>
  <c r="JRT59" i="23"/>
  <c r="JRS59" i="23"/>
  <c r="JRR59" i="23"/>
  <c r="JRQ59" i="23"/>
  <c r="JRP59" i="23"/>
  <c r="JRO59" i="23"/>
  <c r="JRN59" i="23"/>
  <c r="JRM59" i="23"/>
  <c r="JRL59" i="23"/>
  <c r="JRK59" i="23"/>
  <c r="JRJ59" i="23"/>
  <c r="JRI59" i="23"/>
  <c r="JRH59" i="23"/>
  <c r="JRG59" i="23"/>
  <c r="JRF59" i="23"/>
  <c r="JRE59" i="23"/>
  <c r="JRD59" i="23"/>
  <c r="JRC59" i="23"/>
  <c r="JRB59" i="23"/>
  <c r="JRA59" i="23"/>
  <c r="JQZ59" i="23"/>
  <c r="JQY59" i="23"/>
  <c r="JQX59" i="23"/>
  <c r="JQW59" i="23"/>
  <c r="JQV59" i="23"/>
  <c r="JQU59" i="23"/>
  <c r="JQT59" i="23"/>
  <c r="JQS59" i="23"/>
  <c r="JQR59" i="23"/>
  <c r="JQQ59" i="23"/>
  <c r="JQP59" i="23"/>
  <c r="JQO59" i="23"/>
  <c r="JQN59" i="23"/>
  <c r="JQM59" i="23"/>
  <c r="JQL59" i="23"/>
  <c r="JQK59" i="23"/>
  <c r="JQJ59" i="23"/>
  <c r="JQI59" i="23"/>
  <c r="JQH59" i="23"/>
  <c r="JQG59" i="23"/>
  <c r="JQF59" i="23"/>
  <c r="JQE59" i="23"/>
  <c r="JQD59" i="23"/>
  <c r="JQC59" i="23"/>
  <c r="JQB59" i="23"/>
  <c r="JQA59" i="23"/>
  <c r="JPZ59" i="23"/>
  <c r="JPY59" i="23"/>
  <c r="JPX59" i="23"/>
  <c r="JPW59" i="23"/>
  <c r="JPV59" i="23"/>
  <c r="JPU59" i="23"/>
  <c r="JPT59" i="23"/>
  <c r="JPS59" i="23"/>
  <c r="JPR59" i="23"/>
  <c r="JPQ59" i="23"/>
  <c r="JPP59" i="23"/>
  <c r="JPO59" i="23"/>
  <c r="JPN59" i="23"/>
  <c r="JPM59" i="23"/>
  <c r="JPL59" i="23"/>
  <c r="JPK59" i="23"/>
  <c r="JPJ59" i="23"/>
  <c r="JPI59" i="23"/>
  <c r="JPH59" i="23"/>
  <c r="JPG59" i="23"/>
  <c r="JPF59" i="23"/>
  <c r="JPE59" i="23"/>
  <c r="JPD59" i="23"/>
  <c r="JPC59" i="23"/>
  <c r="JPB59" i="23"/>
  <c r="JPA59" i="23"/>
  <c r="JOZ59" i="23"/>
  <c r="JOY59" i="23"/>
  <c r="JOX59" i="23"/>
  <c r="JOW59" i="23"/>
  <c r="JOV59" i="23"/>
  <c r="JOU59" i="23"/>
  <c r="JOT59" i="23"/>
  <c r="JOS59" i="23"/>
  <c r="JOR59" i="23"/>
  <c r="JOQ59" i="23"/>
  <c r="JOP59" i="23"/>
  <c r="JOO59" i="23"/>
  <c r="JON59" i="23"/>
  <c r="JOM59" i="23"/>
  <c r="JOL59" i="23"/>
  <c r="JOK59" i="23"/>
  <c r="JOJ59" i="23"/>
  <c r="JOI59" i="23"/>
  <c r="JOH59" i="23"/>
  <c r="JOG59" i="23"/>
  <c r="JOF59" i="23"/>
  <c r="JOE59" i="23"/>
  <c r="JOD59" i="23"/>
  <c r="JOC59" i="23"/>
  <c r="JOB59" i="23"/>
  <c r="JOA59" i="23"/>
  <c r="JNZ59" i="23"/>
  <c r="JNY59" i="23"/>
  <c r="JNX59" i="23"/>
  <c r="JNW59" i="23"/>
  <c r="JNV59" i="23"/>
  <c r="JNU59" i="23"/>
  <c r="JNT59" i="23"/>
  <c r="JNS59" i="23"/>
  <c r="JNR59" i="23"/>
  <c r="JNQ59" i="23"/>
  <c r="JNP59" i="23"/>
  <c r="JNO59" i="23"/>
  <c r="JNN59" i="23"/>
  <c r="JNM59" i="23"/>
  <c r="JNL59" i="23"/>
  <c r="JNK59" i="23"/>
  <c r="JNJ59" i="23"/>
  <c r="JNI59" i="23"/>
  <c r="JNH59" i="23"/>
  <c r="JNG59" i="23"/>
  <c r="JNF59" i="23"/>
  <c r="JNE59" i="23"/>
  <c r="JND59" i="23"/>
  <c r="JNC59" i="23"/>
  <c r="JNB59" i="23"/>
  <c r="JNA59" i="23"/>
  <c r="JMZ59" i="23"/>
  <c r="JMY59" i="23"/>
  <c r="JMX59" i="23"/>
  <c r="JMW59" i="23"/>
  <c r="JMV59" i="23"/>
  <c r="JMU59" i="23"/>
  <c r="JMT59" i="23"/>
  <c r="JMS59" i="23"/>
  <c r="JMR59" i="23"/>
  <c r="JMQ59" i="23"/>
  <c r="JMP59" i="23"/>
  <c r="JMO59" i="23"/>
  <c r="JMN59" i="23"/>
  <c r="JMM59" i="23"/>
  <c r="JML59" i="23"/>
  <c r="JMK59" i="23"/>
  <c r="JMJ59" i="23"/>
  <c r="JMI59" i="23"/>
  <c r="JMH59" i="23"/>
  <c r="JMG59" i="23"/>
  <c r="JMF59" i="23"/>
  <c r="JME59" i="23"/>
  <c r="JMD59" i="23"/>
  <c r="JMC59" i="23"/>
  <c r="JMB59" i="23"/>
  <c r="JMA59" i="23"/>
  <c r="JLZ59" i="23"/>
  <c r="JLY59" i="23"/>
  <c r="JLX59" i="23"/>
  <c r="JLW59" i="23"/>
  <c r="JLV59" i="23"/>
  <c r="JLU59" i="23"/>
  <c r="JLT59" i="23"/>
  <c r="JLS59" i="23"/>
  <c r="JLR59" i="23"/>
  <c r="JLQ59" i="23"/>
  <c r="JLP59" i="23"/>
  <c r="JLO59" i="23"/>
  <c r="JLN59" i="23"/>
  <c r="JLM59" i="23"/>
  <c r="JLL59" i="23"/>
  <c r="JLK59" i="23"/>
  <c r="JLJ59" i="23"/>
  <c r="JLI59" i="23"/>
  <c r="JLH59" i="23"/>
  <c r="JLG59" i="23"/>
  <c r="JLF59" i="23"/>
  <c r="JLE59" i="23"/>
  <c r="JLD59" i="23"/>
  <c r="JLC59" i="23"/>
  <c r="JLB59" i="23"/>
  <c r="JLA59" i="23"/>
  <c r="JKZ59" i="23"/>
  <c r="JKY59" i="23"/>
  <c r="JKX59" i="23"/>
  <c r="JKW59" i="23"/>
  <c r="JKV59" i="23"/>
  <c r="JKU59" i="23"/>
  <c r="JKT59" i="23"/>
  <c r="JKS59" i="23"/>
  <c r="JKR59" i="23"/>
  <c r="JKQ59" i="23"/>
  <c r="JKP59" i="23"/>
  <c r="JKO59" i="23"/>
  <c r="JKN59" i="23"/>
  <c r="JKM59" i="23"/>
  <c r="JKL59" i="23"/>
  <c r="JKK59" i="23"/>
  <c r="JKJ59" i="23"/>
  <c r="JKI59" i="23"/>
  <c r="JKH59" i="23"/>
  <c r="JKG59" i="23"/>
  <c r="JKF59" i="23"/>
  <c r="JKE59" i="23"/>
  <c r="JKD59" i="23"/>
  <c r="JKC59" i="23"/>
  <c r="JKB59" i="23"/>
  <c r="JKA59" i="23"/>
  <c r="JJZ59" i="23"/>
  <c r="JJY59" i="23"/>
  <c r="JJX59" i="23"/>
  <c r="JJW59" i="23"/>
  <c r="JJV59" i="23"/>
  <c r="JJU59" i="23"/>
  <c r="JJT59" i="23"/>
  <c r="JJS59" i="23"/>
  <c r="JJR59" i="23"/>
  <c r="JJQ59" i="23"/>
  <c r="JJP59" i="23"/>
  <c r="JJO59" i="23"/>
  <c r="JJN59" i="23"/>
  <c r="JJM59" i="23"/>
  <c r="JJL59" i="23"/>
  <c r="JJK59" i="23"/>
  <c r="JJJ59" i="23"/>
  <c r="JJI59" i="23"/>
  <c r="JJH59" i="23"/>
  <c r="JJG59" i="23"/>
  <c r="JJF59" i="23"/>
  <c r="JJE59" i="23"/>
  <c r="JJD59" i="23"/>
  <c r="JJC59" i="23"/>
  <c r="JJB59" i="23"/>
  <c r="JJA59" i="23"/>
  <c r="JIZ59" i="23"/>
  <c r="JIY59" i="23"/>
  <c r="JIX59" i="23"/>
  <c r="JIW59" i="23"/>
  <c r="JIV59" i="23"/>
  <c r="JIU59" i="23"/>
  <c r="JIT59" i="23"/>
  <c r="JIS59" i="23"/>
  <c r="JIR59" i="23"/>
  <c r="JIQ59" i="23"/>
  <c r="JIP59" i="23"/>
  <c r="JIO59" i="23"/>
  <c r="JIN59" i="23"/>
  <c r="JIM59" i="23"/>
  <c r="JIL59" i="23"/>
  <c r="JIK59" i="23"/>
  <c r="JIJ59" i="23"/>
  <c r="JII59" i="23"/>
  <c r="JIH59" i="23"/>
  <c r="JIG59" i="23"/>
  <c r="JIF59" i="23"/>
  <c r="JIE59" i="23"/>
  <c r="JID59" i="23"/>
  <c r="JIC59" i="23"/>
  <c r="JIB59" i="23"/>
  <c r="JIA59" i="23"/>
  <c r="JHZ59" i="23"/>
  <c r="JHY59" i="23"/>
  <c r="JHX59" i="23"/>
  <c r="JHW59" i="23"/>
  <c r="JHV59" i="23"/>
  <c r="JHU59" i="23"/>
  <c r="JHT59" i="23"/>
  <c r="JHS59" i="23"/>
  <c r="JHR59" i="23"/>
  <c r="JHQ59" i="23"/>
  <c r="JHP59" i="23"/>
  <c r="JHO59" i="23"/>
  <c r="JHN59" i="23"/>
  <c r="JHM59" i="23"/>
  <c r="JHL59" i="23"/>
  <c r="JHK59" i="23"/>
  <c r="JHJ59" i="23"/>
  <c r="JHI59" i="23"/>
  <c r="JHH59" i="23"/>
  <c r="JHG59" i="23"/>
  <c r="JHF59" i="23"/>
  <c r="JHE59" i="23"/>
  <c r="JHD59" i="23"/>
  <c r="JHC59" i="23"/>
  <c r="JHB59" i="23"/>
  <c r="JHA59" i="23"/>
  <c r="JGZ59" i="23"/>
  <c r="JGY59" i="23"/>
  <c r="JGX59" i="23"/>
  <c r="JGW59" i="23"/>
  <c r="JGV59" i="23"/>
  <c r="JGU59" i="23"/>
  <c r="JGT59" i="23"/>
  <c r="JGS59" i="23"/>
  <c r="JGR59" i="23"/>
  <c r="JGQ59" i="23"/>
  <c r="JGP59" i="23"/>
  <c r="JGO59" i="23"/>
  <c r="JGN59" i="23"/>
  <c r="JGM59" i="23"/>
  <c r="JGL59" i="23"/>
  <c r="JGK59" i="23"/>
  <c r="JGJ59" i="23"/>
  <c r="JGI59" i="23"/>
  <c r="JGH59" i="23"/>
  <c r="JGG59" i="23"/>
  <c r="JGF59" i="23"/>
  <c r="JGE59" i="23"/>
  <c r="JGD59" i="23"/>
  <c r="JGC59" i="23"/>
  <c r="JGB59" i="23"/>
  <c r="JGA59" i="23"/>
  <c r="JFZ59" i="23"/>
  <c r="JFY59" i="23"/>
  <c r="JFX59" i="23"/>
  <c r="JFW59" i="23"/>
  <c r="JFV59" i="23"/>
  <c r="JFU59" i="23"/>
  <c r="JFT59" i="23"/>
  <c r="JFS59" i="23"/>
  <c r="JFR59" i="23"/>
  <c r="JFQ59" i="23"/>
  <c r="JFP59" i="23"/>
  <c r="JFO59" i="23"/>
  <c r="JFN59" i="23"/>
  <c r="JFM59" i="23"/>
  <c r="JFL59" i="23"/>
  <c r="JFK59" i="23"/>
  <c r="JFJ59" i="23"/>
  <c r="JFI59" i="23"/>
  <c r="JFH59" i="23"/>
  <c r="JFG59" i="23"/>
  <c r="JFF59" i="23"/>
  <c r="JFE59" i="23"/>
  <c r="JFD59" i="23"/>
  <c r="JFC59" i="23"/>
  <c r="JFB59" i="23"/>
  <c r="JFA59" i="23"/>
  <c r="JEZ59" i="23"/>
  <c r="JEY59" i="23"/>
  <c r="JEX59" i="23"/>
  <c r="JEW59" i="23"/>
  <c r="JEV59" i="23"/>
  <c r="JEU59" i="23"/>
  <c r="JET59" i="23"/>
  <c r="JES59" i="23"/>
  <c r="JER59" i="23"/>
  <c r="JEQ59" i="23"/>
  <c r="JEP59" i="23"/>
  <c r="JEO59" i="23"/>
  <c r="JEN59" i="23"/>
  <c r="JEM59" i="23"/>
  <c r="JEL59" i="23"/>
  <c r="JEK59" i="23"/>
  <c r="JEJ59" i="23"/>
  <c r="JEI59" i="23"/>
  <c r="JEH59" i="23"/>
  <c r="JEG59" i="23"/>
  <c r="JEF59" i="23"/>
  <c r="JEE59" i="23"/>
  <c r="JED59" i="23"/>
  <c r="JEC59" i="23"/>
  <c r="JEB59" i="23"/>
  <c r="JEA59" i="23"/>
  <c r="JDZ59" i="23"/>
  <c r="JDY59" i="23"/>
  <c r="JDX59" i="23"/>
  <c r="JDW59" i="23"/>
  <c r="JDV59" i="23"/>
  <c r="JDU59" i="23"/>
  <c r="JDT59" i="23"/>
  <c r="JDS59" i="23"/>
  <c r="JDR59" i="23"/>
  <c r="JDQ59" i="23"/>
  <c r="JDP59" i="23"/>
  <c r="JDO59" i="23"/>
  <c r="JDN59" i="23"/>
  <c r="JDM59" i="23"/>
  <c r="JDL59" i="23"/>
  <c r="JDK59" i="23"/>
  <c r="JDJ59" i="23"/>
  <c r="JDI59" i="23"/>
  <c r="JDH59" i="23"/>
  <c r="JDG59" i="23"/>
  <c r="JDF59" i="23"/>
  <c r="JDE59" i="23"/>
  <c r="JDD59" i="23"/>
  <c r="JDC59" i="23"/>
  <c r="JDB59" i="23"/>
  <c r="JDA59" i="23"/>
  <c r="JCZ59" i="23"/>
  <c r="JCY59" i="23"/>
  <c r="JCX59" i="23"/>
  <c r="JCW59" i="23"/>
  <c r="JCV59" i="23"/>
  <c r="JCU59" i="23"/>
  <c r="JCT59" i="23"/>
  <c r="JCS59" i="23"/>
  <c r="JCR59" i="23"/>
  <c r="JCQ59" i="23"/>
  <c r="JCP59" i="23"/>
  <c r="JCO59" i="23"/>
  <c r="JCN59" i="23"/>
  <c r="JCM59" i="23"/>
  <c r="JCL59" i="23"/>
  <c r="JCK59" i="23"/>
  <c r="JCJ59" i="23"/>
  <c r="JCI59" i="23"/>
  <c r="JCH59" i="23"/>
  <c r="JCG59" i="23"/>
  <c r="JCF59" i="23"/>
  <c r="JCE59" i="23"/>
  <c r="JCD59" i="23"/>
  <c r="JCC59" i="23"/>
  <c r="JCB59" i="23"/>
  <c r="JCA59" i="23"/>
  <c r="JBZ59" i="23"/>
  <c r="JBY59" i="23"/>
  <c r="JBX59" i="23"/>
  <c r="JBW59" i="23"/>
  <c r="JBV59" i="23"/>
  <c r="JBU59" i="23"/>
  <c r="JBT59" i="23"/>
  <c r="JBS59" i="23"/>
  <c r="JBR59" i="23"/>
  <c r="JBQ59" i="23"/>
  <c r="JBP59" i="23"/>
  <c r="JBO59" i="23"/>
  <c r="JBN59" i="23"/>
  <c r="JBM59" i="23"/>
  <c r="JBL59" i="23"/>
  <c r="JBK59" i="23"/>
  <c r="JBJ59" i="23"/>
  <c r="JBI59" i="23"/>
  <c r="JBH59" i="23"/>
  <c r="JBG59" i="23"/>
  <c r="JBF59" i="23"/>
  <c r="JBE59" i="23"/>
  <c r="JBD59" i="23"/>
  <c r="JBC59" i="23"/>
  <c r="JBB59" i="23"/>
  <c r="JBA59" i="23"/>
  <c r="JAZ59" i="23"/>
  <c r="JAY59" i="23"/>
  <c r="JAX59" i="23"/>
  <c r="JAW59" i="23"/>
  <c r="JAV59" i="23"/>
  <c r="JAU59" i="23"/>
  <c r="JAT59" i="23"/>
  <c r="JAS59" i="23"/>
  <c r="JAR59" i="23"/>
  <c r="JAQ59" i="23"/>
  <c r="JAP59" i="23"/>
  <c r="JAO59" i="23"/>
  <c r="JAN59" i="23"/>
  <c r="JAM59" i="23"/>
  <c r="JAL59" i="23"/>
  <c r="JAK59" i="23"/>
  <c r="JAJ59" i="23"/>
  <c r="JAI59" i="23"/>
  <c r="JAH59" i="23"/>
  <c r="JAG59" i="23"/>
  <c r="JAF59" i="23"/>
  <c r="JAE59" i="23"/>
  <c r="JAD59" i="23"/>
  <c r="JAC59" i="23"/>
  <c r="JAB59" i="23"/>
  <c r="JAA59" i="23"/>
  <c r="IZZ59" i="23"/>
  <c r="IZY59" i="23"/>
  <c r="IZX59" i="23"/>
  <c r="IZW59" i="23"/>
  <c r="IZV59" i="23"/>
  <c r="IZU59" i="23"/>
  <c r="IZT59" i="23"/>
  <c r="IZS59" i="23"/>
  <c r="IZR59" i="23"/>
  <c r="IZQ59" i="23"/>
  <c r="IZP59" i="23"/>
  <c r="IZO59" i="23"/>
  <c r="IZN59" i="23"/>
  <c r="IZM59" i="23"/>
  <c r="IZL59" i="23"/>
  <c r="IZK59" i="23"/>
  <c r="IZJ59" i="23"/>
  <c r="IZI59" i="23"/>
  <c r="IZH59" i="23"/>
  <c r="IZG59" i="23"/>
  <c r="IZF59" i="23"/>
  <c r="IZE59" i="23"/>
  <c r="IZD59" i="23"/>
  <c r="IZC59" i="23"/>
  <c r="IZB59" i="23"/>
  <c r="IZA59" i="23"/>
  <c r="IYZ59" i="23"/>
  <c r="IYY59" i="23"/>
  <c r="IYX59" i="23"/>
  <c r="IYW59" i="23"/>
  <c r="IYV59" i="23"/>
  <c r="IYU59" i="23"/>
  <c r="IYT59" i="23"/>
  <c r="IYS59" i="23"/>
  <c r="IYR59" i="23"/>
  <c r="IYQ59" i="23"/>
  <c r="IYP59" i="23"/>
  <c r="IYO59" i="23"/>
  <c r="IYN59" i="23"/>
  <c r="IYM59" i="23"/>
  <c r="IYL59" i="23"/>
  <c r="IYK59" i="23"/>
  <c r="IYJ59" i="23"/>
  <c r="IYI59" i="23"/>
  <c r="IYH59" i="23"/>
  <c r="IYG59" i="23"/>
  <c r="IYF59" i="23"/>
  <c r="IYE59" i="23"/>
  <c r="IYD59" i="23"/>
  <c r="IYC59" i="23"/>
  <c r="IYB59" i="23"/>
  <c r="IYA59" i="23"/>
  <c r="IXZ59" i="23"/>
  <c r="IXY59" i="23"/>
  <c r="IXX59" i="23"/>
  <c r="IXW59" i="23"/>
  <c r="IXV59" i="23"/>
  <c r="IXU59" i="23"/>
  <c r="IXT59" i="23"/>
  <c r="IXS59" i="23"/>
  <c r="IXR59" i="23"/>
  <c r="IXQ59" i="23"/>
  <c r="IXP59" i="23"/>
  <c r="IXO59" i="23"/>
  <c r="IXN59" i="23"/>
  <c r="IXM59" i="23"/>
  <c r="IXL59" i="23"/>
  <c r="IXK59" i="23"/>
  <c r="IXJ59" i="23"/>
  <c r="IXI59" i="23"/>
  <c r="IXH59" i="23"/>
  <c r="IXG59" i="23"/>
  <c r="IXF59" i="23"/>
  <c r="IXE59" i="23"/>
  <c r="IXD59" i="23"/>
  <c r="IXC59" i="23"/>
  <c r="IXB59" i="23"/>
  <c r="IXA59" i="23"/>
  <c r="IWZ59" i="23"/>
  <c r="IWY59" i="23"/>
  <c r="IWX59" i="23"/>
  <c r="IWW59" i="23"/>
  <c r="IWV59" i="23"/>
  <c r="IWU59" i="23"/>
  <c r="IWT59" i="23"/>
  <c r="IWS59" i="23"/>
  <c r="IWR59" i="23"/>
  <c r="IWQ59" i="23"/>
  <c r="IWP59" i="23"/>
  <c r="IWO59" i="23"/>
  <c r="IWN59" i="23"/>
  <c r="IWM59" i="23"/>
  <c r="IWL59" i="23"/>
  <c r="IWK59" i="23"/>
  <c r="IWJ59" i="23"/>
  <c r="IWI59" i="23"/>
  <c r="IWH59" i="23"/>
  <c r="IWG59" i="23"/>
  <c r="IWF59" i="23"/>
  <c r="IWE59" i="23"/>
  <c r="IWD59" i="23"/>
  <c r="IWC59" i="23"/>
  <c r="IWB59" i="23"/>
  <c r="IWA59" i="23"/>
  <c r="IVZ59" i="23"/>
  <c r="IVY59" i="23"/>
  <c r="IVX59" i="23"/>
  <c r="IVW59" i="23"/>
  <c r="IVV59" i="23"/>
  <c r="IVU59" i="23"/>
  <c r="IVT59" i="23"/>
  <c r="IVS59" i="23"/>
  <c r="IVR59" i="23"/>
  <c r="IVQ59" i="23"/>
  <c r="IVP59" i="23"/>
  <c r="IVO59" i="23"/>
  <c r="IVN59" i="23"/>
  <c r="IVM59" i="23"/>
  <c r="IVL59" i="23"/>
  <c r="IVK59" i="23"/>
  <c r="IVJ59" i="23"/>
  <c r="IVI59" i="23"/>
  <c r="IVH59" i="23"/>
  <c r="IVG59" i="23"/>
  <c r="IVF59" i="23"/>
  <c r="IVE59" i="23"/>
  <c r="IVD59" i="23"/>
  <c r="IVC59" i="23"/>
  <c r="IVB59" i="23"/>
  <c r="IVA59" i="23"/>
  <c r="IUZ59" i="23"/>
  <c r="IUY59" i="23"/>
  <c r="IUX59" i="23"/>
  <c r="IUW59" i="23"/>
  <c r="IUV59" i="23"/>
  <c r="IUU59" i="23"/>
  <c r="IUT59" i="23"/>
  <c r="IUS59" i="23"/>
  <c r="IUR59" i="23"/>
  <c r="IUQ59" i="23"/>
  <c r="IUP59" i="23"/>
  <c r="IUO59" i="23"/>
  <c r="IUN59" i="23"/>
  <c r="IUM59" i="23"/>
  <c r="IUL59" i="23"/>
  <c r="IUK59" i="23"/>
  <c r="IUJ59" i="23"/>
  <c r="IUI59" i="23"/>
  <c r="IUH59" i="23"/>
  <c r="IUG59" i="23"/>
  <c r="IUF59" i="23"/>
  <c r="IUE59" i="23"/>
  <c r="IUD59" i="23"/>
  <c r="IUC59" i="23"/>
  <c r="IUB59" i="23"/>
  <c r="IUA59" i="23"/>
  <c r="ITZ59" i="23"/>
  <c r="ITY59" i="23"/>
  <c r="ITX59" i="23"/>
  <c r="ITW59" i="23"/>
  <c r="ITV59" i="23"/>
  <c r="ITU59" i="23"/>
  <c r="ITT59" i="23"/>
  <c r="ITS59" i="23"/>
  <c r="ITR59" i="23"/>
  <c r="ITQ59" i="23"/>
  <c r="ITP59" i="23"/>
  <c r="ITO59" i="23"/>
  <c r="ITN59" i="23"/>
  <c r="ITM59" i="23"/>
  <c r="ITL59" i="23"/>
  <c r="ITK59" i="23"/>
  <c r="ITJ59" i="23"/>
  <c r="ITI59" i="23"/>
  <c r="ITH59" i="23"/>
  <c r="ITG59" i="23"/>
  <c r="ITF59" i="23"/>
  <c r="ITE59" i="23"/>
  <c r="ITD59" i="23"/>
  <c r="ITC59" i="23"/>
  <c r="ITB59" i="23"/>
  <c r="ITA59" i="23"/>
  <c r="ISZ59" i="23"/>
  <c r="ISY59" i="23"/>
  <c r="ISX59" i="23"/>
  <c r="ISW59" i="23"/>
  <c r="ISV59" i="23"/>
  <c r="ISU59" i="23"/>
  <c r="IST59" i="23"/>
  <c r="ISS59" i="23"/>
  <c r="ISR59" i="23"/>
  <c r="ISQ59" i="23"/>
  <c r="ISP59" i="23"/>
  <c r="ISO59" i="23"/>
  <c r="ISN59" i="23"/>
  <c r="ISM59" i="23"/>
  <c r="ISL59" i="23"/>
  <c r="ISK59" i="23"/>
  <c r="ISJ59" i="23"/>
  <c r="ISI59" i="23"/>
  <c r="ISH59" i="23"/>
  <c r="ISG59" i="23"/>
  <c r="ISF59" i="23"/>
  <c r="ISE59" i="23"/>
  <c r="ISD59" i="23"/>
  <c r="ISC59" i="23"/>
  <c r="ISB59" i="23"/>
  <c r="ISA59" i="23"/>
  <c r="IRZ59" i="23"/>
  <c r="IRY59" i="23"/>
  <c r="IRX59" i="23"/>
  <c r="IRW59" i="23"/>
  <c r="IRV59" i="23"/>
  <c r="IRU59" i="23"/>
  <c r="IRT59" i="23"/>
  <c r="IRS59" i="23"/>
  <c r="IRR59" i="23"/>
  <c r="IRQ59" i="23"/>
  <c r="IRP59" i="23"/>
  <c r="IRO59" i="23"/>
  <c r="IRN59" i="23"/>
  <c r="IRM59" i="23"/>
  <c r="IRL59" i="23"/>
  <c r="IRK59" i="23"/>
  <c r="IRJ59" i="23"/>
  <c r="IRI59" i="23"/>
  <c r="IRH59" i="23"/>
  <c r="IRG59" i="23"/>
  <c r="IRF59" i="23"/>
  <c r="IRE59" i="23"/>
  <c r="IRD59" i="23"/>
  <c r="IRC59" i="23"/>
  <c r="IRB59" i="23"/>
  <c r="IRA59" i="23"/>
  <c r="IQZ59" i="23"/>
  <c r="IQY59" i="23"/>
  <c r="IQX59" i="23"/>
  <c r="IQW59" i="23"/>
  <c r="IQV59" i="23"/>
  <c r="IQU59" i="23"/>
  <c r="IQT59" i="23"/>
  <c r="IQS59" i="23"/>
  <c r="IQR59" i="23"/>
  <c r="IQQ59" i="23"/>
  <c r="IQP59" i="23"/>
  <c r="IQO59" i="23"/>
  <c r="IQN59" i="23"/>
  <c r="IQM59" i="23"/>
  <c r="IQL59" i="23"/>
  <c r="IQK59" i="23"/>
  <c r="IQJ59" i="23"/>
  <c r="IQI59" i="23"/>
  <c r="IQH59" i="23"/>
  <c r="IQG59" i="23"/>
  <c r="IQF59" i="23"/>
  <c r="IQE59" i="23"/>
  <c r="IQD59" i="23"/>
  <c r="IQC59" i="23"/>
  <c r="IQB59" i="23"/>
  <c r="IQA59" i="23"/>
  <c r="IPZ59" i="23"/>
  <c r="IPY59" i="23"/>
  <c r="IPX59" i="23"/>
  <c r="IPW59" i="23"/>
  <c r="IPV59" i="23"/>
  <c r="IPU59" i="23"/>
  <c r="IPT59" i="23"/>
  <c r="IPS59" i="23"/>
  <c r="IPR59" i="23"/>
  <c r="IPQ59" i="23"/>
  <c r="IPP59" i="23"/>
  <c r="IPO59" i="23"/>
  <c r="IPN59" i="23"/>
  <c r="IPM59" i="23"/>
  <c r="IPL59" i="23"/>
  <c r="IPK59" i="23"/>
  <c r="IPJ59" i="23"/>
  <c r="IPI59" i="23"/>
  <c r="IPH59" i="23"/>
  <c r="IPG59" i="23"/>
  <c r="IPF59" i="23"/>
  <c r="IPE59" i="23"/>
  <c r="IPD59" i="23"/>
  <c r="IPC59" i="23"/>
  <c r="IPB59" i="23"/>
  <c r="IPA59" i="23"/>
  <c r="IOZ59" i="23"/>
  <c r="IOY59" i="23"/>
  <c r="IOX59" i="23"/>
  <c r="IOW59" i="23"/>
  <c r="IOV59" i="23"/>
  <c r="IOU59" i="23"/>
  <c r="IOT59" i="23"/>
  <c r="IOS59" i="23"/>
  <c r="IOR59" i="23"/>
  <c r="IOQ59" i="23"/>
  <c r="IOP59" i="23"/>
  <c r="IOO59" i="23"/>
  <c r="ION59" i="23"/>
  <c r="IOM59" i="23"/>
  <c r="IOL59" i="23"/>
  <c r="IOK59" i="23"/>
  <c r="IOJ59" i="23"/>
  <c r="IOI59" i="23"/>
  <c r="IOH59" i="23"/>
  <c r="IOG59" i="23"/>
  <c r="IOF59" i="23"/>
  <c r="IOE59" i="23"/>
  <c r="IOD59" i="23"/>
  <c r="IOC59" i="23"/>
  <c r="IOB59" i="23"/>
  <c r="IOA59" i="23"/>
  <c r="INZ59" i="23"/>
  <c r="INY59" i="23"/>
  <c r="INX59" i="23"/>
  <c r="INW59" i="23"/>
  <c r="INV59" i="23"/>
  <c r="INU59" i="23"/>
  <c r="INT59" i="23"/>
  <c r="INS59" i="23"/>
  <c r="INR59" i="23"/>
  <c r="INQ59" i="23"/>
  <c r="INP59" i="23"/>
  <c r="INO59" i="23"/>
  <c r="INN59" i="23"/>
  <c r="INM59" i="23"/>
  <c r="INL59" i="23"/>
  <c r="INK59" i="23"/>
  <c r="INJ59" i="23"/>
  <c r="INI59" i="23"/>
  <c r="INH59" i="23"/>
  <c r="ING59" i="23"/>
  <c r="INF59" i="23"/>
  <c r="INE59" i="23"/>
  <c r="IND59" i="23"/>
  <c r="INC59" i="23"/>
  <c r="INB59" i="23"/>
  <c r="INA59" i="23"/>
  <c r="IMZ59" i="23"/>
  <c r="IMY59" i="23"/>
  <c r="IMX59" i="23"/>
  <c r="IMW59" i="23"/>
  <c r="IMV59" i="23"/>
  <c r="IMU59" i="23"/>
  <c r="IMT59" i="23"/>
  <c r="IMS59" i="23"/>
  <c r="IMR59" i="23"/>
  <c r="IMQ59" i="23"/>
  <c r="IMP59" i="23"/>
  <c r="IMO59" i="23"/>
  <c r="IMN59" i="23"/>
  <c r="IMM59" i="23"/>
  <c r="IML59" i="23"/>
  <c r="IMK59" i="23"/>
  <c r="IMJ59" i="23"/>
  <c r="IMI59" i="23"/>
  <c r="IMH59" i="23"/>
  <c r="IMG59" i="23"/>
  <c r="IMF59" i="23"/>
  <c r="IME59" i="23"/>
  <c r="IMD59" i="23"/>
  <c r="IMC59" i="23"/>
  <c r="IMB59" i="23"/>
  <c r="IMA59" i="23"/>
  <c r="ILZ59" i="23"/>
  <c r="ILY59" i="23"/>
  <c r="ILX59" i="23"/>
  <c r="ILW59" i="23"/>
  <c r="ILV59" i="23"/>
  <c r="ILU59" i="23"/>
  <c r="ILT59" i="23"/>
  <c r="ILS59" i="23"/>
  <c r="ILR59" i="23"/>
  <c r="ILQ59" i="23"/>
  <c r="ILP59" i="23"/>
  <c r="ILO59" i="23"/>
  <c r="ILN59" i="23"/>
  <c r="ILM59" i="23"/>
  <c r="ILL59" i="23"/>
  <c r="ILK59" i="23"/>
  <c r="ILJ59" i="23"/>
  <c r="ILI59" i="23"/>
  <c r="ILH59" i="23"/>
  <c r="ILG59" i="23"/>
  <c r="ILF59" i="23"/>
  <c r="ILE59" i="23"/>
  <c r="ILD59" i="23"/>
  <c r="ILC59" i="23"/>
  <c r="ILB59" i="23"/>
  <c r="ILA59" i="23"/>
  <c r="IKZ59" i="23"/>
  <c r="IKY59" i="23"/>
  <c r="IKX59" i="23"/>
  <c r="IKW59" i="23"/>
  <c r="IKV59" i="23"/>
  <c r="IKU59" i="23"/>
  <c r="IKT59" i="23"/>
  <c r="IKS59" i="23"/>
  <c r="IKR59" i="23"/>
  <c r="IKQ59" i="23"/>
  <c r="IKP59" i="23"/>
  <c r="IKO59" i="23"/>
  <c r="IKN59" i="23"/>
  <c r="IKM59" i="23"/>
  <c r="IKL59" i="23"/>
  <c r="IKK59" i="23"/>
  <c r="IKJ59" i="23"/>
  <c r="IKI59" i="23"/>
  <c r="IKH59" i="23"/>
  <c r="IKG59" i="23"/>
  <c r="IKF59" i="23"/>
  <c r="IKE59" i="23"/>
  <c r="IKD59" i="23"/>
  <c r="IKC59" i="23"/>
  <c r="IKB59" i="23"/>
  <c r="IKA59" i="23"/>
  <c r="IJZ59" i="23"/>
  <c r="IJY59" i="23"/>
  <c r="IJX59" i="23"/>
  <c r="IJW59" i="23"/>
  <c r="IJV59" i="23"/>
  <c r="IJU59" i="23"/>
  <c r="IJT59" i="23"/>
  <c r="IJS59" i="23"/>
  <c r="IJR59" i="23"/>
  <c r="IJQ59" i="23"/>
  <c r="IJP59" i="23"/>
  <c r="IJO59" i="23"/>
  <c r="IJN59" i="23"/>
  <c r="IJM59" i="23"/>
  <c r="IJL59" i="23"/>
  <c r="IJK59" i="23"/>
  <c r="IJJ59" i="23"/>
  <c r="IJI59" i="23"/>
  <c r="IJH59" i="23"/>
  <c r="IJG59" i="23"/>
  <c r="IJF59" i="23"/>
  <c r="IJE59" i="23"/>
  <c r="IJD59" i="23"/>
  <c r="IJC59" i="23"/>
  <c r="IJB59" i="23"/>
  <c r="IJA59" i="23"/>
  <c r="IIZ59" i="23"/>
  <c r="IIY59" i="23"/>
  <c r="IIX59" i="23"/>
  <c r="IIW59" i="23"/>
  <c r="IIV59" i="23"/>
  <c r="IIU59" i="23"/>
  <c r="IIT59" i="23"/>
  <c r="IIS59" i="23"/>
  <c r="IIR59" i="23"/>
  <c r="IIQ59" i="23"/>
  <c r="IIP59" i="23"/>
  <c r="IIO59" i="23"/>
  <c r="IIN59" i="23"/>
  <c r="IIM59" i="23"/>
  <c r="IIL59" i="23"/>
  <c r="IIK59" i="23"/>
  <c r="IIJ59" i="23"/>
  <c r="III59" i="23"/>
  <c r="IIH59" i="23"/>
  <c r="IIG59" i="23"/>
  <c r="IIF59" i="23"/>
  <c r="IIE59" i="23"/>
  <c r="IID59" i="23"/>
  <c r="IIC59" i="23"/>
  <c r="IIB59" i="23"/>
  <c r="IIA59" i="23"/>
  <c r="IHZ59" i="23"/>
  <c r="IHY59" i="23"/>
  <c r="IHX59" i="23"/>
  <c r="IHW59" i="23"/>
  <c r="IHV59" i="23"/>
  <c r="IHU59" i="23"/>
  <c r="IHT59" i="23"/>
  <c r="IHS59" i="23"/>
  <c r="IHR59" i="23"/>
  <c r="IHQ59" i="23"/>
  <c r="IHP59" i="23"/>
  <c r="IHO59" i="23"/>
  <c r="IHN59" i="23"/>
  <c r="IHM59" i="23"/>
  <c r="IHL59" i="23"/>
  <c r="IHK59" i="23"/>
  <c r="IHJ59" i="23"/>
  <c r="IHI59" i="23"/>
  <c r="IHH59" i="23"/>
  <c r="IHG59" i="23"/>
  <c r="IHF59" i="23"/>
  <c r="IHE59" i="23"/>
  <c r="IHD59" i="23"/>
  <c r="IHC59" i="23"/>
  <c r="IHB59" i="23"/>
  <c r="IHA59" i="23"/>
  <c r="IGZ59" i="23"/>
  <c r="IGY59" i="23"/>
  <c r="IGX59" i="23"/>
  <c r="IGW59" i="23"/>
  <c r="IGV59" i="23"/>
  <c r="IGU59" i="23"/>
  <c r="IGT59" i="23"/>
  <c r="IGS59" i="23"/>
  <c r="IGR59" i="23"/>
  <c r="IGQ59" i="23"/>
  <c r="IGP59" i="23"/>
  <c r="IGO59" i="23"/>
  <c r="IGN59" i="23"/>
  <c r="IGM59" i="23"/>
  <c r="IGL59" i="23"/>
  <c r="IGK59" i="23"/>
  <c r="IGJ59" i="23"/>
  <c r="IGI59" i="23"/>
  <c r="IGH59" i="23"/>
  <c r="IGG59" i="23"/>
  <c r="IGF59" i="23"/>
  <c r="IGE59" i="23"/>
  <c r="IGD59" i="23"/>
  <c r="IGC59" i="23"/>
  <c r="IGB59" i="23"/>
  <c r="IGA59" i="23"/>
  <c r="IFZ59" i="23"/>
  <c r="IFY59" i="23"/>
  <c r="IFX59" i="23"/>
  <c r="IFW59" i="23"/>
  <c r="IFV59" i="23"/>
  <c r="IFU59" i="23"/>
  <c r="IFT59" i="23"/>
  <c r="IFS59" i="23"/>
  <c r="IFR59" i="23"/>
  <c r="IFQ59" i="23"/>
  <c r="IFP59" i="23"/>
  <c r="IFO59" i="23"/>
  <c r="IFN59" i="23"/>
  <c r="IFM59" i="23"/>
  <c r="IFL59" i="23"/>
  <c r="IFK59" i="23"/>
  <c r="IFJ59" i="23"/>
  <c r="IFI59" i="23"/>
  <c r="IFH59" i="23"/>
  <c r="IFG59" i="23"/>
  <c r="IFF59" i="23"/>
  <c r="IFE59" i="23"/>
  <c r="IFD59" i="23"/>
  <c r="IFC59" i="23"/>
  <c r="IFB59" i="23"/>
  <c r="IFA59" i="23"/>
  <c r="IEZ59" i="23"/>
  <c r="IEY59" i="23"/>
  <c r="IEX59" i="23"/>
  <c r="IEW59" i="23"/>
  <c r="IEV59" i="23"/>
  <c r="IEU59" i="23"/>
  <c r="IET59" i="23"/>
  <c r="IES59" i="23"/>
  <c r="IER59" i="23"/>
  <c r="IEQ59" i="23"/>
  <c r="IEP59" i="23"/>
  <c r="IEO59" i="23"/>
  <c r="IEN59" i="23"/>
  <c r="IEM59" i="23"/>
  <c r="IEL59" i="23"/>
  <c r="IEK59" i="23"/>
  <c r="IEJ59" i="23"/>
  <c r="IEI59" i="23"/>
  <c r="IEH59" i="23"/>
  <c r="IEG59" i="23"/>
  <c r="IEF59" i="23"/>
  <c r="IEE59" i="23"/>
  <c r="IED59" i="23"/>
  <c r="IEC59" i="23"/>
  <c r="IEB59" i="23"/>
  <c r="IEA59" i="23"/>
  <c r="IDZ59" i="23"/>
  <c r="IDY59" i="23"/>
  <c r="IDX59" i="23"/>
  <c r="IDW59" i="23"/>
  <c r="IDV59" i="23"/>
  <c r="IDU59" i="23"/>
  <c r="IDT59" i="23"/>
  <c r="IDS59" i="23"/>
  <c r="IDR59" i="23"/>
  <c r="IDQ59" i="23"/>
  <c r="IDP59" i="23"/>
  <c r="IDO59" i="23"/>
  <c r="IDN59" i="23"/>
  <c r="IDM59" i="23"/>
  <c r="IDL59" i="23"/>
  <c r="IDK59" i="23"/>
  <c r="IDJ59" i="23"/>
  <c r="IDI59" i="23"/>
  <c r="IDH59" i="23"/>
  <c r="IDG59" i="23"/>
  <c r="IDF59" i="23"/>
  <c r="IDE59" i="23"/>
  <c r="IDD59" i="23"/>
  <c r="IDC59" i="23"/>
  <c r="IDB59" i="23"/>
  <c r="IDA59" i="23"/>
  <c r="ICZ59" i="23"/>
  <c r="ICY59" i="23"/>
  <c r="ICX59" i="23"/>
  <c r="ICW59" i="23"/>
  <c r="ICV59" i="23"/>
  <c r="ICU59" i="23"/>
  <c r="ICT59" i="23"/>
  <c r="ICS59" i="23"/>
  <c r="ICR59" i="23"/>
  <c r="ICQ59" i="23"/>
  <c r="ICP59" i="23"/>
  <c r="ICO59" i="23"/>
  <c r="ICN59" i="23"/>
  <c r="ICM59" i="23"/>
  <c r="ICL59" i="23"/>
  <c r="ICK59" i="23"/>
  <c r="ICJ59" i="23"/>
  <c r="ICI59" i="23"/>
  <c r="ICH59" i="23"/>
  <c r="ICG59" i="23"/>
  <c r="ICF59" i="23"/>
  <c r="ICE59" i="23"/>
  <c r="ICD59" i="23"/>
  <c r="ICC59" i="23"/>
  <c r="ICB59" i="23"/>
  <c r="ICA59" i="23"/>
  <c r="IBZ59" i="23"/>
  <c r="IBY59" i="23"/>
  <c r="IBX59" i="23"/>
  <c r="IBW59" i="23"/>
  <c r="IBV59" i="23"/>
  <c r="IBU59" i="23"/>
  <c r="IBT59" i="23"/>
  <c r="IBS59" i="23"/>
  <c r="IBR59" i="23"/>
  <c r="IBQ59" i="23"/>
  <c r="IBP59" i="23"/>
  <c r="IBO59" i="23"/>
  <c r="IBN59" i="23"/>
  <c r="IBM59" i="23"/>
  <c r="IBL59" i="23"/>
  <c r="IBK59" i="23"/>
  <c r="IBJ59" i="23"/>
  <c r="IBI59" i="23"/>
  <c r="IBH59" i="23"/>
  <c r="IBG59" i="23"/>
  <c r="IBF59" i="23"/>
  <c r="IBE59" i="23"/>
  <c r="IBD59" i="23"/>
  <c r="IBC59" i="23"/>
  <c r="IBB59" i="23"/>
  <c r="IBA59" i="23"/>
  <c r="IAZ59" i="23"/>
  <c r="IAY59" i="23"/>
  <c r="IAX59" i="23"/>
  <c r="IAW59" i="23"/>
  <c r="IAV59" i="23"/>
  <c r="IAU59" i="23"/>
  <c r="IAT59" i="23"/>
  <c r="IAS59" i="23"/>
  <c r="IAR59" i="23"/>
  <c r="IAQ59" i="23"/>
  <c r="IAP59" i="23"/>
  <c r="IAO59" i="23"/>
  <c r="IAN59" i="23"/>
  <c r="IAM59" i="23"/>
  <c r="IAL59" i="23"/>
  <c r="IAK59" i="23"/>
  <c r="IAJ59" i="23"/>
  <c r="IAI59" i="23"/>
  <c r="IAH59" i="23"/>
  <c r="IAG59" i="23"/>
  <c r="IAF59" i="23"/>
  <c r="IAE59" i="23"/>
  <c r="IAD59" i="23"/>
  <c r="IAC59" i="23"/>
  <c r="IAB59" i="23"/>
  <c r="IAA59" i="23"/>
  <c r="HZZ59" i="23"/>
  <c r="HZY59" i="23"/>
  <c r="HZX59" i="23"/>
  <c r="HZW59" i="23"/>
  <c r="HZV59" i="23"/>
  <c r="HZU59" i="23"/>
  <c r="HZT59" i="23"/>
  <c r="HZS59" i="23"/>
  <c r="HZR59" i="23"/>
  <c r="HZQ59" i="23"/>
  <c r="HZP59" i="23"/>
  <c r="HZO59" i="23"/>
  <c r="HZN59" i="23"/>
  <c r="HZM59" i="23"/>
  <c r="HZL59" i="23"/>
  <c r="HZK59" i="23"/>
  <c r="HZJ59" i="23"/>
  <c r="HZI59" i="23"/>
  <c r="HZH59" i="23"/>
  <c r="HZG59" i="23"/>
  <c r="HZF59" i="23"/>
  <c r="HZE59" i="23"/>
  <c r="HZD59" i="23"/>
  <c r="HZC59" i="23"/>
  <c r="HZB59" i="23"/>
  <c r="HZA59" i="23"/>
  <c r="HYZ59" i="23"/>
  <c r="HYY59" i="23"/>
  <c r="HYX59" i="23"/>
  <c r="HYW59" i="23"/>
  <c r="HYV59" i="23"/>
  <c r="HYU59" i="23"/>
  <c r="HYT59" i="23"/>
  <c r="HYS59" i="23"/>
  <c r="HYR59" i="23"/>
  <c r="HYQ59" i="23"/>
  <c r="HYP59" i="23"/>
  <c r="HYO59" i="23"/>
  <c r="HYN59" i="23"/>
  <c r="HYM59" i="23"/>
  <c r="HYL59" i="23"/>
  <c r="HYK59" i="23"/>
  <c r="HYJ59" i="23"/>
  <c r="HYI59" i="23"/>
  <c r="HYH59" i="23"/>
  <c r="HYG59" i="23"/>
  <c r="HYF59" i="23"/>
  <c r="HYE59" i="23"/>
  <c r="HYD59" i="23"/>
  <c r="HYC59" i="23"/>
  <c r="HYB59" i="23"/>
  <c r="HYA59" i="23"/>
  <c r="HXZ59" i="23"/>
  <c r="HXY59" i="23"/>
  <c r="HXX59" i="23"/>
  <c r="HXW59" i="23"/>
  <c r="HXV59" i="23"/>
  <c r="HXU59" i="23"/>
  <c r="HXT59" i="23"/>
  <c r="HXS59" i="23"/>
  <c r="HXR59" i="23"/>
  <c r="HXQ59" i="23"/>
  <c r="HXP59" i="23"/>
  <c r="HXO59" i="23"/>
  <c r="HXN59" i="23"/>
  <c r="HXM59" i="23"/>
  <c r="HXL59" i="23"/>
  <c r="HXK59" i="23"/>
  <c r="HXJ59" i="23"/>
  <c r="HXI59" i="23"/>
  <c r="HXH59" i="23"/>
  <c r="HXG59" i="23"/>
  <c r="HXF59" i="23"/>
  <c r="HXE59" i="23"/>
  <c r="HXD59" i="23"/>
  <c r="HXC59" i="23"/>
  <c r="HXB59" i="23"/>
  <c r="HXA59" i="23"/>
  <c r="HWZ59" i="23"/>
  <c r="HWY59" i="23"/>
  <c r="HWX59" i="23"/>
  <c r="HWW59" i="23"/>
  <c r="HWV59" i="23"/>
  <c r="HWU59" i="23"/>
  <c r="HWT59" i="23"/>
  <c r="HWS59" i="23"/>
  <c r="HWR59" i="23"/>
  <c r="HWQ59" i="23"/>
  <c r="HWP59" i="23"/>
  <c r="HWO59" i="23"/>
  <c r="HWN59" i="23"/>
  <c r="HWM59" i="23"/>
  <c r="HWL59" i="23"/>
  <c r="HWK59" i="23"/>
  <c r="HWJ59" i="23"/>
  <c r="HWI59" i="23"/>
  <c r="HWH59" i="23"/>
  <c r="HWG59" i="23"/>
  <c r="HWF59" i="23"/>
  <c r="HWE59" i="23"/>
  <c r="HWD59" i="23"/>
  <c r="HWC59" i="23"/>
  <c r="HWB59" i="23"/>
  <c r="HWA59" i="23"/>
  <c r="HVZ59" i="23"/>
  <c r="HVY59" i="23"/>
  <c r="HVX59" i="23"/>
  <c r="HVW59" i="23"/>
  <c r="HVV59" i="23"/>
  <c r="HVU59" i="23"/>
  <c r="HVT59" i="23"/>
  <c r="HVS59" i="23"/>
  <c r="HVR59" i="23"/>
  <c r="HVQ59" i="23"/>
  <c r="HVP59" i="23"/>
  <c r="HVO59" i="23"/>
  <c r="HVN59" i="23"/>
  <c r="HVM59" i="23"/>
  <c r="HVL59" i="23"/>
  <c r="HVK59" i="23"/>
  <c r="HVJ59" i="23"/>
  <c r="HVI59" i="23"/>
  <c r="HVH59" i="23"/>
  <c r="HVG59" i="23"/>
  <c r="HVF59" i="23"/>
  <c r="HVE59" i="23"/>
  <c r="HVD59" i="23"/>
  <c r="HVC59" i="23"/>
  <c r="HVB59" i="23"/>
  <c r="HVA59" i="23"/>
  <c r="HUZ59" i="23"/>
  <c r="HUY59" i="23"/>
  <c r="HUX59" i="23"/>
  <c r="HUW59" i="23"/>
  <c r="HUV59" i="23"/>
  <c r="HUU59" i="23"/>
  <c r="HUT59" i="23"/>
  <c r="HUS59" i="23"/>
  <c r="HUR59" i="23"/>
  <c r="HUQ59" i="23"/>
  <c r="HUP59" i="23"/>
  <c r="HUO59" i="23"/>
  <c r="HUN59" i="23"/>
  <c r="HUM59" i="23"/>
  <c r="HUL59" i="23"/>
  <c r="HUK59" i="23"/>
  <c r="HUJ59" i="23"/>
  <c r="HUI59" i="23"/>
  <c r="HUH59" i="23"/>
  <c r="HUG59" i="23"/>
  <c r="HUF59" i="23"/>
  <c r="HUE59" i="23"/>
  <c r="HUD59" i="23"/>
  <c r="HUC59" i="23"/>
  <c r="HUB59" i="23"/>
  <c r="HUA59" i="23"/>
  <c r="HTZ59" i="23"/>
  <c r="HTY59" i="23"/>
  <c r="HTX59" i="23"/>
  <c r="HTW59" i="23"/>
  <c r="HTV59" i="23"/>
  <c r="HTU59" i="23"/>
  <c r="HTT59" i="23"/>
  <c r="HTS59" i="23"/>
  <c r="HTR59" i="23"/>
  <c r="HTQ59" i="23"/>
  <c r="HTP59" i="23"/>
  <c r="HTO59" i="23"/>
  <c r="HTN59" i="23"/>
  <c r="HTM59" i="23"/>
  <c r="HTL59" i="23"/>
  <c r="HTK59" i="23"/>
  <c r="HTJ59" i="23"/>
  <c r="HTI59" i="23"/>
  <c r="HTH59" i="23"/>
  <c r="HTG59" i="23"/>
  <c r="HTF59" i="23"/>
  <c r="HTE59" i="23"/>
  <c r="HTD59" i="23"/>
  <c r="HTC59" i="23"/>
  <c r="HTB59" i="23"/>
  <c r="HTA59" i="23"/>
  <c r="HSZ59" i="23"/>
  <c r="HSY59" i="23"/>
  <c r="HSX59" i="23"/>
  <c r="HSW59" i="23"/>
  <c r="HSV59" i="23"/>
  <c r="HSU59" i="23"/>
  <c r="HST59" i="23"/>
  <c r="HSS59" i="23"/>
  <c r="HSR59" i="23"/>
  <c r="HSQ59" i="23"/>
  <c r="HSP59" i="23"/>
  <c r="HSO59" i="23"/>
  <c r="HSN59" i="23"/>
  <c r="HSM59" i="23"/>
  <c r="HSL59" i="23"/>
  <c r="HSK59" i="23"/>
  <c r="HSJ59" i="23"/>
  <c r="HSI59" i="23"/>
  <c r="HSH59" i="23"/>
  <c r="HSG59" i="23"/>
  <c r="HSF59" i="23"/>
  <c r="HSE59" i="23"/>
  <c r="HSD59" i="23"/>
  <c r="HSC59" i="23"/>
  <c r="HSB59" i="23"/>
  <c r="HSA59" i="23"/>
  <c r="HRZ59" i="23"/>
  <c r="HRY59" i="23"/>
  <c r="HRX59" i="23"/>
  <c r="HRW59" i="23"/>
  <c r="HRV59" i="23"/>
  <c r="HRU59" i="23"/>
  <c r="HRT59" i="23"/>
  <c r="HRS59" i="23"/>
  <c r="HRR59" i="23"/>
  <c r="HRQ59" i="23"/>
  <c r="HRP59" i="23"/>
  <c r="HRO59" i="23"/>
  <c r="HRN59" i="23"/>
  <c r="HRM59" i="23"/>
  <c r="HRL59" i="23"/>
  <c r="HRK59" i="23"/>
  <c r="HRJ59" i="23"/>
  <c r="HRI59" i="23"/>
  <c r="HRH59" i="23"/>
  <c r="HRG59" i="23"/>
  <c r="HRF59" i="23"/>
  <c r="HRE59" i="23"/>
  <c r="HRD59" i="23"/>
  <c r="HRC59" i="23"/>
  <c r="HRB59" i="23"/>
  <c r="HRA59" i="23"/>
  <c r="HQZ59" i="23"/>
  <c r="HQY59" i="23"/>
  <c r="HQX59" i="23"/>
  <c r="HQW59" i="23"/>
  <c r="HQV59" i="23"/>
  <c r="HQU59" i="23"/>
  <c r="HQT59" i="23"/>
  <c r="HQS59" i="23"/>
  <c r="HQR59" i="23"/>
  <c r="HQQ59" i="23"/>
  <c r="HQP59" i="23"/>
  <c r="HQO59" i="23"/>
  <c r="HQN59" i="23"/>
  <c r="HQM59" i="23"/>
  <c r="HQL59" i="23"/>
  <c r="HQK59" i="23"/>
  <c r="HQJ59" i="23"/>
  <c r="HQI59" i="23"/>
  <c r="HQH59" i="23"/>
  <c r="HQG59" i="23"/>
  <c r="HQF59" i="23"/>
  <c r="HQE59" i="23"/>
  <c r="HQD59" i="23"/>
  <c r="HQC59" i="23"/>
  <c r="HQB59" i="23"/>
  <c r="HQA59" i="23"/>
  <c r="HPZ59" i="23"/>
  <c r="HPY59" i="23"/>
  <c r="HPX59" i="23"/>
  <c r="HPW59" i="23"/>
  <c r="HPV59" i="23"/>
  <c r="HPU59" i="23"/>
  <c r="HPT59" i="23"/>
  <c r="HPS59" i="23"/>
  <c r="HPR59" i="23"/>
  <c r="HPQ59" i="23"/>
  <c r="HPP59" i="23"/>
  <c r="HPO59" i="23"/>
  <c r="HPN59" i="23"/>
  <c r="HPM59" i="23"/>
  <c r="HPL59" i="23"/>
  <c r="HPK59" i="23"/>
  <c r="HPJ59" i="23"/>
  <c r="HPI59" i="23"/>
  <c r="HPH59" i="23"/>
  <c r="HPG59" i="23"/>
  <c r="HPF59" i="23"/>
  <c r="HPE59" i="23"/>
  <c r="HPD59" i="23"/>
  <c r="HPC59" i="23"/>
  <c r="HPB59" i="23"/>
  <c r="HPA59" i="23"/>
  <c r="HOZ59" i="23"/>
  <c r="HOY59" i="23"/>
  <c r="HOX59" i="23"/>
  <c r="HOW59" i="23"/>
  <c r="HOV59" i="23"/>
  <c r="HOU59" i="23"/>
  <c r="HOT59" i="23"/>
  <c r="HOS59" i="23"/>
  <c r="HOR59" i="23"/>
  <c r="HOQ59" i="23"/>
  <c r="HOP59" i="23"/>
  <c r="HOO59" i="23"/>
  <c r="HON59" i="23"/>
  <c r="HOM59" i="23"/>
  <c r="HOL59" i="23"/>
  <c r="HOK59" i="23"/>
  <c r="HOJ59" i="23"/>
  <c r="HOI59" i="23"/>
  <c r="HOH59" i="23"/>
  <c r="HOG59" i="23"/>
  <c r="HOF59" i="23"/>
  <c r="HOE59" i="23"/>
  <c r="HOD59" i="23"/>
  <c r="HOC59" i="23"/>
  <c r="HOB59" i="23"/>
  <c r="HOA59" i="23"/>
  <c r="HNZ59" i="23"/>
  <c r="HNY59" i="23"/>
  <c r="HNX59" i="23"/>
  <c r="HNW59" i="23"/>
  <c r="HNV59" i="23"/>
  <c r="HNU59" i="23"/>
  <c r="HNT59" i="23"/>
  <c r="HNS59" i="23"/>
  <c r="HNR59" i="23"/>
  <c r="HNQ59" i="23"/>
  <c r="HNP59" i="23"/>
  <c r="HNO59" i="23"/>
  <c r="HNN59" i="23"/>
  <c r="HNM59" i="23"/>
  <c r="HNL59" i="23"/>
  <c r="HNK59" i="23"/>
  <c r="HNJ59" i="23"/>
  <c r="HNI59" i="23"/>
  <c r="HNH59" i="23"/>
  <c r="HNG59" i="23"/>
  <c r="HNF59" i="23"/>
  <c r="HNE59" i="23"/>
  <c r="HND59" i="23"/>
  <c r="HNC59" i="23"/>
  <c r="HNB59" i="23"/>
  <c r="HNA59" i="23"/>
  <c r="HMZ59" i="23"/>
  <c r="HMY59" i="23"/>
  <c r="HMX59" i="23"/>
  <c r="HMW59" i="23"/>
  <c r="HMV59" i="23"/>
  <c r="HMU59" i="23"/>
  <c r="HMT59" i="23"/>
  <c r="HMS59" i="23"/>
  <c r="HMR59" i="23"/>
  <c r="HMQ59" i="23"/>
  <c r="HMP59" i="23"/>
  <c r="HMO59" i="23"/>
  <c r="HMN59" i="23"/>
  <c r="HMM59" i="23"/>
  <c r="HML59" i="23"/>
  <c r="HMK59" i="23"/>
  <c r="HMJ59" i="23"/>
  <c r="HMI59" i="23"/>
  <c r="HMH59" i="23"/>
  <c r="HMG59" i="23"/>
  <c r="HMF59" i="23"/>
  <c r="HME59" i="23"/>
  <c r="HMD59" i="23"/>
  <c r="HMC59" i="23"/>
  <c r="HMB59" i="23"/>
  <c r="HMA59" i="23"/>
  <c r="HLZ59" i="23"/>
  <c r="HLY59" i="23"/>
  <c r="HLX59" i="23"/>
  <c r="HLW59" i="23"/>
  <c r="HLV59" i="23"/>
  <c r="HLU59" i="23"/>
  <c r="HLT59" i="23"/>
  <c r="HLS59" i="23"/>
  <c r="HLR59" i="23"/>
  <c r="HLQ59" i="23"/>
  <c r="HLP59" i="23"/>
  <c r="HLO59" i="23"/>
  <c r="HLN59" i="23"/>
  <c r="HLM59" i="23"/>
  <c r="HLL59" i="23"/>
  <c r="HLK59" i="23"/>
  <c r="HLJ59" i="23"/>
  <c r="HLI59" i="23"/>
  <c r="HLH59" i="23"/>
  <c r="HLG59" i="23"/>
  <c r="HLF59" i="23"/>
  <c r="HLE59" i="23"/>
  <c r="HLD59" i="23"/>
  <c r="HLC59" i="23"/>
  <c r="HLB59" i="23"/>
  <c r="HLA59" i="23"/>
  <c r="HKZ59" i="23"/>
  <c r="HKY59" i="23"/>
  <c r="HKX59" i="23"/>
  <c r="HKW59" i="23"/>
  <c r="HKV59" i="23"/>
  <c r="HKU59" i="23"/>
  <c r="HKT59" i="23"/>
  <c r="HKS59" i="23"/>
  <c r="HKR59" i="23"/>
  <c r="HKQ59" i="23"/>
  <c r="HKP59" i="23"/>
  <c r="HKO59" i="23"/>
  <c r="HKN59" i="23"/>
  <c r="HKM59" i="23"/>
  <c r="HKL59" i="23"/>
  <c r="HKK59" i="23"/>
  <c r="HKJ59" i="23"/>
  <c r="HKI59" i="23"/>
  <c r="HKH59" i="23"/>
  <c r="HKG59" i="23"/>
  <c r="HKF59" i="23"/>
  <c r="HKE59" i="23"/>
  <c r="HKD59" i="23"/>
  <c r="HKC59" i="23"/>
  <c r="HKB59" i="23"/>
  <c r="HKA59" i="23"/>
  <c r="HJZ59" i="23"/>
  <c r="HJY59" i="23"/>
  <c r="HJX59" i="23"/>
  <c r="HJW59" i="23"/>
  <c r="HJV59" i="23"/>
  <c r="HJU59" i="23"/>
  <c r="HJT59" i="23"/>
  <c r="HJS59" i="23"/>
  <c r="HJR59" i="23"/>
  <c r="HJQ59" i="23"/>
  <c r="HJP59" i="23"/>
  <c r="HJO59" i="23"/>
  <c r="HJN59" i="23"/>
  <c r="HJM59" i="23"/>
  <c r="HJL59" i="23"/>
  <c r="HJK59" i="23"/>
  <c r="HJJ59" i="23"/>
  <c r="HJI59" i="23"/>
  <c r="HJH59" i="23"/>
  <c r="HJG59" i="23"/>
  <c r="HJF59" i="23"/>
  <c r="HJE59" i="23"/>
  <c r="HJD59" i="23"/>
  <c r="HJC59" i="23"/>
  <c r="HJB59" i="23"/>
  <c r="HJA59" i="23"/>
  <c r="HIZ59" i="23"/>
  <c r="HIY59" i="23"/>
  <c r="HIX59" i="23"/>
  <c r="HIW59" i="23"/>
  <c r="HIV59" i="23"/>
  <c r="HIU59" i="23"/>
  <c r="HIT59" i="23"/>
  <c r="HIS59" i="23"/>
  <c r="HIR59" i="23"/>
  <c r="HIQ59" i="23"/>
  <c r="HIP59" i="23"/>
  <c r="HIO59" i="23"/>
  <c r="HIN59" i="23"/>
  <c r="HIM59" i="23"/>
  <c r="HIL59" i="23"/>
  <c r="HIK59" i="23"/>
  <c r="HIJ59" i="23"/>
  <c r="HII59" i="23"/>
  <c r="HIH59" i="23"/>
  <c r="HIG59" i="23"/>
  <c r="HIF59" i="23"/>
  <c r="HIE59" i="23"/>
  <c r="HID59" i="23"/>
  <c r="HIC59" i="23"/>
  <c r="HIB59" i="23"/>
  <c r="HIA59" i="23"/>
  <c r="HHZ59" i="23"/>
  <c r="HHY59" i="23"/>
  <c r="HHX59" i="23"/>
  <c r="HHW59" i="23"/>
  <c r="HHV59" i="23"/>
  <c r="HHU59" i="23"/>
  <c r="HHT59" i="23"/>
  <c r="HHS59" i="23"/>
  <c r="HHR59" i="23"/>
  <c r="HHQ59" i="23"/>
  <c r="HHP59" i="23"/>
  <c r="HHO59" i="23"/>
  <c r="HHN59" i="23"/>
  <c r="HHM59" i="23"/>
  <c r="HHL59" i="23"/>
  <c r="HHK59" i="23"/>
  <c r="HHJ59" i="23"/>
  <c r="HHI59" i="23"/>
  <c r="HHH59" i="23"/>
  <c r="HHG59" i="23"/>
  <c r="HHF59" i="23"/>
  <c r="HHE59" i="23"/>
  <c r="HHD59" i="23"/>
  <c r="HHC59" i="23"/>
  <c r="HHB59" i="23"/>
  <c r="HHA59" i="23"/>
  <c r="HGZ59" i="23"/>
  <c r="HGY59" i="23"/>
  <c r="HGX59" i="23"/>
  <c r="HGW59" i="23"/>
  <c r="HGV59" i="23"/>
  <c r="HGU59" i="23"/>
  <c r="HGT59" i="23"/>
  <c r="HGS59" i="23"/>
  <c r="HGR59" i="23"/>
  <c r="HGQ59" i="23"/>
  <c r="HGP59" i="23"/>
  <c r="HGO59" i="23"/>
  <c r="HGN59" i="23"/>
  <c r="HGM59" i="23"/>
  <c r="HGL59" i="23"/>
  <c r="HGK59" i="23"/>
  <c r="HGJ59" i="23"/>
  <c r="HGI59" i="23"/>
  <c r="HGH59" i="23"/>
  <c r="HGG59" i="23"/>
  <c r="HGF59" i="23"/>
  <c r="HGE59" i="23"/>
  <c r="HGD59" i="23"/>
  <c r="HGC59" i="23"/>
  <c r="HGB59" i="23"/>
  <c r="HGA59" i="23"/>
  <c r="HFZ59" i="23"/>
  <c r="HFY59" i="23"/>
  <c r="HFX59" i="23"/>
  <c r="HFW59" i="23"/>
  <c r="HFV59" i="23"/>
  <c r="HFU59" i="23"/>
  <c r="HFT59" i="23"/>
  <c r="HFS59" i="23"/>
  <c r="HFR59" i="23"/>
  <c r="HFQ59" i="23"/>
  <c r="HFP59" i="23"/>
  <c r="HFO59" i="23"/>
  <c r="HFN59" i="23"/>
  <c r="HFM59" i="23"/>
  <c r="HFL59" i="23"/>
  <c r="HFK59" i="23"/>
  <c r="HFJ59" i="23"/>
  <c r="HFI59" i="23"/>
  <c r="HFH59" i="23"/>
  <c r="HFG59" i="23"/>
  <c r="HFF59" i="23"/>
  <c r="HFE59" i="23"/>
  <c r="HFD59" i="23"/>
  <c r="HFC59" i="23"/>
  <c r="HFB59" i="23"/>
  <c r="HFA59" i="23"/>
  <c r="HEZ59" i="23"/>
  <c r="HEY59" i="23"/>
  <c r="HEX59" i="23"/>
  <c r="HEW59" i="23"/>
  <c r="HEV59" i="23"/>
  <c r="HEU59" i="23"/>
  <c r="HET59" i="23"/>
  <c r="HES59" i="23"/>
  <c r="HER59" i="23"/>
  <c r="HEQ59" i="23"/>
  <c r="HEP59" i="23"/>
  <c r="HEO59" i="23"/>
  <c r="HEN59" i="23"/>
  <c r="HEM59" i="23"/>
  <c r="HEL59" i="23"/>
  <c r="HEK59" i="23"/>
  <c r="HEJ59" i="23"/>
  <c r="HEI59" i="23"/>
  <c r="HEH59" i="23"/>
  <c r="HEG59" i="23"/>
  <c r="HEF59" i="23"/>
  <c r="HEE59" i="23"/>
  <c r="HED59" i="23"/>
  <c r="HEC59" i="23"/>
  <c r="HEB59" i="23"/>
  <c r="HEA59" i="23"/>
  <c r="HDZ59" i="23"/>
  <c r="HDY59" i="23"/>
  <c r="HDX59" i="23"/>
  <c r="HDW59" i="23"/>
  <c r="HDV59" i="23"/>
  <c r="HDU59" i="23"/>
  <c r="HDT59" i="23"/>
  <c r="HDS59" i="23"/>
  <c r="HDR59" i="23"/>
  <c r="HDQ59" i="23"/>
  <c r="HDP59" i="23"/>
  <c r="HDO59" i="23"/>
  <c r="HDN59" i="23"/>
  <c r="HDM59" i="23"/>
  <c r="HDL59" i="23"/>
  <c r="HDK59" i="23"/>
  <c r="HDJ59" i="23"/>
  <c r="HDI59" i="23"/>
  <c r="HDH59" i="23"/>
  <c r="HDG59" i="23"/>
  <c r="HDF59" i="23"/>
  <c r="HDE59" i="23"/>
  <c r="HDD59" i="23"/>
  <c r="HDC59" i="23"/>
  <c r="HDB59" i="23"/>
  <c r="HDA59" i="23"/>
  <c r="HCZ59" i="23"/>
  <c r="HCY59" i="23"/>
  <c r="HCX59" i="23"/>
  <c r="HCW59" i="23"/>
  <c r="HCV59" i="23"/>
  <c r="HCU59" i="23"/>
  <c r="HCT59" i="23"/>
  <c r="HCS59" i="23"/>
  <c r="HCR59" i="23"/>
  <c r="HCQ59" i="23"/>
  <c r="HCP59" i="23"/>
  <c r="HCO59" i="23"/>
  <c r="HCN59" i="23"/>
  <c r="HCM59" i="23"/>
  <c r="HCL59" i="23"/>
  <c r="HCK59" i="23"/>
  <c r="HCJ59" i="23"/>
  <c r="HCI59" i="23"/>
  <c r="HCH59" i="23"/>
  <c r="HCG59" i="23"/>
  <c r="HCF59" i="23"/>
  <c r="HCE59" i="23"/>
  <c r="HCD59" i="23"/>
  <c r="HCC59" i="23"/>
  <c r="HCB59" i="23"/>
  <c r="HCA59" i="23"/>
  <c r="HBZ59" i="23"/>
  <c r="HBY59" i="23"/>
  <c r="HBX59" i="23"/>
  <c r="HBW59" i="23"/>
  <c r="HBV59" i="23"/>
  <c r="HBU59" i="23"/>
  <c r="HBT59" i="23"/>
  <c r="HBS59" i="23"/>
  <c r="HBR59" i="23"/>
  <c r="HBQ59" i="23"/>
  <c r="HBP59" i="23"/>
  <c r="HBO59" i="23"/>
  <c r="HBN59" i="23"/>
  <c r="HBM59" i="23"/>
  <c r="HBL59" i="23"/>
  <c r="HBK59" i="23"/>
  <c r="HBJ59" i="23"/>
  <c r="HBI59" i="23"/>
  <c r="HBH59" i="23"/>
  <c r="HBG59" i="23"/>
  <c r="HBF59" i="23"/>
  <c r="HBE59" i="23"/>
  <c r="HBD59" i="23"/>
  <c r="HBC59" i="23"/>
  <c r="HBB59" i="23"/>
  <c r="HBA59" i="23"/>
  <c r="HAZ59" i="23"/>
  <c r="HAY59" i="23"/>
  <c r="HAX59" i="23"/>
  <c r="HAW59" i="23"/>
  <c r="HAV59" i="23"/>
  <c r="HAU59" i="23"/>
  <c r="HAT59" i="23"/>
  <c r="HAS59" i="23"/>
  <c r="HAR59" i="23"/>
  <c r="HAQ59" i="23"/>
  <c r="HAP59" i="23"/>
  <c r="HAO59" i="23"/>
  <c r="HAN59" i="23"/>
  <c r="HAM59" i="23"/>
  <c r="HAL59" i="23"/>
  <c r="HAK59" i="23"/>
  <c r="HAJ59" i="23"/>
  <c r="HAI59" i="23"/>
  <c r="HAH59" i="23"/>
  <c r="HAG59" i="23"/>
  <c r="HAF59" i="23"/>
  <c r="HAE59" i="23"/>
  <c r="HAD59" i="23"/>
  <c r="HAC59" i="23"/>
  <c r="HAB59" i="23"/>
  <c r="HAA59" i="23"/>
  <c r="GZZ59" i="23"/>
  <c r="GZY59" i="23"/>
  <c r="GZX59" i="23"/>
  <c r="GZW59" i="23"/>
  <c r="GZV59" i="23"/>
  <c r="GZU59" i="23"/>
  <c r="GZT59" i="23"/>
  <c r="GZS59" i="23"/>
  <c r="GZR59" i="23"/>
  <c r="GZQ59" i="23"/>
  <c r="GZP59" i="23"/>
  <c r="GZO59" i="23"/>
  <c r="GZN59" i="23"/>
  <c r="GZM59" i="23"/>
  <c r="GZL59" i="23"/>
  <c r="GZK59" i="23"/>
  <c r="GZJ59" i="23"/>
  <c r="GZI59" i="23"/>
  <c r="GZH59" i="23"/>
  <c r="GZG59" i="23"/>
  <c r="GZF59" i="23"/>
  <c r="GZE59" i="23"/>
  <c r="GZD59" i="23"/>
  <c r="GZC59" i="23"/>
  <c r="GZB59" i="23"/>
  <c r="GZA59" i="23"/>
  <c r="GYZ59" i="23"/>
  <c r="GYY59" i="23"/>
  <c r="GYX59" i="23"/>
  <c r="GYW59" i="23"/>
  <c r="GYV59" i="23"/>
  <c r="GYU59" i="23"/>
  <c r="GYT59" i="23"/>
  <c r="GYS59" i="23"/>
  <c r="GYR59" i="23"/>
  <c r="GYQ59" i="23"/>
  <c r="GYP59" i="23"/>
  <c r="GYO59" i="23"/>
  <c r="GYN59" i="23"/>
  <c r="GYM59" i="23"/>
  <c r="GYL59" i="23"/>
  <c r="GYK59" i="23"/>
  <c r="GYJ59" i="23"/>
  <c r="GYI59" i="23"/>
  <c r="GYH59" i="23"/>
  <c r="GYG59" i="23"/>
  <c r="GYF59" i="23"/>
  <c r="GYE59" i="23"/>
  <c r="GYD59" i="23"/>
  <c r="GYC59" i="23"/>
  <c r="GYB59" i="23"/>
  <c r="GYA59" i="23"/>
  <c r="GXZ59" i="23"/>
  <c r="GXY59" i="23"/>
  <c r="GXX59" i="23"/>
  <c r="GXW59" i="23"/>
  <c r="GXV59" i="23"/>
  <c r="GXU59" i="23"/>
  <c r="GXT59" i="23"/>
  <c r="GXS59" i="23"/>
  <c r="GXR59" i="23"/>
  <c r="GXQ59" i="23"/>
  <c r="GXP59" i="23"/>
  <c r="GXO59" i="23"/>
  <c r="GXN59" i="23"/>
  <c r="GXM59" i="23"/>
  <c r="GXL59" i="23"/>
  <c r="GXK59" i="23"/>
  <c r="GXJ59" i="23"/>
  <c r="GXI59" i="23"/>
  <c r="GXH59" i="23"/>
  <c r="GXG59" i="23"/>
  <c r="GXF59" i="23"/>
  <c r="GXE59" i="23"/>
  <c r="GXD59" i="23"/>
  <c r="GXC59" i="23"/>
  <c r="GXB59" i="23"/>
  <c r="GXA59" i="23"/>
  <c r="GWZ59" i="23"/>
  <c r="GWY59" i="23"/>
  <c r="GWX59" i="23"/>
  <c r="GWW59" i="23"/>
  <c r="GWV59" i="23"/>
  <c r="GWU59" i="23"/>
  <c r="GWT59" i="23"/>
  <c r="GWS59" i="23"/>
  <c r="GWR59" i="23"/>
  <c r="GWQ59" i="23"/>
  <c r="GWP59" i="23"/>
  <c r="GWO59" i="23"/>
  <c r="GWN59" i="23"/>
  <c r="GWM59" i="23"/>
  <c r="GWL59" i="23"/>
  <c r="GWK59" i="23"/>
  <c r="GWJ59" i="23"/>
  <c r="GWI59" i="23"/>
  <c r="GWH59" i="23"/>
  <c r="GWG59" i="23"/>
  <c r="GWF59" i="23"/>
  <c r="GWE59" i="23"/>
  <c r="GWD59" i="23"/>
  <c r="GWC59" i="23"/>
  <c r="GWB59" i="23"/>
  <c r="GWA59" i="23"/>
  <c r="GVZ59" i="23"/>
  <c r="GVY59" i="23"/>
  <c r="GVX59" i="23"/>
  <c r="GVW59" i="23"/>
  <c r="GVV59" i="23"/>
  <c r="GVU59" i="23"/>
  <c r="GVT59" i="23"/>
  <c r="GVS59" i="23"/>
  <c r="GVR59" i="23"/>
  <c r="GVQ59" i="23"/>
  <c r="GVP59" i="23"/>
  <c r="GVO59" i="23"/>
  <c r="GVN59" i="23"/>
  <c r="GVM59" i="23"/>
  <c r="GVL59" i="23"/>
  <c r="GVK59" i="23"/>
  <c r="GVJ59" i="23"/>
  <c r="GVI59" i="23"/>
  <c r="GVH59" i="23"/>
  <c r="GVG59" i="23"/>
  <c r="GVF59" i="23"/>
  <c r="GVE59" i="23"/>
  <c r="GVD59" i="23"/>
  <c r="GVC59" i="23"/>
  <c r="GVB59" i="23"/>
  <c r="GVA59" i="23"/>
  <c r="GUZ59" i="23"/>
  <c r="GUY59" i="23"/>
  <c r="GUX59" i="23"/>
  <c r="GUW59" i="23"/>
  <c r="GUV59" i="23"/>
  <c r="GUU59" i="23"/>
  <c r="GUT59" i="23"/>
  <c r="GUS59" i="23"/>
  <c r="GUR59" i="23"/>
  <c r="GUQ59" i="23"/>
  <c r="GUP59" i="23"/>
  <c r="GUO59" i="23"/>
  <c r="GUN59" i="23"/>
  <c r="GUM59" i="23"/>
  <c r="GUL59" i="23"/>
  <c r="GUK59" i="23"/>
  <c r="GUJ59" i="23"/>
  <c r="GUI59" i="23"/>
  <c r="GUH59" i="23"/>
  <c r="GUG59" i="23"/>
  <c r="GUF59" i="23"/>
  <c r="GUE59" i="23"/>
  <c r="GUD59" i="23"/>
  <c r="GUC59" i="23"/>
  <c r="GUB59" i="23"/>
  <c r="GUA59" i="23"/>
  <c r="GTZ59" i="23"/>
  <c r="GTY59" i="23"/>
  <c r="GTX59" i="23"/>
  <c r="GTW59" i="23"/>
  <c r="GTV59" i="23"/>
  <c r="GTU59" i="23"/>
  <c r="GTT59" i="23"/>
  <c r="GTS59" i="23"/>
  <c r="GTR59" i="23"/>
  <c r="GTQ59" i="23"/>
  <c r="GTP59" i="23"/>
  <c r="GTO59" i="23"/>
  <c r="GTN59" i="23"/>
  <c r="GTM59" i="23"/>
  <c r="GTL59" i="23"/>
  <c r="GTK59" i="23"/>
  <c r="GTJ59" i="23"/>
  <c r="GTI59" i="23"/>
  <c r="GTH59" i="23"/>
  <c r="GTG59" i="23"/>
  <c r="GTF59" i="23"/>
  <c r="GTE59" i="23"/>
  <c r="GTD59" i="23"/>
  <c r="GTC59" i="23"/>
  <c r="GTB59" i="23"/>
  <c r="GTA59" i="23"/>
  <c r="GSZ59" i="23"/>
  <c r="GSY59" i="23"/>
  <c r="GSX59" i="23"/>
  <c r="GSW59" i="23"/>
  <c r="GSV59" i="23"/>
  <c r="GSU59" i="23"/>
  <c r="GST59" i="23"/>
  <c r="GSS59" i="23"/>
  <c r="GSR59" i="23"/>
  <c r="GSQ59" i="23"/>
  <c r="GSP59" i="23"/>
  <c r="GSO59" i="23"/>
  <c r="GSN59" i="23"/>
  <c r="GSM59" i="23"/>
  <c r="GSL59" i="23"/>
  <c r="GSK59" i="23"/>
  <c r="GSJ59" i="23"/>
  <c r="GSI59" i="23"/>
  <c r="GSH59" i="23"/>
  <c r="GSG59" i="23"/>
  <c r="GSF59" i="23"/>
  <c r="GSE59" i="23"/>
  <c r="GSD59" i="23"/>
  <c r="GSC59" i="23"/>
  <c r="GSB59" i="23"/>
  <c r="GSA59" i="23"/>
  <c r="GRZ59" i="23"/>
  <c r="GRY59" i="23"/>
  <c r="GRX59" i="23"/>
  <c r="GRW59" i="23"/>
  <c r="GRV59" i="23"/>
  <c r="GRU59" i="23"/>
  <c r="GRT59" i="23"/>
  <c r="GRS59" i="23"/>
  <c r="GRR59" i="23"/>
  <c r="GRQ59" i="23"/>
  <c r="GRP59" i="23"/>
  <c r="GRO59" i="23"/>
  <c r="GRN59" i="23"/>
  <c r="GRM59" i="23"/>
  <c r="GRL59" i="23"/>
  <c r="GRK59" i="23"/>
  <c r="GRJ59" i="23"/>
  <c r="GRI59" i="23"/>
  <c r="GRH59" i="23"/>
  <c r="GRG59" i="23"/>
  <c r="GRF59" i="23"/>
  <c r="GRE59" i="23"/>
  <c r="GRD59" i="23"/>
  <c r="GRC59" i="23"/>
  <c r="GRB59" i="23"/>
  <c r="GRA59" i="23"/>
  <c r="GQZ59" i="23"/>
  <c r="GQY59" i="23"/>
  <c r="GQX59" i="23"/>
  <c r="GQW59" i="23"/>
  <c r="GQV59" i="23"/>
  <c r="GQU59" i="23"/>
  <c r="GQT59" i="23"/>
  <c r="GQS59" i="23"/>
  <c r="GQR59" i="23"/>
  <c r="GQQ59" i="23"/>
  <c r="GQP59" i="23"/>
  <c r="GQO59" i="23"/>
  <c r="GQN59" i="23"/>
  <c r="GQM59" i="23"/>
  <c r="GQL59" i="23"/>
  <c r="GQK59" i="23"/>
  <c r="GQJ59" i="23"/>
  <c r="GQI59" i="23"/>
  <c r="GQH59" i="23"/>
  <c r="GQG59" i="23"/>
  <c r="GQF59" i="23"/>
  <c r="GQE59" i="23"/>
  <c r="GQD59" i="23"/>
  <c r="GQC59" i="23"/>
  <c r="GQB59" i="23"/>
  <c r="GQA59" i="23"/>
  <c r="GPZ59" i="23"/>
  <c r="GPY59" i="23"/>
  <c r="GPX59" i="23"/>
  <c r="GPW59" i="23"/>
  <c r="GPV59" i="23"/>
  <c r="GPU59" i="23"/>
  <c r="GPT59" i="23"/>
  <c r="GPS59" i="23"/>
  <c r="GPR59" i="23"/>
  <c r="GPQ59" i="23"/>
  <c r="GPP59" i="23"/>
  <c r="GPO59" i="23"/>
  <c r="GPN59" i="23"/>
  <c r="GPM59" i="23"/>
  <c r="GPL59" i="23"/>
  <c r="GPK59" i="23"/>
  <c r="GPJ59" i="23"/>
  <c r="GPI59" i="23"/>
  <c r="GPH59" i="23"/>
  <c r="GPG59" i="23"/>
  <c r="GPF59" i="23"/>
  <c r="GPE59" i="23"/>
  <c r="GPD59" i="23"/>
  <c r="GPC59" i="23"/>
  <c r="GPB59" i="23"/>
  <c r="GPA59" i="23"/>
  <c r="GOZ59" i="23"/>
  <c r="GOY59" i="23"/>
  <c r="GOX59" i="23"/>
  <c r="GOW59" i="23"/>
  <c r="GOV59" i="23"/>
  <c r="GOU59" i="23"/>
  <c r="GOT59" i="23"/>
  <c r="GOS59" i="23"/>
  <c r="GOR59" i="23"/>
  <c r="GOQ59" i="23"/>
  <c r="GOP59" i="23"/>
  <c r="GOO59" i="23"/>
  <c r="GON59" i="23"/>
  <c r="GOM59" i="23"/>
  <c r="GOL59" i="23"/>
  <c r="GOK59" i="23"/>
  <c r="GOJ59" i="23"/>
  <c r="GOI59" i="23"/>
  <c r="GOH59" i="23"/>
  <c r="GOG59" i="23"/>
  <c r="GOF59" i="23"/>
  <c r="GOE59" i="23"/>
  <c r="GOD59" i="23"/>
  <c r="GOC59" i="23"/>
  <c r="GOB59" i="23"/>
  <c r="GOA59" i="23"/>
  <c r="GNZ59" i="23"/>
  <c r="GNY59" i="23"/>
  <c r="GNX59" i="23"/>
  <c r="GNW59" i="23"/>
  <c r="GNV59" i="23"/>
  <c r="GNU59" i="23"/>
  <c r="GNT59" i="23"/>
  <c r="GNS59" i="23"/>
  <c r="GNR59" i="23"/>
  <c r="GNQ59" i="23"/>
  <c r="GNP59" i="23"/>
  <c r="GNO59" i="23"/>
  <c r="GNN59" i="23"/>
  <c r="GNM59" i="23"/>
  <c r="GNL59" i="23"/>
  <c r="GNK59" i="23"/>
  <c r="GNJ59" i="23"/>
  <c r="GNI59" i="23"/>
  <c r="GNH59" i="23"/>
  <c r="GNG59" i="23"/>
  <c r="GNF59" i="23"/>
  <c r="GNE59" i="23"/>
  <c r="GND59" i="23"/>
  <c r="GNC59" i="23"/>
  <c r="GNB59" i="23"/>
  <c r="GNA59" i="23"/>
  <c r="GMZ59" i="23"/>
  <c r="GMY59" i="23"/>
  <c r="GMX59" i="23"/>
  <c r="GMW59" i="23"/>
  <c r="GMV59" i="23"/>
  <c r="GMU59" i="23"/>
  <c r="GMT59" i="23"/>
  <c r="GMS59" i="23"/>
  <c r="GMR59" i="23"/>
  <c r="GMQ59" i="23"/>
  <c r="GMP59" i="23"/>
  <c r="GMO59" i="23"/>
  <c r="GMN59" i="23"/>
  <c r="GMM59" i="23"/>
  <c r="GML59" i="23"/>
  <c r="GMK59" i="23"/>
  <c r="GMJ59" i="23"/>
  <c r="GMI59" i="23"/>
  <c r="GMH59" i="23"/>
  <c r="GMG59" i="23"/>
  <c r="GMF59" i="23"/>
  <c r="GME59" i="23"/>
  <c r="GMD59" i="23"/>
  <c r="GMC59" i="23"/>
  <c r="GMB59" i="23"/>
  <c r="GMA59" i="23"/>
  <c r="GLZ59" i="23"/>
  <c r="GLY59" i="23"/>
  <c r="GLX59" i="23"/>
  <c r="GLW59" i="23"/>
  <c r="GLV59" i="23"/>
  <c r="GLU59" i="23"/>
  <c r="GLT59" i="23"/>
  <c r="GLS59" i="23"/>
  <c r="GLR59" i="23"/>
  <c r="GLQ59" i="23"/>
  <c r="GLP59" i="23"/>
  <c r="GLO59" i="23"/>
  <c r="GLN59" i="23"/>
  <c r="GLM59" i="23"/>
  <c r="GLL59" i="23"/>
  <c r="GLK59" i="23"/>
  <c r="GLJ59" i="23"/>
  <c r="GLI59" i="23"/>
  <c r="GLH59" i="23"/>
  <c r="GLG59" i="23"/>
  <c r="GLF59" i="23"/>
  <c r="GLE59" i="23"/>
  <c r="GLD59" i="23"/>
  <c r="GLC59" i="23"/>
  <c r="GLB59" i="23"/>
  <c r="GLA59" i="23"/>
  <c r="GKZ59" i="23"/>
  <c r="GKY59" i="23"/>
  <c r="GKX59" i="23"/>
  <c r="GKW59" i="23"/>
  <c r="GKV59" i="23"/>
  <c r="GKU59" i="23"/>
  <c r="GKT59" i="23"/>
  <c r="GKS59" i="23"/>
  <c r="GKR59" i="23"/>
  <c r="GKQ59" i="23"/>
  <c r="GKP59" i="23"/>
  <c r="GKO59" i="23"/>
  <c r="GKN59" i="23"/>
  <c r="GKM59" i="23"/>
  <c r="GKL59" i="23"/>
  <c r="GKK59" i="23"/>
  <c r="GKJ59" i="23"/>
  <c r="GKI59" i="23"/>
  <c r="GKH59" i="23"/>
  <c r="GKG59" i="23"/>
  <c r="GKF59" i="23"/>
  <c r="GKE59" i="23"/>
  <c r="GKD59" i="23"/>
  <c r="GKC59" i="23"/>
  <c r="GKB59" i="23"/>
  <c r="GKA59" i="23"/>
  <c r="GJZ59" i="23"/>
  <c r="GJY59" i="23"/>
  <c r="GJX59" i="23"/>
  <c r="GJW59" i="23"/>
  <c r="GJV59" i="23"/>
  <c r="GJU59" i="23"/>
  <c r="GJT59" i="23"/>
  <c r="GJS59" i="23"/>
  <c r="GJR59" i="23"/>
  <c r="GJQ59" i="23"/>
  <c r="GJP59" i="23"/>
  <c r="GJO59" i="23"/>
  <c r="GJN59" i="23"/>
  <c r="GJM59" i="23"/>
  <c r="GJL59" i="23"/>
  <c r="GJK59" i="23"/>
  <c r="GJJ59" i="23"/>
  <c r="GJI59" i="23"/>
  <c r="GJH59" i="23"/>
  <c r="GJG59" i="23"/>
  <c r="GJF59" i="23"/>
  <c r="GJE59" i="23"/>
  <c r="GJD59" i="23"/>
  <c r="GJC59" i="23"/>
  <c r="GJB59" i="23"/>
  <c r="GJA59" i="23"/>
  <c r="GIZ59" i="23"/>
  <c r="GIY59" i="23"/>
  <c r="GIX59" i="23"/>
  <c r="GIW59" i="23"/>
  <c r="GIV59" i="23"/>
  <c r="GIU59" i="23"/>
  <c r="GIT59" i="23"/>
  <c r="GIS59" i="23"/>
  <c r="GIR59" i="23"/>
  <c r="GIQ59" i="23"/>
  <c r="GIP59" i="23"/>
  <c r="GIO59" i="23"/>
  <c r="GIN59" i="23"/>
  <c r="GIM59" i="23"/>
  <c r="GIL59" i="23"/>
  <c r="GIK59" i="23"/>
  <c r="GIJ59" i="23"/>
  <c r="GII59" i="23"/>
  <c r="GIH59" i="23"/>
  <c r="GIG59" i="23"/>
  <c r="GIF59" i="23"/>
  <c r="GIE59" i="23"/>
  <c r="GID59" i="23"/>
  <c r="GIC59" i="23"/>
  <c r="GIB59" i="23"/>
  <c r="GIA59" i="23"/>
  <c r="GHZ59" i="23"/>
  <c r="GHY59" i="23"/>
  <c r="GHX59" i="23"/>
  <c r="GHW59" i="23"/>
  <c r="GHV59" i="23"/>
  <c r="GHU59" i="23"/>
  <c r="GHT59" i="23"/>
  <c r="GHS59" i="23"/>
  <c r="GHR59" i="23"/>
  <c r="GHQ59" i="23"/>
  <c r="GHP59" i="23"/>
  <c r="GHO59" i="23"/>
  <c r="GHN59" i="23"/>
  <c r="GHM59" i="23"/>
  <c r="GHL59" i="23"/>
  <c r="GHK59" i="23"/>
  <c r="GHJ59" i="23"/>
  <c r="GHI59" i="23"/>
  <c r="GHH59" i="23"/>
  <c r="GHG59" i="23"/>
  <c r="GHF59" i="23"/>
  <c r="GHE59" i="23"/>
  <c r="GHD59" i="23"/>
  <c r="GHC59" i="23"/>
  <c r="GHB59" i="23"/>
  <c r="GHA59" i="23"/>
  <c r="GGZ59" i="23"/>
  <c r="GGY59" i="23"/>
  <c r="GGX59" i="23"/>
  <c r="GGW59" i="23"/>
  <c r="GGV59" i="23"/>
  <c r="GGU59" i="23"/>
  <c r="GGT59" i="23"/>
  <c r="GGS59" i="23"/>
  <c r="GGR59" i="23"/>
  <c r="GGQ59" i="23"/>
  <c r="GGP59" i="23"/>
  <c r="GGO59" i="23"/>
  <c r="GGN59" i="23"/>
  <c r="GGM59" i="23"/>
  <c r="GGL59" i="23"/>
  <c r="GGK59" i="23"/>
  <c r="GGJ59" i="23"/>
  <c r="GGI59" i="23"/>
  <c r="GGH59" i="23"/>
  <c r="GGG59" i="23"/>
  <c r="GGF59" i="23"/>
  <c r="GGE59" i="23"/>
  <c r="GGD59" i="23"/>
  <c r="GGC59" i="23"/>
  <c r="GGB59" i="23"/>
  <c r="GGA59" i="23"/>
  <c r="GFZ59" i="23"/>
  <c r="GFY59" i="23"/>
  <c r="GFX59" i="23"/>
  <c r="GFW59" i="23"/>
  <c r="GFV59" i="23"/>
  <c r="GFU59" i="23"/>
  <c r="GFT59" i="23"/>
  <c r="GFS59" i="23"/>
  <c r="GFR59" i="23"/>
  <c r="GFQ59" i="23"/>
  <c r="GFP59" i="23"/>
  <c r="GFO59" i="23"/>
  <c r="GFN59" i="23"/>
  <c r="GFM59" i="23"/>
  <c r="GFL59" i="23"/>
  <c r="GFK59" i="23"/>
  <c r="GFJ59" i="23"/>
  <c r="GFI59" i="23"/>
  <c r="GFH59" i="23"/>
  <c r="GFG59" i="23"/>
  <c r="GFF59" i="23"/>
  <c r="GFE59" i="23"/>
  <c r="GFD59" i="23"/>
  <c r="GFC59" i="23"/>
  <c r="GFB59" i="23"/>
  <c r="GFA59" i="23"/>
  <c r="GEZ59" i="23"/>
  <c r="GEY59" i="23"/>
  <c r="GEX59" i="23"/>
  <c r="GEW59" i="23"/>
  <c r="GEV59" i="23"/>
  <c r="GEU59" i="23"/>
  <c r="GET59" i="23"/>
  <c r="GES59" i="23"/>
  <c r="GER59" i="23"/>
  <c r="GEQ59" i="23"/>
  <c r="GEP59" i="23"/>
  <c r="GEO59" i="23"/>
  <c r="GEN59" i="23"/>
  <c r="GEM59" i="23"/>
  <c r="GEL59" i="23"/>
  <c r="GEK59" i="23"/>
  <c r="GEJ59" i="23"/>
  <c r="GEI59" i="23"/>
  <c r="GEH59" i="23"/>
  <c r="GEG59" i="23"/>
  <c r="GEF59" i="23"/>
  <c r="GEE59" i="23"/>
  <c r="GED59" i="23"/>
  <c r="GEC59" i="23"/>
  <c r="GEB59" i="23"/>
  <c r="GEA59" i="23"/>
  <c r="GDZ59" i="23"/>
  <c r="GDY59" i="23"/>
  <c r="GDX59" i="23"/>
  <c r="GDW59" i="23"/>
  <c r="GDV59" i="23"/>
  <c r="GDU59" i="23"/>
  <c r="GDT59" i="23"/>
  <c r="GDS59" i="23"/>
  <c r="GDR59" i="23"/>
  <c r="GDQ59" i="23"/>
  <c r="GDP59" i="23"/>
  <c r="GDO59" i="23"/>
  <c r="GDN59" i="23"/>
  <c r="GDM59" i="23"/>
  <c r="GDL59" i="23"/>
  <c r="GDK59" i="23"/>
  <c r="GDJ59" i="23"/>
  <c r="GDI59" i="23"/>
  <c r="GDH59" i="23"/>
  <c r="GDG59" i="23"/>
  <c r="GDF59" i="23"/>
  <c r="GDE59" i="23"/>
  <c r="GDD59" i="23"/>
  <c r="GDC59" i="23"/>
  <c r="GDB59" i="23"/>
  <c r="GDA59" i="23"/>
  <c r="GCZ59" i="23"/>
  <c r="GCY59" i="23"/>
  <c r="GCX59" i="23"/>
  <c r="GCW59" i="23"/>
  <c r="GCV59" i="23"/>
  <c r="GCU59" i="23"/>
  <c r="GCT59" i="23"/>
  <c r="GCS59" i="23"/>
  <c r="GCR59" i="23"/>
  <c r="GCQ59" i="23"/>
  <c r="GCP59" i="23"/>
  <c r="GCO59" i="23"/>
  <c r="GCN59" i="23"/>
  <c r="GCM59" i="23"/>
  <c r="GCL59" i="23"/>
  <c r="GCK59" i="23"/>
  <c r="GCJ59" i="23"/>
  <c r="GCI59" i="23"/>
  <c r="GCH59" i="23"/>
  <c r="GCG59" i="23"/>
  <c r="GCF59" i="23"/>
  <c r="GCE59" i="23"/>
  <c r="GCD59" i="23"/>
  <c r="GCC59" i="23"/>
  <c r="GCB59" i="23"/>
  <c r="GCA59" i="23"/>
  <c r="GBZ59" i="23"/>
  <c r="GBY59" i="23"/>
  <c r="GBX59" i="23"/>
  <c r="GBW59" i="23"/>
  <c r="GBV59" i="23"/>
  <c r="GBU59" i="23"/>
  <c r="GBT59" i="23"/>
  <c r="GBS59" i="23"/>
  <c r="GBR59" i="23"/>
  <c r="GBQ59" i="23"/>
  <c r="GBP59" i="23"/>
  <c r="GBO59" i="23"/>
  <c r="GBN59" i="23"/>
  <c r="GBM59" i="23"/>
  <c r="GBL59" i="23"/>
  <c r="GBK59" i="23"/>
  <c r="GBJ59" i="23"/>
  <c r="GBI59" i="23"/>
  <c r="GBH59" i="23"/>
  <c r="GBG59" i="23"/>
  <c r="GBF59" i="23"/>
  <c r="GBE59" i="23"/>
  <c r="GBD59" i="23"/>
  <c r="GBC59" i="23"/>
  <c r="GBB59" i="23"/>
  <c r="GBA59" i="23"/>
  <c r="GAZ59" i="23"/>
  <c r="GAY59" i="23"/>
  <c r="GAX59" i="23"/>
  <c r="GAW59" i="23"/>
  <c r="GAV59" i="23"/>
  <c r="GAU59" i="23"/>
  <c r="GAT59" i="23"/>
  <c r="GAS59" i="23"/>
  <c r="GAR59" i="23"/>
  <c r="GAQ59" i="23"/>
  <c r="GAP59" i="23"/>
  <c r="GAO59" i="23"/>
  <c r="GAN59" i="23"/>
  <c r="GAM59" i="23"/>
  <c r="GAL59" i="23"/>
  <c r="GAK59" i="23"/>
  <c r="GAJ59" i="23"/>
  <c r="GAI59" i="23"/>
  <c r="GAH59" i="23"/>
  <c r="GAG59" i="23"/>
  <c r="GAF59" i="23"/>
  <c r="GAE59" i="23"/>
  <c r="GAD59" i="23"/>
  <c r="GAC59" i="23"/>
  <c r="GAB59" i="23"/>
  <c r="GAA59" i="23"/>
  <c r="FZZ59" i="23"/>
  <c r="FZY59" i="23"/>
  <c r="FZX59" i="23"/>
  <c r="FZW59" i="23"/>
  <c r="FZV59" i="23"/>
  <c r="FZU59" i="23"/>
  <c r="FZT59" i="23"/>
  <c r="FZS59" i="23"/>
  <c r="FZR59" i="23"/>
  <c r="FZQ59" i="23"/>
  <c r="FZP59" i="23"/>
  <c r="FZO59" i="23"/>
  <c r="FZN59" i="23"/>
  <c r="FZM59" i="23"/>
  <c r="FZL59" i="23"/>
  <c r="FZK59" i="23"/>
  <c r="FZJ59" i="23"/>
  <c r="FZI59" i="23"/>
  <c r="FZH59" i="23"/>
  <c r="FZG59" i="23"/>
  <c r="FZF59" i="23"/>
  <c r="FZE59" i="23"/>
  <c r="FZD59" i="23"/>
  <c r="FZC59" i="23"/>
  <c r="FZB59" i="23"/>
  <c r="FZA59" i="23"/>
  <c r="FYZ59" i="23"/>
  <c r="FYY59" i="23"/>
  <c r="FYX59" i="23"/>
  <c r="FYW59" i="23"/>
  <c r="FYV59" i="23"/>
  <c r="FYU59" i="23"/>
  <c r="FYT59" i="23"/>
  <c r="FYS59" i="23"/>
  <c r="FYR59" i="23"/>
  <c r="FYQ59" i="23"/>
  <c r="FYP59" i="23"/>
  <c r="FYO59" i="23"/>
  <c r="FYN59" i="23"/>
  <c r="FYM59" i="23"/>
  <c r="FYL59" i="23"/>
  <c r="FYK59" i="23"/>
  <c r="FYJ59" i="23"/>
  <c r="FYI59" i="23"/>
  <c r="FYH59" i="23"/>
  <c r="FYG59" i="23"/>
  <c r="FYF59" i="23"/>
  <c r="FYE59" i="23"/>
  <c r="FYD59" i="23"/>
  <c r="FYC59" i="23"/>
  <c r="FYB59" i="23"/>
  <c r="FYA59" i="23"/>
  <c r="FXZ59" i="23"/>
  <c r="FXY59" i="23"/>
  <c r="FXX59" i="23"/>
  <c r="FXW59" i="23"/>
  <c r="FXV59" i="23"/>
  <c r="FXU59" i="23"/>
  <c r="FXT59" i="23"/>
  <c r="FXS59" i="23"/>
  <c r="FXR59" i="23"/>
  <c r="FXQ59" i="23"/>
  <c r="FXP59" i="23"/>
  <c r="FXO59" i="23"/>
  <c r="FXN59" i="23"/>
  <c r="FXM59" i="23"/>
  <c r="FXL59" i="23"/>
  <c r="FXK59" i="23"/>
  <c r="FXJ59" i="23"/>
  <c r="FXI59" i="23"/>
  <c r="FXH59" i="23"/>
  <c r="FXG59" i="23"/>
  <c r="FXF59" i="23"/>
  <c r="FXE59" i="23"/>
  <c r="FXD59" i="23"/>
  <c r="FXC59" i="23"/>
  <c r="FXB59" i="23"/>
  <c r="FXA59" i="23"/>
  <c r="FWZ59" i="23"/>
  <c r="FWY59" i="23"/>
  <c r="FWX59" i="23"/>
  <c r="FWW59" i="23"/>
  <c r="FWV59" i="23"/>
  <c r="FWU59" i="23"/>
  <c r="FWT59" i="23"/>
  <c r="FWS59" i="23"/>
  <c r="FWR59" i="23"/>
  <c r="FWQ59" i="23"/>
  <c r="FWP59" i="23"/>
  <c r="FWO59" i="23"/>
  <c r="FWN59" i="23"/>
  <c r="FWM59" i="23"/>
  <c r="FWL59" i="23"/>
  <c r="FWK59" i="23"/>
  <c r="FWJ59" i="23"/>
  <c r="FWI59" i="23"/>
  <c r="FWH59" i="23"/>
  <c r="FWG59" i="23"/>
  <c r="FWF59" i="23"/>
  <c r="FWE59" i="23"/>
  <c r="FWD59" i="23"/>
  <c r="FWC59" i="23"/>
  <c r="FWB59" i="23"/>
  <c r="FWA59" i="23"/>
  <c r="FVZ59" i="23"/>
  <c r="FVY59" i="23"/>
  <c r="FVX59" i="23"/>
  <c r="FVW59" i="23"/>
  <c r="FVV59" i="23"/>
  <c r="FVU59" i="23"/>
  <c r="FVT59" i="23"/>
  <c r="FVS59" i="23"/>
  <c r="FVR59" i="23"/>
  <c r="FVQ59" i="23"/>
  <c r="FVP59" i="23"/>
  <c r="FVO59" i="23"/>
  <c r="FVN59" i="23"/>
  <c r="FVM59" i="23"/>
  <c r="FVL59" i="23"/>
  <c r="FVK59" i="23"/>
  <c r="FVJ59" i="23"/>
  <c r="FVI59" i="23"/>
  <c r="FVH59" i="23"/>
  <c r="FVG59" i="23"/>
  <c r="FVF59" i="23"/>
  <c r="FVE59" i="23"/>
  <c r="FVD59" i="23"/>
  <c r="FVC59" i="23"/>
  <c r="FVB59" i="23"/>
  <c r="FVA59" i="23"/>
  <c r="FUZ59" i="23"/>
  <c r="FUY59" i="23"/>
  <c r="FUX59" i="23"/>
  <c r="FUW59" i="23"/>
  <c r="FUV59" i="23"/>
  <c r="FUU59" i="23"/>
  <c r="FUT59" i="23"/>
  <c r="FUS59" i="23"/>
  <c r="FUR59" i="23"/>
  <c r="FUQ59" i="23"/>
  <c r="FUP59" i="23"/>
  <c r="FUO59" i="23"/>
  <c r="FUN59" i="23"/>
  <c r="FUM59" i="23"/>
  <c r="FUL59" i="23"/>
  <c r="FUK59" i="23"/>
  <c r="FUJ59" i="23"/>
  <c r="FUI59" i="23"/>
  <c r="FUH59" i="23"/>
  <c r="FUG59" i="23"/>
  <c r="FUF59" i="23"/>
  <c r="FUE59" i="23"/>
  <c r="FUD59" i="23"/>
  <c r="FUC59" i="23"/>
  <c r="FUB59" i="23"/>
  <c r="FUA59" i="23"/>
  <c r="FTZ59" i="23"/>
  <c r="FTY59" i="23"/>
  <c r="FTX59" i="23"/>
  <c r="FTW59" i="23"/>
  <c r="FTV59" i="23"/>
  <c r="FTU59" i="23"/>
  <c r="FTT59" i="23"/>
  <c r="FTS59" i="23"/>
  <c r="FTR59" i="23"/>
  <c r="FTQ59" i="23"/>
  <c r="FTP59" i="23"/>
  <c r="FTO59" i="23"/>
  <c r="FTN59" i="23"/>
  <c r="FTM59" i="23"/>
  <c r="FTL59" i="23"/>
  <c r="FTK59" i="23"/>
  <c r="FTJ59" i="23"/>
  <c r="FTI59" i="23"/>
  <c r="FTH59" i="23"/>
  <c r="FTG59" i="23"/>
  <c r="FTF59" i="23"/>
  <c r="FTE59" i="23"/>
  <c r="FTD59" i="23"/>
  <c r="FTC59" i="23"/>
  <c r="FTB59" i="23"/>
  <c r="FTA59" i="23"/>
  <c r="FSZ59" i="23"/>
  <c r="FSY59" i="23"/>
  <c r="FSX59" i="23"/>
  <c r="FSW59" i="23"/>
  <c r="FSV59" i="23"/>
  <c r="FSU59" i="23"/>
  <c r="FST59" i="23"/>
  <c r="FSS59" i="23"/>
  <c r="FSR59" i="23"/>
  <c r="FSQ59" i="23"/>
  <c r="FSP59" i="23"/>
  <c r="FSO59" i="23"/>
  <c r="FSN59" i="23"/>
  <c r="FSM59" i="23"/>
  <c r="FSL59" i="23"/>
  <c r="FSK59" i="23"/>
  <c r="FSJ59" i="23"/>
  <c r="FSI59" i="23"/>
  <c r="FSH59" i="23"/>
  <c r="FSG59" i="23"/>
  <c r="FSF59" i="23"/>
  <c r="FSE59" i="23"/>
  <c r="FSD59" i="23"/>
  <c r="FSC59" i="23"/>
  <c r="FSB59" i="23"/>
  <c r="FSA59" i="23"/>
  <c r="FRZ59" i="23"/>
  <c r="FRY59" i="23"/>
  <c r="FRX59" i="23"/>
  <c r="FRW59" i="23"/>
  <c r="FRV59" i="23"/>
  <c r="FRU59" i="23"/>
  <c r="FRT59" i="23"/>
  <c r="FRS59" i="23"/>
  <c r="FRR59" i="23"/>
  <c r="FRQ59" i="23"/>
  <c r="FRP59" i="23"/>
  <c r="FRO59" i="23"/>
  <c r="FRN59" i="23"/>
  <c r="FRM59" i="23"/>
  <c r="FRL59" i="23"/>
  <c r="FRK59" i="23"/>
  <c r="FRJ59" i="23"/>
  <c r="FRI59" i="23"/>
  <c r="FRH59" i="23"/>
  <c r="FRG59" i="23"/>
  <c r="FRF59" i="23"/>
  <c r="FRE59" i="23"/>
  <c r="FRD59" i="23"/>
  <c r="FRC59" i="23"/>
  <c r="FRB59" i="23"/>
  <c r="FRA59" i="23"/>
  <c r="FQZ59" i="23"/>
  <c r="FQY59" i="23"/>
  <c r="FQX59" i="23"/>
  <c r="FQW59" i="23"/>
  <c r="FQV59" i="23"/>
  <c r="FQU59" i="23"/>
  <c r="FQT59" i="23"/>
  <c r="FQS59" i="23"/>
  <c r="FQR59" i="23"/>
  <c r="FQQ59" i="23"/>
  <c r="FQP59" i="23"/>
  <c r="FQO59" i="23"/>
  <c r="FQN59" i="23"/>
  <c r="FQM59" i="23"/>
  <c r="FQL59" i="23"/>
  <c r="FQK59" i="23"/>
  <c r="FQJ59" i="23"/>
  <c r="FQI59" i="23"/>
  <c r="FQH59" i="23"/>
  <c r="FQG59" i="23"/>
  <c r="FQF59" i="23"/>
  <c r="FQE59" i="23"/>
  <c r="FQD59" i="23"/>
  <c r="FQC59" i="23"/>
  <c r="FQB59" i="23"/>
  <c r="FQA59" i="23"/>
  <c r="FPZ59" i="23"/>
  <c r="FPY59" i="23"/>
  <c r="FPX59" i="23"/>
  <c r="FPW59" i="23"/>
  <c r="FPV59" i="23"/>
  <c r="FPU59" i="23"/>
  <c r="FPT59" i="23"/>
  <c r="FPS59" i="23"/>
  <c r="FPR59" i="23"/>
  <c r="FPQ59" i="23"/>
  <c r="FPP59" i="23"/>
  <c r="FPO59" i="23"/>
  <c r="FPN59" i="23"/>
  <c r="FPM59" i="23"/>
  <c r="FPL59" i="23"/>
  <c r="FPK59" i="23"/>
  <c r="FPJ59" i="23"/>
  <c r="FPI59" i="23"/>
  <c r="FPH59" i="23"/>
  <c r="FPG59" i="23"/>
  <c r="FPF59" i="23"/>
  <c r="FPE59" i="23"/>
  <c r="FPD59" i="23"/>
  <c r="FPC59" i="23"/>
  <c r="FPB59" i="23"/>
  <c r="FPA59" i="23"/>
  <c r="FOZ59" i="23"/>
  <c r="FOY59" i="23"/>
  <c r="FOX59" i="23"/>
  <c r="FOW59" i="23"/>
  <c r="FOV59" i="23"/>
  <c r="FOU59" i="23"/>
  <c r="FOT59" i="23"/>
  <c r="FOS59" i="23"/>
  <c r="FOR59" i="23"/>
  <c r="FOQ59" i="23"/>
  <c r="FOP59" i="23"/>
  <c r="FOO59" i="23"/>
  <c r="FON59" i="23"/>
  <c r="FOM59" i="23"/>
  <c r="FOL59" i="23"/>
  <c r="FOK59" i="23"/>
  <c r="FOJ59" i="23"/>
  <c r="FOI59" i="23"/>
  <c r="FOH59" i="23"/>
  <c r="FOG59" i="23"/>
  <c r="FOF59" i="23"/>
  <c r="FOE59" i="23"/>
  <c r="FOD59" i="23"/>
  <c r="FOC59" i="23"/>
  <c r="FOB59" i="23"/>
  <c r="FOA59" i="23"/>
  <c r="FNZ59" i="23"/>
  <c r="FNY59" i="23"/>
  <c r="FNX59" i="23"/>
  <c r="FNW59" i="23"/>
  <c r="FNV59" i="23"/>
  <c r="FNU59" i="23"/>
  <c r="FNT59" i="23"/>
  <c r="FNS59" i="23"/>
  <c r="FNR59" i="23"/>
  <c r="FNQ59" i="23"/>
  <c r="FNP59" i="23"/>
  <c r="FNO59" i="23"/>
  <c r="FNN59" i="23"/>
  <c r="FNM59" i="23"/>
  <c r="FNL59" i="23"/>
  <c r="FNK59" i="23"/>
  <c r="FNJ59" i="23"/>
  <c r="FNI59" i="23"/>
  <c r="FNH59" i="23"/>
  <c r="FNG59" i="23"/>
  <c r="FNF59" i="23"/>
  <c r="FNE59" i="23"/>
  <c r="FND59" i="23"/>
  <c r="FNC59" i="23"/>
  <c r="FNB59" i="23"/>
  <c r="FNA59" i="23"/>
  <c r="FMZ59" i="23"/>
  <c r="FMY59" i="23"/>
  <c r="FMX59" i="23"/>
  <c r="FMW59" i="23"/>
  <c r="FMV59" i="23"/>
  <c r="FMU59" i="23"/>
  <c r="FMT59" i="23"/>
  <c r="FMS59" i="23"/>
  <c r="FMR59" i="23"/>
  <c r="FMQ59" i="23"/>
  <c r="FMP59" i="23"/>
  <c r="FMO59" i="23"/>
  <c r="FMN59" i="23"/>
  <c r="FMM59" i="23"/>
  <c r="FML59" i="23"/>
  <c r="FMK59" i="23"/>
  <c r="FMJ59" i="23"/>
  <c r="FMI59" i="23"/>
  <c r="FMH59" i="23"/>
  <c r="FMG59" i="23"/>
  <c r="FMF59" i="23"/>
  <c r="FME59" i="23"/>
  <c r="FMD59" i="23"/>
  <c r="FMC59" i="23"/>
  <c r="FMB59" i="23"/>
  <c r="FMA59" i="23"/>
  <c r="FLZ59" i="23"/>
  <c r="FLY59" i="23"/>
  <c r="FLX59" i="23"/>
  <c r="FLW59" i="23"/>
  <c r="FLV59" i="23"/>
  <c r="FLU59" i="23"/>
  <c r="FLT59" i="23"/>
  <c r="FLS59" i="23"/>
  <c r="FLR59" i="23"/>
  <c r="FLQ59" i="23"/>
  <c r="FLP59" i="23"/>
  <c r="FLO59" i="23"/>
  <c r="FLN59" i="23"/>
  <c r="FLM59" i="23"/>
  <c r="FLL59" i="23"/>
  <c r="FLK59" i="23"/>
  <c r="FLJ59" i="23"/>
  <c r="FLI59" i="23"/>
  <c r="FLH59" i="23"/>
  <c r="FLG59" i="23"/>
  <c r="FLF59" i="23"/>
  <c r="FLE59" i="23"/>
  <c r="FLD59" i="23"/>
  <c r="FLC59" i="23"/>
  <c r="FLB59" i="23"/>
  <c r="FLA59" i="23"/>
  <c r="FKZ59" i="23"/>
  <c r="FKY59" i="23"/>
  <c r="FKX59" i="23"/>
  <c r="FKW59" i="23"/>
  <c r="FKV59" i="23"/>
  <c r="FKU59" i="23"/>
  <c r="FKT59" i="23"/>
  <c r="FKS59" i="23"/>
  <c r="FKR59" i="23"/>
  <c r="FKQ59" i="23"/>
  <c r="FKP59" i="23"/>
  <c r="FKO59" i="23"/>
  <c r="FKN59" i="23"/>
  <c r="FKM59" i="23"/>
  <c r="FKL59" i="23"/>
  <c r="FKK59" i="23"/>
  <c r="FKJ59" i="23"/>
  <c r="FKI59" i="23"/>
  <c r="FKH59" i="23"/>
  <c r="FKG59" i="23"/>
  <c r="FKF59" i="23"/>
  <c r="FKE59" i="23"/>
  <c r="FKD59" i="23"/>
  <c r="FKC59" i="23"/>
  <c r="FKB59" i="23"/>
  <c r="FKA59" i="23"/>
  <c r="FJZ59" i="23"/>
  <c r="FJY59" i="23"/>
  <c r="FJX59" i="23"/>
  <c r="FJW59" i="23"/>
  <c r="FJV59" i="23"/>
  <c r="FJU59" i="23"/>
  <c r="FJT59" i="23"/>
  <c r="FJS59" i="23"/>
  <c r="FJR59" i="23"/>
  <c r="FJQ59" i="23"/>
  <c r="FJP59" i="23"/>
  <c r="FJO59" i="23"/>
  <c r="FJN59" i="23"/>
  <c r="FJM59" i="23"/>
  <c r="FJL59" i="23"/>
  <c r="FJK59" i="23"/>
  <c r="FJJ59" i="23"/>
  <c r="FJI59" i="23"/>
  <c r="FJH59" i="23"/>
  <c r="FJG59" i="23"/>
  <c r="FJF59" i="23"/>
  <c r="FJE59" i="23"/>
  <c r="FJD59" i="23"/>
  <c r="FJC59" i="23"/>
  <c r="FJB59" i="23"/>
  <c r="FJA59" i="23"/>
  <c r="FIZ59" i="23"/>
  <c r="FIY59" i="23"/>
  <c r="FIX59" i="23"/>
  <c r="FIW59" i="23"/>
  <c r="FIV59" i="23"/>
  <c r="FIU59" i="23"/>
  <c r="FIT59" i="23"/>
  <c r="FIS59" i="23"/>
  <c r="FIR59" i="23"/>
  <c r="FIQ59" i="23"/>
  <c r="FIP59" i="23"/>
  <c r="FIO59" i="23"/>
  <c r="FIN59" i="23"/>
  <c r="FIM59" i="23"/>
  <c r="FIL59" i="23"/>
  <c r="FIK59" i="23"/>
  <c r="FIJ59" i="23"/>
  <c r="FII59" i="23"/>
  <c r="FIH59" i="23"/>
  <c r="FIG59" i="23"/>
  <c r="FIF59" i="23"/>
  <c r="FIE59" i="23"/>
  <c r="FID59" i="23"/>
  <c r="FIC59" i="23"/>
  <c r="FIB59" i="23"/>
  <c r="FIA59" i="23"/>
  <c r="FHZ59" i="23"/>
  <c r="FHY59" i="23"/>
  <c r="FHX59" i="23"/>
  <c r="FHW59" i="23"/>
  <c r="FHV59" i="23"/>
  <c r="FHU59" i="23"/>
  <c r="FHT59" i="23"/>
  <c r="FHS59" i="23"/>
  <c r="FHR59" i="23"/>
  <c r="FHQ59" i="23"/>
  <c r="FHP59" i="23"/>
  <c r="FHO59" i="23"/>
  <c r="FHN59" i="23"/>
  <c r="FHM59" i="23"/>
  <c r="FHL59" i="23"/>
  <c r="FHK59" i="23"/>
  <c r="FHJ59" i="23"/>
  <c r="FHI59" i="23"/>
  <c r="FHH59" i="23"/>
  <c r="FHG59" i="23"/>
  <c r="FHF59" i="23"/>
  <c r="FHE59" i="23"/>
  <c r="FHD59" i="23"/>
  <c r="FHC59" i="23"/>
  <c r="FHB59" i="23"/>
  <c r="FHA59" i="23"/>
  <c r="FGZ59" i="23"/>
  <c r="FGY59" i="23"/>
  <c r="FGX59" i="23"/>
  <c r="FGW59" i="23"/>
  <c r="FGV59" i="23"/>
  <c r="FGU59" i="23"/>
  <c r="FGT59" i="23"/>
  <c r="FGS59" i="23"/>
  <c r="FGR59" i="23"/>
  <c r="FGQ59" i="23"/>
  <c r="FGP59" i="23"/>
  <c r="FGO59" i="23"/>
  <c r="FGN59" i="23"/>
  <c r="FGM59" i="23"/>
  <c r="FGL59" i="23"/>
  <c r="FGK59" i="23"/>
  <c r="FGJ59" i="23"/>
  <c r="FGI59" i="23"/>
  <c r="FGH59" i="23"/>
  <c r="FGG59" i="23"/>
  <c r="FGF59" i="23"/>
  <c r="FGE59" i="23"/>
  <c r="FGD59" i="23"/>
  <c r="FGC59" i="23"/>
  <c r="FGB59" i="23"/>
  <c r="FGA59" i="23"/>
  <c r="FFZ59" i="23"/>
  <c r="FFY59" i="23"/>
  <c r="FFX59" i="23"/>
  <c r="FFW59" i="23"/>
  <c r="FFV59" i="23"/>
  <c r="FFU59" i="23"/>
  <c r="FFT59" i="23"/>
  <c r="FFS59" i="23"/>
  <c r="FFR59" i="23"/>
  <c r="FFQ59" i="23"/>
  <c r="FFP59" i="23"/>
  <c r="FFO59" i="23"/>
  <c r="FFN59" i="23"/>
  <c r="FFM59" i="23"/>
  <c r="FFL59" i="23"/>
  <c r="FFK59" i="23"/>
  <c r="FFJ59" i="23"/>
  <c r="FFI59" i="23"/>
  <c r="FFH59" i="23"/>
  <c r="FFG59" i="23"/>
  <c r="FFF59" i="23"/>
  <c r="FFE59" i="23"/>
  <c r="FFD59" i="23"/>
  <c r="FFC59" i="23"/>
  <c r="FFB59" i="23"/>
  <c r="FFA59" i="23"/>
  <c r="FEZ59" i="23"/>
  <c r="FEY59" i="23"/>
  <c r="FEX59" i="23"/>
  <c r="FEW59" i="23"/>
  <c r="FEV59" i="23"/>
  <c r="FEU59" i="23"/>
  <c r="FET59" i="23"/>
  <c r="FES59" i="23"/>
  <c r="FER59" i="23"/>
  <c r="FEQ59" i="23"/>
  <c r="FEP59" i="23"/>
  <c r="FEO59" i="23"/>
  <c r="FEN59" i="23"/>
  <c r="FEM59" i="23"/>
  <c r="FEL59" i="23"/>
  <c r="FEK59" i="23"/>
  <c r="FEJ59" i="23"/>
  <c r="FEI59" i="23"/>
  <c r="FEH59" i="23"/>
  <c r="FEG59" i="23"/>
  <c r="FEF59" i="23"/>
  <c r="FEE59" i="23"/>
  <c r="FED59" i="23"/>
  <c r="FEC59" i="23"/>
  <c r="FEB59" i="23"/>
  <c r="FEA59" i="23"/>
  <c r="FDZ59" i="23"/>
  <c r="FDY59" i="23"/>
  <c r="FDX59" i="23"/>
  <c r="FDW59" i="23"/>
  <c r="FDV59" i="23"/>
  <c r="FDU59" i="23"/>
  <c r="FDT59" i="23"/>
  <c r="FDS59" i="23"/>
  <c r="FDR59" i="23"/>
  <c r="FDQ59" i="23"/>
  <c r="FDP59" i="23"/>
  <c r="FDO59" i="23"/>
  <c r="FDN59" i="23"/>
  <c r="FDM59" i="23"/>
  <c r="FDL59" i="23"/>
  <c r="FDK59" i="23"/>
  <c r="FDJ59" i="23"/>
  <c r="FDI59" i="23"/>
  <c r="FDH59" i="23"/>
  <c r="FDG59" i="23"/>
  <c r="FDF59" i="23"/>
  <c r="FDE59" i="23"/>
  <c r="FDD59" i="23"/>
  <c r="FDC59" i="23"/>
  <c r="FDB59" i="23"/>
  <c r="FDA59" i="23"/>
  <c r="FCZ59" i="23"/>
  <c r="FCY59" i="23"/>
  <c r="FCX59" i="23"/>
  <c r="FCW59" i="23"/>
  <c r="FCV59" i="23"/>
  <c r="FCU59" i="23"/>
  <c r="FCT59" i="23"/>
  <c r="FCS59" i="23"/>
  <c r="FCR59" i="23"/>
  <c r="FCQ59" i="23"/>
  <c r="FCP59" i="23"/>
  <c r="FCO59" i="23"/>
  <c r="FCN59" i="23"/>
  <c r="FCM59" i="23"/>
  <c r="FCL59" i="23"/>
  <c r="FCK59" i="23"/>
  <c r="FCJ59" i="23"/>
  <c r="FCI59" i="23"/>
  <c r="FCH59" i="23"/>
  <c r="FCG59" i="23"/>
  <c r="FCF59" i="23"/>
  <c r="FCE59" i="23"/>
  <c r="FCD59" i="23"/>
  <c r="FCC59" i="23"/>
  <c r="FCB59" i="23"/>
  <c r="FCA59" i="23"/>
  <c r="FBZ59" i="23"/>
  <c r="FBY59" i="23"/>
  <c r="FBX59" i="23"/>
  <c r="FBW59" i="23"/>
  <c r="FBV59" i="23"/>
  <c r="FBU59" i="23"/>
  <c r="FBT59" i="23"/>
  <c r="FBS59" i="23"/>
  <c r="FBR59" i="23"/>
  <c r="FBQ59" i="23"/>
  <c r="FBP59" i="23"/>
  <c r="FBO59" i="23"/>
  <c r="FBN59" i="23"/>
  <c r="FBM59" i="23"/>
  <c r="FBL59" i="23"/>
  <c r="FBK59" i="23"/>
  <c r="FBJ59" i="23"/>
  <c r="FBI59" i="23"/>
  <c r="FBH59" i="23"/>
  <c r="FBG59" i="23"/>
  <c r="FBF59" i="23"/>
  <c r="FBE59" i="23"/>
  <c r="FBD59" i="23"/>
  <c r="FBC59" i="23"/>
  <c r="FBB59" i="23"/>
  <c r="FBA59" i="23"/>
  <c r="FAZ59" i="23"/>
  <c r="FAY59" i="23"/>
  <c r="FAX59" i="23"/>
  <c r="FAW59" i="23"/>
  <c r="FAV59" i="23"/>
  <c r="FAU59" i="23"/>
  <c r="FAT59" i="23"/>
  <c r="FAS59" i="23"/>
  <c r="FAR59" i="23"/>
  <c r="FAQ59" i="23"/>
  <c r="FAP59" i="23"/>
  <c r="FAO59" i="23"/>
  <c r="FAN59" i="23"/>
  <c r="FAM59" i="23"/>
  <c r="FAL59" i="23"/>
  <c r="FAK59" i="23"/>
  <c r="FAJ59" i="23"/>
  <c r="FAI59" i="23"/>
  <c r="FAH59" i="23"/>
  <c r="FAG59" i="23"/>
  <c r="FAF59" i="23"/>
  <c r="FAE59" i="23"/>
  <c r="FAD59" i="23"/>
  <c r="FAC59" i="23"/>
  <c r="FAB59" i="23"/>
  <c r="FAA59" i="23"/>
  <c r="EZZ59" i="23"/>
  <c r="EZY59" i="23"/>
  <c r="EZX59" i="23"/>
  <c r="EZW59" i="23"/>
  <c r="EZV59" i="23"/>
  <c r="EZU59" i="23"/>
  <c r="EZT59" i="23"/>
  <c r="EZS59" i="23"/>
  <c r="EZR59" i="23"/>
  <c r="EZQ59" i="23"/>
  <c r="EZP59" i="23"/>
  <c r="EZO59" i="23"/>
  <c r="EZN59" i="23"/>
  <c r="EZM59" i="23"/>
  <c r="EZL59" i="23"/>
  <c r="EZK59" i="23"/>
  <c r="EZJ59" i="23"/>
  <c r="EZI59" i="23"/>
  <c r="EZH59" i="23"/>
  <c r="EZG59" i="23"/>
  <c r="EZF59" i="23"/>
  <c r="EZE59" i="23"/>
  <c r="EZD59" i="23"/>
  <c r="EZC59" i="23"/>
  <c r="EZB59" i="23"/>
  <c r="EZA59" i="23"/>
  <c r="EYZ59" i="23"/>
  <c r="EYY59" i="23"/>
  <c r="EYX59" i="23"/>
  <c r="EYW59" i="23"/>
  <c r="EYV59" i="23"/>
  <c r="EYU59" i="23"/>
  <c r="EYT59" i="23"/>
  <c r="EYS59" i="23"/>
  <c r="EYR59" i="23"/>
  <c r="EYQ59" i="23"/>
  <c r="EYP59" i="23"/>
  <c r="EYO59" i="23"/>
  <c r="EYN59" i="23"/>
  <c r="EYM59" i="23"/>
  <c r="EYL59" i="23"/>
  <c r="EYK59" i="23"/>
  <c r="EYJ59" i="23"/>
  <c r="EYI59" i="23"/>
  <c r="EYH59" i="23"/>
  <c r="EYG59" i="23"/>
  <c r="EYF59" i="23"/>
  <c r="EYE59" i="23"/>
  <c r="EYD59" i="23"/>
  <c r="EYC59" i="23"/>
  <c r="EYB59" i="23"/>
  <c r="EYA59" i="23"/>
  <c r="EXZ59" i="23"/>
  <c r="EXY59" i="23"/>
  <c r="EXX59" i="23"/>
  <c r="EXW59" i="23"/>
  <c r="EXV59" i="23"/>
  <c r="EXU59" i="23"/>
  <c r="EXT59" i="23"/>
  <c r="EXS59" i="23"/>
  <c r="EXR59" i="23"/>
  <c r="EXQ59" i="23"/>
  <c r="EXP59" i="23"/>
  <c r="EXO59" i="23"/>
  <c r="EXN59" i="23"/>
  <c r="EXM59" i="23"/>
  <c r="EXL59" i="23"/>
  <c r="EXK59" i="23"/>
  <c r="EXJ59" i="23"/>
  <c r="EXI59" i="23"/>
  <c r="EXH59" i="23"/>
  <c r="EXG59" i="23"/>
  <c r="EXF59" i="23"/>
  <c r="EXE59" i="23"/>
  <c r="EXD59" i="23"/>
  <c r="EXC59" i="23"/>
  <c r="EXB59" i="23"/>
  <c r="EXA59" i="23"/>
  <c r="EWZ59" i="23"/>
  <c r="EWY59" i="23"/>
  <c r="EWX59" i="23"/>
  <c r="EWW59" i="23"/>
  <c r="EWV59" i="23"/>
  <c r="EWU59" i="23"/>
  <c r="EWT59" i="23"/>
  <c r="EWS59" i="23"/>
  <c r="EWR59" i="23"/>
  <c r="EWQ59" i="23"/>
  <c r="EWP59" i="23"/>
  <c r="EWO59" i="23"/>
  <c r="EWN59" i="23"/>
  <c r="EWM59" i="23"/>
  <c r="EWL59" i="23"/>
  <c r="EWK59" i="23"/>
  <c r="EWJ59" i="23"/>
  <c r="EWI59" i="23"/>
  <c r="EWH59" i="23"/>
  <c r="EWG59" i="23"/>
  <c r="EWF59" i="23"/>
  <c r="EWE59" i="23"/>
  <c r="EWD59" i="23"/>
  <c r="EWC59" i="23"/>
  <c r="EWB59" i="23"/>
  <c r="EWA59" i="23"/>
  <c r="EVZ59" i="23"/>
  <c r="EVY59" i="23"/>
  <c r="EVX59" i="23"/>
  <c r="EVW59" i="23"/>
  <c r="EVV59" i="23"/>
  <c r="EVU59" i="23"/>
  <c r="EVT59" i="23"/>
  <c r="EVS59" i="23"/>
  <c r="EVR59" i="23"/>
  <c r="EVQ59" i="23"/>
  <c r="EVP59" i="23"/>
  <c r="EVO59" i="23"/>
  <c r="EVN59" i="23"/>
  <c r="EVM59" i="23"/>
  <c r="EVL59" i="23"/>
  <c r="EVK59" i="23"/>
  <c r="EVJ59" i="23"/>
  <c r="EVI59" i="23"/>
  <c r="EVH59" i="23"/>
  <c r="EVG59" i="23"/>
  <c r="EVF59" i="23"/>
  <c r="EVE59" i="23"/>
  <c r="EVD59" i="23"/>
  <c r="EVC59" i="23"/>
  <c r="EVB59" i="23"/>
  <c r="EVA59" i="23"/>
  <c r="EUZ59" i="23"/>
  <c r="EUY59" i="23"/>
  <c r="EUX59" i="23"/>
  <c r="EUW59" i="23"/>
  <c r="EUV59" i="23"/>
  <c r="EUU59" i="23"/>
  <c r="EUT59" i="23"/>
  <c r="EUS59" i="23"/>
  <c r="EUR59" i="23"/>
  <c r="EUQ59" i="23"/>
  <c r="EUP59" i="23"/>
  <c r="EUO59" i="23"/>
  <c r="EUN59" i="23"/>
  <c r="EUM59" i="23"/>
  <c r="EUL59" i="23"/>
  <c r="EUK59" i="23"/>
  <c r="EUJ59" i="23"/>
  <c r="EUI59" i="23"/>
  <c r="EUH59" i="23"/>
  <c r="EUG59" i="23"/>
  <c r="EUF59" i="23"/>
  <c r="EUE59" i="23"/>
  <c r="EUD59" i="23"/>
  <c r="EUC59" i="23"/>
  <c r="EUB59" i="23"/>
  <c r="EUA59" i="23"/>
  <c r="ETZ59" i="23"/>
  <c r="ETY59" i="23"/>
  <c r="ETX59" i="23"/>
  <c r="ETW59" i="23"/>
  <c r="ETV59" i="23"/>
  <c r="ETU59" i="23"/>
  <c r="ETT59" i="23"/>
  <c r="ETS59" i="23"/>
  <c r="ETR59" i="23"/>
  <c r="ETQ59" i="23"/>
  <c r="ETP59" i="23"/>
  <c r="ETO59" i="23"/>
  <c r="ETN59" i="23"/>
  <c r="ETM59" i="23"/>
  <c r="ETL59" i="23"/>
  <c r="ETK59" i="23"/>
  <c r="ETJ59" i="23"/>
  <c r="ETI59" i="23"/>
  <c r="ETH59" i="23"/>
  <c r="ETG59" i="23"/>
  <c r="ETF59" i="23"/>
  <c r="ETE59" i="23"/>
  <c r="ETD59" i="23"/>
  <c r="ETC59" i="23"/>
  <c r="ETB59" i="23"/>
  <c r="ETA59" i="23"/>
  <c r="ESZ59" i="23"/>
  <c r="ESY59" i="23"/>
  <c r="ESX59" i="23"/>
  <c r="ESW59" i="23"/>
  <c r="ESV59" i="23"/>
  <c r="ESU59" i="23"/>
  <c r="EST59" i="23"/>
  <c r="ESS59" i="23"/>
  <c r="ESR59" i="23"/>
  <c r="ESQ59" i="23"/>
  <c r="ESP59" i="23"/>
  <c r="ESO59" i="23"/>
  <c r="ESN59" i="23"/>
  <c r="ESM59" i="23"/>
  <c r="ESL59" i="23"/>
  <c r="ESK59" i="23"/>
  <c r="ESJ59" i="23"/>
  <c r="ESI59" i="23"/>
  <c r="ESH59" i="23"/>
  <c r="ESG59" i="23"/>
  <c r="ESF59" i="23"/>
  <c r="ESE59" i="23"/>
  <c r="ESD59" i="23"/>
  <c r="ESC59" i="23"/>
  <c r="ESB59" i="23"/>
  <c r="ESA59" i="23"/>
  <c r="ERZ59" i="23"/>
  <c r="ERY59" i="23"/>
  <c r="ERX59" i="23"/>
  <c r="ERW59" i="23"/>
  <c r="ERV59" i="23"/>
  <c r="ERU59" i="23"/>
  <c r="ERT59" i="23"/>
  <c r="ERS59" i="23"/>
  <c r="ERR59" i="23"/>
  <c r="ERQ59" i="23"/>
  <c r="ERP59" i="23"/>
  <c r="ERO59" i="23"/>
  <c r="ERN59" i="23"/>
  <c r="ERM59" i="23"/>
  <c r="ERL59" i="23"/>
  <c r="ERK59" i="23"/>
  <c r="ERJ59" i="23"/>
  <c r="ERI59" i="23"/>
  <c r="ERH59" i="23"/>
  <c r="ERG59" i="23"/>
  <c r="ERF59" i="23"/>
  <c r="ERE59" i="23"/>
  <c r="ERD59" i="23"/>
  <c r="ERC59" i="23"/>
  <c r="ERB59" i="23"/>
  <c r="ERA59" i="23"/>
  <c r="EQZ59" i="23"/>
  <c r="EQY59" i="23"/>
  <c r="EQX59" i="23"/>
  <c r="EQW59" i="23"/>
  <c r="EQV59" i="23"/>
  <c r="EQU59" i="23"/>
  <c r="EQT59" i="23"/>
  <c r="EQS59" i="23"/>
  <c r="EQR59" i="23"/>
  <c r="EQQ59" i="23"/>
  <c r="EQP59" i="23"/>
  <c r="EQO59" i="23"/>
  <c r="EQN59" i="23"/>
  <c r="EQM59" i="23"/>
  <c r="EQL59" i="23"/>
  <c r="EQK59" i="23"/>
  <c r="EQJ59" i="23"/>
  <c r="EQI59" i="23"/>
  <c r="EQH59" i="23"/>
  <c r="EQG59" i="23"/>
  <c r="EQF59" i="23"/>
  <c r="EQE59" i="23"/>
  <c r="EQD59" i="23"/>
  <c r="EQC59" i="23"/>
  <c r="EQB59" i="23"/>
  <c r="EQA59" i="23"/>
  <c r="EPZ59" i="23"/>
  <c r="EPY59" i="23"/>
  <c r="EPX59" i="23"/>
  <c r="EPW59" i="23"/>
  <c r="EPV59" i="23"/>
  <c r="EPU59" i="23"/>
  <c r="EPT59" i="23"/>
  <c r="EPS59" i="23"/>
  <c r="EPR59" i="23"/>
  <c r="EPQ59" i="23"/>
  <c r="EPP59" i="23"/>
  <c r="EPO59" i="23"/>
  <c r="EPN59" i="23"/>
  <c r="EPM59" i="23"/>
  <c r="EPL59" i="23"/>
  <c r="EPK59" i="23"/>
  <c r="EPJ59" i="23"/>
  <c r="EPI59" i="23"/>
  <c r="EPH59" i="23"/>
  <c r="EPG59" i="23"/>
  <c r="EPF59" i="23"/>
  <c r="EPE59" i="23"/>
  <c r="EPD59" i="23"/>
  <c r="EPC59" i="23"/>
  <c r="EPB59" i="23"/>
  <c r="EPA59" i="23"/>
  <c r="EOZ59" i="23"/>
  <c r="EOY59" i="23"/>
  <c r="EOX59" i="23"/>
  <c r="EOW59" i="23"/>
  <c r="EOV59" i="23"/>
  <c r="EOU59" i="23"/>
  <c r="EOT59" i="23"/>
  <c r="EOS59" i="23"/>
  <c r="EOR59" i="23"/>
  <c r="EOQ59" i="23"/>
  <c r="EOP59" i="23"/>
  <c r="EOO59" i="23"/>
  <c r="EON59" i="23"/>
  <c r="EOM59" i="23"/>
  <c r="EOL59" i="23"/>
  <c r="EOK59" i="23"/>
  <c r="EOJ59" i="23"/>
  <c r="EOI59" i="23"/>
  <c r="EOH59" i="23"/>
  <c r="EOG59" i="23"/>
  <c r="EOF59" i="23"/>
  <c r="EOE59" i="23"/>
  <c r="EOD59" i="23"/>
  <c r="EOC59" i="23"/>
  <c r="EOB59" i="23"/>
  <c r="EOA59" i="23"/>
  <c r="ENZ59" i="23"/>
  <c r="ENY59" i="23"/>
  <c r="ENX59" i="23"/>
  <c r="ENW59" i="23"/>
  <c r="ENV59" i="23"/>
  <c r="ENU59" i="23"/>
  <c r="ENT59" i="23"/>
  <c r="ENS59" i="23"/>
  <c r="ENR59" i="23"/>
  <c r="ENQ59" i="23"/>
  <c r="ENP59" i="23"/>
  <c r="ENO59" i="23"/>
  <c r="ENN59" i="23"/>
  <c r="ENM59" i="23"/>
  <c r="ENL59" i="23"/>
  <c r="ENK59" i="23"/>
  <c r="ENJ59" i="23"/>
  <c r="ENI59" i="23"/>
  <c r="ENH59" i="23"/>
  <c r="ENG59" i="23"/>
  <c r="ENF59" i="23"/>
  <c r="ENE59" i="23"/>
  <c r="END59" i="23"/>
  <c r="ENC59" i="23"/>
  <c r="ENB59" i="23"/>
  <c r="ENA59" i="23"/>
  <c r="EMZ59" i="23"/>
  <c r="EMY59" i="23"/>
  <c r="EMX59" i="23"/>
  <c r="EMW59" i="23"/>
  <c r="EMV59" i="23"/>
  <c r="EMU59" i="23"/>
  <c r="EMT59" i="23"/>
  <c r="EMS59" i="23"/>
  <c r="EMR59" i="23"/>
  <c r="EMQ59" i="23"/>
  <c r="EMP59" i="23"/>
  <c r="EMO59" i="23"/>
  <c r="EMN59" i="23"/>
  <c r="EMM59" i="23"/>
  <c r="EML59" i="23"/>
  <c r="EMK59" i="23"/>
  <c r="EMJ59" i="23"/>
  <c r="EMI59" i="23"/>
  <c r="EMH59" i="23"/>
  <c r="EMG59" i="23"/>
  <c r="EMF59" i="23"/>
  <c r="EME59" i="23"/>
  <c r="EMD59" i="23"/>
  <c r="EMC59" i="23"/>
  <c r="EMB59" i="23"/>
  <c r="EMA59" i="23"/>
  <c r="ELZ59" i="23"/>
  <c r="ELY59" i="23"/>
  <c r="ELX59" i="23"/>
  <c r="ELW59" i="23"/>
  <c r="ELV59" i="23"/>
  <c r="ELU59" i="23"/>
  <c r="ELT59" i="23"/>
  <c r="ELS59" i="23"/>
  <c r="ELR59" i="23"/>
  <c r="ELQ59" i="23"/>
  <c r="ELP59" i="23"/>
  <c r="ELO59" i="23"/>
  <c r="ELN59" i="23"/>
  <c r="ELM59" i="23"/>
  <c r="ELL59" i="23"/>
  <c r="ELK59" i="23"/>
  <c r="ELJ59" i="23"/>
  <c r="ELI59" i="23"/>
  <c r="ELH59" i="23"/>
  <c r="ELG59" i="23"/>
  <c r="ELF59" i="23"/>
  <c r="ELE59" i="23"/>
  <c r="ELD59" i="23"/>
  <c r="ELC59" i="23"/>
  <c r="ELB59" i="23"/>
  <c r="ELA59" i="23"/>
  <c r="EKZ59" i="23"/>
  <c r="EKY59" i="23"/>
  <c r="EKX59" i="23"/>
  <c r="EKW59" i="23"/>
  <c r="EKV59" i="23"/>
  <c r="EKU59" i="23"/>
  <c r="EKT59" i="23"/>
  <c r="EKS59" i="23"/>
  <c r="EKR59" i="23"/>
  <c r="EKQ59" i="23"/>
  <c r="EKP59" i="23"/>
  <c r="EKO59" i="23"/>
  <c r="EKN59" i="23"/>
  <c r="EKM59" i="23"/>
  <c r="EKL59" i="23"/>
  <c r="EKK59" i="23"/>
  <c r="EKJ59" i="23"/>
  <c r="EKI59" i="23"/>
  <c r="EKH59" i="23"/>
  <c r="EKG59" i="23"/>
  <c r="EKF59" i="23"/>
  <c r="EKE59" i="23"/>
  <c r="EKD59" i="23"/>
  <c r="EKC59" i="23"/>
  <c r="EKB59" i="23"/>
  <c r="EKA59" i="23"/>
  <c r="EJZ59" i="23"/>
  <c r="EJY59" i="23"/>
  <c r="EJX59" i="23"/>
  <c r="EJW59" i="23"/>
  <c r="EJV59" i="23"/>
  <c r="EJU59" i="23"/>
  <c r="EJT59" i="23"/>
  <c r="EJS59" i="23"/>
  <c r="EJR59" i="23"/>
  <c r="EJQ59" i="23"/>
  <c r="EJP59" i="23"/>
  <c r="EJO59" i="23"/>
  <c r="EJN59" i="23"/>
  <c r="EJM59" i="23"/>
  <c r="EJL59" i="23"/>
  <c r="EJK59" i="23"/>
  <c r="EJJ59" i="23"/>
  <c r="EJI59" i="23"/>
  <c r="EJH59" i="23"/>
  <c r="EJG59" i="23"/>
  <c r="EJF59" i="23"/>
  <c r="EJE59" i="23"/>
  <c r="EJD59" i="23"/>
  <c r="EJC59" i="23"/>
  <c r="EJB59" i="23"/>
  <c r="EJA59" i="23"/>
  <c r="EIZ59" i="23"/>
  <c r="EIY59" i="23"/>
  <c r="EIX59" i="23"/>
  <c r="EIW59" i="23"/>
  <c r="EIV59" i="23"/>
  <c r="EIU59" i="23"/>
  <c r="EIT59" i="23"/>
  <c r="EIS59" i="23"/>
  <c r="EIR59" i="23"/>
  <c r="EIQ59" i="23"/>
  <c r="EIP59" i="23"/>
  <c r="EIO59" i="23"/>
  <c r="EIN59" i="23"/>
  <c r="EIM59" i="23"/>
  <c r="EIL59" i="23"/>
  <c r="EIK59" i="23"/>
  <c r="EIJ59" i="23"/>
  <c r="EII59" i="23"/>
  <c r="EIH59" i="23"/>
  <c r="EIG59" i="23"/>
  <c r="EIF59" i="23"/>
  <c r="EIE59" i="23"/>
  <c r="EID59" i="23"/>
  <c r="EIC59" i="23"/>
  <c r="EIB59" i="23"/>
  <c r="EIA59" i="23"/>
  <c r="EHZ59" i="23"/>
  <c r="EHY59" i="23"/>
  <c r="EHX59" i="23"/>
  <c r="EHW59" i="23"/>
  <c r="EHV59" i="23"/>
  <c r="EHU59" i="23"/>
  <c r="EHT59" i="23"/>
  <c r="EHS59" i="23"/>
  <c r="EHR59" i="23"/>
  <c r="EHQ59" i="23"/>
  <c r="EHP59" i="23"/>
  <c r="EHO59" i="23"/>
  <c r="EHN59" i="23"/>
  <c r="EHM59" i="23"/>
  <c r="EHL59" i="23"/>
  <c r="EHK59" i="23"/>
  <c r="EHJ59" i="23"/>
  <c r="EHI59" i="23"/>
  <c r="EHH59" i="23"/>
  <c r="EHG59" i="23"/>
  <c r="EHF59" i="23"/>
  <c r="EHE59" i="23"/>
  <c r="EHD59" i="23"/>
  <c r="EHC59" i="23"/>
  <c r="EHB59" i="23"/>
  <c r="EHA59" i="23"/>
  <c r="EGZ59" i="23"/>
  <c r="EGY59" i="23"/>
  <c r="EGX59" i="23"/>
  <c r="EGW59" i="23"/>
  <c r="EGV59" i="23"/>
  <c r="EGU59" i="23"/>
  <c r="EGT59" i="23"/>
  <c r="EGS59" i="23"/>
  <c r="EGR59" i="23"/>
  <c r="EGQ59" i="23"/>
  <c r="EGP59" i="23"/>
  <c r="EGO59" i="23"/>
  <c r="EGN59" i="23"/>
  <c r="EGM59" i="23"/>
  <c r="EGL59" i="23"/>
  <c r="EGK59" i="23"/>
  <c r="EGJ59" i="23"/>
  <c r="EGI59" i="23"/>
  <c r="EGH59" i="23"/>
  <c r="EGG59" i="23"/>
  <c r="EGF59" i="23"/>
  <c r="EGE59" i="23"/>
  <c r="EGD59" i="23"/>
  <c r="EGC59" i="23"/>
  <c r="EGB59" i="23"/>
  <c r="EGA59" i="23"/>
  <c r="EFZ59" i="23"/>
  <c r="EFY59" i="23"/>
  <c r="EFX59" i="23"/>
  <c r="EFW59" i="23"/>
  <c r="EFV59" i="23"/>
  <c r="EFU59" i="23"/>
  <c r="EFT59" i="23"/>
  <c r="EFS59" i="23"/>
  <c r="EFR59" i="23"/>
  <c r="EFQ59" i="23"/>
  <c r="EFP59" i="23"/>
  <c r="EFO59" i="23"/>
  <c r="EFN59" i="23"/>
  <c r="EFM59" i="23"/>
  <c r="EFL59" i="23"/>
  <c r="EFK59" i="23"/>
  <c r="EFJ59" i="23"/>
  <c r="EFI59" i="23"/>
  <c r="EFH59" i="23"/>
  <c r="EFG59" i="23"/>
  <c r="EFF59" i="23"/>
  <c r="EFE59" i="23"/>
  <c r="EFD59" i="23"/>
  <c r="EFC59" i="23"/>
  <c r="EFB59" i="23"/>
  <c r="EFA59" i="23"/>
  <c r="EEZ59" i="23"/>
  <c r="EEY59" i="23"/>
  <c r="EEX59" i="23"/>
  <c r="EEW59" i="23"/>
  <c r="EEV59" i="23"/>
  <c r="EEU59" i="23"/>
  <c r="EET59" i="23"/>
  <c r="EES59" i="23"/>
  <c r="EER59" i="23"/>
  <c r="EEQ59" i="23"/>
  <c r="EEP59" i="23"/>
  <c r="EEO59" i="23"/>
  <c r="EEN59" i="23"/>
  <c r="EEM59" i="23"/>
  <c r="EEL59" i="23"/>
  <c r="EEK59" i="23"/>
  <c r="EEJ59" i="23"/>
  <c r="EEI59" i="23"/>
  <c r="EEH59" i="23"/>
  <c r="EEG59" i="23"/>
  <c r="EEF59" i="23"/>
  <c r="EEE59" i="23"/>
  <c r="EED59" i="23"/>
  <c r="EEC59" i="23"/>
  <c r="EEB59" i="23"/>
  <c r="EEA59" i="23"/>
  <c r="EDZ59" i="23"/>
  <c r="EDY59" i="23"/>
  <c r="EDX59" i="23"/>
  <c r="EDW59" i="23"/>
  <c r="EDV59" i="23"/>
  <c r="EDU59" i="23"/>
  <c r="EDT59" i="23"/>
  <c r="EDS59" i="23"/>
  <c r="EDR59" i="23"/>
  <c r="EDQ59" i="23"/>
  <c r="EDP59" i="23"/>
  <c r="EDO59" i="23"/>
  <c r="EDN59" i="23"/>
  <c r="EDM59" i="23"/>
  <c r="EDL59" i="23"/>
  <c r="EDK59" i="23"/>
  <c r="EDJ59" i="23"/>
  <c r="EDI59" i="23"/>
  <c r="EDH59" i="23"/>
  <c r="EDG59" i="23"/>
  <c r="EDF59" i="23"/>
  <c r="EDE59" i="23"/>
  <c r="EDD59" i="23"/>
  <c r="EDC59" i="23"/>
  <c r="EDB59" i="23"/>
  <c r="EDA59" i="23"/>
  <c r="ECZ59" i="23"/>
  <c r="ECY59" i="23"/>
  <c r="ECX59" i="23"/>
  <c r="ECW59" i="23"/>
  <c r="ECV59" i="23"/>
  <c r="ECU59" i="23"/>
  <c r="ECT59" i="23"/>
  <c r="ECS59" i="23"/>
  <c r="ECR59" i="23"/>
  <c r="ECQ59" i="23"/>
  <c r="ECP59" i="23"/>
  <c r="ECO59" i="23"/>
  <c r="ECN59" i="23"/>
  <c r="ECM59" i="23"/>
  <c r="ECL59" i="23"/>
  <c r="ECK59" i="23"/>
  <c r="ECJ59" i="23"/>
  <c r="ECI59" i="23"/>
  <c r="ECH59" i="23"/>
  <c r="ECG59" i="23"/>
  <c r="ECF59" i="23"/>
  <c r="ECE59" i="23"/>
  <c r="ECD59" i="23"/>
  <c r="ECC59" i="23"/>
  <c r="ECB59" i="23"/>
  <c r="ECA59" i="23"/>
  <c r="EBZ59" i="23"/>
  <c r="EBY59" i="23"/>
  <c r="EBX59" i="23"/>
  <c r="EBW59" i="23"/>
  <c r="EBV59" i="23"/>
  <c r="EBU59" i="23"/>
  <c r="EBT59" i="23"/>
  <c r="EBS59" i="23"/>
  <c r="EBR59" i="23"/>
  <c r="EBQ59" i="23"/>
  <c r="EBP59" i="23"/>
  <c r="EBO59" i="23"/>
  <c r="EBN59" i="23"/>
  <c r="EBM59" i="23"/>
  <c r="EBL59" i="23"/>
  <c r="EBK59" i="23"/>
  <c r="EBJ59" i="23"/>
  <c r="EBI59" i="23"/>
  <c r="EBH59" i="23"/>
  <c r="EBG59" i="23"/>
  <c r="EBF59" i="23"/>
  <c r="EBE59" i="23"/>
  <c r="EBD59" i="23"/>
  <c r="EBC59" i="23"/>
  <c r="EBB59" i="23"/>
  <c r="EBA59" i="23"/>
  <c r="EAZ59" i="23"/>
  <c r="EAY59" i="23"/>
  <c r="EAX59" i="23"/>
  <c r="EAW59" i="23"/>
  <c r="EAV59" i="23"/>
  <c r="EAU59" i="23"/>
  <c r="EAT59" i="23"/>
  <c r="EAS59" i="23"/>
  <c r="EAR59" i="23"/>
  <c r="EAQ59" i="23"/>
  <c r="EAP59" i="23"/>
  <c r="EAO59" i="23"/>
  <c r="EAN59" i="23"/>
  <c r="EAM59" i="23"/>
  <c r="EAL59" i="23"/>
  <c r="EAK59" i="23"/>
  <c r="EAJ59" i="23"/>
  <c r="EAI59" i="23"/>
  <c r="EAH59" i="23"/>
  <c r="EAG59" i="23"/>
  <c r="EAF59" i="23"/>
  <c r="EAE59" i="23"/>
  <c r="EAD59" i="23"/>
  <c r="EAC59" i="23"/>
  <c r="EAB59" i="23"/>
  <c r="EAA59" i="23"/>
  <c r="DZZ59" i="23"/>
  <c r="DZY59" i="23"/>
  <c r="DZX59" i="23"/>
  <c r="DZW59" i="23"/>
  <c r="DZV59" i="23"/>
  <c r="DZU59" i="23"/>
  <c r="DZT59" i="23"/>
  <c r="DZS59" i="23"/>
  <c r="DZR59" i="23"/>
  <c r="DZQ59" i="23"/>
  <c r="DZP59" i="23"/>
  <c r="DZO59" i="23"/>
  <c r="DZN59" i="23"/>
  <c r="DZM59" i="23"/>
  <c r="DZL59" i="23"/>
  <c r="DZK59" i="23"/>
  <c r="DZJ59" i="23"/>
  <c r="DZI59" i="23"/>
  <c r="DZH59" i="23"/>
  <c r="DZG59" i="23"/>
  <c r="DZF59" i="23"/>
  <c r="DZE59" i="23"/>
  <c r="DZD59" i="23"/>
  <c r="DZC59" i="23"/>
  <c r="DZB59" i="23"/>
  <c r="DZA59" i="23"/>
  <c r="DYZ59" i="23"/>
  <c r="DYY59" i="23"/>
  <c r="DYX59" i="23"/>
  <c r="DYW59" i="23"/>
  <c r="DYV59" i="23"/>
  <c r="DYU59" i="23"/>
  <c r="DYT59" i="23"/>
  <c r="DYS59" i="23"/>
  <c r="DYR59" i="23"/>
  <c r="DYQ59" i="23"/>
  <c r="DYP59" i="23"/>
  <c r="DYO59" i="23"/>
  <c r="DYN59" i="23"/>
  <c r="DYM59" i="23"/>
  <c r="DYL59" i="23"/>
  <c r="DYK59" i="23"/>
  <c r="DYJ59" i="23"/>
  <c r="DYI59" i="23"/>
  <c r="DYH59" i="23"/>
  <c r="DYG59" i="23"/>
  <c r="DYF59" i="23"/>
  <c r="DYE59" i="23"/>
  <c r="DYD59" i="23"/>
  <c r="DYC59" i="23"/>
  <c r="DYB59" i="23"/>
  <c r="DYA59" i="23"/>
  <c r="DXZ59" i="23"/>
  <c r="DXY59" i="23"/>
  <c r="DXX59" i="23"/>
  <c r="DXW59" i="23"/>
  <c r="DXV59" i="23"/>
  <c r="DXU59" i="23"/>
  <c r="DXT59" i="23"/>
  <c r="DXS59" i="23"/>
  <c r="DXR59" i="23"/>
  <c r="DXQ59" i="23"/>
  <c r="DXP59" i="23"/>
  <c r="DXO59" i="23"/>
  <c r="DXN59" i="23"/>
  <c r="DXM59" i="23"/>
  <c r="DXL59" i="23"/>
  <c r="DXK59" i="23"/>
  <c r="DXJ59" i="23"/>
  <c r="DXI59" i="23"/>
  <c r="DXH59" i="23"/>
  <c r="DXG59" i="23"/>
  <c r="DXF59" i="23"/>
  <c r="DXE59" i="23"/>
  <c r="DXD59" i="23"/>
  <c r="DXC59" i="23"/>
  <c r="DXB59" i="23"/>
  <c r="DXA59" i="23"/>
  <c r="DWZ59" i="23"/>
  <c r="DWY59" i="23"/>
  <c r="DWX59" i="23"/>
  <c r="DWW59" i="23"/>
  <c r="DWV59" i="23"/>
  <c r="DWU59" i="23"/>
  <c r="DWT59" i="23"/>
  <c r="DWS59" i="23"/>
  <c r="DWR59" i="23"/>
  <c r="DWQ59" i="23"/>
  <c r="DWP59" i="23"/>
  <c r="DWO59" i="23"/>
  <c r="DWN59" i="23"/>
  <c r="DWM59" i="23"/>
  <c r="DWL59" i="23"/>
  <c r="DWK59" i="23"/>
  <c r="DWJ59" i="23"/>
  <c r="DWI59" i="23"/>
  <c r="DWH59" i="23"/>
  <c r="DWG59" i="23"/>
  <c r="DWF59" i="23"/>
  <c r="DWE59" i="23"/>
  <c r="DWD59" i="23"/>
  <c r="DWC59" i="23"/>
  <c r="DWB59" i="23"/>
  <c r="DWA59" i="23"/>
  <c r="DVZ59" i="23"/>
  <c r="DVY59" i="23"/>
  <c r="DVX59" i="23"/>
  <c r="DVW59" i="23"/>
  <c r="DVV59" i="23"/>
  <c r="DVU59" i="23"/>
  <c r="DVT59" i="23"/>
  <c r="DVS59" i="23"/>
  <c r="DVR59" i="23"/>
  <c r="DVQ59" i="23"/>
  <c r="DVP59" i="23"/>
  <c r="DVO59" i="23"/>
  <c r="DVN59" i="23"/>
  <c r="DVM59" i="23"/>
  <c r="DVL59" i="23"/>
  <c r="DVK59" i="23"/>
  <c r="DVJ59" i="23"/>
  <c r="DVI59" i="23"/>
  <c r="DVH59" i="23"/>
  <c r="DVG59" i="23"/>
  <c r="DVF59" i="23"/>
  <c r="DVE59" i="23"/>
  <c r="DVD59" i="23"/>
  <c r="DVC59" i="23"/>
  <c r="DVB59" i="23"/>
  <c r="DVA59" i="23"/>
  <c r="DUZ59" i="23"/>
  <c r="DUY59" i="23"/>
  <c r="DUX59" i="23"/>
  <c r="DUW59" i="23"/>
  <c r="DUV59" i="23"/>
  <c r="DUU59" i="23"/>
  <c r="DUT59" i="23"/>
  <c r="DUS59" i="23"/>
  <c r="DUR59" i="23"/>
  <c r="DUQ59" i="23"/>
  <c r="DUP59" i="23"/>
  <c r="DUO59" i="23"/>
  <c r="DUN59" i="23"/>
  <c r="DUM59" i="23"/>
  <c r="DUL59" i="23"/>
  <c r="DUK59" i="23"/>
  <c r="DUJ59" i="23"/>
  <c r="DUI59" i="23"/>
  <c r="DUH59" i="23"/>
  <c r="DUG59" i="23"/>
  <c r="DUF59" i="23"/>
  <c r="DUE59" i="23"/>
  <c r="DUD59" i="23"/>
  <c r="DUC59" i="23"/>
  <c r="DUB59" i="23"/>
  <c r="DUA59" i="23"/>
  <c r="DTZ59" i="23"/>
  <c r="DTY59" i="23"/>
  <c r="DTX59" i="23"/>
  <c r="DTW59" i="23"/>
  <c r="DTV59" i="23"/>
  <c r="DTU59" i="23"/>
  <c r="DTT59" i="23"/>
  <c r="DTS59" i="23"/>
  <c r="DTR59" i="23"/>
  <c r="DTQ59" i="23"/>
  <c r="DTP59" i="23"/>
  <c r="DTO59" i="23"/>
  <c r="DTN59" i="23"/>
  <c r="DTM59" i="23"/>
  <c r="DTL59" i="23"/>
  <c r="DTK59" i="23"/>
  <c r="DTJ59" i="23"/>
  <c r="DTI59" i="23"/>
  <c r="DTH59" i="23"/>
  <c r="DTG59" i="23"/>
  <c r="DTF59" i="23"/>
  <c r="DTE59" i="23"/>
  <c r="DTD59" i="23"/>
  <c r="DTC59" i="23"/>
  <c r="DTB59" i="23"/>
  <c r="DTA59" i="23"/>
  <c r="DSZ59" i="23"/>
  <c r="DSY59" i="23"/>
  <c r="DSX59" i="23"/>
  <c r="DSW59" i="23"/>
  <c r="DSV59" i="23"/>
  <c r="DSU59" i="23"/>
  <c r="DST59" i="23"/>
  <c r="DSS59" i="23"/>
  <c r="DSR59" i="23"/>
  <c r="DSQ59" i="23"/>
  <c r="DSP59" i="23"/>
  <c r="DSO59" i="23"/>
  <c r="DSN59" i="23"/>
  <c r="DSM59" i="23"/>
  <c r="DSL59" i="23"/>
  <c r="DSK59" i="23"/>
  <c r="DSJ59" i="23"/>
  <c r="DSI59" i="23"/>
  <c r="DSH59" i="23"/>
  <c r="DSG59" i="23"/>
  <c r="DSF59" i="23"/>
  <c r="DSE59" i="23"/>
  <c r="DSD59" i="23"/>
  <c r="DSC59" i="23"/>
  <c r="DSB59" i="23"/>
  <c r="DSA59" i="23"/>
  <c r="DRZ59" i="23"/>
  <c r="DRY59" i="23"/>
  <c r="DRX59" i="23"/>
  <c r="DRW59" i="23"/>
  <c r="DRV59" i="23"/>
  <c r="DRU59" i="23"/>
  <c r="DRT59" i="23"/>
  <c r="DRS59" i="23"/>
  <c r="DRR59" i="23"/>
  <c r="DRQ59" i="23"/>
  <c r="DRP59" i="23"/>
  <c r="DRO59" i="23"/>
  <c r="DRN59" i="23"/>
  <c r="DRM59" i="23"/>
  <c r="DRL59" i="23"/>
  <c r="DRK59" i="23"/>
  <c r="DRJ59" i="23"/>
  <c r="DRI59" i="23"/>
  <c r="DRH59" i="23"/>
  <c r="DRG59" i="23"/>
  <c r="DRF59" i="23"/>
  <c r="DRE59" i="23"/>
  <c r="DRD59" i="23"/>
  <c r="DRC59" i="23"/>
  <c r="DRB59" i="23"/>
  <c r="DRA59" i="23"/>
  <c r="DQZ59" i="23"/>
  <c r="DQY59" i="23"/>
  <c r="DQX59" i="23"/>
  <c r="DQW59" i="23"/>
  <c r="DQV59" i="23"/>
  <c r="DQU59" i="23"/>
  <c r="DQT59" i="23"/>
  <c r="DQS59" i="23"/>
  <c r="DQR59" i="23"/>
  <c r="DQQ59" i="23"/>
  <c r="DQP59" i="23"/>
  <c r="DQO59" i="23"/>
  <c r="DQN59" i="23"/>
  <c r="DQM59" i="23"/>
  <c r="DQL59" i="23"/>
  <c r="DQK59" i="23"/>
  <c r="DQJ59" i="23"/>
  <c r="DQI59" i="23"/>
  <c r="DQH59" i="23"/>
  <c r="DQG59" i="23"/>
  <c r="DQF59" i="23"/>
  <c r="DQE59" i="23"/>
  <c r="DQD59" i="23"/>
  <c r="DQC59" i="23"/>
  <c r="DQB59" i="23"/>
  <c r="DQA59" i="23"/>
  <c r="DPZ59" i="23"/>
  <c r="DPY59" i="23"/>
  <c r="DPX59" i="23"/>
  <c r="DPW59" i="23"/>
  <c r="DPV59" i="23"/>
  <c r="DPU59" i="23"/>
  <c r="DPT59" i="23"/>
  <c r="DPS59" i="23"/>
  <c r="DPR59" i="23"/>
  <c r="DPQ59" i="23"/>
  <c r="DPP59" i="23"/>
  <c r="DPO59" i="23"/>
  <c r="DPN59" i="23"/>
  <c r="DPM59" i="23"/>
  <c r="DPL59" i="23"/>
  <c r="DPK59" i="23"/>
  <c r="DPJ59" i="23"/>
  <c r="DPI59" i="23"/>
  <c r="DPH59" i="23"/>
  <c r="DPG59" i="23"/>
  <c r="DPF59" i="23"/>
  <c r="DPE59" i="23"/>
  <c r="DPD59" i="23"/>
  <c r="DPC59" i="23"/>
  <c r="DPB59" i="23"/>
  <c r="DPA59" i="23"/>
  <c r="DOZ59" i="23"/>
  <c r="DOY59" i="23"/>
  <c r="DOX59" i="23"/>
  <c r="DOW59" i="23"/>
  <c r="DOV59" i="23"/>
  <c r="DOU59" i="23"/>
  <c r="DOT59" i="23"/>
  <c r="DOS59" i="23"/>
  <c r="DOR59" i="23"/>
  <c r="DOQ59" i="23"/>
  <c r="DOP59" i="23"/>
  <c r="DOO59" i="23"/>
  <c r="DON59" i="23"/>
  <c r="DOM59" i="23"/>
  <c r="DOL59" i="23"/>
  <c r="DOK59" i="23"/>
  <c r="DOJ59" i="23"/>
  <c r="DOI59" i="23"/>
  <c r="DOH59" i="23"/>
  <c r="DOG59" i="23"/>
  <c r="DOF59" i="23"/>
  <c r="DOE59" i="23"/>
  <c r="DOD59" i="23"/>
  <c r="DOC59" i="23"/>
  <c r="DOB59" i="23"/>
  <c r="DOA59" i="23"/>
  <c r="DNZ59" i="23"/>
  <c r="DNY59" i="23"/>
  <c r="DNX59" i="23"/>
  <c r="DNW59" i="23"/>
  <c r="DNV59" i="23"/>
  <c r="DNU59" i="23"/>
  <c r="DNT59" i="23"/>
  <c r="DNS59" i="23"/>
  <c r="DNR59" i="23"/>
  <c r="DNQ59" i="23"/>
  <c r="DNP59" i="23"/>
  <c r="DNO59" i="23"/>
  <c r="DNN59" i="23"/>
  <c r="DNM59" i="23"/>
  <c r="DNL59" i="23"/>
  <c r="DNK59" i="23"/>
  <c r="DNJ59" i="23"/>
  <c r="DNI59" i="23"/>
  <c r="DNH59" i="23"/>
  <c r="DNG59" i="23"/>
  <c r="DNF59" i="23"/>
  <c r="DNE59" i="23"/>
  <c r="DND59" i="23"/>
  <c r="DNC59" i="23"/>
  <c r="DNB59" i="23"/>
  <c r="DNA59" i="23"/>
  <c r="DMZ59" i="23"/>
  <c r="DMY59" i="23"/>
  <c r="DMX59" i="23"/>
  <c r="DMW59" i="23"/>
  <c r="DMV59" i="23"/>
  <c r="DMU59" i="23"/>
  <c r="DMT59" i="23"/>
  <c r="DMS59" i="23"/>
  <c r="DMR59" i="23"/>
  <c r="DMQ59" i="23"/>
  <c r="DMP59" i="23"/>
  <c r="DMO59" i="23"/>
  <c r="DMN59" i="23"/>
  <c r="DMM59" i="23"/>
  <c r="DML59" i="23"/>
  <c r="DMK59" i="23"/>
  <c r="DMJ59" i="23"/>
  <c r="DMI59" i="23"/>
  <c r="DMH59" i="23"/>
  <c r="DMG59" i="23"/>
  <c r="DMF59" i="23"/>
  <c r="DME59" i="23"/>
  <c r="DMD59" i="23"/>
  <c r="DMC59" i="23"/>
  <c r="DMB59" i="23"/>
  <c r="DMA59" i="23"/>
  <c r="DLZ59" i="23"/>
  <c r="DLY59" i="23"/>
  <c r="DLX59" i="23"/>
  <c r="DLW59" i="23"/>
  <c r="DLV59" i="23"/>
  <c r="DLU59" i="23"/>
  <c r="DLT59" i="23"/>
  <c r="DLS59" i="23"/>
  <c r="DLR59" i="23"/>
  <c r="DLQ59" i="23"/>
  <c r="DLP59" i="23"/>
  <c r="DLO59" i="23"/>
  <c r="DLN59" i="23"/>
  <c r="DLM59" i="23"/>
  <c r="DLL59" i="23"/>
  <c r="DLK59" i="23"/>
  <c r="DLJ59" i="23"/>
  <c r="DLI59" i="23"/>
  <c r="DLH59" i="23"/>
  <c r="DLG59" i="23"/>
  <c r="DLF59" i="23"/>
  <c r="DLE59" i="23"/>
  <c r="DLD59" i="23"/>
  <c r="DLC59" i="23"/>
  <c r="DLB59" i="23"/>
  <c r="DLA59" i="23"/>
  <c r="DKZ59" i="23"/>
  <c r="DKY59" i="23"/>
  <c r="DKX59" i="23"/>
  <c r="DKW59" i="23"/>
  <c r="DKV59" i="23"/>
  <c r="DKU59" i="23"/>
  <c r="DKT59" i="23"/>
  <c r="DKS59" i="23"/>
  <c r="DKR59" i="23"/>
  <c r="DKQ59" i="23"/>
  <c r="DKP59" i="23"/>
  <c r="DKO59" i="23"/>
  <c r="DKN59" i="23"/>
  <c r="DKM59" i="23"/>
  <c r="DKL59" i="23"/>
  <c r="DKK59" i="23"/>
  <c r="DKJ59" i="23"/>
  <c r="DKI59" i="23"/>
  <c r="DKH59" i="23"/>
  <c r="DKG59" i="23"/>
  <c r="DKF59" i="23"/>
  <c r="DKE59" i="23"/>
  <c r="DKD59" i="23"/>
  <c r="DKC59" i="23"/>
  <c r="DKB59" i="23"/>
  <c r="DKA59" i="23"/>
  <c r="DJZ59" i="23"/>
  <c r="DJY59" i="23"/>
  <c r="DJX59" i="23"/>
  <c r="DJW59" i="23"/>
  <c r="DJV59" i="23"/>
  <c r="DJU59" i="23"/>
  <c r="DJT59" i="23"/>
  <c r="DJS59" i="23"/>
  <c r="DJR59" i="23"/>
  <c r="DJQ59" i="23"/>
  <c r="DJP59" i="23"/>
  <c r="DJO59" i="23"/>
  <c r="DJN59" i="23"/>
  <c r="DJM59" i="23"/>
  <c r="DJL59" i="23"/>
  <c r="DJK59" i="23"/>
  <c r="DJJ59" i="23"/>
  <c r="DJI59" i="23"/>
  <c r="DJH59" i="23"/>
  <c r="DJG59" i="23"/>
  <c r="DJF59" i="23"/>
  <c r="DJE59" i="23"/>
  <c r="DJD59" i="23"/>
  <c r="DJC59" i="23"/>
  <c r="DJB59" i="23"/>
  <c r="DJA59" i="23"/>
  <c r="DIZ59" i="23"/>
  <c r="DIY59" i="23"/>
  <c r="DIX59" i="23"/>
  <c r="DIW59" i="23"/>
  <c r="DIV59" i="23"/>
  <c r="DIU59" i="23"/>
  <c r="DIT59" i="23"/>
  <c r="DIS59" i="23"/>
  <c r="DIR59" i="23"/>
  <c r="DIQ59" i="23"/>
  <c r="DIP59" i="23"/>
  <c r="DIO59" i="23"/>
  <c r="DIN59" i="23"/>
  <c r="DIM59" i="23"/>
  <c r="DIL59" i="23"/>
  <c r="DIK59" i="23"/>
  <c r="DIJ59" i="23"/>
  <c r="DII59" i="23"/>
  <c r="DIH59" i="23"/>
  <c r="DIG59" i="23"/>
  <c r="DIF59" i="23"/>
  <c r="DIE59" i="23"/>
  <c r="DID59" i="23"/>
  <c r="DIC59" i="23"/>
  <c r="DIB59" i="23"/>
  <c r="DIA59" i="23"/>
  <c r="DHZ59" i="23"/>
  <c r="DHY59" i="23"/>
  <c r="DHX59" i="23"/>
  <c r="DHW59" i="23"/>
  <c r="DHV59" i="23"/>
  <c r="DHU59" i="23"/>
  <c r="DHT59" i="23"/>
  <c r="DHS59" i="23"/>
  <c r="DHR59" i="23"/>
  <c r="DHQ59" i="23"/>
  <c r="DHP59" i="23"/>
  <c r="DHO59" i="23"/>
  <c r="DHN59" i="23"/>
  <c r="DHM59" i="23"/>
  <c r="DHL59" i="23"/>
  <c r="DHK59" i="23"/>
  <c r="DHJ59" i="23"/>
  <c r="DHI59" i="23"/>
  <c r="DHH59" i="23"/>
  <c r="DHG59" i="23"/>
  <c r="DHF59" i="23"/>
  <c r="DHE59" i="23"/>
  <c r="DHD59" i="23"/>
  <c r="DHC59" i="23"/>
  <c r="DHB59" i="23"/>
  <c r="DHA59" i="23"/>
  <c r="DGZ59" i="23"/>
  <c r="DGY59" i="23"/>
  <c r="DGX59" i="23"/>
  <c r="DGW59" i="23"/>
  <c r="DGV59" i="23"/>
  <c r="DGU59" i="23"/>
  <c r="DGT59" i="23"/>
  <c r="DGS59" i="23"/>
  <c r="DGR59" i="23"/>
  <c r="DGQ59" i="23"/>
  <c r="DGP59" i="23"/>
  <c r="DGO59" i="23"/>
  <c r="DGN59" i="23"/>
  <c r="DGM59" i="23"/>
  <c r="DGL59" i="23"/>
  <c r="DGK59" i="23"/>
  <c r="DGJ59" i="23"/>
  <c r="DGI59" i="23"/>
  <c r="DGH59" i="23"/>
  <c r="DGG59" i="23"/>
  <c r="DGF59" i="23"/>
  <c r="DGE59" i="23"/>
  <c r="DGD59" i="23"/>
  <c r="DGC59" i="23"/>
  <c r="DGB59" i="23"/>
  <c r="DGA59" i="23"/>
  <c r="DFZ59" i="23"/>
  <c r="DFY59" i="23"/>
  <c r="DFX59" i="23"/>
  <c r="DFW59" i="23"/>
  <c r="DFV59" i="23"/>
  <c r="DFU59" i="23"/>
  <c r="DFT59" i="23"/>
  <c r="DFS59" i="23"/>
  <c r="DFR59" i="23"/>
  <c r="DFQ59" i="23"/>
  <c r="DFP59" i="23"/>
  <c r="DFO59" i="23"/>
  <c r="DFN59" i="23"/>
  <c r="DFM59" i="23"/>
  <c r="DFL59" i="23"/>
  <c r="DFK59" i="23"/>
  <c r="DFJ59" i="23"/>
  <c r="DFI59" i="23"/>
  <c r="DFH59" i="23"/>
  <c r="DFG59" i="23"/>
  <c r="DFF59" i="23"/>
  <c r="DFE59" i="23"/>
  <c r="DFD59" i="23"/>
  <c r="DFC59" i="23"/>
  <c r="DFB59" i="23"/>
  <c r="DFA59" i="23"/>
  <c r="DEZ59" i="23"/>
  <c r="DEY59" i="23"/>
  <c r="DEX59" i="23"/>
  <c r="DEW59" i="23"/>
  <c r="DEV59" i="23"/>
  <c r="DEU59" i="23"/>
  <c r="DET59" i="23"/>
  <c r="DES59" i="23"/>
  <c r="DER59" i="23"/>
  <c r="DEQ59" i="23"/>
  <c r="DEP59" i="23"/>
  <c r="DEO59" i="23"/>
  <c r="DEN59" i="23"/>
  <c r="DEM59" i="23"/>
  <c r="DEL59" i="23"/>
  <c r="DEK59" i="23"/>
  <c r="DEJ59" i="23"/>
  <c r="DEI59" i="23"/>
  <c r="DEH59" i="23"/>
  <c r="DEG59" i="23"/>
  <c r="DEF59" i="23"/>
  <c r="DEE59" i="23"/>
  <c r="DED59" i="23"/>
  <c r="DEC59" i="23"/>
  <c r="DEB59" i="23"/>
  <c r="DEA59" i="23"/>
  <c r="DDZ59" i="23"/>
  <c r="DDY59" i="23"/>
  <c r="DDX59" i="23"/>
  <c r="DDW59" i="23"/>
  <c r="DDV59" i="23"/>
  <c r="DDU59" i="23"/>
  <c r="DDT59" i="23"/>
  <c r="DDS59" i="23"/>
  <c r="DDR59" i="23"/>
  <c r="DDQ59" i="23"/>
  <c r="DDP59" i="23"/>
  <c r="DDO59" i="23"/>
  <c r="DDN59" i="23"/>
  <c r="DDM59" i="23"/>
  <c r="DDL59" i="23"/>
  <c r="DDK59" i="23"/>
  <c r="DDJ59" i="23"/>
  <c r="DDI59" i="23"/>
  <c r="DDH59" i="23"/>
  <c r="DDG59" i="23"/>
  <c r="DDF59" i="23"/>
  <c r="DDE59" i="23"/>
  <c r="DDD59" i="23"/>
  <c r="DDC59" i="23"/>
  <c r="DDB59" i="23"/>
  <c r="DDA59" i="23"/>
  <c r="DCZ59" i="23"/>
  <c r="DCY59" i="23"/>
  <c r="DCX59" i="23"/>
  <c r="DCW59" i="23"/>
  <c r="DCV59" i="23"/>
  <c r="DCU59" i="23"/>
  <c r="DCT59" i="23"/>
  <c r="DCS59" i="23"/>
  <c r="DCR59" i="23"/>
  <c r="DCQ59" i="23"/>
  <c r="DCP59" i="23"/>
  <c r="DCO59" i="23"/>
  <c r="DCN59" i="23"/>
  <c r="DCM59" i="23"/>
  <c r="DCL59" i="23"/>
  <c r="DCK59" i="23"/>
  <c r="DCJ59" i="23"/>
  <c r="DCI59" i="23"/>
  <c r="DCH59" i="23"/>
  <c r="DCG59" i="23"/>
  <c r="DCF59" i="23"/>
  <c r="DCE59" i="23"/>
  <c r="DCD59" i="23"/>
  <c r="DCC59" i="23"/>
  <c r="DCB59" i="23"/>
  <c r="DCA59" i="23"/>
  <c r="DBZ59" i="23"/>
  <c r="DBY59" i="23"/>
  <c r="DBX59" i="23"/>
  <c r="DBW59" i="23"/>
  <c r="DBV59" i="23"/>
  <c r="DBU59" i="23"/>
  <c r="DBT59" i="23"/>
  <c r="DBS59" i="23"/>
  <c r="DBR59" i="23"/>
  <c r="DBQ59" i="23"/>
  <c r="DBP59" i="23"/>
  <c r="DBO59" i="23"/>
  <c r="DBN59" i="23"/>
  <c r="DBM59" i="23"/>
  <c r="DBL59" i="23"/>
  <c r="DBK59" i="23"/>
  <c r="DBJ59" i="23"/>
  <c r="DBI59" i="23"/>
  <c r="DBH59" i="23"/>
  <c r="DBG59" i="23"/>
  <c r="DBF59" i="23"/>
  <c r="DBE59" i="23"/>
  <c r="DBD59" i="23"/>
  <c r="DBC59" i="23"/>
  <c r="DBB59" i="23"/>
  <c r="DBA59" i="23"/>
  <c r="DAZ59" i="23"/>
  <c r="DAY59" i="23"/>
  <c r="DAX59" i="23"/>
  <c r="DAW59" i="23"/>
  <c r="DAV59" i="23"/>
  <c r="DAU59" i="23"/>
  <c r="DAT59" i="23"/>
  <c r="DAS59" i="23"/>
  <c r="DAR59" i="23"/>
  <c r="DAQ59" i="23"/>
  <c r="DAP59" i="23"/>
  <c r="DAO59" i="23"/>
  <c r="DAN59" i="23"/>
  <c r="DAM59" i="23"/>
  <c r="DAL59" i="23"/>
  <c r="DAK59" i="23"/>
  <c r="DAJ59" i="23"/>
  <c r="DAI59" i="23"/>
  <c r="DAH59" i="23"/>
  <c r="DAG59" i="23"/>
  <c r="DAF59" i="23"/>
  <c r="DAE59" i="23"/>
  <c r="DAD59" i="23"/>
  <c r="DAC59" i="23"/>
  <c r="DAB59" i="23"/>
  <c r="DAA59" i="23"/>
  <c r="CZZ59" i="23"/>
  <c r="CZY59" i="23"/>
  <c r="CZX59" i="23"/>
  <c r="CZW59" i="23"/>
  <c r="CZV59" i="23"/>
  <c r="CZU59" i="23"/>
  <c r="CZT59" i="23"/>
  <c r="CZS59" i="23"/>
  <c r="CZR59" i="23"/>
  <c r="CZQ59" i="23"/>
  <c r="CZP59" i="23"/>
  <c r="CZO59" i="23"/>
  <c r="CZN59" i="23"/>
  <c r="CZM59" i="23"/>
  <c r="CZL59" i="23"/>
  <c r="CZK59" i="23"/>
  <c r="CZJ59" i="23"/>
  <c r="CZI59" i="23"/>
  <c r="CZH59" i="23"/>
  <c r="CZG59" i="23"/>
  <c r="CZF59" i="23"/>
  <c r="CZE59" i="23"/>
  <c r="CZD59" i="23"/>
  <c r="CZC59" i="23"/>
  <c r="CZB59" i="23"/>
  <c r="CZA59" i="23"/>
  <c r="CYZ59" i="23"/>
  <c r="CYY59" i="23"/>
  <c r="CYX59" i="23"/>
  <c r="CYW59" i="23"/>
  <c r="CYV59" i="23"/>
  <c r="CYU59" i="23"/>
  <c r="CYT59" i="23"/>
  <c r="CYS59" i="23"/>
  <c r="CYR59" i="23"/>
  <c r="CYQ59" i="23"/>
  <c r="CYP59" i="23"/>
  <c r="CYO59" i="23"/>
  <c r="CYN59" i="23"/>
  <c r="CYM59" i="23"/>
  <c r="CYL59" i="23"/>
  <c r="CYK59" i="23"/>
  <c r="CYJ59" i="23"/>
  <c r="CYI59" i="23"/>
  <c r="CYH59" i="23"/>
  <c r="CYG59" i="23"/>
  <c r="CYF59" i="23"/>
  <c r="CYE59" i="23"/>
  <c r="CYD59" i="23"/>
  <c r="CYC59" i="23"/>
  <c r="CYB59" i="23"/>
  <c r="CYA59" i="23"/>
  <c r="CXZ59" i="23"/>
  <c r="CXY59" i="23"/>
  <c r="CXX59" i="23"/>
  <c r="CXW59" i="23"/>
  <c r="CXV59" i="23"/>
  <c r="CXU59" i="23"/>
  <c r="CXT59" i="23"/>
  <c r="CXS59" i="23"/>
  <c r="CXR59" i="23"/>
  <c r="CXQ59" i="23"/>
  <c r="CXP59" i="23"/>
  <c r="CXO59" i="23"/>
  <c r="CXN59" i="23"/>
  <c r="CXM59" i="23"/>
  <c r="CXL59" i="23"/>
  <c r="CXK59" i="23"/>
  <c r="CXJ59" i="23"/>
  <c r="CXI59" i="23"/>
  <c r="CXH59" i="23"/>
  <c r="CXG59" i="23"/>
  <c r="CXF59" i="23"/>
  <c r="CXE59" i="23"/>
  <c r="CXD59" i="23"/>
  <c r="CXC59" i="23"/>
  <c r="CXB59" i="23"/>
  <c r="CXA59" i="23"/>
  <c r="CWZ59" i="23"/>
  <c r="CWY59" i="23"/>
  <c r="CWX59" i="23"/>
  <c r="CWW59" i="23"/>
  <c r="CWV59" i="23"/>
  <c r="CWU59" i="23"/>
  <c r="CWT59" i="23"/>
  <c r="CWS59" i="23"/>
  <c r="CWR59" i="23"/>
  <c r="CWQ59" i="23"/>
  <c r="CWP59" i="23"/>
  <c r="CWO59" i="23"/>
  <c r="CWN59" i="23"/>
  <c r="CWM59" i="23"/>
  <c r="CWL59" i="23"/>
  <c r="CWK59" i="23"/>
  <c r="CWJ59" i="23"/>
  <c r="CWI59" i="23"/>
  <c r="CWH59" i="23"/>
  <c r="CWG59" i="23"/>
  <c r="CWF59" i="23"/>
  <c r="CWE59" i="23"/>
  <c r="CWD59" i="23"/>
  <c r="CWC59" i="23"/>
  <c r="CWB59" i="23"/>
  <c r="CWA59" i="23"/>
  <c r="CVZ59" i="23"/>
  <c r="CVY59" i="23"/>
  <c r="CVX59" i="23"/>
  <c r="CVW59" i="23"/>
  <c r="CVV59" i="23"/>
  <c r="CVU59" i="23"/>
  <c r="CVT59" i="23"/>
  <c r="CVS59" i="23"/>
  <c r="CVR59" i="23"/>
  <c r="CVQ59" i="23"/>
  <c r="CVP59" i="23"/>
  <c r="CVO59" i="23"/>
  <c r="CVN59" i="23"/>
  <c r="CVM59" i="23"/>
  <c r="CVL59" i="23"/>
  <c r="CVK59" i="23"/>
  <c r="CVJ59" i="23"/>
  <c r="CVI59" i="23"/>
  <c r="CVH59" i="23"/>
  <c r="CVG59" i="23"/>
  <c r="CVF59" i="23"/>
  <c r="CVE59" i="23"/>
  <c r="CVD59" i="23"/>
  <c r="CVC59" i="23"/>
  <c r="CVB59" i="23"/>
  <c r="CVA59" i="23"/>
  <c r="CUZ59" i="23"/>
  <c r="CUY59" i="23"/>
  <c r="CUX59" i="23"/>
  <c r="CUW59" i="23"/>
  <c r="CUV59" i="23"/>
  <c r="CUU59" i="23"/>
  <c r="CUT59" i="23"/>
  <c r="CUS59" i="23"/>
  <c r="CUR59" i="23"/>
  <c r="CUQ59" i="23"/>
  <c r="CUP59" i="23"/>
  <c r="CUO59" i="23"/>
  <c r="CUN59" i="23"/>
  <c r="CUM59" i="23"/>
  <c r="CUL59" i="23"/>
  <c r="CUK59" i="23"/>
  <c r="CUJ59" i="23"/>
  <c r="CUI59" i="23"/>
  <c r="CUH59" i="23"/>
  <c r="CUG59" i="23"/>
  <c r="CUF59" i="23"/>
  <c r="CUE59" i="23"/>
  <c r="CUD59" i="23"/>
  <c r="CUC59" i="23"/>
  <c r="CUB59" i="23"/>
  <c r="CUA59" i="23"/>
  <c r="CTZ59" i="23"/>
  <c r="CTY59" i="23"/>
  <c r="CTX59" i="23"/>
  <c r="CTW59" i="23"/>
  <c r="CTV59" i="23"/>
  <c r="CTU59" i="23"/>
  <c r="CTT59" i="23"/>
  <c r="CTS59" i="23"/>
  <c r="CTR59" i="23"/>
  <c r="CTQ59" i="23"/>
  <c r="CTP59" i="23"/>
  <c r="CTO59" i="23"/>
  <c r="CTN59" i="23"/>
  <c r="CTM59" i="23"/>
  <c r="CTL59" i="23"/>
  <c r="CTK59" i="23"/>
  <c r="CTJ59" i="23"/>
  <c r="CTI59" i="23"/>
  <c r="CTH59" i="23"/>
  <c r="CTG59" i="23"/>
  <c r="CTF59" i="23"/>
  <c r="CTE59" i="23"/>
  <c r="CTD59" i="23"/>
  <c r="CTC59" i="23"/>
  <c r="CTB59" i="23"/>
  <c r="CTA59" i="23"/>
  <c r="CSZ59" i="23"/>
  <c r="CSY59" i="23"/>
  <c r="CSX59" i="23"/>
  <c r="CSW59" i="23"/>
  <c r="CSV59" i="23"/>
  <c r="CSU59" i="23"/>
  <c r="CST59" i="23"/>
  <c r="CSS59" i="23"/>
  <c r="CSR59" i="23"/>
  <c r="CSQ59" i="23"/>
  <c r="CSP59" i="23"/>
  <c r="CSO59" i="23"/>
  <c r="CSN59" i="23"/>
  <c r="CSM59" i="23"/>
  <c r="CSL59" i="23"/>
  <c r="CSK59" i="23"/>
  <c r="CSJ59" i="23"/>
  <c r="CSI59" i="23"/>
  <c r="CSH59" i="23"/>
  <c r="CSG59" i="23"/>
  <c r="CSF59" i="23"/>
  <c r="CSE59" i="23"/>
  <c r="CSD59" i="23"/>
  <c r="CSC59" i="23"/>
  <c r="CSB59" i="23"/>
  <c r="CSA59" i="23"/>
  <c r="CRZ59" i="23"/>
  <c r="CRY59" i="23"/>
  <c r="CRX59" i="23"/>
  <c r="CRW59" i="23"/>
  <c r="CRV59" i="23"/>
  <c r="CRU59" i="23"/>
  <c r="CRT59" i="23"/>
  <c r="CRS59" i="23"/>
  <c r="CRR59" i="23"/>
  <c r="CRQ59" i="23"/>
  <c r="CRP59" i="23"/>
  <c r="CRO59" i="23"/>
  <c r="CRN59" i="23"/>
  <c r="CRM59" i="23"/>
  <c r="CRL59" i="23"/>
  <c r="CRK59" i="23"/>
  <c r="CRJ59" i="23"/>
  <c r="CRI59" i="23"/>
  <c r="CRH59" i="23"/>
  <c r="CRG59" i="23"/>
  <c r="CRF59" i="23"/>
  <c r="CRE59" i="23"/>
  <c r="CRD59" i="23"/>
  <c r="CRC59" i="23"/>
  <c r="CRB59" i="23"/>
  <c r="CRA59" i="23"/>
  <c r="CQZ59" i="23"/>
  <c r="CQY59" i="23"/>
  <c r="CQX59" i="23"/>
  <c r="CQW59" i="23"/>
  <c r="CQV59" i="23"/>
  <c r="CQU59" i="23"/>
  <c r="CQT59" i="23"/>
  <c r="CQS59" i="23"/>
  <c r="CQR59" i="23"/>
  <c r="CQQ59" i="23"/>
  <c r="CQP59" i="23"/>
  <c r="CQO59" i="23"/>
  <c r="CQN59" i="23"/>
  <c r="CQM59" i="23"/>
  <c r="CQL59" i="23"/>
  <c r="CQK59" i="23"/>
  <c r="CQJ59" i="23"/>
  <c r="CQI59" i="23"/>
  <c r="CQH59" i="23"/>
  <c r="CQG59" i="23"/>
  <c r="CQF59" i="23"/>
  <c r="CQE59" i="23"/>
  <c r="CQD59" i="23"/>
  <c r="CQC59" i="23"/>
  <c r="CQB59" i="23"/>
  <c r="CQA59" i="23"/>
  <c r="CPZ59" i="23"/>
  <c r="CPY59" i="23"/>
  <c r="CPX59" i="23"/>
  <c r="CPW59" i="23"/>
  <c r="CPV59" i="23"/>
  <c r="CPU59" i="23"/>
  <c r="CPT59" i="23"/>
  <c r="CPS59" i="23"/>
  <c r="CPR59" i="23"/>
  <c r="CPQ59" i="23"/>
  <c r="CPP59" i="23"/>
  <c r="CPO59" i="23"/>
  <c r="CPN59" i="23"/>
  <c r="CPM59" i="23"/>
  <c r="CPL59" i="23"/>
  <c r="CPK59" i="23"/>
  <c r="CPJ59" i="23"/>
  <c r="CPI59" i="23"/>
  <c r="CPH59" i="23"/>
  <c r="CPG59" i="23"/>
  <c r="CPF59" i="23"/>
  <c r="CPE59" i="23"/>
  <c r="CPD59" i="23"/>
  <c r="CPC59" i="23"/>
  <c r="CPB59" i="23"/>
  <c r="CPA59" i="23"/>
  <c r="COZ59" i="23"/>
  <c r="COY59" i="23"/>
  <c r="COX59" i="23"/>
  <c r="COW59" i="23"/>
  <c r="COV59" i="23"/>
  <c r="COU59" i="23"/>
  <c r="COT59" i="23"/>
  <c r="COS59" i="23"/>
  <c r="COR59" i="23"/>
  <c r="COQ59" i="23"/>
  <c r="COP59" i="23"/>
  <c r="COO59" i="23"/>
  <c r="CON59" i="23"/>
  <c r="COM59" i="23"/>
  <c r="COL59" i="23"/>
  <c r="COK59" i="23"/>
  <c r="COJ59" i="23"/>
  <c r="COI59" i="23"/>
  <c r="COH59" i="23"/>
  <c r="COG59" i="23"/>
  <c r="COF59" i="23"/>
  <c r="COE59" i="23"/>
  <c r="COD59" i="23"/>
  <c r="COC59" i="23"/>
  <c r="COB59" i="23"/>
  <c r="COA59" i="23"/>
  <c r="CNZ59" i="23"/>
  <c r="CNY59" i="23"/>
  <c r="CNX59" i="23"/>
  <c r="CNW59" i="23"/>
  <c r="CNV59" i="23"/>
  <c r="CNU59" i="23"/>
  <c r="CNT59" i="23"/>
  <c r="CNS59" i="23"/>
  <c r="CNR59" i="23"/>
  <c r="CNQ59" i="23"/>
  <c r="CNP59" i="23"/>
  <c r="CNO59" i="23"/>
  <c r="CNN59" i="23"/>
  <c r="CNM59" i="23"/>
  <c r="CNL59" i="23"/>
  <c r="CNK59" i="23"/>
  <c r="CNJ59" i="23"/>
  <c r="CNI59" i="23"/>
  <c r="CNH59" i="23"/>
  <c r="CNG59" i="23"/>
  <c r="CNF59" i="23"/>
  <c r="CNE59" i="23"/>
  <c r="CND59" i="23"/>
  <c r="CNC59" i="23"/>
  <c r="CNB59" i="23"/>
  <c r="CNA59" i="23"/>
  <c r="CMZ59" i="23"/>
  <c r="CMY59" i="23"/>
  <c r="CMX59" i="23"/>
  <c r="CMW59" i="23"/>
  <c r="CMV59" i="23"/>
  <c r="CMU59" i="23"/>
  <c r="CMT59" i="23"/>
  <c r="CMS59" i="23"/>
  <c r="CMR59" i="23"/>
  <c r="CMQ59" i="23"/>
  <c r="CMP59" i="23"/>
  <c r="CMO59" i="23"/>
  <c r="CMN59" i="23"/>
  <c r="CMM59" i="23"/>
  <c r="CML59" i="23"/>
  <c r="CMK59" i="23"/>
  <c r="CMJ59" i="23"/>
  <c r="CMI59" i="23"/>
  <c r="CMH59" i="23"/>
  <c r="CMG59" i="23"/>
  <c r="CMF59" i="23"/>
  <c r="CME59" i="23"/>
  <c r="CMD59" i="23"/>
  <c r="CMC59" i="23"/>
  <c r="CMB59" i="23"/>
  <c r="CMA59" i="23"/>
  <c r="CLZ59" i="23"/>
  <c r="CLY59" i="23"/>
  <c r="CLX59" i="23"/>
  <c r="CLW59" i="23"/>
  <c r="CLV59" i="23"/>
  <c r="CLU59" i="23"/>
  <c r="CLT59" i="23"/>
  <c r="CLS59" i="23"/>
  <c r="CLR59" i="23"/>
  <c r="CLQ59" i="23"/>
  <c r="CLP59" i="23"/>
  <c r="CLO59" i="23"/>
  <c r="CLN59" i="23"/>
  <c r="CLM59" i="23"/>
  <c r="CLL59" i="23"/>
  <c r="CLK59" i="23"/>
  <c r="CLJ59" i="23"/>
  <c r="CLI59" i="23"/>
  <c r="CLH59" i="23"/>
  <c r="CLG59" i="23"/>
  <c r="CLF59" i="23"/>
  <c r="CLE59" i="23"/>
  <c r="CLD59" i="23"/>
  <c r="CLC59" i="23"/>
  <c r="CLB59" i="23"/>
  <c r="CLA59" i="23"/>
  <c r="CKZ59" i="23"/>
  <c r="CKY59" i="23"/>
  <c r="CKX59" i="23"/>
  <c r="CKW59" i="23"/>
  <c r="CKV59" i="23"/>
  <c r="CKU59" i="23"/>
  <c r="CKT59" i="23"/>
  <c r="CKS59" i="23"/>
  <c r="CKR59" i="23"/>
  <c r="CKQ59" i="23"/>
  <c r="CKP59" i="23"/>
  <c r="CKO59" i="23"/>
  <c r="CKN59" i="23"/>
  <c r="CKM59" i="23"/>
  <c r="CKL59" i="23"/>
  <c r="CKK59" i="23"/>
  <c r="CKJ59" i="23"/>
  <c r="CKI59" i="23"/>
  <c r="CKH59" i="23"/>
  <c r="CKG59" i="23"/>
  <c r="CKF59" i="23"/>
  <c r="CKE59" i="23"/>
  <c r="CKD59" i="23"/>
  <c r="CKC59" i="23"/>
  <c r="CKB59" i="23"/>
  <c r="CKA59" i="23"/>
  <c r="CJZ59" i="23"/>
  <c r="CJY59" i="23"/>
  <c r="CJX59" i="23"/>
  <c r="CJW59" i="23"/>
  <c r="CJV59" i="23"/>
  <c r="CJU59" i="23"/>
  <c r="CJT59" i="23"/>
  <c r="CJS59" i="23"/>
  <c r="CJR59" i="23"/>
  <c r="CJQ59" i="23"/>
  <c r="CJP59" i="23"/>
  <c r="CJO59" i="23"/>
  <c r="CJN59" i="23"/>
  <c r="CJM59" i="23"/>
  <c r="CJL59" i="23"/>
  <c r="CJK59" i="23"/>
  <c r="CJJ59" i="23"/>
  <c r="CJI59" i="23"/>
  <c r="CJH59" i="23"/>
  <c r="CJG59" i="23"/>
  <c r="CJF59" i="23"/>
  <c r="CJE59" i="23"/>
  <c r="CJD59" i="23"/>
  <c r="CJC59" i="23"/>
  <c r="CJB59" i="23"/>
  <c r="CJA59" i="23"/>
  <c r="CIZ59" i="23"/>
  <c r="CIY59" i="23"/>
  <c r="CIX59" i="23"/>
  <c r="CIW59" i="23"/>
  <c r="CIV59" i="23"/>
  <c r="CIU59" i="23"/>
  <c r="CIT59" i="23"/>
  <c r="CIS59" i="23"/>
  <c r="CIR59" i="23"/>
  <c r="CIQ59" i="23"/>
  <c r="CIP59" i="23"/>
  <c r="CIO59" i="23"/>
  <c r="CIN59" i="23"/>
  <c r="CIM59" i="23"/>
  <c r="CIL59" i="23"/>
  <c r="CIK59" i="23"/>
  <c r="CIJ59" i="23"/>
  <c r="CII59" i="23"/>
  <c r="CIH59" i="23"/>
  <c r="CIG59" i="23"/>
  <c r="CIF59" i="23"/>
  <c r="CIE59" i="23"/>
  <c r="CID59" i="23"/>
  <c r="CIC59" i="23"/>
  <c r="CIB59" i="23"/>
  <c r="CIA59" i="23"/>
  <c r="CHZ59" i="23"/>
  <c r="CHY59" i="23"/>
  <c r="CHX59" i="23"/>
  <c r="CHW59" i="23"/>
  <c r="CHV59" i="23"/>
  <c r="CHU59" i="23"/>
  <c r="CHT59" i="23"/>
  <c r="CHS59" i="23"/>
  <c r="CHR59" i="23"/>
  <c r="CHQ59" i="23"/>
  <c r="CHP59" i="23"/>
  <c r="CHO59" i="23"/>
  <c r="CHN59" i="23"/>
  <c r="CHM59" i="23"/>
  <c r="CHL59" i="23"/>
  <c r="CHK59" i="23"/>
  <c r="CHJ59" i="23"/>
  <c r="CHI59" i="23"/>
  <c r="CHH59" i="23"/>
  <c r="CHG59" i="23"/>
  <c r="CHF59" i="23"/>
  <c r="CHE59" i="23"/>
  <c r="CHD59" i="23"/>
  <c r="CHC59" i="23"/>
  <c r="CHB59" i="23"/>
  <c r="CHA59" i="23"/>
  <c r="CGZ59" i="23"/>
  <c r="CGY59" i="23"/>
  <c r="CGX59" i="23"/>
  <c r="CGW59" i="23"/>
  <c r="CGV59" i="23"/>
  <c r="CGU59" i="23"/>
  <c r="CGT59" i="23"/>
  <c r="CGS59" i="23"/>
  <c r="CGR59" i="23"/>
  <c r="CGQ59" i="23"/>
  <c r="CGP59" i="23"/>
  <c r="CGO59" i="23"/>
  <c r="CGN59" i="23"/>
  <c r="CGM59" i="23"/>
  <c r="CGL59" i="23"/>
  <c r="CGK59" i="23"/>
  <c r="CGJ59" i="23"/>
  <c r="CGI59" i="23"/>
  <c r="CGH59" i="23"/>
  <c r="CGG59" i="23"/>
  <c r="CGF59" i="23"/>
  <c r="CGE59" i="23"/>
  <c r="CGD59" i="23"/>
  <c r="CGC59" i="23"/>
  <c r="CGB59" i="23"/>
  <c r="CGA59" i="23"/>
  <c r="CFZ59" i="23"/>
  <c r="CFY59" i="23"/>
  <c r="CFX59" i="23"/>
  <c r="CFW59" i="23"/>
  <c r="CFV59" i="23"/>
  <c r="CFU59" i="23"/>
  <c r="CFT59" i="23"/>
  <c r="CFS59" i="23"/>
  <c r="CFR59" i="23"/>
  <c r="CFQ59" i="23"/>
  <c r="CFP59" i="23"/>
  <c r="CFO59" i="23"/>
  <c r="CFN59" i="23"/>
  <c r="CFM59" i="23"/>
  <c r="CFL59" i="23"/>
  <c r="CFK59" i="23"/>
  <c r="CFJ59" i="23"/>
  <c r="CFI59" i="23"/>
  <c r="CFH59" i="23"/>
  <c r="CFG59" i="23"/>
  <c r="CFF59" i="23"/>
  <c r="CFE59" i="23"/>
  <c r="CFD59" i="23"/>
  <c r="CFC59" i="23"/>
  <c r="CFB59" i="23"/>
  <c r="CFA59" i="23"/>
  <c r="CEZ59" i="23"/>
  <c r="CEY59" i="23"/>
  <c r="CEX59" i="23"/>
  <c r="CEW59" i="23"/>
  <c r="CEV59" i="23"/>
  <c r="CEU59" i="23"/>
  <c r="CET59" i="23"/>
  <c r="CES59" i="23"/>
  <c r="CER59" i="23"/>
  <c r="CEQ59" i="23"/>
  <c r="CEP59" i="23"/>
  <c r="CEO59" i="23"/>
  <c r="CEN59" i="23"/>
  <c r="CEM59" i="23"/>
  <c r="CEL59" i="23"/>
  <c r="CEK59" i="23"/>
  <c r="CEJ59" i="23"/>
  <c r="CEI59" i="23"/>
  <c r="CEH59" i="23"/>
  <c r="CEG59" i="23"/>
  <c r="CEF59" i="23"/>
  <c r="CEE59" i="23"/>
  <c r="CED59" i="23"/>
  <c r="CEC59" i="23"/>
  <c r="CEB59" i="23"/>
  <c r="CEA59" i="23"/>
  <c r="CDZ59" i="23"/>
  <c r="CDY59" i="23"/>
  <c r="CDX59" i="23"/>
  <c r="CDW59" i="23"/>
  <c r="CDV59" i="23"/>
  <c r="CDU59" i="23"/>
  <c r="CDT59" i="23"/>
  <c r="CDS59" i="23"/>
  <c r="CDR59" i="23"/>
  <c r="CDQ59" i="23"/>
  <c r="CDP59" i="23"/>
  <c r="CDO59" i="23"/>
  <c r="CDN59" i="23"/>
  <c r="CDM59" i="23"/>
  <c r="CDL59" i="23"/>
  <c r="CDK59" i="23"/>
  <c r="CDJ59" i="23"/>
  <c r="CDI59" i="23"/>
  <c r="CDH59" i="23"/>
  <c r="CDG59" i="23"/>
  <c r="CDF59" i="23"/>
  <c r="CDE59" i="23"/>
  <c r="CDD59" i="23"/>
  <c r="CDC59" i="23"/>
  <c r="CDB59" i="23"/>
  <c r="CDA59" i="23"/>
  <c r="CCZ59" i="23"/>
  <c r="CCY59" i="23"/>
  <c r="CCX59" i="23"/>
  <c r="CCW59" i="23"/>
  <c r="CCV59" i="23"/>
  <c r="CCU59" i="23"/>
  <c r="CCT59" i="23"/>
  <c r="CCS59" i="23"/>
  <c r="CCR59" i="23"/>
  <c r="CCQ59" i="23"/>
  <c r="CCP59" i="23"/>
  <c r="CCO59" i="23"/>
  <c r="CCN59" i="23"/>
  <c r="CCM59" i="23"/>
  <c r="CCL59" i="23"/>
  <c r="CCK59" i="23"/>
  <c r="CCJ59" i="23"/>
  <c r="CCI59" i="23"/>
  <c r="CCH59" i="23"/>
  <c r="CCG59" i="23"/>
  <c r="CCF59" i="23"/>
  <c r="CCE59" i="23"/>
  <c r="CCD59" i="23"/>
  <c r="CCC59" i="23"/>
  <c r="CCB59" i="23"/>
  <c r="CCA59" i="23"/>
  <c r="CBZ59" i="23"/>
  <c r="CBY59" i="23"/>
  <c r="CBX59" i="23"/>
  <c r="CBW59" i="23"/>
  <c r="CBV59" i="23"/>
  <c r="CBU59" i="23"/>
  <c r="CBT59" i="23"/>
  <c r="CBS59" i="23"/>
  <c r="CBR59" i="23"/>
  <c r="CBQ59" i="23"/>
  <c r="CBP59" i="23"/>
  <c r="CBO59" i="23"/>
  <c r="CBN59" i="23"/>
  <c r="CBM59" i="23"/>
  <c r="CBL59" i="23"/>
  <c r="CBK59" i="23"/>
  <c r="CBJ59" i="23"/>
  <c r="CBI59" i="23"/>
  <c r="CBH59" i="23"/>
  <c r="CBG59" i="23"/>
  <c r="CBF59" i="23"/>
  <c r="CBE59" i="23"/>
  <c r="CBD59" i="23"/>
  <c r="CBC59" i="23"/>
  <c r="CBB59" i="23"/>
  <c r="CBA59" i="23"/>
  <c r="CAZ59" i="23"/>
  <c r="CAY59" i="23"/>
  <c r="CAX59" i="23"/>
  <c r="CAW59" i="23"/>
  <c r="CAV59" i="23"/>
  <c r="CAU59" i="23"/>
  <c r="CAT59" i="23"/>
  <c r="CAS59" i="23"/>
  <c r="CAR59" i="23"/>
  <c r="CAQ59" i="23"/>
  <c r="CAP59" i="23"/>
  <c r="CAO59" i="23"/>
  <c r="CAN59" i="23"/>
  <c r="CAM59" i="23"/>
  <c r="CAL59" i="23"/>
  <c r="CAK59" i="23"/>
  <c r="CAJ59" i="23"/>
  <c r="CAI59" i="23"/>
  <c r="CAH59" i="23"/>
  <c r="CAG59" i="23"/>
  <c r="CAF59" i="23"/>
  <c r="CAE59" i="23"/>
  <c r="CAD59" i="23"/>
  <c r="CAC59" i="23"/>
  <c r="CAB59" i="23"/>
  <c r="CAA59" i="23"/>
  <c r="BZZ59" i="23"/>
  <c r="BZY59" i="23"/>
  <c r="BZX59" i="23"/>
  <c r="BZW59" i="23"/>
  <c r="BZV59" i="23"/>
  <c r="BZU59" i="23"/>
  <c r="BZT59" i="23"/>
  <c r="BZS59" i="23"/>
  <c r="BZR59" i="23"/>
  <c r="BZQ59" i="23"/>
  <c r="BZP59" i="23"/>
  <c r="BZO59" i="23"/>
  <c r="BZN59" i="23"/>
  <c r="BZM59" i="23"/>
  <c r="BZL59" i="23"/>
  <c r="BZK59" i="23"/>
  <c r="BZJ59" i="23"/>
  <c r="BZI59" i="23"/>
  <c r="BZH59" i="23"/>
  <c r="BZG59" i="23"/>
  <c r="BZF59" i="23"/>
  <c r="BZE59" i="23"/>
  <c r="BZD59" i="23"/>
  <c r="BZC59" i="23"/>
  <c r="BZB59" i="23"/>
  <c r="BZA59" i="23"/>
  <c r="BYZ59" i="23"/>
  <c r="BYY59" i="23"/>
  <c r="BYX59" i="23"/>
  <c r="BYW59" i="23"/>
  <c r="BYV59" i="23"/>
  <c r="BYU59" i="23"/>
  <c r="BYT59" i="23"/>
  <c r="BYS59" i="23"/>
  <c r="BYR59" i="23"/>
  <c r="BYQ59" i="23"/>
  <c r="BYP59" i="23"/>
  <c r="BYO59" i="23"/>
  <c r="BYN59" i="23"/>
  <c r="BYM59" i="23"/>
  <c r="BYL59" i="23"/>
  <c r="BYK59" i="23"/>
  <c r="BYJ59" i="23"/>
  <c r="BYI59" i="23"/>
  <c r="BYH59" i="23"/>
  <c r="BYG59" i="23"/>
  <c r="BYF59" i="23"/>
  <c r="BYE59" i="23"/>
  <c r="BYD59" i="23"/>
  <c r="BYC59" i="23"/>
  <c r="BYB59" i="23"/>
  <c r="BYA59" i="23"/>
  <c r="BXZ59" i="23"/>
  <c r="BXY59" i="23"/>
  <c r="BXX59" i="23"/>
  <c r="BXW59" i="23"/>
  <c r="BXV59" i="23"/>
  <c r="BXU59" i="23"/>
  <c r="BXT59" i="23"/>
  <c r="BXS59" i="23"/>
  <c r="BXR59" i="23"/>
  <c r="BXQ59" i="23"/>
  <c r="BXP59" i="23"/>
  <c r="BXO59" i="23"/>
  <c r="BXN59" i="23"/>
  <c r="BXM59" i="23"/>
  <c r="BXL59" i="23"/>
  <c r="BXK59" i="23"/>
  <c r="BXJ59" i="23"/>
  <c r="BXI59" i="23"/>
  <c r="BXH59" i="23"/>
  <c r="BXG59" i="23"/>
  <c r="BXF59" i="23"/>
  <c r="BXE59" i="23"/>
  <c r="BXD59" i="23"/>
  <c r="BXC59" i="23"/>
  <c r="BXB59" i="23"/>
  <c r="BXA59" i="23"/>
  <c r="BWZ59" i="23"/>
  <c r="BWY59" i="23"/>
  <c r="BWX59" i="23"/>
  <c r="BWW59" i="23"/>
  <c r="BWV59" i="23"/>
  <c r="BWU59" i="23"/>
  <c r="BWT59" i="23"/>
  <c r="BWS59" i="23"/>
  <c r="BWR59" i="23"/>
  <c r="BWQ59" i="23"/>
  <c r="BWP59" i="23"/>
  <c r="BWO59" i="23"/>
  <c r="BWN59" i="23"/>
  <c r="BWM59" i="23"/>
  <c r="BWL59" i="23"/>
  <c r="BWK59" i="23"/>
  <c r="BWJ59" i="23"/>
  <c r="BWI59" i="23"/>
  <c r="BWH59" i="23"/>
  <c r="BWG59" i="23"/>
  <c r="BWF59" i="23"/>
  <c r="BWE59" i="23"/>
  <c r="BWD59" i="23"/>
  <c r="BWC59" i="23"/>
  <c r="BWB59" i="23"/>
  <c r="BWA59" i="23"/>
  <c r="BVZ59" i="23"/>
  <c r="BVY59" i="23"/>
  <c r="BVX59" i="23"/>
  <c r="BVW59" i="23"/>
  <c r="BVV59" i="23"/>
  <c r="BVU59" i="23"/>
  <c r="BVT59" i="23"/>
  <c r="BVS59" i="23"/>
  <c r="BVR59" i="23"/>
  <c r="BVQ59" i="23"/>
  <c r="BVP59" i="23"/>
  <c r="BVO59" i="23"/>
  <c r="BVN59" i="23"/>
  <c r="BVM59" i="23"/>
  <c r="BVL59" i="23"/>
  <c r="BVK59" i="23"/>
  <c r="BVJ59" i="23"/>
  <c r="BVI59" i="23"/>
  <c r="BVH59" i="23"/>
  <c r="BVG59" i="23"/>
  <c r="BVF59" i="23"/>
  <c r="BVE59" i="23"/>
  <c r="BVD59" i="23"/>
  <c r="BVC59" i="23"/>
  <c r="BVB59" i="23"/>
  <c r="BVA59" i="23"/>
  <c r="BUZ59" i="23"/>
  <c r="BUY59" i="23"/>
  <c r="BUX59" i="23"/>
  <c r="BUW59" i="23"/>
  <c r="BUV59" i="23"/>
  <c r="BUU59" i="23"/>
  <c r="BUT59" i="23"/>
  <c r="BUS59" i="23"/>
  <c r="BUR59" i="23"/>
  <c r="BUQ59" i="23"/>
  <c r="BUP59" i="23"/>
  <c r="BUO59" i="23"/>
  <c r="BUN59" i="23"/>
  <c r="BUM59" i="23"/>
  <c r="BUL59" i="23"/>
  <c r="BUK59" i="23"/>
  <c r="BUJ59" i="23"/>
  <c r="BUI59" i="23"/>
  <c r="BUH59" i="23"/>
  <c r="BUG59" i="23"/>
  <c r="BUF59" i="23"/>
  <c r="BUE59" i="23"/>
  <c r="BUD59" i="23"/>
  <c r="BUC59" i="23"/>
  <c r="BUB59" i="23"/>
  <c r="BUA59" i="23"/>
  <c r="BTZ59" i="23"/>
  <c r="BTY59" i="23"/>
  <c r="BTX59" i="23"/>
  <c r="BTW59" i="23"/>
  <c r="BTV59" i="23"/>
  <c r="BTU59" i="23"/>
  <c r="BTT59" i="23"/>
  <c r="BTS59" i="23"/>
  <c r="BTR59" i="23"/>
  <c r="BTQ59" i="23"/>
  <c r="BTP59" i="23"/>
  <c r="BTO59" i="23"/>
  <c r="BTN59" i="23"/>
  <c r="BTM59" i="23"/>
  <c r="BTL59" i="23"/>
  <c r="BTK59" i="23"/>
  <c r="BTJ59" i="23"/>
  <c r="BTI59" i="23"/>
  <c r="BTH59" i="23"/>
  <c r="BTG59" i="23"/>
  <c r="BTF59" i="23"/>
  <c r="BTE59" i="23"/>
  <c r="BTD59" i="23"/>
  <c r="BTC59" i="23"/>
  <c r="BTB59" i="23"/>
  <c r="BTA59" i="23"/>
  <c r="BSZ59" i="23"/>
  <c r="BSY59" i="23"/>
  <c r="BSX59" i="23"/>
  <c r="BSW59" i="23"/>
  <c r="BSV59" i="23"/>
  <c r="BSU59" i="23"/>
  <c r="BST59" i="23"/>
  <c r="BSS59" i="23"/>
  <c r="BSR59" i="23"/>
  <c r="BSQ59" i="23"/>
  <c r="BSP59" i="23"/>
  <c r="BSO59" i="23"/>
  <c r="BSN59" i="23"/>
  <c r="BSM59" i="23"/>
  <c r="BSL59" i="23"/>
  <c r="BSK59" i="23"/>
  <c r="BSJ59" i="23"/>
  <c r="BSI59" i="23"/>
  <c r="BSH59" i="23"/>
  <c r="BSG59" i="23"/>
  <c r="BSF59" i="23"/>
  <c r="BSE59" i="23"/>
  <c r="BSD59" i="23"/>
  <c r="BSC59" i="23"/>
  <c r="BSB59" i="23"/>
  <c r="BSA59" i="23"/>
  <c r="BRZ59" i="23"/>
  <c r="BRY59" i="23"/>
  <c r="BRX59" i="23"/>
  <c r="BRW59" i="23"/>
  <c r="BRV59" i="23"/>
  <c r="BRU59" i="23"/>
  <c r="BRT59" i="23"/>
  <c r="BRS59" i="23"/>
  <c r="BRR59" i="23"/>
  <c r="BRQ59" i="23"/>
  <c r="BRP59" i="23"/>
  <c r="BRO59" i="23"/>
  <c r="BRN59" i="23"/>
  <c r="BRM59" i="23"/>
  <c r="BRL59" i="23"/>
  <c r="BRK59" i="23"/>
  <c r="BRJ59" i="23"/>
  <c r="BRI59" i="23"/>
  <c r="BRH59" i="23"/>
  <c r="BRG59" i="23"/>
  <c r="BRF59" i="23"/>
  <c r="BRE59" i="23"/>
  <c r="BRD59" i="23"/>
  <c r="BRC59" i="23"/>
  <c r="BRB59" i="23"/>
  <c r="BRA59" i="23"/>
  <c r="BQZ59" i="23"/>
  <c r="BQY59" i="23"/>
  <c r="BQX59" i="23"/>
  <c r="BQW59" i="23"/>
  <c r="BQV59" i="23"/>
  <c r="BQU59" i="23"/>
  <c r="BQT59" i="23"/>
  <c r="BQS59" i="23"/>
  <c r="BQR59" i="23"/>
  <c r="BQQ59" i="23"/>
  <c r="BQP59" i="23"/>
  <c r="BQO59" i="23"/>
  <c r="BQN59" i="23"/>
  <c r="BQM59" i="23"/>
  <c r="BQL59" i="23"/>
  <c r="BQK59" i="23"/>
  <c r="BQJ59" i="23"/>
  <c r="BQI59" i="23"/>
  <c r="BQH59" i="23"/>
  <c r="BQG59" i="23"/>
  <c r="BQF59" i="23"/>
  <c r="BQE59" i="23"/>
  <c r="BQD59" i="23"/>
  <c r="BQC59" i="23"/>
  <c r="BQB59" i="23"/>
  <c r="BQA59" i="23"/>
  <c r="BPZ59" i="23"/>
  <c r="BPY59" i="23"/>
  <c r="BPX59" i="23"/>
  <c r="BPW59" i="23"/>
  <c r="BPV59" i="23"/>
  <c r="BPU59" i="23"/>
  <c r="BPT59" i="23"/>
  <c r="BPS59" i="23"/>
  <c r="BPR59" i="23"/>
  <c r="BPQ59" i="23"/>
  <c r="BPP59" i="23"/>
  <c r="BPO59" i="23"/>
  <c r="BPN59" i="23"/>
  <c r="BPM59" i="23"/>
  <c r="BPL59" i="23"/>
  <c r="BPK59" i="23"/>
  <c r="BPJ59" i="23"/>
  <c r="BPI59" i="23"/>
  <c r="BPH59" i="23"/>
  <c r="BPG59" i="23"/>
  <c r="BPF59" i="23"/>
  <c r="BPE59" i="23"/>
  <c r="BPD59" i="23"/>
  <c r="BPC59" i="23"/>
  <c r="BPB59" i="23"/>
  <c r="BPA59" i="23"/>
  <c r="BOZ59" i="23"/>
  <c r="BOY59" i="23"/>
  <c r="BOX59" i="23"/>
  <c r="BOW59" i="23"/>
  <c r="BOV59" i="23"/>
  <c r="BOU59" i="23"/>
  <c r="BOT59" i="23"/>
  <c r="BOS59" i="23"/>
  <c r="BOR59" i="23"/>
  <c r="BOQ59" i="23"/>
  <c r="BOP59" i="23"/>
  <c r="BOO59" i="23"/>
  <c r="BON59" i="23"/>
  <c r="BOM59" i="23"/>
  <c r="BOL59" i="23"/>
  <c r="BOK59" i="23"/>
  <c r="BOJ59" i="23"/>
  <c r="BOI59" i="23"/>
  <c r="BOH59" i="23"/>
  <c r="BOG59" i="23"/>
  <c r="BOF59" i="23"/>
  <c r="BOE59" i="23"/>
  <c r="BOD59" i="23"/>
  <c r="BOC59" i="23"/>
  <c r="BOB59" i="23"/>
  <c r="BOA59" i="23"/>
  <c r="BNZ59" i="23"/>
  <c r="BNY59" i="23"/>
  <c r="BNX59" i="23"/>
  <c r="BNW59" i="23"/>
  <c r="BNV59" i="23"/>
  <c r="BNU59" i="23"/>
  <c r="BNT59" i="23"/>
  <c r="BNS59" i="23"/>
  <c r="BNR59" i="23"/>
  <c r="BNQ59" i="23"/>
  <c r="BNP59" i="23"/>
  <c r="BNO59" i="23"/>
  <c r="BNN59" i="23"/>
  <c r="BNM59" i="23"/>
  <c r="BNL59" i="23"/>
  <c r="BNK59" i="23"/>
  <c r="BNJ59" i="23"/>
  <c r="BNI59" i="23"/>
  <c r="BNH59" i="23"/>
  <c r="BNG59" i="23"/>
  <c r="BNF59" i="23"/>
  <c r="BNE59" i="23"/>
  <c r="BND59" i="23"/>
  <c r="BNC59" i="23"/>
  <c r="BNB59" i="23"/>
  <c r="BNA59" i="23"/>
  <c r="BMZ59" i="23"/>
  <c r="BMY59" i="23"/>
  <c r="BMX59" i="23"/>
  <c r="BMW59" i="23"/>
  <c r="BMV59" i="23"/>
  <c r="BMU59" i="23"/>
  <c r="BMT59" i="23"/>
  <c r="BMS59" i="23"/>
  <c r="BMR59" i="23"/>
  <c r="BMQ59" i="23"/>
  <c r="BMP59" i="23"/>
  <c r="BMO59" i="23"/>
  <c r="BMN59" i="23"/>
  <c r="BMM59" i="23"/>
  <c r="BML59" i="23"/>
  <c r="BMK59" i="23"/>
  <c r="BMJ59" i="23"/>
  <c r="BMI59" i="23"/>
  <c r="BMH59" i="23"/>
  <c r="BMG59" i="23"/>
  <c r="BMF59" i="23"/>
  <c r="BME59" i="23"/>
  <c r="BMD59" i="23"/>
  <c r="BMC59" i="23"/>
  <c r="BMB59" i="23"/>
  <c r="BMA59" i="23"/>
  <c r="BLZ59" i="23"/>
  <c r="BLY59" i="23"/>
  <c r="BLX59" i="23"/>
  <c r="BLW59" i="23"/>
  <c r="BLV59" i="23"/>
  <c r="BLU59" i="23"/>
  <c r="BLT59" i="23"/>
  <c r="BLS59" i="23"/>
  <c r="BLR59" i="23"/>
  <c r="BLQ59" i="23"/>
  <c r="BLP59" i="23"/>
  <c r="BLO59" i="23"/>
  <c r="BLN59" i="23"/>
  <c r="BLM59" i="23"/>
  <c r="BLL59" i="23"/>
  <c r="BLK59" i="23"/>
  <c r="BLJ59" i="23"/>
  <c r="BLI59" i="23"/>
  <c r="BLH59" i="23"/>
  <c r="BLG59" i="23"/>
  <c r="BLF59" i="23"/>
  <c r="BLE59" i="23"/>
  <c r="BLD59" i="23"/>
  <c r="BLC59" i="23"/>
  <c r="BLB59" i="23"/>
  <c r="BLA59" i="23"/>
  <c r="BKZ59" i="23"/>
  <c r="BKY59" i="23"/>
  <c r="BKX59" i="23"/>
  <c r="BKW59" i="23"/>
  <c r="BKV59" i="23"/>
  <c r="BKU59" i="23"/>
  <c r="BKT59" i="23"/>
  <c r="BKS59" i="23"/>
  <c r="BKR59" i="23"/>
  <c r="BKQ59" i="23"/>
  <c r="BKP59" i="23"/>
  <c r="BKO59" i="23"/>
  <c r="BKN59" i="23"/>
  <c r="BKM59" i="23"/>
  <c r="BKL59" i="23"/>
  <c r="BKK59" i="23"/>
  <c r="BKJ59" i="23"/>
  <c r="BKI59" i="23"/>
  <c r="BKH59" i="23"/>
  <c r="BKG59" i="23"/>
  <c r="BKF59" i="23"/>
  <c r="BKE59" i="23"/>
  <c r="BKD59" i="23"/>
  <c r="BKC59" i="23"/>
  <c r="BKB59" i="23"/>
  <c r="BKA59" i="23"/>
  <c r="BJZ59" i="23"/>
  <c r="BJY59" i="23"/>
  <c r="BJX59" i="23"/>
  <c r="BJW59" i="23"/>
  <c r="BJV59" i="23"/>
  <c r="BJU59" i="23"/>
  <c r="BJT59" i="23"/>
  <c r="BJS59" i="23"/>
  <c r="BJR59" i="23"/>
  <c r="BJQ59" i="23"/>
  <c r="BJP59" i="23"/>
  <c r="BJO59" i="23"/>
  <c r="BJN59" i="23"/>
  <c r="BJM59" i="23"/>
  <c r="BJL59" i="23"/>
  <c r="BJK59" i="23"/>
  <c r="BJJ59" i="23"/>
  <c r="BJI59" i="23"/>
  <c r="BJH59" i="23"/>
  <c r="BJG59" i="23"/>
  <c r="BJF59" i="23"/>
  <c r="BJE59" i="23"/>
  <c r="BJD59" i="23"/>
  <c r="BJC59" i="23"/>
  <c r="BJB59" i="23"/>
  <c r="BJA59" i="23"/>
  <c r="BIZ59" i="23"/>
  <c r="BIY59" i="23"/>
  <c r="BIX59" i="23"/>
  <c r="BIW59" i="23"/>
  <c r="BIV59" i="23"/>
  <c r="BIU59" i="23"/>
  <c r="BIT59" i="23"/>
  <c r="BIS59" i="23"/>
  <c r="BIR59" i="23"/>
  <c r="BIQ59" i="23"/>
  <c r="BIP59" i="23"/>
  <c r="BIO59" i="23"/>
  <c r="BIN59" i="23"/>
  <c r="BIM59" i="23"/>
  <c r="BIL59" i="23"/>
  <c r="BIK59" i="23"/>
  <c r="BIJ59" i="23"/>
  <c r="BII59" i="23"/>
  <c r="BIH59" i="23"/>
  <c r="BIG59" i="23"/>
  <c r="BIF59" i="23"/>
  <c r="BIE59" i="23"/>
  <c r="BID59" i="23"/>
  <c r="BIC59" i="23"/>
  <c r="BIB59" i="23"/>
  <c r="BIA59" i="23"/>
  <c r="BHZ59" i="23"/>
  <c r="BHY59" i="23"/>
  <c r="BHX59" i="23"/>
  <c r="BHW59" i="23"/>
  <c r="BHV59" i="23"/>
  <c r="BHU59" i="23"/>
  <c r="BHT59" i="23"/>
  <c r="BHS59" i="23"/>
  <c r="BHR59" i="23"/>
  <c r="BHQ59" i="23"/>
  <c r="BHP59" i="23"/>
  <c r="BHO59" i="23"/>
  <c r="BHN59" i="23"/>
  <c r="BHM59" i="23"/>
  <c r="BHL59" i="23"/>
  <c r="BHK59" i="23"/>
  <c r="BHJ59" i="23"/>
  <c r="BHI59" i="23"/>
  <c r="BHH59" i="23"/>
  <c r="BHG59" i="23"/>
  <c r="BHF59" i="23"/>
  <c r="BHE59" i="23"/>
  <c r="BHD59" i="23"/>
  <c r="BHC59" i="23"/>
  <c r="BHB59" i="23"/>
  <c r="BHA59" i="23"/>
  <c r="BGZ59" i="23"/>
  <c r="BGY59" i="23"/>
  <c r="BGX59" i="23"/>
  <c r="BGW59" i="23"/>
  <c r="BGV59" i="23"/>
  <c r="BGU59" i="23"/>
  <c r="BGT59" i="23"/>
  <c r="BGS59" i="23"/>
  <c r="BGR59" i="23"/>
  <c r="BGQ59" i="23"/>
  <c r="BGP59" i="23"/>
  <c r="BGO59" i="23"/>
  <c r="BGN59" i="23"/>
  <c r="BGM59" i="23"/>
  <c r="BGL59" i="23"/>
  <c r="BGK59" i="23"/>
  <c r="BGJ59" i="23"/>
  <c r="BGI59" i="23"/>
  <c r="BGH59" i="23"/>
  <c r="BGG59" i="23"/>
  <c r="BGF59" i="23"/>
  <c r="BGE59" i="23"/>
  <c r="BGD59" i="23"/>
  <c r="BGC59" i="23"/>
  <c r="BGB59" i="23"/>
  <c r="BGA59" i="23"/>
  <c r="BFZ59" i="23"/>
  <c r="BFY59" i="23"/>
  <c r="BFX59" i="23"/>
  <c r="BFW59" i="23"/>
  <c r="BFV59" i="23"/>
  <c r="BFU59" i="23"/>
  <c r="BFT59" i="23"/>
  <c r="BFS59" i="23"/>
  <c r="BFR59" i="23"/>
  <c r="BFQ59" i="23"/>
  <c r="BFP59" i="23"/>
  <c r="BFO59" i="23"/>
  <c r="BFN59" i="23"/>
  <c r="BFM59" i="23"/>
  <c r="BFL59" i="23"/>
  <c r="BFK59" i="23"/>
  <c r="BFJ59" i="23"/>
  <c r="BFI59" i="23"/>
  <c r="BFH59" i="23"/>
  <c r="BFG59" i="23"/>
  <c r="BFF59" i="23"/>
  <c r="BFE59" i="23"/>
  <c r="BFD59" i="23"/>
  <c r="BFC59" i="23"/>
  <c r="BFB59" i="23"/>
  <c r="BFA59" i="23"/>
  <c r="BEZ59" i="23"/>
  <c r="BEY59" i="23"/>
  <c r="BEX59" i="23"/>
  <c r="BEW59" i="23"/>
  <c r="BEV59" i="23"/>
  <c r="BEU59" i="23"/>
  <c r="BET59" i="23"/>
  <c r="BES59" i="23"/>
  <c r="BER59" i="23"/>
  <c r="BEQ59" i="23"/>
  <c r="BEP59" i="23"/>
  <c r="BEO59" i="23"/>
  <c r="BEN59" i="23"/>
  <c r="BEM59" i="23"/>
  <c r="BEL59" i="23"/>
  <c r="BEK59" i="23"/>
  <c r="BEJ59" i="23"/>
  <c r="BEI59" i="23"/>
  <c r="BEH59" i="23"/>
  <c r="BEG59" i="23"/>
  <c r="BEF59" i="23"/>
  <c r="BEE59" i="23"/>
  <c r="BED59" i="23"/>
  <c r="BEC59" i="23"/>
  <c r="BEB59" i="23"/>
  <c r="BEA59" i="23"/>
  <c r="BDZ59" i="23"/>
  <c r="BDY59" i="23"/>
  <c r="BDX59" i="23"/>
  <c r="BDW59" i="23"/>
  <c r="BDV59" i="23"/>
  <c r="BDU59" i="23"/>
  <c r="BDT59" i="23"/>
  <c r="BDS59" i="23"/>
  <c r="BDR59" i="23"/>
  <c r="BDQ59" i="23"/>
  <c r="BDP59" i="23"/>
  <c r="BDO59" i="23"/>
  <c r="BDN59" i="23"/>
  <c r="BDM59" i="23"/>
  <c r="BDL59" i="23"/>
  <c r="BDK59" i="23"/>
  <c r="BDJ59" i="23"/>
  <c r="BDI59" i="23"/>
  <c r="BDH59" i="23"/>
  <c r="BDG59" i="23"/>
  <c r="BDF59" i="23"/>
  <c r="BDE59" i="23"/>
  <c r="BDD59" i="23"/>
  <c r="BDC59" i="23"/>
  <c r="BDB59" i="23"/>
  <c r="BDA59" i="23"/>
  <c r="BCZ59" i="23"/>
  <c r="BCY59" i="23"/>
  <c r="BCX59" i="23"/>
  <c r="BCW59" i="23"/>
  <c r="BCV59" i="23"/>
  <c r="BCU59" i="23"/>
  <c r="BCT59" i="23"/>
  <c r="BCS59" i="23"/>
  <c r="BCR59" i="23"/>
  <c r="BCQ59" i="23"/>
  <c r="BCP59" i="23"/>
  <c r="BCO59" i="23"/>
  <c r="BCN59" i="23"/>
  <c r="BCM59" i="23"/>
  <c r="BCL59" i="23"/>
  <c r="BCK59" i="23"/>
  <c r="BCJ59" i="23"/>
  <c r="BCI59" i="23"/>
  <c r="BCH59" i="23"/>
  <c r="BCG59" i="23"/>
  <c r="BCF59" i="23"/>
  <c r="BCE59" i="23"/>
  <c r="BCD59" i="23"/>
  <c r="BCC59" i="23"/>
  <c r="BCB59" i="23"/>
  <c r="BCA59" i="23"/>
  <c r="BBZ59" i="23"/>
  <c r="BBY59" i="23"/>
  <c r="BBX59" i="23"/>
  <c r="BBW59" i="23"/>
  <c r="BBV59" i="23"/>
  <c r="BBU59" i="23"/>
  <c r="BBT59" i="23"/>
  <c r="BBS59" i="23"/>
  <c r="BBR59" i="23"/>
  <c r="BBQ59" i="23"/>
  <c r="BBP59" i="23"/>
  <c r="BBO59" i="23"/>
  <c r="BBN59" i="23"/>
  <c r="BBM59" i="23"/>
  <c r="BBL59" i="23"/>
  <c r="BBK59" i="23"/>
  <c r="BBJ59" i="23"/>
  <c r="BBI59" i="23"/>
  <c r="BBH59" i="23"/>
  <c r="BBG59" i="23"/>
  <c r="BBF59" i="23"/>
  <c r="BBE59" i="23"/>
  <c r="BBD59" i="23"/>
  <c r="BBC59" i="23"/>
  <c r="BBB59" i="23"/>
  <c r="BBA59" i="23"/>
  <c r="BAZ59" i="23"/>
  <c r="BAY59" i="23"/>
  <c r="BAX59" i="23"/>
  <c r="BAW59" i="23"/>
  <c r="BAV59" i="23"/>
  <c r="BAU59" i="23"/>
  <c r="BAT59" i="23"/>
  <c r="BAS59" i="23"/>
  <c r="BAR59" i="23"/>
  <c r="BAQ59" i="23"/>
  <c r="BAP59" i="23"/>
  <c r="BAO59" i="23"/>
  <c r="BAN59" i="23"/>
  <c r="BAM59" i="23"/>
  <c r="BAL59" i="23"/>
  <c r="BAK59" i="23"/>
  <c r="BAJ59" i="23"/>
  <c r="BAI59" i="23"/>
  <c r="BAH59" i="23"/>
  <c r="BAG59" i="23"/>
  <c r="BAF59" i="23"/>
  <c r="BAE59" i="23"/>
  <c r="BAD59" i="23"/>
  <c r="BAC59" i="23"/>
  <c r="BAB59" i="23"/>
  <c r="BAA59" i="23"/>
  <c r="AZZ59" i="23"/>
  <c r="AZY59" i="23"/>
  <c r="AZX59" i="23"/>
  <c r="AZW59" i="23"/>
  <c r="AZV59" i="23"/>
  <c r="AZU59" i="23"/>
  <c r="AZT59" i="23"/>
  <c r="AZS59" i="23"/>
  <c r="AZR59" i="23"/>
  <c r="AZQ59" i="23"/>
  <c r="AZP59" i="23"/>
  <c r="AZO59" i="23"/>
  <c r="AZN59" i="23"/>
  <c r="AZM59" i="23"/>
  <c r="AZL59" i="23"/>
  <c r="AZK59" i="23"/>
  <c r="AZJ59" i="23"/>
  <c r="AZI59" i="23"/>
  <c r="AZH59" i="23"/>
  <c r="AZG59" i="23"/>
  <c r="AZF59" i="23"/>
  <c r="AZE59" i="23"/>
  <c r="AZD59" i="23"/>
  <c r="AZC59" i="23"/>
  <c r="AZB59" i="23"/>
  <c r="AZA59" i="23"/>
  <c r="AYZ59" i="23"/>
  <c r="AYY59" i="23"/>
  <c r="AYX59" i="23"/>
  <c r="AYW59" i="23"/>
  <c r="AYV59" i="23"/>
  <c r="AYU59" i="23"/>
  <c r="AYT59" i="23"/>
  <c r="AYS59" i="23"/>
  <c r="AYR59" i="23"/>
  <c r="AYQ59" i="23"/>
  <c r="AYP59" i="23"/>
  <c r="AYO59" i="23"/>
  <c r="AYN59" i="23"/>
  <c r="AYM59" i="23"/>
  <c r="AYL59" i="23"/>
  <c r="AYK59" i="23"/>
  <c r="AYJ59" i="23"/>
  <c r="AYI59" i="23"/>
  <c r="AYH59" i="23"/>
  <c r="AYG59" i="23"/>
  <c r="AYF59" i="23"/>
  <c r="AYE59" i="23"/>
  <c r="AYD59" i="23"/>
  <c r="AYC59" i="23"/>
  <c r="AYB59" i="23"/>
  <c r="AYA59" i="23"/>
  <c r="AXZ59" i="23"/>
  <c r="AXY59" i="23"/>
  <c r="AXX59" i="23"/>
  <c r="AXW59" i="23"/>
  <c r="AXV59" i="23"/>
  <c r="AXU59" i="23"/>
  <c r="AXT59" i="23"/>
  <c r="AXS59" i="23"/>
  <c r="AXR59" i="23"/>
  <c r="AXQ59" i="23"/>
  <c r="AXP59" i="23"/>
  <c r="AXO59" i="23"/>
  <c r="AXN59" i="23"/>
  <c r="AXM59" i="23"/>
  <c r="AXL59" i="23"/>
  <c r="AXK59" i="23"/>
  <c r="AXJ59" i="23"/>
  <c r="AXI59" i="23"/>
  <c r="AXH59" i="23"/>
  <c r="AXG59" i="23"/>
  <c r="AXF59" i="23"/>
  <c r="AXE59" i="23"/>
  <c r="AXD59" i="23"/>
  <c r="AXC59" i="23"/>
  <c r="AXB59" i="23"/>
  <c r="AXA59" i="23"/>
  <c r="AWZ59" i="23"/>
  <c r="AWY59" i="23"/>
  <c r="AWX59" i="23"/>
  <c r="AWW59" i="23"/>
  <c r="AWV59" i="23"/>
  <c r="AWU59" i="23"/>
  <c r="AWT59" i="23"/>
  <c r="AWS59" i="23"/>
  <c r="AWR59" i="23"/>
  <c r="AWQ59" i="23"/>
  <c r="AWP59" i="23"/>
  <c r="AWO59" i="23"/>
  <c r="AWN59" i="23"/>
  <c r="AWM59" i="23"/>
  <c r="AWL59" i="23"/>
  <c r="AWK59" i="23"/>
  <c r="AWJ59" i="23"/>
  <c r="AWI59" i="23"/>
  <c r="AWH59" i="23"/>
  <c r="AWG59" i="23"/>
  <c r="AWF59" i="23"/>
  <c r="AWE59" i="23"/>
  <c r="AWD59" i="23"/>
  <c r="AWC59" i="23"/>
  <c r="AWB59" i="23"/>
  <c r="AWA59" i="23"/>
  <c r="AVZ59" i="23"/>
  <c r="AVY59" i="23"/>
  <c r="AVX59" i="23"/>
  <c r="AVW59" i="23"/>
  <c r="AVV59" i="23"/>
  <c r="AVU59" i="23"/>
  <c r="AVT59" i="23"/>
  <c r="AVS59" i="23"/>
  <c r="AVR59" i="23"/>
  <c r="AVQ59" i="23"/>
  <c r="AVP59" i="23"/>
  <c r="AVO59" i="23"/>
  <c r="AVN59" i="23"/>
  <c r="AVM59" i="23"/>
  <c r="AVL59" i="23"/>
  <c r="AVK59" i="23"/>
  <c r="AVJ59" i="23"/>
  <c r="AVI59" i="23"/>
  <c r="AVH59" i="23"/>
  <c r="AVG59" i="23"/>
  <c r="AVF59" i="23"/>
  <c r="AVE59" i="23"/>
  <c r="AVD59" i="23"/>
  <c r="AVC59" i="23"/>
  <c r="AVB59" i="23"/>
  <c r="AVA59" i="23"/>
  <c r="AUZ59" i="23"/>
  <c r="AUY59" i="23"/>
  <c r="AUX59" i="23"/>
  <c r="AUW59" i="23"/>
  <c r="AUV59" i="23"/>
  <c r="AUU59" i="23"/>
  <c r="AUT59" i="23"/>
  <c r="AUS59" i="23"/>
  <c r="AUR59" i="23"/>
  <c r="AUQ59" i="23"/>
  <c r="AUP59" i="23"/>
  <c r="AUO59" i="23"/>
  <c r="AUN59" i="23"/>
  <c r="AUM59" i="23"/>
  <c r="AUL59" i="23"/>
  <c r="AUK59" i="23"/>
  <c r="AUJ59" i="23"/>
  <c r="AUI59" i="23"/>
  <c r="AUH59" i="23"/>
  <c r="AUG59" i="23"/>
  <c r="AUF59" i="23"/>
  <c r="AUE59" i="23"/>
  <c r="AUD59" i="23"/>
  <c r="AUC59" i="23"/>
  <c r="AUB59" i="23"/>
  <c r="AUA59" i="23"/>
  <c r="ATZ59" i="23"/>
  <c r="ATY59" i="23"/>
  <c r="ATX59" i="23"/>
  <c r="ATW59" i="23"/>
  <c r="ATV59" i="23"/>
  <c r="ATU59" i="23"/>
  <c r="ATT59" i="23"/>
  <c r="ATS59" i="23"/>
  <c r="ATR59" i="23"/>
  <c r="ATQ59" i="23"/>
  <c r="ATP59" i="23"/>
  <c r="ATO59" i="23"/>
  <c r="ATN59" i="23"/>
  <c r="ATM59" i="23"/>
  <c r="ATL59" i="23"/>
  <c r="ATK59" i="23"/>
  <c r="ATJ59" i="23"/>
  <c r="ATI59" i="23"/>
  <c r="ATH59" i="23"/>
  <c r="ATG59" i="23"/>
  <c r="ATF59" i="23"/>
  <c r="ATE59" i="23"/>
  <c r="ATD59" i="23"/>
  <c r="ATC59" i="23"/>
  <c r="ATB59" i="23"/>
  <c r="ATA59" i="23"/>
  <c r="ASZ59" i="23"/>
  <c r="ASY59" i="23"/>
  <c r="ASX59" i="23"/>
  <c r="ASW59" i="23"/>
  <c r="ASV59" i="23"/>
  <c r="ASU59" i="23"/>
  <c r="AST59" i="23"/>
  <c r="ASS59" i="23"/>
  <c r="ASR59" i="23"/>
  <c r="ASQ59" i="23"/>
  <c r="ASP59" i="23"/>
  <c r="ASO59" i="23"/>
  <c r="ASN59" i="23"/>
  <c r="ASM59" i="23"/>
  <c r="ASL59" i="23"/>
  <c r="ASK59" i="23"/>
  <c r="ASJ59" i="23"/>
  <c r="ASI59" i="23"/>
  <c r="ASH59" i="23"/>
  <c r="ASG59" i="23"/>
  <c r="ASF59" i="23"/>
  <c r="ASE59" i="23"/>
  <c r="ASD59" i="23"/>
  <c r="ASC59" i="23"/>
  <c r="ASB59" i="23"/>
  <c r="ASA59" i="23"/>
  <c r="ARZ59" i="23"/>
  <c r="ARY59" i="23"/>
  <c r="ARX59" i="23"/>
  <c r="ARW59" i="23"/>
  <c r="ARV59" i="23"/>
  <c r="ARU59" i="23"/>
  <c r="ART59" i="23"/>
  <c r="ARS59" i="23"/>
  <c r="ARR59" i="23"/>
  <c r="ARQ59" i="23"/>
  <c r="ARP59" i="23"/>
  <c r="ARO59" i="23"/>
  <c r="ARN59" i="23"/>
  <c r="ARM59" i="23"/>
  <c r="ARL59" i="23"/>
  <c r="ARK59" i="23"/>
  <c r="ARJ59" i="23"/>
  <c r="ARI59" i="23"/>
  <c r="ARH59" i="23"/>
  <c r="ARG59" i="23"/>
  <c r="ARF59" i="23"/>
  <c r="ARE59" i="23"/>
  <c r="ARD59" i="23"/>
  <c r="ARC59" i="23"/>
  <c r="ARB59" i="23"/>
  <c r="ARA59" i="23"/>
  <c r="AQZ59" i="23"/>
  <c r="AQY59" i="23"/>
  <c r="AQX59" i="23"/>
  <c r="AQW59" i="23"/>
  <c r="AQV59" i="23"/>
  <c r="AQU59" i="23"/>
  <c r="AQT59" i="23"/>
  <c r="AQS59" i="23"/>
  <c r="AQR59" i="23"/>
  <c r="AQQ59" i="23"/>
  <c r="AQP59" i="23"/>
  <c r="AQO59" i="23"/>
  <c r="AQN59" i="23"/>
  <c r="AQM59" i="23"/>
  <c r="AQL59" i="23"/>
  <c r="AQK59" i="23"/>
  <c r="AQJ59" i="23"/>
  <c r="AQI59" i="23"/>
  <c r="AQH59" i="23"/>
  <c r="AQG59" i="23"/>
  <c r="AQF59" i="23"/>
  <c r="AQE59" i="23"/>
  <c r="AQD59" i="23"/>
  <c r="AQC59" i="23"/>
  <c r="AQB59" i="23"/>
  <c r="AQA59" i="23"/>
  <c r="APZ59" i="23"/>
  <c r="APY59" i="23"/>
  <c r="APX59" i="23"/>
  <c r="APW59" i="23"/>
  <c r="APV59" i="23"/>
  <c r="APU59" i="23"/>
  <c r="APT59" i="23"/>
  <c r="APS59" i="23"/>
  <c r="APR59" i="23"/>
  <c r="APQ59" i="23"/>
  <c r="APP59" i="23"/>
  <c r="APO59" i="23"/>
  <c r="APN59" i="23"/>
  <c r="APM59" i="23"/>
  <c r="APL59" i="23"/>
  <c r="APK59" i="23"/>
  <c r="APJ59" i="23"/>
  <c r="API59" i="23"/>
  <c r="APH59" i="23"/>
  <c r="APG59" i="23"/>
  <c r="APF59" i="23"/>
  <c r="APE59" i="23"/>
  <c r="APD59" i="23"/>
  <c r="APC59" i="23"/>
  <c r="APB59" i="23"/>
  <c r="APA59" i="23"/>
  <c r="AOZ59" i="23"/>
  <c r="AOY59" i="23"/>
  <c r="AOX59" i="23"/>
  <c r="AOW59" i="23"/>
  <c r="AOV59" i="23"/>
  <c r="AOU59" i="23"/>
  <c r="AOT59" i="23"/>
  <c r="AOS59" i="23"/>
  <c r="AOR59" i="23"/>
  <c r="AOQ59" i="23"/>
  <c r="AOP59" i="23"/>
  <c r="AOO59" i="23"/>
  <c r="AON59" i="23"/>
  <c r="AOM59" i="23"/>
  <c r="AOL59" i="23"/>
  <c r="AOK59" i="23"/>
  <c r="AOJ59" i="23"/>
  <c r="AOI59" i="23"/>
  <c r="AOH59" i="23"/>
  <c r="AOG59" i="23"/>
  <c r="AOF59" i="23"/>
  <c r="AOE59" i="23"/>
  <c r="AOD59" i="23"/>
  <c r="AOC59" i="23"/>
  <c r="AOB59" i="23"/>
  <c r="AOA59" i="23"/>
  <c r="ANZ59" i="23"/>
  <c r="ANY59" i="23"/>
  <c r="ANX59" i="23"/>
  <c r="ANW59" i="23"/>
  <c r="ANV59" i="23"/>
  <c r="ANU59" i="23"/>
  <c r="ANT59" i="23"/>
  <c r="ANS59" i="23"/>
  <c r="ANR59" i="23"/>
  <c r="ANQ59" i="23"/>
  <c r="ANP59" i="23"/>
  <c r="ANO59" i="23"/>
  <c r="ANN59" i="23"/>
  <c r="ANM59" i="23"/>
  <c r="ANL59" i="23"/>
  <c r="ANK59" i="23"/>
  <c r="ANJ59" i="23"/>
  <c r="ANI59" i="23"/>
  <c r="ANH59" i="23"/>
  <c r="ANG59" i="23"/>
  <c r="ANF59" i="23"/>
  <c r="ANE59" i="23"/>
  <c r="AND59" i="23"/>
  <c r="ANC59" i="23"/>
  <c r="ANB59" i="23"/>
  <c r="ANA59" i="23"/>
  <c r="AMZ59" i="23"/>
  <c r="AMY59" i="23"/>
  <c r="AMX59" i="23"/>
  <c r="AMW59" i="23"/>
  <c r="AMV59" i="23"/>
  <c r="AMU59" i="23"/>
  <c r="AMT59" i="23"/>
  <c r="AMS59" i="23"/>
  <c r="AMR59" i="23"/>
  <c r="AMQ59" i="23"/>
  <c r="AMP59" i="23"/>
  <c r="AMO59" i="23"/>
  <c r="AMN59" i="23"/>
  <c r="AMM59" i="23"/>
  <c r="AML59" i="23"/>
  <c r="AMK59" i="23"/>
  <c r="AMJ59" i="23"/>
  <c r="AMI59" i="23"/>
  <c r="AMH59" i="23"/>
  <c r="AMG59" i="23"/>
  <c r="AMF59" i="23"/>
  <c r="AME59" i="23"/>
  <c r="AMD59" i="23"/>
  <c r="AMC59" i="23"/>
  <c r="AMB59" i="23"/>
  <c r="AMA59" i="23"/>
  <c r="ALZ59" i="23"/>
  <c r="ALY59" i="23"/>
  <c r="ALX59" i="23"/>
  <c r="ALW59" i="23"/>
  <c r="ALV59" i="23"/>
  <c r="ALU59" i="23"/>
  <c r="ALT59" i="23"/>
  <c r="ALS59" i="23"/>
  <c r="ALR59" i="23"/>
  <c r="ALQ59" i="23"/>
  <c r="ALP59" i="23"/>
  <c r="ALO59" i="23"/>
  <c r="ALN59" i="23"/>
  <c r="ALM59" i="23"/>
  <c r="ALL59" i="23"/>
  <c r="ALK59" i="23"/>
  <c r="ALJ59" i="23"/>
  <c r="ALI59" i="23"/>
  <c r="ALH59" i="23"/>
  <c r="ALG59" i="23"/>
  <c r="ALF59" i="23"/>
  <c r="ALE59" i="23"/>
  <c r="ALD59" i="23"/>
  <c r="ALC59" i="23"/>
  <c r="ALB59" i="23"/>
  <c r="ALA59" i="23"/>
  <c r="AKZ59" i="23"/>
  <c r="AKY59" i="23"/>
  <c r="AKX59" i="23"/>
  <c r="AKW59" i="23"/>
  <c r="AKV59" i="23"/>
  <c r="AKU59" i="23"/>
  <c r="AKT59" i="23"/>
  <c r="AKS59" i="23"/>
  <c r="AKR59" i="23"/>
  <c r="AKQ59" i="23"/>
  <c r="AKP59" i="23"/>
  <c r="AKO59" i="23"/>
  <c r="AKN59" i="23"/>
  <c r="AKM59" i="23"/>
  <c r="AKL59" i="23"/>
  <c r="AKK59" i="23"/>
  <c r="AKJ59" i="23"/>
  <c r="AKI59" i="23"/>
  <c r="AKH59" i="23"/>
  <c r="AKG59" i="23"/>
  <c r="AKF59" i="23"/>
  <c r="AKE59" i="23"/>
  <c r="AKD59" i="23"/>
  <c r="AKC59" i="23"/>
  <c r="AKB59" i="23"/>
  <c r="AKA59" i="23"/>
  <c r="AJZ59" i="23"/>
  <c r="AJY59" i="23"/>
  <c r="AJX59" i="23"/>
  <c r="AJW59" i="23"/>
  <c r="AJV59" i="23"/>
  <c r="AJU59" i="23"/>
  <c r="AJT59" i="23"/>
  <c r="AJS59" i="23"/>
  <c r="AJR59" i="23"/>
  <c r="AJQ59" i="23"/>
  <c r="AJP59" i="23"/>
  <c r="AJO59" i="23"/>
  <c r="AJN59" i="23"/>
  <c r="AJM59" i="23"/>
  <c r="AJL59" i="23"/>
  <c r="AJK59" i="23"/>
  <c r="AJJ59" i="23"/>
  <c r="AJI59" i="23"/>
  <c r="AJH59" i="23"/>
  <c r="AJG59" i="23"/>
  <c r="AJF59" i="23"/>
  <c r="AJE59" i="23"/>
  <c r="AJD59" i="23"/>
  <c r="AJC59" i="23"/>
  <c r="AJB59" i="23"/>
  <c r="AJA59" i="23"/>
  <c r="AIZ59" i="23"/>
  <c r="AIY59" i="23"/>
  <c r="AIX59" i="23"/>
  <c r="AIW59" i="23"/>
  <c r="AIV59" i="23"/>
  <c r="AIU59" i="23"/>
  <c r="AIT59" i="23"/>
  <c r="AIS59" i="23"/>
  <c r="AIR59" i="23"/>
  <c r="AIQ59" i="23"/>
  <c r="AIP59" i="23"/>
  <c r="AIO59" i="23"/>
  <c r="AIN59" i="23"/>
  <c r="AIM59" i="23"/>
  <c r="AIL59" i="23"/>
  <c r="AIK59" i="23"/>
  <c r="AIJ59" i="23"/>
  <c r="AII59" i="23"/>
  <c r="AIH59" i="23"/>
  <c r="AIG59" i="23"/>
  <c r="AIF59" i="23"/>
  <c r="AIE59" i="23"/>
  <c r="AID59" i="23"/>
  <c r="AIC59" i="23"/>
  <c r="AIB59" i="23"/>
  <c r="AIA59" i="23"/>
  <c r="AHZ59" i="23"/>
  <c r="AHY59" i="23"/>
  <c r="AHX59" i="23"/>
  <c r="AHW59" i="23"/>
  <c r="AHV59" i="23"/>
  <c r="AHU59" i="23"/>
  <c r="AHT59" i="23"/>
  <c r="AHS59" i="23"/>
  <c r="AHR59" i="23"/>
  <c r="AHQ59" i="23"/>
  <c r="AHP59" i="23"/>
  <c r="AHO59" i="23"/>
  <c r="AHN59" i="23"/>
  <c r="AHM59" i="23"/>
  <c r="AHL59" i="23"/>
  <c r="AHK59" i="23"/>
  <c r="AHJ59" i="23"/>
  <c r="AHI59" i="23"/>
  <c r="AHH59" i="23"/>
  <c r="AHG59" i="23"/>
  <c r="AHF59" i="23"/>
  <c r="AHE59" i="23"/>
  <c r="AHD59" i="23"/>
  <c r="AHC59" i="23"/>
  <c r="AHB59" i="23"/>
  <c r="AHA59" i="23"/>
  <c r="AGZ59" i="23"/>
  <c r="AGY59" i="23"/>
  <c r="AGX59" i="23"/>
  <c r="AGW59" i="23"/>
  <c r="AGV59" i="23"/>
  <c r="AGU59" i="23"/>
  <c r="AGT59" i="23"/>
  <c r="AGS59" i="23"/>
  <c r="AGR59" i="23"/>
  <c r="AGQ59" i="23"/>
  <c r="AGP59" i="23"/>
  <c r="AGO59" i="23"/>
  <c r="AGN59" i="23"/>
  <c r="AGM59" i="23"/>
  <c r="AGL59" i="23"/>
  <c r="AGK59" i="23"/>
  <c r="AGJ59" i="23"/>
  <c r="AGI59" i="23"/>
  <c r="AGH59" i="23"/>
  <c r="AGG59" i="23"/>
  <c r="AGF59" i="23"/>
  <c r="AGE59" i="23"/>
  <c r="AGD59" i="23"/>
  <c r="AGC59" i="23"/>
  <c r="AGB59" i="23"/>
  <c r="AGA59" i="23"/>
  <c r="AFZ59" i="23"/>
  <c r="AFY59" i="23"/>
  <c r="AFX59" i="23"/>
  <c r="AFW59" i="23"/>
  <c r="AFV59" i="23"/>
  <c r="AFU59" i="23"/>
  <c r="AFT59" i="23"/>
  <c r="AFS59" i="23"/>
  <c r="AFR59" i="23"/>
  <c r="AFQ59" i="23"/>
  <c r="AFP59" i="23"/>
  <c r="AFO59" i="23"/>
  <c r="AFN59" i="23"/>
  <c r="AFM59" i="23"/>
  <c r="AFL59" i="23"/>
  <c r="AFK59" i="23"/>
  <c r="AFJ59" i="23"/>
  <c r="AFI59" i="23"/>
  <c r="AFH59" i="23"/>
  <c r="AFG59" i="23"/>
  <c r="AFF59" i="23"/>
  <c r="AFE59" i="23"/>
  <c r="AFD59" i="23"/>
  <c r="AFC59" i="23"/>
  <c r="AFB59" i="23"/>
  <c r="AFA59" i="23"/>
  <c r="AEZ59" i="23"/>
  <c r="AEY59" i="23"/>
  <c r="AEX59" i="23"/>
  <c r="AEW59" i="23"/>
  <c r="AEV59" i="23"/>
  <c r="AEU59" i="23"/>
  <c r="AET59" i="23"/>
  <c r="AES59" i="23"/>
  <c r="AER59" i="23"/>
  <c r="AEQ59" i="23"/>
  <c r="AEP59" i="23"/>
  <c r="AEO59" i="23"/>
  <c r="AEN59" i="23"/>
  <c r="AEM59" i="23"/>
  <c r="AEL59" i="23"/>
  <c r="AEK59" i="23"/>
  <c r="AEJ59" i="23"/>
  <c r="AEI59" i="23"/>
  <c r="AEH59" i="23"/>
  <c r="AEG59" i="23"/>
  <c r="AEF59" i="23"/>
  <c r="AEE59" i="23"/>
  <c r="AED59" i="23"/>
  <c r="AEC59" i="23"/>
  <c r="AEB59" i="23"/>
  <c r="AEA59" i="23"/>
  <c r="ADZ59" i="23"/>
  <c r="ADY59" i="23"/>
  <c r="ADX59" i="23"/>
  <c r="ADW59" i="23"/>
  <c r="ADV59" i="23"/>
  <c r="ADU59" i="23"/>
  <c r="ADT59" i="23"/>
  <c r="ADS59" i="23"/>
  <c r="ADR59" i="23"/>
  <c r="ADQ59" i="23"/>
  <c r="ADP59" i="23"/>
  <c r="ADO59" i="23"/>
  <c r="ADN59" i="23"/>
  <c r="ADM59" i="23"/>
  <c r="ADL59" i="23"/>
  <c r="ADK59" i="23"/>
  <c r="ADJ59" i="23"/>
  <c r="ADI59" i="23"/>
  <c r="ADH59" i="23"/>
  <c r="ADG59" i="23"/>
  <c r="ADF59" i="23"/>
  <c r="ADE59" i="23"/>
  <c r="ADD59" i="23"/>
  <c r="ADC59" i="23"/>
  <c r="ADB59" i="23"/>
  <c r="ADA59" i="23"/>
  <c r="ACZ59" i="23"/>
  <c r="ACY59" i="23"/>
  <c r="ACX59" i="23"/>
  <c r="ACW59" i="23"/>
  <c r="ACV59" i="23"/>
  <c r="ACU59" i="23"/>
  <c r="ACT59" i="23"/>
  <c r="ACS59" i="23"/>
  <c r="ACR59" i="23"/>
  <c r="ACQ59" i="23"/>
  <c r="ACP59" i="23"/>
  <c r="ACO59" i="23"/>
  <c r="ACN59" i="23"/>
  <c r="ACM59" i="23"/>
  <c r="ACL59" i="23"/>
  <c r="ACK59" i="23"/>
  <c r="ACJ59" i="23"/>
  <c r="ACI59" i="23"/>
  <c r="ACH59" i="23"/>
  <c r="ACG59" i="23"/>
  <c r="ACF59" i="23"/>
  <c r="ACE59" i="23"/>
  <c r="ACD59" i="23"/>
  <c r="ACC59" i="23"/>
  <c r="ACB59" i="23"/>
  <c r="ACA59" i="23"/>
  <c r="ABZ59" i="23"/>
  <c r="ABY59" i="23"/>
  <c r="ABX59" i="23"/>
  <c r="ABW59" i="23"/>
  <c r="ABV59" i="23"/>
  <c r="ABU59" i="23"/>
  <c r="ABT59" i="23"/>
  <c r="ABS59" i="23"/>
  <c r="ABR59" i="23"/>
  <c r="ABQ59" i="23"/>
  <c r="ABP59" i="23"/>
  <c r="ABO59" i="23"/>
  <c r="ABN59" i="23"/>
  <c r="ABM59" i="23"/>
  <c r="ABL59" i="23"/>
  <c r="ABK59" i="23"/>
  <c r="ABJ59" i="23"/>
  <c r="ABI59" i="23"/>
  <c r="ABH59" i="23"/>
  <c r="ABG59" i="23"/>
  <c r="ABF59" i="23"/>
  <c r="ABE59" i="23"/>
  <c r="ABD59" i="23"/>
  <c r="ABC59" i="23"/>
  <c r="ABB59" i="23"/>
  <c r="ABA59" i="23"/>
  <c r="AAZ59" i="23"/>
  <c r="AAY59" i="23"/>
  <c r="AAX59" i="23"/>
  <c r="AAW59" i="23"/>
  <c r="AAV59" i="23"/>
  <c r="AAU59" i="23"/>
  <c r="AAT59" i="23"/>
  <c r="AAS59" i="23"/>
  <c r="AAR59" i="23"/>
  <c r="AAQ59" i="23"/>
  <c r="AAP59" i="23"/>
  <c r="AAO59" i="23"/>
  <c r="AAN59" i="23"/>
  <c r="AAM59" i="23"/>
  <c r="AAL59" i="23"/>
  <c r="AAK59" i="23"/>
  <c r="AAJ59" i="23"/>
  <c r="AAI59" i="23"/>
  <c r="AAH59" i="23"/>
  <c r="AAG59" i="23"/>
  <c r="AAF59" i="23"/>
  <c r="AAE59" i="23"/>
  <c r="AAD59" i="23"/>
  <c r="AAC59" i="23"/>
  <c r="AAB59" i="23"/>
  <c r="AAA59" i="23"/>
  <c r="ZZ59" i="23"/>
  <c r="ZY59" i="23"/>
  <c r="ZX59" i="23"/>
  <c r="ZW59" i="23"/>
  <c r="ZV59" i="23"/>
  <c r="ZU59" i="23"/>
  <c r="ZT59" i="23"/>
  <c r="ZS59" i="23"/>
  <c r="ZR59" i="23"/>
  <c r="ZQ59" i="23"/>
  <c r="ZP59" i="23"/>
  <c r="ZO59" i="23"/>
  <c r="ZN59" i="23"/>
  <c r="ZM59" i="23"/>
  <c r="ZL59" i="23"/>
  <c r="ZK59" i="23"/>
  <c r="ZJ59" i="23"/>
  <c r="ZI59" i="23"/>
  <c r="ZH59" i="23"/>
  <c r="ZG59" i="23"/>
  <c r="ZF59" i="23"/>
  <c r="ZE59" i="23"/>
  <c r="ZD59" i="23"/>
  <c r="ZC59" i="23"/>
  <c r="ZB59" i="23"/>
  <c r="ZA59" i="23"/>
  <c r="YZ59" i="23"/>
  <c r="YY59" i="23"/>
  <c r="YX59" i="23"/>
  <c r="YW59" i="23"/>
  <c r="YV59" i="23"/>
  <c r="YU59" i="23"/>
  <c r="YT59" i="23"/>
  <c r="YS59" i="23"/>
  <c r="YR59" i="23"/>
  <c r="YQ59" i="23"/>
  <c r="YP59" i="23"/>
  <c r="YO59" i="23"/>
  <c r="YN59" i="23"/>
  <c r="YM59" i="23"/>
  <c r="YL59" i="23"/>
  <c r="YK59" i="23"/>
  <c r="YJ59" i="23"/>
  <c r="YI59" i="23"/>
  <c r="YH59" i="23"/>
  <c r="YG59" i="23"/>
  <c r="YF59" i="23"/>
  <c r="YE59" i="23"/>
  <c r="YD59" i="23"/>
  <c r="YC59" i="23"/>
  <c r="YB59" i="23"/>
  <c r="YA59" i="23"/>
  <c r="XZ59" i="23"/>
  <c r="XY59" i="23"/>
  <c r="XX59" i="23"/>
  <c r="XW59" i="23"/>
  <c r="XV59" i="23"/>
  <c r="XU59" i="23"/>
  <c r="XT59" i="23"/>
  <c r="XS59" i="23"/>
  <c r="XR59" i="23"/>
  <c r="XQ59" i="23"/>
  <c r="XP59" i="23"/>
  <c r="XO59" i="23"/>
  <c r="XN59" i="23"/>
  <c r="XM59" i="23"/>
  <c r="XL59" i="23"/>
  <c r="XK59" i="23"/>
  <c r="XJ59" i="23"/>
  <c r="XI59" i="23"/>
  <c r="XH59" i="23"/>
  <c r="XG59" i="23"/>
  <c r="XF59" i="23"/>
  <c r="XE59" i="23"/>
  <c r="XD59" i="23"/>
  <c r="XC59" i="23"/>
  <c r="XB59" i="23"/>
  <c r="XA59" i="23"/>
  <c r="WZ59" i="23"/>
  <c r="WY59" i="23"/>
  <c r="WX59" i="23"/>
  <c r="WW59" i="23"/>
  <c r="WV59" i="23"/>
  <c r="WU59" i="23"/>
  <c r="WT59" i="23"/>
  <c r="WS59" i="23"/>
  <c r="WR59" i="23"/>
  <c r="WQ59" i="23"/>
  <c r="WP59" i="23"/>
  <c r="WO59" i="23"/>
  <c r="WN59" i="23"/>
  <c r="WM59" i="23"/>
  <c r="WL59" i="23"/>
  <c r="WK59" i="23"/>
  <c r="WJ59" i="23"/>
  <c r="WI59" i="23"/>
  <c r="WH59" i="23"/>
  <c r="WG59" i="23"/>
  <c r="WF59" i="23"/>
  <c r="WE59" i="23"/>
  <c r="WD59" i="23"/>
  <c r="WC59" i="23"/>
  <c r="WB59" i="23"/>
  <c r="WA59" i="23"/>
  <c r="VZ59" i="23"/>
  <c r="VY59" i="23"/>
  <c r="VX59" i="23"/>
  <c r="VW59" i="23"/>
  <c r="VV59" i="23"/>
  <c r="VU59" i="23"/>
  <c r="VT59" i="23"/>
  <c r="VS59" i="23"/>
  <c r="VR59" i="23"/>
  <c r="VQ59" i="23"/>
  <c r="VP59" i="23"/>
  <c r="VO59" i="23"/>
  <c r="VN59" i="23"/>
  <c r="VM59" i="23"/>
  <c r="VL59" i="23"/>
  <c r="VK59" i="23"/>
  <c r="VJ59" i="23"/>
  <c r="VI59" i="23"/>
  <c r="VH59" i="23"/>
  <c r="VG59" i="23"/>
  <c r="VF59" i="23"/>
  <c r="VE59" i="23"/>
  <c r="VD59" i="23"/>
  <c r="VC59" i="23"/>
  <c r="VB59" i="23"/>
  <c r="VA59" i="23"/>
  <c r="UZ59" i="23"/>
  <c r="UY59" i="23"/>
  <c r="UX59" i="23"/>
  <c r="UW59" i="23"/>
  <c r="UV59" i="23"/>
  <c r="UU59" i="23"/>
  <c r="UT59" i="23"/>
  <c r="US59" i="23"/>
  <c r="UR59" i="23"/>
  <c r="UQ59" i="23"/>
  <c r="UP59" i="23"/>
  <c r="UO59" i="23"/>
  <c r="UN59" i="23"/>
  <c r="UM59" i="23"/>
  <c r="UL59" i="23"/>
  <c r="UK59" i="23"/>
  <c r="UJ59" i="23"/>
  <c r="UI59" i="23"/>
  <c r="UH59" i="23"/>
  <c r="UG59" i="23"/>
  <c r="UF59" i="23"/>
  <c r="UE59" i="23"/>
  <c r="UD59" i="23"/>
  <c r="UC59" i="23"/>
  <c r="UB59" i="23"/>
  <c r="UA59" i="23"/>
  <c r="TZ59" i="23"/>
  <c r="TY59" i="23"/>
  <c r="TX59" i="23"/>
  <c r="TW59" i="23"/>
  <c r="TV59" i="23"/>
  <c r="TU59" i="23"/>
  <c r="TT59" i="23"/>
  <c r="TS59" i="23"/>
  <c r="TR59" i="23"/>
  <c r="TQ59" i="23"/>
  <c r="TP59" i="23"/>
  <c r="TO59" i="23"/>
  <c r="TN59" i="23"/>
  <c r="TM59" i="23"/>
  <c r="TL59" i="23"/>
  <c r="TK59" i="23"/>
  <c r="TJ59" i="23"/>
  <c r="TI59" i="23"/>
  <c r="TH59" i="23"/>
  <c r="TG59" i="23"/>
  <c r="TF59" i="23"/>
  <c r="TE59" i="23"/>
  <c r="TD59" i="23"/>
  <c r="TC59" i="23"/>
  <c r="TB59" i="23"/>
  <c r="TA59" i="23"/>
  <c r="SZ59" i="23"/>
  <c r="SY59" i="23"/>
  <c r="SX59" i="23"/>
  <c r="SW59" i="23"/>
  <c r="SV59" i="23"/>
  <c r="SU59" i="23"/>
  <c r="ST59" i="23"/>
  <c r="SS59" i="23"/>
  <c r="SR59" i="23"/>
  <c r="SQ59" i="23"/>
  <c r="SP59" i="23"/>
  <c r="SO59" i="23"/>
  <c r="SN59" i="23"/>
  <c r="SM59" i="23"/>
  <c r="SL59" i="23"/>
  <c r="SK59" i="23"/>
  <c r="SJ59" i="23"/>
  <c r="SI59" i="23"/>
  <c r="SH59" i="23"/>
  <c r="SG59" i="23"/>
  <c r="SF59" i="23"/>
  <c r="SE59" i="23"/>
  <c r="SD59" i="23"/>
  <c r="SC59" i="23"/>
  <c r="SB59" i="23"/>
  <c r="SA59" i="23"/>
  <c r="RZ59" i="23"/>
  <c r="RY59" i="23"/>
  <c r="RX59" i="23"/>
  <c r="RW59" i="23"/>
  <c r="RV59" i="23"/>
  <c r="RU59" i="23"/>
  <c r="RT59" i="23"/>
  <c r="RS59" i="23"/>
  <c r="RR59" i="23"/>
  <c r="RQ59" i="23"/>
  <c r="RP59" i="23"/>
  <c r="RO59" i="23"/>
  <c r="RN59" i="23"/>
  <c r="RM59" i="23"/>
  <c r="RL59" i="23"/>
  <c r="RK59" i="23"/>
  <c r="RJ59" i="23"/>
  <c r="RI59" i="23"/>
  <c r="RH59" i="23"/>
  <c r="RG59" i="23"/>
  <c r="RF59" i="23"/>
  <c r="RE59" i="23"/>
  <c r="RD59" i="23"/>
  <c r="RC59" i="23"/>
  <c r="RB59" i="23"/>
  <c r="RA59" i="23"/>
  <c r="QZ59" i="23"/>
  <c r="QY59" i="23"/>
  <c r="QX59" i="23"/>
  <c r="QW59" i="23"/>
  <c r="QV59" i="23"/>
  <c r="QU59" i="23"/>
  <c r="QT59" i="23"/>
  <c r="QS59" i="23"/>
  <c r="QR59" i="23"/>
  <c r="QQ59" i="23"/>
  <c r="QP59" i="23"/>
  <c r="QO59" i="23"/>
  <c r="QN59" i="23"/>
  <c r="QM59" i="23"/>
  <c r="QL59" i="23"/>
  <c r="QK59" i="23"/>
  <c r="QJ59" i="23"/>
  <c r="QI59" i="23"/>
  <c r="QH59" i="23"/>
  <c r="QG59" i="23"/>
  <c r="QF59" i="23"/>
  <c r="QE59" i="23"/>
  <c r="QD59" i="23"/>
  <c r="QC59" i="23"/>
  <c r="QB59" i="23"/>
  <c r="QA59" i="23"/>
  <c r="PZ59" i="23"/>
  <c r="PY59" i="23"/>
  <c r="PX59" i="23"/>
  <c r="PW59" i="23"/>
  <c r="PV59" i="23"/>
  <c r="PU59" i="23"/>
  <c r="PT59" i="23"/>
  <c r="PS59" i="23"/>
  <c r="PR59" i="23"/>
  <c r="PQ59" i="23"/>
  <c r="PP59" i="23"/>
  <c r="PO59" i="23"/>
  <c r="PN59" i="23"/>
  <c r="PM59" i="23"/>
  <c r="PL59" i="23"/>
  <c r="PK59" i="23"/>
  <c r="PJ59" i="23"/>
  <c r="PI59" i="23"/>
  <c r="PH59" i="23"/>
  <c r="PG59" i="23"/>
  <c r="PF59" i="23"/>
  <c r="PE59" i="23"/>
  <c r="PD59" i="23"/>
  <c r="PC59" i="23"/>
  <c r="PB59" i="23"/>
  <c r="PA59" i="23"/>
  <c r="OZ59" i="23"/>
  <c r="OY59" i="23"/>
  <c r="OX59" i="23"/>
  <c r="OW59" i="23"/>
  <c r="OV59" i="23"/>
  <c r="OU59" i="23"/>
  <c r="OT59" i="23"/>
  <c r="OS59" i="23"/>
  <c r="OR59" i="23"/>
  <c r="OQ59" i="23"/>
  <c r="OP59" i="23"/>
  <c r="OO59" i="23"/>
  <c r="ON59" i="23"/>
  <c r="OM59" i="23"/>
  <c r="OL59" i="23"/>
  <c r="OK59" i="23"/>
  <c r="OJ59" i="23"/>
  <c r="OI59" i="23"/>
  <c r="OH59" i="23"/>
  <c r="OG59" i="23"/>
  <c r="OF59" i="23"/>
  <c r="OE59" i="23"/>
  <c r="OD59" i="23"/>
  <c r="OC59" i="23"/>
  <c r="OB59" i="23"/>
  <c r="OA59" i="23"/>
  <c r="NZ59" i="23"/>
  <c r="NY59" i="23"/>
  <c r="NX59" i="23"/>
  <c r="NW59" i="23"/>
  <c r="NV59" i="23"/>
  <c r="NU59" i="23"/>
  <c r="NT59" i="23"/>
  <c r="NS59" i="23"/>
  <c r="NR59" i="23"/>
  <c r="NQ59" i="23"/>
  <c r="NP59" i="23"/>
  <c r="NO59" i="23"/>
  <c r="NN59" i="23"/>
  <c r="NM59" i="23"/>
  <c r="NL59" i="23"/>
  <c r="NK59" i="23"/>
  <c r="NJ59" i="23"/>
  <c r="NI59" i="23"/>
  <c r="NH59" i="23"/>
  <c r="NG59" i="23"/>
  <c r="NF59" i="23"/>
  <c r="NE59" i="23"/>
  <c r="ND59" i="23"/>
  <c r="NC59" i="23"/>
  <c r="NB59" i="23"/>
  <c r="NA59" i="23"/>
  <c r="MZ59" i="23"/>
  <c r="MY59" i="23"/>
  <c r="MX59" i="23"/>
  <c r="MW59" i="23"/>
  <c r="MV59" i="23"/>
  <c r="MU59" i="23"/>
  <c r="MT59" i="23"/>
  <c r="MS59" i="23"/>
  <c r="MR59" i="23"/>
  <c r="MQ59" i="23"/>
  <c r="MP59" i="23"/>
  <c r="MO59" i="23"/>
  <c r="MN59" i="23"/>
  <c r="MM59" i="23"/>
  <c r="ML59" i="23"/>
  <c r="MK59" i="23"/>
  <c r="MJ59" i="23"/>
  <c r="MI59" i="23"/>
  <c r="MH59" i="23"/>
  <c r="MG59" i="23"/>
  <c r="MF59" i="23"/>
  <c r="ME59" i="23"/>
  <c r="MD59" i="23"/>
  <c r="MC59" i="23"/>
  <c r="MB59" i="23"/>
  <c r="MA59" i="23"/>
  <c r="LZ59" i="23"/>
  <c r="LY59" i="23"/>
  <c r="LX59" i="23"/>
  <c r="LW59" i="23"/>
  <c r="LV59" i="23"/>
  <c r="LU59" i="23"/>
  <c r="LT59" i="23"/>
  <c r="LS59" i="23"/>
  <c r="LR59" i="23"/>
  <c r="LQ59" i="23"/>
  <c r="LP59" i="23"/>
  <c r="LO59" i="23"/>
  <c r="LN59" i="23"/>
  <c r="LM59" i="23"/>
  <c r="LL59" i="23"/>
  <c r="LK59" i="23"/>
  <c r="LJ59" i="23"/>
  <c r="LI59" i="23"/>
  <c r="LH59" i="23"/>
  <c r="LG59" i="23"/>
  <c r="LF59" i="23"/>
  <c r="LE59" i="23"/>
  <c r="LD59" i="23"/>
  <c r="LC59" i="23"/>
  <c r="LB59" i="23"/>
  <c r="LA59" i="23"/>
  <c r="KZ59" i="23"/>
  <c r="KY59" i="23"/>
  <c r="KX59" i="23"/>
  <c r="KW59" i="23"/>
  <c r="KV59" i="23"/>
  <c r="KU59" i="23"/>
  <c r="KT59" i="23"/>
  <c r="KS59" i="23"/>
  <c r="KR59" i="23"/>
  <c r="KQ59" i="23"/>
  <c r="KP59" i="23"/>
  <c r="KO59" i="23"/>
  <c r="KN59" i="23"/>
  <c r="KM59" i="23"/>
  <c r="KL59" i="23"/>
  <c r="KK59" i="23"/>
  <c r="KJ59" i="23"/>
  <c r="KI59" i="23"/>
  <c r="KH59" i="23"/>
  <c r="KG59" i="23"/>
  <c r="KF59" i="23"/>
  <c r="KE59" i="23"/>
  <c r="KD59" i="23"/>
  <c r="KC59" i="23"/>
  <c r="KB59" i="23"/>
  <c r="KA59" i="23"/>
  <c r="JZ59" i="23"/>
  <c r="JY59" i="23"/>
  <c r="JX59" i="23"/>
  <c r="JW59" i="23"/>
  <c r="JV59" i="23"/>
  <c r="JU59" i="23"/>
  <c r="JT59" i="23"/>
  <c r="JS59" i="23"/>
  <c r="JR59" i="23"/>
  <c r="JQ59" i="23"/>
  <c r="JP59" i="23"/>
  <c r="JO59" i="23"/>
  <c r="JN59" i="23"/>
  <c r="JM59" i="23"/>
  <c r="JL59" i="23"/>
  <c r="JK59" i="23"/>
  <c r="JJ59" i="23"/>
  <c r="JI59" i="23"/>
  <c r="JH59" i="23"/>
  <c r="JG59" i="23"/>
  <c r="JF59" i="23"/>
  <c r="JE59" i="23"/>
  <c r="JD59" i="23"/>
  <c r="JC59" i="23"/>
  <c r="JB59" i="23"/>
  <c r="JA59" i="23"/>
  <c r="IZ59" i="23"/>
  <c r="IY59" i="23"/>
  <c r="IX59" i="23"/>
  <c r="IW59" i="23"/>
  <c r="IV59" i="23"/>
  <c r="IU59" i="23"/>
  <c r="IT59" i="23"/>
  <c r="IS59" i="23"/>
  <c r="IR59" i="23"/>
  <c r="IQ59" i="23"/>
  <c r="IP59" i="23"/>
  <c r="IO59" i="23"/>
  <c r="IN59" i="23"/>
  <c r="IM59" i="23"/>
  <c r="IL59" i="23"/>
  <c r="IK59" i="23"/>
  <c r="IJ59" i="23"/>
  <c r="II59" i="23"/>
  <c r="IH59" i="23"/>
  <c r="IG59" i="23"/>
  <c r="IF59" i="23"/>
  <c r="IE59" i="23"/>
  <c r="ID59" i="23"/>
  <c r="IC59" i="23"/>
  <c r="IB59" i="23"/>
  <c r="IA59" i="23"/>
  <c r="HZ59" i="23"/>
  <c r="HY59" i="23"/>
  <c r="HX59" i="23"/>
  <c r="HW59" i="23"/>
  <c r="HV59" i="23"/>
  <c r="HU59" i="23"/>
  <c r="HT59" i="23"/>
  <c r="HS59" i="23"/>
  <c r="HR59" i="23"/>
  <c r="HQ59" i="23"/>
  <c r="HP59" i="23"/>
  <c r="HO59" i="23"/>
  <c r="HN59" i="23"/>
  <c r="HM59" i="23"/>
  <c r="HL59" i="23"/>
  <c r="HK59" i="23"/>
  <c r="HJ59" i="23"/>
  <c r="HI59" i="23"/>
  <c r="HH59" i="23"/>
  <c r="HG59" i="23"/>
  <c r="HF59" i="23"/>
  <c r="HE59" i="23"/>
  <c r="HD59" i="23"/>
  <c r="HC59" i="23"/>
  <c r="HB59" i="23"/>
  <c r="HA59" i="23"/>
  <c r="GZ59" i="23"/>
  <c r="GY59" i="23"/>
  <c r="GX59" i="23"/>
  <c r="GW59" i="23"/>
  <c r="GV59" i="23"/>
  <c r="GU59" i="23"/>
  <c r="GT59" i="23"/>
  <c r="GS59" i="23"/>
  <c r="GR59" i="23"/>
  <c r="GQ59" i="23"/>
  <c r="GP59" i="23"/>
  <c r="GO59" i="23"/>
  <c r="GN59" i="23"/>
  <c r="GM59" i="23"/>
  <c r="GL59" i="23"/>
  <c r="GK59" i="23"/>
  <c r="GJ59" i="23"/>
  <c r="GI59" i="23"/>
  <c r="GH59" i="23"/>
  <c r="GG59" i="23"/>
  <c r="GF59" i="23"/>
  <c r="GE59" i="23"/>
  <c r="GD59" i="23"/>
  <c r="GC59" i="23"/>
  <c r="GB59" i="23"/>
  <c r="GA59" i="23"/>
  <c r="FZ59" i="23"/>
  <c r="FY59" i="23"/>
  <c r="FX59" i="23"/>
  <c r="FW59" i="23"/>
  <c r="FV59" i="23"/>
  <c r="FU59" i="23"/>
  <c r="FT59" i="23"/>
  <c r="FS59" i="23"/>
  <c r="FR59" i="23"/>
  <c r="FQ59" i="23"/>
  <c r="FP59" i="23"/>
  <c r="FO59" i="23"/>
  <c r="FN59" i="23"/>
  <c r="FM59" i="23"/>
  <c r="FL59" i="23"/>
  <c r="FK59" i="23"/>
  <c r="FJ59" i="23"/>
  <c r="FI59" i="23"/>
  <c r="FH59" i="23"/>
  <c r="FG59" i="23"/>
  <c r="FF59" i="23"/>
  <c r="FE59" i="23"/>
  <c r="FD59" i="23"/>
  <c r="FC59" i="23"/>
  <c r="FB59" i="23"/>
  <c r="FA59" i="23"/>
  <c r="EZ59" i="23"/>
  <c r="EY59" i="23"/>
  <c r="EX59" i="23"/>
  <c r="EW59" i="23"/>
  <c r="EV59" i="23"/>
  <c r="EU59" i="23"/>
  <c r="ET59" i="23"/>
  <c r="ES59" i="23"/>
  <c r="ER59" i="23"/>
  <c r="EQ59" i="23"/>
  <c r="EP59" i="23"/>
  <c r="EO59" i="23"/>
  <c r="EN59" i="23"/>
  <c r="EM59" i="23"/>
  <c r="EL59" i="23"/>
  <c r="EK59" i="23"/>
  <c r="EJ59" i="23"/>
  <c r="EI59" i="23"/>
  <c r="EH59" i="23"/>
  <c r="EG59" i="23"/>
  <c r="EF59" i="23"/>
  <c r="EE59" i="23"/>
  <c r="ED59" i="23"/>
  <c r="EC59" i="23"/>
  <c r="EB59" i="23"/>
  <c r="EA59" i="23"/>
  <c r="DZ59" i="23"/>
  <c r="DY59" i="23"/>
  <c r="DX59" i="23"/>
  <c r="DW59" i="23"/>
  <c r="DV59" i="23"/>
  <c r="DU59" i="23"/>
  <c r="DT59" i="23"/>
  <c r="DS59" i="23"/>
  <c r="DR59" i="23"/>
  <c r="DQ59" i="23"/>
  <c r="DP59" i="23"/>
  <c r="DO59" i="23"/>
  <c r="DN59" i="23"/>
  <c r="DM59" i="23"/>
  <c r="DL59" i="23"/>
  <c r="DK59" i="23"/>
  <c r="DJ59" i="23"/>
  <c r="DI59" i="23"/>
  <c r="DH59" i="23"/>
  <c r="DG59" i="23"/>
  <c r="DF59" i="23"/>
  <c r="DE59" i="23"/>
  <c r="DD59" i="23"/>
  <c r="DC59" i="23"/>
  <c r="DB59" i="23"/>
  <c r="DA59" i="23"/>
  <c r="CZ59" i="23"/>
  <c r="CY59" i="23"/>
  <c r="CX59" i="23"/>
  <c r="CW59" i="23"/>
  <c r="CV59" i="23"/>
  <c r="CU59" i="23"/>
  <c r="CT59" i="23"/>
  <c r="CS59" i="23"/>
  <c r="CR59" i="23"/>
  <c r="CQ59" i="23"/>
  <c r="CP59" i="23"/>
  <c r="CO59" i="23"/>
  <c r="CN59" i="23"/>
  <c r="CM59" i="23"/>
  <c r="CL59" i="23"/>
  <c r="CK59" i="23"/>
  <c r="CJ59" i="23"/>
  <c r="CI59" i="23"/>
  <c r="CH59" i="23"/>
  <c r="CG59" i="23"/>
  <c r="CF59" i="23"/>
  <c r="CE59" i="23"/>
  <c r="CD59" i="23"/>
  <c r="CC59" i="23"/>
  <c r="CB59" i="23"/>
  <c r="CA59" i="23"/>
  <c r="BZ59" i="23"/>
  <c r="BY59" i="23"/>
  <c r="BX59" i="23"/>
  <c r="BW59" i="23"/>
  <c r="BV59" i="23"/>
  <c r="BU59" i="23"/>
  <c r="BT59" i="23"/>
  <c r="BS59" i="23"/>
  <c r="BR59" i="23"/>
  <c r="BQ59" i="23"/>
  <c r="BP59" i="23"/>
  <c r="BO59" i="23"/>
  <c r="BN59" i="23"/>
  <c r="BM59" i="23"/>
  <c r="BL59" i="23"/>
  <c r="BK59" i="23"/>
  <c r="BJ59" i="23"/>
  <c r="BI59" i="23"/>
  <c r="BH59" i="23"/>
  <c r="BG59" i="23"/>
  <c r="BF59" i="23"/>
  <c r="BE59" i="23"/>
  <c r="BD59" i="23"/>
  <c r="BC59" i="23"/>
  <c r="BB59" i="23"/>
  <c r="BA59" i="23"/>
  <c r="AZ59" i="23"/>
  <c r="AY59" i="23"/>
  <c r="AX59" i="23"/>
  <c r="AW59" i="23"/>
  <c r="AV59" i="23"/>
  <c r="AU59" i="23"/>
  <c r="AT59" i="23"/>
  <c r="AS59" i="23"/>
  <c r="AR59" i="23"/>
  <c r="AQ59" i="23"/>
  <c r="AP59" i="23"/>
  <c r="AO59" i="23"/>
  <c r="AN59" i="23"/>
  <c r="AM59" i="23"/>
  <c r="AL59" i="23"/>
  <c r="AK59" i="23"/>
  <c r="AJ59" i="23"/>
  <c r="AI59" i="23"/>
  <c r="AH59" i="23"/>
  <c r="AG59" i="23"/>
  <c r="AF59" i="23"/>
  <c r="AE59" i="23"/>
  <c r="AD59" i="23"/>
  <c r="AC59" i="23"/>
  <c r="AB59" i="23"/>
  <c r="AA59" i="23"/>
  <c r="Z59" i="23"/>
  <c r="Y59" i="23"/>
  <c r="X59" i="23"/>
  <c r="W59" i="23"/>
  <c r="V59" i="23"/>
  <c r="U59" i="23"/>
  <c r="T59" i="23"/>
  <c r="S59" i="23"/>
  <c r="R59" i="23"/>
  <c r="Q59" i="23"/>
  <c r="A59" i="23"/>
  <c r="D56" i="23"/>
  <c r="L54" i="23" s="1"/>
  <c r="M54" i="23"/>
  <c r="N54" i="23" s="1"/>
  <c r="K54" i="23"/>
  <c r="B54" i="23"/>
  <c r="M51" i="23"/>
  <c r="N51" i="23" s="1"/>
  <c r="K51" i="23"/>
  <c r="B51" i="23"/>
  <c r="I42" i="23"/>
  <c r="B42" i="23"/>
  <c r="M38" i="23"/>
  <c r="N38" i="23" s="1"/>
  <c r="P38" i="23" s="1"/>
  <c r="K38" i="23"/>
  <c r="B38" i="23"/>
  <c r="M36" i="23"/>
  <c r="O36" i="23" s="1"/>
  <c r="K36" i="23"/>
  <c r="B36" i="23"/>
  <c r="D35" i="23"/>
  <c r="N31" i="23"/>
  <c r="D30" i="23"/>
  <c r="M26" i="23"/>
  <c r="N26" i="23" s="1"/>
  <c r="K26" i="23"/>
  <c r="B26" i="23"/>
  <c r="M23" i="23"/>
  <c r="O23" i="23" s="1"/>
  <c r="K23" i="23"/>
  <c r="B23" i="23"/>
  <c r="XFD20" i="23"/>
  <c r="XFC20" i="23"/>
  <c r="XFB20" i="23"/>
  <c r="XFA20" i="23"/>
  <c r="XEZ20" i="23"/>
  <c r="XEY20" i="23"/>
  <c r="XEX20" i="23"/>
  <c r="XEW20" i="23"/>
  <c r="XEV20" i="23"/>
  <c r="XEU20" i="23"/>
  <c r="XET20" i="23"/>
  <c r="XES20" i="23"/>
  <c r="XER20" i="23"/>
  <c r="XEQ20" i="23"/>
  <c r="XEP20" i="23"/>
  <c r="XEO20" i="23"/>
  <c r="XEN20" i="23"/>
  <c r="XEM20" i="23"/>
  <c r="XEL20" i="23"/>
  <c r="XEK20" i="23"/>
  <c r="XEJ20" i="23"/>
  <c r="XEI20" i="23"/>
  <c r="XEH20" i="23"/>
  <c r="XEG20" i="23"/>
  <c r="XEF20" i="23"/>
  <c r="XEE20" i="23"/>
  <c r="XED20" i="23"/>
  <c r="XEC20" i="23"/>
  <c r="XEB20" i="23"/>
  <c r="XEA20" i="23"/>
  <c r="XDZ20" i="23"/>
  <c r="XDY20" i="23"/>
  <c r="XDX20" i="23"/>
  <c r="XDW20" i="23"/>
  <c r="XDV20" i="23"/>
  <c r="XDU20" i="23"/>
  <c r="XDT20" i="23"/>
  <c r="XDS20" i="23"/>
  <c r="XDR20" i="23"/>
  <c r="XDQ20" i="23"/>
  <c r="XDP20" i="23"/>
  <c r="XDO20" i="23"/>
  <c r="XDN20" i="23"/>
  <c r="XDM20" i="23"/>
  <c r="XDL20" i="23"/>
  <c r="XDK20" i="23"/>
  <c r="XDJ20" i="23"/>
  <c r="XDI20" i="23"/>
  <c r="XDH20" i="23"/>
  <c r="XDG20" i="23"/>
  <c r="XDF20" i="23"/>
  <c r="XDE20" i="23"/>
  <c r="XDD20" i="23"/>
  <c r="XDC20" i="23"/>
  <c r="XDB20" i="23"/>
  <c r="XDA20" i="23"/>
  <c r="XCZ20" i="23"/>
  <c r="XCY20" i="23"/>
  <c r="XCX20" i="23"/>
  <c r="XCW20" i="23"/>
  <c r="XCV20" i="23"/>
  <c r="XCU20" i="23"/>
  <c r="XCT20" i="23"/>
  <c r="XCS20" i="23"/>
  <c r="XCR20" i="23"/>
  <c r="XCQ20" i="23"/>
  <c r="XCP20" i="23"/>
  <c r="XCO20" i="23"/>
  <c r="XCN20" i="23"/>
  <c r="XCM20" i="23"/>
  <c r="XCL20" i="23"/>
  <c r="XCK20" i="23"/>
  <c r="XCJ20" i="23"/>
  <c r="XCI20" i="23"/>
  <c r="XCH20" i="23"/>
  <c r="XCG20" i="23"/>
  <c r="XCF20" i="23"/>
  <c r="XCE20" i="23"/>
  <c r="XCD20" i="23"/>
  <c r="XCC20" i="23"/>
  <c r="XCB20" i="23"/>
  <c r="XCA20" i="23"/>
  <c r="XBZ20" i="23"/>
  <c r="XBY20" i="23"/>
  <c r="XBX20" i="23"/>
  <c r="XBW20" i="23"/>
  <c r="XBV20" i="23"/>
  <c r="XBU20" i="23"/>
  <c r="XBT20" i="23"/>
  <c r="XBS20" i="23"/>
  <c r="XBR20" i="23"/>
  <c r="XBQ20" i="23"/>
  <c r="XBP20" i="23"/>
  <c r="XBO20" i="23"/>
  <c r="XBN20" i="23"/>
  <c r="XBM20" i="23"/>
  <c r="XBL20" i="23"/>
  <c r="XBK20" i="23"/>
  <c r="XBJ20" i="23"/>
  <c r="XBI20" i="23"/>
  <c r="XBH20" i="23"/>
  <c r="XBG20" i="23"/>
  <c r="XBF20" i="23"/>
  <c r="XBE20" i="23"/>
  <c r="XBD20" i="23"/>
  <c r="XBC20" i="23"/>
  <c r="XBB20" i="23"/>
  <c r="XBA20" i="23"/>
  <c r="XAZ20" i="23"/>
  <c r="XAY20" i="23"/>
  <c r="XAX20" i="23"/>
  <c r="XAW20" i="23"/>
  <c r="XAV20" i="23"/>
  <c r="XAU20" i="23"/>
  <c r="XAT20" i="23"/>
  <c r="XAS20" i="23"/>
  <c r="XAR20" i="23"/>
  <c r="XAQ20" i="23"/>
  <c r="XAP20" i="23"/>
  <c r="XAO20" i="23"/>
  <c r="XAN20" i="23"/>
  <c r="XAM20" i="23"/>
  <c r="XAL20" i="23"/>
  <c r="XAK20" i="23"/>
  <c r="XAJ20" i="23"/>
  <c r="XAI20" i="23"/>
  <c r="XAH20" i="23"/>
  <c r="XAG20" i="23"/>
  <c r="XAF20" i="23"/>
  <c r="XAE20" i="23"/>
  <c r="XAD20" i="23"/>
  <c r="XAC20" i="23"/>
  <c r="XAB20" i="23"/>
  <c r="XAA20" i="23"/>
  <c r="WZZ20" i="23"/>
  <c r="WZY20" i="23"/>
  <c r="WZX20" i="23"/>
  <c r="WZW20" i="23"/>
  <c r="WZV20" i="23"/>
  <c r="WZU20" i="23"/>
  <c r="WZT20" i="23"/>
  <c r="WZS20" i="23"/>
  <c r="WZR20" i="23"/>
  <c r="WZQ20" i="23"/>
  <c r="WZP20" i="23"/>
  <c r="WZO20" i="23"/>
  <c r="WZN20" i="23"/>
  <c r="WZM20" i="23"/>
  <c r="WZL20" i="23"/>
  <c r="WZK20" i="23"/>
  <c r="WZJ20" i="23"/>
  <c r="WZI20" i="23"/>
  <c r="WZH20" i="23"/>
  <c r="WZG20" i="23"/>
  <c r="WZF20" i="23"/>
  <c r="WZE20" i="23"/>
  <c r="WZD20" i="23"/>
  <c r="WZC20" i="23"/>
  <c r="WZB20" i="23"/>
  <c r="WZA20" i="23"/>
  <c r="WYZ20" i="23"/>
  <c r="WYY20" i="23"/>
  <c r="WYX20" i="23"/>
  <c r="WYW20" i="23"/>
  <c r="WYV20" i="23"/>
  <c r="WYU20" i="23"/>
  <c r="WYT20" i="23"/>
  <c r="WYS20" i="23"/>
  <c r="WYR20" i="23"/>
  <c r="WYQ20" i="23"/>
  <c r="WYP20" i="23"/>
  <c r="WYO20" i="23"/>
  <c r="WYN20" i="23"/>
  <c r="WYM20" i="23"/>
  <c r="WYL20" i="23"/>
  <c r="WYK20" i="23"/>
  <c r="WYJ20" i="23"/>
  <c r="WYI20" i="23"/>
  <c r="WYH20" i="23"/>
  <c r="WYG20" i="23"/>
  <c r="WYF20" i="23"/>
  <c r="WYE20" i="23"/>
  <c r="WYD20" i="23"/>
  <c r="WYC20" i="23"/>
  <c r="WYB20" i="23"/>
  <c r="WYA20" i="23"/>
  <c r="WXZ20" i="23"/>
  <c r="WXY20" i="23"/>
  <c r="WXX20" i="23"/>
  <c r="WXW20" i="23"/>
  <c r="WXV20" i="23"/>
  <c r="WXU20" i="23"/>
  <c r="WXT20" i="23"/>
  <c r="WXS20" i="23"/>
  <c r="WXR20" i="23"/>
  <c r="WXQ20" i="23"/>
  <c r="WXP20" i="23"/>
  <c r="WXO20" i="23"/>
  <c r="WXN20" i="23"/>
  <c r="WXM20" i="23"/>
  <c r="WXL20" i="23"/>
  <c r="WXK20" i="23"/>
  <c r="WXJ20" i="23"/>
  <c r="WXI20" i="23"/>
  <c r="WXH20" i="23"/>
  <c r="WXG20" i="23"/>
  <c r="WXF20" i="23"/>
  <c r="WXE20" i="23"/>
  <c r="WXD20" i="23"/>
  <c r="WXC20" i="23"/>
  <c r="WXB20" i="23"/>
  <c r="WXA20" i="23"/>
  <c r="WWZ20" i="23"/>
  <c r="WWY20" i="23"/>
  <c r="WWX20" i="23"/>
  <c r="WWW20" i="23"/>
  <c r="WWV20" i="23"/>
  <c r="WWU20" i="23"/>
  <c r="WWT20" i="23"/>
  <c r="WWS20" i="23"/>
  <c r="WWR20" i="23"/>
  <c r="WWQ20" i="23"/>
  <c r="WWP20" i="23"/>
  <c r="WWO20" i="23"/>
  <c r="WWN20" i="23"/>
  <c r="WWM20" i="23"/>
  <c r="WWL20" i="23"/>
  <c r="WWK20" i="23"/>
  <c r="WWJ20" i="23"/>
  <c r="WWI20" i="23"/>
  <c r="WWH20" i="23"/>
  <c r="WWG20" i="23"/>
  <c r="WWF20" i="23"/>
  <c r="WWE20" i="23"/>
  <c r="WWD20" i="23"/>
  <c r="WWC20" i="23"/>
  <c r="WWB20" i="23"/>
  <c r="WWA20" i="23"/>
  <c r="WVZ20" i="23"/>
  <c r="WVY20" i="23"/>
  <c r="WVX20" i="23"/>
  <c r="WVW20" i="23"/>
  <c r="WVV20" i="23"/>
  <c r="WVU20" i="23"/>
  <c r="WVT20" i="23"/>
  <c r="WVS20" i="23"/>
  <c r="WVR20" i="23"/>
  <c r="WVQ20" i="23"/>
  <c r="WVP20" i="23"/>
  <c r="WVO20" i="23"/>
  <c r="WVN20" i="23"/>
  <c r="WVM20" i="23"/>
  <c r="WVL20" i="23"/>
  <c r="WVK20" i="23"/>
  <c r="WVJ20" i="23"/>
  <c r="WVI20" i="23"/>
  <c r="WVH20" i="23"/>
  <c r="WVG20" i="23"/>
  <c r="WVF20" i="23"/>
  <c r="WVE20" i="23"/>
  <c r="WVD20" i="23"/>
  <c r="WVC20" i="23"/>
  <c r="WVB20" i="23"/>
  <c r="WVA20" i="23"/>
  <c r="WUZ20" i="23"/>
  <c r="WUY20" i="23"/>
  <c r="WUX20" i="23"/>
  <c r="WUW20" i="23"/>
  <c r="WUV20" i="23"/>
  <c r="WUU20" i="23"/>
  <c r="WUT20" i="23"/>
  <c r="WUS20" i="23"/>
  <c r="WUR20" i="23"/>
  <c r="WUQ20" i="23"/>
  <c r="WUP20" i="23"/>
  <c r="WUO20" i="23"/>
  <c r="WUN20" i="23"/>
  <c r="WUM20" i="23"/>
  <c r="WUL20" i="23"/>
  <c r="WUK20" i="23"/>
  <c r="WUJ20" i="23"/>
  <c r="WUI20" i="23"/>
  <c r="WUH20" i="23"/>
  <c r="WUG20" i="23"/>
  <c r="WUF20" i="23"/>
  <c r="WUE20" i="23"/>
  <c r="WUD20" i="23"/>
  <c r="WUC20" i="23"/>
  <c r="WUB20" i="23"/>
  <c r="WUA20" i="23"/>
  <c r="WTZ20" i="23"/>
  <c r="WTY20" i="23"/>
  <c r="WTX20" i="23"/>
  <c r="WTW20" i="23"/>
  <c r="WTV20" i="23"/>
  <c r="WTU20" i="23"/>
  <c r="WTT20" i="23"/>
  <c r="WTS20" i="23"/>
  <c r="WTR20" i="23"/>
  <c r="WTQ20" i="23"/>
  <c r="WTP20" i="23"/>
  <c r="WTO20" i="23"/>
  <c r="WTN20" i="23"/>
  <c r="WTM20" i="23"/>
  <c r="WTL20" i="23"/>
  <c r="WTK20" i="23"/>
  <c r="WTJ20" i="23"/>
  <c r="WTI20" i="23"/>
  <c r="WTH20" i="23"/>
  <c r="WTG20" i="23"/>
  <c r="WTF20" i="23"/>
  <c r="WTE20" i="23"/>
  <c r="WTD20" i="23"/>
  <c r="WTC20" i="23"/>
  <c r="WTB20" i="23"/>
  <c r="WTA20" i="23"/>
  <c r="WSZ20" i="23"/>
  <c r="WSY20" i="23"/>
  <c r="WSX20" i="23"/>
  <c r="WSW20" i="23"/>
  <c r="WSV20" i="23"/>
  <c r="WSU20" i="23"/>
  <c r="WST20" i="23"/>
  <c r="WSS20" i="23"/>
  <c r="WSR20" i="23"/>
  <c r="WSQ20" i="23"/>
  <c r="WSP20" i="23"/>
  <c r="WSO20" i="23"/>
  <c r="WSN20" i="23"/>
  <c r="WSM20" i="23"/>
  <c r="WSL20" i="23"/>
  <c r="WSK20" i="23"/>
  <c r="WSJ20" i="23"/>
  <c r="WSI20" i="23"/>
  <c r="WSH20" i="23"/>
  <c r="WSG20" i="23"/>
  <c r="WSF20" i="23"/>
  <c r="WSE20" i="23"/>
  <c r="WSD20" i="23"/>
  <c r="WSC20" i="23"/>
  <c r="WSB20" i="23"/>
  <c r="WSA20" i="23"/>
  <c r="WRZ20" i="23"/>
  <c r="WRY20" i="23"/>
  <c r="WRX20" i="23"/>
  <c r="WRW20" i="23"/>
  <c r="WRV20" i="23"/>
  <c r="WRU20" i="23"/>
  <c r="WRT20" i="23"/>
  <c r="WRS20" i="23"/>
  <c r="WRR20" i="23"/>
  <c r="WRQ20" i="23"/>
  <c r="WRP20" i="23"/>
  <c r="WRO20" i="23"/>
  <c r="WRN20" i="23"/>
  <c r="WRM20" i="23"/>
  <c r="WRL20" i="23"/>
  <c r="WRK20" i="23"/>
  <c r="WRJ20" i="23"/>
  <c r="WRI20" i="23"/>
  <c r="WRH20" i="23"/>
  <c r="WRG20" i="23"/>
  <c r="WRF20" i="23"/>
  <c r="WRE20" i="23"/>
  <c r="WRD20" i="23"/>
  <c r="WRC20" i="23"/>
  <c r="WRB20" i="23"/>
  <c r="WRA20" i="23"/>
  <c r="WQZ20" i="23"/>
  <c r="WQY20" i="23"/>
  <c r="WQX20" i="23"/>
  <c r="WQW20" i="23"/>
  <c r="WQV20" i="23"/>
  <c r="WQU20" i="23"/>
  <c r="WQT20" i="23"/>
  <c r="WQS20" i="23"/>
  <c r="WQR20" i="23"/>
  <c r="WQQ20" i="23"/>
  <c r="WQP20" i="23"/>
  <c r="WQO20" i="23"/>
  <c r="WQN20" i="23"/>
  <c r="WQM20" i="23"/>
  <c r="WQL20" i="23"/>
  <c r="WQK20" i="23"/>
  <c r="WQJ20" i="23"/>
  <c r="WQI20" i="23"/>
  <c r="WQH20" i="23"/>
  <c r="WQG20" i="23"/>
  <c r="WQF20" i="23"/>
  <c r="WQE20" i="23"/>
  <c r="WQD20" i="23"/>
  <c r="WQC20" i="23"/>
  <c r="WQB20" i="23"/>
  <c r="WQA20" i="23"/>
  <c r="WPZ20" i="23"/>
  <c r="WPY20" i="23"/>
  <c r="WPX20" i="23"/>
  <c r="WPW20" i="23"/>
  <c r="WPV20" i="23"/>
  <c r="WPU20" i="23"/>
  <c r="WPT20" i="23"/>
  <c r="WPS20" i="23"/>
  <c r="WPR20" i="23"/>
  <c r="WPQ20" i="23"/>
  <c r="WPP20" i="23"/>
  <c r="WPO20" i="23"/>
  <c r="WPN20" i="23"/>
  <c r="WPM20" i="23"/>
  <c r="WPL20" i="23"/>
  <c r="WPK20" i="23"/>
  <c r="WPJ20" i="23"/>
  <c r="WPI20" i="23"/>
  <c r="WPH20" i="23"/>
  <c r="WPG20" i="23"/>
  <c r="WPF20" i="23"/>
  <c r="WPE20" i="23"/>
  <c r="WPD20" i="23"/>
  <c r="WPC20" i="23"/>
  <c r="WPB20" i="23"/>
  <c r="WPA20" i="23"/>
  <c r="WOZ20" i="23"/>
  <c r="WOY20" i="23"/>
  <c r="WOX20" i="23"/>
  <c r="WOW20" i="23"/>
  <c r="WOV20" i="23"/>
  <c r="WOU20" i="23"/>
  <c r="WOT20" i="23"/>
  <c r="WOS20" i="23"/>
  <c r="WOR20" i="23"/>
  <c r="WOQ20" i="23"/>
  <c r="WOP20" i="23"/>
  <c r="WOO20" i="23"/>
  <c r="WON20" i="23"/>
  <c r="WOM20" i="23"/>
  <c r="WOL20" i="23"/>
  <c r="WOK20" i="23"/>
  <c r="WOJ20" i="23"/>
  <c r="WOI20" i="23"/>
  <c r="WOH20" i="23"/>
  <c r="WOG20" i="23"/>
  <c r="WOF20" i="23"/>
  <c r="WOE20" i="23"/>
  <c r="WOD20" i="23"/>
  <c r="WOC20" i="23"/>
  <c r="WOB20" i="23"/>
  <c r="WOA20" i="23"/>
  <c r="WNZ20" i="23"/>
  <c r="WNY20" i="23"/>
  <c r="WNX20" i="23"/>
  <c r="WNW20" i="23"/>
  <c r="WNV20" i="23"/>
  <c r="WNU20" i="23"/>
  <c r="WNT20" i="23"/>
  <c r="WNS20" i="23"/>
  <c r="WNR20" i="23"/>
  <c r="WNQ20" i="23"/>
  <c r="WNP20" i="23"/>
  <c r="WNO20" i="23"/>
  <c r="WNN20" i="23"/>
  <c r="WNM20" i="23"/>
  <c r="WNL20" i="23"/>
  <c r="WNK20" i="23"/>
  <c r="WNJ20" i="23"/>
  <c r="WNI20" i="23"/>
  <c r="WNH20" i="23"/>
  <c r="WNG20" i="23"/>
  <c r="WNF20" i="23"/>
  <c r="WNE20" i="23"/>
  <c r="WND20" i="23"/>
  <c r="WNC20" i="23"/>
  <c r="WNB20" i="23"/>
  <c r="WNA20" i="23"/>
  <c r="WMZ20" i="23"/>
  <c r="WMY20" i="23"/>
  <c r="WMX20" i="23"/>
  <c r="WMW20" i="23"/>
  <c r="WMV20" i="23"/>
  <c r="WMU20" i="23"/>
  <c r="WMT20" i="23"/>
  <c r="WMS20" i="23"/>
  <c r="WMR20" i="23"/>
  <c r="WMQ20" i="23"/>
  <c r="WMP20" i="23"/>
  <c r="WMO20" i="23"/>
  <c r="WMN20" i="23"/>
  <c r="WMM20" i="23"/>
  <c r="WML20" i="23"/>
  <c r="WMK20" i="23"/>
  <c r="WMJ20" i="23"/>
  <c r="WMI20" i="23"/>
  <c r="WMH20" i="23"/>
  <c r="WMG20" i="23"/>
  <c r="WMF20" i="23"/>
  <c r="WME20" i="23"/>
  <c r="WMD20" i="23"/>
  <c r="WMC20" i="23"/>
  <c r="WMB20" i="23"/>
  <c r="WMA20" i="23"/>
  <c r="WLZ20" i="23"/>
  <c r="WLY20" i="23"/>
  <c r="WLX20" i="23"/>
  <c r="WLW20" i="23"/>
  <c r="WLV20" i="23"/>
  <c r="WLU20" i="23"/>
  <c r="WLT20" i="23"/>
  <c r="WLS20" i="23"/>
  <c r="WLR20" i="23"/>
  <c r="WLQ20" i="23"/>
  <c r="WLP20" i="23"/>
  <c r="WLO20" i="23"/>
  <c r="WLN20" i="23"/>
  <c r="WLM20" i="23"/>
  <c r="WLL20" i="23"/>
  <c r="WLK20" i="23"/>
  <c r="WLJ20" i="23"/>
  <c r="WLI20" i="23"/>
  <c r="WLH20" i="23"/>
  <c r="WLG20" i="23"/>
  <c r="WLF20" i="23"/>
  <c r="WLE20" i="23"/>
  <c r="WLD20" i="23"/>
  <c r="WLC20" i="23"/>
  <c r="WLB20" i="23"/>
  <c r="WLA20" i="23"/>
  <c r="WKZ20" i="23"/>
  <c r="WKY20" i="23"/>
  <c r="WKX20" i="23"/>
  <c r="WKW20" i="23"/>
  <c r="WKV20" i="23"/>
  <c r="WKU20" i="23"/>
  <c r="WKT20" i="23"/>
  <c r="WKS20" i="23"/>
  <c r="WKR20" i="23"/>
  <c r="WKQ20" i="23"/>
  <c r="WKP20" i="23"/>
  <c r="WKO20" i="23"/>
  <c r="WKN20" i="23"/>
  <c r="WKM20" i="23"/>
  <c r="WKL20" i="23"/>
  <c r="WKK20" i="23"/>
  <c r="WKJ20" i="23"/>
  <c r="WKI20" i="23"/>
  <c r="WKH20" i="23"/>
  <c r="WKG20" i="23"/>
  <c r="WKF20" i="23"/>
  <c r="WKE20" i="23"/>
  <c r="WKD20" i="23"/>
  <c r="WKC20" i="23"/>
  <c r="WKB20" i="23"/>
  <c r="WKA20" i="23"/>
  <c r="WJZ20" i="23"/>
  <c r="WJY20" i="23"/>
  <c r="WJX20" i="23"/>
  <c r="WJW20" i="23"/>
  <c r="WJV20" i="23"/>
  <c r="WJU20" i="23"/>
  <c r="WJT20" i="23"/>
  <c r="WJS20" i="23"/>
  <c r="WJR20" i="23"/>
  <c r="WJQ20" i="23"/>
  <c r="WJP20" i="23"/>
  <c r="WJO20" i="23"/>
  <c r="WJN20" i="23"/>
  <c r="WJM20" i="23"/>
  <c r="WJL20" i="23"/>
  <c r="WJK20" i="23"/>
  <c r="WJJ20" i="23"/>
  <c r="WJI20" i="23"/>
  <c r="WJH20" i="23"/>
  <c r="WJG20" i="23"/>
  <c r="WJF20" i="23"/>
  <c r="WJE20" i="23"/>
  <c r="WJD20" i="23"/>
  <c r="WJC20" i="23"/>
  <c r="WJB20" i="23"/>
  <c r="WJA20" i="23"/>
  <c r="WIZ20" i="23"/>
  <c r="WIY20" i="23"/>
  <c r="WIX20" i="23"/>
  <c r="WIW20" i="23"/>
  <c r="WIV20" i="23"/>
  <c r="WIU20" i="23"/>
  <c r="WIT20" i="23"/>
  <c r="WIS20" i="23"/>
  <c r="WIR20" i="23"/>
  <c r="WIQ20" i="23"/>
  <c r="WIP20" i="23"/>
  <c r="WIO20" i="23"/>
  <c r="WIN20" i="23"/>
  <c r="WIM20" i="23"/>
  <c r="WIL20" i="23"/>
  <c r="WIK20" i="23"/>
  <c r="WIJ20" i="23"/>
  <c r="WII20" i="23"/>
  <c r="WIH20" i="23"/>
  <c r="WIG20" i="23"/>
  <c r="WIF20" i="23"/>
  <c r="WIE20" i="23"/>
  <c r="WID20" i="23"/>
  <c r="WIC20" i="23"/>
  <c r="WIB20" i="23"/>
  <c r="WIA20" i="23"/>
  <c r="WHZ20" i="23"/>
  <c r="WHY20" i="23"/>
  <c r="WHX20" i="23"/>
  <c r="WHW20" i="23"/>
  <c r="WHV20" i="23"/>
  <c r="WHU20" i="23"/>
  <c r="WHT20" i="23"/>
  <c r="WHS20" i="23"/>
  <c r="WHR20" i="23"/>
  <c r="WHQ20" i="23"/>
  <c r="WHP20" i="23"/>
  <c r="WHO20" i="23"/>
  <c r="WHN20" i="23"/>
  <c r="WHM20" i="23"/>
  <c r="WHL20" i="23"/>
  <c r="WHK20" i="23"/>
  <c r="WHJ20" i="23"/>
  <c r="WHI20" i="23"/>
  <c r="WHH20" i="23"/>
  <c r="WHG20" i="23"/>
  <c r="WHF20" i="23"/>
  <c r="WHE20" i="23"/>
  <c r="WHD20" i="23"/>
  <c r="WHC20" i="23"/>
  <c r="WHB20" i="23"/>
  <c r="WHA20" i="23"/>
  <c r="WGZ20" i="23"/>
  <c r="WGY20" i="23"/>
  <c r="WGX20" i="23"/>
  <c r="WGW20" i="23"/>
  <c r="WGV20" i="23"/>
  <c r="WGU20" i="23"/>
  <c r="WGT20" i="23"/>
  <c r="WGS20" i="23"/>
  <c r="WGR20" i="23"/>
  <c r="WGQ20" i="23"/>
  <c r="WGP20" i="23"/>
  <c r="WGO20" i="23"/>
  <c r="WGN20" i="23"/>
  <c r="WGM20" i="23"/>
  <c r="WGL20" i="23"/>
  <c r="WGK20" i="23"/>
  <c r="WGJ20" i="23"/>
  <c r="WGI20" i="23"/>
  <c r="WGH20" i="23"/>
  <c r="WGG20" i="23"/>
  <c r="WGF20" i="23"/>
  <c r="WGE20" i="23"/>
  <c r="WGD20" i="23"/>
  <c r="WGC20" i="23"/>
  <c r="WGB20" i="23"/>
  <c r="WGA20" i="23"/>
  <c r="WFZ20" i="23"/>
  <c r="WFY20" i="23"/>
  <c r="WFX20" i="23"/>
  <c r="WFW20" i="23"/>
  <c r="WFV20" i="23"/>
  <c r="WFU20" i="23"/>
  <c r="WFT20" i="23"/>
  <c r="WFS20" i="23"/>
  <c r="WFR20" i="23"/>
  <c r="WFQ20" i="23"/>
  <c r="WFP20" i="23"/>
  <c r="WFO20" i="23"/>
  <c r="WFN20" i="23"/>
  <c r="WFM20" i="23"/>
  <c r="WFL20" i="23"/>
  <c r="WFK20" i="23"/>
  <c r="WFJ20" i="23"/>
  <c r="WFI20" i="23"/>
  <c r="WFH20" i="23"/>
  <c r="WFG20" i="23"/>
  <c r="WFF20" i="23"/>
  <c r="WFE20" i="23"/>
  <c r="WFD20" i="23"/>
  <c r="WFC20" i="23"/>
  <c r="WFB20" i="23"/>
  <c r="WFA20" i="23"/>
  <c r="WEZ20" i="23"/>
  <c r="WEY20" i="23"/>
  <c r="WEX20" i="23"/>
  <c r="WEW20" i="23"/>
  <c r="WEV20" i="23"/>
  <c r="WEU20" i="23"/>
  <c r="WET20" i="23"/>
  <c r="WES20" i="23"/>
  <c r="WER20" i="23"/>
  <c r="WEQ20" i="23"/>
  <c r="WEP20" i="23"/>
  <c r="WEO20" i="23"/>
  <c r="WEN20" i="23"/>
  <c r="WEM20" i="23"/>
  <c r="WEL20" i="23"/>
  <c r="WEK20" i="23"/>
  <c r="WEJ20" i="23"/>
  <c r="WEI20" i="23"/>
  <c r="WEH20" i="23"/>
  <c r="WEG20" i="23"/>
  <c r="WEF20" i="23"/>
  <c r="WEE20" i="23"/>
  <c r="WED20" i="23"/>
  <c r="WEC20" i="23"/>
  <c r="WEB20" i="23"/>
  <c r="WEA20" i="23"/>
  <c r="WDZ20" i="23"/>
  <c r="WDY20" i="23"/>
  <c r="WDX20" i="23"/>
  <c r="WDW20" i="23"/>
  <c r="WDV20" i="23"/>
  <c r="WDU20" i="23"/>
  <c r="WDT20" i="23"/>
  <c r="WDS20" i="23"/>
  <c r="WDR20" i="23"/>
  <c r="WDQ20" i="23"/>
  <c r="WDP20" i="23"/>
  <c r="WDO20" i="23"/>
  <c r="WDN20" i="23"/>
  <c r="WDM20" i="23"/>
  <c r="WDL20" i="23"/>
  <c r="WDK20" i="23"/>
  <c r="WDJ20" i="23"/>
  <c r="WDI20" i="23"/>
  <c r="WDH20" i="23"/>
  <c r="WDG20" i="23"/>
  <c r="WDF20" i="23"/>
  <c r="WDE20" i="23"/>
  <c r="WDD20" i="23"/>
  <c r="WDC20" i="23"/>
  <c r="WDB20" i="23"/>
  <c r="WDA20" i="23"/>
  <c r="WCZ20" i="23"/>
  <c r="WCY20" i="23"/>
  <c r="WCX20" i="23"/>
  <c r="WCW20" i="23"/>
  <c r="WCV20" i="23"/>
  <c r="WCU20" i="23"/>
  <c r="WCT20" i="23"/>
  <c r="WCS20" i="23"/>
  <c r="WCR20" i="23"/>
  <c r="WCQ20" i="23"/>
  <c r="WCP20" i="23"/>
  <c r="WCO20" i="23"/>
  <c r="WCN20" i="23"/>
  <c r="WCM20" i="23"/>
  <c r="WCL20" i="23"/>
  <c r="WCK20" i="23"/>
  <c r="WCJ20" i="23"/>
  <c r="WCI20" i="23"/>
  <c r="WCH20" i="23"/>
  <c r="WCG20" i="23"/>
  <c r="WCF20" i="23"/>
  <c r="WCE20" i="23"/>
  <c r="WCD20" i="23"/>
  <c r="WCC20" i="23"/>
  <c r="WCB20" i="23"/>
  <c r="WCA20" i="23"/>
  <c r="WBZ20" i="23"/>
  <c r="WBY20" i="23"/>
  <c r="WBX20" i="23"/>
  <c r="WBW20" i="23"/>
  <c r="WBV20" i="23"/>
  <c r="WBU20" i="23"/>
  <c r="WBT20" i="23"/>
  <c r="WBS20" i="23"/>
  <c r="WBR20" i="23"/>
  <c r="WBQ20" i="23"/>
  <c r="WBP20" i="23"/>
  <c r="WBO20" i="23"/>
  <c r="WBN20" i="23"/>
  <c r="WBM20" i="23"/>
  <c r="WBL20" i="23"/>
  <c r="WBK20" i="23"/>
  <c r="WBJ20" i="23"/>
  <c r="WBI20" i="23"/>
  <c r="WBH20" i="23"/>
  <c r="WBG20" i="23"/>
  <c r="WBF20" i="23"/>
  <c r="WBE20" i="23"/>
  <c r="WBD20" i="23"/>
  <c r="WBC20" i="23"/>
  <c r="WBB20" i="23"/>
  <c r="WBA20" i="23"/>
  <c r="WAZ20" i="23"/>
  <c r="WAY20" i="23"/>
  <c r="WAX20" i="23"/>
  <c r="WAW20" i="23"/>
  <c r="WAV20" i="23"/>
  <c r="WAU20" i="23"/>
  <c r="WAT20" i="23"/>
  <c r="WAS20" i="23"/>
  <c r="WAR20" i="23"/>
  <c r="WAQ20" i="23"/>
  <c r="WAP20" i="23"/>
  <c r="WAO20" i="23"/>
  <c r="WAN20" i="23"/>
  <c r="WAM20" i="23"/>
  <c r="WAL20" i="23"/>
  <c r="WAK20" i="23"/>
  <c r="WAJ20" i="23"/>
  <c r="WAI20" i="23"/>
  <c r="WAH20" i="23"/>
  <c r="WAG20" i="23"/>
  <c r="WAF20" i="23"/>
  <c r="WAE20" i="23"/>
  <c r="WAD20" i="23"/>
  <c r="WAC20" i="23"/>
  <c r="WAB20" i="23"/>
  <c r="WAA20" i="23"/>
  <c r="VZZ20" i="23"/>
  <c r="VZY20" i="23"/>
  <c r="VZX20" i="23"/>
  <c r="VZW20" i="23"/>
  <c r="VZV20" i="23"/>
  <c r="VZU20" i="23"/>
  <c r="VZT20" i="23"/>
  <c r="VZS20" i="23"/>
  <c r="VZR20" i="23"/>
  <c r="VZQ20" i="23"/>
  <c r="VZP20" i="23"/>
  <c r="VZO20" i="23"/>
  <c r="VZN20" i="23"/>
  <c r="VZM20" i="23"/>
  <c r="VZL20" i="23"/>
  <c r="VZK20" i="23"/>
  <c r="VZJ20" i="23"/>
  <c r="VZI20" i="23"/>
  <c r="VZH20" i="23"/>
  <c r="VZG20" i="23"/>
  <c r="VZF20" i="23"/>
  <c r="VZE20" i="23"/>
  <c r="VZD20" i="23"/>
  <c r="VZC20" i="23"/>
  <c r="VZB20" i="23"/>
  <c r="VZA20" i="23"/>
  <c r="VYZ20" i="23"/>
  <c r="VYY20" i="23"/>
  <c r="VYX20" i="23"/>
  <c r="VYW20" i="23"/>
  <c r="VYV20" i="23"/>
  <c r="VYU20" i="23"/>
  <c r="VYT20" i="23"/>
  <c r="VYS20" i="23"/>
  <c r="VYR20" i="23"/>
  <c r="VYQ20" i="23"/>
  <c r="VYP20" i="23"/>
  <c r="VYO20" i="23"/>
  <c r="VYN20" i="23"/>
  <c r="VYM20" i="23"/>
  <c r="VYL20" i="23"/>
  <c r="VYK20" i="23"/>
  <c r="VYJ20" i="23"/>
  <c r="VYI20" i="23"/>
  <c r="VYH20" i="23"/>
  <c r="VYG20" i="23"/>
  <c r="VYF20" i="23"/>
  <c r="VYE20" i="23"/>
  <c r="VYD20" i="23"/>
  <c r="VYC20" i="23"/>
  <c r="VYB20" i="23"/>
  <c r="VYA20" i="23"/>
  <c r="VXZ20" i="23"/>
  <c r="VXY20" i="23"/>
  <c r="VXX20" i="23"/>
  <c r="VXW20" i="23"/>
  <c r="VXV20" i="23"/>
  <c r="VXU20" i="23"/>
  <c r="VXT20" i="23"/>
  <c r="VXS20" i="23"/>
  <c r="VXR20" i="23"/>
  <c r="VXQ20" i="23"/>
  <c r="VXP20" i="23"/>
  <c r="VXO20" i="23"/>
  <c r="VXN20" i="23"/>
  <c r="VXM20" i="23"/>
  <c r="VXL20" i="23"/>
  <c r="VXK20" i="23"/>
  <c r="VXJ20" i="23"/>
  <c r="VXI20" i="23"/>
  <c r="VXH20" i="23"/>
  <c r="VXG20" i="23"/>
  <c r="VXF20" i="23"/>
  <c r="VXE20" i="23"/>
  <c r="VXD20" i="23"/>
  <c r="VXC20" i="23"/>
  <c r="VXB20" i="23"/>
  <c r="VXA20" i="23"/>
  <c r="VWZ20" i="23"/>
  <c r="VWY20" i="23"/>
  <c r="VWX20" i="23"/>
  <c r="VWW20" i="23"/>
  <c r="VWV20" i="23"/>
  <c r="VWU20" i="23"/>
  <c r="VWT20" i="23"/>
  <c r="VWS20" i="23"/>
  <c r="VWR20" i="23"/>
  <c r="VWQ20" i="23"/>
  <c r="VWP20" i="23"/>
  <c r="VWO20" i="23"/>
  <c r="VWN20" i="23"/>
  <c r="VWM20" i="23"/>
  <c r="VWL20" i="23"/>
  <c r="VWK20" i="23"/>
  <c r="VWJ20" i="23"/>
  <c r="VWI20" i="23"/>
  <c r="VWH20" i="23"/>
  <c r="VWG20" i="23"/>
  <c r="VWF20" i="23"/>
  <c r="VWE20" i="23"/>
  <c r="VWD20" i="23"/>
  <c r="VWC20" i="23"/>
  <c r="VWB20" i="23"/>
  <c r="VWA20" i="23"/>
  <c r="VVZ20" i="23"/>
  <c r="VVY20" i="23"/>
  <c r="VVX20" i="23"/>
  <c r="VVW20" i="23"/>
  <c r="VVV20" i="23"/>
  <c r="VVU20" i="23"/>
  <c r="VVT20" i="23"/>
  <c r="VVS20" i="23"/>
  <c r="VVR20" i="23"/>
  <c r="VVQ20" i="23"/>
  <c r="VVP20" i="23"/>
  <c r="VVO20" i="23"/>
  <c r="VVN20" i="23"/>
  <c r="VVM20" i="23"/>
  <c r="VVL20" i="23"/>
  <c r="VVK20" i="23"/>
  <c r="VVJ20" i="23"/>
  <c r="VVI20" i="23"/>
  <c r="VVH20" i="23"/>
  <c r="VVG20" i="23"/>
  <c r="VVF20" i="23"/>
  <c r="VVE20" i="23"/>
  <c r="VVD20" i="23"/>
  <c r="VVC20" i="23"/>
  <c r="VVB20" i="23"/>
  <c r="VVA20" i="23"/>
  <c r="VUZ20" i="23"/>
  <c r="VUY20" i="23"/>
  <c r="VUX20" i="23"/>
  <c r="VUW20" i="23"/>
  <c r="VUV20" i="23"/>
  <c r="VUU20" i="23"/>
  <c r="VUT20" i="23"/>
  <c r="VUS20" i="23"/>
  <c r="VUR20" i="23"/>
  <c r="VUQ20" i="23"/>
  <c r="VUP20" i="23"/>
  <c r="VUO20" i="23"/>
  <c r="VUN20" i="23"/>
  <c r="VUM20" i="23"/>
  <c r="VUL20" i="23"/>
  <c r="VUK20" i="23"/>
  <c r="VUJ20" i="23"/>
  <c r="VUI20" i="23"/>
  <c r="VUH20" i="23"/>
  <c r="VUG20" i="23"/>
  <c r="VUF20" i="23"/>
  <c r="VUE20" i="23"/>
  <c r="VUD20" i="23"/>
  <c r="VUC20" i="23"/>
  <c r="VUB20" i="23"/>
  <c r="VUA20" i="23"/>
  <c r="VTZ20" i="23"/>
  <c r="VTY20" i="23"/>
  <c r="VTX20" i="23"/>
  <c r="VTW20" i="23"/>
  <c r="VTV20" i="23"/>
  <c r="VTU20" i="23"/>
  <c r="VTT20" i="23"/>
  <c r="VTS20" i="23"/>
  <c r="VTR20" i="23"/>
  <c r="VTQ20" i="23"/>
  <c r="VTP20" i="23"/>
  <c r="VTO20" i="23"/>
  <c r="VTN20" i="23"/>
  <c r="VTM20" i="23"/>
  <c r="VTL20" i="23"/>
  <c r="VTK20" i="23"/>
  <c r="VTJ20" i="23"/>
  <c r="VTI20" i="23"/>
  <c r="VTH20" i="23"/>
  <c r="VTG20" i="23"/>
  <c r="VTF20" i="23"/>
  <c r="VTE20" i="23"/>
  <c r="VTD20" i="23"/>
  <c r="VTC20" i="23"/>
  <c r="VTB20" i="23"/>
  <c r="VTA20" i="23"/>
  <c r="VSZ20" i="23"/>
  <c r="VSY20" i="23"/>
  <c r="VSX20" i="23"/>
  <c r="VSW20" i="23"/>
  <c r="VSV20" i="23"/>
  <c r="VSU20" i="23"/>
  <c r="VST20" i="23"/>
  <c r="VSS20" i="23"/>
  <c r="VSR20" i="23"/>
  <c r="VSQ20" i="23"/>
  <c r="VSP20" i="23"/>
  <c r="VSO20" i="23"/>
  <c r="VSN20" i="23"/>
  <c r="VSM20" i="23"/>
  <c r="VSL20" i="23"/>
  <c r="VSK20" i="23"/>
  <c r="VSJ20" i="23"/>
  <c r="VSI20" i="23"/>
  <c r="VSH20" i="23"/>
  <c r="VSG20" i="23"/>
  <c r="VSF20" i="23"/>
  <c r="VSE20" i="23"/>
  <c r="VSD20" i="23"/>
  <c r="VSC20" i="23"/>
  <c r="VSB20" i="23"/>
  <c r="VSA20" i="23"/>
  <c r="VRZ20" i="23"/>
  <c r="VRY20" i="23"/>
  <c r="VRX20" i="23"/>
  <c r="VRW20" i="23"/>
  <c r="VRV20" i="23"/>
  <c r="VRU20" i="23"/>
  <c r="VRT20" i="23"/>
  <c r="VRS20" i="23"/>
  <c r="VRR20" i="23"/>
  <c r="VRQ20" i="23"/>
  <c r="VRP20" i="23"/>
  <c r="VRO20" i="23"/>
  <c r="VRN20" i="23"/>
  <c r="VRM20" i="23"/>
  <c r="VRL20" i="23"/>
  <c r="VRK20" i="23"/>
  <c r="VRJ20" i="23"/>
  <c r="VRI20" i="23"/>
  <c r="VRH20" i="23"/>
  <c r="VRG20" i="23"/>
  <c r="VRF20" i="23"/>
  <c r="VRE20" i="23"/>
  <c r="VRD20" i="23"/>
  <c r="VRC20" i="23"/>
  <c r="VRB20" i="23"/>
  <c r="VRA20" i="23"/>
  <c r="VQZ20" i="23"/>
  <c r="VQY20" i="23"/>
  <c r="VQX20" i="23"/>
  <c r="VQW20" i="23"/>
  <c r="VQV20" i="23"/>
  <c r="VQU20" i="23"/>
  <c r="VQT20" i="23"/>
  <c r="VQS20" i="23"/>
  <c r="VQR20" i="23"/>
  <c r="VQQ20" i="23"/>
  <c r="VQP20" i="23"/>
  <c r="VQO20" i="23"/>
  <c r="VQN20" i="23"/>
  <c r="VQM20" i="23"/>
  <c r="VQL20" i="23"/>
  <c r="VQK20" i="23"/>
  <c r="VQJ20" i="23"/>
  <c r="VQI20" i="23"/>
  <c r="VQH20" i="23"/>
  <c r="VQG20" i="23"/>
  <c r="VQF20" i="23"/>
  <c r="VQE20" i="23"/>
  <c r="VQD20" i="23"/>
  <c r="VQC20" i="23"/>
  <c r="VQB20" i="23"/>
  <c r="VQA20" i="23"/>
  <c r="VPZ20" i="23"/>
  <c r="VPY20" i="23"/>
  <c r="VPX20" i="23"/>
  <c r="VPW20" i="23"/>
  <c r="VPV20" i="23"/>
  <c r="VPU20" i="23"/>
  <c r="VPT20" i="23"/>
  <c r="VPS20" i="23"/>
  <c r="VPR20" i="23"/>
  <c r="VPQ20" i="23"/>
  <c r="VPP20" i="23"/>
  <c r="VPO20" i="23"/>
  <c r="VPN20" i="23"/>
  <c r="VPM20" i="23"/>
  <c r="VPL20" i="23"/>
  <c r="VPK20" i="23"/>
  <c r="VPJ20" i="23"/>
  <c r="VPI20" i="23"/>
  <c r="VPH20" i="23"/>
  <c r="VPG20" i="23"/>
  <c r="VPF20" i="23"/>
  <c r="VPE20" i="23"/>
  <c r="VPD20" i="23"/>
  <c r="VPC20" i="23"/>
  <c r="VPB20" i="23"/>
  <c r="VPA20" i="23"/>
  <c r="VOZ20" i="23"/>
  <c r="VOY20" i="23"/>
  <c r="VOX20" i="23"/>
  <c r="VOW20" i="23"/>
  <c r="VOV20" i="23"/>
  <c r="VOU20" i="23"/>
  <c r="VOT20" i="23"/>
  <c r="VOS20" i="23"/>
  <c r="VOR20" i="23"/>
  <c r="VOQ20" i="23"/>
  <c r="VOP20" i="23"/>
  <c r="VOO20" i="23"/>
  <c r="VON20" i="23"/>
  <c r="VOM20" i="23"/>
  <c r="VOL20" i="23"/>
  <c r="VOK20" i="23"/>
  <c r="VOJ20" i="23"/>
  <c r="VOI20" i="23"/>
  <c r="VOH20" i="23"/>
  <c r="VOG20" i="23"/>
  <c r="VOF20" i="23"/>
  <c r="VOE20" i="23"/>
  <c r="VOD20" i="23"/>
  <c r="VOC20" i="23"/>
  <c r="VOB20" i="23"/>
  <c r="VOA20" i="23"/>
  <c r="VNZ20" i="23"/>
  <c r="VNY20" i="23"/>
  <c r="VNX20" i="23"/>
  <c r="VNW20" i="23"/>
  <c r="VNV20" i="23"/>
  <c r="VNU20" i="23"/>
  <c r="VNT20" i="23"/>
  <c r="VNS20" i="23"/>
  <c r="VNR20" i="23"/>
  <c r="VNQ20" i="23"/>
  <c r="VNP20" i="23"/>
  <c r="VNO20" i="23"/>
  <c r="VNN20" i="23"/>
  <c r="VNM20" i="23"/>
  <c r="VNL20" i="23"/>
  <c r="VNK20" i="23"/>
  <c r="VNJ20" i="23"/>
  <c r="VNI20" i="23"/>
  <c r="VNH20" i="23"/>
  <c r="VNG20" i="23"/>
  <c r="VNF20" i="23"/>
  <c r="VNE20" i="23"/>
  <c r="VND20" i="23"/>
  <c r="VNC20" i="23"/>
  <c r="VNB20" i="23"/>
  <c r="VNA20" i="23"/>
  <c r="VMZ20" i="23"/>
  <c r="VMY20" i="23"/>
  <c r="VMX20" i="23"/>
  <c r="VMW20" i="23"/>
  <c r="VMV20" i="23"/>
  <c r="VMU20" i="23"/>
  <c r="VMT20" i="23"/>
  <c r="VMS20" i="23"/>
  <c r="VMR20" i="23"/>
  <c r="VMQ20" i="23"/>
  <c r="VMP20" i="23"/>
  <c r="VMO20" i="23"/>
  <c r="VMN20" i="23"/>
  <c r="VMM20" i="23"/>
  <c r="VML20" i="23"/>
  <c r="VMK20" i="23"/>
  <c r="VMJ20" i="23"/>
  <c r="VMI20" i="23"/>
  <c r="VMH20" i="23"/>
  <c r="VMG20" i="23"/>
  <c r="VMF20" i="23"/>
  <c r="VME20" i="23"/>
  <c r="VMD20" i="23"/>
  <c r="VMC20" i="23"/>
  <c r="VMB20" i="23"/>
  <c r="VMA20" i="23"/>
  <c r="VLZ20" i="23"/>
  <c r="VLY20" i="23"/>
  <c r="VLX20" i="23"/>
  <c r="VLW20" i="23"/>
  <c r="VLV20" i="23"/>
  <c r="VLU20" i="23"/>
  <c r="VLT20" i="23"/>
  <c r="VLS20" i="23"/>
  <c r="VLR20" i="23"/>
  <c r="VLQ20" i="23"/>
  <c r="VLP20" i="23"/>
  <c r="VLO20" i="23"/>
  <c r="VLN20" i="23"/>
  <c r="VLM20" i="23"/>
  <c r="VLL20" i="23"/>
  <c r="VLK20" i="23"/>
  <c r="VLJ20" i="23"/>
  <c r="VLI20" i="23"/>
  <c r="VLH20" i="23"/>
  <c r="VLG20" i="23"/>
  <c r="VLF20" i="23"/>
  <c r="VLE20" i="23"/>
  <c r="VLD20" i="23"/>
  <c r="VLC20" i="23"/>
  <c r="VLB20" i="23"/>
  <c r="VLA20" i="23"/>
  <c r="VKZ20" i="23"/>
  <c r="VKY20" i="23"/>
  <c r="VKX20" i="23"/>
  <c r="VKW20" i="23"/>
  <c r="VKV20" i="23"/>
  <c r="VKU20" i="23"/>
  <c r="VKT20" i="23"/>
  <c r="VKS20" i="23"/>
  <c r="VKR20" i="23"/>
  <c r="VKQ20" i="23"/>
  <c r="VKP20" i="23"/>
  <c r="VKO20" i="23"/>
  <c r="VKN20" i="23"/>
  <c r="VKM20" i="23"/>
  <c r="VKL20" i="23"/>
  <c r="VKK20" i="23"/>
  <c r="VKJ20" i="23"/>
  <c r="VKI20" i="23"/>
  <c r="VKH20" i="23"/>
  <c r="VKG20" i="23"/>
  <c r="VKF20" i="23"/>
  <c r="VKE20" i="23"/>
  <c r="VKD20" i="23"/>
  <c r="VKC20" i="23"/>
  <c r="VKB20" i="23"/>
  <c r="VKA20" i="23"/>
  <c r="VJZ20" i="23"/>
  <c r="VJY20" i="23"/>
  <c r="VJX20" i="23"/>
  <c r="VJW20" i="23"/>
  <c r="VJV20" i="23"/>
  <c r="VJU20" i="23"/>
  <c r="VJT20" i="23"/>
  <c r="VJS20" i="23"/>
  <c r="VJR20" i="23"/>
  <c r="VJQ20" i="23"/>
  <c r="VJP20" i="23"/>
  <c r="VJO20" i="23"/>
  <c r="VJN20" i="23"/>
  <c r="VJM20" i="23"/>
  <c r="VJL20" i="23"/>
  <c r="VJK20" i="23"/>
  <c r="VJJ20" i="23"/>
  <c r="VJI20" i="23"/>
  <c r="VJH20" i="23"/>
  <c r="VJG20" i="23"/>
  <c r="VJF20" i="23"/>
  <c r="VJE20" i="23"/>
  <c r="VJD20" i="23"/>
  <c r="VJC20" i="23"/>
  <c r="VJB20" i="23"/>
  <c r="VJA20" i="23"/>
  <c r="VIZ20" i="23"/>
  <c r="VIY20" i="23"/>
  <c r="VIX20" i="23"/>
  <c r="VIW20" i="23"/>
  <c r="VIV20" i="23"/>
  <c r="VIU20" i="23"/>
  <c r="VIT20" i="23"/>
  <c r="VIS20" i="23"/>
  <c r="VIR20" i="23"/>
  <c r="VIQ20" i="23"/>
  <c r="VIP20" i="23"/>
  <c r="VIO20" i="23"/>
  <c r="VIN20" i="23"/>
  <c r="VIM20" i="23"/>
  <c r="VIL20" i="23"/>
  <c r="VIK20" i="23"/>
  <c r="VIJ20" i="23"/>
  <c r="VII20" i="23"/>
  <c r="VIH20" i="23"/>
  <c r="VIG20" i="23"/>
  <c r="VIF20" i="23"/>
  <c r="VIE20" i="23"/>
  <c r="VID20" i="23"/>
  <c r="VIC20" i="23"/>
  <c r="VIB20" i="23"/>
  <c r="VIA20" i="23"/>
  <c r="VHZ20" i="23"/>
  <c r="VHY20" i="23"/>
  <c r="VHX20" i="23"/>
  <c r="VHW20" i="23"/>
  <c r="VHV20" i="23"/>
  <c r="VHU20" i="23"/>
  <c r="VHT20" i="23"/>
  <c r="VHS20" i="23"/>
  <c r="VHR20" i="23"/>
  <c r="VHQ20" i="23"/>
  <c r="VHP20" i="23"/>
  <c r="VHO20" i="23"/>
  <c r="VHN20" i="23"/>
  <c r="VHM20" i="23"/>
  <c r="VHL20" i="23"/>
  <c r="VHK20" i="23"/>
  <c r="VHJ20" i="23"/>
  <c r="VHI20" i="23"/>
  <c r="VHH20" i="23"/>
  <c r="VHG20" i="23"/>
  <c r="VHF20" i="23"/>
  <c r="VHE20" i="23"/>
  <c r="VHD20" i="23"/>
  <c r="VHC20" i="23"/>
  <c r="VHB20" i="23"/>
  <c r="VHA20" i="23"/>
  <c r="VGZ20" i="23"/>
  <c r="VGY20" i="23"/>
  <c r="VGX20" i="23"/>
  <c r="VGW20" i="23"/>
  <c r="VGV20" i="23"/>
  <c r="VGU20" i="23"/>
  <c r="VGT20" i="23"/>
  <c r="VGS20" i="23"/>
  <c r="VGR20" i="23"/>
  <c r="VGQ20" i="23"/>
  <c r="VGP20" i="23"/>
  <c r="VGO20" i="23"/>
  <c r="VGN20" i="23"/>
  <c r="VGM20" i="23"/>
  <c r="VGL20" i="23"/>
  <c r="VGK20" i="23"/>
  <c r="VGJ20" i="23"/>
  <c r="VGI20" i="23"/>
  <c r="VGH20" i="23"/>
  <c r="VGG20" i="23"/>
  <c r="VGF20" i="23"/>
  <c r="VGE20" i="23"/>
  <c r="VGD20" i="23"/>
  <c r="VGC20" i="23"/>
  <c r="VGB20" i="23"/>
  <c r="VGA20" i="23"/>
  <c r="VFZ20" i="23"/>
  <c r="VFY20" i="23"/>
  <c r="VFX20" i="23"/>
  <c r="VFW20" i="23"/>
  <c r="VFV20" i="23"/>
  <c r="VFU20" i="23"/>
  <c r="VFT20" i="23"/>
  <c r="VFS20" i="23"/>
  <c r="VFR20" i="23"/>
  <c r="VFQ20" i="23"/>
  <c r="VFP20" i="23"/>
  <c r="VFO20" i="23"/>
  <c r="VFN20" i="23"/>
  <c r="VFM20" i="23"/>
  <c r="VFL20" i="23"/>
  <c r="VFK20" i="23"/>
  <c r="VFJ20" i="23"/>
  <c r="VFI20" i="23"/>
  <c r="VFH20" i="23"/>
  <c r="VFG20" i="23"/>
  <c r="VFF20" i="23"/>
  <c r="VFE20" i="23"/>
  <c r="VFD20" i="23"/>
  <c r="VFC20" i="23"/>
  <c r="VFB20" i="23"/>
  <c r="VFA20" i="23"/>
  <c r="VEZ20" i="23"/>
  <c r="VEY20" i="23"/>
  <c r="VEX20" i="23"/>
  <c r="VEW20" i="23"/>
  <c r="VEV20" i="23"/>
  <c r="VEU20" i="23"/>
  <c r="VET20" i="23"/>
  <c r="VES20" i="23"/>
  <c r="VER20" i="23"/>
  <c r="VEQ20" i="23"/>
  <c r="VEP20" i="23"/>
  <c r="VEO20" i="23"/>
  <c r="VEN20" i="23"/>
  <c r="VEM20" i="23"/>
  <c r="VEL20" i="23"/>
  <c r="VEK20" i="23"/>
  <c r="VEJ20" i="23"/>
  <c r="VEI20" i="23"/>
  <c r="VEH20" i="23"/>
  <c r="VEG20" i="23"/>
  <c r="VEF20" i="23"/>
  <c r="VEE20" i="23"/>
  <c r="VED20" i="23"/>
  <c r="VEC20" i="23"/>
  <c r="VEB20" i="23"/>
  <c r="VEA20" i="23"/>
  <c r="VDZ20" i="23"/>
  <c r="VDY20" i="23"/>
  <c r="VDX20" i="23"/>
  <c r="VDW20" i="23"/>
  <c r="VDV20" i="23"/>
  <c r="VDU20" i="23"/>
  <c r="VDT20" i="23"/>
  <c r="VDS20" i="23"/>
  <c r="VDR20" i="23"/>
  <c r="VDQ20" i="23"/>
  <c r="VDP20" i="23"/>
  <c r="VDO20" i="23"/>
  <c r="VDN20" i="23"/>
  <c r="VDM20" i="23"/>
  <c r="VDL20" i="23"/>
  <c r="VDK20" i="23"/>
  <c r="VDJ20" i="23"/>
  <c r="VDI20" i="23"/>
  <c r="VDH20" i="23"/>
  <c r="VDG20" i="23"/>
  <c r="VDF20" i="23"/>
  <c r="VDE20" i="23"/>
  <c r="VDD20" i="23"/>
  <c r="VDC20" i="23"/>
  <c r="VDB20" i="23"/>
  <c r="VDA20" i="23"/>
  <c r="VCZ20" i="23"/>
  <c r="VCY20" i="23"/>
  <c r="VCX20" i="23"/>
  <c r="VCW20" i="23"/>
  <c r="VCV20" i="23"/>
  <c r="VCU20" i="23"/>
  <c r="VCT20" i="23"/>
  <c r="VCS20" i="23"/>
  <c r="VCR20" i="23"/>
  <c r="VCQ20" i="23"/>
  <c r="VCP20" i="23"/>
  <c r="VCO20" i="23"/>
  <c r="VCN20" i="23"/>
  <c r="VCM20" i="23"/>
  <c r="VCL20" i="23"/>
  <c r="VCK20" i="23"/>
  <c r="VCJ20" i="23"/>
  <c r="VCI20" i="23"/>
  <c r="VCH20" i="23"/>
  <c r="VCG20" i="23"/>
  <c r="VCF20" i="23"/>
  <c r="VCE20" i="23"/>
  <c r="VCD20" i="23"/>
  <c r="VCC20" i="23"/>
  <c r="VCB20" i="23"/>
  <c r="VCA20" i="23"/>
  <c r="VBZ20" i="23"/>
  <c r="VBY20" i="23"/>
  <c r="VBX20" i="23"/>
  <c r="VBW20" i="23"/>
  <c r="VBV20" i="23"/>
  <c r="VBU20" i="23"/>
  <c r="VBT20" i="23"/>
  <c r="VBS20" i="23"/>
  <c r="VBR20" i="23"/>
  <c r="VBQ20" i="23"/>
  <c r="VBP20" i="23"/>
  <c r="VBO20" i="23"/>
  <c r="VBN20" i="23"/>
  <c r="VBM20" i="23"/>
  <c r="VBL20" i="23"/>
  <c r="VBK20" i="23"/>
  <c r="VBJ20" i="23"/>
  <c r="VBI20" i="23"/>
  <c r="VBH20" i="23"/>
  <c r="VBG20" i="23"/>
  <c r="VBF20" i="23"/>
  <c r="VBE20" i="23"/>
  <c r="VBD20" i="23"/>
  <c r="VBC20" i="23"/>
  <c r="VBB20" i="23"/>
  <c r="VBA20" i="23"/>
  <c r="VAZ20" i="23"/>
  <c r="VAY20" i="23"/>
  <c r="VAX20" i="23"/>
  <c r="VAW20" i="23"/>
  <c r="VAV20" i="23"/>
  <c r="VAU20" i="23"/>
  <c r="VAT20" i="23"/>
  <c r="VAS20" i="23"/>
  <c r="VAR20" i="23"/>
  <c r="VAQ20" i="23"/>
  <c r="VAP20" i="23"/>
  <c r="VAO20" i="23"/>
  <c r="VAN20" i="23"/>
  <c r="VAM20" i="23"/>
  <c r="VAL20" i="23"/>
  <c r="VAK20" i="23"/>
  <c r="VAJ20" i="23"/>
  <c r="VAI20" i="23"/>
  <c r="VAH20" i="23"/>
  <c r="VAG20" i="23"/>
  <c r="VAF20" i="23"/>
  <c r="VAE20" i="23"/>
  <c r="VAD20" i="23"/>
  <c r="VAC20" i="23"/>
  <c r="VAB20" i="23"/>
  <c r="VAA20" i="23"/>
  <c r="UZZ20" i="23"/>
  <c r="UZY20" i="23"/>
  <c r="UZX20" i="23"/>
  <c r="UZW20" i="23"/>
  <c r="UZV20" i="23"/>
  <c r="UZU20" i="23"/>
  <c r="UZT20" i="23"/>
  <c r="UZS20" i="23"/>
  <c r="UZR20" i="23"/>
  <c r="UZQ20" i="23"/>
  <c r="UZP20" i="23"/>
  <c r="UZO20" i="23"/>
  <c r="UZN20" i="23"/>
  <c r="UZM20" i="23"/>
  <c r="UZL20" i="23"/>
  <c r="UZK20" i="23"/>
  <c r="UZJ20" i="23"/>
  <c r="UZI20" i="23"/>
  <c r="UZH20" i="23"/>
  <c r="UZG20" i="23"/>
  <c r="UZF20" i="23"/>
  <c r="UZE20" i="23"/>
  <c r="UZD20" i="23"/>
  <c r="UZC20" i="23"/>
  <c r="UZB20" i="23"/>
  <c r="UZA20" i="23"/>
  <c r="UYZ20" i="23"/>
  <c r="UYY20" i="23"/>
  <c r="UYX20" i="23"/>
  <c r="UYW20" i="23"/>
  <c r="UYV20" i="23"/>
  <c r="UYU20" i="23"/>
  <c r="UYT20" i="23"/>
  <c r="UYS20" i="23"/>
  <c r="UYR20" i="23"/>
  <c r="UYQ20" i="23"/>
  <c r="UYP20" i="23"/>
  <c r="UYO20" i="23"/>
  <c r="UYN20" i="23"/>
  <c r="UYM20" i="23"/>
  <c r="UYL20" i="23"/>
  <c r="UYK20" i="23"/>
  <c r="UYJ20" i="23"/>
  <c r="UYI20" i="23"/>
  <c r="UYH20" i="23"/>
  <c r="UYG20" i="23"/>
  <c r="UYF20" i="23"/>
  <c r="UYE20" i="23"/>
  <c r="UYD20" i="23"/>
  <c r="UYC20" i="23"/>
  <c r="UYB20" i="23"/>
  <c r="UYA20" i="23"/>
  <c r="UXZ20" i="23"/>
  <c r="UXY20" i="23"/>
  <c r="UXX20" i="23"/>
  <c r="UXW20" i="23"/>
  <c r="UXV20" i="23"/>
  <c r="UXU20" i="23"/>
  <c r="UXT20" i="23"/>
  <c r="UXS20" i="23"/>
  <c r="UXR20" i="23"/>
  <c r="UXQ20" i="23"/>
  <c r="UXP20" i="23"/>
  <c r="UXO20" i="23"/>
  <c r="UXN20" i="23"/>
  <c r="UXM20" i="23"/>
  <c r="UXL20" i="23"/>
  <c r="UXK20" i="23"/>
  <c r="UXJ20" i="23"/>
  <c r="UXI20" i="23"/>
  <c r="UXH20" i="23"/>
  <c r="UXG20" i="23"/>
  <c r="UXF20" i="23"/>
  <c r="UXE20" i="23"/>
  <c r="UXD20" i="23"/>
  <c r="UXC20" i="23"/>
  <c r="UXB20" i="23"/>
  <c r="UXA20" i="23"/>
  <c r="UWZ20" i="23"/>
  <c r="UWY20" i="23"/>
  <c r="UWX20" i="23"/>
  <c r="UWW20" i="23"/>
  <c r="UWV20" i="23"/>
  <c r="UWU20" i="23"/>
  <c r="UWT20" i="23"/>
  <c r="UWS20" i="23"/>
  <c r="UWR20" i="23"/>
  <c r="UWQ20" i="23"/>
  <c r="UWP20" i="23"/>
  <c r="UWO20" i="23"/>
  <c r="UWN20" i="23"/>
  <c r="UWM20" i="23"/>
  <c r="UWL20" i="23"/>
  <c r="UWK20" i="23"/>
  <c r="UWJ20" i="23"/>
  <c r="UWI20" i="23"/>
  <c r="UWH20" i="23"/>
  <c r="UWG20" i="23"/>
  <c r="UWF20" i="23"/>
  <c r="UWE20" i="23"/>
  <c r="UWD20" i="23"/>
  <c r="UWC20" i="23"/>
  <c r="UWB20" i="23"/>
  <c r="UWA20" i="23"/>
  <c r="UVZ20" i="23"/>
  <c r="UVY20" i="23"/>
  <c r="UVX20" i="23"/>
  <c r="UVW20" i="23"/>
  <c r="UVV20" i="23"/>
  <c r="UVU20" i="23"/>
  <c r="UVT20" i="23"/>
  <c r="UVS20" i="23"/>
  <c r="UVR20" i="23"/>
  <c r="UVQ20" i="23"/>
  <c r="UVP20" i="23"/>
  <c r="UVO20" i="23"/>
  <c r="UVN20" i="23"/>
  <c r="UVM20" i="23"/>
  <c r="UVL20" i="23"/>
  <c r="UVK20" i="23"/>
  <c r="UVJ20" i="23"/>
  <c r="UVI20" i="23"/>
  <c r="UVH20" i="23"/>
  <c r="UVG20" i="23"/>
  <c r="UVF20" i="23"/>
  <c r="UVE20" i="23"/>
  <c r="UVD20" i="23"/>
  <c r="UVC20" i="23"/>
  <c r="UVB20" i="23"/>
  <c r="UVA20" i="23"/>
  <c r="UUZ20" i="23"/>
  <c r="UUY20" i="23"/>
  <c r="UUX20" i="23"/>
  <c r="UUW20" i="23"/>
  <c r="UUV20" i="23"/>
  <c r="UUU20" i="23"/>
  <c r="UUT20" i="23"/>
  <c r="UUS20" i="23"/>
  <c r="UUR20" i="23"/>
  <c r="UUQ20" i="23"/>
  <c r="UUP20" i="23"/>
  <c r="UUO20" i="23"/>
  <c r="UUN20" i="23"/>
  <c r="UUM20" i="23"/>
  <c r="UUL20" i="23"/>
  <c r="UUK20" i="23"/>
  <c r="UUJ20" i="23"/>
  <c r="UUI20" i="23"/>
  <c r="UUH20" i="23"/>
  <c r="UUG20" i="23"/>
  <c r="UUF20" i="23"/>
  <c r="UUE20" i="23"/>
  <c r="UUD20" i="23"/>
  <c r="UUC20" i="23"/>
  <c r="UUB20" i="23"/>
  <c r="UUA20" i="23"/>
  <c r="UTZ20" i="23"/>
  <c r="UTY20" i="23"/>
  <c r="UTX20" i="23"/>
  <c r="UTW20" i="23"/>
  <c r="UTV20" i="23"/>
  <c r="UTU20" i="23"/>
  <c r="UTT20" i="23"/>
  <c r="UTS20" i="23"/>
  <c r="UTR20" i="23"/>
  <c r="UTQ20" i="23"/>
  <c r="UTP20" i="23"/>
  <c r="UTO20" i="23"/>
  <c r="UTN20" i="23"/>
  <c r="UTM20" i="23"/>
  <c r="UTL20" i="23"/>
  <c r="UTK20" i="23"/>
  <c r="UTJ20" i="23"/>
  <c r="UTI20" i="23"/>
  <c r="UTH20" i="23"/>
  <c r="UTG20" i="23"/>
  <c r="UTF20" i="23"/>
  <c r="UTE20" i="23"/>
  <c r="UTD20" i="23"/>
  <c r="UTC20" i="23"/>
  <c r="UTB20" i="23"/>
  <c r="UTA20" i="23"/>
  <c r="USZ20" i="23"/>
  <c r="USY20" i="23"/>
  <c r="USX20" i="23"/>
  <c r="USW20" i="23"/>
  <c r="USV20" i="23"/>
  <c r="USU20" i="23"/>
  <c r="UST20" i="23"/>
  <c r="USS20" i="23"/>
  <c r="USR20" i="23"/>
  <c r="USQ20" i="23"/>
  <c r="USP20" i="23"/>
  <c r="USO20" i="23"/>
  <c r="USN20" i="23"/>
  <c r="USM20" i="23"/>
  <c r="USL20" i="23"/>
  <c r="USK20" i="23"/>
  <c r="USJ20" i="23"/>
  <c r="USI20" i="23"/>
  <c r="USH20" i="23"/>
  <c r="USG20" i="23"/>
  <c r="USF20" i="23"/>
  <c r="USE20" i="23"/>
  <c r="USD20" i="23"/>
  <c r="USC20" i="23"/>
  <c r="USB20" i="23"/>
  <c r="USA20" i="23"/>
  <c r="URZ20" i="23"/>
  <c r="URY20" i="23"/>
  <c r="URX20" i="23"/>
  <c r="URW20" i="23"/>
  <c r="URV20" i="23"/>
  <c r="URU20" i="23"/>
  <c r="URT20" i="23"/>
  <c r="URS20" i="23"/>
  <c r="URR20" i="23"/>
  <c r="URQ20" i="23"/>
  <c r="URP20" i="23"/>
  <c r="URO20" i="23"/>
  <c r="URN20" i="23"/>
  <c r="URM20" i="23"/>
  <c r="URL20" i="23"/>
  <c r="URK20" i="23"/>
  <c r="URJ20" i="23"/>
  <c r="URI20" i="23"/>
  <c r="URH20" i="23"/>
  <c r="URG20" i="23"/>
  <c r="URF20" i="23"/>
  <c r="URE20" i="23"/>
  <c r="URD20" i="23"/>
  <c r="URC20" i="23"/>
  <c r="URB20" i="23"/>
  <c r="URA20" i="23"/>
  <c r="UQZ20" i="23"/>
  <c r="UQY20" i="23"/>
  <c r="UQX20" i="23"/>
  <c r="UQW20" i="23"/>
  <c r="UQV20" i="23"/>
  <c r="UQU20" i="23"/>
  <c r="UQT20" i="23"/>
  <c r="UQS20" i="23"/>
  <c r="UQR20" i="23"/>
  <c r="UQQ20" i="23"/>
  <c r="UQP20" i="23"/>
  <c r="UQO20" i="23"/>
  <c r="UQN20" i="23"/>
  <c r="UQM20" i="23"/>
  <c r="UQL20" i="23"/>
  <c r="UQK20" i="23"/>
  <c r="UQJ20" i="23"/>
  <c r="UQI20" i="23"/>
  <c r="UQH20" i="23"/>
  <c r="UQG20" i="23"/>
  <c r="UQF20" i="23"/>
  <c r="UQE20" i="23"/>
  <c r="UQD20" i="23"/>
  <c r="UQC20" i="23"/>
  <c r="UQB20" i="23"/>
  <c r="UQA20" i="23"/>
  <c r="UPZ20" i="23"/>
  <c r="UPY20" i="23"/>
  <c r="UPX20" i="23"/>
  <c r="UPW20" i="23"/>
  <c r="UPV20" i="23"/>
  <c r="UPU20" i="23"/>
  <c r="UPT20" i="23"/>
  <c r="UPS20" i="23"/>
  <c r="UPR20" i="23"/>
  <c r="UPQ20" i="23"/>
  <c r="UPP20" i="23"/>
  <c r="UPO20" i="23"/>
  <c r="UPN20" i="23"/>
  <c r="UPM20" i="23"/>
  <c r="UPL20" i="23"/>
  <c r="UPK20" i="23"/>
  <c r="UPJ20" i="23"/>
  <c r="UPI20" i="23"/>
  <c r="UPH20" i="23"/>
  <c r="UPG20" i="23"/>
  <c r="UPF20" i="23"/>
  <c r="UPE20" i="23"/>
  <c r="UPD20" i="23"/>
  <c r="UPC20" i="23"/>
  <c r="UPB20" i="23"/>
  <c r="UPA20" i="23"/>
  <c r="UOZ20" i="23"/>
  <c r="UOY20" i="23"/>
  <c r="UOX20" i="23"/>
  <c r="UOW20" i="23"/>
  <c r="UOV20" i="23"/>
  <c r="UOU20" i="23"/>
  <c r="UOT20" i="23"/>
  <c r="UOS20" i="23"/>
  <c r="UOR20" i="23"/>
  <c r="UOQ20" i="23"/>
  <c r="UOP20" i="23"/>
  <c r="UOO20" i="23"/>
  <c r="UON20" i="23"/>
  <c r="UOM20" i="23"/>
  <c r="UOL20" i="23"/>
  <c r="UOK20" i="23"/>
  <c r="UOJ20" i="23"/>
  <c r="UOI20" i="23"/>
  <c r="UOH20" i="23"/>
  <c r="UOG20" i="23"/>
  <c r="UOF20" i="23"/>
  <c r="UOE20" i="23"/>
  <c r="UOD20" i="23"/>
  <c r="UOC20" i="23"/>
  <c r="UOB20" i="23"/>
  <c r="UOA20" i="23"/>
  <c r="UNZ20" i="23"/>
  <c r="UNY20" i="23"/>
  <c r="UNX20" i="23"/>
  <c r="UNW20" i="23"/>
  <c r="UNV20" i="23"/>
  <c r="UNU20" i="23"/>
  <c r="UNT20" i="23"/>
  <c r="UNS20" i="23"/>
  <c r="UNR20" i="23"/>
  <c r="UNQ20" i="23"/>
  <c r="UNP20" i="23"/>
  <c r="UNO20" i="23"/>
  <c r="UNN20" i="23"/>
  <c r="UNM20" i="23"/>
  <c r="UNL20" i="23"/>
  <c r="UNK20" i="23"/>
  <c r="UNJ20" i="23"/>
  <c r="UNI20" i="23"/>
  <c r="UNH20" i="23"/>
  <c r="UNG20" i="23"/>
  <c r="UNF20" i="23"/>
  <c r="UNE20" i="23"/>
  <c r="UND20" i="23"/>
  <c r="UNC20" i="23"/>
  <c r="UNB20" i="23"/>
  <c r="UNA20" i="23"/>
  <c r="UMZ20" i="23"/>
  <c r="UMY20" i="23"/>
  <c r="UMX20" i="23"/>
  <c r="UMW20" i="23"/>
  <c r="UMV20" i="23"/>
  <c r="UMU20" i="23"/>
  <c r="UMT20" i="23"/>
  <c r="UMS20" i="23"/>
  <c r="UMR20" i="23"/>
  <c r="UMQ20" i="23"/>
  <c r="UMP20" i="23"/>
  <c r="UMO20" i="23"/>
  <c r="UMN20" i="23"/>
  <c r="UMM20" i="23"/>
  <c r="UML20" i="23"/>
  <c r="UMK20" i="23"/>
  <c r="UMJ20" i="23"/>
  <c r="UMI20" i="23"/>
  <c r="UMH20" i="23"/>
  <c r="UMG20" i="23"/>
  <c r="UMF20" i="23"/>
  <c r="UME20" i="23"/>
  <c r="UMD20" i="23"/>
  <c r="UMC20" i="23"/>
  <c r="UMB20" i="23"/>
  <c r="UMA20" i="23"/>
  <c r="ULZ20" i="23"/>
  <c r="ULY20" i="23"/>
  <c r="ULX20" i="23"/>
  <c r="ULW20" i="23"/>
  <c r="ULV20" i="23"/>
  <c r="ULU20" i="23"/>
  <c r="ULT20" i="23"/>
  <c r="ULS20" i="23"/>
  <c r="ULR20" i="23"/>
  <c r="ULQ20" i="23"/>
  <c r="ULP20" i="23"/>
  <c r="ULO20" i="23"/>
  <c r="ULN20" i="23"/>
  <c r="ULM20" i="23"/>
  <c r="ULL20" i="23"/>
  <c r="ULK20" i="23"/>
  <c r="ULJ20" i="23"/>
  <c r="ULI20" i="23"/>
  <c r="ULH20" i="23"/>
  <c r="ULG20" i="23"/>
  <c r="ULF20" i="23"/>
  <c r="ULE20" i="23"/>
  <c r="ULD20" i="23"/>
  <c r="ULC20" i="23"/>
  <c r="ULB20" i="23"/>
  <c r="ULA20" i="23"/>
  <c r="UKZ20" i="23"/>
  <c r="UKY20" i="23"/>
  <c r="UKX20" i="23"/>
  <c r="UKW20" i="23"/>
  <c r="UKV20" i="23"/>
  <c r="UKU20" i="23"/>
  <c r="UKT20" i="23"/>
  <c r="UKS20" i="23"/>
  <c r="UKR20" i="23"/>
  <c r="UKQ20" i="23"/>
  <c r="UKP20" i="23"/>
  <c r="UKO20" i="23"/>
  <c r="UKN20" i="23"/>
  <c r="UKM20" i="23"/>
  <c r="UKL20" i="23"/>
  <c r="UKK20" i="23"/>
  <c r="UKJ20" i="23"/>
  <c r="UKI20" i="23"/>
  <c r="UKH20" i="23"/>
  <c r="UKG20" i="23"/>
  <c r="UKF20" i="23"/>
  <c r="UKE20" i="23"/>
  <c r="UKD20" i="23"/>
  <c r="UKC20" i="23"/>
  <c r="UKB20" i="23"/>
  <c r="UKA20" i="23"/>
  <c r="UJZ20" i="23"/>
  <c r="UJY20" i="23"/>
  <c r="UJX20" i="23"/>
  <c r="UJW20" i="23"/>
  <c r="UJV20" i="23"/>
  <c r="UJU20" i="23"/>
  <c r="UJT20" i="23"/>
  <c r="UJS20" i="23"/>
  <c r="UJR20" i="23"/>
  <c r="UJQ20" i="23"/>
  <c r="UJP20" i="23"/>
  <c r="UJO20" i="23"/>
  <c r="UJN20" i="23"/>
  <c r="UJM20" i="23"/>
  <c r="UJL20" i="23"/>
  <c r="UJK20" i="23"/>
  <c r="UJJ20" i="23"/>
  <c r="UJI20" i="23"/>
  <c r="UJH20" i="23"/>
  <c r="UJG20" i="23"/>
  <c r="UJF20" i="23"/>
  <c r="UJE20" i="23"/>
  <c r="UJD20" i="23"/>
  <c r="UJC20" i="23"/>
  <c r="UJB20" i="23"/>
  <c r="UJA20" i="23"/>
  <c r="UIZ20" i="23"/>
  <c r="UIY20" i="23"/>
  <c r="UIX20" i="23"/>
  <c r="UIW20" i="23"/>
  <c r="UIV20" i="23"/>
  <c r="UIU20" i="23"/>
  <c r="UIT20" i="23"/>
  <c r="UIS20" i="23"/>
  <c r="UIR20" i="23"/>
  <c r="UIQ20" i="23"/>
  <c r="UIP20" i="23"/>
  <c r="UIO20" i="23"/>
  <c r="UIN20" i="23"/>
  <c r="UIM20" i="23"/>
  <c r="UIL20" i="23"/>
  <c r="UIK20" i="23"/>
  <c r="UIJ20" i="23"/>
  <c r="UII20" i="23"/>
  <c r="UIH20" i="23"/>
  <c r="UIG20" i="23"/>
  <c r="UIF20" i="23"/>
  <c r="UIE20" i="23"/>
  <c r="UID20" i="23"/>
  <c r="UIC20" i="23"/>
  <c r="UIB20" i="23"/>
  <c r="UIA20" i="23"/>
  <c r="UHZ20" i="23"/>
  <c r="UHY20" i="23"/>
  <c r="UHX20" i="23"/>
  <c r="UHW20" i="23"/>
  <c r="UHV20" i="23"/>
  <c r="UHU20" i="23"/>
  <c r="UHT20" i="23"/>
  <c r="UHS20" i="23"/>
  <c r="UHR20" i="23"/>
  <c r="UHQ20" i="23"/>
  <c r="UHP20" i="23"/>
  <c r="UHO20" i="23"/>
  <c r="UHN20" i="23"/>
  <c r="UHM20" i="23"/>
  <c r="UHL20" i="23"/>
  <c r="UHK20" i="23"/>
  <c r="UHJ20" i="23"/>
  <c r="UHI20" i="23"/>
  <c r="UHH20" i="23"/>
  <c r="UHG20" i="23"/>
  <c r="UHF20" i="23"/>
  <c r="UHE20" i="23"/>
  <c r="UHD20" i="23"/>
  <c r="UHC20" i="23"/>
  <c r="UHB20" i="23"/>
  <c r="UHA20" i="23"/>
  <c r="UGZ20" i="23"/>
  <c r="UGY20" i="23"/>
  <c r="UGX20" i="23"/>
  <c r="UGW20" i="23"/>
  <c r="UGV20" i="23"/>
  <c r="UGU20" i="23"/>
  <c r="UGT20" i="23"/>
  <c r="UGS20" i="23"/>
  <c r="UGR20" i="23"/>
  <c r="UGQ20" i="23"/>
  <c r="UGP20" i="23"/>
  <c r="UGO20" i="23"/>
  <c r="UGN20" i="23"/>
  <c r="UGM20" i="23"/>
  <c r="UGL20" i="23"/>
  <c r="UGK20" i="23"/>
  <c r="UGJ20" i="23"/>
  <c r="UGI20" i="23"/>
  <c r="UGH20" i="23"/>
  <c r="UGG20" i="23"/>
  <c r="UGF20" i="23"/>
  <c r="UGE20" i="23"/>
  <c r="UGD20" i="23"/>
  <c r="UGC20" i="23"/>
  <c r="UGB20" i="23"/>
  <c r="UGA20" i="23"/>
  <c r="UFZ20" i="23"/>
  <c r="UFY20" i="23"/>
  <c r="UFX20" i="23"/>
  <c r="UFW20" i="23"/>
  <c r="UFV20" i="23"/>
  <c r="UFU20" i="23"/>
  <c r="UFT20" i="23"/>
  <c r="UFS20" i="23"/>
  <c r="UFR20" i="23"/>
  <c r="UFQ20" i="23"/>
  <c r="UFP20" i="23"/>
  <c r="UFO20" i="23"/>
  <c r="UFN20" i="23"/>
  <c r="UFM20" i="23"/>
  <c r="UFL20" i="23"/>
  <c r="UFK20" i="23"/>
  <c r="UFJ20" i="23"/>
  <c r="UFI20" i="23"/>
  <c r="UFH20" i="23"/>
  <c r="UFG20" i="23"/>
  <c r="UFF20" i="23"/>
  <c r="UFE20" i="23"/>
  <c r="UFD20" i="23"/>
  <c r="UFC20" i="23"/>
  <c r="UFB20" i="23"/>
  <c r="UFA20" i="23"/>
  <c r="UEZ20" i="23"/>
  <c r="UEY20" i="23"/>
  <c r="UEX20" i="23"/>
  <c r="UEW20" i="23"/>
  <c r="UEV20" i="23"/>
  <c r="UEU20" i="23"/>
  <c r="UET20" i="23"/>
  <c r="UES20" i="23"/>
  <c r="UER20" i="23"/>
  <c r="UEQ20" i="23"/>
  <c r="UEP20" i="23"/>
  <c r="UEO20" i="23"/>
  <c r="UEN20" i="23"/>
  <c r="UEM20" i="23"/>
  <c r="UEL20" i="23"/>
  <c r="UEK20" i="23"/>
  <c r="UEJ20" i="23"/>
  <c r="UEI20" i="23"/>
  <c r="UEH20" i="23"/>
  <c r="UEG20" i="23"/>
  <c r="UEF20" i="23"/>
  <c r="UEE20" i="23"/>
  <c r="UED20" i="23"/>
  <c r="UEC20" i="23"/>
  <c r="UEB20" i="23"/>
  <c r="UEA20" i="23"/>
  <c r="UDZ20" i="23"/>
  <c r="UDY20" i="23"/>
  <c r="UDX20" i="23"/>
  <c r="UDW20" i="23"/>
  <c r="UDV20" i="23"/>
  <c r="UDU20" i="23"/>
  <c r="UDT20" i="23"/>
  <c r="UDS20" i="23"/>
  <c r="UDR20" i="23"/>
  <c r="UDQ20" i="23"/>
  <c r="UDP20" i="23"/>
  <c r="UDO20" i="23"/>
  <c r="UDN20" i="23"/>
  <c r="UDM20" i="23"/>
  <c r="UDL20" i="23"/>
  <c r="UDK20" i="23"/>
  <c r="UDJ20" i="23"/>
  <c r="UDI20" i="23"/>
  <c r="UDH20" i="23"/>
  <c r="UDG20" i="23"/>
  <c r="UDF20" i="23"/>
  <c r="UDE20" i="23"/>
  <c r="UDD20" i="23"/>
  <c r="UDC20" i="23"/>
  <c r="UDB20" i="23"/>
  <c r="UDA20" i="23"/>
  <c r="UCZ20" i="23"/>
  <c r="UCY20" i="23"/>
  <c r="UCX20" i="23"/>
  <c r="UCW20" i="23"/>
  <c r="UCV20" i="23"/>
  <c r="UCU20" i="23"/>
  <c r="UCT20" i="23"/>
  <c r="UCS20" i="23"/>
  <c r="UCR20" i="23"/>
  <c r="UCQ20" i="23"/>
  <c r="UCP20" i="23"/>
  <c r="UCO20" i="23"/>
  <c r="UCN20" i="23"/>
  <c r="UCM20" i="23"/>
  <c r="UCL20" i="23"/>
  <c r="UCK20" i="23"/>
  <c r="UCJ20" i="23"/>
  <c r="UCI20" i="23"/>
  <c r="UCH20" i="23"/>
  <c r="UCG20" i="23"/>
  <c r="UCF20" i="23"/>
  <c r="UCE20" i="23"/>
  <c r="UCD20" i="23"/>
  <c r="UCC20" i="23"/>
  <c r="UCB20" i="23"/>
  <c r="UCA20" i="23"/>
  <c r="UBZ20" i="23"/>
  <c r="UBY20" i="23"/>
  <c r="UBX20" i="23"/>
  <c r="UBW20" i="23"/>
  <c r="UBV20" i="23"/>
  <c r="UBU20" i="23"/>
  <c r="UBT20" i="23"/>
  <c r="UBS20" i="23"/>
  <c r="UBR20" i="23"/>
  <c r="UBQ20" i="23"/>
  <c r="UBP20" i="23"/>
  <c r="UBO20" i="23"/>
  <c r="UBN20" i="23"/>
  <c r="UBM20" i="23"/>
  <c r="UBL20" i="23"/>
  <c r="UBK20" i="23"/>
  <c r="UBJ20" i="23"/>
  <c r="UBI20" i="23"/>
  <c r="UBH20" i="23"/>
  <c r="UBG20" i="23"/>
  <c r="UBF20" i="23"/>
  <c r="UBE20" i="23"/>
  <c r="UBD20" i="23"/>
  <c r="UBC20" i="23"/>
  <c r="UBB20" i="23"/>
  <c r="UBA20" i="23"/>
  <c r="UAZ20" i="23"/>
  <c r="UAY20" i="23"/>
  <c r="UAX20" i="23"/>
  <c r="UAW20" i="23"/>
  <c r="UAV20" i="23"/>
  <c r="UAU20" i="23"/>
  <c r="UAT20" i="23"/>
  <c r="UAS20" i="23"/>
  <c r="UAR20" i="23"/>
  <c r="UAQ20" i="23"/>
  <c r="UAP20" i="23"/>
  <c r="UAO20" i="23"/>
  <c r="UAN20" i="23"/>
  <c r="UAM20" i="23"/>
  <c r="UAL20" i="23"/>
  <c r="UAK20" i="23"/>
  <c r="UAJ20" i="23"/>
  <c r="UAI20" i="23"/>
  <c r="UAH20" i="23"/>
  <c r="UAG20" i="23"/>
  <c r="UAF20" i="23"/>
  <c r="UAE20" i="23"/>
  <c r="UAD20" i="23"/>
  <c r="UAC20" i="23"/>
  <c r="UAB20" i="23"/>
  <c r="UAA20" i="23"/>
  <c r="TZZ20" i="23"/>
  <c r="TZY20" i="23"/>
  <c r="TZX20" i="23"/>
  <c r="TZW20" i="23"/>
  <c r="TZV20" i="23"/>
  <c r="TZU20" i="23"/>
  <c r="TZT20" i="23"/>
  <c r="TZS20" i="23"/>
  <c r="TZR20" i="23"/>
  <c r="TZQ20" i="23"/>
  <c r="TZP20" i="23"/>
  <c r="TZO20" i="23"/>
  <c r="TZN20" i="23"/>
  <c r="TZM20" i="23"/>
  <c r="TZL20" i="23"/>
  <c r="TZK20" i="23"/>
  <c r="TZJ20" i="23"/>
  <c r="TZI20" i="23"/>
  <c r="TZH20" i="23"/>
  <c r="TZG20" i="23"/>
  <c r="TZF20" i="23"/>
  <c r="TZE20" i="23"/>
  <c r="TZD20" i="23"/>
  <c r="TZC20" i="23"/>
  <c r="TZB20" i="23"/>
  <c r="TZA20" i="23"/>
  <c r="TYZ20" i="23"/>
  <c r="TYY20" i="23"/>
  <c r="TYX20" i="23"/>
  <c r="TYW20" i="23"/>
  <c r="TYV20" i="23"/>
  <c r="TYU20" i="23"/>
  <c r="TYT20" i="23"/>
  <c r="TYS20" i="23"/>
  <c r="TYR20" i="23"/>
  <c r="TYQ20" i="23"/>
  <c r="TYP20" i="23"/>
  <c r="TYO20" i="23"/>
  <c r="TYN20" i="23"/>
  <c r="TYM20" i="23"/>
  <c r="TYL20" i="23"/>
  <c r="TYK20" i="23"/>
  <c r="TYJ20" i="23"/>
  <c r="TYI20" i="23"/>
  <c r="TYH20" i="23"/>
  <c r="TYG20" i="23"/>
  <c r="TYF20" i="23"/>
  <c r="TYE20" i="23"/>
  <c r="TYD20" i="23"/>
  <c r="TYC20" i="23"/>
  <c r="TYB20" i="23"/>
  <c r="TYA20" i="23"/>
  <c r="TXZ20" i="23"/>
  <c r="TXY20" i="23"/>
  <c r="TXX20" i="23"/>
  <c r="TXW20" i="23"/>
  <c r="TXV20" i="23"/>
  <c r="TXU20" i="23"/>
  <c r="TXT20" i="23"/>
  <c r="TXS20" i="23"/>
  <c r="TXR20" i="23"/>
  <c r="TXQ20" i="23"/>
  <c r="TXP20" i="23"/>
  <c r="TXO20" i="23"/>
  <c r="TXN20" i="23"/>
  <c r="TXM20" i="23"/>
  <c r="TXL20" i="23"/>
  <c r="TXK20" i="23"/>
  <c r="TXJ20" i="23"/>
  <c r="TXI20" i="23"/>
  <c r="TXH20" i="23"/>
  <c r="TXG20" i="23"/>
  <c r="TXF20" i="23"/>
  <c r="TXE20" i="23"/>
  <c r="TXD20" i="23"/>
  <c r="TXC20" i="23"/>
  <c r="TXB20" i="23"/>
  <c r="TXA20" i="23"/>
  <c r="TWZ20" i="23"/>
  <c r="TWY20" i="23"/>
  <c r="TWX20" i="23"/>
  <c r="TWW20" i="23"/>
  <c r="TWV20" i="23"/>
  <c r="TWU20" i="23"/>
  <c r="TWT20" i="23"/>
  <c r="TWS20" i="23"/>
  <c r="TWR20" i="23"/>
  <c r="TWQ20" i="23"/>
  <c r="TWP20" i="23"/>
  <c r="TWO20" i="23"/>
  <c r="TWN20" i="23"/>
  <c r="TWM20" i="23"/>
  <c r="TWL20" i="23"/>
  <c r="TWK20" i="23"/>
  <c r="TWJ20" i="23"/>
  <c r="TWI20" i="23"/>
  <c r="TWH20" i="23"/>
  <c r="TWG20" i="23"/>
  <c r="TWF20" i="23"/>
  <c r="TWE20" i="23"/>
  <c r="TWD20" i="23"/>
  <c r="TWC20" i="23"/>
  <c r="TWB20" i="23"/>
  <c r="TWA20" i="23"/>
  <c r="TVZ20" i="23"/>
  <c r="TVY20" i="23"/>
  <c r="TVX20" i="23"/>
  <c r="TVW20" i="23"/>
  <c r="TVV20" i="23"/>
  <c r="TVU20" i="23"/>
  <c r="TVT20" i="23"/>
  <c r="TVS20" i="23"/>
  <c r="TVR20" i="23"/>
  <c r="TVQ20" i="23"/>
  <c r="TVP20" i="23"/>
  <c r="TVO20" i="23"/>
  <c r="TVN20" i="23"/>
  <c r="TVM20" i="23"/>
  <c r="TVL20" i="23"/>
  <c r="TVK20" i="23"/>
  <c r="TVJ20" i="23"/>
  <c r="TVI20" i="23"/>
  <c r="TVH20" i="23"/>
  <c r="TVG20" i="23"/>
  <c r="TVF20" i="23"/>
  <c r="TVE20" i="23"/>
  <c r="TVD20" i="23"/>
  <c r="TVC20" i="23"/>
  <c r="TVB20" i="23"/>
  <c r="TVA20" i="23"/>
  <c r="TUZ20" i="23"/>
  <c r="TUY20" i="23"/>
  <c r="TUX20" i="23"/>
  <c r="TUW20" i="23"/>
  <c r="TUV20" i="23"/>
  <c r="TUU20" i="23"/>
  <c r="TUT20" i="23"/>
  <c r="TUS20" i="23"/>
  <c r="TUR20" i="23"/>
  <c r="TUQ20" i="23"/>
  <c r="TUP20" i="23"/>
  <c r="TUO20" i="23"/>
  <c r="TUN20" i="23"/>
  <c r="TUM20" i="23"/>
  <c r="TUL20" i="23"/>
  <c r="TUK20" i="23"/>
  <c r="TUJ20" i="23"/>
  <c r="TUI20" i="23"/>
  <c r="TUH20" i="23"/>
  <c r="TUG20" i="23"/>
  <c r="TUF20" i="23"/>
  <c r="TUE20" i="23"/>
  <c r="TUD20" i="23"/>
  <c r="TUC20" i="23"/>
  <c r="TUB20" i="23"/>
  <c r="TUA20" i="23"/>
  <c r="TTZ20" i="23"/>
  <c r="TTY20" i="23"/>
  <c r="TTX20" i="23"/>
  <c r="TTW20" i="23"/>
  <c r="TTV20" i="23"/>
  <c r="TTU20" i="23"/>
  <c r="TTT20" i="23"/>
  <c r="TTS20" i="23"/>
  <c r="TTR20" i="23"/>
  <c r="TTQ20" i="23"/>
  <c r="TTP20" i="23"/>
  <c r="TTO20" i="23"/>
  <c r="TTN20" i="23"/>
  <c r="TTM20" i="23"/>
  <c r="TTL20" i="23"/>
  <c r="TTK20" i="23"/>
  <c r="TTJ20" i="23"/>
  <c r="TTI20" i="23"/>
  <c r="TTH20" i="23"/>
  <c r="TTG20" i="23"/>
  <c r="TTF20" i="23"/>
  <c r="TTE20" i="23"/>
  <c r="TTD20" i="23"/>
  <c r="TTC20" i="23"/>
  <c r="TTB20" i="23"/>
  <c r="TTA20" i="23"/>
  <c r="TSZ20" i="23"/>
  <c r="TSY20" i="23"/>
  <c r="TSX20" i="23"/>
  <c r="TSW20" i="23"/>
  <c r="TSV20" i="23"/>
  <c r="TSU20" i="23"/>
  <c r="TST20" i="23"/>
  <c r="TSS20" i="23"/>
  <c r="TSR20" i="23"/>
  <c r="TSQ20" i="23"/>
  <c r="TSP20" i="23"/>
  <c r="TSO20" i="23"/>
  <c r="TSN20" i="23"/>
  <c r="TSM20" i="23"/>
  <c r="TSL20" i="23"/>
  <c r="TSK20" i="23"/>
  <c r="TSJ20" i="23"/>
  <c r="TSI20" i="23"/>
  <c r="TSH20" i="23"/>
  <c r="TSG20" i="23"/>
  <c r="TSF20" i="23"/>
  <c r="TSE20" i="23"/>
  <c r="TSD20" i="23"/>
  <c r="TSC20" i="23"/>
  <c r="TSB20" i="23"/>
  <c r="TSA20" i="23"/>
  <c r="TRZ20" i="23"/>
  <c r="TRY20" i="23"/>
  <c r="TRX20" i="23"/>
  <c r="TRW20" i="23"/>
  <c r="TRV20" i="23"/>
  <c r="TRU20" i="23"/>
  <c r="TRT20" i="23"/>
  <c r="TRS20" i="23"/>
  <c r="TRR20" i="23"/>
  <c r="TRQ20" i="23"/>
  <c r="TRP20" i="23"/>
  <c r="TRO20" i="23"/>
  <c r="TRN20" i="23"/>
  <c r="TRM20" i="23"/>
  <c r="TRL20" i="23"/>
  <c r="TRK20" i="23"/>
  <c r="TRJ20" i="23"/>
  <c r="TRI20" i="23"/>
  <c r="TRH20" i="23"/>
  <c r="TRG20" i="23"/>
  <c r="TRF20" i="23"/>
  <c r="TRE20" i="23"/>
  <c r="TRD20" i="23"/>
  <c r="TRC20" i="23"/>
  <c r="TRB20" i="23"/>
  <c r="TRA20" i="23"/>
  <c r="TQZ20" i="23"/>
  <c r="TQY20" i="23"/>
  <c r="TQX20" i="23"/>
  <c r="TQW20" i="23"/>
  <c r="TQV20" i="23"/>
  <c r="TQU20" i="23"/>
  <c r="TQT20" i="23"/>
  <c r="TQS20" i="23"/>
  <c r="TQR20" i="23"/>
  <c r="TQQ20" i="23"/>
  <c r="TQP20" i="23"/>
  <c r="TQO20" i="23"/>
  <c r="TQN20" i="23"/>
  <c r="TQM20" i="23"/>
  <c r="TQL20" i="23"/>
  <c r="TQK20" i="23"/>
  <c r="TQJ20" i="23"/>
  <c r="TQI20" i="23"/>
  <c r="TQH20" i="23"/>
  <c r="TQG20" i="23"/>
  <c r="TQF20" i="23"/>
  <c r="TQE20" i="23"/>
  <c r="TQD20" i="23"/>
  <c r="TQC20" i="23"/>
  <c r="TQB20" i="23"/>
  <c r="TQA20" i="23"/>
  <c r="TPZ20" i="23"/>
  <c r="TPY20" i="23"/>
  <c r="TPX20" i="23"/>
  <c r="TPW20" i="23"/>
  <c r="TPV20" i="23"/>
  <c r="TPU20" i="23"/>
  <c r="TPT20" i="23"/>
  <c r="TPS20" i="23"/>
  <c r="TPR20" i="23"/>
  <c r="TPQ20" i="23"/>
  <c r="TPP20" i="23"/>
  <c r="TPO20" i="23"/>
  <c r="TPN20" i="23"/>
  <c r="TPM20" i="23"/>
  <c r="TPL20" i="23"/>
  <c r="TPK20" i="23"/>
  <c r="TPJ20" i="23"/>
  <c r="TPI20" i="23"/>
  <c r="TPH20" i="23"/>
  <c r="TPG20" i="23"/>
  <c r="TPF20" i="23"/>
  <c r="TPE20" i="23"/>
  <c r="TPD20" i="23"/>
  <c r="TPC20" i="23"/>
  <c r="TPB20" i="23"/>
  <c r="TPA20" i="23"/>
  <c r="TOZ20" i="23"/>
  <c r="TOY20" i="23"/>
  <c r="TOX20" i="23"/>
  <c r="TOW20" i="23"/>
  <c r="TOV20" i="23"/>
  <c r="TOU20" i="23"/>
  <c r="TOT20" i="23"/>
  <c r="TOS20" i="23"/>
  <c r="TOR20" i="23"/>
  <c r="TOQ20" i="23"/>
  <c r="TOP20" i="23"/>
  <c r="TOO20" i="23"/>
  <c r="TON20" i="23"/>
  <c r="TOM20" i="23"/>
  <c r="TOL20" i="23"/>
  <c r="TOK20" i="23"/>
  <c r="TOJ20" i="23"/>
  <c r="TOI20" i="23"/>
  <c r="TOH20" i="23"/>
  <c r="TOG20" i="23"/>
  <c r="TOF20" i="23"/>
  <c r="TOE20" i="23"/>
  <c r="TOD20" i="23"/>
  <c r="TOC20" i="23"/>
  <c r="TOB20" i="23"/>
  <c r="TOA20" i="23"/>
  <c r="TNZ20" i="23"/>
  <c r="TNY20" i="23"/>
  <c r="TNX20" i="23"/>
  <c r="TNW20" i="23"/>
  <c r="TNV20" i="23"/>
  <c r="TNU20" i="23"/>
  <c r="TNT20" i="23"/>
  <c r="TNS20" i="23"/>
  <c r="TNR20" i="23"/>
  <c r="TNQ20" i="23"/>
  <c r="TNP20" i="23"/>
  <c r="TNO20" i="23"/>
  <c r="TNN20" i="23"/>
  <c r="TNM20" i="23"/>
  <c r="TNL20" i="23"/>
  <c r="TNK20" i="23"/>
  <c r="TNJ20" i="23"/>
  <c r="TNI20" i="23"/>
  <c r="TNH20" i="23"/>
  <c r="TNG20" i="23"/>
  <c r="TNF20" i="23"/>
  <c r="TNE20" i="23"/>
  <c r="TND20" i="23"/>
  <c r="TNC20" i="23"/>
  <c r="TNB20" i="23"/>
  <c r="TNA20" i="23"/>
  <c r="TMZ20" i="23"/>
  <c r="TMY20" i="23"/>
  <c r="TMX20" i="23"/>
  <c r="TMW20" i="23"/>
  <c r="TMV20" i="23"/>
  <c r="TMU20" i="23"/>
  <c r="TMT20" i="23"/>
  <c r="TMS20" i="23"/>
  <c r="TMR20" i="23"/>
  <c r="TMQ20" i="23"/>
  <c r="TMP20" i="23"/>
  <c r="TMO20" i="23"/>
  <c r="TMN20" i="23"/>
  <c r="TMM20" i="23"/>
  <c r="TML20" i="23"/>
  <c r="TMK20" i="23"/>
  <c r="TMJ20" i="23"/>
  <c r="TMI20" i="23"/>
  <c r="TMH20" i="23"/>
  <c r="TMG20" i="23"/>
  <c r="TMF20" i="23"/>
  <c r="TME20" i="23"/>
  <c r="TMD20" i="23"/>
  <c r="TMC20" i="23"/>
  <c r="TMB20" i="23"/>
  <c r="TMA20" i="23"/>
  <c r="TLZ20" i="23"/>
  <c r="TLY20" i="23"/>
  <c r="TLX20" i="23"/>
  <c r="TLW20" i="23"/>
  <c r="TLV20" i="23"/>
  <c r="TLU20" i="23"/>
  <c r="TLT20" i="23"/>
  <c r="TLS20" i="23"/>
  <c r="TLR20" i="23"/>
  <c r="TLQ20" i="23"/>
  <c r="TLP20" i="23"/>
  <c r="TLO20" i="23"/>
  <c r="TLN20" i="23"/>
  <c r="TLM20" i="23"/>
  <c r="TLL20" i="23"/>
  <c r="TLK20" i="23"/>
  <c r="TLJ20" i="23"/>
  <c r="TLI20" i="23"/>
  <c r="TLH20" i="23"/>
  <c r="TLG20" i="23"/>
  <c r="TLF20" i="23"/>
  <c r="TLE20" i="23"/>
  <c r="TLD20" i="23"/>
  <c r="TLC20" i="23"/>
  <c r="TLB20" i="23"/>
  <c r="TLA20" i="23"/>
  <c r="TKZ20" i="23"/>
  <c r="TKY20" i="23"/>
  <c r="TKX20" i="23"/>
  <c r="TKW20" i="23"/>
  <c r="TKV20" i="23"/>
  <c r="TKU20" i="23"/>
  <c r="TKT20" i="23"/>
  <c r="TKS20" i="23"/>
  <c r="TKR20" i="23"/>
  <c r="TKQ20" i="23"/>
  <c r="TKP20" i="23"/>
  <c r="TKO20" i="23"/>
  <c r="TKN20" i="23"/>
  <c r="TKM20" i="23"/>
  <c r="TKL20" i="23"/>
  <c r="TKK20" i="23"/>
  <c r="TKJ20" i="23"/>
  <c r="TKI20" i="23"/>
  <c r="TKH20" i="23"/>
  <c r="TKG20" i="23"/>
  <c r="TKF20" i="23"/>
  <c r="TKE20" i="23"/>
  <c r="TKD20" i="23"/>
  <c r="TKC20" i="23"/>
  <c r="TKB20" i="23"/>
  <c r="TKA20" i="23"/>
  <c r="TJZ20" i="23"/>
  <c r="TJY20" i="23"/>
  <c r="TJX20" i="23"/>
  <c r="TJW20" i="23"/>
  <c r="TJV20" i="23"/>
  <c r="TJU20" i="23"/>
  <c r="TJT20" i="23"/>
  <c r="TJS20" i="23"/>
  <c r="TJR20" i="23"/>
  <c r="TJQ20" i="23"/>
  <c r="TJP20" i="23"/>
  <c r="TJO20" i="23"/>
  <c r="TJN20" i="23"/>
  <c r="TJM20" i="23"/>
  <c r="TJL20" i="23"/>
  <c r="TJK20" i="23"/>
  <c r="TJJ20" i="23"/>
  <c r="TJI20" i="23"/>
  <c r="TJH20" i="23"/>
  <c r="TJG20" i="23"/>
  <c r="TJF20" i="23"/>
  <c r="TJE20" i="23"/>
  <c r="TJD20" i="23"/>
  <c r="TJC20" i="23"/>
  <c r="TJB20" i="23"/>
  <c r="TJA20" i="23"/>
  <c r="TIZ20" i="23"/>
  <c r="TIY20" i="23"/>
  <c r="TIX20" i="23"/>
  <c r="TIW20" i="23"/>
  <c r="TIV20" i="23"/>
  <c r="TIU20" i="23"/>
  <c r="TIT20" i="23"/>
  <c r="TIS20" i="23"/>
  <c r="TIR20" i="23"/>
  <c r="TIQ20" i="23"/>
  <c r="TIP20" i="23"/>
  <c r="TIO20" i="23"/>
  <c r="TIN20" i="23"/>
  <c r="TIM20" i="23"/>
  <c r="TIL20" i="23"/>
  <c r="TIK20" i="23"/>
  <c r="TIJ20" i="23"/>
  <c r="TII20" i="23"/>
  <c r="TIH20" i="23"/>
  <c r="TIG20" i="23"/>
  <c r="TIF20" i="23"/>
  <c r="TIE20" i="23"/>
  <c r="TID20" i="23"/>
  <c r="TIC20" i="23"/>
  <c r="TIB20" i="23"/>
  <c r="TIA20" i="23"/>
  <c r="THZ20" i="23"/>
  <c r="THY20" i="23"/>
  <c r="THX20" i="23"/>
  <c r="THW20" i="23"/>
  <c r="THV20" i="23"/>
  <c r="THU20" i="23"/>
  <c r="THT20" i="23"/>
  <c r="THS20" i="23"/>
  <c r="THR20" i="23"/>
  <c r="THQ20" i="23"/>
  <c r="THP20" i="23"/>
  <c r="THO20" i="23"/>
  <c r="THN20" i="23"/>
  <c r="THM20" i="23"/>
  <c r="THL20" i="23"/>
  <c r="THK20" i="23"/>
  <c r="THJ20" i="23"/>
  <c r="THI20" i="23"/>
  <c r="THH20" i="23"/>
  <c r="THG20" i="23"/>
  <c r="THF20" i="23"/>
  <c r="THE20" i="23"/>
  <c r="THD20" i="23"/>
  <c r="THC20" i="23"/>
  <c r="THB20" i="23"/>
  <c r="THA20" i="23"/>
  <c r="TGZ20" i="23"/>
  <c r="TGY20" i="23"/>
  <c r="TGX20" i="23"/>
  <c r="TGW20" i="23"/>
  <c r="TGV20" i="23"/>
  <c r="TGU20" i="23"/>
  <c r="TGT20" i="23"/>
  <c r="TGS20" i="23"/>
  <c r="TGR20" i="23"/>
  <c r="TGQ20" i="23"/>
  <c r="TGP20" i="23"/>
  <c r="TGO20" i="23"/>
  <c r="TGN20" i="23"/>
  <c r="TGM20" i="23"/>
  <c r="TGL20" i="23"/>
  <c r="TGK20" i="23"/>
  <c r="TGJ20" i="23"/>
  <c r="TGI20" i="23"/>
  <c r="TGH20" i="23"/>
  <c r="TGG20" i="23"/>
  <c r="TGF20" i="23"/>
  <c r="TGE20" i="23"/>
  <c r="TGD20" i="23"/>
  <c r="TGC20" i="23"/>
  <c r="TGB20" i="23"/>
  <c r="TGA20" i="23"/>
  <c r="TFZ20" i="23"/>
  <c r="TFY20" i="23"/>
  <c r="TFX20" i="23"/>
  <c r="TFW20" i="23"/>
  <c r="TFV20" i="23"/>
  <c r="TFU20" i="23"/>
  <c r="TFT20" i="23"/>
  <c r="TFS20" i="23"/>
  <c r="TFR20" i="23"/>
  <c r="TFQ20" i="23"/>
  <c r="TFP20" i="23"/>
  <c r="TFO20" i="23"/>
  <c r="TFN20" i="23"/>
  <c r="TFM20" i="23"/>
  <c r="TFL20" i="23"/>
  <c r="TFK20" i="23"/>
  <c r="TFJ20" i="23"/>
  <c r="TFI20" i="23"/>
  <c r="TFH20" i="23"/>
  <c r="TFG20" i="23"/>
  <c r="TFF20" i="23"/>
  <c r="TFE20" i="23"/>
  <c r="TFD20" i="23"/>
  <c r="TFC20" i="23"/>
  <c r="TFB20" i="23"/>
  <c r="TFA20" i="23"/>
  <c r="TEZ20" i="23"/>
  <c r="TEY20" i="23"/>
  <c r="TEX20" i="23"/>
  <c r="TEW20" i="23"/>
  <c r="TEV20" i="23"/>
  <c r="TEU20" i="23"/>
  <c r="TET20" i="23"/>
  <c r="TES20" i="23"/>
  <c r="TER20" i="23"/>
  <c r="TEQ20" i="23"/>
  <c r="TEP20" i="23"/>
  <c r="TEO20" i="23"/>
  <c r="TEN20" i="23"/>
  <c r="TEM20" i="23"/>
  <c r="TEL20" i="23"/>
  <c r="TEK20" i="23"/>
  <c r="TEJ20" i="23"/>
  <c r="TEI20" i="23"/>
  <c r="TEH20" i="23"/>
  <c r="TEG20" i="23"/>
  <c r="TEF20" i="23"/>
  <c r="TEE20" i="23"/>
  <c r="TED20" i="23"/>
  <c r="TEC20" i="23"/>
  <c r="TEB20" i="23"/>
  <c r="TEA20" i="23"/>
  <c r="TDZ20" i="23"/>
  <c r="TDY20" i="23"/>
  <c r="TDX20" i="23"/>
  <c r="TDW20" i="23"/>
  <c r="TDV20" i="23"/>
  <c r="TDU20" i="23"/>
  <c r="TDT20" i="23"/>
  <c r="TDS20" i="23"/>
  <c r="TDR20" i="23"/>
  <c r="TDQ20" i="23"/>
  <c r="TDP20" i="23"/>
  <c r="TDO20" i="23"/>
  <c r="TDN20" i="23"/>
  <c r="TDM20" i="23"/>
  <c r="TDL20" i="23"/>
  <c r="TDK20" i="23"/>
  <c r="TDJ20" i="23"/>
  <c r="TDI20" i="23"/>
  <c r="TDH20" i="23"/>
  <c r="TDG20" i="23"/>
  <c r="TDF20" i="23"/>
  <c r="TDE20" i="23"/>
  <c r="TDD20" i="23"/>
  <c r="TDC20" i="23"/>
  <c r="TDB20" i="23"/>
  <c r="TDA20" i="23"/>
  <c r="TCZ20" i="23"/>
  <c r="TCY20" i="23"/>
  <c r="TCX20" i="23"/>
  <c r="TCW20" i="23"/>
  <c r="TCV20" i="23"/>
  <c r="TCU20" i="23"/>
  <c r="TCT20" i="23"/>
  <c r="TCS20" i="23"/>
  <c r="TCR20" i="23"/>
  <c r="TCQ20" i="23"/>
  <c r="TCP20" i="23"/>
  <c r="TCO20" i="23"/>
  <c r="TCN20" i="23"/>
  <c r="TCM20" i="23"/>
  <c r="TCL20" i="23"/>
  <c r="TCK20" i="23"/>
  <c r="TCJ20" i="23"/>
  <c r="TCI20" i="23"/>
  <c r="TCH20" i="23"/>
  <c r="TCG20" i="23"/>
  <c r="TCF20" i="23"/>
  <c r="TCE20" i="23"/>
  <c r="TCD20" i="23"/>
  <c r="TCC20" i="23"/>
  <c r="TCB20" i="23"/>
  <c r="TCA20" i="23"/>
  <c r="TBZ20" i="23"/>
  <c r="TBY20" i="23"/>
  <c r="TBX20" i="23"/>
  <c r="TBW20" i="23"/>
  <c r="TBV20" i="23"/>
  <c r="TBU20" i="23"/>
  <c r="TBT20" i="23"/>
  <c r="TBS20" i="23"/>
  <c r="TBR20" i="23"/>
  <c r="TBQ20" i="23"/>
  <c r="TBP20" i="23"/>
  <c r="TBO20" i="23"/>
  <c r="TBN20" i="23"/>
  <c r="TBM20" i="23"/>
  <c r="TBL20" i="23"/>
  <c r="TBK20" i="23"/>
  <c r="TBJ20" i="23"/>
  <c r="TBI20" i="23"/>
  <c r="TBH20" i="23"/>
  <c r="TBG20" i="23"/>
  <c r="TBF20" i="23"/>
  <c r="TBE20" i="23"/>
  <c r="TBD20" i="23"/>
  <c r="TBC20" i="23"/>
  <c r="TBB20" i="23"/>
  <c r="TBA20" i="23"/>
  <c r="TAZ20" i="23"/>
  <c r="TAY20" i="23"/>
  <c r="TAX20" i="23"/>
  <c r="TAW20" i="23"/>
  <c r="TAV20" i="23"/>
  <c r="TAU20" i="23"/>
  <c r="TAT20" i="23"/>
  <c r="TAS20" i="23"/>
  <c r="TAR20" i="23"/>
  <c r="TAQ20" i="23"/>
  <c r="TAP20" i="23"/>
  <c r="TAO20" i="23"/>
  <c r="TAN20" i="23"/>
  <c r="TAM20" i="23"/>
  <c r="TAL20" i="23"/>
  <c r="TAK20" i="23"/>
  <c r="TAJ20" i="23"/>
  <c r="TAI20" i="23"/>
  <c r="TAH20" i="23"/>
  <c r="TAG20" i="23"/>
  <c r="TAF20" i="23"/>
  <c r="TAE20" i="23"/>
  <c r="TAD20" i="23"/>
  <c r="TAC20" i="23"/>
  <c r="TAB20" i="23"/>
  <c r="TAA20" i="23"/>
  <c r="SZZ20" i="23"/>
  <c r="SZY20" i="23"/>
  <c r="SZX20" i="23"/>
  <c r="SZW20" i="23"/>
  <c r="SZV20" i="23"/>
  <c r="SZU20" i="23"/>
  <c r="SZT20" i="23"/>
  <c r="SZS20" i="23"/>
  <c r="SZR20" i="23"/>
  <c r="SZQ20" i="23"/>
  <c r="SZP20" i="23"/>
  <c r="SZO20" i="23"/>
  <c r="SZN20" i="23"/>
  <c r="SZM20" i="23"/>
  <c r="SZL20" i="23"/>
  <c r="SZK20" i="23"/>
  <c r="SZJ20" i="23"/>
  <c r="SZI20" i="23"/>
  <c r="SZH20" i="23"/>
  <c r="SZG20" i="23"/>
  <c r="SZF20" i="23"/>
  <c r="SZE20" i="23"/>
  <c r="SZD20" i="23"/>
  <c r="SZC20" i="23"/>
  <c r="SZB20" i="23"/>
  <c r="SZA20" i="23"/>
  <c r="SYZ20" i="23"/>
  <c r="SYY20" i="23"/>
  <c r="SYX20" i="23"/>
  <c r="SYW20" i="23"/>
  <c r="SYV20" i="23"/>
  <c r="SYU20" i="23"/>
  <c r="SYT20" i="23"/>
  <c r="SYS20" i="23"/>
  <c r="SYR20" i="23"/>
  <c r="SYQ20" i="23"/>
  <c r="SYP20" i="23"/>
  <c r="SYO20" i="23"/>
  <c r="SYN20" i="23"/>
  <c r="SYM20" i="23"/>
  <c r="SYL20" i="23"/>
  <c r="SYK20" i="23"/>
  <c r="SYJ20" i="23"/>
  <c r="SYI20" i="23"/>
  <c r="SYH20" i="23"/>
  <c r="SYG20" i="23"/>
  <c r="SYF20" i="23"/>
  <c r="SYE20" i="23"/>
  <c r="SYD20" i="23"/>
  <c r="SYC20" i="23"/>
  <c r="SYB20" i="23"/>
  <c r="SYA20" i="23"/>
  <c r="SXZ20" i="23"/>
  <c r="SXY20" i="23"/>
  <c r="SXX20" i="23"/>
  <c r="SXW20" i="23"/>
  <c r="SXV20" i="23"/>
  <c r="SXU20" i="23"/>
  <c r="SXT20" i="23"/>
  <c r="SXS20" i="23"/>
  <c r="SXR20" i="23"/>
  <c r="SXQ20" i="23"/>
  <c r="SXP20" i="23"/>
  <c r="SXO20" i="23"/>
  <c r="SXN20" i="23"/>
  <c r="SXM20" i="23"/>
  <c r="SXL20" i="23"/>
  <c r="SXK20" i="23"/>
  <c r="SXJ20" i="23"/>
  <c r="SXI20" i="23"/>
  <c r="SXH20" i="23"/>
  <c r="SXG20" i="23"/>
  <c r="SXF20" i="23"/>
  <c r="SXE20" i="23"/>
  <c r="SXD20" i="23"/>
  <c r="SXC20" i="23"/>
  <c r="SXB20" i="23"/>
  <c r="SXA20" i="23"/>
  <c r="SWZ20" i="23"/>
  <c r="SWY20" i="23"/>
  <c r="SWX20" i="23"/>
  <c r="SWW20" i="23"/>
  <c r="SWV20" i="23"/>
  <c r="SWU20" i="23"/>
  <c r="SWT20" i="23"/>
  <c r="SWS20" i="23"/>
  <c r="SWR20" i="23"/>
  <c r="SWQ20" i="23"/>
  <c r="SWP20" i="23"/>
  <c r="SWO20" i="23"/>
  <c r="SWN20" i="23"/>
  <c r="SWM20" i="23"/>
  <c r="SWL20" i="23"/>
  <c r="SWK20" i="23"/>
  <c r="SWJ20" i="23"/>
  <c r="SWI20" i="23"/>
  <c r="SWH20" i="23"/>
  <c r="SWG20" i="23"/>
  <c r="SWF20" i="23"/>
  <c r="SWE20" i="23"/>
  <c r="SWD20" i="23"/>
  <c r="SWC20" i="23"/>
  <c r="SWB20" i="23"/>
  <c r="SWA20" i="23"/>
  <c r="SVZ20" i="23"/>
  <c r="SVY20" i="23"/>
  <c r="SVX20" i="23"/>
  <c r="SVW20" i="23"/>
  <c r="SVV20" i="23"/>
  <c r="SVU20" i="23"/>
  <c r="SVT20" i="23"/>
  <c r="SVS20" i="23"/>
  <c r="SVR20" i="23"/>
  <c r="SVQ20" i="23"/>
  <c r="SVP20" i="23"/>
  <c r="SVO20" i="23"/>
  <c r="SVN20" i="23"/>
  <c r="SVM20" i="23"/>
  <c r="SVL20" i="23"/>
  <c r="SVK20" i="23"/>
  <c r="SVJ20" i="23"/>
  <c r="SVI20" i="23"/>
  <c r="SVH20" i="23"/>
  <c r="SVG20" i="23"/>
  <c r="SVF20" i="23"/>
  <c r="SVE20" i="23"/>
  <c r="SVD20" i="23"/>
  <c r="SVC20" i="23"/>
  <c r="SVB20" i="23"/>
  <c r="SVA20" i="23"/>
  <c r="SUZ20" i="23"/>
  <c r="SUY20" i="23"/>
  <c r="SUX20" i="23"/>
  <c r="SUW20" i="23"/>
  <c r="SUV20" i="23"/>
  <c r="SUU20" i="23"/>
  <c r="SUT20" i="23"/>
  <c r="SUS20" i="23"/>
  <c r="SUR20" i="23"/>
  <c r="SUQ20" i="23"/>
  <c r="SUP20" i="23"/>
  <c r="SUO20" i="23"/>
  <c r="SUN20" i="23"/>
  <c r="SUM20" i="23"/>
  <c r="SUL20" i="23"/>
  <c r="SUK20" i="23"/>
  <c r="SUJ20" i="23"/>
  <c r="SUI20" i="23"/>
  <c r="SUH20" i="23"/>
  <c r="SUG20" i="23"/>
  <c r="SUF20" i="23"/>
  <c r="SUE20" i="23"/>
  <c r="SUD20" i="23"/>
  <c r="SUC20" i="23"/>
  <c r="SUB20" i="23"/>
  <c r="SUA20" i="23"/>
  <c r="STZ20" i="23"/>
  <c r="STY20" i="23"/>
  <c r="STX20" i="23"/>
  <c r="STW20" i="23"/>
  <c r="STV20" i="23"/>
  <c r="STU20" i="23"/>
  <c r="STT20" i="23"/>
  <c r="STS20" i="23"/>
  <c r="STR20" i="23"/>
  <c r="STQ20" i="23"/>
  <c r="STP20" i="23"/>
  <c r="STO20" i="23"/>
  <c r="STN20" i="23"/>
  <c r="STM20" i="23"/>
  <c r="STL20" i="23"/>
  <c r="STK20" i="23"/>
  <c r="STJ20" i="23"/>
  <c r="STI20" i="23"/>
  <c r="STH20" i="23"/>
  <c r="STG20" i="23"/>
  <c r="STF20" i="23"/>
  <c r="STE20" i="23"/>
  <c r="STD20" i="23"/>
  <c r="STC20" i="23"/>
  <c r="STB20" i="23"/>
  <c r="STA20" i="23"/>
  <c r="SSZ20" i="23"/>
  <c r="SSY20" i="23"/>
  <c r="SSX20" i="23"/>
  <c r="SSW20" i="23"/>
  <c r="SSV20" i="23"/>
  <c r="SSU20" i="23"/>
  <c r="SST20" i="23"/>
  <c r="SSS20" i="23"/>
  <c r="SSR20" i="23"/>
  <c r="SSQ20" i="23"/>
  <c r="SSP20" i="23"/>
  <c r="SSO20" i="23"/>
  <c r="SSN20" i="23"/>
  <c r="SSM20" i="23"/>
  <c r="SSL20" i="23"/>
  <c r="SSK20" i="23"/>
  <c r="SSJ20" i="23"/>
  <c r="SSI20" i="23"/>
  <c r="SSH20" i="23"/>
  <c r="SSG20" i="23"/>
  <c r="SSF20" i="23"/>
  <c r="SSE20" i="23"/>
  <c r="SSD20" i="23"/>
  <c r="SSC20" i="23"/>
  <c r="SSB20" i="23"/>
  <c r="SSA20" i="23"/>
  <c r="SRZ20" i="23"/>
  <c r="SRY20" i="23"/>
  <c r="SRX20" i="23"/>
  <c r="SRW20" i="23"/>
  <c r="SRV20" i="23"/>
  <c r="SRU20" i="23"/>
  <c r="SRT20" i="23"/>
  <c r="SRS20" i="23"/>
  <c r="SRR20" i="23"/>
  <c r="SRQ20" i="23"/>
  <c r="SRP20" i="23"/>
  <c r="SRO20" i="23"/>
  <c r="SRN20" i="23"/>
  <c r="SRM20" i="23"/>
  <c r="SRL20" i="23"/>
  <c r="SRK20" i="23"/>
  <c r="SRJ20" i="23"/>
  <c r="SRI20" i="23"/>
  <c r="SRH20" i="23"/>
  <c r="SRG20" i="23"/>
  <c r="SRF20" i="23"/>
  <c r="SRE20" i="23"/>
  <c r="SRD20" i="23"/>
  <c r="SRC20" i="23"/>
  <c r="SRB20" i="23"/>
  <c r="SRA20" i="23"/>
  <c r="SQZ20" i="23"/>
  <c r="SQY20" i="23"/>
  <c r="SQX20" i="23"/>
  <c r="SQW20" i="23"/>
  <c r="SQV20" i="23"/>
  <c r="SQU20" i="23"/>
  <c r="SQT20" i="23"/>
  <c r="SQS20" i="23"/>
  <c r="SQR20" i="23"/>
  <c r="SQQ20" i="23"/>
  <c r="SQP20" i="23"/>
  <c r="SQO20" i="23"/>
  <c r="SQN20" i="23"/>
  <c r="SQM20" i="23"/>
  <c r="SQL20" i="23"/>
  <c r="SQK20" i="23"/>
  <c r="SQJ20" i="23"/>
  <c r="SQI20" i="23"/>
  <c r="SQH20" i="23"/>
  <c r="SQG20" i="23"/>
  <c r="SQF20" i="23"/>
  <c r="SQE20" i="23"/>
  <c r="SQD20" i="23"/>
  <c r="SQC20" i="23"/>
  <c r="SQB20" i="23"/>
  <c r="SQA20" i="23"/>
  <c r="SPZ20" i="23"/>
  <c r="SPY20" i="23"/>
  <c r="SPX20" i="23"/>
  <c r="SPW20" i="23"/>
  <c r="SPV20" i="23"/>
  <c r="SPU20" i="23"/>
  <c r="SPT20" i="23"/>
  <c r="SPS20" i="23"/>
  <c r="SPR20" i="23"/>
  <c r="SPQ20" i="23"/>
  <c r="SPP20" i="23"/>
  <c r="SPO20" i="23"/>
  <c r="SPN20" i="23"/>
  <c r="SPM20" i="23"/>
  <c r="SPL20" i="23"/>
  <c r="SPK20" i="23"/>
  <c r="SPJ20" i="23"/>
  <c r="SPI20" i="23"/>
  <c r="SPH20" i="23"/>
  <c r="SPG20" i="23"/>
  <c r="SPF20" i="23"/>
  <c r="SPE20" i="23"/>
  <c r="SPD20" i="23"/>
  <c r="SPC20" i="23"/>
  <c r="SPB20" i="23"/>
  <c r="SPA20" i="23"/>
  <c r="SOZ20" i="23"/>
  <c r="SOY20" i="23"/>
  <c r="SOX20" i="23"/>
  <c r="SOW20" i="23"/>
  <c r="SOV20" i="23"/>
  <c r="SOU20" i="23"/>
  <c r="SOT20" i="23"/>
  <c r="SOS20" i="23"/>
  <c r="SOR20" i="23"/>
  <c r="SOQ20" i="23"/>
  <c r="SOP20" i="23"/>
  <c r="SOO20" i="23"/>
  <c r="SON20" i="23"/>
  <c r="SOM20" i="23"/>
  <c r="SOL20" i="23"/>
  <c r="SOK20" i="23"/>
  <c r="SOJ20" i="23"/>
  <c r="SOI20" i="23"/>
  <c r="SOH20" i="23"/>
  <c r="SOG20" i="23"/>
  <c r="SOF20" i="23"/>
  <c r="SOE20" i="23"/>
  <c r="SOD20" i="23"/>
  <c r="SOC20" i="23"/>
  <c r="SOB20" i="23"/>
  <c r="SOA20" i="23"/>
  <c r="SNZ20" i="23"/>
  <c r="SNY20" i="23"/>
  <c r="SNX20" i="23"/>
  <c r="SNW20" i="23"/>
  <c r="SNV20" i="23"/>
  <c r="SNU20" i="23"/>
  <c r="SNT20" i="23"/>
  <c r="SNS20" i="23"/>
  <c r="SNR20" i="23"/>
  <c r="SNQ20" i="23"/>
  <c r="SNP20" i="23"/>
  <c r="SNO20" i="23"/>
  <c r="SNN20" i="23"/>
  <c r="SNM20" i="23"/>
  <c r="SNL20" i="23"/>
  <c r="SNK20" i="23"/>
  <c r="SNJ20" i="23"/>
  <c r="SNI20" i="23"/>
  <c r="SNH20" i="23"/>
  <c r="SNG20" i="23"/>
  <c r="SNF20" i="23"/>
  <c r="SNE20" i="23"/>
  <c r="SND20" i="23"/>
  <c r="SNC20" i="23"/>
  <c r="SNB20" i="23"/>
  <c r="SNA20" i="23"/>
  <c r="SMZ20" i="23"/>
  <c r="SMY20" i="23"/>
  <c r="SMX20" i="23"/>
  <c r="SMW20" i="23"/>
  <c r="SMV20" i="23"/>
  <c r="SMU20" i="23"/>
  <c r="SMT20" i="23"/>
  <c r="SMS20" i="23"/>
  <c r="SMR20" i="23"/>
  <c r="SMQ20" i="23"/>
  <c r="SMP20" i="23"/>
  <c r="SMO20" i="23"/>
  <c r="SMN20" i="23"/>
  <c r="SMM20" i="23"/>
  <c r="SML20" i="23"/>
  <c r="SMK20" i="23"/>
  <c r="SMJ20" i="23"/>
  <c r="SMI20" i="23"/>
  <c r="SMH20" i="23"/>
  <c r="SMG20" i="23"/>
  <c r="SMF20" i="23"/>
  <c r="SME20" i="23"/>
  <c r="SMD20" i="23"/>
  <c r="SMC20" i="23"/>
  <c r="SMB20" i="23"/>
  <c r="SMA20" i="23"/>
  <c r="SLZ20" i="23"/>
  <c r="SLY20" i="23"/>
  <c r="SLX20" i="23"/>
  <c r="SLW20" i="23"/>
  <c r="SLV20" i="23"/>
  <c r="SLU20" i="23"/>
  <c r="SLT20" i="23"/>
  <c r="SLS20" i="23"/>
  <c r="SLR20" i="23"/>
  <c r="SLQ20" i="23"/>
  <c r="SLP20" i="23"/>
  <c r="SLO20" i="23"/>
  <c r="SLN20" i="23"/>
  <c r="SLM20" i="23"/>
  <c r="SLL20" i="23"/>
  <c r="SLK20" i="23"/>
  <c r="SLJ20" i="23"/>
  <c r="SLI20" i="23"/>
  <c r="SLH20" i="23"/>
  <c r="SLG20" i="23"/>
  <c r="SLF20" i="23"/>
  <c r="SLE20" i="23"/>
  <c r="SLD20" i="23"/>
  <c r="SLC20" i="23"/>
  <c r="SLB20" i="23"/>
  <c r="SLA20" i="23"/>
  <c r="SKZ20" i="23"/>
  <c r="SKY20" i="23"/>
  <c r="SKX20" i="23"/>
  <c r="SKW20" i="23"/>
  <c r="SKV20" i="23"/>
  <c r="SKU20" i="23"/>
  <c r="SKT20" i="23"/>
  <c r="SKS20" i="23"/>
  <c r="SKR20" i="23"/>
  <c r="SKQ20" i="23"/>
  <c r="SKP20" i="23"/>
  <c r="SKO20" i="23"/>
  <c r="SKN20" i="23"/>
  <c r="SKM20" i="23"/>
  <c r="SKL20" i="23"/>
  <c r="SKK20" i="23"/>
  <c r="SKJ20" i="23"/>
  <c r="SKI20" i="23"/>
  <c r="SKH20" i="23"/>
  <c r="SKG20" i="23"/>
  <c r="SKF20" i="23"/>
  <c r="SKE20" i="23"/>
  <c r="SKD20" i="23"/>
  <c r="SKC20" i="23"/>
  <c r="SKB20" i="23"/>
  <c r="SKA20" i="23"/>
  <c r="SJZ20" i="23"/>
  <c r="SJY20" i="23"/>
  <c r="SJX20" i="23"/>
  <c r="SJW20" i="23"/>
  <c r="SJV20" i="23"/>
  <c r="SJU20" i="23"/>
  <c r="SJT20" i="23"/>
  <c r="SJS20" i="23"/>
  <c r="SJR20" i="23"/>
  <c r="SJQ20" i="23"/>
  <c r="SJP20" i="23"/>
  <c r="SJO20" i="23"/>
  <c r="SJN20" i="23"/>
  <c r="SJM20" i="23"/>
  <c r="SJL20" i="23"/>
  <c r="SJK20" i="23"/>
  <c r="SJJ20" i="23"/>
  <c r="SJI20" i="23"/>
  <c r="SJH20" i="23"/>
  <c r="SJG20" i="23"/>
  <c r="SJF20" i="23"/>
  <c r="SJE20" i="23"/>
  <c r="SJD20" i="23"/>
  <c r="SJC20" i="23"/>
  <c r="SJB20" i="23"/>
  <c r="SJA20" i="23"/>
  <c r="SIZ20" i="23"/>
  <c r="SIY20" i="23"/>
  <c r="SIX20" i="23"/>
  <c r="SIW20" i="23"/>
  <c r="SIV20" i="23"/>
  <c r="SIU20" i="23"/>
  <c r="SIT20" i="23"/>
  <c r="SIS20" i="23"/>
  <c r="SIR20" i="23"/>
  <c r="SIQ20" i="23"/>
  <c r="SIP20" i="23"/>
  <c r="SIO20" i="23"/>
  <c r="SIN20" i="23"/>
  <c r="SIM20" i="23"/>
  <c r="SIL20" i="23"/>
  <c r="SIK20" i="23"/>
  <c r="SIJ20" i="23"/>
  <c r="SII20" i="23"/>
  <c r="SIH20" i="23"/>
  <c r="SIG20" i="23"/>
  <c r="SIF20" i="23"/>
  <c r="SIE20" i="23"/>
  <c r="SID20" i="23"/>
  <c r="SIC20" i="23"/>
  <c r="SIB20" i="23"/>
  <c r="SIA20" i="23"/>
  <c r="SHZ20" i="23"/>
  <c r="SHY20" i="23"/>
  <c r="SHX20" i="23"/>
  <c r="SHW20" i="23"/>
  <c r="SHV20" i="23"/>
  <c r="SHU20" i="23"/>
  <c r="SHT20" i="23"/>
  <c r="SHS20" i="23"/>
  <c r="SHR20" i="23"/>
  <c r="SHQ20" i="23"/>
  <c r="SHP20" i="23"/>
  <c r="SHO20" i="23"/>
  <c r="SHN20" i="23"/>
  <c r="SHM20" i="23"/>
  <c r="SHL20" i="23"/>
  <c r="SHK20" i="23"/>
  <c r="SHJ20" i="23"/>
  <c r="SHI20" i="23"/>
  <c r="SHH20" i="23"/>
  <c r="SHG20" i="23"/>
  <c r="SHF20" i="23"/>
  <c r="SHE20" i="23"/>
  <c r="SHD20" i="23"/>
  <c r="SHC20" i="23"/>
  <c r="SHB20" i="23"/>
  <c r="SHA20" i="23"/>
  <c r="SGZ20" i="23"/>
  <c r="SGY20" i="23"/>
  <c r="SGX20" i="23"/>
  <c r="SGW20" i="23"/>
  <c r="SGV20" i="23"/>
  <c r="SGU20" i="23"/>
  <c r="SGT20" i="23"/>
  <c r="SGS20" i="23"/>
  <c r="SGR20" i="23"/>
  <c r="SGQ20" i="23"/>
  <c r="SGP20" i="23"/>
  <c r="SGO20" i="23"/>
  <c r="SGN20" i="23"/>
  <c r="SGM20" i="23"/>
  <c r="SGL20" i="23"/>
  <c r="SGK20" i="23"/>
  <c r="SGJ20" i="23"/>
  <c r="SGI20" i="23"/>
  <c r="SGH20" i="23"/>
  <c r="SGG20" i="23"/>
  <c r="SGF20" i="23"/>
  <c r="SGE20" i="23"/>
  <c r="SGD20" i="23"/>
  <c r="SGC20" i="23"/>
  <c r="SGB20" i="23"/>
  <c r="SGA20" i="23"/>
  <c r="SFZ20" i="23"/>
  <c r="SFY20" i="23"/>
  <c r="SFX20" i="23"/>
  <c r="SFW20" i="23"/>
  <c r="SFV20" i="23"/>
  <c r="SFU20" i="23"/>
  <c r="SFT20" i="23"/>
  <c r="SFS20" i="23"/>
  <c r="SFR20" i="23"/>
  <c r="SFQ20" i="23"/>
  <c r="SFP20" i="23"/>
  <c r="SFO20" i="23"/>
  <c r="SFN20" i="23"/>
  <c r="SFM20" i="23"/>
  <c r="SFL20" i="23"/>
  <c r="SFK20" i="23"/>
  <c r="SFJ20" i="23"/>
  <c r="SFI20" i="23"/>
  <c r="SFH20" i="23"/>
  <c r="SFG20" i="23"/>
  <c r="SFF20" i="23"/>
  <c r="SFE20" i="23"/>
  <c r="SFD20" i="23"/>
  <c r="SFC20" i="23"/>
  <c r="SFB20" i="23"/>
  <c r="SFA20" i="23"/>
  <c r="SEZ20" i="23"/>
  <c r="SEY20" i="23"/>
  <c r="SEX20" i="23"/>
  <c r="SEW20" i="23"/>
  <c r="SEV20" i="23"/>
  <c r="SEU20" i="23"/>
  <c r="SET20" i="23"/>
  <c r="SES20" i="23"/>
  <c r="SER20" i="23"/>
  <c r="SEQ20" i="23"/>
  <c r="SEP20" i="23"/>
  <c r="SEO20" i="23"/>
  <c r="SEN20" i="23"/>
  <c r="SEM20" i="23"/>
  <c r="SEL20" i="23"/>
  <c r="SEK20" i="23"/>
  <c r="SEJ20" i="23"/>
  <c r="SEI20" i="23"/>
  <c r="SEH20" i="23"/>
  <c r="SEG20" i="23"/>
  <c r="SEF20" i="23"/>
  <c r="SEE20" i="23"/>
  <c r="SED20" i="23"/>
  <c r="SEC20" i="23"/>
  <c r="SEB20" i="23"/>
  <c r="SEA20" i="23"/>
  <c r="SDZ20" i="23"/>
  <c r="SDY20" i="23"/>
  <c r="SDX20" i="23"/>
  <c r="SDW20" i="23"/>
  <c r="SDV20" i="23"/>
  <c r="SDU20" i="23"/>
  <c r="SDT20" i="23"/>
  <c r="SDS20" i="23"/>
  <c r="SDR20" i="23"/>
  <c r="SDQ20" i="23"/>
  <c r="SDP20" i="23"/>
  <c r="SDO20" i="23"/>
  <c r="SDN20" i="23"/>
  <c r="SDM20" i="23"/>
  <c r="SDL20" i="23"/>
  <c r="SDK20" i="23"/>
  <c r="SDJ20" i="23"/>
  <c r="SDI20" i="23"/>
  <c r="SDH20" i="23"/>
  <c r="SDG20" i="23"/>
  <c r="SDF20" i="23"/>
  <c r="SDE20" i="23"/>
  <c r="SDD20" i="23"/>
  <c r="SDC20" i="23"/>
  <c r="SDB20" i="23"/>
  <c r="SDA20" i="23"/>
  <c r="SCZ20" i="23"/>
  <c r="SCY20" i="23"/>
  <c r="SCX20" i="23"/>
  <c r="SCW20" i="23"/>
  <c r="SCV20" i="23"/>
  <c r="SCU20" i="23"/>
  <c r="SCT20" i="23"/>
  <c r="SCS20" i="23"/>
  <c r="SCR20" i="23"/>
  <c r="SCQ20" i="23"/>
  <c r="SCP20" i="23"/>
  <c r="SCO20" i="23"/>
  <c r="SCN20" i="23"/>
  <c r="SCM20" i="23"/>
  <c r="SCL20" i="23"/>
  <c r="SCK20" i="23"/>
  <c r="SCJ20" i="23"/>
  <c r="SCI20" i="23"/>
  <c r="SCH20" i="23"/>
  <c r="SCG20" i="23"/>
  <c r="SCF20" i="23"/>
  <c r="SCE20" i="23"/>
  <c r="SCD20" i="23"/>
  <c r="SCC20" i="23"/>
  <c r="SCB20" i="23"/>
  <c r="SCA20" i="23"/>
  <c r="SBZ20" i="23"/>
  <c r="SBY20" i="23"/>
  <c r="SBX20" i="23"/>
  <c r="SBW20" i="23"/>
  <c r="SBV20" i="23"/>
  <c r="SBU20" i="23"/>
  <c r="SBT20" i="23"/>
  <c r="SBS20" i="23"/>
  <c r="SBR20" i="23"/>
  <c r="SBQ20" i="23"/>
  <c r="SBP20" i="23"/>
  <c r="SBO20" i="23"/>
  <c r="SBN20" i="23"/>
  <c r="SBM20" i="23"/>
  <c r="SBL20" i="23"/>
  <c r="SBK20" i="23"/>
  <c r="SBJ20" i="23"/>
  <c r="SBI20" i="23"/>
  <c r="SBH20" i="23"/>
  <c r="SBG20" i="23"/>
  <c r="SBF20" i="23"/>
  <c r="SBE20" i="23"/>
  <c r="SBD20" i="23"/>
  <c r="SBC20" i="23"/>
  <c r="SBB20" i="23"/>
  <c r="SBA20" i="23"/>
  <c r="SAZ20" i="23"/>
  <c r="SAY20" i="23"/>
  <c r="SAX20" i="23"/>
  <c r="SAW20" i="23"/>
  <c r="SAV20" i="23"/>
  <c r="SAU20" i="23"/>
  <c r="SAT20" i="23"/>
  <c r="SAS20" i="23"/>
  <c r="SAR20" i="23"/>
  <c r="SAQ20" i="23"/>
  <c r="SAP20" i="23"/>
  <c r="SAO20" i="23"/>
  <c r="SAN20" i="23"/>
  <c r="SAM20" i="23"/>
  <c r="SAL20" i="23"/>
  <c r="SAK20" i="23"/>
  <c r="SAJ20" i="23"/>
  <c r="SAI20" i="23"/>
  <c r="SAH20" i="23"/>
  <c r="SAG20" i="23"/>
  <c r="SAF20" i="23"/>
  <c r="SAE20" i="23"/>
  <c r="SAD20" i="23"/>
  <c r="SAC20" i="23"/>
  <c r="SAB20" i="23"/>
  <c r="SAA20" i="23"/>
  <c r="RZZ20" i="23"/>
  <c r="RZY20" i="23"/>
  <c r="RZX20" i="23"/>
  <c r="RZW20" i="23"/>
  <c r="RZV20" i="23"/>
  <c r="RZU20" i="23"/>
  <c r="RZT20" i="23"/>
  <c r="RZS20" i="23"/>
  <c r="RZR20" i="23"/>
  <c r="RZQ20" i="23"/>
  <c r="RZP20" i="23"/>
  <c r="RZO20" i="23"/>
  <c r="RZN20" i="23"/>
  <c r="RZM20" i="23"/>
  <c r="RZL20" i="23"/>
  <c r="RZK20" i="23"/>
  <c r="RZJ20" i="23"/>
  <c r="RZI20" i="23"/>
  <c r="RZH20" i="23"/>
  <c r="RZG20" i="23"/>
  <c r="RZF20" i="23"/>
  <c r="RZE20" i="23"/>
  <c r="RZD20" i="23"/>
  <c r="RZC20" i="23"/>
  <c r="RZB20" i="23"/>
  <c r="RZA20" i="23"/>
  <c r="RYZ20" i="23"/>
  <c r="RYY20" i="23"/>
  <c r="RYX20" i="23"/>
  <c r="RYW20" i="23"/>
  <c r="RYV20" i="23"/>
  <c r="RYU20" i="23"/>
  <c r="RYT20" i="23"/>
  <c r="RYS20" i="23"/>
  <c r="RYR20" i="23"/>
  <c r="RYQ20" i="23"/>
  <c r="RYP20" i="23"/>
  <c r="RYO20" i="23"/>
  <c r="RYN20" i="23"/>
  <c r="RYM20" i="23"/>
  <c r="RYL20" i="23"/>
  <c r="RYK20" i="23"/>
  <c r="RYJ20" i="23"/>
  <c r="RYI20" i="23"/>
  <c r="RYH20" i="23"/>
  <c r="RYG20" i="23"/>
  <c r="RYF20" i="23"/>
  <c r="RYE20" i="23"/>
  <c r="RYD20" i="23"/>
  <c r="RYC20" i="23"/>
  <c r="RYB20" i="23"/>
  <c r="RYA20" i="23"/>
  <c r="RXZ20" i="23"/>
  <c r="RXY20" i="23"/>
  <c r="RXX20" i="23"/>
  <c r="RXW20" i="23"/>
  <c r="RXV20" i="23"/>
  <c r="RXU20" i="23"/>
  <c r="RXT20" i="23"/>
  <c r="RXS20" i="23"/>
  <c r="RXR20" i="23"/>
  <c r="RXQ20" i="23"/>
  <c r="RXP20" i="23"/>
  <c r="RXO20" i="23"/>
  <c r="RXN20" i="23"/>
  <c r="RXM20" i="23"/>
  <c r="RXL20" i="23"/>
  <c r="RXK20" i="23"/>
  <c r="RXJ20" i="23"/>
  <c r="RXI20" i="23"/>
  <c r="RXH20" i="23"/>
  <c r="RXG20" i="23"/>
  <c r="RXF20" i="23"/>
  <c r="RXE20" i="23"/>
  <c r="RXD20" i="23"/>
  <c r="RXC20" i="23"/>
  <c r="RXB20" i="23"/>
  <c r="RXA20" i="23"/>
  <c r="RWZ20" i="23"/>
  <c r="RWY20" i="23"/>
  <c r="RWX20" i="23"/>
  <c r="RWW20" i="23"/>
  <c r="RWV20" i="23"/>
  <c r="RWU20" i="23"/>
  <c r="RWT20" i="23"/>
  <c r="RWS20" i="23"/>
  <c r="RWR20" i="23"/>
  <c r="RWQ20" i="23"/>
  <c r="RWP20" i="23"/>
  <c r="RWO20" i="23"/>
  <c r="RWN20" i="23"/>
  <c r="RWM20" i="23"/>
  <c r="RWL20" i="23"/>
  <c r="RWK20" i="23"/>
  <c r="RWJ20" i="23"/>
  <c r="RWI20" i="23"/>
  <c r="RWH20" i="23"/>
  <c r="RWG20" i="23"/>
  <c r="RWF20" i="23"/>
  <c r="RWE20" i="23"/>
  <c r="RWD20" i="23"/>
  <c r="RWC20" i="23"/>
  <c r="RWB20" i="23"/>
  <c r="RWA20" i="23"/>
  <c r="RVZ20" i="23"/>
  <c r="RVY20" i="23"/>
  <c r="RVX20" i="23"/>
  <c r="RVW20" i="23"/>
  <c r="RVV20" i="23"/>
  <c r="RVU20" i="23"/>
  <c r="RVT20" i="23"/>
  <c r="RVS20" i="23"/>
  <c r="RVR20" i="23"/>
  <c r="RVQ20" i="23"/>
  <c r="RVP20" i="23"/>
  <c r="RVO20" i="23"/>
  <c r="RVN20" i="23"/>
  <c r="RVM20" i="23"/>
  <c r="RVL20" i="23"/>
  <c r="RVK20" i="23"/>
  <c r="RVJ20" i="23"/>
  <c r="RVI20" i="23"/>
  <c r="RVH20" i="23"/>
  <c r="RVG20" i="23"/>
  <c r="RVF20" i="23"/>
  <c r="RVE20" i="23"/>
  <c r="RVD20" i="23"/>
  <c r="RVC20" i="23"/>
  <c r="RVB20" i="23"/>
  <c r="RVA20" i="23"/>
  <c r="RUZ20" i="23"/>
  <c r="RUY20" i="23"/>
  <c r="RUX20" i="23"/>
  <c r="RUW20" i="23"/>
  <c r="RUV20" i="23"/>
  <c r="RUU20" i="23"/>
  <c r="RUT20" i="23"/>
  <c r="RUS20" i="23"/>
  <c r="RUR20" i="23"/>
  <c r="RUQ20" i="23"/>
  <c r="RUP20" i="23"/>
  <c r="RUO20" i="23"/>
  <c r="RUN20" i="23"/>
  <c r="RUM20" i="23"/>
  <c r="RUL20" i="23"/>
  <c r="RUK20" i="23"/>
  <c r="RUJ20" i="23"/>
  <c r="RUI20" i="23"/>
  <c r="RUH20" i="23"/>
  <c r="RUG20" i="23"/>
  <c r="RUF20" i="23"/>
  <c r="RUE20" i="23"/>
  <c r="RUD20" i="23"/>
  <c r="RUC20" i="23"/>
  <c r="RUB20" i="23"/>
  <c r="RUA20" i="23"/>
  <c r="RTZ20" i="23"/>
  <c r="RTY20" i="23"/>
  <c r="RTX20" i="23"/>
  <c r="RTW20" i="23"/>
  <c r="RTV20" i="23"/>
  <c r="RTU20" i="23"/>
  <c r="RTT20" i="23"/>
  <c r="RTS20" i="23"/>
  <c r="RTR20" i="23"/>
  <c r="RTQ20" i="23"/>
  <c r="RTP20" i="23"/>
  <c r="RTO20" i="23"/>
  <c r="RTN20" i="23"/>
  <c r="RTM20" i="23"/>
  <c r="RTL20" i="23"/>
  <c r="RTK20" i="23"/>
  <c r="RTJ20" i="23"/>
  <c r="RTI20" i="23"/>
  <c r="RTH20" i="23"/>
  <c r="RTG20" i="23"/>
  <c r="RTF20" i="23"/>
  <c r="RTE20" i="23"/>
  <c r="RTD20" i="23"/>
  <c r="RTC20" i="23"/>
  <c r="RTB20" i="23"/>
  <c r="RTA20" i="23"/>
  <c r="RSZ20" i="23"/>
  <c r="RSY20" i="23"/>
  <c r="RSX20" i="23"/>
  <c r="RSW20" i="23"/>
  <c r="RSV20" i="23"/>
  <c r="RSU20" i="23"/>
  <c r="RST20" i="23"/>
  <c r="RSS20" i="23"/>
  <c r="RSR20" i="23"/>
  <c r="RSQ20" i="23"/>
  <c r="RSP20" i="23"/>
  <c r="RSO20" i="23"/>
  <c r="RSN20" i="23"/>
  <c r="RSM20" i="23"/>
  <c r="RSL20" i="23"/>
  <c r="RSK20" i="23"/>
  <c r="RSJ20" i="23"/>
  <c r="RSI20" i="23"/>
  <c r="RSH20" i="23"/>
  <c r="RSG20" i="23"/>
  <c r="RSF20" i="23"/>
  <c r="RSE20" i="23"/>
  <c r="RSD20" i="23"/>
  <c r="RSC20" i="23"/>
  <c r="RSB20" i="23"/>
  <c r="RSA20" i="23"/>
  <c r="RRZ20" i="23"/>
  <c r="RRY20" i="23"/>
  <c r="RRX20" i="23"/>
  <c r="RRW20" i="23"/>
  <c r="RRV20" i="23"/>
  <c r="RRU20" i="23"/>
  <c r="RRT20" i="23"/>
  <c r="RRS20" i="23"/>
  <c r="RRR20" i="23"/>
  <c r="RRQ20" i="23"/>
  <c r="RRP20" i="23"/>
  <c r="RRO20" i="23"/>
  <c r="RRN20" i="23"/>
  <c r="RRM20" i="23"/>
  <c r="RRL20" i="23"/>
  <c r="RRK20" i="23"/>
  <c r="RRJ20" i="23"/>
  <c r="RRI20" i="23"/>
  <c r="RRH20" i="23"/>
  <c r="RRG20" i="23"/>
  <c r="RRF20" i="23"/>
  <c r="RRE20" i="23"/>
  <c r="RRD20" i="23"/>
  <c r="RRC20" i="23"/>
  <c r="RRB20" i="23"/>
  <c r="RRA20" i="23"/>
  <c r="RQZ20" i="23"/>
  <c r="RQY20" i="23"/>
  <c r="RQX20" i="23"/>
  <c r="RQW20" i="23"/>
  <c r="RQV20" i="23"/>
  <c r="RQU20" i="23"/>
  <c r="RQT20" i="23"/>
  <c r="RQS20" i="23"/>
  <c r="RQR20" i="23"/>
  <c r="RQQ20" i="23"/>
  <c r="RQP20" i="23"/>
  <c r="RQO20" i="23"/>
  <c r="RQN20" i="23"/>
  <c r="RQM20" i="23"/>
  <c r="RQL20" i="23"/>
  <c r="RQK20" i="23"/>
  <c r="RQJ20" i="23"/>
  <c r="RQI20" i="23"/>
  <c r="RQH20" i="23"/>
  <c r="RQG20" i="23"/>
  <c r="RQF20" i="23"/>
  <c r="RQE20" i="23"/>
  <c r="RQD20" i="23"/>
  <c r="RQC20" i="23"/>
  <c r="RQB20" i="23"/>
  <c r="RQA20" i="23"/>
  <c r="RPZ20" i="23"/>
  <c r="RPY20" i="23"/>
  <c r="RPX20" i="23"/>
  <c r="RPW20" i="23"/>
  <c r="RPV20" i="23"/>
  <c r="RPU20" i="23"/>
  <c r="RPT20" i="23"/>
  <c r="RPS20" i="23"/>
  <c r="RPR20" i="23"/>
  <c r="RPQ20" i="23"/>
  <c r="RPP20" i="23"/>
  <c r="RPO20" i="23"/>
  <c r="RPN20" i="23"/>
  <c r="RPM20" i="23"/>
  <c r="RPL20" i="23"/>
  <c r="RPK20" i="23"/>
  <c r="RPJ20" i="23"/>
  <c r="RPI20" i="23"/>
  <c r="RPH20" i="23"/>
  <c r="RPG20" i="23"/>
  <c r="RPF20" i="23"/>
  <c r="RPE20" i="23"/>
  <c r="RPD20" i="23"/>
  <c r="RPC20" i="23"/>
  <c r="RPB20" i="23"/>
  <c r="RPA20" i="23"/>
  <c r="ROZ20" i="23"/>
  <c r="ROY20" i="23"/>
  <c r="ROX20" i="23"/>
  <c r="ROW20" i="23"/>
  <c r="ROV20" i="23"/>
  <c r="ROU20" i="23"/>
  <c r="ROT20" i="23"/>
  <c r="ROS20" i="23"/>
  <c r="ROR20" i="23"/>
  <c r="ROQ20" i="23"/>
  <c r="ROP20" i="23"/>
  <c r="ROO20" i="23"/>
  <c r="RON20" i="23"/>
  <c r="ROM20" i="23"/>
  <c r="ROL20" i="23"/>
  <c r="ROK20" i="23"/>
  <c r="ROJ20" i="23"/>
  <c r="ROI20" i="23"/>
  <c r="ROH20" i="23"/>
  <c r="ROG20" i="23"/>
  <c r="ROF20" i="23"/>
  <c r="ROE20" i="23"/>
  <c r="ROD20" i="23"/>
  <c r="ROC20" i="23"/>
  <c r="ROB20" i="23"/>
  <c r="ROA20" i="23"/>
  <c r="RNZ20" i="23"/>
  <c r="RNY20" i="23"/>
  <c r="RNX20" i="23"/>
  <c r="RNW20" i="23"/>
  <c r="RNV20" i="23"/>
  <c r="RNU20" i="23"/>
  <c r="RNT20" i="23"/>
  <c r="RNS20" i="23"/>
  <c r="RNR20" i="23"/>
  <c r="RNQ20" i="23"/>
  <c r="RNP20" i="23"/>
  <c r="RNO20" i="23"/>
  <c r="RNN20" i="23"/>
  <c r="RNM20" i="23"/>
  <c r="RNL20" i="23"/>
  <c r="RNK20" i="23"/>
  <c r="RNJ20" i="23"/>
  <c r="RNI20" i="23"/>
  <c r="RNH20" i="23"/>
  <c r="RNG20" i="23"/>
  <c r="RNF20" i="23"/>
  <c r="RNE20" i="23"/>
  <c r="RND20" i="23"/>
  <c r="RNC20" i="23"/>
  <c r="RNB20" i="23"/>
  <c r="RNA20" i="23"/>
  <c r="RMZ20" i="23"/>
  <c r="RMY20" i="23"/>
  <c r="RMX20" i="23"/>
  <c r="RMW20" i="23"/>
  <c r="RMV20" i="23"/>
  <c r="RMU20" i="23"/>
  <c r="RMT20" i="23"/>
  <c r="RMS20" i="23"/>
  <c r="RMR20" i="23"/>
  <c r="RMQ20" i="23"/>
  <c r="RMP20" i="23"/>
  <c r="RMO20" i="23"/>
  <c r="RMN20" i="23"/>
  <c r="RMM20" i="23"/>
  <c r="RML20" i="23"/>
  <c r="RMK20" i="23"/>
  <c r="RMJ20" i="23"/>
  <c r="RMI20" i="23"/>
  <c r="RMH20" i="23"/>
  <c r="RMG20" i="23"/>
  <c r="RMF20" i="23"/>
  <c r="RME20" i="23"/>
  <c r="RMD20" i="23"/>
  <c r="RMC20" i="23"/>
  <c r="RMB20" i="23"/>
  <c r="RMA20" i="23"/>
  <c r="RLZ20" i="23"/>
  <c r="RLY20" i="23"/>
  <c r="RLX20" i="23"/>
  <c r="RLW20" i="23"/>
  <c r="RLV20" i="23"/>
  <c r="RLU20" i="23"/>
  <c r="RLT20" i="23"/>
  <c r="RLS20" i="23"/>
  <c r="RLR20" i="23"/>
  <c r="RLQ20" i="23"/>
  <c r="RLP20" i="23"/>
  <c r="RLO20" i="23"/>
  <c r="RLN20" i="23"/>
  <c r="RLM20" i="23"/>
  <c r="RLL20" i="23"/>
  <c r="RLK20" i="23"/>
  <c r="RLJ20" i="23"/>
  <c r="RLI20" i="23"/>
  <c r="RLH20" i="23"/>
  <c r="RLG20" i="23"/>
  <c r="RLF20" i="23"/>
  <c r="RLE20" i="23"/>
  <c r="RLD20" i="23"/>
  <c r="RLC20" i="23"/>
  <c r="RLB20" i="23"/>
  <c r="RLA20" i="23"/>
  <c r="RKZ20" i="23"/>
  <c r="RKY20" i="23"/>
  <c r="RKX20" i="23"/>
  <c r="RKW20" i="23"/>
  <c r="RKV20" i="23"/>
  <c r="RKU20" i="23"/>
  <c r="RKT20" i="23"/>
  <c r="RKS20" i="23"/>
  <c r="RKR20" i="23"/>
  <c r="RKQ20" i="23"/>
  <c r="RKP20" i="23"/>
  <c r="RKO20" i="23"/>
  <c r="RKN20" i="23"/>
  <c r="RKM20" i="23"/>
  <c r="RKL20" i="23"/>
  <c r="RKK20" i="23"/>
  <c r="RKJ20" i="23"/>
  <c r="RKI20" i="23"/>
  <c r="RKH20" i="23"/>
  <c r="RKG20" i="23"/>
  <c r="RKF20" i="23"/>
  <c r="RKE20" i="23"/>
  <c r="RKD20" i="23"/>
  <c r="RKC20" i="23"/>
  <c r="RKB20" i="23"/>
  <c r="RKA20" i="23"/>
  <c r="RJZ20" i="23"/>
  <c r="RJY20" i="23"/>
  <c r="RJX20" i="23"/>
  <c r="RJW20" i="23"/>
  <c r="RJV20" i="23"/>
  <c r="RJU20" i="23"/>
  <c r="RJT20" i="23"/>
  <c r="RJS20" i="23"/>
  <c r="RJR20" i="23"/>
  <c r="RJQ20" i="23"/>
  <c r="RJP20" i="23"/>
  <c r="RJO20" i="23"/>
  <c r="RJN20" i="23"/>
  <c r="RJM20" i="23"/>
  <c r="RJL20" i="23"/>
  <c r="RJK20" i="23"/>
  <c r="RJJ20" i="23"/>
  <c r="RJI20" i="23"/>
  <c r="RJH20" i="23"/>
  <c r="RJG20" i="23"/>
  <c r="RJF20" i="23"/>
  <c r="RJE20" i="23"/>
  <c r="RJD20" i="23"/>
  <c r="RJC20" i="23"/>
  <c r="RJB20" i="23"/>
  <c r="RJA20" i="23"/>
  <c r="RIZ20" i="23"/>
  <c r="RIY20" i="23"/>
  <c r="RIX20" i="23"/>
  <c r="RIW20" i="23"/>
  <c r="RIV20" i="23"/>
  <c r="RIU20" i="23"/>
  <c r="RIT20" i="23"/>
  <c r="RIS20" i="23"/>
  <c r="RIR20" i="23"/>
  <c r="RIQ20" i="23"/>
  <c r="RIP20" i="23"/>
  <c r="RIO20" i="23"/>
  <c r="RIN20" i="23"/>
  <c r="RIM20" i="23"/>
  <c r="RIL20" i="23"/>
  <c r="RIK20" i="23"/>
  <c r="RIJ20" i="23"/>
  <c r="RII20" i="23"/>
  <c r="RIH20" i="23"/>
  <c r="RIG20" i="23"/>
  <c r="RIF20" i="23"/>
  <c r="RIE20" i="23"/>
  <c r="RID20" i="23"/>
  <c r="RIC20" i="23"/>
  <c r="RIB20" i="23"/>
  <c r="RIA20" i="23"/>
  <c r="RHZ20" i="23"/>
  <c r="RHY20" i="23"/>
  <c r="RHX20" i="23"/>
  <c r="RHW20" i="23"/>
  <c r="RHV20" i="23"/>
  <c r="RHU20" i="23"/>
  <c r="RHT20" i="23"/>
  <c r="RHS20" i="23"/>
  <c r="RHR20" i="23"/>
  <c r="RHQ20" i="23"/>
  <c r="RHP20" i="23"/>
  <c r="RHO20" i="23"/>
  <c r="RHN20" i="23"/>
  <c r="RHM20" i="23"/>
  <c r="RHL20" i="23"/>
  <c r="RHK20" i="23"/>
  <c r="RHJ20" i="23"/>
  <c r="RHI20" i="23"/>
  <c r="RHH20" i="23"/>
  <c r="RHG20" i="23"/>
  <c r="RHF20" i="23"/>
  <c r="RHE20" i="23"/>
  <c r="RHD20" i="23"/>
  <c r="RHC20" i="23"/>
  <c r="RHB20" i="23"/>
  <c r="RHA20" i="23"/>
  <c r="RGZ20" i="23"/>
  <c r="RGY20" i="23"/>
  <c r="RGX20" i="23"/>
  <c r="RGW20" i="23"/>
  <c r="RGV20" i="23"/>
  <c r="RGU20" i="23"/>
  <c r="RGT20" i="23"/>
  <c r="RGS20" i="23"/>
  <c r="RGR20" i="23"/>
  <c r="RGQ20" i="23"/>
  <c r="RGP20" i="23"/>
  <c r="RGO20" i="23"/>
  <c r="RGN20" i="23"/>
  <c r="RGM20" i="23"/>
  <c r="RGL20" i="23"/>
  <c r="RGK20" i="23"/>
  <c r="RGJ20" i="23"/>
  <c r="RGI20" i="23"/>
  <c r="RGH20" i="23"/>
  <c r="RGG20" i="23"/>
  <c r="RGF20" i="23"/>
  <c r="RGE20" i="23"/>
  <c r="RGD20" i="23"/>
  <c r="RGC20" i="23"/>
  <c r="RGB20" i="23"/>
  <c r="RGA20" i="23"/>
  <c r="RFZ20" i="23"/>
  <c r="RFY20" i="23"/>
  <c r="RFX20" i="23"/>
  <c r="RFW20" i="23"/>
  <c r="RFV20" i="23"/>
  <c r="RFU20" i="23"/>
  <c r="RFT20" i="23"/>
  <c r="RFS20" i="23"/>
  <c r="RFR20" i="23"/>
  <c r="RFQ20" i="23"/>
  <c r="RFP20" i="23"/>
  <c r="RFO20" i="23"/>
  <c r="RFN20" i="23"/>
  <c r="RFM20" i="23"/>
  <c r="RFL20" i="23"/>
  <c r="RFK20" i="23"/>
  <c r="RFJ20" i="23"/>
  <c r="RFI20" i="23"/>
  <c r="RFH20" i="23"/>
  <c r="RFG20" i="23"/>
  <c r="RFF20" i="23"/>
  <c r="RFE20" i="23"/>
  <c r="RFD20" i="23"/>
  <c r="RFC20" i="23"/>
  <c r="RFB20" i="23"/>
  <c r="RFA20" i="23"/>
  <c r="REZ20" i="23"/>
  <c r="REY20" i="23"/>
  <c r="REX20" i="23"/>
  <c r="REW20" i="23"/>
  <c r="REV20" i="23"/>
  <c r="REU20" i="23"/>
  <c r="RET20" i="23"/>
  <c r="RES20" i="23"/>
  <c r="RER20" i="23"/>
  <c r="REQ20" i="23"/>
  <c r="REP20" i="23"/>
  <c r="REO20" i="23"/>
  <c r="REN20" i="23"/>
  <c r="REM20" i="23"/>
  <c r="REL20" i="23"/>
  <c r="REK20" i="23"/>
  <c r="REJ20" i="23"/>
  <c r="REI20" i="23"/>
  <c r="REH20" i="23"/>
  <c r="REG20" i="23"/>
  <c r="REF20" i="23"/>
  <c r="REE20" i="23"/>
  <c r="RED20" i="23"/>
  <c r="REC20" i="23"/>
  <c r="REB20" i="23"/>
  <c r="REA20" i="23"/>
  <c r="RDZ20" i="23"/>
  <c r="RDY20" i="23"/>
  <c r="RDX20" i="23"/>
  <c r="RDW20" i="23"/>
  <c r="RDV20" i="23"/>
  <c r="RDU20" i="23"/>
  <c r="RDT20" i="23"/>
  <c r="RDS20" i="23"/>
  <c r="RDR20" i="23"/>
  <c r="RDQ20" i="23"/>
  <c r="RDP20" i="23"/>
  <c r="RDO20" i="23"/>
  <c r="RDN20" i="23"/>
  <c r="RDM20" i="23"/>
  <c r="RDL20" i="23"/>
  <c r="RDK20" i="23"/>
  <c r="RDJ20" i="23"/>
  <c r="RDI20" i="23"/>
  <c r="RDH20" i="23"/>
  <c r="RDG20" i="23"/>
  <c r="RDF20" i="23"/>
  <c r="RDE20" i="23"/>
  <c r="RDD20" i="23"/>
  <c r="RDC20" i="23"/>
  <c r="RDB20" i="23"/>
  <c r="RDA20" i="23"/>
  <c r="RCZ20" i="23"/>
  <c r="RCY20" i="23"/>
  <c r="RCX20" i="23"/>
  <c r="RCW20" i="23"/>
  <c r="RCV20" i="23"/>
  <c r="RCU20" i="23"/>
  <c r="RCT20" i="23"/>
  <c r="RCS20" i="23"/>
  <c r="RCR20" i="23"/>
  <c r="RCQ20" i="23"/>
  <c r="RCP20" i="23"/>
  <c r="RCO20" i="23"/>
  <c r="RCN20" i="23"/>
  <c r="RCM20" i="23"/>
  <c r="RCL20" i="23"/>
  <c r="RCK20" i="23"/>
  <c r="RCJ20" i="23"/>
  <c r="RCI20" i="23"/>
  <c r="RCH20" i="23"/>
  <c r="RCG20" i="23"/>
  <c r="RCF20" i="23"/>
  <c r="RCE20" i="23"/>
  <c r="RCD20" i="23"/>
  <c r="RCC20" i="23"/>
  <c r="RCB20" i="23"/>
  <c r="RCA20" i="23"/>
  <c r="RBZ20" i="23"/>
  <c r="RBY20" i="23"/>
  <c r="RBX20" i="23"/>
  <c r="RBW20" i="23"/>
  <c r="RBV20" i="23"/>
  <c r="RBU20" i="23"/>
  <c r="RBT20" i="23"/>
  <c r="RBS20" i="23"/>
  <c r="RBR20" i="23"/>
  <c r="RBQ20" i="23"/>
  <c r="RBP20" i="23"/>
  <c r="RBO20" i="23"/>
  <c r="RBN20" i="23"/>
  <c r="RBM20" i="23"/>
  <c r="RBL20" i="23"/>
  <c r="RBK20" i="23"/>
  <c r="RBJ20" i="23"/>
  <c r="RBI20" i="23"/>
  <c r="RBH20" i="23"/>
  <c r="RBG20" i="23"/>
  <c r="RBF20" i="23"/>
  <c r="RBE20" i="23"/>
  <c r="RBD20" i="23"/>
  <c r="RBC20" i="23"/>
  <c r="RBB20" i="23"/>
  <c r="RBA20" i="23"/>
  <c r="RAZ20" i="23"/>
  <c r="RAY20" i="23"/>
  <c r="RAX20" i="23"/>
  <c r="RAW20" i="23"/>
  <c r="RAV20" i="23"/>
  <c r="RAU20" i="23"/>
  <c r="RAT20" i="23"/>
  <c r="RAS20" i="23"/>
  <c r="RAR20" i="23"/>
  <c r="RAQ20" i="23"/>
  <c r="RAP20" i="23"/>
  <c r="RAO20" i="23"/>
  <c r="RAN20" i="23"/>
  <c r="RAM20" i="23"/>
  <c r="RAL20" i="23"/>
  <c r="RAK20" i="23"/>
  <c r="RAJ20" i="23"/>
  <c r="RAI20" i="23"/>
  <c r="RAH20" i="23"/>
  <c r="RAG20" i="23"/>
  <c r="RAF20" i="23"/>
  <c r="RAE20" i="23"/>
  <c r="RAD20" i="23"/>
  <c r="RAC20" i="23"/>
  <c r="RAB20" i="23"/>
  <c r="RAA20" i="23"/>
  <c r="QZZ20" i="23"/>
  <c r="QZY20" i="23"/>
  <c r="QZX20" i="23"/>
  <c r="QZW20" i="23"/>
  <c r="QZV20" i="23"/>
  <c r="QZU20" i="23"/>
  <c r="QZT20" i="23"/>
  <c r="QZS20" i="23"/>
  <c r="QZR20" i="23"/>
  <c r="QZQ20" i="23"/>
  <c r="QZP20" i="23"/>
  <c r="QZO20" i="23"/>
  <c r="QZN20" i="23"/>
  <c r="QZM20" i="23"/>
  <c r="QZL20" i="23"/>
  <c r="QZK20" i="23"/>
  <c r="QZJ20" i="23"/>
  <c r="QZI20" i="23"/>
  <c r="QZH20" i="23"/>
  <c r="QZG20" i="23"/>
  <c r="QZF20" i="23"/>
  <c r="QZE20" i="23"/>
  <c r="QZD20" i="23"/>
  <c r="QZC20" i="23"/>
  <c r="QZB20" i="23"/>
  <c r="QZA20" i="23"/>
  <c r="QYZ20" i="23"/>
  <c r="QYY20" i="23"/>
  <c r="QYX20" i="23"/>
  <c r="QYW20" i="23"/>
  <c r="QYV20" i="23"/>
  <c r="QYU20" i="23"/>
  <c r="QYT20" i="23"/>
  <c r="QYS20" i="23"/>
  <c r="QYR20" i="23"/>
  <c r="QYQ20" i="23"/>
  <c r="QYP20" i="23"/>
  <c r="QYO20" i="23"/>
  <c r="QYN20" i="23"/>
  <c r="QYM20" i="23"/>
  <c r="QYL20" i="23"/>
  <c r="QYK20" i="23"/>
  <c r="QYJ20" i="23"/>
  <c r="QYI20" i="23"/>
  <c r="QYH20" i="23"/>
  <c r="QYG20" i="23"/>
  <c r="QYF20" i="23"/>
  <c r="QYE20" i="23"/>
  <c r="QYD20" i="23"/>
  <c r="QYC20" i="23"/>
  <c r="QYB20" i="23"/>
  <c r="QYA20" i="23"/>
  <c r="QXZ20" i="23"/>
  <c r="QXY20" i="23"/>
  <c r="QXX20" i="23"/>
  <c r="QXW20" i="23"/>
  <c r="QXV20" i="23"/>
  <c r="QXU20" i="23"/>
  <c r="QXT20" i="23"/>
  <c r="QXS20" i="23"/>
  <c r="QXR20" i="23"/>
  <c r="QXQ20" i="23"/>
  <c r="QXP20" i="23"/>
  <c r="QXO20" i="23"/>
  <c r="QXN20" i="23"/>
  <c r="QXM20" i="23"/>
  <c r="QXL20" i="23"/>
  <c r="QXK20" i="23"/>
  <c r="QXJ20" i="23"/>
  <c r="QXI20" i="23"/>
  <c r="QXH20" i="23"/>
  <c r="QXG20" i="23"/>
  <c r="QXF20" i="23"/>
  <c r="QXE20" i="23"/>
  <c r="QXD20" i="23"/>
  <c r="QXC20" i="23"/>
  <c r="QXB20" i="23"/>
  <c r="QXA20" i="23"/>
  <c r="QWZ20" i="23"/>
  <c r="QWY20" i="23"/>
  <c r="QWX20" i="23"/>
  <c r="QWW20" i="23"/>
  <c r="QWV20" i="23"/>
  <c r="QWU20" i="23"/>
  <c r="QWT20" i="23"/>
  <c r="QWS20" i="23"/>
  <c r="QWR20" i="23"/>
  <c r="QWQ20" i="23"/>
  <c r="QWP20" i="23"/>
  <c r="QWO20" i="23"/>
  <c r="QWN20" i="23"/>
  <c r="QWM20" i="23"/>
  <c r="QWL20" i="23"/>
  <c r="QWK20" i="23"/>
  <c r="QWJ20" i="23"/>
  <c r="QWI20" i="23"/>
  <c r="QWH20" i="23"/>
  <c r="QWG20" i="23"/>
  <c r="QWF20" i="23"/>
  <c r="QWE20" i="23"/>
  <c r="QWD20" i="23"/>
  <c r="QWC20" i="23"/>
  <c r="QWB20" i="23"/>
  <c r="QWA20" i="23"/>
  <c r="QVZ20" i="23"/>
  <c r="QVY20" i="23"/>
  <c r="QVX20" i="23"/>
  <c r="QVW20" i="23"/>
  <c r="QVV20" i="23"/>
  <c r="QVU20" i="23"/>
  <c r="QVT20" i="23"/>
  <c r="QVS20" i="23"/>
  <c r="QVR20" i="23"/>
  <c r="QVQ20" i="23"/>
  <c r="QVP20" i="23"/>
  <c r="QVO20" i="23"/>
  <c r="QVN20" i="23"/>
  <c r="QVM20" i="23"/>
  <c r="QVL20" i="23"/>
  <c r="QVK20" i="23"/>
  <c r="QVJ20" i="23"/>
  <c r="QVI20" i="23"/>
  <c r="QVH20" i="23"/>
  <c r="QVG20" i="23"/>
  <c r="QVF20" i="23"/>
  <c r="QVE20" i="23"/>
  <c r="QVD20" i="23"/>
  <c r="QVC20" i="23"/>
  <c r="QVB20" i="23"/>
  <c r="QVA20" i="23"/>
  <c r="QUZ20" i="23"/>
  <c r="QUY20" i="23"/>
  <c r="QUX20" i="23"/>
  <c r="QUW20" i="23"/>
  <c r="QUV20" i="23"/>
  <c r="QUU20" i="23"/>
  <c r="QUT20" i="23"/>
  <c r="QUS20" i="23"/>
  <c r="QUR20" i="23"/>
  <c r="QUQ20" i="23"/>
  <c r="QUP20" i="23"/>
  <c r="QUO20" i="23"/>
  <c r="QUN20" i="23"/>
  <c r="QUM20" i="23"/>
  <c r="QUL20" i="23"/>
  <c r="QUK20" i="23"/>
  <c r="QUJ20" i="23"/>
  <c r="QUI20" i="23"/>
  <c r="QUH20" i="23"/>
  <c r="QUG20" i="23"/>
  <c r="QUF20" i="23"/>
  <c r="QUE20" i="23"/>
  <c r="QUD20" i="23"/>
  <c r="QUC20" i="23"/>
  <c r="QUB20" i="23"/>
  <c r="QUA20" i="23"/>
  <c r="QTZ20" i="23"/>
  <c r="QTY20" i="23"/>
  <c r="QTX20" i="23"/>
  <c r="QTW20" i="23"/>
  <c r="QTV20" i="23"/>
  <c r="QTU20" i="23"/>
  <c r="QTT20" i="23"/>
  <c r="QTS20" i="23"/>
  <c r="QTR20" i="23"/>
  <c r="QTQ20" i="23"/>
  <c r="QTP20" i="23"/>
  <c r="QTO20" i="23"/>
  <c r="QTN20" i="23"/>
  <c r="QTM20" i="23"/>
  <c r="QTL20" i="23"/>
  <c r="QTK20" i="23"/>
  <c r="QTJ20" i="23"/>
  <c r="QTI20" i="23"/>
  <c r="QTH20" i="23"/>
  <c r="QTG20" i="23"/>
  <c r="QTF20" i="23"/>
  <c r="QTE20" i="23"/>
  <c r="QTD20" i="23"/>
  <c r="QTC20" i="23"/>
  <c r="QTB20" i="23"/>
  <c r="QTA20" i="23"/>
  <c r="QSZ20" i="23"/>
  <c r="QSY20" i="23"/>
  <c r="QSX20" i="23"/>
  <c r="QSW20" i="23"/>
  <c r="QSV20" i="23"/>
  <c r="QSU20" i="23"/>
  <c r="QST20" i="23"/>
  <c r="QSS20" i="23"/>
  <c r="QSR20" i="23"/>
  <c r="QSQ20" i="23"/>
  <c r="QSP20" i="23"/>
  <c r="QSO20" i="23"/>
  <c r="QSN20" i="23"/>
  <c r="QSM20" i="23"/>
  <c r="QSL20" i="23"/>
  <c r="QSK20" i="23"/>
  <c r="QSJ20" i="23"/>
  <c r="QSI20" i="23"/>
  <c r="QSH20" i="23"/>
  <c r="QSG20" i="23"/>
  <c r="QSF20" i="23"/>
  <c r="QSE20" i="23"/>
  <c r="QSD20" i="23"/>
  <c r="QSC20" i="23"/>
  <c r="QSB20" i="23"/>
  <c r="QSA20" i="23"/>
  <c r="QRZ20" i="23"/>
  <c r="QRY20" i="23"/>
  <c r="QRX20" i="23"/>
  <c r="QRW20" i="23"/>
  <c r="QRV20" i="23"/>
  <c r="QRU20" i="23"/>
  <c r="QRT20" i="23"/>
  <c r="QRS20" i="23"/>
  <c r="QRR20" i="23"/>
  <c r="QRQ20" i="23"/>
  <c r="QRP20" i="23"/>
  <c r="QRO20" i="23"/>
  <c r="QRN20" i="23"/>
  <c r="QRM20" i="23"/>
  <c r="QRL20" i="23"/>
  <c r="QRK20" i="23"/>
  <c r="QRJ20" i="23"/>
  <c r="QRI20" i="23"/>
  <c r="QRH20" i="23"/>
  <c r="QRG20" i="23"/>
  <c r="QRF20" i="23"/>
  <c r="QRE20" i="23"/>
  <c r="QRD20" i="23"/>
  <c r="QRC20" i="23"/>
  <c r="QRB20" i="23"/>
  <c r="QRA20" i="23"/>
  <c r="QQZ20" i="23"/>
  <c r="QQY20" i="23"/>
  <c r="QQX20" i="23"/>
  <c r="QQW20" i="23"/>
  <c r="QQV20" i="23"/>
  <c r="QQU20" i="23"/>
  <c r="QQT20" i="23"/>
  <c r="QQS20" i="23"/>
  <c r="QQR20" i="23"/>
  <c r="QQQ20" i="23"/>
  <c r="QQP20" i="23"/>
  <c r="QQO20" i="23"/>
  <c r="QQN20" i="23"/>
  <c r="QQM20" i="23"/>
  <c r="QQL20" i="23"/>
  <c r="QQK20" i="23"/>
  <c r="QQJ20" i="23"/>
  <c r="QQI20" i="23"/>
  <c r="QQH20" i="23"/>
  <c r="QQG20" i="23"/>
  <c r="QQF20" i="23"/>
  <c r="QQE20" i="23"/>
  <c r="QQD20" i="23"/>
  <c r="QQC20" i="23"/>
  <c r="QQB20" i="23"/>
  <c r="QQA20" i="23"/>
  <c r="QPZ20" i="23"/>
  <c r="QPY20" i="23"/>
  <c r="QPX20" i="23"/>
  <c r="QPW20" i="23"/>
  <c r="QPV20" i="23"/>
  <c r="QPU20" i="23"/>
  <c r="QPT20" i="23"/>
  <c r="QPS20" i="23"/>
  <c r="QPR20" i="23"/>
  <c r="QPQ20" i="23"/>
  <c r="QPP20" i="23"/>
  <c r="QPO20" i="23"/>
  <c r="QPN20" i="23"/>
  <c r="QPM20" i="23"/>
  <c r="QPL20" i="23"/>
  <c r="QPK20" i="23"/>
  <c r="QPJ20" i="23"/>
  <c r="QPI20" i="23"/>
  <c r="QPH20" i="23"/>
  <c r="QPG20" i="23"/>
  <c r="QPF20" i="23"/>
  <c r="QPE20" i="23"/>
  <c r="QPD20" i="23"/>
  <c r="QPC20" i="23"/>
  <c r="QPB20" i="23"/>
  <c r="QPA20" i="23"/>
  <c r="QOZ20" i="23"/>
  <c r="QOY20" i="23"/>
  <c r="QOX20" i="23"/>
  <c r="QOW20" i="23"/>
  <c r="QOV20" i="23"/>
  <c r="QOU20" i="23"/>
  <c r="QOT20" i="23"/>
  <c r="QOS20" i="23"/>
  <c r="QOR20" i="23"/>
  <c r="QOQ20" i="23"/>
  <c r="QOP20" i="23"/>
  <c r="QOO20" i="23"/>
  <c r="QON20" i="23"/>
  <c r="QOM20" i="23"/>
  <c r="QOL20" i="23"/>
  <c r="QOK20" i="23"/>
  <c r="QOJ20" i="23"/>
  <c r="QOI20" i="23"/>
  <c r="QOH20" i="23"/>
  <c r="QOG20" i="23"/>
  <c r="QOF20" i="23"/>
  <c r="QOE20" i="23"/>
  <c r="QOD20" i="23"/>
  <c r="QOC20" i="23"/>
  <c r="QOB20" i="23"/>
  <c r="QOA20" i="23"/>
  <c r="QNZ20" i="23"/>
  <c r="QNY20" i="23"/>
  <c r="QNX20" i="23"/>
  <c r="QNW20" i="23"/>
  <c r="QNV20" i="23"/>
  <c r="QNU20" i="23"/>
  <c r="QNT20" i="23"/>
  <c r="QNS20" i="23"/>
  <c r="QNR20" i="23"/>
  <c r="QNQ20" i="23"/>
  <c r="QNP20" i="23"/>
  <c r="QNO20" i="23"/>
  <c r="QNN20" i="23"/>
  <c r="QNM20" i="23"/>
  <c r="QNL20" i="23"/>
  <c r="QNK20" i="23"/>
  <c r="QNJ20" i="23"/>
  <c r="QNI20" i="23"/>
  <c r="QNH20" i="23"/>
  <c r="QNG20" i="23"/>
  <c r="QNF20" i="23"/>
  <c r="QNE20" i="23"/>
  <c r="QND20" i="23"/>
  <c r="QNC20" i="23"/>
  <c r="QNB20" i="23"/>
  <c r="QNA20" i="23"/>
  <c r="QMZ20" i="23"/>
  <c r="QMY20" i="23"/>
  <c r="QMX20" i="23"/>
  <c r="QMW20" i="23"/>
  <c r="QMV20" i="23"/>
  <c r="QMU20" i="23"/>
  <c r="QMT20" i="23"/>
  <c r="QMS20" i="23"/>
  <c r="QMR20" i="23"/>
  <c r="QMQ20" i="23"/>
  <c r="QMP20" i="23"/>
  <c r="QMO20" i="23"/>
  <c r="QMN20" i="23"/>
  <c r="QMM20" i="23"/>
  <c r="QML20" i="23"/>
  <c r="QMK20" i="23"/>
  <c r="QMJ20" i="23"/>
  <c r="QMI20" i="23"/>
  <c r="QMH20" i="23"/>
  <c r="QMG20" i="23"/>
  <c r="QMF20" i="23"/>
  <c r="QME20" i="23"/>
  <c r="QMD20" i="23"/>
  <c r="QMC20" i="23"/>
  <c r="QMB20" i="23"/>
  <c r="QMA20" i="23"/>
  <c r="QLZ20" i="23"/>
  <c r="QLY20" i="23"/>
  <c r="QLX20" i="23"/>
  <c r="QLW20" i="23"/>
  <c r="QLV20" i="23"/>
  <c r="QLU20" i="23"/>
  <c r="QLT20" i="23"/>
  <c r="QLS20" i="23"/>
  <c r="QLR20" i="23"/>
  <c r="QLQ20" i="23"/>
  <c r="QLP20" i="23"/>
  <c r="QLO20" i="23"/>
  <c r="QLN20" i="23"/>
  <c r="QLM20" i="23"/>
  <c r="QLL20" i="23"/>
  <c r="QLK20" i="23"/>
  <c r="QLJ20" i="23"/>
  <c r="QLI20" i="23"/>
  <c r="QLH20" i="23"/>
  <c r="QLG20" i="23"/>
  <c r="QLF20" i="23"/>
  <c r="QLE20" i="23"/>
  <c r="QLD20" i="23"/>
  <c r="QLC20" i="23"/>
  <c r="QLB20" i="23"/>
  <c r="QLA20" i="23"/>
  <c r="QKZ20" i="23"/>
  <c r="QKY20" i="23"/>
  <c r="QKX20" i="23"/>
  <c r="QKW20" i="23"/>
  <c r="QKV20" i="23"/>
  <c r="QKU20" i="23"/>
  <c r="QKT20" i="23"/>
  <c r="QKS20" i="23"/>
  <c r="QKR20" i="23"/>
  <c r="QKQ20" i="23"/>
  <c r="QKP20" i="23"/>
  <c r="QKO20" i="23"/>
  <c r="QKN20" i="23"/>
  <c r="QKM20" i="23"/>
  <c r="QKL20" i="23"/>
  <c r="QKK20" i="23"/>
  <c r="QKJ20" i="23"/>
  <c r="QKI20" i="23"/>
  <c r="QKH20" i="23"/>
  <c r="QKG20" i="23"/>
  <c r="QKF20" i="23"/>
  <c r="QKE20" i="23"/>
  <c r="QKD20" i="23"/>
  <c r="QKC20" i="23"/>
  <c r="QKB20" i="23"/>
  <c r="QKA20" i="23"/>
  <c r="QJZ20" i="23"/>
  <c r="QJY20" i="23"/>
  <c r="QJX20" i="23"/>
  <c r="QJW20" i="23"/>
  <c r="QJV20" i="23"/>
  <c r="QJU20" i="23"/>
  <c r="QJT20" i="23"/>
  <c r="QJS20" i="23"/>
  <c r="QJR20" i="23"/>
  <c r="QJQ20" i="23"/>
  <c r="QJP20" i="23"/>
  <c r="QJO20" i="23"/>
  <c r="QJN20" i="23"/>
  <c r="QJM20" i="23"/>
  <c r="QJL20" i="23"/>
  <c r="QJK20" i="23"/>
  <c r="QJJ20" i="23"/>
  <c r="QJI20" i="23"/>
  <c r="QJH20" i="23"/>
  <c r="QJG20" i="23"/>
  <c r="QJF20" i="23"/>
  <c r="QJE20" i="23"/>
  <c r="QJD20" i="23"/>
  <c r="QJC20" i="23"/>
  <c r="QJB20" i="23"/>
  <c r="QJA20" i="23"/>
  <c r="QIZ20" i="23"/>
  <c r="QIY20" i="23"/>
  <c r="QIX20" i="23"/>
  <c r="QIW20" i="23"/>
  <c r="QIV20" i="23"/>
  <c r="QIU20" i="23"/>
  <c r="QIT20" i="23"/>
  <c r="QIS20" i="23"/>
  <c r="QIR20" i="23"/>
  <c r="QIQ20" i="23"/>
  <c r="QIP20" i="23"/>
  <c r="QIO20" i="23"/>
  <c r="QIN20" i="23"/>
  <c r="QIM20" i="23"/>
  <c r="QIL20" i="23"/>
  <c r="QIK20" i="23"/>
  <c r="QIJ20" i="23"/>
  <c r="QII20" i="23"/>
  <c r="QIH20" i="23"/>
  <c r="QIG20" i="23"/>
  <c r="QIF20" i="23"/>
  <c r="QIE20" i="23"/>
  <c r="QID20" i="23"/>
  <c r="QIC20" i="23"/>
  <c r="QIB20" i="23"/>
  <c r="QIA20" i="23"/>
  <c r="QHZ20" i="23"/>
  <c r="QHY20" i="23"/>
  <c r="QHX20" i="23"/>
  <c r="QHW20" i="23"/>
  <c r="QHV20" i="23"/>
  <c r="QHU20" i="23"/>
  <c r="QHT20" i="23"/>
  <c r="QHS20" i="23"/>
  <c r="QHR20" i="23"/>
  <c r="QHQ20" i="23"/>
  <c r="QHP20" i="23"/>
  <c r="QHO20" i="23"/>
  <c r="QHN20" i="23"/>
  <c r="QHM20" i="23"/>
  <c r="QHL20" i="23"/>
  <c r="QHK20" i="23"/>
  <c r="QHJ20" i="23"/>
  <c r="QHI20" i="23"/>
  <c r="QHH20" i="23"/>
  <c r="QHG20" i="23"/>
  <c r="QHF20" i="23"/>
  <c r="QHE20" i="23"/>
  <c r="QHD20" i="23"/>
  <c r="QHC20" i="23"/>
  <c r="QHB20" i="23"/>
  <c r="QHA20" i="23"/>
  <c r="QGZ20" i="23"/>
  <c r="QGY20" i="23"/>
  <c r="QGX20" i="23"/>
  <c r="QGW20" i="23"/>
  <c r="QGV20" i="23"/>
  <c r="QGU20" i="23"/>
  <c r="QGT20" i="23"/>
  <c r="QGS20" i="23"/>
  <c r="QGR20" i="23"/>
  <c r="QGQ20" i="23"/>
  <c r="QGP20" i="23"/>
  <c r="QGO20" i="23"/>
  <c r="QGN20" i="23"/>
  <c r="QGM20" i="23"/>
  <c r="QGL20" i="23"/>
  <c r="QGK20" i="23"/>
  <c r="QGJ20" i="23"/>
  <c r="QGI20" i="23"/>
  <c r="QGH20" i="23"/>
  <c r="QGG20" i="23"/>
  <c r="QGF20" i="23"/>
  <c r="QGE20" i="23"/>
  <c r="QGD20" i="23"/>
  <c r="QGC20" i="23"/>
  <c r="QGB20" i="23"/>
  <c r="QGA20" i="23"/>
  <c r="QFZ20" i="23"/>
  <c r="QFY20" i="23"/>
  <c r="QFX20" i="23"/>
  <c r="QFW20" i="23"/>
  <c r="QFV20" i="23"/>
  <c r="QFU20" i="23"/>
  <c r="QFT20" i="23"/>
  <c r="QFS20" i="23"/>
  <c r="QFR20" i="23"/>
  <c r="QFQ20" i="23"/>
  <c r="QFP20" i="23"/>
  <c r="QFO20" i="23"/>
  <c r="QFN20" i="23"/>
  <c r="QFM20" i="23"/>
  <c r="QFL20" i="23"/>
  <c r="QFK20" i="23"/>
  <c r="QFJ20" i="23"/>
  <c r="QFI20" i="23"/>
  <c r="QFH20" i="23"/>
  <c r="QFG20" i="23"/>
  <c r="QFF20" i="23"/>
  <c r="QFE20" i="23"/>
  <c r="QFD20" i="23"/>
  <c r="QFC20" i="23"/>
  <c r="QFB20" i="23"/>
  <c r="QFA20" i="23"/>
  <c r="QEZ20" i="23"/>
  <c r="QEY20" i="23"/>
  <c r="QEX20" i="23"/>
  <c r="QEW20" i="23"/>
  <c r="QEV20" i="23"/>
  <c r="QEU20" i="23"/>
  <c r="QET20" i="23"/>
  <c r="QES20" i="23"/>
  <c r="QER20" i="23"/>
  <c r="QEQ20" i="23"/>
  <c r="QEP20" i="23"/>
  <c r="QEO20" i="23"/>
  <c r="QEN20" i="23"/>
  <c r="QEM20" i="23"/>
  <c r="QEL20" i="23"/>
  <c r="QEK20" i="23"/>
  <c r="QEJ20" i="23"/>
  <c r="QEI20" i="23"/>
  <c r="QEH20" i="23"/>
  <c r="QEG20" i="23"/>
  <c r="QEF20" i="23"/>
  <c r="QEE20" i="23"/>
  <c r="QED20" i="23"/>
  <c r="QEC20" i="23"/>
  <c r="QEB20" i="23"/>
  <c r="QEA20" i="23"/>
  <c r="QDZ20" i="23"/>
  <c r="QDY20" i="23"/>
  <c r="QDX20" i="23"/>
  <c r="QDW20" i="23"/>
  <c r="QDV20" i="23"/>
  <c r="QDU20" i="23"/>
  <c r="QDT20" i="23"/>
  <c r="QDS20" i="23"/>
  <c r="QDR20" i="23"/>
  <c r="QDQ20" i="23"/>
  <c r="QDP20" i="23"/>
  <c r="QDO20" i="23"/>
  <c r="QDN20" i="23"/>
  <c r="QDM20" i="23"/>
  <c r="QDL20" i="23"/>
  <c r="QDK20" i="23"/>
  <c r="QDJ20" i="23"/>
  <c r="QDI20" i="23"/>
  <c r="QDH20" i="23"/>
  <c r="QDG20" i="23"/>
  <c r="QDF20" i="23"/>
  <c r="QDE20" i="23"/>
  <c r="QDD20" i="23"/>
  <c r="QDC20" i="23"/>
  <c r="QDB20" i="23"/>
  <c r="QDA20" i="23"/>
  <c r="QCZ20" i="23"/>
  <c r="QCY20" i="23"/>
  <c r="QCX20" i="23"/>
  <c r="QCW20" i="23"/>
  <c r="QCV20" i="23"/>
  <c r="QCU20" i="23"/>
  <c r="QCT20" i="23"/>
  <c r="QCS20" i="23"/>
  <c r="QCR20" i="23"/>
  <c r="QCQ20" i="23"/>
  <c r="QCP20" i="23"/>
  <c r="QCO20" i="23"/>
  <c r="QCN20" i="23"/>
  <c r="QCM20" i="23"/>
  <c r="QCL20" i="23"/>
  <c r="QCK20" i="23"/>
  <c r="QCJ20" i="23"/>
  <c r="QCI20" i="23"/>
  <c r="QCH20" i="23"/>
  <c r="QCG20" i="23"/>
  <c r="QCF20" i="23"/>
  <c r="QCE20" i="23"/>
  <c r="QCD20" i="23"/>
  <c r="QCC20" i="23"/>
  <c r="QCB20" i="23"/>
  <c r="QCA20" i="23"/>
  <c r="QBZ20" i="23"/>
  <c r="QBY20" i="23"/>
  <c r="QBX20" i="23"/>
  <c r="QBW20" i="23"/>
  <c r="QBV20" i="23"/>
  <c r="QBU20" i="23"/>
  <c r="QBT20" i="23"/>
  <c r="QBS20" i="23"/>
  <c r="QBR20" i="23"/>
  <c r="QBQ20" i="23"/>
  <c r="QBP20" i="23"/>
  <c r="QBO20" i="23"/>
  <c r="QBN20" i="23"/>
  <c r="QBM20" i="23"/>
  <c r="QBL20" i="23"/>
  <c r="QBK20" i="23"/>
  <c r="QBJ20" i="23"/>
  <c r="QBI20" i="23"/>
  <c r="QBH20" i="23"/>
  <c r="QBG20" i="23"/>
  <c r="QBF20" i="23"/>
  <c r="QBE20" i="23"/>
  <c r="QBD20" i="23"/>
  <c r="QBC20" i="23"/>
  <c r="QBB20" i="23"/>
  <c r="QBA20" i="23"/>
  <c r="QAZ20" i="23"/>
  <c r="QAY20" i="23"/>
  <c r="QAX20" i="23"/>
  <c r="QAW20" i="23"/>
  <c r="QAV20" i="23"/>
  <c r="QAU20" i="23"/>
  <c r="QAT20" i="23"/>
  <c r="QAS20" i="23"/>
  <c r="QAR20" i="23"/>
  <c r="QAQ20" i="23"/>
  <c r="QAP20" i="23"/>
  <c r="QAO20" i="23"/>
  <c r="QAN20" i="23"/>
  <c r="QAM20" i="23"/>
  <c r="QAL20" i="23"/>
  <c r="QAK20" i="23"/>
  <c r="QAJ20" i="23"/>
  <c r="QAI20" i="23"/>
  <c r="QAH20" i="23"/>
  <c r="QAG20" i="23"/>
  <c r="QAF20" i="23"/>
  <c r="QAE20" i="23"/>
  <c r="QAD20" i="23"/>
  <c r="QAC20" i="23"/>
  <c r="QAB20" i="23"/>
  <c r="QAA20" i="23"/>
  <c r="PZZ20" i="23"/>
  <c r="PZY20" i="23"/>
  <c r="PZX20" i="23"/>
  <c r="PZW20" i="23"/>
  <c r="PZV20" i="23"/>
  <c r="PZU20" i="23"/>
  <c r="PZT20" i="23"/>
  <c r="PZS20" i="23"/>
  <c r="PZR20" i="23"/>
  <c r="PZQ20" i="23"/>
  <c r="PZP20" i="23"/>
  <c r="PZO20" i="23"/>
  <c r="PZN20" i="23"/>
  <c r="PZM20" i="23"/>
  <c r="PZL20" i="23"/>
  <c r="PZK20" i="23"/>
  <c r="PZJ20" i="23"/>
  <c r="PZI20" i="23"/>
  <c r="PZH20" i="23"/>
  <c r="PZG20" i="23"/>
  <c r="PZF20" i="23"/>
  <c r="PZE20" i="23"/>
  <c r="PZD20" i="23"/>
  <c r="PZC20" i="23"/>
  <c r="PZB20" i="23"/>
  <c r="PZA20" i="23"/>
  <c r="PYZ20" i="23"/>
  <c r="PYY20" i="23"/>
  <c r="PYX20" i="23"/>
  <c r="PYW20" i="23"/>
  <c r="PYV20" i="23"/>
  <c r="PYU20" i="23"/>
  <c r="PYT20" i="23"/>
  <c r="PYS20" i="23"/>
  <c r="PYR20" i="23"/>
  <c r="PYQ20" i="23"/>
  <c r="PYP20" i="23"/>
  <c r="PYO20" i="23"/>
  <c r="PYN20" i="23"/>
  <c r="PYM20" i="23"/>
  <c r="PYL20" i="23"/>
  <c r="PYK20" i="23"/>
  <c r="PYJ20" i="23"/>
  <c r="PYI20" i="23"/>
  <c r="PYH20" i="23"/>
  <c r="PYG20" i="23"/>
  <c r="PYF20" i="23"/>
  <c r="PYE20" i="23"/>
  <c r="PYD20" i="23"/>
  <c r="PYC20" i="23"/>
  <c r="PYB20" i="23"/>
  <c r="PYA20" i="23"/>
  <c r="PXZ20" i="23"/>
  <c r="PXY20" i="23"/>
  <c r="PXX20" i="23"/>
  <c r="PXW20" i="23"/>
  <c r="PXV20" i="23"/>
  <c r="PXU20" i="23"/>
  <c r="PXT20" i="23"/>
  <c r="PXS20" i="23"/>
  <c r="PXR20" i="23"/>
  <c r="PXQ20" i="23"/>
  <c r="PXP20" i="23"/>
  <c r="PXO20" i="23"/>
  <c r="PXN20" i="23"/>
  <c r="PXM20" i="23"/>
  <c r="PXL20" i="23"/>
  <c r="PXK20" i="23"/>
  <c r="PXJ20" i="23"/>
  <c r="PXI20" i="23"/>
  <c r="PXH20" i="23"/>
  <c r="PXG20" i="23"/>
  <c r="PXF20" i="23"/>
  <c r="PXE20" i="23"/>
  <c r="PXD20" i="23"/>
  <c r="PXC20" i="23"/>
  <c r="PXB20" i="23"/>
  <c r="PXA20" i="23"/>
  <c r="PWZ20" i="23"/>
  <c r="PWY20" i="23"/>
  <c r="PWX20" i="23"/>
  <c r="PWW20" i="23"/>
  <c r="PWV20" i="23"/>
  <c r="PWU20" i="23"/>
  <c r="PWT20" i="23"/>
  <c r="PWS20" i="23"/>
  <c r="PWR20" i="23"/>
  <c r="PWQ20" i="23"/>
  <c r="PWP20" i="23"/>
  <c r="PWO20" i="23"/>
  <c r="PWN20" i="23"/>
  <c r="PWM20" i="23"/>
  <c r="PWL20" i="23"/>
  <c r="PWK20" i="23"/>
  <c r="PWJ20" i="23"/>
  <c r="PWI20" i="23"/>
  <c r="PWH20" i="23"/>
  <c r="PWG20" i="23"/>
  <c r="PWF20" i="23"/>
  <c r="PWE20" i="23"/>
  <c r="PWD20" i="23"/>
  <c r="PWC20" i="23"/>
  <c r="PWB20" i="23"/>
  <c r="PWA20" i="23"/>
  <c r="PVZ20" i="23"/>
  <c r="PVY20" i="23"/>
  <c r="PVX20" i="23"/>
  <c r="PVW20" i="23"/>
  <c r="PVV20" i="23"/>
  <c r="PVU20" i="23"/>
  <c r="PVT20" i="23"/>
  <c r="PVS20" i="23"/>
  <c r="PVR20" i="23"/>
  <c r="PVQ20" i="23"/>
  <c r="PVP20" i="23"/>
  <c r="PVO20" i="23"/>
  <c r="PVN20" i="23"/>
  <c r="PVM20" i="23"/>
  <c r="PVL20" i="23"/>
  <c r="PVK20" i="23"/>
  <c r="PVJ20" i="23"/>
  <c r="PVI20" i="23"/>
  <c r="PVH20" i="23"/>
  <c r="PVG20" i="23"/>
  <c r="PVF20" i="23"/>
  <c r="PVE20" i="23"/>
  <c r="PVD20" i="23"/>
  <c r="PVC20" i="23"/>
  <c r="PVB20" i="23"/>
  <c r="PVA20" i="23"/>
  <c r="PUZ20" i="23"/>
  <c r="PUY20" i="23"/>
  <c r="PUX20" i="23"/>
  <c r="PUW20" i="23"/>
  <c r="PUV20" i="23"/>
  <c r="PUU20" i="23"/>
  <c r="PUT20" i="23"/>
  <c r="PUS20" i="23"/>
  <c r="PUR20" i="23"/>
  <c r="PUQ20" i="23"/>
  <c r="PUP20" i="23"/>
  <c r="PUO20" i="23"/>
  <c r="PUN20" i="23"/>
  <c r="PUM20" i="23"/>
  <c r="PUL20" i="23"/>
  <c r="PUK20" i="23"/>
  <c r="PUJ20" i="23"/>
  <c r="PUI20" i="23"/>
  <c r="PUH20" i="23"/>
  <c r="PUG20" i="23"/>
  <c r="PUF20" i="23"/>
  <c r="PUE20" i="23"/>
  <c r="PUD20" i="23"/>
  <c r="PUC20" i="23"/>
  <c r="PUB20" i="23"/>
  <c r="PUA20" i="23"/>
  <c r="PTZ20" i="23"/>
  <c r="PTY20" i="23"/>
  <c r="PTX20" i="23"/>
  <c r="PTW20" i="23"/>
  <c r="PTV20" i="23"/>
  <c r="PTU20" i="23"/>
  <c r="PTT20" i="23"/>
  <c r="PTS20" i="23"/>
  <c r="PTR20" i="23"/>
  <c r="PTQ20" i="23"/>
  <c r="PTP20" i="23"/>
  <c r="PTO20" i="23"/>
  <c r="PTN20" i="23"/>
  <c r="PTM20" i="23"/>
  <c r="PTL20" i="23"/>
  <c r="PTK20" i="23"/>
  <c r="PTJ20" i="23"/>
  <c r="PTI20" i="23"/>
  <c r="PTH20" i="23"/>
  <c r="PTG20" i="23"/>
  <c r="PTF20" i="23"/>
  <c r="PTE20" i="23"/>
  <c r="PTD20" i="23"/>
  <c r="PTC20" i="23"/>
  <c r="PTB20" i="23"/>
  <c r="PTA20" i="23"/>
  <c r="PSZ20" i="23"/>
  <c r="PSY20" i="23"/>
  <c r="PSX20" i="23"/>
  <c r="PSW20" i="23"/>
  <c r="PSV20" i="23"/>
  <c r="PSU20" i="23"/>
  <c r="PST20" i="23"/>
  <c r="PSS20" i="23"/>
  <c r="PSR20" i="23"/>
  <c r="PSQ20" i="23"/>
  <c r="PSP20" i="23"/>
  <c r="PSO20" i="23"/>
  <c r="PSN20" i="23"/>
  <c r="PSM20" i="23"/>
  <c r="PSL20" i="23"/>
  <c r="PSK20" i="23"/>
  <c r="PSJ20" i="23"/>
  <c r="PSI20" i="23"/>
  <c r="PSH20" i="23"/>
  <c r="PSG20" i="23"/>
  <c r="PSF20" i="23"/>
  <c r="PSE20" i="23"/>
  <c r="PSD20" i="23"/>
  <c r="PSC20" i="23"/>
  <c r="PSB20" i="23"/>
  <c r="PSA20" i="23"/>
  <c r="PRZ20" i="23"/>
  <c r="PRY20" i="23"/>
  <c r="PRX20" i="23"/>
  <c r="PRW20" i="23"/>
  <c r="PRV20" i="23"/>
  <c r="PRU20" i="23"/>
  <c r="PRT20" i="23"/>
  <c r="PRS20" i="23"/>
  <c r="PRR20" i="23"/>
  <c r="PRQ20" i="23"/>
  <c r="PRP20" i="23"/>
  <c r="PRO20" i="23"/>
  <c r="PRN20" i="23"/>
  <c r="PRM20" i="23"/>
  <c r="PRL20" i="23"/>
  <c r="PRK20" i="23"/>
  <c r="PRJ20" i="23"/>
  <c r="PRI20" i="23"/>
  <c r="PRH20" i="23"/>
  <c r="PRG20" i="23"/>
  <c r="PRF20" i="23"/>
  <c r="PRE20" i="23"/>
  <c r="PRD20" i="23"/>
  <c r="PRC20" i="23"/>
  <c r="PRB20" i="23"/>
  <c r="PRA20" i="23"/>
  <c r="PQZ20" i="23"/>
  <c r="PQY20" i="23"/>
  <c r="PQX20" i="23"/>
  <c r="PQW20" i="23"/>
  <c r="PQV20" i="23"/>
  <c r="PQU20" i="23"/>
  <c r="PQT20" i="23"/>
  <c r="PQS20" i="23"/>
  <c r="PQR20" i="23"/>
  <c r="PQQ20" i="23"/>
  <c r="PQP20" i="23"/>
  <c r="PQO20" i="23"/>
  <c r="PQN20" i="23"/>
  <c r="PQM20" i="23"/>
  <c r="PQL20" i="23"/>
  <c r="PQK20" i="23"/>
  <c r="PQJ20" i="23"/>
  <c r="PQI20" i="23"/>
  <c r="PQH20" i="23"/>
  <c r="PQG20" i="23"/>
  <c r="PQF20" i="23"/>
  <c r="PQE20" i="23"/>
  <c r="PQD20" i="23"/>
  <c r="PQC20" i="23"/>
  <c r="PQB20" i="23"/>
  <c r="PQA20" i="23"/>
  <c r="PPZ20" i="23"/>
  <c r="PPY20" i="23"/>
  <c r="PPX20" i="23"/>
  <c r="PPW20" i="23"/>
  <c r="PPV20" i="23"/>
  <c r="PPU20" i="23"/>
  <c r="PPT20" i="23"/>
  <c r="PPS20" i="23"/>
  <c r="PPR20" i="23"/>
  <c r="PPQ20" i="23"/>
  <c r="PPP20" i="23"/>
  <c r="PPO20" i="23"/>
  <c r="PPN20" i="23"/>
  <c r="PPM20" i="23"/>
  <c r="PPL20" i="23"/>
  <c r="PPK20" i="23"/>
  <c r="PPJ20" i="23"/>
  <c r="PPI20" i="23"/>
  <c r="PPH20" i="23"/>
  <c r="PPG20" i="23"/>
  <c r="PPF20" i="23"/>
  <c r="PPE20" i="23"/>
  <c r="PPD20" i="23"/>
  <c r="PPC20" i="23"/>
  <c r="PPB20" i="23"/>
  <c r="PPA20" i="23"/>
  <c r="POZ20" i="23"/>
  <c r="POY20" i="23"/>
  <c r="POX20" i="23"/>
  <c r="POW20" i="23"/>
  <c r="POV20" i="23"/>
  <c r="POU20" i="23"/>
  <c r="POT20" i="23"/>
  <c r="POS20" i="23"/>
  <c r="POR20" i="23"/>
  <c r="POQ20" i="23"/>
  <c r="POP20" i="23"/>
  <c r="POO20" i="23"/>
  <c r="PON20" i="23"/>
  <c r="POM20" i="23"/>
  <c r="POL20" i="23"/>
  <c r="POK20" i="23"/>
  <c r="POJ20" i="23"/>
  <c r="POI20" i="23"/>
  <c r="POH20" i="23"/>
  <c r="POG20" i="23"/>
  <c r="POF20" i="23"/>
  <c r="POE20" i="23"/>
  <c r="POD20" i="23"/>
  <c r="POC20" i="23"/>
  <c r="POB20" i="23"/>
  <c r="POA20" i="23"/>
  <c r="PNZ20" i="23"/>
  <c r="PNY20" i="23"/>
  <c r="PNX20" i="23"/>
  <c r="PNW20" i="23"/>
  <c r="PNV20" i="23"/>
  <c r="PNU20" i="23"/>
  <c r="PNT20" i="23"/>
  <c r="PNS20" i="23"/>
  <c r="PNR20" i="23"/>
  <c r="PNQ20" i="23"/>
  <c r="PNP20" i="23"/>
  <c r="PNO20" i="23"/>
  <c r="PNN20" i="23"/>
  <c r="PNM20" i="23"/>
  <c r="PNL20" i="23"/>
  <c r="PNK20" i="23"/>
  <c r="PNJ20" i="23"/>
  <c r="PNI20" i="23"/>
  <c r="PNH20" i="23"/>
  <c r="PNG20" i="23"/>
  <c r="PNF20" i="23"/>
  <c r="PNE20" i="23"/>
  <c r="PND20" i="23"/>
  <c r="PNC20" i="23"/>
  <c r="PNB20" i="23"/>
  <c r="PNA20" i="23"/>
  <c r="PMZ20" i="23"/>
  <c r="PMY20" i="23"/>
  <c r="PMX20" i="23"/>
  <c r="PMW20" i="23"/>
  <c r="PMV20" i="23"/>
  <c r="PMU20" i="23"/>
  <c r="PMT20" i="23"/>
  <c r="PMS20" i="23"/>
  <c r="PMR20" i="23"/>
  <c r="PMQ20" i="23"/>
  <c r="PMP20" i="23"/>
  <c r="PMO20" i="23"/>
  <c r="PMN20" i="23"/>
  <c r="PMM20" i="23"/>
  <c r="PML20" i="23"/>
  <c r="PMK20" i="23"/>
  <c r="PMJ20" i="23"/>
  <c r="PMI20" i="23"/>
  <c r="PMH20" i="23"/>
  <c r="PMG20" i="23"/>
  <c r="PMF20" i="23"/>
  <c r="PME20" i="23"/>
  <c r="PMD20" i="23"/>
  <c r="PMC20" i="23"/>
  <c r="PMB20" i="23"/>
  <c r="PMA20" i="23"/>
  <c r="PLZ20" i="23"/>
  <c r="PLY20" i="23"/>
  <c r="PLX20" i="23"/>
  <c r="PLW20" i="23"/>
  <c r="PLV20" i="23"/>
  <c r="PLU20" i="23"/>
  <c r="PLT20" i="23"/>
  <c r="PLS20" i="23"/>
  <c r="PLR20" i="23"/>
  <c r="PLQ20" i="23"/>
  <c r="PLP20" i="23"/>
  <c r="PLO20" i="23"/>
  <c r="PLN20" i="23"/>
  <c r="PLM20" i="23"/>
  <c r="PLL20" i="23"/>
  <c r="PLK20" i="23"/>
  <c r="PLJ20" i="23"/>
  <c r="PLI20" i="23"/>
  <c r="PLH20" i="23"/>
  <c r="PLG20" i="23"/>
  <c r="PLF20" i="23"/>
  <c r="PLE20" i="23"/>
  <c r="PLD20" i="23"/>
  <c r="PLC20" i="23"/>
  <c r="PLB20" i="23"/>
  <c r="PLA20" i="23"/>
  <c r="PKZ20" i="23"/>
  <c r="PKY20" i="23"/>
  <c r="PKX20" i="23"/>
  <c r="PKW20" i="23"/>
  <c r="PKV20" i="23"/>
  <c r="PKU20" i="23"/>
  <c r="PKT20" i="23"/>
  <c r="PKS20" i="23"/>
  <c r="PKR20" i="23"/>
  <c r="PKQ20" i="23"/>
  <c r="PKP20" i="23"/>
  <c r="PKO20" i="23"/>
  <c r="PKN20" i="23"/>
  <c r="PKM20" i="23"/>
  <c r="PKL20" i="23"/>
  <c r="PKK20" i="23"/>
  <c r="PKJ20" i="23"/>
  <c r="PKI20" i="23"/>
  <c r="PKH20" i="23"/>
  <c r="PKG20" i="23"/>
  <c r="PKF20" i="23"/>
  <c r="PKE20" i="23"/>
  <c r="PKD20" i="23"/>
  <c r="PKC20" i="23"/>
  <c r="PKB20" i="23"/>
  <c r="PKA20" i="23"/>
  <c r="PJZ20" i="23"/>
  <c r="PJY20" i="23"/>
  <c r="PJX20" i="23"/>
  <c r="PJW20" i="23"/>
  <c r="PJV20" i="23"/>
  <c r="PJU20" i="23"/>
  <c r="PJT20" i="23"/>
  <c r="PJS20" i="23"/>
  <c r="PJR20" i="23"/>
  <c r="PJQ20" i="23"/>
  <c r="PJP20" i="23"/>
  <c r="PJO20" i="23"/>
  <c r="PJN20" i="23"/>
  <c r="PJM20" i="23"/>
  <c r="PJL20" i="23"/>
  <c r="PJK20" i="23"/>
  <c r="PJJ20" i="23"/>
  <c r="PJI20" i="23"/>
  <c r="PJH20" i="23"/>
  <c r="PJG20" i="23"/>
  <c r="PJF20" i="23"/>
  <c r="PJE20" i="23"/>
  <c r="PJD20" i="23"/>
  <c r="PJC20" i="23"/>
  <c r="PJB20" i="23"/>
  <c r="PJA20" i="23"/>
  <c r="PIZ20" i="23"/>
  <c r="PIY20" i="23"/>
  <c r="PIX20" i="23"/>
  <c r="PIW20" i="23"/>
  <c r="PIV20" i="23"/>
  <c r="PIU20" i="23"/>
  <c r="PIT20" i="23"/>
  <c r="PIS20" i="23"/>
  <c r="PIR20" i="23"/>
  <c r="PIQ20" i="23"/>
  <c r="PIP20" i="23"/>
  <c r="PIO20" i="23"/>
  <c r="PIN20" i="23"/>
  <c r="PIM20" i="23"/>
  <c r="PIL20" i="23"/>
  <c r="PIK20" i="23"/>
  <c r="PIJ20" i="23"/>
  <c r="PII20" i="23"/>
  <c r="PIH20" i="23"/>
  <c r="PIG20" i="23"/>
  <c r="PIF20" i="23"/>
  <c r="PIE20" i="23"/>
  <c r="PID20" i="23"/>
  <c r="PIC20" i="23"/>
  <c r="PIB20" i="23"/>
  <c r="PIA20" i="23"/>
  <c r="PHZ20" i="23"/>
  <c r="PHY20" i="23"/>
  <c r="PHX20" i="23"/>
  <c r="PHW20" i="23"/>
  <c r="PHV20" i="23"/>
  <c r="PHU20" i="23"/>
  <c r="PHT20" i="23"/>
  <c r="PHS20" i="23"/>
  <c r="PHR20" i="23"/>
  <c r="PHQ20" i="23"/>
  <c r="PHP20" i="23"/>
  <c r="PHO20" i="23"/>
  <c r="PHN20" i="23"/>
  <c r="PHM20" i="23"/>
  <c r="PHL20" i="23"/>
  <c r="PHK20" i="23"/>
  <c r="PHJ20" i="23"/>
  <c r="PHI20" i="23"/>
  <c r="PHH20" i="23"/>
  <c r="PHG20" i="23"/>
  <c r="PHF20" i="23"/>
  <c r="PHE20" i="23"/>
  <c r="PHD20" i="23"/>
  <c r="PHC20" i="23"/>
  <c r="PHB20" i="23"/>
  <c r="PHA20" i="23"/>
  <c r="PGZ20" i="23"/>
  <c r="PGY20" i="23"/>
  <c r="PGX20" i="23"/>
  <c r="PGW20" i="23"/>
  <c r="PGV20" i="23"/>
  <c r="PGU20" i="23"/>
  <c r="PGT20" i="23"/>
  <c r="PGS20" i="23"/>
  <c r="PGR20" i="23"/>
  <c r="PGQ20" i="23"/>
  <c r="PGP20" i="23"/>
  <c r="PGO20" i="23"/>
  <c r="PGN20" i="23"/>
  <c r="PGM20" i="23"/>
  <c r="PGL20" i="23"/>
  <c r="PGK20" i="23"/>
  <c r="PGJ20" i="23"/>
  <c r="PGI20" i="23"/>
  <c r="PGH20" i="23"/>
  <c r="PGG20" i="23"/>
  <c r="PGF20" i="23"/>
  <c r="PGE20" i="23"/>
  <c r="PGD20" i="23"/>
  <c r="PGC20" i="23"/>
  <c r="PGB20" i="23"/>
  <c r="PGA20" i="23"/>
  <c r="PFZ20" i="23"/>
  <c r="PFY20" i="23"/>
  <c r="PFX20" i="23"/>
  <c r="PFW20" i="23"/>
  <c r="PFV20" i="23"/>
  <c r="PFU20" i="23"/>
  <c r="PFT20" i="23"/>
  <c r="PFS20" i="23"/>
  <c r="PFR20" i="23"/>
  <c r="PFQ20" i="23"/>
  <c r="PFP20" i="23"/>
  <c r="PFO20" i="23"/>
  <c r="PFN20" i="23"/>
  <c r="PFM20" i="23"/>
  <c r="PFL20" i="23"/>
  <c r="PFK20" i="23"/>
  <c r="PFJ20" i="23"/>
  <c r="PFI20" i="23"/>
  <c r="PFH20" i="23"/>
  <c r="PFG20" i="23"/>
  <c r="PFF20" i="23"/>
  <c r="PFE20" i="23"/>
  <c r="PFD20" i="23"/>
  <c r="PFC20" i="23"/>
  <c r="PFB20" i="23"/>
  <c r="PFA20" i="23"/>
  <c r="PEZ20" i="23"/>
  <c r="PEY20" i="23"/>
  <c r="PEX20" i="23"/>
  <c r="PEW20" i="23"/>
  <c r="PEV20" i="23"/>
  <c r="PEU20" i="23"/>
  <c r="PET20" i="23"/>
  <c r="PES20" i="23"/>
  <c r="PER20" i="23"/>
  <c r="PEQ20" i="23"/>
  <c r="PEP20" i="23"/>
  <c r="PEO20" i="23"/>
  <c r="PEN20" i="23"/>
  <c r="PEM20" i="23"/>
  <c r="PEL20" i="23"/>
  <c r="PEK20" i="23"/>
  <c r="PEJ20" i="23"/>
  <c r="PEI20" i="23"/>
  <c r="PEH20" i="23"/>
  <c r="PEG20" i="23"/>
  <c r="PEF20" i="23"/>
  <c r="PEE20" i="23"/>
  <c r="PED20" i="23"/>
  <c r="PEC20" i="23"/>
  <c r="PEB20" i="23"/>
  <c r="PEA20" i="23"/>
  <c r="PDZ20" i="23"/>
  <c r="PDY20" i="23"/>
  <c r="PDX20" i="23"/>
  <c r="PDW20" i="23"/>
  <c r="PDV20" i="23"/>
  <c r="PDU20" i="23"/>
  <c r="PDT20" i="23"/>
  <c r="PDS20" i="23"/>
  <c r="PDR20" i="23"/>
  <c r="PDQ20" i="23"/>
  <c r="PDP20" i="23"/>
  <c r="PDO20" i="23"/>
  <c r="PDN20" i="23"/>
  <c r="PDM20" i="23"/>
  <c r="PDL20" i="23"/>
  <c r="PDK20" i="23"/>
  <c r="PDJ20" i="23"/>
  <c r="PDI20" i="23"/>
  <c r="PDH20" i="23"/>
  <c r="PDG20" i="23"/>
  <c r="PDF20" i="23"/>
  <c r="PDE20" i="23"/>
  <c r="PDD20" i="23"/>
  <c r="PDC20" i="23"/>
  <c r="PDB20" i="23"/>
  <c r="PDA20" i="23"/>
  <c r="PCZ20" i="23"/>
  <c r="PCY20" i="23"/>
  <c r="PCX20" i="23"/>
  <c r="PCW20" i="23"/>
  <c r="PCV20" i="23"/>
  <c r="PCU20" i="23"/>
  <c r="PCT20" i="23"/>
  <c r="PCS20" i="23"/>
  <c r="PCR20" i="23"/>
  <c r="PCQ20" i="23"/>
  <c r="PCP20" i="23"/>
  <c r="PCO20" i="23"/>
  <c r="PCN20" i="23"/>
  <c r="PCM20" i="23"/>
  <c r="PCL20" i="23"/>
  <c r="PCK20" i="23"/>
  <c r="PCJ20" i="23"/>
  <c r="PCI20" i="23"/>
  <c r="PCH20" i="23"/>
  <c r="PCG20" i="23"/>
  <c r="PCF20" i="23"/>
  <c r="PCE20" i="23"/>
  <c r="PCD20" i="23"/>
  <c r="PCC20" i="23"/>
  <c r="PCB20" i="23"/>
  <c r="PCA20" i="23"/>
  <c r="PBZ20" i="23"/>
  <c r="PBY20" i="23"/>
  <c r="PBX20" i="23"/>
  <c r="PBW20" i="23"/>
  <c r="PBV20" i="23"/>
  <c r="PBU20" i="23"/>
  <c r="PBT20" i="23"/>
  <c r="PBS20" i="23"/>
  <c r="PBR20" i="23"/>
  <c r="PBQ20" i="23"/>
  <c r="PBP20" i="23"/>
  <c r="PBO20" i="23"/>
  <c r="PBN20" i="23"/>
  <c r="PBM20" i="23"/>
  <c r="PBL20" i="23"/>
  <c r="PBK20" i="23"/>
  <c r="PBJ20" i="23"/>
  <c r="PBI20" i="23"/>
  <c r="PBH20" i="23"/>
  <c r="PBG20" i="23"/>
  <c r="PBF20" i="23"/>
  <c r="PBE20" i="23"/>
  <c r="PBD20" i="23"/>
  <c r="PBC20" i="23"/>
  <c r="PBB20" i="23"/>
  <c r="PBA20" i="23"/>
  <c r="PAZ20" i="23"/>
  <c r="PAY20" i="23"/>
  <c r="PAX20" i="23"/>
  <c r="PAW20" i="23"/>
  <c r="PAV20" i="23"/>
  <c r="PAU20" i="23"/>
  <c r="PAT20" i="23"/>
  <c r="PAS20" i="23"/>
  <c r="PAR20" i="23"/>
  <c r="PAQ20" i="23"/>
  <c r="PAP20" i="23"/>
  <c r="PAO20" i="23"/>
  <c r="PAN20" i="23"/>
  <c r="PAM20" i="23"/>
  <c r="PAL20" i="23"/>
  <c r="PAK20" i="23"/>
  <c r="PAJ20" i="23"/>
  <c r="PAI20" i="23"/>
  <c r="PAH20" i="23"/>
  <c r="PAG20" i="23"/>
  <c r="PAF20" i="23"/>
  <c r="PAE20" i="23"/>
  <c r="PAD20" i="23"/>
  <c r="PAC20" i="23"/>
  <c r="PAB20" i="23"/>
  <c r="PAA20" i="23"/>
  <c r="OZZ20" i="23"/>
  <c r="OZY20" i="23"/>
  <c r="OZX20" i="23"/>
  <c r="OZW20" i="23"/>
  <c r="OZV20" i="23"/>
  <c r="OZU20" i="23"/>
  <c r="OZT20" i="23"/>
  <c r="OZS20" i="23"/>
  <c r="OZR20" i="23"/>
  <c r="OZQ20" i="23"/>
  <c r="OZP20" i="23"/>
  <c r="OZO20" i="23"/>
  <c r="OZN20" i="23"/>
  <c r="OZM20" i="23"/>
  <c r="OZL20" i="23"/>
  <c r="OZK20" i="23"/>
  <c r="OZJ20" i="23"/>
  <c r="OZI20" i="23"/>
  <c r="OZH20" i="23"/>
  <c r="OZG20" i="23"/>
  <c r="OZF20" i="23"/>
  <c r="OZE20" i="23"/>
  <c r="OZD20" i="23"/>
  <c r="OZC20" i="23"/>
  <c r="OZB20" i="23"/>
  <c r="OZA20" i="23"/>
  <c r="OYZ20" i="23"/>
  <c r="OYY20" i="23"/>
  <c r="OYX20" i="23"/>
  <c r="OYW20" i="23"/>
  <c r="OYV20" i="23"/>
  <c r="OYU20" i="23"/>
  <c r="OYT20" i="23"/>
  <c r="OYS20" i="23"/>
  <c r="OYR20" i="23"/>
  <c r="OYQ20" i="23"/>
  <c r="OYP20" i="23"/>
  <c r="OYO20" i="23"/>
  <c r="OYN20" i="23"/>
  <c r="OYM20" i="23"/>
  <c r="OYL20" i="23"/>
  <c r="OYK20" i="23"/>
  <c r="OYJ20" i="23"/>
  <c r="OYI20" i="23"/>
  <c r="OYH20" i="23"/>
  <c r="OYG20" i="23"/>
  <c r="OYF20" i="23"/>
  <c r="OYE20" i="23"/>
  <c r="OYD20" i="23"/>
  <c r="OYC20" i="23"/>
  <c r="OYB20" i="23"/>
  <c r="OYA20" i="23"/>
  <c r="OXZ20" i="23"/>
  <c r="OXY20" i="23"/>
  <c r="OXX20" i="23"/>
  <c r="OXW20" i="23"/>
  <c r="OXV20" i="23"/>
  <c r="OXU20" i="23"/>
  <c r="OXT20" i="23"/>
  <c r="OXS20" i="23"/>
  <c r="OXR20" i="23"/>
  <c r="OXQ20" i="23"/>
  <c r="OXP20" i="23"/>
  <c r="OXO20" i="23"/>
  <c r="OXN20" i="23"/>
  <c r="OXM20" i="23"/>
  <c r="OXL20" i="23"/>
  <c r="OXK20" i="23"/>
  <c r="OXJ20" i="23"/>
  <c r="OXI20" i="23"/>
  <c r="OXH20" i="23"/>
  <c r="OXG20" i="23"/>
  <c r="OXF20" i="23"/>
  <c r="OXE20" i="23"/>
  <c r="OXD20" i="23"/>
  <c r="OXC20" i="23"/>
  <c r="OXB20" i="23"/>
  <c r="OXA20" i="23"/>
  <c r="OWZ20" i="23"/>
  <c r="OWY20" i="23"/>
  <c r="OWX20" i="23"/>
  <c r="OWW20" i="23"/>
  <c r="OWV20" i="23"/>
  <c r="OWU20" i="23"/>
  <c r="OWT20" i="23"/>
  <c r="OWS20" i="23"/>
  <c r="OWR20" i="23"/>
  <c r="OWQ20" i="23"/>
  <c r="OWP20" i="23"/>
  <c r="OWO20" i="23"/>
  <c r="OWN20" i="23"/>
  <c r="OWM20" i="23"/>
  <c r="OWL20" i="23"/>
  <c r="OWK20" i="23"/>
  <c r="OWJ20" i="23"/>
  <c r="OWI20" i="23"/>
  <c r="OWH20" i="23"/>
  <c r="OWG20" i="23"/>
  <c r="OWF20" i="23"/>
  <c r="OWE20" i="23"/>
  <c r="OWD20" i="23"/>
  <c r="OWC20" i="23"/>
  <c r="OWB20" i="23"/>
  <c r="OWA20" i="23"/>
  <c r="OVZ20" i="23"/>
  <c r="OVY20" i="23"/>
  <c r="OVX20" i="23"/>
  <c r="OVW20" i="23"/>
  <c r="OVV20" i="23"/>
  <c r="OVU20" i="23"/>
  <c r="OVT20" i="23"/>
  <c r="OVS20" i="23"/>
  <c r="OVR20" i="23"/>
  <c r="OVQ20" i="23"/>
  <c r="OVP20" i="23"/>
  <c r="OVO20" i="23"/>
  <c r="OVN20" i="23"/>
  <c r="OVM20" i="23"/>
  <c r="OVL20" i="23"/>
  <c r="OVK20" i="23"/>
  <c r="OVJ20" i="23"/>
  <c r="OVI20" i="23"/>
  <c r="OVH20" i="23"/>
  <c r="OVG20" i="23"/>
  <c r="OVF20" i="23"/>
  <c r="OVE20" i="23"/>
  <c r="OVD20" i="23"/>
  <c r="OVC20" i="23"/>
  <c r="OVB20" i="23"/>
  <c r="OVA20" i="23"/>
  <c r="OUZ20" i="23"/>
  <c r="OUY20" i="23"/>
  <c r="OUX20" i="23"/>
  <c r="OUW20" i="23"/>
  <c r="OUV20" i="23"/>
  <c r="OUU20" i="23"/>
  <c r="OUT20" i="23"/>
  <c r="OUS20" i="23"/>
  <c r="OUR20" i="23"/>
  <c r="OUQ20" i="23"/>
  <c r="OUP20" i="23"/>
  <c r="OUO20" i="23"/>
  <c r="OUN20" i="23"/>
  <c r="OUM20" i="23"/>
  <c r="OUL20" i="23"/>
  <c r="OUK20" i="23"/>
  <c r="OUJ20" i="23"/>
  <c r="OUI20" i="23"/>
  <c r="OUH20" i="23"/>
  <c r="OUG20" i="23"/>
  <c r="OUF20" i="23"/>
  <c r="OUE20" i="23"/>
  <c r="OUD20" i="23"/>
  <c r="OUC20" i="23"/>
  <c r="OUB20" i="23"/>
  <c r="OUA20" i="23"/>
  <c r="OTZ20" i="23"/>
  <c r="OTY20" i="23"/>
  <c r="OTX20" i="23"/>
  <c r="OTW20" i="23"/>
  <c r="OTV20" i="23"/>
  <c r="OTU20" i="23"/>
  <c r="OTT20" i="23"/>
  <c r="OTS20" i="23"/>
  <c r="OTR20" i="23"/>
  <c r="OTQ20" i="23"/>
  <c r="OTP20" i="23"/>
  <c r="OTO20" i="23"/>
  <c r="OTN20" i="23"/>
  <c r="OTM20" i="23"/>
  <c r="OTL20" i="23"/>
  <c r="OTK20" i="23"/>
  <c r="OTJ20" i="23"/>
  <c r="OTI20" i="23"/>
  <c r="OTH20" i="23"/>
  <c r="OTG20" i="23"/>
  <c r="OTF20" i="23"/>
  <c r="OTE20" i="23"/>
  <c r="OTD20" i="23"/>
  <c r="OTC20" i="23"/>
  <c r="OTB20" i="23"/>
  <c r="OTA20" i="23"/>
  <c r="OSZ20" i="23"/>
  <c r="OSY20" i="23"/>
  <c r="OSX20" i="23"/>
  <c r="OSW20" i="23"/>
  <c r="OSV20" i="23"/>
  <c r="OSU20" i="23"/>
  <c r="OST20" i="23"/>
  <c r="OSS20" i="23"/>
  <c r="OSR20" i="23"/>
  <c r="OSQ20" i="23"/>
  <c r="OSP20" i="23"/>
  <c r="OSO20" i="23"/>
  <c r="OSN20" i="23"/>
  <c r="OSM20" i="23"/>
  <c r="OSL20" i="23"/>
  <c r="OSK20" i="23"/>
  <c r="OSJ20" i="23"/>
  <c r="OSI20" i="23"/>
  <c r="OSH20" i="23"/>
  <c r="OSG20" i="23"/>
  <c r="OSF20" i="23"/>
  <c r="OSE20" i="23"/>
  <c r="OSD20" i="23"/>
  <c r="OSC20" i="23"/>
  <c r="OSB20" i="23"/>
  <c r="OSA20" i="23"/>
  <c r="ORZ20" i="23"/>
  <c r="ORY20" i="23"/>
  <c r="ORX20" i="23"/>
  <c r="ORW20" i="23"/>
  <c r="ORV20" i="23"/>
  <c r="ORU20" i="23"/>
  <c r="ORT20" i="23"/>
  <c r="ORS20" i="23"/>
  <c r="ORR20" i="23"/>
  <c r="ORQ20" i="23"/>
  <c r="ORP20" i="23"/>
  <c r="ORO20" i="23"/>
  <c r="ORN20" i="23"/>
  <c r="ORM20" i="23"/>
  <c r="ORL20" i="23"/>
  <c r="ORK20" i="23"/>
  <c r="ORJ20" i="23"/>
  <c r="ORI20" i="23"/>
  <c r="ORH20" i="23"/>
  <c r="ORG20" i="23"/>
  <c r="ORF20" i="23"/>
  <c r="ORE20" i="23"/>
  <c r="ORD20" i="23"/>
  <c r="ORC20" i="23"/>
  <c r="ORB20" i="23"/>
  <c r="ORA20" i="23"/>
  <c r="OQZ20" i="23"/>
  <c r="OQY20" i="23"/>
  <c r="OQX20" i="23"/>
  <c r="OQW20" i="23"/>
  <c r="OQV20" i="23"/>
  <c r="OQU20" i="23"/>
  <c r="OQT20" i="23"/>
  <c r="OQS20" i="23"/>
  <c r="OQR20" i="23"/>
  <c r="OQQ20" i="23"/>
  <c r="OQP20" i="23"/>
  <c r="OQO20" i="23"/>
  <c r="OQN20" i="23"/>
  <c r="OQM20" i="23"/>
  <c r="OQL20" i="23"/>
  <c r="OQK20" i="23"/>
  <c r="OQJ20" i="23"/>
  <c r="OQI20" i="23"/>
  <c r="OQH20" i="23"/>
  <c r="OQG20" i="23"/>
  <c r="OQF20" i="23"/>
  <c r="OQE20" i="23"/>
  <c r="OQD20" i="23"/>
  <c r="OQC20" i="23"/>
  <c r="OQB20" i="23"/>
  <c r="OQA20" i="23"/>
  <c r="OPZ20" i="23"/>
  <c r="OPY20" i="23"/>
  <c r="OPX20" i="23"/>
  <c r="OPW20" i="23"/>
  <c r="OPV20" i="23"/>
  <c r="OPU20" i="23"/>
  <c r="OPT20" i="23"/>
  <c r="OPS20" i="23"/>
  <c r="OPR20" i="23"/>
  <c r="OPQ20" i="23"/>
  <c r="OPP20" i="23"/>
  <c r="OPO20" i="23"/>
  <c r="OPN20" i="23"/>
  <c r="OPM20" i="23"/>
  <c r="OPL20" i="23"/>
  <c r="OPK20" i="23"/>
  <c r="OPJ20" i="23"/>
  <c r="OPI20" i="23"/>
  <c r="OPH20" i="23"/>
  <c r="OPG20" i="23"/>
  <c r="OPF20" i="23"/>
  <c r="OPE20" i="23"/>
  <c r="OPD20" i="23"/>
  <c r="OPC20" i="23"/>
  <c r="OPB20" i="23"/>
  <c r="OPA20" i="23"/>
  <c r="OOZ20" i="23"/>
  <c r="OOY20" i="23"/>
  <c r="OOX20" i="23"/>
  <c r="OOW20" i="23"/>
  <c r="OOV20" i="23"/>
  <c r="OOU20" i="23"/>
  <c r="OOT20" i="23"/>
  <c r="OOS20" i="23"/>
  <c r="OOR20" i="23"/>
  <c r="OOQ20" i="23"/>
  <c r="OOP20" i="23"/>
  <c r="OOO20" i="23"/>
  <c r="OON20" i="23"/>
  <c r="OOM20" i="23"/>
  <c r="OOL20" i="23"/>
  <c r="OOK20" i="23"/>
  <c r="OOJ20" i="23"/>
  <c r="OOI20" i="23"/>
  <c r="OOH20" i="23"/>
  <c r="OOG20" i="23"/>
  <c r="OOF20" i="23"/>
  <c r="OOE20" i="23"/>
  <c r="OOD20" i="23"/>
  <c r="OOC20" i="23"/>
  <c r="OOB20" i="23"/>
  <c r="OOA20" i="23"/>
  <c r="ONZ20" i="23"/>
  <c r="ONY20" i="23"/>
  <c r="ONX20" i="23"/>
  <c r="ONW20" i="23"/>
  <c r="ONV20" i="23"/>
  <c r="ONU20" i="23"/>
  <c r="ONT20" i="23"/>
  <c r="ONS20" i="23"/>
  <c r="ONR20" i="23"/>
  <c r="ONQ20" i="23"/>
  <c r="ONP20" i="23"/>
  <c r="ONO20" i="23"/>
  <c r="ONN20" i="23"/>
  <c r="ONM20" i="23"/>
  <c r="ONL20" i="23"/>
  <c r="ONK20" i="23"/>
  <c r="ONJ20" i="23"/>
  <c r="ONI20" i="23"/>
  <c r="ONH20" i="23"/>
  <c r="ONG20" i="23"/>
  <c r="ONF20" i="23"/>
  <c r="ONE20" i="23"/>
  <c r="OND20" i="23"/>
  <c r="ONC20" i="23"/>
  <c r="ONB20" i="23"/>
  <c r="ONA20" i="23"/>
  <c r="OMZ20" i="23"/>
  <c r="OMY20" i="23"/>
  <c r="OMX20" i="23"/>
  <c r="OMW20" i="23"/>
  <c r="OMV20" i="23"/>
  <c r="OMU20" i="23"/>
  <c r="OMT20" i="23"/>
  <c r="OMS20" i="23"/>
  <c r="OMR20" i="23"/>
  <c r="OMQ20" i="23"/>
  <c r="OMP20" i="23"/>
  <c r="OMO20" i="23"/>
  <c r="OMN20" i="23"/>
  <c r="OMM20" i="23"/>
  <c r="OML20" i="23"/>
  <c r="OMK20" i="23"/>
  <c r="OMJ20" i="23"/>
  <c r="OMI20" i="23"/>
  <c r="OMH20" i="23"/>
  <c r="OMG20" i="23"/>
  <c r="OMF20" i="23"/>
  <c r="OME20" i="23"/>
  <c r="OMD20" i="23"/>
  <c r="OMC20" i="23"/>
  <c r="OMB20" i="23"/>
  <c r="OMA20" i="23"/>
  <c r="OLZ20" i="23"/>
  <c r="OLY20" i="23"/>
  <c r="OLX20" i="23"/>
  <c r="OLW20" i="23"/>
  <c r="OLV20" i="23"/>
  <c r="OLU20" i="23"/>
  <c r="OLT20" i="23"/>
  <c r="OLS20" i="23"/>
  <c r="OLR20" i="23"/>
  <c r="OLQ20" i="23"/>
  <c r="OLP20" i="23"/>
  <c r="OLO20" i="23"/>
  <c r="OLN20" i="23"/>
  <c r="OLM20" i="23"/>
  <c r="OLL20" i="23"/>
  <c r="OLK20" i="23"/>
  <c r="OLJ20" i="23"/>
  <c r="OLI20" i="23"/>
  <c r="OLH20" i="23"/>
  <c r="OLG20" i="23"/>
  <c r="OLF20" i="23"/>
  <c r="OLE20" i="23"/>
  <c r="OLD20" i="23"/>
  <c r="OLC20" i="23"/>
  <c r="OLB20" i="23"/>
  <c r="OLA20" i="23"/>
  <c r="OKZ20" i="23"/>
  <c r="OKY20" i="23"/>
  <c r="OKX20" i="23"/>
  <c r="OKW20" i="23"/>
  <c r="OKV20" i="23"/>
  <c r="OKU20" i="23"/>
  <c r="OKT20" i="23"/>
  <c r="OKS20" i="23"/>
  <c r="OKR20" i="23"/>
  <c r="OKQ20" i="23"/>
  <c r="OKP20" i="23"/>
  <c r="OKO20" i="23"/>
  <c r="OKN20" i="23"/>
  <c r="OKM20" i="23"/>
  <c r="OKL20" i="23"/>
  <c r="OKK20" i="23"/>
  <c r="OKJ20" i="23"/>
  <c r="OKI20" i="23"/>
  <c r="OKH20" i="23"/>
  <c r="OKG20" i="23"/>
  <c r="OKF20" i="23"/>
  <c r="OKE20" i="23"/>
  <c r="OKD20" i="23"/>
  <c r="OKC20" i="23"/>
  <c r="OKB20" i="23"/>
  <c r="OKA20" i="23"/>
  <c r="OJZ20" i="23"/>
  <c r="OJY20" i="23"/>
  <c r="OJX20" i="23"/>
  <c r="OJW20" i="23"/>
  <c r="OJV20" i="23"/>
  <c r="OJU20" i="23"/>
  <c r="OJT20" i="23"/>
  <c r="OJS20" i="23"/>
  <c r="OJR20" i="23"/>
  <c r="OJQ20" i="23"/>
  <c r="OJP20" i="23"/>
  <c r="OJO20" i="23"/>
  <c r="OJN20" i="23"/>
  <c r="OJM20" i="23"/>
  <c r="OJL20" i="23"/>
  <c r="OJK20" i="23"/>
  <c r="OJJ20" i="23"/>
  <c r="OJI20" i="23"/>
  <c r="OJH20" i="23"/>
  <c r="OJG20" i="23"/>
  <c r="OJF20" i="23"/>
  <c r="OJE20" i="23"/>
  <c r="OJD20" i="23"/>
  <c r="OJC20" i="23"/>
  <c r="OJB20" i="23"/>
  <c r="OJA20" i="23"/>
  <c r="OIZ20" i="23"/>
  <c r="OIY20" i="23"/>
  <c r="OIX20" i="23"/>
  <c r="OIW20" i="23"/>
  <c r="OIV20" i="23"/>
  <c r="OIU20" i="23"/>
  <c r="OIT20" i="23"/>
  <c r="OIS20" i="23"/>
  <c r="OIR20" i="23"/>
  <c r="OIQ20" i="23"/>
  <c r="OIP20" i="23"/>
  <c r="OIO20" i="23"/>
  <c r="OIN20" i="23"/>
  <c r="OIM20" i="23"/>
  <c r="OIL20" i="23"/>
  <c r="OIK20" i="23"/>
  <c r="OIJ20" i="23"/>
  <c r="OII20" i="23"/>
  <c r="OIH20" i="23"/>
  <c r="OIG20" i="23"/>
  <c r="OIF20" i="23"/>
  <c r="OIE20" i="23"/>
  <c r="OID20" i="23"/>
  <c r="OIC20" i="23"/>
  <c r="OIB20" i="23"/>
  <c r="OIA20" i="23"/>
  <c r="OHZ20" i="23"/>
  <c r="OHY20" i="23"/>
  <c r="OHX20" i="23"/>
  <c r="OHW20" i="23"/>
  <c r="OHV20" i="23"/>
  <c r="OHU20" i="23"/>
  <c r="OHT20" i="23"/>
  <c r="OHS20" i="23"/>
  <c r="OHR20" i="23"/>
  <c r="OHQ20" i="23"/>
  <c r="OHP20" i="23"/>
  <c r="OHO20" i="23"/>
  <c r="OHN20" i="23"/>
  <c r="OHM20" i="23"/>
  <c r="OHL20" i="23"/>
  <c r="OHK20" i="23"/>
  <c r="OHJ20" i="23"/>
  <c r="OHI20" i="23"/>
  <c r="OHH20" i="23"/>
  <c r="OHG20" i="23"/>
  <c r="OHF20" i="23"/>
  <c r="OHE20" i="23"/>
  <c r="OHD20" i="23"/>
  <c r="OHC20" i="23"/>
  <c r="OHB20" i="23"/>
  <c r="OHA20" i="23"/>
  <c r="OGZ20" i="23"/>
  <c r="OGY20" i="23"/>
  <c r="OGX20" i="23"/>
  <c r="OGW20" i="23"/>
  <c r="OGV20" i="23"/>
  <c r="OGU20" i="23"/>
  <c r="OGT20" i="23"/>
  <c r="OGS20" i="23"/>
  <c r="OGR20" i="23"/>
  <c r="OGQ20" i="23"/>
  <c r="OGP20" i="23"/>
  <c r="OGO20" i="23"/>
  <c r="OGN20" i="23"/>
  <c r="OGM20" i="23"/>
  <c r="OGL20" i="23"/>
  <c r="OGK20" i="23"/>
  <c r="OGJ20" i="23"/>
  <c r="OGI20" i="23"/>
  <c r="OGH20" i="23"/>
  <c r="OGG20" i="23"/>
  <c r="OGF20" i="23"/>
  <c r="OGE20" i="23"/>
  <c r="OGD20" i="23"/>
  <c r="OGC20" i="23"/>
  <c r="OGB20" i="23"/>
  <c r="OGA20" i="23"/>
  <c r="OFZ20" i="23"/>
  <c r="OFY20" i="23"/>
  <c r="OFX20" i="23"/>
  <c r="OFW20" i="23"/>
  <c r="OFV20" i="23"/>
  <c r="OFU20" i="23"/>
  <c r="OFT20" i="23"/>
  <c r="OFS20" i="23"/>
  <c r="OFR20" i="23"/>
  <c r="OFQ20" i="23"/>
  <c r="OFP20" i="23"/>
  <c r="OFO20" i="23"/>
  <c r="OFN20" i="23"/>
  <c r="OFM20" i="23"/>
  <c r="OFL20" i="23"/>
  <c r="OFK20" i="23"/>
  <c r="OFJ20" i="23"/>
  <c r="OFI20" i="23"/>
  <c r="OFH20" i="23"/>
  <c r="OFG20" i="23"/>
  <c r="OFF20" i="23"/>
  <c r="OFE20" i="23"/>
  <c r="OFD20" i="23"/>
  <c r="OFC20" i="23"/>
  <c r="OFB20" i="23"/>
  <c r="OFA20" i="23"/>
  <c r="OEZ20" i="23"/>
  <c r="OEY20" i="23"/>
  <c r="OEX20" i="23"/>
  <c r="OEW20" i="23"/>
  <c r="OEV20" i="23"/>
  <c r="OEU20" i="23"/>
  <c r="OET20" i="23"/>
  <c r="OES20" i="23"/>
  <c r="OER20" i="23"/>
  <c r="OEQ20" i="23"/>
  <c r="OEP20" i="23"/>
  <c r="OEO20" i="23"/>
  <c r="OEN20" i="23"/>
  <c r="OEM20" i="23"/>
  <c r="OEL20" i="23"/>
  <c r="OEK20" i="23"/>
  <c r="OEJ20" i="23"/>
  <c r="OEI20" i="23"/>
  <c r="OEH20" i="23"/>
  <c r="OEG20" i="23"/>
  <c r="OEF20" i="23"/>
  <c r="OEE20" i="23"/>
  <c r="OED20" i="23"/>
  <c r="OEC20" i="23"/>
  <c r="OEB20" i="23"/>
  <c r="OEA20" i="23"/>
  <c r="ODZ20" i="23"/>
  <c r="ODY20" i="23"/>
  <c r="ODX20" i="23"/>
  <c r="ODW20" i="23"/>
  <c r="ODV20" i="23"/>
  <c r="ODU20" i="23"/>
  <c r="ODT20" i="23"/>
  <c r="ODS20" i="23"/>
  <c r="ODR20" i="23"/>
  <c r="ODQ20" i="23"/>
  <c r="ODP20" i="23"/>
  <c r="ODO20" i="23"/>
  <c r="ODN20" i="23"/>
  <c r="ODM20" i="23"/>
  <c r="ODL20" i="23"/>
  <c r="ODK20" i="23"/>
  <c r="ODJ20" i="23"/>
  <c r="ODI20" i="23"/>
  <c r="ODH20" i="23"/>
  <c r="ODG20" i="23"/>
  <c r="ODF20" i="23"/>
  <c r="ODE20" i="23"/>
  <c r="ODD20" i="23"/>
  <c r="ODC20" i="23"/>
  <c r="ODB20" i="23"/>
  <c r="ODA20" i="23"/>
  <c r="OCZ20" i="23"/>
  <c r="OCY20" i="23"/>
  <c r="OCX20" i="23"/>
  <c r="OCW20" i="23"/>
  <c r="OCV20" i="23"/>
  <c r="OCU20" i="23"/>
  <c r="OCT20" i="23"/>
  <c r="OCS20" i="23"/>
  <c r="OCR20" i="23"/>
  <c r="OCQ20" i="23"/>
  <c r="OCP20" i="23"/>
  <c r="OCO20" i="23"/>
  <c r="OCN20" i="23"/>
  <c r="OCM20" i="23"/>
  <c r="OCL20" i="23"/>
  <c r="OCK20" i="23"/>
  <c r="OCJ20" i="23"/>
  <c r="OCI20" i="23"/>
  <c r="OCH20" i="23"/>
  <c r="OCG20" i="23"/>
  <c r="OCF20" i="23"/>
  <c r="OCE20" i="23"/>
  <c r="OCD20" i="23"/>
  <c r="OCC20" i="23"/>
  <c r="OCB20" i="23"/>
  <c r="OCA20" i="23"/>
  <c r="OBZ20" i="23"/>
  <c r="OBY20" i="23"/>
  <c r="OBX20" i="23"/>
  <c r="OBW20" i="23"/>
  <c r="OBV20" i="23"/>
  <c r="OBU20" i="23"/>
  <c r="OBT20" i="23"/>
  <c r="OBS20" i="23"/>
  <c r="OBR20" i="23"/>
  <c r="OBQ20" i="23"/>
  <c r="OBP20" i="23"/>
  <c r="OBO20" i="23"/>
  <c r="OBN20" i="23"/>
  <c r="OBM20" i="23"/>
  <c r="OBL20" i="23"/>
  <c r="OBK20" i="23"/>
  <c r="OBJ20" i="23"/>
  <c r="OBI20" i="23"/>
  <c r="OBH20" i="23"/>
  <c r="OBG20" i="23"/>
  <c r="OBF20" i="23"/>
  <c r="OBE20" i="23"/>
  <c r="OBD20" i="23"/>
  <c r="OBC20" i="23"/>
  <c r="OBB20" i="23"/>
  <c r="OBA20" i="23"/>
  <c r="OAZ20" i="23"/>
  <c r="OAY20" i="23"/>
  <c r="OAX20" i="23"/>
  <c r="OAW20" i="23"/>
  <c r="OAV20" i="23"/>
  <c r="OAU20" i="23"/>
  <c r="OAT20" i="23"/>
  <c r="OAS20" i="23"/>
  <c r="OAR20" i="23"/>
  <c r="OAQ20" i="23"/>
  <c r="OAP20" i="23"/>
  <c r="OAO20" i="23"/>
  <c r="OAN20" i="23"/>
  <c r="OAM20" i="23"/>
  <c r="OAL20" i="23"/>
  <c r="OAK20" i="23"/>
  <c r="OAJ20" i="23"/>
  <c r="OAI20" i="23"/>
  <c r="OAH20" i="23"/>
  <c r="OAG20" i="23"/>
  <c r="OAF20" i="23"/>
  <c r="OAE20" i="23"/>
  <c r="OAD20" i="23"/>
  <c r="OAC20" i="23"/>
  <c r="OAB20" i="23"/>
  <c r="OAA20" i="23"/>
  <c r="NZZ20" i="23"/>
  <c r="NZY20" i="23"/>
  <c r="NZX20" i="23"/>
  <c r="NZW20" i="23"/>
  <c r="NZV20" i="23"/>
  <c r="NZU20" i="23"/>
  <c r="NZT20" i="23"/>
  <c r="NZS20" i="23"/>
  <c r="NZR20" i="23"/>
  <c r="NZQ20" i="23"/>
  <c r="NZP20" i="23"/>
  <c r="NZO20" i="23"/>
  <c r="NZN20" i="23"/>
  <c r="NZM20" i="23"/>
  <c r="NZL20" i="23"/>
  <c r="NZK20" i="23"/>
  <c r="NZJ20" i="23"/>
  <c r="NZI20" i="23"/>
  <c r="NZH20" i="23"/>
  <c r="NZG20" i="23"/>
  <c r="NZF20" i="23"/>
  <c r="NZE20" i="23"/>
  <c r="NZD20" i="23"/>
  <c r="NZC20" i="23"/>
  <c r="NZB20" i="23"/>
  <c r="NZA20" i="23"/>
  <c r="NYZ20" i="23"/>
  <c r="NYY20" i="23"/>
  <c r="NYX20" i="23"/>
  <c r="NYW20" i="23"/>
  <c r="NYV20" i="23"/>
  <c r="NYU20" i="23"/>
  <c r="NYT20" i="23"/>
  <c r="NYS20" i="23"/>
  <c r="NYR20" i="23"/>
  <c r="NYQ20" i="23"/>
  <c r="NYP20" i="23"/>
  <c r="NYO20" i="23"/>
  <c r="NYN20" i="23"/>
  <c r="NYM20" i="23"/>
  <c r="NYL20" i="23"/>
  <c r="NYK20" i="23"/>
  <c r="NYJ20" i="23"/>
  <c r="NYI20" i="23"/>
  <c r="NYH20" i="23"/>
  <c r="NYG20" i="23"/>
  <c r="NYF20" i="23"/>
  <c r="NYE20" i="23"/>
  <c r="NYD20" i="23"/>
  <c r="NYC20" i="23"/>
  <c r="NYB20" i="23"/>
  <c r="NYA20" i="23"/>
  <c r="NXZ20" i="23"/>
  <c r="NXY20" i="23"/>
  <c r="NXX20" i="23"/>
  <c r="NXW20" i="23"/>
  <c r="NXV20" i="23"/>
  <c r="NXU20" i="23"/>
  <c r="NXT20" i="23"/>
  <c r="NXS20" i="23"/>
  <c r="NXR20" i="23"/>
  <c r="NXQ20" i="23"/>
  <c r="NXP20" i="23"/>
  <c r="NXO20" i="23"/>
  <c r="NXN20" i="23"/>
  <c r="NXM20" i="23"/>
  <c r="NXL20" i="23"/>
  <c r="NXK20" i="23"/>
  <c r="NXJ20" i="23"/>
  <c r="NXI20" i="23"/>
  <c r="NXH20" i="23"/>
  <c r="NXG20" i="23"/>
  <c r="NXF20" i="23"/>
  <c r="NXE20" i="23"/>
  <c r="NXD20" i="23"/>
  <c r="NXC20" i="23"/>
  <c r="NXB20" i="23"/>
  <c r="NXA20" i="23"/>
  <c r="NWZ20" i="23"/>
  <c r="NWY20" i="23"/>
  <c r="NWX20" i="23"/>
  <c r="NWW20" i="23"/>
  <c r="NWV20" i="23"/>
  <c r="NWU20" i="23"/>
  <c r="NWT20" i="23"/>
  <c r="NWS20" i="23"/>
  <c r="NWR20" i="23"/>
  <c r="NWQ20" i="23"/>
  <c r="NWP20" i="23"/>
  <c r="NWO20" i="23"/>
  <c r="NWN20" i="23"/>
  <c r="NWM20" i="23"/>
  <c r="NWL20" i="23"/>
  <c r="NWK20" i="23"/>
  <c r="NWJ20" i="23"/>
  <c r="NWI20" i="23"/>
  <c r="NWH20" i="23"/>
  <c r="NWG20" i="23"/>
  <c r="NWF20" i="23"/>
  <c r="NWE20" i="23"/>
  <c r="NWD20" i="23"/>
  <c r="NWC20" i="23"/>
  <c r="NWB20" i="23"/>
  <c r="NWA20" i="23"/>
  <c r="NVZ20" i="23"/>
  <c r="NVY20" i="23"/>
  <c r="NVX20" i="23"/>
  <c r="NVW20" i="23"/>
  <c r="NVV20" i="23"/>
  <c r="NVU20" i="23"/>
  <c r="NVT20" i="23"/>
  <c r="NVS20" i="23"/>
  <c r="NVR20" i="23"/>
  <c r="NVQ20" i="23"/>
  <c r="NVP20" i="23"/>
  <c r="NVO20" i="23"/>
  <c r="NVN20" i="23"/>
  <c r="NVM20" i="23"/>
  <c r="NVL20" i="23"/>
  <c r="NVK20" i="23"/>
  <c r="NVJ20" i="23"/>
  <c r="NVI20" i="23"/>
  <c r="NVH20" i="23"/>
  <c r="NVG20" i="23"/>
  <c r="NVF20" i="23"/>
  <c r="NVE20" i="23"/>
  <c r="NVD20" i="23"/>
  <c r="NVC20" i="23"/>
  <c r="NVB20" i="23"/>
  <c r="NVA20" i="23"/>
  <c r="NUZ20" i="23"/>
  <c r="NUY20" i="23"/>
  <c r="NUX20" i="23"/>
  <c r="NUW20" i="23"/>
  <c r="NUV20" i="23"/>
  <c r="NUU20" i="23"/>
  <c r="NUT20" i="23"/>
  <c r="NUS20" i="23"/>
  <c r="NUR20" i="23"/>
  <c r="NUQ20" i="23"/>
  <c r="NUP20" i="23"/>
  <c r="NUO20" i="23"/>
  <c r="NUN20" i="23"/>
  <c r="NUM20" i="23"/>
  <c r="NUL20" i="23"/>
  <c r="NUK20" i="23"/>
  <c r="NUJ20" i="23"/>
  <c r="NUI20" i="23"/>
  <c r="NUH20" i="23"/>
  <c r="NUG20" i="23"/>
  <c r="NUF20" i="23"/>
  <c r="NUE20" i="23"/>
  <c r="NUD20" i="23"/>
  <c r="NUC20" i="23"/>
  <c r="NUB20" i="23"/>
  <c r="NUA20" i="23"/>
  <c r="NTZ20" i="23"/>
  <c r="NTY20" i="23"/>
  <c r="NTX20" i="23"/>
  <c r="NTW20" i="23"/>
  <c r="NTV20" i="23"/>
  <c r="NTU20" i="23"/>
  <c r="NTT20" i="23"/>
  <c r="NTS20" i="23"/>
  <c r="NTR20" i="23"/>
  <c r="NTQ20" i="23"/>
  <c r="NTP20" i="23"/>
  <c r="NTO20" i="23"/>
  <c r="NTN20" i="23"/>
  <c r="NTM20" i="23"/>
  <c r="NTL20" i="23"/>
  <c r="NTK20" i="23"/>
  <c r="NTJ20" i="23"/>
  <c r="NTI20" i="23"/>
  <c r="NTH20" i="23"/>
  <c r="NTG20" i="23"/>
  <c r="NTF20" i="23"/>
  <c r="NTE20" i="23"/>
  <c r="NTD20" i="23"/>
  <c r="NTC20" i="23"/>
  <c r="NTB20" i="23"/>
  <c r="NTA20" i="23"/>
  <c r="NSZ20" i="23"/>
  <c r="NSY20" i="23"/>
  <c r="NSX20" i="23"/>
  <c r="NSW20" i="23"/>
  <c r="NSV20" i="23"/>
  <c r="NSU20" i="23"/>
  <c r="NST20" i="23"/>
  <c r="NSS20" i="23"/>
  <c r="NSR20" i="23"/>
  <c r="NSQ20" i="23"/>
  <c r="NSP20" i="23"/>
  <c r="NSO20" i="23"/>
  <c r="NSN20" i="23"/>
  <c r="NSM20" i="23"/>
  <c r="NSL20" i="23"/>
  <c r="NSK20" i="23"/>
  <c r="NSJ20" i="23"/>
  <c r="NSI20" i="23"/>
  <c r="NSH20" i="23"/>
  <c r="NSG20" i="23"/>
  <c r="NSF20" i="23"/>
  <c r="NSE20" i="23"/>
  <c r="NSD20" i="23"/>
  <c r="NSC20" i="23"/>
  <c r="NSB20" i="23"/>
  <c r="NSA20" i="23"/>
  <c r="NRZ20" i="23"/>
  <c r="NRY20" i="23"/>
  <c r="NRX20" i="23"/>
  <c r="NRW20" i="23"/>
  <c r="NRV20" i="23"/>
  <c r="NRU20" i="23"/>
  <c r="NRT20" i="23"/>
  <c r="NRS20" i="23"/>
  <c r="NRR20" i="23"/>
  <c r="NRQ20" i="23"/>
  <c r="NRP20" i="23"/>
  <c r="NRO20" i="23"/>
  <c r="NRN20" i="23"/>
  <c r="NRM20" i="23"/>
  <c r="NRL20" i="23"/>
  <c r="NRK20" i="23"/>
  <c r="NRJ20" i="23"/>
  <c r="NRI20" i="23"/>
  <c r="NRH20" i="23"/>
  <c r="NRG20" i="23"/>
  <c r="NRF20" i="23"/>
  <c r="NRE20" i="23"/>
  <c r="NRD20" i="23"/>
  <c r="NRC20" i="23"/>
  <c r="NRB20" i="23"/>
  <c r="NRA20" i="23"/>
  <c r="NQZ20" i="23"/>
  <c r="NQY20" i="23"/>
  <c r="NQX20" i="23"/>
  <c r="NQW20" i="23"/>
  <c r="NQV20" i="23"/>
  <c r="NQU20" i="23"/>
  <c r="NQT20" i="23"/>
  <c r="NQS20" i="23"/>
  <c r="NQR20" i="23"/>
  <c r="NQQ20" i="23"/>
  <c r="NQP20" i="23"/>
  <c r="NQO20" i="23"/>
  <c r="NQN20" i="23"/>
  <c r="NQM20" i="23"/>
  <c r="NQL20" i="23"/>
  <c r="NQK20" i="23"/>
  <c r="NQJ20" i="23"/>
  <c r="NQI20" i="23"/>
  <c r="NQH20" i="23"/>
  <c r="NQG20" i="23"/>
  <c r="NQF20" i="23"/>
  <c r="NQE20" i="23"/>
  <c r="NQD20" i="23"/>
  <c r="NQC20" i="23"/>
  <c r="NQB20" i="23"/>
  <c r="NQA20" i="23"/>
  <c r="NPZ20" i="23"/>
  <c r="NPY20" i="23"/>
  <c r="NPX20" i="23"/>
  <c r="NPW20" i="23"/>
  <c r="NPV20" i="23"/>
  <c r="NPU20" i="23"/>
  <c r="NPT20" i="23"/>
  <c r="NPS20" i="23"/>
  <c r="NPR20" i="23"/>
  <c r="NPQ20" i="23"/>
  <c r="NPP20" i="23"/>
  <c r="NPO20" i="23"/>
  <c r="NPN20" i="23"/>
  <c r="NPM20" i="23"/>
  <c r="NPL20" i="23"/>
  <c r="NPK20" i="23"/>
  <c r="NPJ20" i="23"/>
  <c r="NPI20" i="23"/>
  <c r="NPH20" i="23"/>
  <c r="NPG20" i="23"/>
  <c r="NPF20" i="23"/>
  <c r="NPE20" i="23"/>
  <c r="NPD20" i="23"/>
  <c r="NPC20" i="23"/>
  <c r="NPB20" i="23"/>
  <c r="NPA20" i="23"/>
  <c r="NOZ20" i="23"/>
  <c r="NOY20" i="23"/>
  <c r="NOX20" i="23"/>
  <c r="NOW20" i="23"/>
  <c r="NOV20" i="23"/>
  <c r="NOU20" i="23"/>
  <c r="NOT20" i="23"/>
  <c r="NOS20" i="23"/>
  <c r="NOR20" i="23"/>
  <c r="NOQ20" i="23"/>
  <c r="NOP20" i="23"/>
  <c r="NOO20" i="23"/>
  <c r="NON20" i="23"/>
  <c r="NOM20" i="23"/>
  <c r="NOL20" i="23"/>
  <c r="NOK20" i="23"/>
  <c r="NOJ20" i="23"/>
  <c r="NOI20" i="23"/>
  <c r="NOH20" i="23"/>
  <c r="NOG20" i="23"/>
  <c r="NOF20" i="23"/>
  <c r="NOE20" i="23"/>
  <c r="NOD20" i="23"/>
  <c r="NOC20" i="23"/>
  <c r="NOB20" i="23"/>
  <c r="NOA20" i="23"/>
  <c r="NNZ20" i="23"/>
  <c r="NNY20" i="23"/>
  <c r="NNX20" i="23"/>
  <c r="NNW20" i="23"/>
  <c r="NNV20" i="23"/>
  <c r="NNU20" i="23"/>
  <c r="NNT20" i="23"/>
  <c r="NNS20" i="23"/>
  <c r="NNR20" i="23"/>
  <c r="NNQ20" i="23"/>
  <c r="NNP20" i="23"/>
  <c r="NNO20" i="23"/>
  <c r="NNN20" i="23"/>
  <c r="NNM20" i="23"/>
  <c r="NNL20" i="23"/>
  <c r="NNK20" i="23"/>
  <c r="NNJ20" i="23"/>
  <c r="NNI20" i="23"/>
  <c r="NNH20" i="23"/>
  <c r="NNG20" i="23"/>
  <c r="NNF20" i="23"/>
  <c r="NNE20" i="23"/>
  <c r="NND20" i="23"/>
  <c r="NNC20" i="23"/>
  <c r="NNB20" i="23"/>
  <c r="NNA20" i="23"/>
  <c r="NMZ20" i="23"/>
  <c r="NMY20" i="23"/>
  <c r="NMX20" i="23"/>
  <c r="NMW20" i="23"/>
  <c r="NMV20" i="23"/>
  <c r="NMU20" i="23"/>
  <c r="NMT20" i="23"/>
  <c r="NMS20" i="23"/>
  <c r="NMR20" i="23"/>
  <c r="NMQ20" i="23"/>
  <c r="NMP20" i="23"/>
  <c r="NMO20" i="23"/>
  <c r="NMN20" i="23"/>
  <c r="NMM20" i="23"/>
  <c r="NML20" i="23"/>
  <c r="NMK20" i="23"/>
  <c r="NMJ20" i="23"/>
  <c r="NMI20" i="23"/>
  <c r="NMH20" i="23"/>
  <c r="NMG20" i="23"/>
  <c r="NMF20" i="23"/>
  <c r="NME20" i="23"/>
  <c r="NMD20" i="23"/>
  <c r="NMC20" i="23"/>
  <c r="NMB20" i="23"/>
  <c r="NMA20" i="23"/>
  <c r="NLZ20" i="23"/>
  <c r="NLY20" i="23"/>
  <c r="NLX20" i="23"/>
  <c r="NLW20" i="23"/>
  <c r="NLV20" i="23"/>
  <c r="NLU20" i="23"/>
  <c r="NLT20" i="23"/>
  <c r="NLS20" i="23"/>
  <c r="NLR20" i="23"/>
  <c r="NLQ20" i="23"/>
  <c r="NLP20" i="23"/>
  <c r="NLO20" i="23"/>
  <c r="NLN20" i="23"/>
  <c r="NLM20" i="23"/>
  <c r="NLL20" i="23"/>
  <c r="NLK20" i="23"/>
  <c r="NLJ20" i="23"/>
  <c r="NLI20" i="23"/>
  <c r="NLH20" i="23"/>
  <c r="NLG20" i="23"/>
  <c r="NLF20" i="23"/>
  <c r="NLE20" i="23"/>
  <c r="NLD20" i="23"/>
  <c r="NLC20" i="23"/>
  <c r="NLB20" i="23"/>
  <c r="NLA20" i="23"/>
  <c r="NKZ20" i="23"/>
  <c r="NKY20" i="23"/>
  <c r="NKX20" i="23"/>
  <c r="NKW20" i="23"/>
  <c r="NKV20" i="23"/>
  <c r="NKU20" i="23"/>
  <c r="NKT20" i="23"/>
  <c r="NKS20" i="23"/>
  <c r="NKR20" i="23"/>
  <c r="NKQ20" i="23"/>
  <c r="NKP20" i="23"/>
  <c r="NKO20" i="23"/>
  <c r="NKN20" i="23"/>
  <c r="NKM20" i="23"/>
  <c r="NKL20" i="23"/>
  <c r="NKK20" i="23"/>
  <c r="NKJ20" i="23"/>
  <c r="NKI20" i="23"/>
  <c r="NKH20" i="23"/>
  <c r="NKG20" i="23"/>
  <c r="NKF20" i="23"/>
  <c r="NKE20" i="23"/>
  <c r="NKD20" i="23"/>
  <c r="NKC20" i="23"/>
  <c r="NKB20" i="23"/>
  <c r="NKA20" i="23"/>
  <c r="NJZ20" i="23"/>
  <c r="NJY20" i="23"/>
  <c r="NJX20" i="23"/>
  <c r="NJW20" i="23"/>
  <c r="NJV20" i="23"/>
  <c r="NJU20" i="23"/>
  <c r="NJT20" i="23"/>
  <c r="NJS20" i="23"/>
  <c r="NJR20" i="23"/>
  <c r="NJQ20" i="23"/>
  <c r="NJP20" i="23"/>
  <c r="NJO20" i="23"/>
  <c r="NJN20" i="23"/>
  <c r="NJM20" i="23"/>
  <c r="NJL20" i="23"/>
  <c r="NJK20" i="23"/>
  <c r="NJJ20" i="23"/>
  <c r="NJI20" i="23"/>
  <c r="NJH20" i="23"/>
  <c r="NJG20" i="23"/>
  <c r="NJF20" i="23"/>
  <c r="NJE20" i="23"/>
  <c r="NJD20" i="23"/>
  <c r="NJC20" i="23"/>
  <c r="NJB20" i="23"/>
  <c r="NJA20" i="23"/>
  <c r="NIZ20" i="23"/>
  <c r="NIY20" i="23"/>
  <c r="NIX20" i="23"/>
  <c r="NIW20" i="23"/>
  <c r="NIV20" i="23"/>
  <c r="NIU20" i="23"/>
  <c r="NIT20" i="23"/>
  <c r="NIS20" i="23"/>
  <c r="NIR20" i="23"/>
  <c r="NIQ20" i="23"/>
  <c r="NIP20" i="23"/>
  <c r="NIO20" i="23"/>
  <c r="NIN20" i="23"/>
  <c r="NIM20" i="23"/>
  <c r="NIL20" i="23"/>
  <c r="NIK20" i="23"/>
  <c r="NIJ20" i="23"/>
  <c r="NII20" i="23"/>
  <c r="NIH20" i="23"/>
  <c r="NIG20" i="23"/>
  <c r="NIF20" i="23"/>
  <c r="NIE20" i="23"/>
  <c r="NID20" i="23"/>
  <c r="NIC20" i="23"/>
  <c r="NIB20" i="23"/>
  <c r="NIA20" i="23"/>
  <c r="NHZ20" i="23"/>
  <c r="NHY20" i="23"/>
  <c r="NHX20" i="23"/>
  <c r="NHW20" i="23"/>
  <c r="NHV20" i="23"/>
  <c r="NHU20" i="23"/>
  <c r="NHT20" i="23"/>
  <c r="NHS20" i="23"/>
  <c r="NHR20" i="23"/>
  <c r="NHQ20" i="23"/>
  <c r="NHP20" i="23"/>
  <c r="NHO20" i="23"/>
  <c r="NHN20" i="23"/>
  <c r="NHM20" i="23"/>
  <c r="NHL20" i="23"/>
  <c r="NHK20" i="23"/>
  <c r="NHJ20" i="23"/>
  <c r="NHI20" i="23"/>
  <c r="NHH20" i="23"/>
  <c r="NHG20" i="23"/>
  <c r="NHF20" i="23"/>
  <c r="NHE20" i="23"/>
  <c r="NHD20" i="23"/>
  <c r="NHC20" i="23"/>
  <c r="NHB20" i="23"/>
  <c r="NHA20" i="23"/>
  <c r="NGZ20" i="23"/>
  <c r="NGY20" i="23"/>
  <c r="NGX20" i="23"/>
  <c r="NGW20" i="23"/>
  <c r="NGV20" i="23"/>
  <c r="NGU20" i="23"/>
  <c r="NGT20" i="23"/>
  <c r="NGS20" i="23"/>
  <c r="NGR20" i="23"/>
  <c r="NGQ20" i="23"/>
  <c r="NGP20" i="23"/>
  <c r="NGO20" i="23"/>
  <c r="NGN20" i="23"/>
  <c r="NGM20" i="23"/>
  <c r="NGL20" i="23"/>
  <c r="NGK20" i="23"/>
  <c r="NGJ20" i="23"/>
  <c r="NGI20" i="23"/>
  <c r="NGH20" i="23"/>
  <c r="NGG20" i="23"/>
  <c r="NGF20" i="23"/>
  <c r="NGE20" i="23"/>
  <c r="NGD20" i="23"/>
  <c r="NGC20" i="23"/>
  <c r="NGB20" i="23"/>
  <c r="NGA20" i="23"/>
  <c r="NFZ20" i="23"/>
  <c r="NFY20" i="23"/>
  <c r="NFX20" i="23"/>
  <c r="NFW20" i="23"/>
  <c r="NFV20" i="23"/>
  <c r="NFU20" i="23"/>
  <c r="NFT20" i="23"/>
  <c r="NFS20" i="23"/>
  <c r="NFR20" i="23"/>
  <c r="NFQ20" i="23"/>
  <c r="NFP20" i="23"/>
  <c r="NFO20" i="23"/>
  <c r="NFN20" i="23"/>
  <c r="NFM20" i="23"/>
  <c r="NFL20" i="23"/>
  <c r="NFK20" i="23"/>
  <c r="NFJ20" i="23"/>
  <c r="NFI20" i="23"/>
  <c r="NFH20" i="23"/>
  <c r="NFG20" i="23"/>
  <c r="NFF20" i="23"/>
  <c r="NFE20" i="23"/>
  <c r="NFD20" i="23"/>
  <c r="NFC20" i="23"/>
  <c r="NFB20" i="23"/>
  <c r="NFA20" i="23"/>
  <c r="NEZ20" i="23"/>
  <c r="NEY20" i="23"/>
  <c r="NEX20" i="23"/>
  <c r="NEW20" i="23"/>
  <c r="NEV20" i="23"/>
  <c r="NEU20" i="23"/>
  <c r="NET20" i="23"/>
  <c r="NES20" i="23"/>
  <c r="NER20" i="23"/>
  <c r="NEQ20" i="23"/>
  <c r="NEP20" i="23"/>
  <c r="NEO20" i="23"/>
  <c r="NEN20" i="23"/>
  <c r="NEM20" i="23"/>
  <c r="NEL20" i="23"/>
  <c r="NEK20" i="23"/>
  <c r="NEJ20" i="23"/>
  <c r="NEI20" i="23"/>
  <c r="NEH20" i="23"/>
  <c r="NEG20" i="23"/>
  <c r="NEF20" i="23"/>
  <c r="NEE20" i="23"/>
  <c r="NED20" i="23"/>
  <c r="NEC20" i="23"/>
  <c r="NEB20" i="23"/>
  <c r="NEA20" i="23"/>
  <c r="NDZ20" i="23"/>
  <c r="NDY20" i="23"/>
  <c r="NDX20" i="23"/>
  <c r="NDW20" i="23"/>
  <c r="NDV20" i="23"/>
  <c r="NDU20" i="23"/>
  <c r="NDT20" i="23"/>
  <c r="NDS20" i="23"/>
  <c r="NDR20" i="23"/>
  <c r="NDQ20" i="23"/>
  <c r="NDP20" i="23"/>
  <c r="NDO20" i="23"/>
  <c r="NDN20" i="23"/>
  <c r="NDM20" i="23"/>
  <c r="NDL20" i="23"/>
  <c r="NDK20" i="23"/>
  <c r="NDJ20" i="23"/>
  <c r="NDI20" i="23"/>
  <c r="NDH20" i="23"/>
  <c r="NDG20" i="23"/>
  <c r="NDF20" i="23"/>
  <c r="NDE20" i="23"/>
  <c r="NDD20" i="23"/>
  <c r="NDC20" i="23"/>
  <c r="NDB20" i="23"/>
  <c r="NDA20" i="23"/>
  <c r="NCZ20" i="23"/>
  <c r="NCY20" i="23"/>
  <c r="NCX20" i="23"/>
  <c r="NCW20" i="23"/>
  <c r="NCV20" i="23"/>
  <c r="NCU20" i="23"/>
  <c r="NCT20" i="23"/>
  <c r="NCS20" i="23"/>
  <c r="NCR20" i="23"/>
  <c r="NCQ20" i="23"/>
  <c r="NCP20" i="23"/>
  <c r="NCO20" i="23"/>
  <c r="NCN20" i="23"/>
  <c r="NCM20" i="23"/>
  <c r="NCL20" i="23"/>
  <c r="NCK20" i="23"/>
  <c r="NCJ20" i="23"/>
  <c r="NCI20" i="23"/>
  <c r="NCH20" i="23"/>
  <c r="NCG20" i="23"/>
  <c r="NCF20" i="23"/>
  <c r="NCE20" i="23"/>
  <c r="NCD20" i="23"/>
  <c r="NCC20" i="23"/>
  <c r="NCB20" i="23"/>
  <c r="NCA20" i="23"/>
  <c r="NBZ20" i="23"/>
  <c r="NBY20" i="23"/>
  <c r="NBX20" i="23"/>
  <c r="NBW20" i="23"/>
  <c r="NBV20" i="23"/>
  <c r="NBU20" i="23"/>
  <c r="NBT20" i="23"/>
  <c r="NBS20" i="23"/>
  <c r="NBR20" i="23"/>
  <c r="NBQ20" i="23"/>
  <c r="NBP20" i="23"/>
  <c r="NBO20" i="23"/>
  <c r="NBN20" i="23"/>
  <c r="NBM20" i="23"/>
  <c r="NBL20" i="23"/>
  <c r="NBK20" i="23"/>
  <c r="NBJ20" i="23"/>
  <c r="NBI20" i="23"/>
  <c r="NBH20" i="23"/>
  <c r="NBG20" i="23"/>
  <c r="NBF20" i="23"/>
  <c r="NBE20" i="23"/>
  <c r="NBD20" i="23"/>
  <c r="NBC20" i="23"/>
  <c r="NBB20" i="23"/>
  <c r="NBA20" i="23"/>
  <c r="NAZ20" i="23"/>
  <c r="NAY20" i="23"/>
  <c r="NAX20" i="23"/>
  <c r="NAW20" i="23"/>
  <c r="NAV20" i="23"/>
  <c r="NAU20" i="23"/>
  <c r="NAT20" i="23"/>
  <c r="NAS20" i="23"/>
  <c r="NAR20" i="23"/>
  <c r="NAQ20" i="23"/>
  <c r="NAP20" i="23"/>
  <c r="NAO20" i="23"/>
  <c r="NAN20" i="23"/>
  <c r="NAM20" i="23"/>
  <c r="NAL20" i="23"/>
  <c r="NAK20" i="23"/>
  <c r="NAJ20" i="23"/>
  <c r="NAI20" i="23"/>
  <c r="NAH20" i="23"/>
  <c r="NAG20" i="23"/>
  <c r="NAF20" i="23"/>
  <c r="NAE20" i="23"/>
  <c r="NAD20" i="23"/>
  <c r="NAC20" i="23"/>
  <c r="NAB20" i="23"/>
  <c r="NAA20" i="23"/>
  <c r="MZZ20" i="23"/>
  <c r="MZY20" i="23"/>
  <c r="MZX20" i="23"/>
  <c r="MZW20" i="23"/>
  <c r="MZV20" i="23"/>
  <c r="MZU20" i="23"/>
  <c r="MZT20" i="23"/>
  <c r="MZS20" i="23"/>
  <c r="MZR20" i="23"/>
  <c r="MZQ20" i="23"/>
  <c r="MZP20" i="23"/>
  <c r="MZO20" i="23"/>
  <c r="MZN20" i="23"/>
  <c r="MZM20" i="23"/>
  <c r="MZL20" i="23"/>
  <c r="MZK20" i="23"/>
  <c r="MZJ20" i="23"/>
  <c r="MZI20" i="23"/>
  <c r="MZH20" i="23"/>
  <c r="MZG20" i="23"/>
  <c r="MZF20" i="23"/>
  <c r="MZE20" i="23"/>
  <c r="MZD20" i="23"/>
  <c r="MZC20" i="23"/>
  <c r="MZB20" i="23"/>
  <c r="MZA20" i="23"/>
  <c r="MYZ20" i="23"/>
  <c r="MYY20" i="23"/>
  <c r="MYX20" i="23"/>
  <c r="MYW20" i="23"/>
  <c r="MYV20" i="23"/>
  <c r="MYU20" i="23"/>
  <c r="MYT20" i="23"/>
  <c r="MYS20" i="23"/>
  <c r="MYR20" i="23"/>
  <c r="MYQ20" i="23"/>
  <c r="MYP20" i="23"/>
  <c r="MYO20" i="23"/>
  <c r="MYN20" i="23"/>
  <c r="MYM20" i="23"/>
  <c r="MYL20" i="23"/>
  <c r="MYK20" i="23"/>
  <c r="MYJ20" i="23"/>
  <c r="MYI20" i="23"/>
  <c r="MYH20" i="23"/>
  <c r="MYG20" i="23"/>
  <c r="MYF20" i="23"/>
  <c r="MYE20" i="23"/>
  <c r="MYD20" i="23"/>
  <c r="MYC20" i="23"/>
  <c r="MYB20" i="23"/>
  <c r="MYA20" i="23"/>
  <c r="MXZ20" i="23"/>
  <c r="MXY20" i="23"/>
  <c r="MXX20" i="23"/>
  <c r="MXW20" i="23"/>
  <c r="MXV20" i="23"/>
  <c r="MXU20" i="23"/>
  <c r="MXT20" i="23"/>
  <c r="MXS20" i="23"/>
  <c r="MXR20" i="23"/>
  <c r="MXQ20" i="23"/>
  <c r="MXP20" i="23"/>
  <c r="MXO20" i="23"/>
  <c r="MXN20" i="23"/>
  <c r="MXM20" i="23"/>
  <c r="MXL20" i="23"/>
  <c r="MXK20" i="23"/>
  <c r="MXJ20" i="23"/>
  <c r="MXI20" i="23"/>
  <c r="MXH20" i="23"/>
  <c r="MXG20" i="23"/>
  <c r="MXF20" i="23"/>
  <c r="MXE20" i="23"/>
  <c r="MXD20" i="23"/>
  <c r="MXC20" i="23"/>
  <c r="MXB20" i="23"/>
  <c r="MXA20" i="23"/>
  <c r="MWZ20" i="23"/>
  <c r="MWY20" i="23"/>
  <c r="MWX20" i="23"/>
  <c r="MWW20" i="23"/>
  <c r="MWV20" i="23"/>
  <c r="MWU20" i="23"/>
  <c r="MWT20" i="23"/>
  <c r="MWS20" i="23"/>
  <c r="MWR20" i="23"/>
  <c r="MWQ20" i="23"/>
  <c r="MWP20" i="23"/>
  <c r="MWO20" i="23"/>
  <c r="MWN20" i="23"/>
  <c r="MWM20" i="23"/>
  <c r="MWL20" i="23"/>
  <c r="MWK20" i="23"/>
  <c r="MWJ20" i="23"/>
  <c r="MWI20" i="23"/>
  <c r="MWH20" i="23"/>
  <c r="MWG20" i="23"/>
  <c r="MWF20" i="23"/>
  <c r="MWE20" i="23"/>
  <c r="MWD20" i="23"/>
  <c r="MWC20" i="23"/>
  <c r="MWB20" i="23"/>
  <c r="MWA20" i="23"/>
  <c r="MVZ20" i="23"/>
  <c r="MVY20" i="23"/>
  <c r="MVX20" i="23"/>
  <c r="MVW20" i="23"/>
  <c r="MVV20" i="23"/>
  <c r="MVU20" i="23"/>
  <c r="MVT20" i="23"/>
  <c r="MVS20" i="23"/>
  <c r="MVR20" i="23"/>
  <c r="MVQ20" i="23"/>
  <c r="MVP20" i="23"/>
  <c r="MVO20" i="23"/>
  <c r="MVN20" i="23"/>
  <c r="MVM20" i="23"/>
  <c r="MVL20" i="23"/>
  <c r="MVK20" i="23"/>
  <c r="MVJ20" i="23"/>
  <c r="MVI20" i="23"/>
  <c r="MVH20" i="23"/>
  <c r="MVG20" i="23"/>
  <c r="MVF20" i="23"/>
  <c r="MVE20" i="23"/>
  <c r="MVD20" i="23"/>
  <c r="MVC20" i="23"/>
  <c r="MVB20" i="23"/>
  <c r="MVA20" i="23"/>
  <c r="MUZ20" i="23"/>
  <c r="MUY20" i="23"/>
  <c r="MUX20" i="23"/>
  <c r="MUW20" i="23"/>
  <c r="MUV20" i="23"/>
  <c r="MUU20" i="23"/>
  <c r="MUT20" i="23"/>
  <c r="MUS20" i="23"/>
  <c r="MUR20" i="23"/>
  <c r="MUQ20" i="23"/>
  <c r="MUP20" i="23"/>
  <c r="MUO20" i="23"/>
  <c r="MUN20" i="23"/>
  <c r="MUM20" i="23"/>
  <c r="MUL20" i="23"/>
  <c r="MUK20" i="23"/>
  <c r="MUJ20" i="23"/>
  <c r="MUI20" i="23"/>
  <c r="MUH20" i="23"/>
  <c r="MUG20" i="23"/>
  <c r="MUF20" i="23"/>
  <c r="MUE20" i="23"/>
  <c r="MUD20" i="23"/>
  <c r="MUC20" i="23"/>
  <c r="MUB20" i="23"/>
  <c r="MUA20" i="23"/>
  <c r="MTZ20" i="23"/>
  <c r="MTY20" i="23"/>
  <c r="MTX20" i="23"/>
  <c r="MTW20" i="23"/>
  <c r="MTV20" i="23"/>
  <c r="MTU20" i="23"/>
  <c r="MTT20" i="23"/>
  <c r="MTS20" i="23"/>
  <c r="MTR20" i="23"/>
  <c r="MTQ20" i="23"/>
  <c r="MTP20" i="23"/>
  <c r="MTO20" i="23"/>
  <c r="MTN20" i="23"/>
  <c r="MTM20" i="23"/>
  <c r="MTL20" i="23"/>
  <c r="MTK20" i="23"/>
  <c r="MTJ20" i="23"/>
  <c r="MTI20" i="23"/>
  <c r="MTH20" i="23"/>
  <c r="MTG20" i="23"/>
  <c r="MTF20" i="23"/>
  <c r="MTE20" i="23"/>
  <c r="MTD20" i="23"/>
  <c r="MTC20" i="23"/>
  <c r="MTB20" i="23"/>
  <c r="MTA20" i="23"/>
  <c r="MSZ20" i="23"/>
  <c r="MSY20" i="23"/>
  <c r="MSX20" i="23"/>
  <c r="MSW20" i="23"/>
  <c r="MSV20" i="23"/>
  <c r="MSU20" i="23"/>
  <c r="MST20" i="23"/>
  <c r="MSS20" i="23"/>
  <c r="MSR20" i="23"/>
  <c r="MSQ20" i="23"/>
  <c r="MSP20" i="23"/>
  <c r="MSO20" i="23"/>
  <c r="MSN20" i="23"/>
  <c r="MSM20" i="23"/>
  <c r="MSL20" i="23"/>
  <c r="MSK20" i="23"/>
  <c r="MSJ20" i="23"/>
  <c r="MSI20" i="23"/>
  <c r="MSH20" i="23"/>
  <c r="MSG20" i="23"/>
  <c r="MSF20" i="23"/>
  <c r="MSE20" i="23"/>
  <c r="MSD20" i="23"/>
  <c r="MSC20" i="23"/>
  <c r="MSB20" i="23"/>
  <c r="MSA20" i="23"/>
  <c r="MRZ20" i="23"/>
  <c r="MRY20" i="23"/>
  <c r="MRX20" i="23"/>
  <c r="MRW20" i="23"/>
  <c r="MRV20" i="23"/>
  <c r="MRU20" i="23"/>
  <c r="MRT20" i="23"/>
  <c r="MRS20" i="23"/>
  <c r="MRR20" i="23"/>
  <c r="MRQ20" i="23"/>
  <c r="MRP20" i="23"/>
  <c r="MRO20" i="23"/>
  <c r="MRN20" i="23"/>
  <c r="MRM20" i="23"/>
  <c r="MRL20" i="23"/>
  <c r="MRK20" i="23"/>
  <c r="MRJ20" i="23"/>
  <c r="MRI20" i="23"/>
  <c r="MRH20" i="23"/>
  <c r="MRG20" i="23"/>
  <c r="MRF20" i="23"/>
  <c r="MRE20" i="23"/>
  <c r="MRD20" i="23"/>
  <c r="MRC20" i="23"/>
  <c r="MRB20" i="23"/>
  <c r="MRA20" i="23"/>
  <c r="MQZ20" i="23"/>
  <c r="MQY20" i="23"/>
  <c r="MQX20" i="23"/>
  <c r="MQW20" i="23"/>
  <c r="MQV20" i="23"/>
  <c r="MQU20" i="23"/>
  <c r="MQT20" i="23"/>
  <c r="MQS20" i="23"/>
  <c r="MQR20" i="23"/>
  <c r="MQQ20" i="23"/>
  <c r="MQP20" i="23"/>
  <c r="MQO20" i="23"/>
  <c r="MQN20" i="23"/>
  <c r="MQM20" i="23"/>
  <c r="MQL20" i="23"/>
  <c r="MQK20" i="23"/>
  <c r="MQJ20" i="23"/>
  <c r="MQI20" i="23"/>
  <c r="MQH20" i="23"/>
  <c r="MQG20" i="23"/>
  <c r="MQF20" i="23"/>
  <c r="MQE20" i="23"/>
  <c r="MQD20" i="23"/>
  <c r="MQC20" i="23"/>
  <c r="MQB20" i="23"/>
  <c r="MQA20" i="23"/>
  <c r="MPZ20" i="23"/>
  <c r="MPY20" i="23"/>
  <c r="MPX20" i="23"/>
  <c r="MPW20" i="23"/>
  <c r="MPV20" i="23"/>
  <c r="MPU20" i="23"/>
  <c r="MPT20" i="23"/>
  <c r="MPS20" i="23"/>
  <c r="MPR20" i="23"/>
  <c r="MPQ20" i="23"/>
  <c r="MPP20" i="23"/>
  <c r="MPO20" i="23"/>
  <c r="MPN20" i="23"/>
  <c r="MPM20" i="23"/>
  <c r="MPL20" i="23"/>
  <c r="MPK20" i="23"/>
  <c r="MPJ20" i="23"/>
  <c r="MPI20" i="23"/>
  <c r="MPH20" i="23"/>
  <c r="MPG20" i="23"/>
  <c r="MPF20" i="23"/>
  <c r="MPE20" i="23"/>
  <c r="MPD20" i="23"/>
  <c r="MPC20" i="23"/>
  <c r="MPB20" i="23"/>
  <c r="MPA20" i="23"/>
  <c r="MOZ20" i="23"/>
  <c r="MOY20" i="23"/>
  <c r="MOX20" i="23"/>
  <c r="MOW20" i="23"/>
  <c r="MOV20" i="23"/>
  <c r="MOU20" i="23"/>
  <c r="MOT20" i="23"/>
  <c r="MOS20" i="23"/>
  <c r="MOR20" i="23"/>
  <c r="MOQ20" i="23"/>
  <c r="MOP20" i="23"/>
  <c r="MOO20" i="23"/>
  <c r="MON20" i="23"/>
  <c r="MOM20" i="23"/>
  <c r="MOL20" i="23"/>
  <c r="MOK20" i="23"/>
  <c r="MOJ20" i="23"/>
  <c r="MOI20" i="23"/>
  <c r="MOH20" i="23"/>
  <c r="MOG20" i="23"/>
  <c r="MOF20" i="23"/>
  <c r="MOE20" i="23"/>
  <c r="MOD20" i="23"/>
  <c r="MOC20" i="23"/>
  <c r="MOB20" i="23"/>
  <c r="MOA20" i="23"/>
  <c r="MNZ20" i="23"/>
  <c r="MNY20" i="23"/>
  <c r="MNX20" i="23"/>
  <c r="MNW20" i="23"/>
  <c r="MNV20" i="23"/>
  <c r="MNU20" i="23"/>
  <c r="MNT20" i="23"/>
  <c r="MNS20" i="23"/>
  <c r="MNR20" i="23"/>
  <c r="MNQ20" i="23"/>
  <c r="MNP20" i="23"/>
  <c r="MNO20" i="23"/>
  <c r="MNN20" i="23"/>
  <c r="MNM20" i="23"/>
  <c r="MNL20" i="23"/>
  <c r="MNK20" i="23"/>
  <c r="MNJ20" i="23"/>
  <c r="MNI20" i="23"/>
  <c r="MNH20" i="23"/>
  <c r="MNG20" i="23"/>
  <c r="MNF20" i="23"/>
  <c r="MNE20" i="23"/>
  <c r="MND20" i="23"/>
  <c r="MNC20" i="23"/>
  <c r="MNB20" i="23"/>
  <c r="MNA20" i="23"/>
  <c r="MMZ20" i="23"/>
  <c r="MMY20" i="23"/>
  <c r="MMX20" i="23"/>
  <c r="MMW20" i="23"/>
  <c r="MMV20" i="23"/>
  <c r="MMU20" i="23"/>
  <c r="MMT20" i="23"/>
  <c r="MMS20" i="23"/>
  <c r="MMR20" i="23"/>
  <c r="MMQ20" i="23"/>
  <c r="MMP20" i="23"/>
  <c r="MMO20" i="23"/>
  <c r="MMN20" i="23"/>
  <c r="MMM20" i="23"/>
  <c r="MML20" i="23"/>
  <c r="MMK20" i="23"/>
  <c r="MMJ20" i="23"/>
  <c r="MMI20" i="23"/>
  <c r="MMH20" i="23"/>
  <c r="MMG20" i="23"/>
  <c r="MMF20" i="23"/>
  <c r="MME20" i="23"/>
  <c r="MMD20" i="23"/>
  <c r="MMC20" i="23"/>
  <c r="MMB20" i="23"/>
  <c r="MMA20" i="23"/>
  <c r="MLZ20" i="23"/>
  <c r="MLY20" i="23"/>
  <c r="MLX20" i="23"/>
  <c r="MLW20" i="23"/>
  <c r="MLV20" i="23"/>
  <c r="MLU20" i="23"/>
  <c r="MLT20" i="23"/>
  <c r="MLS20" i="23"/>
  <c r="MLR20" i="23"/>
  <c r="MLQ20" i="23"/>
  <c r="MLP20" i="23"/>
  <c r="MLO20" i="23"/>
  <c r="MLN20" i="23"/>
  <c r="MLM20" i="23"/>
  <c r="MLL20" i="23"/>
  <c r="MLK20" i="23"/>
  <c r="MLJ20" i="23"/>
  <c r="MLI20" i="23"/>
  <c r="MLH20" i="23"/>
  <c r="MLG20" i="23"/>
  <c r="MLF20" i="23"/>
  <c r="MLE20" i="23"/>
  <c r="MLD20" i="23"/>
  <c r="MLC20" i="23"/>
  <c r="MLB20" i="23"/>
  <c r="MLA20" i="23"/>
  <c r="MKZ20" i="23"/>
  <c r="MKY20" i="23"/>
  <c r="MKX20" i="23"/>
  <c r="MKW20" i="23"/>
  <c r="MKV20" i="23"/>
  <c r="MKU20" i="23"/>
  <c r="MKT20" i="23"/>
  <c r="MKS20" i="23"/>
  <c r="MKR20" i="23"/>
  <c r="MKQ20" i="23"/>
  <c r="MKP20" i="23"/>
  <c r="MKO20" i="23"/>
  <c r="MKN20" i="23"/>
  <c r="MKM20" i="23"/>
  <c r="MKL20" i="23"/>
  <c r="MKK20" i="23"/>
  <c r="MKJ20" i="23"/>
  <c r="MKI20" i="23"/>
  <c r="MKH20" i="23"/>
  <c r="MKG20" i="23"/>
  <c r="MKF20" i="23"/>
  <c r="MKE20" i="23"/>
  <c r="MKD20" i="23"/>
  <c r="MKC20" i="23"/>
  <c r="MKB20" i="23"/>
  <c r="MKA20" i="23"/>
  <c r="MJZ20" i="23"/>
  <c r="MJY20" i="23"/>
  <c r="MJX20" i="23"/>
  <c r="MJW20" i="23"/>
  <c r="MJV20" i="23"/>
  <c r="MJU20" i="23"/>
  <c r="MJT20" i="23"/>
  <c r="MJS20" i="23"/>
  <c r="MJR20" i="23"/>
  <c r="MJQ20" i="23"/>
  <c r="MJP20" i="23"/>
  <c r="MJO20" i="23"/>
  <c r="MJN20" i="23"/>
  <c r="MJM20" i="23"/>
  <c r="MJL20" i="23"/>
  <c r="MJK20" i="23"/>
  <c r="MJJ20" i="23"/>
  <c r="MJI20" i="23"/>
  <c r="MJH20" i="23"/>
  <c r="MJG20" i="23"/>
  <c r="MJF20" i="23"/>
  <c r="MJE20" i="23"/>
  <c r="MJD20" i="23"/>
  <c r="MJC20" i="23"/>
  <c r="MJB20" i="23"/>
  <c r="MJA20" i="23"/>
  <c r="MIZ20" i="23"/>
  <c r="MIY20" i="23"/>
  <c r="MIX20" i="23"/>
  <c r="MIW20" i="23"/>
  <c r="MIV20" i="23"/>
  <c r="MIU20" i="23"/>
  <c r="MIT20" i="23"/>
  <c r="MIS20" i="23"/>
  <c r="MIR20" i="23"/>
  <c r="MIQ20" i="23"/>
  <c r="MIP20" i="23"/>
  <c r="MIO20" i="23"/>
  <c r="MIN20" i="23"/>
  <c r="MIM20" i="23"/>
  <c r="MIL20" i="23"/>
  <c r="MIK20" i="23"/>
  <c r="MIJ20" i="23"/>
  <c r="MII20" i="23"/>
  <c r="MIH20" i="23"/>
  <c r="MIG20" i="23"/>
  <c r="MIF20" i="23"/>
  <c r="MIE20" i="23"/>
  <c r="MID20" i="23"/>
  <c r="MIC20" i="23"/>
  <c r="MIB20" i="23"/>
  <c r="MIA20" i="23"/>
  <c r="MHZ20" i="23"/>
  <c r="MHY20" i="23"/>
  <c r="MHX20" i="23"/>
  <c r="MHW20" i="23"/>
  <c r="MHV20" i="23"/>
  <c r="MHU20" i="23"/>
  <c r="MHT20" i="23"/>
  <c r="MHS20" i="23"/>
  <c r="MHR20" i="23"/>
  <c r="MHQ20" i="23"/>
  <c r="MHP20" i="23"/>
  <c r="MHO20" i="23"/>
  <c r="MHN20" i="23"/>
  <c r="MHM20" i="23"/>
  <c r="MHL20" i="23"/>
  <c r="MHK20" i="23"/>
  <c r="MHJ20" i="23"/>
  <c r="MHI20" i="23"/>
  <c r="MHH20" i="23"/>
  <c r="MHG20" i="23"/>
  <c r="MHF20" i="23"/>
  <c r="MHE20" i="23"/>
  <c r="MHD20" i="23"/>
  <c r="MHC20" i="23"/>
  <c r="MHB20" i="23"/>
  <c r="MHA20" i="23"/>
  <c r="MGZ20" i="23"/>
  <c r="MGY20" i="23"/>
  <c r="MGX20" i="23"/>
  <c r="MGW20" i="23"/>
  <c r="MGV20" i="23"/>
  <c r="MGU20" i="23"/>
  <c r="MGT20" i="23"/>
  <c r="MGS20" i="23"/>
  <c r="MGR20" i="23"/>
  <c r="MGQ20" i="23"/>
  <c r="MGP20" i="23"/>
  <c r="MGO20" i="23"/>
  <c r="MGN20" i="23"/>
  <c r="MGM20" i="23"/>
  <c r="MGL20" i="23"/>
  <c r="MGK20" i="23"/>
  <c r="MGJ20" i="23"/>
  <c r="MGI20" i="23"/>
  <c r="MGH20" i="23"/>
  <c r="MGG20" i="23"/>
  <c r="MGF20" i="23"/>
  <c r="MGE20" i="23"/>
  <c r="MGD20" i="23"/>
  <c r="MGC20" i="23"/>
  <c r="MGB20" i="23"/>
  <c r="MGA20" i="23"/>
  <c r="MFZ20" i="23"/>
  <c r="MFY20" i="23"/>
  <c r="MFX20" i="23"/>
  <c r="MFW20" i="23"/>
  <c r="MFV20" i="23"/>
  <c r="MFU20" i="23"/>
  <c r="MFT20" i="23"/>
  <c r="MFS20" i="23"/>
  <c r="MFR20" i="23"/>
  <c r="MFQ20" i="23"/>
  <c r="MFP20" i="23"/>
  <c r="MFO20" i="23"/>
  <c r="MFN20" i="23"/>
  <c r="MFM20" i="23"/>
  <c r="MFL20" i="23"/>
  <c r="MFK20" i="23"/>
  <c r="MFJ20" i="23"/>
  <c r="MFI20" i="23"/>
  <c r="MFH20" i="23"/>
  <c r="MFG20" i="23"/>
  <c r="MFF20" i="23"/>
  <c r="MFE20" i="23"/>
  <c r="MFD20" i="23"/>
  <c r="MFC20" i="23"/>
  <c r="MFB20" i="23"/>
  <c r="MFA20" i="23"/>
  <c r="MEZ20" i="23"/>
  <c r="MEY20" i="23"/>
  <c r="MEX20" i="23"/>
  <c r="MEW20" i="23"/>
  <c r="MEV20" i="23"/>
  <c r="MEU20" i="23"/>
  <c r="MET20" i="23"/>
  <c r="MES20" i="23"/>
  <c r="MER20" i="23"/>
  <c r="MEQ20" i="23"/>
  <c r="MEP20" i="23"/>
  <c r="MEO20" i="23"/>
  <c r="MEN20" i="23"/>
  <c r="MEM20" i="23"/>
  <c r="MEL20" i="23"/>
  <c r="MEK20" i="23"/>
  <c r="MEJ20" i="23"/>
  <c r="MEI20" i="23"/>
  <c r="MEH20" i="23"/>
  <c r="MEG20" i="23"/>
  <c r="MEF20" i="23"/>
  <c r="MEE20" i="23"/>
  <c r="MED20" i="23"/>
  <c r="MEC20" i="23"/>
  <c r="MEB20" i="23"/>
  <c r="MEA20" i="23"/>
  <c r="MDZ20" i="23"/>
  <c r="MDY20" i="23"/>
  <c r="MDX20" i="23"/>
  <c r="MDW20" i="23"/>
  <c r="MDV20" i="23"/>
  <c r="MDU20" i="23"/>
  <c r="MDT20" i="23"/>
  <c r="MDS20" i="23"/>
  <c r="MDR20" i="23"/>
  <c r="MDQ20" i="23"/>
  <c r="MDP20" i="23"/>
  <c r="MDO20" i="23"/>
  <c r="MDN20" i="23"/>
  <c r="MDM20" i="23"/>
  <c r="MDL20" i="23"/>
  <c r="MDK20" i="23"/>
  <c r="MDJ20" i="23"/>
  <c r="MDI20" i="23"/>
  <c r="MDH20" i="23"/>
  <c r="MDG20" i="23"/>
  <c r="MDF20" i="23"/>
  <c r="MDE20" i="23"/>
  <c r="MDD20" i="23"/>
  <c r="MDC20" i="23"/>
  <c r="MDB20" i="23"/>
  <c r="MDA20" i="23"/>
  <c r="MCZ20" i="23"/>
  <c r="MCY20" i="23"/>
  <c r="MCX20" i="23"/>
  <c r="MCW20" i="23"/>
  <c r="MCV20" i="23"/>
  <c r="MCU20" i="23"/>
  <c r="MCT20" i="23"/>
  <c r="MCS20" i="23"/>
  <c r="MCR20" i="23"/>
  <c r="MCQ20" i="23"/>
  <c r="MCP20" i="23"/>
  <c r="MCO20" i="23"/>
  <c r="MCN20" i="23"/>
  <c r="MCM20" i="23"/>
  <c r="MCL20" i="23"/>
  <c r="MCK20" i="23"/>
  <c r="MCJ20" i="23"/>
  <c r="MCI20" i="23"/>
  <c r="MCH20" i="23"/>
  <c r="MCG20" i="23"/>
  <c r="MCF20" i="23"/>
  <c r="MCE20" i="23"/>
  <c r="MCD20" i="23"/>
  <c r="MCC20" i="23"/>
  <c r="MCB20" i="23"/>
  <c r="MCA20" i="23"/>
  <c r="MBZ20" i="23"/>
  <c r="MBY20" i="23"/>
  <c r="MBX20" i="23"/>
  <c r="MBW20" i="23"/>
  <c r="MBV20" i="23"/>
  <c r="MBU20" i="23"/>
  <c r="MBT20" i="23"/>
  <c r="MBS20" i="23"/>
  <c r="MBR20" i="23"/>
  <c r="MBQ20" i="23"/>
  <c r="MBP20" i="23"/>
  <c r="MBO20" i="23"/>
  <c r="MBN20" i="23"/>
  <c r="MBM20" i="23"/>
  <c r="MBL20" i="23"/>
  <c r="MBK20" i="23"/>
  <c r="MBJ20" i="23"/>
  <c r="MBI20" i="23"/>
  <c r="MBH20" i="23"/>
  <c r="MBG20" i="23"/>
  <c r="MBF20" i="23"/>
  <c r="MBE20" i="23"/>
  <c r="MBD20" i="23"/>
  <c r="MBC20" i="23"/>
  <c r="MBB20" i="23"/>
  <c r="MBA20" i="23"/>
  <c r="MAZ20" i="23"/>
  <c r="MAY20" i="23"/>
  <c r="MAX20" i="23"/>
  <c r="MAW20" i="23"/>
  <c r="MAV20" i="23"/>
  <c r="MAU20" i="23"/>
  <c r="MAT20" i="23"/>
  <c r="MAS20" i="23"/>
  <c r="MAR20" i="23"/>
  <c r="MAQ20" i="23"/>
  <c r="MAP20" i="23"/>
  <c r="MAO20" i="23"/>
  <c r="MAN20" i="23"/>
  <c r="MAM20" i="23"/>
  <c r="MAL20" i="23"/>
  <c r="MAK20" i="23"/>
  <c r="MAJ20" i="23"/>
  <c r="MAI20" i="23"/>
  <c r="MAH20" i="23"/>
  <c r="MAG20" i="23"/>
  <c r="MAF20" i="23"/>
  <c r="MAE20" i="23"/>
  <c r="MAD20" i="23"/>
  <c r="MAC20" i="23"/>
  <c r="MAB20" i="23"/>
  <c r="MAA20" i="23"/>
  <c r="LZZ20" i="23"/>
  <c r="LZY20" i="23"/>
  <c r="LZX20" i="23"/>
  <c r="LZW20" i="23"/>
  <c r="LZV20" i="23"/>
  <c r="LZU20" i="23"/>
  <c r="LZT20" i="23"/>
  <c r="LZS20" i="23"/>
  <c r="LZR20" i="23"/>
  <c r="LZQ20" i="23"/>
  <c r="LZP20" i="23"/>
  <c r="LZO20" i="23"/>
  <c r="LZN20" i="23"/>
  <c r="LZM20" i="23"/>
  <c r="LZL20" i="23"/>
  <c r="LZK20" i="23"/>
  <c r="LZJ20" i="23"/>
  <c r="LZI20" i="23"/>
  <c r="LZH20" i="23"/>
  <c r="LZG20" i="23"/>
  <c r="LZF20" i="23"/>
  <c r="LZE20" i="23"/>
  <c r="LZD20" i="23"/>
  <c r="LZC20" i="23"/>
  <c r="LZB20" i="23"/>
  <c r="LZA20" i="23"/>
  <c r="LYZ20" i="23"/>
  <c r="LYY20" i="23"/>
  <c r="LYX20" i="23"/>
  <c r="LYW20" i="23"/>
  <c r="LYV20" i="23"/>
  <c r="LYU20" i="23"/>
  <c r="LYT20" i="23"/>
  <c r="LYS20" i="23"/>
  <c r="LYR20" i="23"/>
  <c r="LYQ20" i="23"/>
  <c r="LYP20" i="23"/>
  <c r="LYO20" i="23"/>
  <c r="LYN20" i="23"/>
  <c r="LYM20" i="23"/>
  <c r="LYL20" i="23"/>
  <c r="LYK20" i="23"/>
  <c r="LYJ20" i="23"/>
  <c r="LYI20" i="23"/>
  <c r="LYH20" i="23"/>
  <c r="LYG20" i="23"/>
  <c r="LYF20" i="23"/>
  <c r="LYE20" i="23"/>
  <c r="LYD20" i="23"/>
  <c r="LYC20" i="23"/>
  <c r="LYB20" i="23"/>
  <c r="LYA20" i="23"/>
  <c r="LXZ20" i="23"/>
  <c r="LXY20" i="23"/>
  <c r="LXX20" i="23"/>
  <c r="LXW20" i="23"/>
  <c r="LXV20" i="23"/>
  <c r="LXU20" i="23"/>
  <c r="LXT20" i="23"/>
  <c r="LXS20" i="23"/>
  <c r="LXR20" i="23"/>
  <c r="LXQ20" i="23"/>
  <c r="LXP20" i="23"/>
  <c r="LXO20" i="23"/>
  <c r="LXN20" i="23"/>
  <c r="LXM20" i="23"/>
  <c r="LXL20" i="23"/>
  <c r="LXK20" i="23"/>
  <c r="LXJ20" i="23"/>
  <c r="LXI20" i="23"/>
  <c r="LXH20" i="23"/>
  <c r="LXG20" i="23"/>
  <c r="LXF20" i="23"/>
  <c r="LXE20" i="23"/>
  <c r="LXD20" i="23"/>
  <c r="LXC20" i="23"/>
  <c r="LXB20" i="23"/>
  <c r="LXA20" i="23"/>
  <c r="LWZ20" i="23"/>
  <c r="LWY20" i="23"/>
  <c r="LWX20" i="23"/>
  <c r="LWW20" i="23"/>
  <c r="LWV20" i="23"/>
  <c r="LWU20" i="23"/>
  <c r="LWT20" i="23"/>
  <c r="LWS20" i="23"/>
  <c r="LWR20" i="23"/>
  <c r="LWQ20" i="23"/>
  <c r="LWP20" i="23"/>
  <c r="LWO20" i="23"/>
  <c r="LWN20" i="23"/>
  <c r="LWM20" i="23"/>
  <c r="LWL20" i="23"/>
  <c r="LWK20" i="23"/>
  <c r="LWJ20" i="23"/>
  <c r="LWI20" i="23"/>
  <c r="LWH20" i="23"/>
  <c r="LWG20" i="23"/>
  <c r="LWF20" i="23"/>
  <c r="LWE20" i="23"/>
  <c r="LWD20" i="23"/>
  <c r="LWC20" i="23"/>
  <c r="LWB20" i="23"/>
  <c r="LWA20" i="23"/>
  <c r="LVZ20" i="23"/>
  <c r="LVY20" i="23"/>
  <c r="LVX20" i="23"/>
  <c r="LVW20" i="23"/>
  <c r="LVV20" i="23"/>
  <c r="LVU20" i="23"/>
  <c r="LVT20" i="23"/>
  <c r="LVS20" i="23"/>
  <c r="LVR20" i="23"/>
  <c r="LVQ20" i="23"/>
  <c r="LVP20" i="23"/>
  <c r="LVO20" i="23"/>
  <c r="LVN20" i="23"/>
  <c r="LVM20" i="23"/>
  <c r="LVL20" i="23"/>
  <c r="LVK20" i="23"/>
  <c r="LVJ20" i="23"/>
  <c r="LVI20" i="23"/>
  <c r="LVH20" i="23"/>
  <c r="LVG20" i="23"/>
  <c r="LVF20" i="23"/>
  <c r="LVE20" i="23"/>
  <c r="LVD20" i="23"/>
  <c r="LVC20" i="23"/>
  <c r="LVB20" i="23"/>
  <c r="LVA20" i="23"/>
  <c r="LUZ20" i="23"/>
  <c r="LUY20" i="23"/>
  <c r="LUX20" i="23"/>
  <c r="LUW20" i="23"/>
  <c r="LUV20" i="23"/>
  <c r="LUU20" i="23"/>
  <c r="LUT20" i="23"/>
  <c r="LUS20" i="23"/>
  <c r="LUR20" i="23"/>
  <c r="LUQ20" i="23"/>
  <c r="LUP20" i="23"/>
  <c r="LUO20" i="23"/>
  <c r="LUN20" i="23"/>
  <c r="LUM20" i="23"/>
  <c r="LUL20" i="23"/>
  <c r="LUK20" i="23"/>
  <c r="LUJ20" i="23"/>
  <c r="LUI20" i="23"/>
  <c r="LUH20" i="23"/>
  <c r="LUG20" i="23"/>
  <c r="LUF20" i="23"/>
  <c r="LUE20" i="23"/>
  <c r="LUD20" i="23"/>
  <c r="LUC20" i="23"/>
  <c r="LUB20" i="23"/>
  <c r="LUA20" i="23"/>
  <c r="LTZ20" i="23"/>
  <c r="LTY20" i="23"/>
  <c r="LTX20" i="23"/>
  <c r="LTW20" i="23"/>
  <c r="LTV20" i="23"/>
  <c r="LTU20" i="23"/>
  <c r="LTT20" i="23"/>
  <c r="LTS20" i="23"/>
  <c r="LTR20" i="23"/>
  <c r="LTQ20" i="23"/>
  <c r="LTP20" i="23"/>
  <c r="LTO20" i="23"/>
  <c r="LTN20" i="23"/>
  <c r="LTM20" i="23"/>
  <c r="LTL20" i="23"/>
  <c r="LTK20" i="23"/>
  <c r="LTJ20" i="23"/>
  <c r="LTI20" i="23"/>
  <c r="LTH20" i="23"/>
  <c r="LTG20" i="23"/>
  <c r="LTF20" i="23"/>
  <c r="LTE20" i="23"/>
  <c r="LTD20" i="23"/>
  <c r="LTC20" i="23"/>
  <c r="LTB20" i="23"/>
  <c r="LTA20" i="23"/>
  <c r="LSZ20" i="23"/>
  <c r="LSY20" i="23"/>
  <c r="LSX20" i="23"/>
  <c r="LSW20" i="23"/>
  <c r="LSV20" i="23"/>
  <c r="LSU20" i="23"/>
  <c r="LST20" i="23"/>
  <c r="LSS20" i="23"/>
  <c r="LSR20" i="23"/>
  <c r="LSQ20" i="23"/>
  <c r="LSP20" i="23"/>
  <c r="LSO20" i="23"/>
  <c r="LSN20" i="23"/>
  <c r="LSM20" i="23"/>
  <c r="LSL20" i="23"/>
  <c r="LSK20" i="23"/>
  <c r="LSJ20" i="23"/>
  <c r="LSI20" i="23"/>
  <c r="LSH20" i="23"/>
  <c r="LSG20" i="23"/>
  <c r="LSF20" i="23"/>
  <c r="LSE20" i="23"/>
  <c r="LSD20" i="23"/>
  <c r="LSC20" i="23"/>
  <c r="LSB20" i="23"/>
  <c r="LSA20" i="23"/>
  <c r="LRZ20" i="23"/>
  <c r="LRY20" i="23"/>
  <c r="LRX20" i="23"/>
  <c r="LRW20" i="23"/>
  <c r="LRV20" i="23"/>
  <c r="LRU20" i="23"/>
  <c r="LRT20" i="23"/>
  <c r="LRS20" i="23"/>
  <c r="LRR20" i="23"/>
  <c r="LRQ20" i="23"/>
  <c r="LRP20" i="23"/>
  <c r="LRO20" i="23"/>
  <c r="LRN20" i="23"/>
  <c r="LRM20" i="23"/>
  <c r="LRL20" i="23"/>
  <c r="LRK20" i="23"/>
  <c r="LRJ20" i="23"/>
  <c r="LRI20" i="23"/>
  <c r="LRH20" i="23"/>
  <c r="LRG20" i="23"/>
  <c r="LRF20" i="23"/>
  <c r="LRE20" i="23"/>
  <c r="LRD20" i="23"/>
  <c r="LRC20" i="23"/>
  <c r="LRB20" i="23"/>
  <c r="LRA20" i="23"/>
  <c r="LQZ20" i="23"/>
  <c r="LQY20" i="23"/>
  <c r="LQX20" i="23"/>
  <c r="LQW20" i="23"/>
  <c r="LQV20" i="23"/>
  <c r="LQU20" i="23"/>
  <c r="LQT20" i="23"/>
  <c r="LQS20" i="23"/>
  <c r="LQR20" i="23"/>
  <c r="LQQ20" i="23"/>
  <c r="LQP20" i="23"/>
  <c r="LQO20" i="23"/>
  <c r="LQN20" i="23"/>
  <c r="LQM20" i="23"/>
  <c r="LQL20" i="23"/>
  <c r="LQK20" i="23"/>
  <c r="LQJ20" i="23"/>
  <c r="LQI20" i="23"/>
  <c r="LQH20" i="23"/>
  <c r="LQG20" i="23"/>
  <c r="LQF20" i="23"/>
  <c r="LQE20" i="23"/>
  <c r="LQD20" i="23"/>
  <c r="LQC20" i="23"/>
  <c r="LQB20" i="23"/>
  <c r="LQA20" i="23"/>
  <c r="LPZ20" i="23"/>
  <c r="LPY20" i="23"/>
  <c r="LPX20" i="23"/>
  <c r="LPW20" i="23"/>
  <c r="LPV20" i="23"/>
  <c r="LPU20" i="23"/>
  <c r="LPT20" i="23"/>
  <c r="LPS20" i="23"/>
  <c r="LPR20" i="23"/>
  <c r="LPQ20" i="23"/>
  <c r="LPP20" i="23"/>
  <c r="LPO20" i="23"/>
  <c r="LPN20" i="23"/>
  <c r="LPM20" i="23"/>
  <c r="LPL20" i="23"/>
  <c r="LPK20" i="23"/>
  <c r="LPJ20" i="23"/>
  <c r="LPI20" i="23"/>
  <c r="LPH20" i="23"/>
  <c r="LPG20" i="23"/>
  <c r="LPF20" i="23"/>
  <c r="LPE20" i="23"/>
  <c r="LPD20" i="23"/>
  <c r="LPC20" i="23"/>
  <c r="LPB20" i="23"/>
  <c r="LPA20" i="23"/>
  <c r="LOZ20" i="23"/>
  <c r="LOY20" i="23"/>
  <c r="LOX20" i="23"/>
  <c r="LOW20" i="23"/>
  <c r="LOV20" i="23"/>
  <c r="LOU20" i="23"/>
  <c r="LOT20" i="23"/>
  <c r="LOS20" i="23"/>
  <c r="LOR20" i="23"/>
  <c r="LOQ20" i="23"/>
  <c r="LOP20" i="23"/>
  <c r="LOO20" i="23"/>
  <c r="LON20" i="23"/>
  <c r="LOM20" i="23"/>
  <c r="LOL20" i="23"/>
  <c r="LOK20" i="23"/>
  <c r="LOJ20" i="23"/>
  <c r="LOI20" i="23"/>
  <c r="LOH20" i="23"/>
  <c r="LOG20" i="23"/>
  <c r="LOF20" i="23"/>
  <c r="LOE20" i="23"/>
  <c r="LOD20" i="23"/>
  <c r="LOC20" i="23"/>
  <c r="LOB20" i="23"/>
  <c r="LOA20" i="23"/>
  <c r="LNZ20" i="23"/>
  <c r="LNY20" i="23"/>
  <c r="LNX20" i="23"/>
  <c r="LNW20" i="23"/>
  <c r="LNV20" i="23"/>
  <c r="LNU20" i="23"/>
  <c r="LNT20" i="23"/>
  <c r="LNS20" i="23"/>
  <c r="LNR20" i="23"/>
  <c r="LNQ20" i="23"/>
  <c r="LNP20" i="23"/>
  <c r="LNO20" i="23"/>
  <c r="LNN20" i="23"/>
  <c r="LNM20" i="23"/>
  <c r="LNL20" i="23"/>
  <c r="LNK20" i="23"/>
  <c r="LNJ20" i="23"/>
  <c r="LNI20" i="23"/>
  <c r="LNH20" i="23"/>
  <c r="LNG20" i="23"/>
  <c r="LNF20" i="23"/>
  <c r="LNE20" i="23"/>
  <c r="LND20" i="23"/>
  <c r="LNC20" i="23"/>
  <c r="LNB20" i="23"/>
  <c r="LNA20" i="23"/>
  <c r="LMZ20" i="23"/>
  <c r="LMY20" i="23"/>
  <c r="LMX20" i="23"/>
  <c r="LMW20" i="23"/>
  <c r="LMV20" i="23"/>
  <c r="LMU20" i="23"/>
  <c r="LMT20" i="23"/>
  <c r="LMS20" i="23"/>
  <c r="LMR20" i="23"/>
  <c r="LMQ20" i="23"/>
  <c r="LMP20" i="23"/>
  <c r="LMO20" i="23"/>
  <c r="LMN20" i="23"/>
  <c r="LMM20" i="23"/>
  <c r="LML20" i="23"/>
  <c r="LMK20" i="23"/>
  <c r="LMJ20" i="23"/>
  <c r="LMI20" i="23"/>
  <c r="LMH20" i="23"/>
  <c r="LMG20" i="23"/>
  <c r="LMF20" i="23"/>
  <c r="LME20" i="23"/>
  <c r="LMD20" i="23"/>
  <c r="LMC20" i="23"/>
  <c r="LMB20" i="23"/>
  <c r="LMA20" i="23"/>
  <c r="LLZ20" i="23"/>
  <c r="LLY20" i="23"/>
  <c r="LLX20" i="23"/>
  <c r="LLW20" i="23"/>
  <c r="LLV20" i="23"/>
  <c r="LLU20" i="23"/>
  <c r="LLT20" i="23"/>
  <c r="LLS20" i="23"/>
  <c r="LLR20" i="23"/>
  <c r="LLQ20" i="23"/>
  <c r="LLP20" i="23"/>
  <c r="LLO20" i="23"/>
  <c r="LLN20" i="23"/>
  <c r="LLM20" i="23"/>
  <c r="LLL20" i="23"/>
  <c r="LLK20" i="23"/>
  <c r="LLJ20" i="23"/>
  <c r="LLI20" i="23"/>
  <c r="LLH20" i="23"/>
  <c r="LLG20" i="23"/>
  <c r="LLF20" i="23"/>
  <c r="LLE20" i="23"/>
  <c r="LLD20" i="23"/>
  <c r="LLC20" i="23"/>
  <c r="LLB20" i="23"/>
  <c r="LLA20" i="23"/>
  <c r="LKZ20" i="23"/>
  <c r="LKY20" i="23"/>
  <c r="LKX20" i="23"/>
  <c r="LKW20" i="23"/>
  <c r="LKV20" i="23"/>
  <c r="LKU20" i="23"/>
  <c r="LKT20" i="23"/>
  <c r="LKS20" i="23"/>
  <c r="LKR20" i="23"/>
  <c r="LKQ20" i="23"/>
  <c r="LKP20" i="23"/>
  <c r="LKO20" i="23"/>
  <c r="LKN20" i="23"/>
  <c r="LKM20" i="23"/>
  <c r="LKL20" i="23"/>
  <c r="LKK20" i="23"/>
  <c r="LKJ20" i="23"/>
  <c r="LKI20" i="23"/>
  <c r="LKH20" i="23"/>
  <c r="LKG20" i="23"/>
  <c r="LKF20" i="23"/>
  <c r="LKE20" i="23"/>
  <c r="LKD20" i="23"/>
  <c r="LKC20" i="23"/>
  <c r="LKB20" i="23"/>
  <c r="LKA20" i="23"/>
  <c r="LJZ20" i="23"/>
  <c r="LJY20" i="23"/>
  <c r="LJX20" i="23"/>
  <c r="LJW20" i="23"/>
  <c r="LJV20" i="23"/>
  <c r="LJU20" i="23"/>
  <c r="LJT20" i="23"/>
  <c r="LJS20" i="23"/>
  <c r="LJR20" i="23"/>
  <c r="LJQ20" i="23"/>
  <c r="LJP20" i="23"/>
  <c r="LJO20" i="23"/>
  <c r="LJN20" i="23"/>
  <c r="LJM20" i="23"/>
  <c r="LJL20" i="23"/>
  <c r="LJK20" i="23"/>
  <c r="LJJ20" i="23"/>
  <c r="LJI20" i="23"/>
  <c r="LJH20" i="23"/>
  <c r="LJG20" i="23"/>
  <c r="LJF20" i="23"/>
  <c r="LJE20" i="23"/>
  <c r="LJD20" i="23"/>
  <c r="LJC20" i="23"/>
  <c r="LJB20" i="23"/>
  <c r="LJA20" i="23"/>
  <c r="LIZ20" i="23"/>
  <c r="LIY20" i="23"/>
  <c r="LIX20" i="23"/>
  <c r="LIW20" i="23"/>
  <c r="LIV20" i="23"/>
  <c r="LIU20" i="23"/>
  <c r="LIT20" i="23"/>
  <c r="LIS20" i="23"/>
  <c r="LIR20" i="23"/>
  <c r="LIQ20" i="23"/>
  <c r="LIP20" i="23"/>
  <c r="LIO20" i="23"/>
  <c r="LIN20" i="23"/>
  <c r="LIM20" i="23"/>
  <c r="LIL20" i="23"/>
  <c r="LIK20" i="23"/>
  <c r="LIJ20" i="23"/>
  <c r="LII20" i="23"/>
  <c r="LIH20" i="23"/>
  <c r="LIG20" i="23"/>
  <c r="LIF20" i="23"/>
  <c r="LIE20" i="23"/>
  <c r="LID20" i="23"/>
  <c r="LIC20" i="23"/>
  <c r="LIB20" i="23"/>
  <c r="LIA20" i="23"/>
  <c r="LHZ20" i="23"/>
  <c r="LHY20" i="23"/>
  <c r="LHX20" i="23"/>
  <c r="LHW20" i="23"/>
  <c r="LHV20" i="23"/>
  <c r="LHU20" i="23"/>
  <c r="LHT20" i="23"/>
  <c r="LHS20" i="23"/>
  <c r="LHR20" i="23"/>
  <c r="LHQ20" i="23"/>
  <c r="LHP20" i="23"/>
  <c r="LHO20" i="23"/>
  <c r="LHN20" i="23"/>
  <c r="LHM20" i="23"/>
  <c r="LHL20" i="23"/>
  <c r="LHK20" i="23"/>
  <c r="LHJ20" i="23"/>
  <c r="LHI20" i="23"/>
  <c r="LHH20" i="23"/>
  <c r="LHG20" i="23"/>
  <c r="LHF20" i="23"/>
  <c r="LHE20" i="23"/>
  <c r="LHD20" i="23"/>
  <c r="LHC20" i="23"/>
  <c r="LHB20" i="23"/>
  <c r="LHA20" i="23"/>
  <c r="LGZ20" i="23"/>
  <c r="LGY20" i="23"/>
  <c r="LGX20" i="23"/>
  <c r="LGW20" i="23"/>
  <c r="LGV20" i="23"/>
  <c r="LGU20" i="23"/>
  <c r="LGT20" i="23"/>
  <c r="LGS20" i="23"/>
  <c r="LGR20" i="23"/>
  <c r="LGQ20" i="23"/>
  <c r="LGP20" i="23"/>
  <c r="LGO20" i="23"/>
  <c r="LGN20" i="23"/>
  <c r="LGM20" i="23"/>
  <c r="LGL20" i="23"/>
  <c r="LGK20" i="23"/>
  <c r="LGJ20" i="23"/>
  <c r="LGI20" i="23"/>
  <c r="LGH20" i="23"/>
  <c r="LGG20" i="23"/>
  <c r="LGF20" i="23"/>
  <c r="LGE20" i="23"/>
  <c r="LGD20" i="23"/>
  <c r="LGC20" i="23"/>
  <c r="LGB20" i="23"/>
  <c r="LGA20" i="23"/>
  <c r="LFZ20" i="23"/>
  <c r="LFY20" i="23"/>
  <c r="LFX20" i="23"/>
  <c r="LFW20" i="23"/>
  <c r="LFV20" i="23"/>
  <c r="LFU20" i="23"/>
  <c r="LFT20" i="23"/>
  <c r="LFS20" i="23"/>
  <c r="LFR20" i="23"/>
  <c r="LFQ20" i="23"/>
  <c r="LFP20" i="23"/>
  <c r="LFO20" i="23"/>
  <c r="LFN20" i="23"/>
  <c r="LFM20" i="23"/>
  <c r="LFL20" i="23"/>
  <c r="LFK20" i="23"/>
  <c r="LFJ20" i="23"/>
  <c r="LFI20" i="23"/>
  <c r="LFH20" i="23"/>
  <c r="LFG20" i="23"/>
  <c r="LFF20" i="23"/>
  <c r="LFE20" i="23"/>
  <c r="LFD20" i="23"/>
  <c r="LFC20" i="23"/>
  <c r="LFB20" i="23"/>
  <c r="LFA20" i="23"/>
  <c r="LEZ20" i="23"/>
  <c r="LEY20" i="23"/>
  <c r="LEX20" i="23"/>
  <c r="LEW20" i="23"/>
  <c r="LEV20" i="23"/>
  <c r="LEU20" i="23"/>
  <c r="LET20" i="23"/>
  <c r="LES20" i="23"/>
  <c r="LER20" i="23"/>
  <c r="LEQ20" i="23"/>
  <c r="LEP20" i="23"/>
  <c r="LEO20" i="23"/>
  <c r="LEN20" i="23"/>
  <c r="LEM20" i="23"/>
  <c r="LEL20" i="23"/>
  <c r="LEK20" i="23"/>
  <c r="LEJ20" i="23"/>
  <c r="LEI20" i="23"/>
  <c r="LEH20" i="23"/>
  <c r="LEG20" i="23"/>
  <c r="LEF20" i="23"/>
  <c r="LEE20" i="23"/>
  <c r="LED20" i="23"/>
  <c r="LEC20" i="23"/>
  <c r="LEB20" i="23"/>
  <c r="LEA20" i="23"/>
  <c r="LDZ20" i="23"/>
  <c r="LDY20" i="23"/>
  <c r="LDX20" i="23"/>
  <c r="LDW20" i="23"/>
  <c r="LDV20" i="23"/>
  <c r="LDU20" i="23"/>
  <c r="LDT20" i="23"/>
  <c r="LDS20" i="23"/>
  <c r="LDR20" i="23"/>
  <c r="LDQ20" i="23"/>
  <c r="LDP20" i="23"/>
  <c r="LDO20" i="23"/>
  <c r="LDN20" i="23"/>
  <c r="LDM20" i="23"/>
  <c r="LDL20" i="23"/>
  <c r="LDK20" i="23"/>
  <c r="LDJ20" i="23"/>
  <c r="LDI20" i="23"/>
  <c r="LDH20" i="23"/>
  <c r="LDG20" i="23"/>
  <c r="LDF20" i="23"/>
  <c r="LDE20" i="23"/>
  <c r="LDD20" i="23"/>
  <c r="LDC20" i="23"/>
  <c r="LDB20" i="23"/>
  <c r="LDA20" i="23"/>
  <c r="LCZ20" i="23"/>
  <c r="LCY20" i="23"/>
  <c r="LCX20" i="23"/>
  <c r="LCW20" i="23"/>
  <c r="LCV20" i="23"/>
  <c r="LCU20" i="23"/>
  <c r="LCT20" i="23"/>
  <c r="LCS20" i="23"/>
  <c r="LCR20" i="23"/>
  <c r="LCQ20" i="23"/>
  <c r="LCP20" i="23"/>
  <c r="LCO20" i="23"/>
  <c r="LCN20" i="23"/>
  <c r="LCM20" i="23"/>
  <c r="LCL20" i="23"/>
  <c r="LCK20" i="23"/>
  <c r="LCJ20" i="23"/>
  <c r="LCI20" i="23"/>
  <c r="LCH20" i="23"/>
  <c r="LCG20" i="23"/>
  <c r="LCF20" i="23"/>
  <c r="LCE20" i="23"/>
  <c r="LCD20" i="23"/>
  <c r="LCC20" i="23"/>
  <c r="LCB20" i="23"/>
  <c r="LCA20" i="23"/>
  <c r="LBZ20" i="23"/>
  <c r="LBY20" i="23"/>
  <c r="LBX20" i="23"/>
  <c r="LBW20" i="23"/>
  <c r="LBV20" i="23"/>
  <c r="LBU20" i="23"/>
  <c r="LBT20" i="23"/>
  <c r="LBS20" i="23"/>
  <c r="LBR20" i="23"/>
  <c r="LBQ20" i="23"/>
  <c r="LBP20" i="23"/>
  <c r="LBO20" i="23"/>
  <c r="LBN20" i="23"/>
  <c r="LBM20" i="23"/>
  <c r="LBL20" i="23"/>
  <c r="LBK20" i="23"/>
  <c r="LBJ20" i="23"/>
  <c r="LBI20" i="23"/>
  <c r="LBH20" i="23"/>
  <c r="LBG20" i="23"/>
  <c r="LBF20" i="23"/>
  <c r="LBE20" i="23"/>
  <c r="LBD20" i="23"/>
  <c r="LBC20" i="23"/>
  <c r="LBB20" i="23"/>
  <c r="LBA20" i="23"/>
  <c r="LAZ20" i="23"/>
  <c r="LAY20" i="23"/>
  <c r="LAX20" i="23"/>
  <c r="LAW20" i="23"/>
  <c r="LAV20" i="23"/>
  <c r="LAU20" i="23"/>
  <c r="LAT20" i="23"/>
  <c r="LAS20" i="23"/>
  <c r="LAR20" i="23"/>
  <c r="LAQ20" i="23"/>
  <c r="LAP20" i="23"/>
  <c r="LAO20" i="23"/>
  <c r="LAN20" i="23"/>
  <c r="LAM20" i="23"/>
  <c r="LAL20" i="23"/>
  <c r="LAK20" i="23"/>
  <c r="LAJ20" i="23"/>
  <c r="LAI20" i="23"/>
  <c r="LAH20" i="23"/>
  <c r="LAG20" i="23"/>
  <c r="LAF20" i="23"/>
  <c r="LAE20" i="23"/>
  <c r="LAD20" i="23"/>
  <c r="LAC20" i="23"/>
  <c r="LAB20" i="23"/>
  <c r="LAA20" i="23"/>
  <c r="KZZ20" i="23"/>
  <c r="KZY20" i="23"/>
  <c r="KZX20" i="23"/>
  <c r="KZW20" i="23"/>
  <c r="KZV20" i="23"/>
  <c r="KZU20" i="23"/>
  <c r="KZT20" i="23"/>
  <c r="KZS20" i="23"/>
  <c r="KZR20" i="23"/>
  <c r="KZQ20" i="23"/>
  <c r="KZP20" i="23"/>
  <c r="KZO20" i="23"/>
  <c r="KZN20" i="23"/>
  <c r="KZM20" i="23"/>
  <c r="KZL20" i="23"/>
  <c r="KZK20" i="23"/>
  <c r="KZJ20" i="23"/>
  <c r="KZI20" i="23"/>
  <c r="KZH20" i="23"/>
  <c r="KZG20" i="23"/>
  <c r="KZF20" i="23"/>
  <c r="KZE20" i="23"/>
  <c r="KZD20" i="23"/>
  <c r="KZC20" i="23"/>
  <c r="KZB20" i="23"/>
  <c r="KZA20" i="23"/>
  <c r="KYZ20" i="23"/>
  <c r="KYY20" i="23"/>
  <c r="KYX20" i="23"/>
  <c r="KYW20" i="23"/>
  <c r="KYV20" i="23"/>
  <c r="KYU20" i="23"/>
  <c r="KYT20" i="23"/>
  <c r="KYS20" i="23"/>
  <c r="KYR20" i="23"/>
  <c r="KYQ20" i="23"/>
  <c r="KYP20" i="23"/>
  <c r="KYO20" i="23"/>
  <c r="KYN20" i="23"/>
  <c r="KYM20" i="23"/>
  <c r="KYL20" i="23"/>
  <c r="KYK20" i="23"/>
  <c r="KYJ20" i="23"/>
  <c r="KYI20" i="23"/>
  <c r="KYH20" i="23"/>
  <c r="KYG20" i="23"/>
  <c r="KYF20" i="23"/>
  <c r="KYE20" i="23"/>
  <c r="KYD20" i="23"/>
  <c r="KYC20" i="23"/>
  <c r="KYB20" i="23"/>
  <c r="KYA20" i="23"/>
  <c r="KXZ20" i="23"/>
  <c r="KXY20" i="23"/>
  <c r="KXX20" i="23"/>
  <c r="KXW20" i="23"/>
  <c r="KXV20" i="23"/>
  <c r="KXU20" i="23"/>
  <c r="KXT20" i="23"/>
  <c r="KXS20" i="23"/>
  <c r="KXR20" i="23"/>
  <c r="KXQ20" i="23"/>
  <c r="KXP20" i="23"/>
  <c r="KXO20" i="23"/>
  <c r="KXN20" i="23"/>
  <c r="KXM20" i="23"/>
  <c r="KXL20" i="23"/>
  <c r="KXK20" i="23"/>
  <c r="KXJ20" i="23"/>
  <c r="KXI20" i="23"/>
  <c r="KXH20" i="23"/>
  <c r="KXG20" i="23"/>
  <c r="KXF20" i="23"/>
  <c r="KXE20" i="23"/>
  <c r="KXD20" i="23"/>
  <c r="KXC20" i="23"/>
  <c r="KXB20" i="23"/>
  <c r="KXA20" i="23"/>
  <c r="KWZ20" i="23"/>
  <c r="KWY20" i="23"/>
  <c r="KWX20" i="23"/>
  <c r="KWW20" i="23"/>
  <c r="KWV20" i="23"/>
  <c r="KWU20" i="23"/>
  <c r="KWT20" i="23"/>
  <c r="KWS20" i="23"/>
  <c r="KWR20" i="23"/>
  <c r="KWQ20" i="23"/>
  <c r="KWP20" i="23"/>
  <c r="KWO20" i="23"/>
  <c r="KWN20" i="23"/>
  <c r="KWM20" i="23"/>
  <c r="KWL20" i="23"/>
  <c r="KWK20" i="23"/>
  <c r="KWJ20" i="23"/>
  <c r="KWI20" i="23"/>
  <c r="KWH20" i="23"/>
  <c r="KWG20" i="23"/>
  <c r="KWF20" i="23"/>
  <c r="KWE20" i="23"/>
  <c r="KWD20" i="23"/>
  <c r="KWC20" i="23"/>
  <c r="KWB20" i="23"/>
  <c r="KWA20" i="23"/>
  <c r="KVZ20" i="23"/>
  <c r="KVY20" i="23"/>
  <c r="KVX20" i="23"/>
  <c r="KVW20" i="23"/>
  <c r="KVV20" i="23"/>
  <c r="KVU20" i="23"/>
  <c r="KVT20" i="23"/>
  <c r="KVS20" i="23"/>
  <c r="KVR20" i="23"/>
  <c r="KVQ20" i="23"/>
  <c r="KVP20" i="23"/>
  <c r="KVO20" i="23"/>
  <c r="KVN20" i="23"/>
  <c r="KVM20" i="23"/>
  <c r="KVL20" i="23"/>
  <c r="KVK20" i="23"/>
  <c r="KVJ20" i="23"/>
  <c r="KVI20" i="23"/>
  <c r="KVH20" i="23"/>
  <c r="KVG20" i="23"/>
  <c r="KVF20" i="23"/>
  <c r="KVE20" i="23"/>
  <c r="KVD20" i="23"/>
  <c r="KVC20" i="23"/>
  <c r="KVB20" i="23"/>
  <c r="KVA20" i="23"/>
  <c r="KUZ20" i="23"/>
  <c r="KUY20" i="23"/>
  <c r="KUX20" i="23"/>
  <c r="KUW20" i="23"/>
  <c r="KUV20" i="23"/>
  <c r="KUU20" i="23"/>
  <c r="KUT20" i="23"/>
  <c r="KUS20" i="23"/>
  <c r="KUR20" i="23"/>
  <c r="KUQ20" i="23"/>
  <c r="KUP20" i="23"/>
  <c r="KUO20" i="23"/>
  <c r="KUN20" i="23"/>
  <c r="KUM20" i="23"/>
  <c r="KUL20" i="23"/>
  <c r="KUK20" i="23"/>
  <c r="KUJ20" i="23"/>
  <c r="KUI20" i="23"/>
  <c r="KUH20" i="23"/>
  <c r="KUG20" i="23"/>
  <c r="KUF20" i="23"/>
  <c r="KUE20" i="23"/>
  <c r="KUD20" i="23"/>
  <c r="KUC20" i="23"/>
  <c r="KUB20" i="23"/>
  <c r="KUA20" i="23"/>
  <c r="KTZ20" i="23"/>
  <c r="KTY20" i="23"/>
  <c r="KTX20" i="23"/>
  <c r="KTW20" i="23"/>
  <c r="KTV20" i="23"/>
  <c r="KTU20" i="23"/>
  <c r="KTT20" i="23"/>
  <c r="KTS20" i="23"/>
  <c r="KTR20" i="23"/>
  <c r="KTQ20" i="23"/>
  <c r="KTP20" i="23"/>
  <c r="KTO20" i="23"/>
  <c r="KTN20" i="23"/>
  <c r="KTM20" i="23"/>
  <c r="KTL20" i="23"/>
  <c r="KTK20" i="23"/>
  <c r="KTJ20" i="23"/>
  <c r="KTI20" i="23"/>
  <c r="KTH20" i="23"/>
  <c r="KTG20" i="23"/>
  <c r="KTF20" i="23"/>
  <c r="KTE20" i="23"/>
  <c r="KTD20" i="23"/>
  <c r="KTC20" i="23"/>
  <c r="KTB20" i="23"/>
  <c r="KTA20" i="23"/>
  <c r="KSZ20" i="23"/>
  <c r="KSY20" i="23"/>
  <c r="KSX20" i="23"/>
  <c r="KSW20" i="23"/>
  <c r="KSV20" i="23"/>
  <c r="KSU20" i="23"/>
  <c r="KST20" i="23"/>
  <c r="KSS20" i="23"/>
  <c r="KSR20" i="23"/>
  <c r="KSQ20" i="23"/>
  <c r="KSP20" i="23"/>
  <c r="KSO20" i="23"/>
  <c r="KSN20" i="23"/>
  <c r="KSM20" i="23"/>
  <c r="KSL20" i="23"/>
  <c r="KSK20" i="23"/>
  <c r="KSJ20" i="23"/>
  <c r="KSI20" i="23"/>
  <c r="KSH20" i="23"/>
  <c r="KSG20" i="23"/>
  <c r="KSF20" i="23"/>
  <c r="KSE20" i="23"/>
  <c r="KSD20" i="23"/>
  <c r="KSC20" i="23"/>
  <c r="KSB20" i="23"/>
  <c r="KSA20" i="23"/>
  <c r="KRZ20" i="23"/>
  <c r="KRY20" i="23"/>
  <c r="KRX20" i="23"/>
  <c r="KRW20" i="23"/>
  <c r="KRV20" i="23"/>
  <c r="KRU20" i="23"/>
  <c r="KRT20" i="23"/>
  <c r="KRS20" i="23"/>
  <c r="KRR20" i="23"/>
  <c r="KRQ20" i="23"/>
  <c r="KRP20" i="23"/>
  <c r="KRO20" i="23"/>
  <c r="KRN20" i="23"/>
  <c r="KRM20" i="23"/>
  <c r="KRL20" i="23"/>
  <c r="KRK20" i="23"/>
  <c r="KRJ20" i="23"/>
  <c r="KRI20" i="23"/>
  <c r="KRH20" i="23"/>
  <c r="KRG20" i="23"/>
  <c r="KRF20" i="23"/>
  <c r="KRE20" i="23"/>
  <c r="KRD20" i="23"/>
  <c r="KRC20" i="23"/>
  <c r="KRB20" i="23"/>
  <c r="KRA20" i="23"/>
  <c r="KQZ20" i="23"/>
  <c r="KQY20" i="23"/>
  <c r="KQX20" i="23"/>
  <c r="KQW20" i="23"/>
  <c r="KQV20" i="23"/>
  <c r="KQU20" i="23"/>
  <c r="KQT20" i="23"/>
  <c r="KQS20" i="23"/>
  <c r="KQR20" i="23"/>
  <c r="KQQ20" i="23"/>
  <c r="KQP20" i="23"/>
  <c r="KQO20" i="23"/>
  <c r="KQN20" i="23"/>
  <c r="KQM20" i="23"/>
  <c r="KQL20" i="23"/>
  <c r="KQK20" i="23"/>
  <c r="KQJ20" i="23"/>
  <c r="KQI20" i="23"/>
  <c r="KQH20" i="23"/>
  <c r="KQG20" i="23"/>
  <c r="KQF20" i="23"/>
  <c r="KQE20" i="23"/>
  <c r="KQD20" i="23"/>
  <c r="KQC20" i="23"/>
  <c r="KQB20" i="23"/>
  <c r="KQA20" i="23"/>
  <c r="KPZ20" i="23"/>
  <c r="KPY20" i="23"/>
  <c r="KPX20" i="23"/>
  <c r="KPW20" i="23"/>
  <c r="KPV20" i="23"/>
  <c r="KPU20" i="23"/>
  <c r="KPT20" i="23"/>
  <c r="KPS20" i="23"/>
  <c r="KPR20" i="23"/>
  <c r="KPQ20" i="23"/>
  <c r="KPP20" i="23"/>
  <c r="KPO20" i="23"/>
  <c r="KPN20" i="23"/>
  <c r="KPM20" i="23"/>
  <c r="KPL20" i="23"/>
  <c r="KPK20" i="23"/>
  <c r="KPJ20" i="23"/>
  <c r="KPI20" i="23"/>
  <c r="KPH20" i="23"/>
  <c r="KPG20" i="23"/>
  <c r="KPF20" i="23"/>
  <c r="KPE20" i="23"/>
  <c r="KPD20" i="23"/>
  <c r="KPC20" i="23"/>
  <c r="KPB20" i="23"/>
  <c r="KPA20" i="23"/>
  <c r="KOZ20" i="23"/>
  <c r="KOY20" i="23"/>
  <c r="KOX20" i="23"/>
  <c r="KOW20" i="23"/>
  <c r="KOV20" i="23"/>
  <c r="KOU20" i="23"/>
  <c r="KOT20" i="23"/>
  <c r="KOS20" i="23"/>
  <c r="KOR20" i="23"/>
  <c r="KOQ20" i="23"/>
  <c r="KOP20" i="23"/>
  <c r="KOO20" i="23"/>
  <c r="KON20" i="23"/>
  <c r="KOM20" i="23"/>
  <c r="KOL20" i="23"/>
  <c r="KOK20" i="23"/>
  <c r="KOJ20" i="23"/>
  <c r="KOI20" i="23"/>
  <c r="KOH20" i="23"/>
  <c r="KOG20" i="23"/>
  <c r="KOF20" i="23"/>
  <c r="KOE20" i="23"/>
  <c r="KOD20" i="23"/>
  <c r="KOC20" i="23"/>
  <c r="KOB20" i="23"/>
  <c r="KOA20" i="23"/>
  <c r="KNZ20" i="23"/>
  <c r="KNY20" i="23"/>
  <c r="KNX20" i="23"/>
  <c r="KNW20" i="23"/>
  <c r="KNV20" i="23"/>
  <c r="KNU20" i="23"/>
  <c r="KNT20" i="23"/>
  <c r="KNS20" i="23"/>
  <c r="KNR20" i="23"/>
  <c r="KNQ20" i="23"/>
  <c r="KNP20" i="23"/>
  <c r="KNO20" i="23"/>
  <c r="KNN20" i="23"/>
  <c r="KNM20" i="23"/>
  <c r="KNL20" i="23"/>
  <c r="KNK20" i="23"/>
  <c r="KNJ20" i="23"/>
  <c r="KNI20" i="23"/>
  <c r="KNH20" i="23"/>
  <c r="KNG20" i="23"/>
  <c r="KNF20" i="23"/>
  <c r="KNE20" i="23"/>
  <c r="KND20" i="23"/>
  <c r="KNC20" i="23"/>
  <c r="KNB20" i="23"/>
  <c r="KNA20" i="23"/>
  <c r="KMZ20" i="23"/>
  <c r="KMY20" i="23"/>
  <c r="KMX20" i="23"/>
  <c r="KMW20" i="23"/>
  <c r="KMV20" i="23"/>
  <c r="KMU20" i="23"/>
  <c r="KMT20" i="23"/>
  <c r="KMS20" i="23"/>
  <c r="KMR20" i="23"/>
  <c r="KMQ20" i="23"/>
  <c r="KMP20" i="23"/>
  <c r="KMO20" i="23"/>
  <c r="KMN20" i="23"/>
  <c r="KMM20" i="23"/>
  <c r="KML20" i="23"/>
  <c r="KMK20" i="23"/>
  <c r="KMJ20" i="23"/>
  <c r="KMI20" i="23"/>
  <c r="KMH20" i="23"/>
  <c r="KMG20" i="23"/>
  <c r="KMF20" i="23"/>
  <c r="KME20" i="23"/>
  <c r="KMD20" i="23"/>
  <c r="KMC20" i="23"/>
  <c r="KMB20" i="23"/>
  <c r="KMA20" i="23"/>
  <c r="KLZ20" i="23"/>
  <c r="KLY20" i="23"/>
  <c r="KLX20" i="23"/>
  <c r="KLW20" i="23"/>
  <c r="KLV20" i="23"/>
  <c r="KLU20" i="23"/>
  <c r="KLT20" i="23"/>
  <c r="KLS20" i="23"/>
  <c r="KLR20" i="23"/>
  <c r="KLQ20" i="23"/>
  <c r="KLP20" i="23"/>
  <c r="KLO20" i="23"/>
  <c r="KLN20" i="23"/>
  <c r="KLM20" i="23"/>
  <c r="KLL20" i="23"/>
  <c r="KLK20" i="23"/>
  <c r="KLJ20" i="23"/>
  <c r="KLI20" i="23"/>
  <c r="KLH20" i="23"/>
  <c r="KLG20" i="23"/>
  <c r="KLF20" i="23"/>
  <c r="KLE20" i="23"/>
  <c r="KLD20" i="23"/>
  <c r="KLC20" i="23"/>
  <c r="KLB20" i="23"/>
  <c r="KLA20" i="23"/>
  <c r="KKZ20" i="23"/>
  <c r="KKY20" i="23"/>
  <c r="KKX20" i="23"/>
  <c r="KKW20" i="23"/>
  <c r="KKV20" i="23"/>
  <c r="KKU20" i="23"/>
  <c r="KKT20" i="23"/>
  <c r="KKS20" i="23"/>
  <c r="KKR20" i="23"/>
  <c r="KKQ20" i="23"/>
  <c r="KKP20" i="23"/>
  <c r="KKO20" i="23"/>
  <c r="KKN20" i="23"/>
  <c r="KKM20" i="23"/>
  <c r="KKL20" i="23"/>
  <c r="KKK20" i="23"/>
  <c r="KKJ20" i="23"/>
  <c r="KKI20" i="23"/>
  <c r="KKH20" i="23"/>
  <c r="KKG20" i="23"/>
  <c r="KKF20" i="23"/>
  <c r="KKE20" i="23"/>
  <c r="KKD20" i="23"/>
  <c r="KKC20" i="23"/>
  <c r="KKB20" i="23"/>
  <c r="KKA20" i="23"/>
  <c r="KJZ20" i="23"/>
  <c r="KJY20" i="23"/>
  <c r="KJX20" i="23"/>
  <c r="KJW20" i="23"/>
  <c r="KJV20" i="23"/>
  <c r="KJU20" i="23"/>
  <c r="KJT20" i="23"/>
  <c r="KJS20" i="23"/>
  <c r="KJR20" i="23"/>
  <c r="KJQ20" i="23"/>
  <c r="KJP20" i="23"/>
  <c r="KJO20" i="23"/>
  <c r="KJN20" i="23"/>
  <c r="KJM20" i="23"/>
  <c r="KJL20" i="23"/>
  <c r="KJK20" i="23"/>
  <c r="KJJ20" i="23"/>
  <c r="KJI20" i="23"/>
  <c r="KJH20" i="23"/>
  <c r="KJG20" i="23"/>
  <c r="KJF20" i="23"/>
  <c r="KJE20" i="23"/>
  <c r="KJD20" i="23"/>
  <c r="KJC20" i="23"/>
  <c r="KJB20" i="23"/>
  <c r="KJA20" i="23"/>
  <c r="KIZ20" i="23"/>
  <c r="KIY20" i="23"/>
  <c r="KIX20" i="23"/>
  <c r="KIW20" i="23"/>
  <c r="KIV20" i="23"/>
  <c r="KIU20" i="23"/>
  <c r="KIT20" i="23"/>
  <c r="KIS20" i="23"/>
  <c r="KIR20" i="23"/>
  <c r="KIQ20" i="23"/>
  <c r="KIP20" i="23"/>
  <c r="KIO20" i="23"/>
  <c r="KIN20" i="23"/>
  <c r="KIM20" i="23"/>
  <c r="KIL20" i="23"/>
  <c r="KIK20" i="23"/>
  <c r="KIJ20" i="23"/>
  <c r="KII20" i="23"/>
  <c r="KIH20" i="23"/>
  <c r="KIG20" i="23"/>
  <c r="KIF20" i="23"/>
  <c r="KIE20" i="23"/>
  <c r="KID20" i="23"/>
  <c r="KIC20" i="23"/>
  <c r="KIB20" i="23"/>
  <c r="KIA20" i="23"/>
  <c r="KHZ20" i="23"/>
  <c r="KHY20" i="23"/>
  <c r="KHX20" i="23"/>
  <c r="KHW20" i="23"/>
  <c r="KHV20" i="23"/>
  <c r="KHU20" i="23"/>
  <c r="KHT20" i="23"/>
  <c r="KHS20" i="23"/>
  <c r="KHR20" i="23"/>
  <c r="KHQ20" i="23"/>
  <c r="KHP20" i="23"/>
  <c r="KHO20" i="23"/>
  <c r="KHN20" i="23"/>
  <c r="KHM20" i="23"/>
  <c r="KHL20" i="23"/>
  <c r="KHK20" i="23"/>
  <c r="KHJ20" i="23"/>
  <c r="KHI20" i="23"/>
  <c r="KHH20" i="23"/>
  <c r="KHG20" i="23"/>
  <c r="KHF20" i="23"/>
  <c r="KHE20" i="23"/>
  <c r="KHD20" i="23"/>
  <c r="KHC20" i="23"/>
  <c r="KHB20" i="23"/>
  <c r="KHA20" i="23"/>
  <c r="KGZ20" i="23"/>
  <c r="KGY20" i="23"/>
  <c r="KGX20" i="23"/>
  <c r="KGW20" i="23"/>
  <c r="KGV20" i="23"/>
  <c r="KGU20" i="23"/>
  <c r="KGT20" i="23"/>
  <c r="KGS20" i="23"/>
  <c r="KGR20" i="23"/>
  <c r="KGQ20" i="23"/>
  <c r="KGP20" i="23"/>
  <c r="KGO20" i="23"/>
  <c r="KGN20" i="23"/>
  <c r="KGM20" i="23"/>
  <c r="KGL20" i="23"/>
  <c r="KGK20" i="23"/>
  <c r="KGJ20" i="23"/>
  <c r="KGI20" i="23"/>
  <c r="KGH20" i="23"/>
  <c r="KGG20" i="23"/>
  <c r="KGF20" i="23"/>
  <c r="KGE20" i="23"/>
  <c r="KGD20" i="23"/>
  <c r="KGC20" i="23"/>
  <c r="KGB20" i="23"/>
  <c r="KGA20" i="23"/>
  <c r="KFZ20" i="23"/>
  <c r="KFY20" i="23"/>
  <c r="KFX20" i="23"/>
  <c r="KFW20" i="23"/>
  <c r="KFV20" i="23"/>
  <c r="KFU20" i="23"/>
  <c r="KFT20" i="23"/>
  <c r="KFS20" i="23"/>
  <c r="KFR20" i="23"/>
  <c r="KFQ20" i="23"/>
  <c r="KFP20" i="23"/>
  <c r="KFO20" i="23"/>
  <c r="KFN20" i="23"/>
  <c r="KFM20" i="23"/>
  <c r="KFL20" i="23"/>
  <c r="KFK20" i="23"/>
  <c r="KFJ20" i="23"/>
  <c r="KFI20" i="23"/>
  <c r="KFH20" i="23"/>
  <c r="KFG20" i="23"/>
  <c r="KFF20" i="23"/>
  <c r="KFE20" i="23"/>
  <c r="KFD20" i="23"/>
  <c r="KFC20" i="23"/>
  <c r="KFB20" i="23"/>
  <c r="KFA20" i="23"/>
  <c r="KEZ20" i="23"/>
  <c r="KEY20" i="23"/>
  <c r="KEX20" i="23"/>
  <c r="KEW20" i="23"/>
  <c r="KEV20" i="23"/>
  <c r="KEU20" i="23"/>
  <c r="KET20" i="23"/>
  <c r="KES20" i="23"/>
  <c r="KER20" i="23"/>
  <c r="KEQ20" i="23"/>
  <c r="KEP20" i="23"/>
  <c r="KEO20" i="23"/>
  <c r="KEN20" i="23"/>
  <c r="KEM20" i="23"/>
  <c r="KEL20" i="23"/>
  <c r="KEK20" i="23"/>
  <c r="KEJ20" i="23"/>
  <c r="KEI20" i="23"/>
  <c r="KEH20" i="23"/>
  <c r="KEG20" i="23"/>
  <c r="KEF20" i="23"/>
  <c r="KEE20" i="23"/>
  <c r="KED20" i="23"/>
  <c r="KEC20" i="23"/>
  <c r="KEB20" i="23"/>
  <c r="KEA20" i="23"/>
  <c r="KDZ20" i="23"/>
  <c r="KDY20" i="23"/>
  <c r="KDX20" i="23"/>
  <c r="KDW20" i="23"/>
  <c r="KDV20" i="23"/>
  <c r="KDU20" i="23"/>
  <c r="KDT20" i="23"/>
  <c r="KDS20" i="23"/>
  <c r="KDR20" i="23"/>
  <c r="KDQ20" i="23"/>
  <c r="KDP20" i="23"/>
  <c r="KDO20" i="23"/>
  <c r="KDN20" i="23"/>
  <c r="KDM20" i="23"/>
  <c r="KDL20" i="23"/>
  <c r="KDK20" i="23"/>
  <c r="KDJ20" i="23"/>
  <c r="KDI20" i="23"/>
  <c r="KDH20" i="23"/>
  <c r="KDG20" i="23"/>
  <c r="KDF20" i="23"/>
  <c r="KDE20" i="23"/>
  <c r="KDD20" i="23"/>
  <c r="KDC20" i="23"/>
  <c r="KDB20" i="23"/>
  <c r="KDA20" i="23"/>
  <c r="KCZ20" i="23"/>
  <c r="KCY20" i="23"/>
  <c r="KCX20" i="23"/>
  <c r="KCW20" i="23"/>
  <c r="KCV20" i="23"/>
  <c r="KCU20" i="23"/>
  <c r="KCT20" i="23"/>
  <c r="KCS20" i="23"/>
  <c r="KCR20" i="23"/>
  <c r="KCQ20" i="23"/>
  <c r="KCP20" i="23"/>
  <c r="KCO20" i="23"/>
  <c r="KCN20" i="23"/>
  <c r="KCM20" i="23"/>
  <c r="KCL20" i="23"/>
  <c r="KCK20" i="23"/>
  <c r="KCJ20" i="23"/>
  <c r="KCI20" i="23"/>
  <c r="KCH20" i="23"/>
  <c r="KCG20" i="23"/>
  <c r="KCF20" i="23"/>
  <c r="KCE20" i="23"/>
  <c r="KCD20" i="23"/>
  <c r="KCC20" i="23"/>
  <c r="KCB20" i="23"/>
  <c r="KCA20" i="23"/>
  <c r="KBZ20" i="23"/>
  <c r="KBY20" i="23"/>
  <c r="KBX20" i="23"/>
  <c r="KBW20" i="23"/>
  <c r="KBV20" i="23"/>
  <c r="KBU20" i="23"/>
  <c r="KBT20" i="23"/>
  <c r="KBS20" i="23"/>
  <c r="KBR20" i="23"/>
  <c r="KBQ20" i="23"/>
  <c r="KBP20" i="23"/>
  <c r="KBO20" i="23"/>
  <c r="KBN20" i="23"/>
  <c r="KBM20" i="23"/>
  <c r="KBL20" i="23"/>
  <c r="KBK20" i="23"/>
  <c r="KBJ20" i="23"/>
  <c r="KBI20" i="23"/>
  <c r="KBH20" i="23"/>
  <c r="KBG20" i="23"/>
  <c r="KBF20" i="23"/>
  <c r="KBE20" i="23"/>
  <c r="KBD20" i="23"/>
  <c r="KBC20" i="23"/>
  <c r="KBB20" i="23"/>
  <c r="KBA20" i="23"/>
  <c r="KAZ20" i="23"/>
  <c r="KAY20" i="23"/>
  <c r="KAX20" i="23"/>
  <c r="KAW20" i="23"/>
  <c r="KAV20" i="23"/>
  <c r="KAU20" i="23"/>
  <c r="KAT20" i="23"/>
  <c r="KAS20" i="23"/>
  <c r="KAR20" i="23"/>
  <c r="KAQ20" i="23"/>
  <c r="KAP20" i="23"/>
  <c r="KAO20" i="23"/>
  <c r="KAN20" i="23"/>
  <c r="KAM20" i="23"/>
  <c r="KAL20" i="23"/>
  <c r="KAK20" i="23"/>
  <c r="KAJ20" i="23"/>
  <c r="KAI20" i="23"/>
  <c r="KAH20" i="23"/>
  <c r="KAG20" i="23"/>
  <c r="KAF20" i="23"/>
  <c r="KAE20" i="23"/>
  <c r="KAD20" i="23"/>
  <c r="KAC20" i="23"/>
  <c r="KAB20" i="23"/>
  <c r="KAA20" i="23"/>
  <c r="JZZ20" i="23"/>
  <c r="JZY20" i="23"/>
  <c r="JZX20" i="23"/>
  <c r="JZW20" i="23"/>
  <c r="JZV20" i="23"/>
  <c r="JZU20" i="23"/>
  <c r="JZT20" i="23"/>
  <c r="JZS20" i="23"/>
  <c r="JZR20" i="23"/>
  <c r="JZQ20" i="23"/>
  <c r="JZP20" i="23"/>
  <c r="JZO20" i="23"/>
  <c r="JZN20" i="23"/>
  <c r="JZM20" i="23"/>
  <c r="JZL20" i="23"/>
  <c r="JZK20" i="23"/>
  <c r="JZJ20" i="23"/>
  <c r="JZI20" i="23"/>
  <c r="JZH20" i="23"/>
  <c r="JZG20" i="23"/>
  <c r="JZF20" i="23"/>
  <c r="JZE20" i="23"/>
  <c r="JZD20" i="23"/>
  <c r="JZC20" i="23"/>
  <c r="JZB20" i="23"/>
  <c r="JZA20" i="23"/>
  <c r="JYZ20" i="23"/>
  <c r="JYY20" i="23"/>
  <c r="JYX20" i="23"/>
  <c r="JYW20" i="23"/>
  <c r="JYV20" i="23"/>
  <c r="JYU20" i="23"/>
  <c r="JYT20" i="23"/>
  <c r="JYS20" i="23"/>
  <c r="JYR20" i="23"/>
  <c r="JYQ20" i="23"/>
  <c r="JYP20" i="23"/>
  <c r="JYO20" i="23"/>
  <c r="JYN20" i="23"/>
  <c r="JYM20" i="23"/>
  <c r="JYL20" i="23"/>
  <c r="JYK20" i="23"/>
  <c r="JYJ20" i="23"/>
  <c r="JYI20" i="23"/>
  <c r="JYH20" i="23"/>
  <c r="JYG20" i="23"/>
  <c r="JYF20" i="23"/>
  <c r="JYE20" i="23"/>
  <c r="JYD20" i="23"/>
  <c r="JYC20" i="23"/>
  <c r="JYB20" i="23"/>
  <c r="JYA20" i="23"/>
  <c r="JXZ20" i="23"/>
  <c r="JXY20" i="23"/>
  <c r="JXX20" i="23"/>
  <c r="JXW20" i="23"/>
  <c r="JXV20" i="23"/>
  <c r="JXU20" i="23"/>
  <c r="JXT20" i="23"/>
  <c r="JXS20" i="23"/>
  <c r="JXR20" i="23"/>
  <c r="JXQ20" i="23"/>
  <c r="JXP20" i="23"/>
  <c r="JXO20" i="23"/>
  <c r="JXN20" i="23"/>
  <c r="JXM20" i="23"/>
  <c r="JXL20" i="23"/>
  <c r="JXK20" i="23"/>
  <c r="JXJ20" i="23"/>
  <c r="JXI20" i="23"/>
  <c r="JXH20" i="23"/>
  <c r="JXG20" i="23"/>
  <c r="JXF20" i="23"/>
  <c r="JXE20" i="23"/>
  <c r="JXD20" i="23"/>
  <c r="JXC20" i="23"/>
  <c r="JXB20" i="23"/>
  <c r="JXA20" i="23"/>
  <c r="JWZ20" i="23"/>
  <c r="JWY20" i="23"/>
  <c r="JWX20" i="23"/>
  <c r="JWW20" i="23"/>
  <c r="JWV20" i="23"/>
  <c r="JWU20" i="23"/>
  <c r="JWT20" i="23"/>
  <c r="JWS20" i="23"/>
  <c r="JWR20" i="23"/>
  <c r="JWQ20" i="23"/>
  <c r="JWP20" i="23"/>
  <c r="JWO20" i="23"/>
  <c r="JWN20" i="23"/>
  <c r="JWM20" i="23"/>
  <c r="JWL20" i="23"/>
  <c r="JWK20" i="23"/>
  <c r="JWJ20" i="23"/>
  <c r="JWI20" i="23"/>
  <c r="JWH20" i="23"/>
  <c r="JWG20" i="23"/>
  <c r="JWF20" i="23"/>
  <c r="JWE20" i="23"/>
  <c r="JWD20" i="23"/>
  <c r="JWC20" i="23"/>
  <c r="JWB20" i="23"/>
  <c r="JWA20" i="23"/>
  <c r="JVZ20" i="23"/>
  <c r="JVY20" i="23"/>
  <c r="JVX20" i="23"/>
  <c r="JVW20" i="23"/>
  <c r="JVV20" i="23"/>
  <c r="JVU20" i="23"/>
  <c r="JVT20" i="23"/>
  <c r="JVS20" i="23"/>
  <c r="JVR20" i="23"/>
  <c r="JVQ20" i="23"/>
  <c r="JVP20" i="23"/>
  <c r="JVO20" i="23"/>
  <c r="JVN20" i="23"/>
  <c r="JVM20" i="23"/>
  <c r="JVL20" i="23"/>
  <c r="JVK20" i="23"/>
  <c r="JVJ20" i="23"/>
  <c r="JVI20" i="23"/>
  <c r="JVH20" i="23"/>
  <c r="JVG20" i="23"/>
  <c r="JVF20" i="23"/>
  <c r="JVE20" i="23"/>
  <c r="JVD20" i="23"/>
  <c r="JVC20" i="23"/>
  <c r="JVB20" i="23"/>
  <c r="JVA20" i="23"/>
  <c r="JUZ20" i="23"/>
  <c r="JUY20" i="23"/>
  <c r="JUX20" i="23"/>
  <c r="JUW20" i="23"/>
  <c r="JUV20" i="23"/>
  <c r="JUU20" i="23"/>
  <c r="JUT20" i="23"/>
  <c r="JUS20" i="23"/>
  <c r="JUR20" i="23"/>
  <c r="JUQ20" i="23"/>
  <c r="JUP20" i="23"/>
  <c r="JUO20" i="23"/>
  <c r="JUN20" i="23"/>
  <c r="JUM20" i="23"/>
  <c r="JUL20" i="23"/>
  <c r="JUK20" i="23"/>
  <c r="JUJ20" i="23"/>
  <c r="JUI20" i="23"/>
  <c r="JUH20" i="23"/>
  <c r="JUG20" i="23"/>
  <c r="JUF20" i="23"/>
  <c r="JUE20" i="23"/>
  <c r="JUD20" i="23"/>
  <c r="JUC20" i="23"/>
  <c r="JUB20" i="23"/>
  <c r="JUA20" i="23"/>
  <c r="JTZ20" i="23"/>
  <c r="JTY20" i="23"/>
  <c r="JTX20" i="23"/>
  <c r="JTW20" i="23"/>
  <c r="JTV20" i="23"/>
  <c r="JTU20" i="23"/>
  <c r="JTT20" i="23"/>
  <c r="JTS20" i="23"/>
  <c r="JTR20" i="23"/>
  <c r="JTQ20" i="23"/>
  <c r="JTP20" i="23"/>
  <c r="JTO20" i="23"/>
  <c r="JTN20" i="23"/>
  <c r="JTM20" i="23"/>
  <c r="JTL20" i="23"/>
  <c r="JTK20" i="23"/>
  <c r="JTJ20" i="23"/>
  <c r="JTI20" i="23"/>
  <c r="JTH20" i="23"/>
  <c r="JTG20" i="23"/>
  <c r="JTF20" i="23"/>
  <c r="JTE20" i="23"/>
  <c r="JTD20" i="23"/>
  <c r="JTC20" i="23"/>
  <c r="JTB20" i="23"/>
  <c r="JTA20" i="23"/>
  <c r="JSZ20" i="23"/>
  <c r="JSY20" i="23"/>
  <c r="JSX20" i="23"/>
  <c r="JSW20" i="23"/>
  <c r="JSV20" i="23"/>
  <c r="JSU20" i="23"/>
  <c r="JST20" i="23"/>
  <c r="JSS20" i="23"/>
  <c r="JSR20" i="23"/>
  <c r="JSQ20" i="23"/>
  <c r="JSP20" i="23"/>
  <c r="JSO20" i="23"/>
  <c r="JSN20" i="23"/>
  <c r="JSM20" i="23"/>
  <c r="JSL20" i="23"/>
  <c r="JSK20" i="23"/>
  <c r="JSJ20" i="23"/>
  <c r="JSI20" i="23"/>
  <c r="JSH20" i="23"/>
  <c r="JSG20" i="23"/>
  <c r="JSF20" i="23"/>
  <c r="JSE20" i="23"/>
  <c r="JSD20" i="23"/>
  <c r="JSC20" i="23"/>
  <c r="JSB20" i="23"/>
  <c r="JSA20" i="23"/>
  <c r="JRZ20" i="23"/>
  <c r="JRY20" i="23"/>
  <c r="JRX20" i="23"/>
  <c r="JRW20" i="23"/>
  <c r="JRV20" i="23"/>
  <c r="JRU20" i="23"/>
  <c r="JRT20" i="23"/>
  <c r="JRS20" i="23"/>
  <c r="JRR20" i="23"/>
  <c r="JRQ20" i="23"/>
  <c r="JRP20" i="23"/>
  <c r="JRO20" i="23"/>
  <c r="JRN20" i="23"/>
  <c r="JRM20" i="23"/>
  <c r="JRL20" i="23"/>
  <c r="JRK20" i="23"/>
  <c r="JRJ20" i="23"/>
  <c r="JRI20" i="23"/>
  <c r="JRH20" i="23"/>
  <c r="JRG20" i="23"/>
  <c r="JRF20" i="23"/>
  <c r="JRE20" i="23"/>
  <c r="JRD20" i="23"/>
  <c r="JRC20" i="23"/>
  <c r="JRB20" i="23"/>
  <c r="JRA20" i="23"/>
  <c r="JQZ20" i="23"/>
  <c r="JQY20" i="23"/>
  <c r="JQX20" i="23"/>
  <c r="JQW20" i="23"/>
  <c r="JQV20" i="23"/>
  <c r="JQU20" i="23"/>
  <c r="JQT20" i="23"/>
  <c r="JQS20" i="23"/>
  <c r="JQR20" i="23"/>
  <c r="JQQ20" i="23"/>
  <c r="JQP20" i="23"/>
  <c r="JQO20" i="23"/>
  <c r="JQN20" i="23"/>
  <c r="JQM20" i="23"/>
  <c r="JQL20" i="23"/>
  <c r="JQK20" i="23"/>
  <c r="JQJ20" i="23"/>
  <c r="JQI20" i="23"/>
  <c r="JQH20" i="23"/>
  <c r="JQG20" i="23"/>
  <c r="JQF20" i="23"/>
  <c r="JQE20" i="23"/>
  <c r="JQD20" i="23"/>
  <c r="JQC20" i="23"/>
  <c r="JQB20" i="23"/>
  <c r="JQA20" i="23"/>
  <c r="JPZ20" i="23"/>
  <c r="JPY20" i="23"/>
  <c r="JPX20" i="23"/>
  <c r="JPW20" i="23"/>
  <c r="JPV20" i="23"/>
  <c r="JPU20" i="23"/>
  <c r="JPT20" i="23"/>
  <c r="JPS20" i="23"/>
  <c r="JPR20" i="23"/>
  <c r="JPQ20" i="23"/>
  <c r="JPP20" i="23"/>
  <c r="JPO20" i="23"/>
  <c r="JPN20" i="23"/>
  <c r="JPM20" i="23"/>
  <c r="JPL20" i="23"/>
  <c r="JPK20" i="23"/>
  <c r="JPJ20" i="23"/>
  <c r="JPI20" i="23"/>
  <c r="JPH20" i="23"/>
  <c r="JPG20" i="23"/>
  <c r="JPF20" i="23"/>
  <c r="JPE20" i="23"/>
  <c r="JPD20" i="23"/>
  <c r="JPC20" i="23"/>
  <c r="JPB20" i="23"/>
  <c r="JPA20" i="23"/>
  <c r="JOZ20" i="23"/>
  <c r="JOY20" i="23"/>
  <c r="JOX20" i="23"/>
  <c r="JOW20" i="23"/>
  <c r="JOV20" i="23"/>
  <c r="JOU20" i="23"/>
  <c r="JOT20" i="23"/>
  <c r="JOS20" i="23"/>
  <c r="JOR20" i="23"/>
  <c r="JOQ20" i="23"/>
  <c r="JOP20" i="23"/>
  <c r="JOO20" i="23"/>
  <c r="JON20" i="23"/>
  <c r="JOM20" i="23"/>
  <c r="JOL20" i="23"/>
  <c r="JOK20" i="23"/>
  <c r="JOJ20" i="23"/>
  <c r="JOI20" i="23"/>
  <c r="JOH20" i="23"/>
  <c r="JOG20" i="23"/>
  <c r="JOF20" i="23"/>
  <c r="JOE20" i="23"/>
  <c r="JOD20" i="23"/>
  <c r="JOC20" i="23"/>
  <c r="JOB20" i="23"/>
  <c r="JOA20" i="23"/>
  <c r="JNZ20" i="23"/>
  <c r="JNY20" i="23"/>
  <c r="JNX20" i="23"/>
  <c r="JNW20" i="23"/>
  <c r="JNV20" i="23"/>
  <c r="JNU20" i="23"/>
  <c r="JNT20" i="23"/>
  <c r="JNS20" i="23"/>
  <c r="JNR20" i="23"/>
  <c r="JNQ20" i="23"/>
  <c r="JNP20" i="23"/>
  <c r="JNO20" i="23"/>
  <c r="JNN20" i="23"/>
  <c r="JNM20" i="23"/>
  <c r="JNL20" i="23"/>
  <c r="JNK20" i="23"/>
  <c r="JNJ20" i="23"/>
  <c r="JNI20" i="23"/>
  <c r="JNH20" i="23"/>
  <c r="JNG20" i="23"/>
  <c r="JNF20" i="23"/>
  <c r="JNE20" i="23"/>
  <c r="JND20" i="23"/>
  <c r="JNC20" i="23"/>
  <c r="JNB20" i="23"/>
  <c r="JNA20" i="23"/>
  <c r="JMZ20" i="23"/>
  <c r="JMY20" i="23"/>
  <c r="JMX20" i="23"/>
  <c r="JMW20" i="23"/>
  <c r="JMV20" i="23"/>
  <c r="JMU20" i="23"/>
  <c r="JMT20" i="23"/>
  <c r="JMS20" i="23"/>
  <c r="JMR20" i="23"/>
  <c r="JMQ20" i="23"/>
  <c r="JMP20" i="23"/>
  <c r="JMO20" i="23"/>
  <c r="JMN20" i="23"/>
  <c r="JMM20" i="23"/>
  <c r="JML20" i="23"/>
  <c r="JMK20" i="23"/>
  <c r="JMJ20" i="23"/>
  <c r="JMI20" i="23"/>
  <c r="JMH20" i="23"/>
  <c r="JMG20" i="23"/>
  <c r="JMF20" i="23"/>
  <c r="JME20" i="23"/>
  <c r="JMD20" i="23"/>
  <c r="JMC20" i="23"/>
  <c r="JMB20" i="23"/>
  <c r="JMA20" i="23"/>
  <c r="JLZ20" i="23"/>
  <c r="JLY20" i="23"/>
  <c r="JLX20" i="23"/>
  <c r="JLW20" i="23"/>
  <c r="JLV20" i="23"/>
  <c r="JLU20" i="23"/>
  <c r="JLT20" i="23"/>
  <c r="JLS20" i="23"/>
  <c r="JLR20" i="23"/>
  <c r="JLQ20" i="23"/>
  <c r="JLP20" i="23"/>
  <c r="JLO20" i="23"/>
  <c r="JLN20" i="23"/>
  <c r="JLM20" i="23"/>
  <c r="JLL20" i="23"/>
  <c r="JLK20" i="23"/>
  <c r="JLJ20" i="23"/>
  <c r="JLI20" i="23"/>
  <c r="JLH20" i="23"/>
  <c r="JLG20" i="23"/>
  <c r="JLF20" i="23"/>
  <c r="JLE20" i="23"/>
  <c r="JLD20" i="23"/>
  <c r="JLC20" i="23"/>
  <c r="JLB20" i="23"/>
  <c r="JLA20" i="23"/>
  <c r="JKZ20" i="23"/>
  <c r="JKY20" i="23"/>
  <c r="JKX20" i="23"/>
  <c r="JKW20" i="23"/>
  <c r="JKV20" i="23"/>
  <c r="JKU20" i="23"/>
  <c r="JKT20" i="23"/>
  <c r="JKS20" i="23"/>
  <c r="JKR20" i="23"/>
  <c r="JKQ20" i="23"/>
  <c r="JKP20" i="23"/>
  <c r="JKO20" i="23"/>
  <c r="JKN20" i="23"/>
  <c r="JKM20" i="23"/>
  <c r="JKL20" i="23"/>
  <c r="JKK20" i="23"/>
  <c r="JKJ20" i="23"/>
  <c r="JKI20" i="23"/>
  <c r="JKH20" i="23"/>
  <c r="JKG20" i="23"/>
  <c r="JKF20" i="23"/>
  <c r="JKE20" i="23"/>
  <c r="JKD20" i="23"/>
  <c r="JKC20" i="23"/>
  <c r="JKB20" i="23"/>
  <c r="JKA20" i="23"/>
  <c r="JJZ20" i="23"/>
  <c r="JJY20" i="23"/>
  <c r="JJX20" i="23"/>
  <c r="JJW20" i="23"/>
  <c r="JJV20" i="23"/>
  <c r="JJU20" i="23"/>
  <c r="JJT20" i="23"/>
  <c r="JJS20" i="23"/>
  <c r="JJR20" i="23"/>
  <c r="JJQ20" i="23"/>
  <c r="JJP20" i="23"/>
  <c r="JJO20" i="23"/>
  <c r="JJN20" i="23"/>
  <c r="JJM20" i="23"/>
  <c r="JJL20" i="23"/>
  <c r="JJK20" i="23"/>
  <c r="JJJ20" i="23"/>
  <c r="JJI20" i="23"/>
  <c r="JJH20" i="23"/>
  <c r="JJG20" i="23"/>
  <c r="JJF20" i="23"/>
  <c r="JJE20" i="23"/>
  <c r="JJD20" i="23"/>
  <c r="JJC20" i="23"/>
  <c r="JJB20" i="23"/>
  <c r="JJA20" i="23"/>
  <c r="JIZ20" i="23"/>
  <c r="JIY20" i="23"/>
  <c r="JIX20" i="23"/>
  <c r="JIW20" i="23"/>
  <c r="JIV20" i="23"/>
  <c r="JIU20" i="23"/>
  <c r="JIT20" i="23"/>
  <c r="JIS20" i="23"/>
  <c r="JIR20" i="23"/>
  <c r="JIQ20" i="23"/>
  <c r="JIP20" i="23"/>
  <c r="JIO20" i="23"/>
  <c r="JIN20" i="23"/>
  <c r="JIM20" i="23"/>
  <c r="JIL20" i="23"/>
  <c r="JIK20" i="23"/>
  <c r="JIJ20" i="23"/>
  <c r="JII20" i="23"/>
  <c r="JIH20" i="23"/>
  <c r="JIG20" i="23"/>
  <c r="JIF20" i="23"/>
  <c r="JIE20" i="23"/>
  <c r="JID20" i="23"/>
  <c r="JIC20" i="23"/>
  <c r="JIB20" i="23"/>
  <c r="JIA20" i="23"/>
  <c r="JHZ20" i="23"/>
  <c r="JHY20" i="23"/>
  <c r="JHX20" i="23"/>
  <c r="JHW20" i="23"/>
  <c r="JHV20" i="23"/>
  <c r="JHU20" i="23"/>
  <c r="JHT20" i="23"/>
  <c r="JHS20" i="23"/>
  <c r="JHR20" i="23"/>
  <c r="JHQ20" i="23"/>
  <c r="JHP20" i="23"/>
  <c r="JHO20" i="23"/>
  <c r="JHN20" i="23"/>
  <c r="JHM20" i="23"/>
  <c r="JHL20" i="23"/>
  <c r="JHK20" i="23"/>
  <c r="JHJ20" i="23"/>
  <c r="JHI20" i="23"/>
  <c r="JHH20" i="23"/>
  <c r="JHG20" i="23"/>
  <c r="JHF20" i="23"/>
  <c r="JHE20" i="23"/>
  <c r="JHD20" i="23"/>
  <c r="JHC20" i="23"/>
  <c r="JHB20" i="23"/>
  <c r="JHA20" i="23"/>
  <c r="JGZ20" i="23"/>
  <c r="JGY20" i="23"/>
  <c r="JGX20" i="23"/>
  <c r="JGW20" i="23"/>
  <c r="JGV20" i="23"/>
  <c r="JGU20" i="23"/>
  <c r="JGT20" i="23"/>
  <c r="JGS20" i="23"/>
  <c r="JGR20" i="23"/>
  <c r="JGQ20" i="23"/>
  <c r="JGP20" i="23"/>
  <c r="JGO20" i="23"/>
  <c r="JGN20" i="23"/>
  <c r="JGM20" i="23"/>
  <c r="JGL20" i="23"/>
  <c r="JGK20" i="23"/>
  <c r="JGJ20" i="23"/>
  <c r="JGI20" i="23"/>
  <c r="JGH20" i="23"/>
  <c r="JGG20" i="23"/>
  <c r="JGF20" i="23"/>
  <c r="JGE20" i="23"/>
  <c r="JGD20" i="23"/>
  <c r="JGC20" i="23"/>
  <c r="JGB20" i="23"/>
  <c r="JGA20" i="23"/>
  <c r="JFZ20" i="23"/>
  <c r="JFY20" i="23"/>
  <c r="JFX20" i="23"/>
  <c r="JFW20" i="23"/>
  <c r="JFV20" i="23"/>
  <c r="JFU20" i="23"/>
  <c r="JFT20" i="23"/>
  <c r="JFS20" i="23"/>
  <c r="JFR20" i="23"/>
  <c r="JFQ20" i="23"/>
  <c r="JFP20" i="23"/>
  <c r="JFO20" i="23"/>
  <c r="JFN20" i="23"/>
  <c r="JFM20" i="23"/>
  <c r="JFL20" i="23"/>
  <c r="JFK20" i="23"/>
  <c r="JFJ20" i="23"/>
  <c r="JFI20" i="23"/>
  <c r="JFH20" i="23"/>
  <c r="JFG20" i="23"/>
  <c r="JFF20" i="23"/>
  <c r="JFE20" i="23"/>
  <c r="JFD20" i="23"/>
  <c r="JFC20" i="23"/>
  <c r="JFB20" i="23"/>
  <c r="JFA20" i="23"/>
  <c r="JEZ20" i="23"/>
  <c r="JEY20" i="23"/>
  <c r="JEX20" i="23"/>
  <c r="JEW20" i="23"/>
  <c r="JEV20" i="23"/>
  <c r="JEU20" i="23"/>
  <c r="JET20" i="23"/>
  <c r="JES20" i="23"/>
  <c r="JER20" i="23"/>
  <c r="JEQ20" i="23"/>
  <c r="JEP20" i="23"/>
  <c r="JEO20" i="23"/>
  <c r="JEN20" i="23"/>
  <c r="JEM20" i="23"/>
  <c r="JEL20" i="23"/>
  <c r="JEK20" i="23"/>
  <c r="JEJ20" i="23"/>
  <c r="JEI20" i="23"/>
  <c r="JEH20" i="23"/>
  <c r="JEG20" i="23"/>
  <c r="JEF20" i="23"/>
  <c r="JEE20" i="23"/>
  <c r="JED20" i="23"/>
  <c r="JEC20" i="23"/>
  <c r="JEB20" i="23"/>
  <c r="JEA20" i="23"/>
  <c r="JDZ20" i="23"/>
  <c r="JDY20" i="23"/>
  <c r="JDX20" i="23"/>
  <c r="JDW20" i="23"/>
  <c r="JDV20" i="23"/>
  <c r="JDU20" i="23"/>
  <c r="JDT20" i="23"/>
  <c r="JDS20" i="23"/>
  <c r="JDR20" i="23"/>
  <c r="JDQ20" i="23"/>
  <c r="JDP20" i="23"/>
  <c r="JDO20" i="23"/>
  <c r="JDN20" i="23"/>
  <c r="JDM20" i="23"/>
  <c r="JDL20" i="23"/>
  <c r="JDK20" i="23"/>
  <c r="JDJ20" i="23"/>
  <c r="JDI20" i="23"/>
  <c r="JDH20" i="23"/>
  <c r="JDG20" i="23"/>
  <c r="JDF20" i="23"/>
  <c r="JDE20" i="23"/>
  <c r="JDD20" i="23"/>
  <c r="JDC20" i="23"/>
  <c r="JDB20" i="23"/>
  <c r="JDA20" i="23"/>
  <c r="JCZ20" i="23"/>
  <c r="JCY20" i="23"/>
  <c r="JCX20" i="23"/>
  <c r="JCW20" i="23"/>
  <c r="JCV20" i="23"/>
  <c r="JCU20" i="23"/>
  <c r="JCT20" i="23"/>
  <c r="JCS20" i="23"/>
  <c r="JCR20" i="23"/>
  <c r="JCQ20" i="23"/>
  <c r="JCP20" i="23"/>
  <c r="JCO20" i="23"/>
  <c r="JCN20" i="23"/>
  <c r="JCM20" i="23"/>
  <c r="JCL20" i="23"/>
  <c r="JCK20" i="23"/>
  <c r="JCJ20" i="23"/>
  <c r="JCI20" i="23"/>
  <c r="JCH20" i="23"/>
  <c r="JCG20" i="23"/>
  <c r="JCF20" i="23"/>
  <c r="JCE20" i="23"/>
  <c r="JCD20" i="23"/>
  <c r="JCC20" i="23"/>
  <c r="JCB20" i="23"/>
  <c r="JCA20" i="23"/>
  <c r="JBZ20" i="23"/>
  <c r="JBY20" i="23"/>
  <c r="JBX20" i="23"/>
  <c r="JBW20" i="23"/>
  <c r="JBV20" i="23"/>
  <c r="JBU20" i="23"/>
  <c r="JBT20" i="23"/>
  <c r="JBS20" i="23"/>
  <c r="JBR20" i="23"/>
  <c r="JBQ20" i="23"/>
  <c r="JBP20" i="23"/>
  <c r="JBO20" i="23"/>
  <c r="JBN20" i="23"/>
  <c r="JBM20" i="23"/>
  <c r="JBL20" i="23"/>
  <c r="JBK20" i="23"/>
  <c r="JBJ20" i="23"/>
  <c r="JBI20" i="23"/>
  <c r="JBH20" i="23"/>
  <c r="JBG20" i="23"/>
  <c r="JBF20" i="23"/>
  <c r="JBE20" i="23"/>
  <c r="JBD20" i="23"/>
  <c r="JBC20" i="23"/>
  <c r="JBB20" i="23"/>
  <c r="JBA20" i="23"/>
  <c r="JAZ20" i="23"/>
  <c r="JAY20" i="23"/>
  <c r="JAX20" i="23"/>
  <c r="JAW20" i="23"/>
  <c r="JAV20" i="23"/>
  <c r="JAU20" i="23"/>
  <c r="JAT20" i="23"/>
  <c r="JAS20" i="23"/>
  <c r="JAR20" i="23"/>
  <c r="JAQ20" i="23"/>
  <c r="JAP20" i="23"/>
  <c r="JAO20" i="23"/>
  <c r="JAN20" i="23"/>
  <c r="JAM20" i="23"/>
  <c r="JAL20" i="23"/>
  <c r="JAK20" i="23"/>
  <c r="JAJ20" i="23"/>
  <c r="JAI20" i="23"/>
  <c r="JAH20" i="23"/>
  <c r="JAG20" i="23"/>
  <c r="JAF20" i="23"/>
  <c r="JAE20" i="23"/>
  <c r="JAD20" i="23"/>
  <c r="JAC20" i="23"/>
  <c r="JAB20" i="23"/>
  <c r="JAA20" i="23"/>
  <c r="IZZ20" i="23"/>
  <c r="IZY20" i="23"/>
  <c r="IZX20" i="23"/>
  <c r="IZW20" i="23"/>
  <c r="IZV20" i="23"/>
  <c r="IZU20" i="23"/>
  <c r="IZT20" i="23"/>
  <c r="IZS20" i="23"/>
  <c r="IZR20" i="23"/>
  <c r="IZQ20" i="23"/>
  <c r="IZP20" i="23"/>
  <c r="IZO20" i="23"/>
  <c r="IZN20" i="23"/>
  <c r="IZM20" i="23"/>
  <c r="IZL20" i="23"/>
  <c r="IZK20" i="23"/>
  <c r="IZJ20" i="23"/>
  <c r="IZI20" i="23"/>
  <c r="IZH20" i="23"/>
  <c r="IZG20" i="23"/>
  <c r="IZF20" i="23"/>
  <c r="IZE20" i="23"/>
  <c r="IZD20" i="23"/>
  <c r="IZC20" i="23"/>
  <c r="IZB20" i="23"/>
  <c r="IZA20" i="23"/>
  <c r="IYZ20" i="23"/>
  <c r="IYY20" i="23"/>
  <c r="IYX20" i="23"/>
  <c r="IYW20" i="23"/>
  <c r="IYV20" i="23"/>
  <c r="IYU20" i="23"/>
  <c r="IYT20" i="23"/>
  <c r="IYS20" i="23"/>
  <c r="IYR20" i="23"/>
  <c r="IYQ20" i="23"/>
  <c r="IYP20" i="23"/>
  <c r="IYO20" i="23"/>
  <c r="IYN20" i="23"/>
  <c r="IYM20" i="23"/>
  <c r="IYL20" i="23"/>
  <c r="IYK20" i="23"/>
  <c r="IYJ20" i="23"/>
  <c r="IYI20" i="23"/>
  <c r="IYH20" i="23"/>
  <c r="IYG20" i="23"/>
  <c r="IYF20" i="23"/>
  <c r="IYE20" i="23"/>
  <c r="IYD20" i="23"/>
  <c r="IYC20" i="23"/>
  <c r="IYB20" i="23"/>
  <c r="IYA20" i="23"/>
  <c r="IXZ20" i="23"/>
  <c r="IXY20" i="23"/>
  <c r="IXX20" i="23"/>
  <c r="IXW20" i="23"/>
  <c r="IXV20" i="23"/>
  <c r="IXU20" i="23"/>
  <c r="IXT20" i="23"/>
  <c r="IXS20" i="23"/>
  <c r="IXR20" i="23"/>
  <c r="IXQ20" i="23"/>
  <c r="IXP20" i="23"/>
  <c r="IXO20" i="23"/>
  <c r="IXN20" i="23"/>
  <c r="IXM20" i="23"/>
  <c r="IXL20" i="23"/>
  <c r="IXK20" i="23"/>
  <c r="IXJ20" i="23"/>
  <c r="IXI20" i="23"/>
  <c r="IXH20" i="23"/>
  <c r="IXG20" i="23"/>
  <c r="IXF20" i="23"/>
  <c r="IXE20" i="23"/>
  <c r="IXD20" i="23"/>
  <c r="IXC20" i="23"/>
  <c r="IXB20" i="23"/>
  <c r="IXA20" i="23"/>
  <c r="IWZ20" i="23"/>
  <c r="IWY20" i="23"/>
  <c r="IWX20" i="23"/>
  <c r="IWW20" i="23"/>
  <c r="IWV20" i="23"/>
  <c r="IWU20" i="23"/>
  <c r="IWT20" i="23"/>
  <c r="IWS20" i="23"/>
  <c r="IWR20" i="23"/>
  <c r="IWQ20" i="23"/>
  <c r="IWP20" i="23"/>
  <c r="IWO20" i="23"/>
  <c r="IWN20" i="23"/>
  <c r="IWM20" i="23"/>
  <c r="IWL20" i="23"/>
  <c r="IWK20" i="23"/>
  <c r="IWJ20" i="23"/>
  <c r="IWI20" i="23"/>
  <c r="IWH20" i="23"/>
  <c r="IWG20" i="23"/>
  <c r="IWF20" i="23"/>
  <c r="IWE20" i="23"/>
  <c r="IWD20" i="23"/>
  <c r="IWC20" i="23"/>
  <c r="IWB20" i="23"/>
  <c r="IWA20" i="23"/>
  <c r="IVZ20" i="23"/>
  <c r="IVY20" i="23"/>
  <c r="IVX20" i="23"/>
  <c r="IVW20" i="23"/>
  <c r="IVV20" i="23"/>
  <c r="IVU20" i="23"/>
  <c r="IVT20" i="23"/>
  <c r="IVS20" i="23"/>
  <c r="IVR20" i="23"/>
  <c r="IVQ20" i="23"/>
  <c r="IVP20" i="23"/>
  <c r="IVO20" i="23"/>
  <c r="IVN20" i="23"/>
  <c r="IVM20" i="23"/>
  <c r="IVL20" i="23"/>
  <c r="IVK20" i="23"/>
  <c r="IVJ20" i="23"/>
  <c r="IVI20" i="23"/>
  <c r="IVH20" i="23"/>
  <c r="IVG20" i="23"/>
  <c r="IVF20" i="23"/>
  <c r="IVE20" i="23"/>
  <c r="IVD20" i="23"/>
  <c r="IVC20" i="23"/>
  <c r="IVB20" i="23"/>
  <c r="IVA20" i="23"/>
  <c r="IUZ20" i="23"/>
  <c r="IUY20" i="23"/>
  <c r="IUX20" i="23"/>
  <c r="IUW20" i="23"/>
  <c r="IUV20" i="23"/>
  <c r="IUU20" i="23"/>
  <c r="IUT20" i="23"/>
  <c r="IUS20" i="23"/>
  <c r="IUR20" i="23"/>
  <c r="IUQ20" i="23"/>
  <c r="IUP20" i="23"/>
  <c r="IUO20" i="23"/>
  <c r="IUN20" i="23"/>
  <c r="IUM20" i="23"/>
  <c r="IUL20" i="23"/>
  <c r="IUK20" i="23"/>
  <c r="IUJ20" i="23"/>
  <c r="IUI20" i="23"/>
  <c r="IUH20" i="23"/>
  <c r="IUG20" i="23"/>
  <c r="IUF20" i="23"/>
  <c r="IUE20" i="23"/>
  <c r="IUD20" i="23"/>
  <c r="IUC20" i="23"/>
  <c r="IUB20" i="23"/>
  <c r="IUA20" i="23"/>
  <c r="ITZ20" i="23"/>
  <c r="ITY20" i="23"/>
  <c r="ITX20" i="23"/>
  <c r="ITW20" i="23"/>
  <c r="ITV20" i="23"/>
  <c r="ITU20" i="23"/>
  <c r="ITT20" i="23"/>
  <c r="ITS20" i="23"/>
  <c r="ITR20" i="23"/>
  <c r="ITQ20" i="23"/>
  <c r="ITP20" i="23"/>
  <c r="ITO20" i="23"/>
  <c r="ITN20" i="23"/>
  <c r="ITM20" i="23"/>
  <c r="ITL20" i="23"/>
  <c r="ITK20" i="23"/>
  <c r="ITJ20" i="23"/>
  <c r="ITI20" i="23"/>
  <c r="ITH20" i="23"/>
  <c r="ITG20" i="23"/>
  <c r="ITF20" i="23"/>
  <c r="ITE20" i="23"/>
  <c r="ITD20" i="23"/>
  <c r="ITC20" i="23"/>
  <c r="ITB20" i="23"/>
  <c r="ITA20" i="23"/>
  <c r="ISZ20" i="23"/>
  <c r="ISY20" i="23"/>
  <c r="ISX20" i="23"/>
  <c r="ISW20" i="23"/>
  <c r="ISV20" i="23"/>
  <c r="ISU20" i="23"/>
  <c r="IST20" i="23"/>
  <c r="ISS20" i="23"/>
  <c r="ISR20" i="23"/>
  <c r="ISQ20" i="23"/>
  <c r="ISP20" i="23"/>
  <c r="ISO20" i="23"/>
  <c r="ISN20" i="23"/>
  <c r="ISM20" i="23"/>
  <c r="ISL20" i="23"/>
  <c r="ISK20" i="23"/>
  <c r="ISJ20" i="23"/>
  <c r="ISI20" i="23"/>
  <c r="ISH20" i="23"/>
  <c r="ISG20" i="23"/>
  <c r="ISF20" i="23"/>
  <c r="ISE20" i="23"/>
  <c r="ISD20" i="23"/>
  <c r="ISC20" i="23"/>
  <c r="ISB20" i="23"/>
  <c r="ISA20" i="23"/>
  <c r="IRZ20" i="23"/>
  <c r="IRY20" i="23"/>
  <c r="IRX20" i="23"/>
  <c r="IRW20" i="23"/>
  <c r="IRV20" i="23"/>
  <c r="IRU20" i="23"/>
  <c r="IRT20" i="23"/>
  <c r="IRS20" i="23"/>
  <c r="IRR20" i="23"/>
  <c r="IRQ20" i="23"/>
  <c r="IRP20" i="23"/>
  <c r="IRO20" i="23"/>
  <c r="IRN20" i="23"/>
  <c r="IRM20" i="23"/>
  <c r="IRL20" i="23"/>
  <c r="IRK20" i="23"/>
  <c r="IRJ20" i="23"/>
  <c r="IRI20" i="23"/>
  <c r="IRH20" i="23"/>
  <c r="IRG20" i="23"/>
  <c r="IRF20" i="23"/>
  <c r="IRE20" i="23"/>
  <c r="IRD20" i="23"/>
  <c r="IRC20" i="23"/>
  <c r="IRB20" i="23"/>
  <c r="IRA20" i="23"/>
  <c r="IQZ20" i="23"/>
  <c r="IQY20" i="23"/>
  <c r="IQX20" i="23"/>
  <c r="IQW20" i="23"/>
  <c r="IQV20" i="23"/>
  <c r="IQU20" i="23"/>
  <c r="IQT20" i="23"/>
  <c r="IQS20" i="23"/>
  <c r="IQR20" i="23"/>
  <c r="IQQ20" i="23"/>
  <c r="IQP20" i="23"/>
  <c r="IQO20" i="23"/>
  <c r="IQN20" i="23"/>
  <c r="IQM20" i="23"/>
  <c r="IQL20" i="23"/>
  <c r="IQK20" i="23"/>
  <c r="IQJ20" i="23"/>
  <c r="IQI20" i="23"/>
  <c r="IQH20" i="23"/>
  <c r="IQG20" i="23"/>
  <c r="IQF20" i="23"/>
  <c r="IQE20" i="23"/>
  <c r="IQD20" i="23"/>
  <c r="IQC20" i="23"/>
  <c r="IQB20" i="23"/>
  <c r="IQA20" i="23"/>
  <c r="IPZ20" i="23"/>
  <c r="IPY20" i="23"/>
  <c r="IPX20" i="23"/>
  <c r="IPW20" i="23"/>
  <c r="IPV20" i="23"/>
  <c r="IPU20" i="23"/>
  <c r="IPT20" i="23"/>
  <c r="IPS20" i="23"/>
  <c r="IPR20" i="23"/>
  <c r="IPQ20" i="23"/>
  <c r="IPP20" i="23"/>
  <c r="IPO20" i="23"/>
  <c r="IPN20" i="23"/>
  <c r="IPM20" i="23"/>
  <c r="IPL20" i="23"/>
  <c r="IPK20" i="23"/>
  <c r="IPJ20" i="23"/>
  <c r="IPI20" i="23"/>
  <c r="IPH20" i="23"/>
  <c r="IPG20" i="23"/>
  <c r="IPF20" i="23"/>
  <c r="IPE20" i="23"/>
  <c r="IPD20" i="23"/>
  <c r="IPC20" i="23"/>
  <c r="IPB20" i="23"/>
  <c r="IPA20" i="23"/>
  <c r="IOZ20" i="23"/>
  <c r="IOY20" i="23"/>
  <c r="IOX20" i="23"/>
  <c r="IOW20" i="23"/>
  <c r="IOV20" i="23"/>
  <c r="IOU20" i="23"/>
  <c r="IOT20" i="23"/>
  <c r="IOS20" i="23"/>
  <c r="IOR20" i="23"/>
  <c r="IOQ20" i="23"/>
  <c r="IOP20" i="23"/>
  <c r="IOO20" i="23"/>
  <c r="ION20" i="23"/>
  <c r="IOM20" i="23"/>
  <c r="IOL20" i="23"/>
  <c r="IOK20" i="23"/>
  <c r="IOJ20" i="23"/>
  <c r="IOI20" i="23"/>
  <c r="IOH20" i="23"/>
  <c r="IOG20" i="23"/>
  <c r="IOF20" i="23"/>
  <c r="IOE20" i="23"/>
  <c r="IOD20" i="23"/>
  <c r="IOC20" i="23"/>
  <c r="IOB20" i="23"/>
  <c r="IOA20" i="23"/>
  <c r="INZ20" i="23"/>
  <c r="INY20" i="23"/>
  <c r="INX20" i="23"/>
  <c r="INW20" i="23"/>
  <c r="INV20" i="23"/>
  <c r="INU20" i="23"/>
  <c r="INT20" i="23"/>
  <c r="INS20" i="23"/>
  <c r="INR20" i="23"/>
  <c r="INQ20" i="23"/>
  <c r="INP20" i="23"/>
  <c r="INO20" i="23"/>
  <c r="INN20" i="23"/>
  <c r="INM20" i="23"/>
  <c r="INL20" i="23"/>
  <c r="INK20" i="23"/>
  <c r="INJ20" i="23"/>
  <c r="INI20" i="23"/>
  <c r="INH20" i="23"/>
  <c r="ING20" i="23"/>
  <c r="INF20" i="23"/>
  <c r="INE20" i="23"/>
  <c r="IND20" i="23"/>
  <c r="INC20" i="23"/>
  <c r="INB20" i="23"/>
  <c r="INA20" i="23"/>
  <c r="IMZ20" i="23"/>
  <c r="IMY20" i="23"/>
  <c r="IMX20" i="23"/>
  <c r="IMW20" i="23"/>
  <c r="IMV20" i="23"/>
  <c r="IMU20" i="23"/>
  <c r="IMT20" i="23"/>
  <c r="IMS20" i="23"/>
  <c r="IMR20" i="23"/>
  <c r="IMQ20" i="23"/>
  <c r="IMP20" i="23"/>
  <c r="IMO20" i="23"/>
  <c r="IMN20" i="23"/>
  <c r="IMM20" i="23"/>
  <c r="IML20" i="23"/>
  <c r="IMK20" i="23"/>
  <c r="IMJ20" i="23"/>
  <c r="IMI20" i="23"/>
  <c r="IMH20" i="23"/>
  <c r="IMG20" i="23"/>
  <c r="IMF20" i="23"/>
  <c r="IME20" i="23"/>
  <c r="IMD20" i="23"/>
  <c r="IMC20" i="23"/>
  <c r="IMB20" i="23"/>
  <c r="IMA20" i="23"/>
  <c r="ILZ20" i="23"/>
  <c r="ILY20" i="23"/>
  <c r="ILX20" i="23"/>
  <c r="ILW20" i="23"/>
  <c r="ILV20" i="23"/>
  <c r="ILU20" i="23"/>
  <c r="ILT20" i="23"/>
  <c r="ILS20" i="23"/>
  <c r="ILR20" i="23"/>
  <c r="ILQ20" i="23"/>
  <c r="ILP20" i="23"/>
  <c r="ILO20" i="23"/>
  <c r="ILN20" i="23"/>
  <c r="ILM20" i="23"/>
  <c r="ILL20" i="23"/>
  <c r="ILK20" i="23"/>
  <c r="ILJ20" i="23"/>
  <c r="ILI20" i="23"/>
  <c r="ILH20" i="23"/>
  <c r="ILG20" i="23"/>
  <c r="ILF20" i="23"/>
  <c r="ILE20" i="23"/>
  <c r="ILD20" i="23"/>
  <c r="ILC20" i="23"/>
  <c r="ILB20" i="23"/>
  <c r="ILA20" i="23"/>
  <c r="IKZ20" i="23"/>
  <c r="IKY20" i="23"/>
  <c r="IKX20" i="23"/>
  <c r="IKW20" i="23"/>
  <c r="IKV20" i="23"/>
  <c r="IKU20" i="23"/>
  <c r="IKT20" i="23"/>
  <c r="IKS20" i="23"/>
  <c r="IKR20" i="23"/>
  <c r="IKQ20" i="23"/>
  <c r="IKP20" i="23"/>
  <c r="IKO20" i="23"/>
  <c r="IKN20" i="23"/>
  <c r="IKM20" i="23"/>
  <c r="IKL20" i="23"/>
  <c r="IKK20" i="23"/>
  <c r="IKJ20" i="23"/>
  <c r="IKI20" i="23"/>
  <c r="IKH20" i="23"/>
  <c r="IKG20" i="23"/>
  <c r="IKF20" i="23"/>
  <c r="IKE20" i="23"/>
  <c r="IKD20" i="23"/>
  <c r="IKC20" i="23"/>
  <c r="IKB20" i="23"/>
  <c r="IKA20" i="23"/>
  <c r="IJZ20" i="23"/>
  <c r="IJY20" i="23"/>
  <c r="IJX20" i="23"/>
  <c r="IJW20" i="23"/>
  <c r="IJV20" i="23"/>
  <c r="IJU20" i="23"/>
  <c r="IJT20" i="23"/>
  <c r="IJS20" i="23"/>
  <c r="IJR20" i="23"/>
  <c r="IJQ20" i="23"/>
  <c r="IJP20" i="23"/>
  <c r="IJO20" i="23"/>
  <c r="IJN20" i="23"/>
  <c r="IJM20" i="23"/>
  <c r="IJL20" i="23"/>
  <c r="IJK20" i="23"/>
  <c r="IJJ20" i="23"/>
  <c r="IJI20" i="23"/>
  <c r="IJH20" i="23"/>
  <c r="IJG20" i="23"/>
  <c r="IJF20" i="23"/>
  <c r="IJE20" i="23"/>
  <c r="IJD20" i="23"/>
  <c r="IJC20" i="23"/>
  <c r="IJB20" i="23"/>
  <c r="IJA20" i="23"/>
  <c r="IIZ20" i="23"/>
  <c r="IIY20" i="23"/>
  <c r="IIX20" i="23"/>
  <c r="IIW20" i="23"/>
  <c r="IIV20" i="23"/>
  <c r="IIU20" i="23"/>
  <c r="IIT20" i="23"/>
  <c r="IIS20" i="23"/>
  <c r="IIR20" i="23"/>
  <c r="IIQ20" i="23"/>
  <c r="IIP20" i="23"/>
  <c r="IIO20" i="23"/>
  <c r="IIN20" i="23"/>
  <c r="IIM20" i="23"/>
  <c r="IIL20" i="23"/>
  <c r="IIK20" i="23"/>
  <c r="IIJ20" i="23"/>
  <c r="III20" i="23"/>
  <c r="IIH20" i="23"/>
  <c r="IIG20" i="23"/>
  <c r="IIF20" i="23"/>
  <c r="IIE20" i="23"/>
  <c r="IID20" i="23"/>
  <c r="IIC20" i="23"/>
  <c r="IIB20" i="23"/>
  <c r="IIA20" i="23"/>
  <c r="IHZ20" i="23"/>
  <c r="IHY20" i="23"/>
  <c r="IHX20" i="23"/>
  <c r="IHW20" i="23"/>
  <c r="IHV20" i="23"/>
  <c r="IHU20" i="23"/>
  <c r="IHT20" i="23"/>
  <c r="IHS20" i="23"/>
  <c r="IHR20" i="23"/>
  <c r="IHQ20" i="23"/>
  <c r="IHP20" i="23"/>
  <c r="IHO20" i="23"/>
  <c r="IHN20" i="23"/>
  <c r="IHM20" i="23"/>
  <c r="IHL20" i="23"/>
  <c r="IHK20" i="23"/>
  <c r="IHJ20" i="23"/>
  <c r="IHI20" i="23"/>
  <c r="IHH20" i="23"/>
  <c r="IHG20" i="23"/>
  <c r="IHF20" i="23"/>
  <c r="IHE20" i="23"/>
  <c r="IHD20" i="23"/>
  <c r="IHC20" i="23"/>
  <c r="IHB20" i="23"/>
  <c r="IHA20" i="23"/>
  <c r="IGZ20" i="23"/>
  <c r="IGY20" i="23"/>
  <c r="IGX20" i="23"/>
  <c r="IGW20" i="23"/>
  <c r="IGV20" i="23"/>
  <c r="IGU20" i="23"/>
  <c r="IGT20" i="23"/>
  <c r="IGS20" i="23"/>
  <c r="IGR20" i="23"/>
  <c r="IGQ20" i="23"/>
  <c r="IGP20" i="23"/>
  <c r="IGO20" i="23"/>
  <c r="IGN20" i="23"/>
  <c r="IGM20" i="23"/>
  <c r="IGL20" i="23"/>
  <c r="IGK20" i="23"/>
  <c r="IGJ20" i="23"/>
  <c r="IGI20" i="23"/>
  <c r="IGH20" i="23"/>
  <c r="IGG20" i="23"/>
  <c r="IGF20" i="23"/>
  <c r="IGE20" i="23"/>
  <c r="IGD20" i="23"/>
  <c r="IGC20" i="23"/>
  <c r="IGB20" i="23"/>
  <c r="IGA20" i="23"/>
  <c r="IFZ20" i="23"/>
  <c r="IFY20" i="23"/>
  <c r="IFX20" i="23"/>
  <c r="IFW20" i="23"/>
  <c r="IFV20" i="23"/>
  <c r="IFU20" i="23"/>
  <c r="IFT20" i="23"/>
  <c r="IFS20" i="23"/>
  <c r="IFR20" i="23"/>
  <c r="IFQ20" i="23"/>
  <c r="IFP20" i="23"/>
  <c r="IFO20" i="23"/>
  <c r="IFN20" i="23"/>
  <c r="IFM20" i="23"/>
  <c r="IFL20" i="23"/>
  <c r="IFK20" i="23"/>
  <c r="IFJ20" i="23"/>
  <c r="IFI20" i="23"/>
  <c r="IFH20" i="23"/>
  <c r="IFG20" i="23"/>
  <c r="IFF20" i="23"/>
  <c r="IFE20" i="23"/>
  <c r="IFD20" i="23"/>
  <c r="IFC20" i="23"/>
  <c r="IFB20" i="23"/>
  <c r="IFA20" i="23"/>
  <c r="IEZ20" i="23"/>
  <c r="IEY20" i="23"/>
  <c r="IEX20" i="23"/>
  <c r="IEW20" i="23"/>
  <c r="IEV20" i="23"/>
  <c r="IEU20" i="23"/>
  <c r="IET20" i="23"/>
  <c r="IES20" i="23"/>
  <c r="IER20" i="23"/>
  <c r="IEQ20" i="23"/>
  <c r="IEP20" i="23"/>
  <c r="IEO20" i="23"/>
  <c r="IEN20" i="23"/>
  <c r="IEM20" i="23"/>
  <c r="IEL20" i="23"/>
  <c r="IEK20" i="23"/>
  <c r="IEJ20" i="23"/>
  <c r="IEI20" i="23"/>
  <c r="IEH20" i="23"/>
  <c r="IEG20" i="23"/>
  <c r="IEF20" i="23"/>
  <c r="IEE20" i="23"/>
  <c r="IED20" i="23"/>
  <c r="IEC20" i="23"/>
  <c r="IEB20" i="23"/>
  <c r="IEA20" i="23"/>
  <c r="IDZ20" i="23"/>
  <c r="IDY20" i="23"/>
  <c r="IDX20" i="23"/>
  <c r="IDW20" i="23"/>
  <c r="IDV20" i="23"/>
  <c r="IDU20" i="23"/>
  <c r="IDT20" i="23"/>
  <c r="IDS20" i="23"/>
  <c r="IDR20" i="23"/>
  <c r="IDQ20" i="23"/>
  <c r="IDP20" i="23"/>
  <c r="IDO20" i="23"/>
  <c r="IDN20" i="23"/>
  <c r="IDM20" i="23"/>
  <c r="IDL20" i="23"/>
  <c r="IDK20" i="23"/>
  <c r="IDJ20" i="23"/>
  <c r="IDI20" i="23"/>
  <c r="IDH20" i="23"/>
  <c r="IDG20" i="23"/>
  <c r="IDF20" i="23"/>
  <c r="IDE20" i="23"/>
  <c r="IDD20" i="23"/>
  <c r="IDC20" i="23"/>
  <c r="IDB20" i="23"/>
  <c r="IDA20" i="23"/>
  <c r="ICZ20" i="23"/>
  <c r="ICY20" i="23"/>
  <c r="ICX20" i="23"/>
  <c r="ICW20" i="23"/>
  <c r="ICV20" i="23"/>
  <c r="ICU20" i="23"/>
  <c r="ICT20" i="23"/>
  <c r="ICS20" i="23"/>
  <c r="ICR20" i="23"/>
  <c r="ICQ20" i="23"/>
  <c r="ICP20" i="23"/>
  <c r="ICO20" i="23"/>
  <c r="ICN20" i="23"/>
  <c r="ICM20" i="23"/>
  <c r="ICL20" i="23"/>
  <c r="ICK20" i="23"/>
  <c r="ICJ20" i="23"/>
  <c r="ICI20" i="23"/>
  <c r="ICH20" i="23"/>
  <c r="ICG20" i="23"/>
  <c r="ICF20" i="23"/>
  <c r="ICE20" i="23"/>
  <c r="ICD20" i="23"/>
  <c r="ICC20" i="23"/>
  <c r="ICB20" i="23"/>
  <c r="ICA20" i="23"/>
  <c r="IBZ20" i="23"/>
  <c r="IBY20" i="23"/>
  <c r="IBX20" i="23"/>
  <c r="IBW20" i="23"/>
  <c r="IBV20" i="23"/>
  <c r="IBU20" i="23"/>
  <c r="IBT20" i="23"/>
  <c r="IBS20" i="23"/>
  <c r="IBR20" i="23"/>
  <c r="IBQ20" i="23"/>
  <c r="IBP20" i="23"/>
  <c r="IBO20" i="23"/>
  <c r="IBN20" i="23"/>
  <c r="IBM20" i="23"/>
  <c r="IBL20" i="23"/>
  <c r="IBK20" i="23"/>
  <c r="IBJ20" i="23"/>
  <c r="IBI20" i="23"/>
  <c r="IBH20" i="23"/>
  <c r="IBG20" i="23"/>
  <c r="IBF20" i="23"/>
  <c r="IBE20" i="23"/>
  <c r="IBD20" i="23"/>
  <c r="IBC20" i="23"/>
  <c r="IBB20" i="23"/>
  <c r="IBA20" i="23"/>
  <c r="IAZ20" i="23"/>
  <c r="IAY20" i="23"/>
  <c r="IAX20" i="23"/>
  <c r="IAW20" i="23"/>
  <c r="IAV20" i="23"/>
  <c r="IAU20" i="23"/>
  <c r="IAT20" i="23"/>
  <c r="IAS20" i="23"/>
  <c r="IAR20" i="23"/>
  <c r="IAQ20" i="23"/>
  <c r="IAP20" i="23"/>
  <c r="IAO20" i="23"/>
  <c r="IAN20" i="23"/>
  <c r="IAM20" i="23"/>
  <c r="IAL20" i="23"/>
  <c r="IAK20" i="23"/>
  <c r="IAJ20" i="23"/>
  <c r="IAI20" i="23"/>
  <c r="IAH20" i="23"/>
  <c r="IAG20" i="23"/>
  <c r="IAF20" i="23"/>
  <c r="IAE20" i="23"/>
  <c r="IAD20" i="23"/>
  <c r="IAC20" i="23"/>
  <c r="IAB20" i="23"/>
  <c r="IAA20" i="23"/>
  <c r="HZZ20" i="23"/>
  <c r="HZY20" i="23"/>
  <c r="HZX20" i="23"/>
  <c r="HZW20" i="23"/>
  <c r="HZV20" i="23"/>
  <c r="HZU20" i="23"/>
  <c r="HZT20" i="23"/>
  <c r="HZS20" i="23"/>
  <c r="HZR20" i="23"/>
  <c r="HZQ20" i="23"/>
  <c r="HZP20" i="23"/>
  <c r="HZO20" i="23"/>
  <c r="HZN20" i="23"/>
  <c r="HZM20" i="23"/>
  <c r="HZL20" i="23"/>
  <c r="HZK20" i="23"/>
  <c r="HZJ20" i="23"/>
  <c r="HZI20" i="23"/>
  <c r="HZH20" i="23"/>
  <c r="HZG20" i="23"/>
  <c r="HZF20" i="23"/>
  <c r="HZE20" i="23"/>
  <c r="HZD20" i="23"/>
  <c r="HZC20" i="23"/>
  <c r="HZB20" i="23"/>
  <c r="HZA20" i="23"/>
  <c r="HYZ20" i="23"/>
  <c r="HYY20" i="23"/>
  <c r="HYX20" i="23"/>
  <c r="HYW20" i="23"/>
  <c r="HYV20" i="23"/>
  <c r="HYU20" i="23"/>
  <c r="HYT20" i="23"/>
  <c r="HYS20" i="23"/>
  <c r="HYR20" i="23"/>
  <c r="HYQ20" i="23"/>
  <c r="HYP20" i="23"/>
  <c r="HYO20" i="23"/>
  <c r="HYN20" i="23"/>
  <c r="HYM20" i="23"/>
  <c r="HYL20" i="23"/>
  <c r="HYK20" i="23"/>
  <c r="HYJ20" i="23"/>
  <c r="HYI20" i="23"/>
  <c r="HYH20" i="23"/>
  <c r="HYG20" i="23"/>
  <c r="HYF20" i="23"/>
  <c r="HYE20" i="23"/>
  <c r="HYD20" i="23"/>
  <c r="HYC20" i="23"/>
  <c r="HYB20" i="23"/>
  <c r="HYA20" i="23"/>
  <c r="HXZ20" i="23"/>
  <c r="HXY20" i="23"/>
  <c r="HXX20" i="23"/>
  <c r="HXW20" i="23"/>
  <c r="HXV20" i="23"/>
  <c r="HXU20" i="23"/>
  <c r="HXT20" i="23"/>
  <c r="HXS20" i="23"/>
  <c r="HXR20" i="23"/>
  <c r="HXQ20" i="23"/>
  <c r="HXP20" i="23"/>
  <c r="HXO20" i="23"/>
  <c r="HXN20" i="23"/>
  <c r="HXM20" i="23"/>
  <c r="HXL20" i="23"/>
  <c r="HXK20" i="23"/>
  <c r="HXJ20" i="23"/>
  <c r="HXI20" i="23"/>
  <c r="HXH20" i="23"/>
  <c r="HXG20" i="23"/>
  <c r="HXF20" i="23"/>
  <c r="HXE20" i="23"/>
  <c r="HXD20" i="23"/>
  <c r="HXC20" i="23"/>
  <c r="HXB20" i="23"/>
  <c r="HXA20" i="23"/>
  <c r="HWZ20" i="23"/>
  <c r="HWY20" i="23"/>
  <c r="HWX20" i="23"/>
  <c r="HWW20" i="23"/>
  <c r="HWV20" i="23"/>
  <c r="HWU20" i="23"/>
  <c r="HWT20" i="23"/>
  <c r="HWS20" i="23"/>
  <c r="HWR20" i="23"/>
  <c r="HWQ20" i="23"/>
  <c r="HWP20" i="23"/>
  <c r="HWO20" i="23"/>
  <c r="HWN20" i="23"/>
  <c r="HWM20" i="23"/>
  <c r="HWL20" i="23"/>
  <c r="HWK20" i="23"/>
  <c r="HWJ20" i="23"/>
  <c r="HWI20" i="23"/>
  <c r="HWH20" i="23"/>
  <c r="HWG20" i="23"/>
  <c r="HWF20" i="23"/>
  <c r="HWE20" i="23"/>
  <c r="HWD20" i="23"/>
  <c r="HWC20" i="23"/>
  <c r="HWB20" i="23"/>
  <c r="HWA20" i="23"/>
  <c r="HVZ20" i="23"/>
  <c r="HVY20" i="23"/>
  <c r="HVX20" i="23"/>
  <c r="HVW20" i="23"/>
  <c r="HVV20" i="23"/>
  <c r="HVU20" i="23"/>
  <c r="HVT20" i="23"/>
  <c r="HVS20" i="23"/>
  <c r="HVR20" i="23"/>
  <c r="HVQ20" i="23"/>
  <c r="HVP20" i="23"/>
  <c r="HVO20" i="23"/>
  <c r="HVN20" i="23"/>
  <c r="HVM20" i="23"/>
  <c r="HVL20" i="23"/>
  <c r="HVK20" i="23"/>
  <c r="HVJ20" i="23"/>
  <c r="HVI20" i="23"/>
  <c r="HVH20" i="23"/>
  <c r="HVG20" i="23"/>
  <c r="HVF20" i="23"/>
  <c r="HVE20" i="23"/>
  <c r="HVD20" i="23"/>
  <c r="HVC20" i="23"/>
  <c r="HVB20" i="23"/>
  <c r="HVA20" i="23"/>
  <c r="HUZ20" i="23"/>
  <c r="HUY20" i="23"/>
  <c r="HUX20" i="23"/>
  <c r="HUW20" i="23"/>
  <c r="HUV20" i="23"/>
  <c r="HUU20" i="23"/>
  <c r="HUT20" i="23"/>
  <c r="HUS20" i="23"/>
  <c r="HUR20" i="23"/>
  <c r="HUQ20" i="23"/>
  <c r="HUP20" i="23"/>
  <c r="HUO20" i="23"/>
  <c r="HUN20" i="23"/>
  <c r="HUM20" i="23"/>
  <c r="HUL20" i="23"/>
  <c r="HUK20" i="23"/>
  <c r="HUJ20" i="23"/>
  <c r="HUI20" i="23"/>
  <c r="HUH20" i="23"/>
  <c r="HUG20" i="23"/>
  <c r="HUF20" i="23"/>
  <c r="HUE20" i="23"/>
  <c r="HUD20" i="23"/>
  <c r="HUC20" i="23"/>
  <c r="HUB20" i="23"/>
  <c r="HUA20" i="23"/>
  <c r="HTZ20" i="23"/>
  <c r="HTY20" i="23"/>
  <c r="HTX20" i="23"/>
  <c r="HTW20" i="23"/>
  <c r="HTV20" i="23"/>
  <c r="HTU20" i="23"/>
  <c r="HTT20" i="23"/>
  <c r="HTS20" i="23"/>
  <c r="HTR20" i="23"/>
  <c r="HTQ20" i="23"/>
  <c r="HTP20" i="23"/>
  <c r="HTO20" i="23"/>
  <c r="HTN20" i="23"/>
  <c r="HTM20" i="23"/>
  <c r="HTL20" i="23"/>
  <c r="HTK20" i="23"/>
  <c r="HTJ20" i="23"/>
  <c r="HTI20" i="23"/>
  <c r="HTH20" i="23"/>
  <c r="HTG20" i="23"/>
  <c r="HTF20" i="23"/>
  <c r="HTE20" i="23"/>
  <c r="HTD20" i="23"/>
  <c r="HTC20" i="23"/>
  <c r="HTB20" i="23"/>
  <c r="HTA20" i="23"/>
  <c r="HSZ20" i="23"/>
  <c r="HSY20" i="23"/>
  <c r="HSX20" i="23"/>
  <c r="HSW20" i="23"/>
  <c r="HSV20" i="23"/>
  <c r="HSU20" i="23"/>
  <c r="HST20" i="23"/>
  <c r="HSS20" i="23"/>
  <c r="HSR20" i="23"/>
  <c r="HSQ20" i="23"/>
  <c r="HSP20" i="23"/>
  <c r="HSO20" i="23"/>
  <c r="HSN20" i="23"/>
  <c r="HSM20" i="23"/>
  <c r="HSL20" i="23"/>
  <c r="HSK20" i="23"/>
  <c r="HSJ20" i="23"/>
  <c r="HSI20" i="23"/>
  <c r="HSH20" i="23"/>
  <c r="HSG20" i="23"/>
  <c r="HSF20" i="23"/>
  <c r="HSE20" i="23"/>
  <c r="HSD20" i="23"/>
  <c r="HSC20" i="23"/>
  <c r="HSB20" i="23"/>
  <c r="HSA20" i="23"/>
  <c r="HRZ20" i="23"/>
  <c r="HRY20" i="23"/>
  <c r="HRX20" i="23"/>
  <c r="HRW20" i="23"/>
  <c r="HRV20" i="23"/>
  <c r="HRU20" i="23"/>
  <c r="HRT20" i="23"/>
  <c r="HRS20" i="23"/>
  <c r="HRR20" i="23"/>
  <c r="HRQ20" i="23"/>
  <c r="HRP20" i="23"/>
  <c r="HRO20" i="23"/>
  <c r="HRN20" i="23"/>
  <c r="HRM20" i="23"/>
  <c r="HRL20" i="23"/>
  <c r="HRK20" i="23"/>
  <c r="HRJ20" i="23"/>
  <c r="HRI20" i="23"/>
  <c r="HRH20" i="23"/>
  <c r="HRG20" i="23"/>
  <c r="HRF20" i="23"/>
  <c r="HRE20" i="23"/>
  <c r="HRD20" i="23"/>
  <c r="HRC20" i="23"/>
  <c r="HRB20" i="23"/>
  <c r="HRA20" i="23"/>
  <c r="HQZ20" i="23"/>
  <c r="HQY20" i="23"/>
  <c r="HQX20" i="23"/>
  <c r="HQW20" i="23"/>
  <c r="HQV20" i="23"/>
  <c r="HQU20" i="23"/>
  <c r="HQT20" i="23"/>
  <c r="HQS20" i="23"/>
  <c r="HQR20" i="23"/>
  <c r="HQQ20" i="23"/>
  <c r="HQP20" i="23"/>
  <c r="HQO20" i="23"/>
  <c r="HQN20" i="23"/>
  <c r="HQM20" i="23"/>
  <c r="HQL20" i="23"/>
  <c r="HQK20" i="23"/>
  <c r="HQJ20" i="23"/>
  <c r="HQI20" i="23"/>
  <c r="HQH20" i="23"/>
  <c r="HQG20" i="23"/>
  <c r="HQF20" i="23"/>
  <c r="HQE20" i="23"/>
  <c r="HQD20" i="23"/>
  <c r="HQC20" i="23"/>
  <c r="HQB20" i="23"/>
  <c r="HQA20" i="23"/>
  <c r="HPZ20" i="23"/>
  <c r="HPY20" i="23"/>
  <c r="HPX20" i="23"/>
  <c r="HPW20" i="23"/>
  <c r="HPV20" i="23"/>
  <c r="HPU20" i="23"/>
  <c r="HPT20" i="23"/>
  <c r="HPS20" i="23"/>
  <c r="HPR20" i="23"/>
  <c r="HPQ20" i="23"/>
  <c r="HPP20" i="23"/>
  <c r="HPO20" i="23"/>
  <c r="HPN20" i="23"/>
  <c r="HPM20" i="23"/>
  <c r="HPL20" i="23"/>
  <c r="HPK20" i="23"/>
  <c r="HPJ20" i="23"/>
  <c r="HPI20" i="23"/>
  <c r="HPH20" i="23"/>
  <c r="HPG20" i="23"/>
  <c r="HPF20" i="23"/>
  <c r="HPE20" i="23"/>
  <c r="HPD20" i="23"/>
  <c r="HPC20" i="23"/>
  <c r="HPB20" i="23"/>
  <c r="HPA20" i="23"/>
  <c r="HOZ20" i="23"/>
  <c r="HOY20" i="23"/>
  <c r="HOX20" i="23"/>
  <c r="HOW20" i="23"/>
  <c r="HOV20" i="23"/>
  <c r="HOU20" i="23"/>
  <c r="HOT20" i="23"/>
  <c r="HOS20" i="23"/>
  <c r="HOR20" i="23"/>
  <c r="HOQ20" i="23"/>
  <c r="HOP20" i="23"/>
  <c r="HOO20" i="23"/>
  <c r="HON20" i="23"/>
  <c r="HOM20" i="23"/>
  <c r="HOL20" i="23"/>
  <c r="HOK20" i="23"/>
  <c r="HOJ20" i="23"/>
  <c r="HOI20" i="23"/>
  <c r="HOH20" i="23"/>
  <c r="HOG20" i="23"/>
  <c r="HOF20" i="23"/>
  <c r="HOE20" i="23"/>
  <c r="HOD20" i="23"/>
  <c r="HOC20" i="23"/>
  <c r="HOB20" i="23"/>
  <c r="HOA20" i="23"/>
  <c r="HNZ20" i="23"/>
  <c r="HNY20" i="23"/>
  <c r="HNX20" i="23"/>
  <c r="HNW20" i="23"/>
  <c r="HNV20" i="23"/>
  <c r="HNU20" i="23"/>
  <c r="HNT20" i="23"/>
  <c r="HNS20" i="23"/>
  <c r="HNR20" i="23"/>
  <c r="HNQ20" i="23"/>
  <c r="HNP20" i="23"/>
  <c r="HNO20" i="23"/>
  <c r="HNN20" i="23"/>
  <c r="HNM20" i="23"/>
  <c r="HNL20" i="23"/>
  <c r="HNK20" i="23"/>
  <c r="HNJ20" i="23"/>
  <c r="HNI20" i="23"/>
  <c r="HNH20" i="23"/>
  <c r="HNG20" i="23"/>
  <c r="HNF20" i="23"/>
  <c r="HNE20" i="23"/>
  <c r="HND20" i="23"/>
  <c r="HNC20" i="23"/>
  <c r="HNB20" i="23"/>
  <c r="HNA20" i="23"/>
  <c r="HMZ20" i="23"/>
  <c r="HMY20" i="23"/>
  <c r="HMX20" i="23"/>
  <c r="HMW20" i="23"/>
  <c r="HMV20" i="23"/>
  <c r="HMU20" i="23"/>
  <c r="HMT20" i="23"/>
  <c r="HMS20" i="23"/>
  <c r="HMR20" i="23"/>
  <c r="HMQ20" i="23"/>
  <c r="HMP20" i="23"/>
  <c r="HMO20" i="23"/>
  <c r="HMN20" i="23"/>
  <c r="HMM20" i="23"/>
  <c r="HML20" i="23"/>
  <c r="HMK20" i="23"/>
  <c r="HMJ20" i="23"/>
  <c r="HMI20" i="23"/>
  <c r="HMH20" i="23"/>
  <c r="HMG20" i="23"/>
  <c r="HMF20" i="23"/>
  <c r="HME20" i="23"/>
  <c r="HMD20" i="23"/>
  <c r="HMC20" i="23"/>
  <c r="HMB20" i="23"/>
  <c r="HMA20" i="23"/>
  <c r="HLZ20" i="23"/>
  <c r="HLY20" i="23"/>
  <c r="HLX20" i="23"/>
  <c r="HLW20" i="23"/>
  <c r="HLV20" i="23"/>
  <c r="HLU20" i="23"/>
  <c r="HLT20" i="23"/>
  <c r="HLS20" i="23"/>
  <c r="HLR20" i="23"/>
  <c r="HLQ20" i="23"/>
  <c r="HLP20" i="23"/>
  <c r="HLO20" i="23"/>
  <c r="HLN20" i="23"/>
  <c r="HLM20" i="23"/>
  <c r="HLL20" i="23"/>
  <c r="HLK20" i="23"/>
  <c r="HLJ20" i="23"/>
  <c r="HLI20" i="23"/>
  <c r="HLH20" i="23"/>
  <c r="HLG20" i="23"/>
  <c r="HLF20" i="23"/>
  <c r="HLE20" i="23"/>
  <c r="HLD20" i="23"/>
  <c r="HLC20" i="23"/>
  <c r="HLB20" i="23"/>
  <c r="HLA20" i="23"/>
  <c r="HKZ20" i="23"/>
  <c r="HKY20" i="23"/>
  <c r="HKX20" i="23"/>
  <c r="HKW20" i="23"/>
  <c r="HKV20" i="23"/>
  <c r="HKU20" i="23"/>
  <c r="HKT20" i="23"/>
  <c r="HKS20" i="23"/>
  <c r="HKR20" i="23"/>
  <c r="HKQ20" i="23"/>
  <c r="HKP20" i="23"/>
  <c r="HKO20" i="23"/>
  <c r="HKN20" i="23"/>
  <c r="HKM20" i="23"/>
  <c r="HKL20" i="23"/>
  <c r="HKK20" i="23"/>
  <c r="HKJ20" i="23"/>
  <c r="HKI20" i="23"/>
  <c r="HKH20" i="23"/>
  <c r="HKG20" i="23"/>
  <c r="HKF20" i="23"/>
  <c r="HKE20" i="23"/>
  <c r="HKD20" i="23"/>
  <c r="HKC20" i="23"/>
  <c r="HKB20" i="23"/>
  <c r="HKA20" i="23"/>
  <c r="HJZ20" i="23"/>
  <c r="HJY20" i="23"/>
  <c r="HJX20" i="23"/>
  <c r="HJW20" i="23"/>
  <c r="HJV20" i="23"/>
  <c r="HJU20" i="23"/>
  <c r="HJT20" i="23"/>
  <c r="HJS20" i="23"/>
  <c r="HJR20" i="23"/>
  <c r="HJQ20" i="23"/>
  <c r="HJP20" i="23"/>
  <c r="HJO20" i="23"/>
  <c r="HJN20" i="23"/>
  <c r="HJM20" i="23"/>
  <c r="HJL20" i="23"/>
  <c r="HJK20" i="23"/>
  <c r="HJJ20" i="23"/>
  <c r="HJI20" i="23"/>
  <c r="HJH20" i="23"/>
  <c r="HJG20" i="23"/>
  <c r="HJF20" i="23"/>
  <c r="HJE20" i="23"/>
  <c r="HJD20" i="23"/>
  <c r="HJC20" i="23"/>
  <c r="HJB20" i="23"/>
  <c r="HJA20" i="23"/>
  <c r="HIZ20" i="23"/>
  <c r="HIY20" i="23"/>
  <c r="HIX20" i="23"/>
  <c r="HIW20" i="23"/>
  <c r="HIV20" i="23"/>
  <c r="HIU20" i="23"/>
  <c r="HIT20" i="23"/>
  <c r="HIS20" i="23"/>
  <c r="HIR20" i="23"/>
  <c r="HIQ20" i="23"/>
  <c r="HIP20" i="23"/>
  <c r="HIO20" i="23"/>
  <c r="HIN20" i="23"/>
  <c r="HIM20" i="23"/>
  <c r="HIL20" i="23"/>
  <c r="HIK20" i="23"/>
  <c r="HIJ20" i="23"/>
  <c r="HII20" i="23"/>
  <c r="HIH20" i="23"/>
  <c r="HIG20" i="23"/>
  <c r="HIF20" i="23"/>
  <c r="HIE20" i="23"/>
  <c r="HID20" i="23"/>
  <c r="HIC20" i="23"/>
  <c r="HIB20" i="23"/>
  <c r="HIA20" i="23"/>
  <c r="HHZ20" i="23"/>
  <c r="HHY20" i="23"/>
  <c r="HHX20" i="23"/>
  <c r="HHW20" i="23"/>
  <c r="HHV20" i="23"/>
  <c r="HHU20" i="23"/>
  <c r="HHT20" i="23"/>
  <c r="HHS20" i="23"/>
  <c r="HHR20" i="23"/>
  <c r="HHQ20" i="23"/>
  <c r="HHP20" i="23"/>
  <c r="HHO20" i="23"/>
  <c r="HHN20" i="23"/>
  <c r="HHM20" i="23"/>
  <c r="HHL20" i="23"/>
  <c r="HHK20" i="23"/>
  <c r="HHJ20" i="23"/>
  <c r="HHI20" i="23"/>
  <c r="HHH20" i="23"/>
  <c r="HHG20" i="23"/>
  <c r="HHF20" i="23"/>
  <c r="HHE20" i="23"/>
  <c r="HHD20" i="23"/>
  <c r="HHC20" i="23"/>
  <c r="HHB20" i="23"/>
  <c r="HHA20" i="23"/>
  <c r="HGZ20" i="23"/>
  <c r="HGY20" i="23"/>
  <c r="HGX20" i="23"/>
  <c r="HGW20" i="23"/>
  <c r="HGV20" i="23"/>
  <c r="HGU20" i="23"/>
  <c r="HGT20" i="23"/>
  <c r="HGS20" i="23"/>
  <c r="HGR20" i="23"/>
  <c r="HGQ20" i="23"/>
  <c r="HGP20" i="23"/>
  <c r="HGO20" i="23"/>
  <c r="HGN20" i="23"/>
  <c r="HGM20" i="23"/>
  <c r="HGL20" i="23"/>
  <c r="HGK20" i="23"/>
  <c r="HGJ20" i="23"/>
  <c r="HGI20" i="23"/>
  <c r="HGH20" i="23"/>
  <c r="HGG20" i="23"/>
  <c r="HGF20" i="23"/>
  <c r="HGE20" i="23"/>
  <c r="HGD20" i="23"/>
  <c r="HGC20" i="23"/>
  <c r="HGB20" i="23"/>
  <c r="HGA20" i="23"/>
  <c r="HFZ20" i="23"/>
  <c r="HFY20" i="23"/>
  <c r="HFX20" i="23"/>
  <c r="HFW20" i="23"/>
  <c r="HFV20" i="23"/>
  <c r="HFU20" i="23"/>
  <c r="HFT20" i="23"/>
  <c r="HFS20" i="23"/>
  <c r="HFR20" i="23"/>
  <c r="HFQ20" i="23"/>
  <c r="HFP20" i="23"/>
  <c r="HFO20" i="23"/>
  <c r="HFN20" i="23"/>
  <c r="HFM20" i="23"/>
  <c r="HFL20" i="23"/>
  <c r="HFK20" i="23"/>
  <c r="HFJ20" i="23"/>
  <c r="HFI20" i="23"/>
  <c r="HFH20" i="23"/>
  <c r="HFG20" i="23"/>
  <c r="HFF20" i="23"/>
  <c r="HFE20" i="23"/>
  <c r="HFD20" i="23"/>
  <c r="HFC20" i="23"/>
  <c r="HFB20" i="23"/>
  <c r="HFA20" i="23"/>
  <c r="HEZ20" i="23"/>
  <c r="HEY20" i="23"/>
  <c r="HEX20" i="23"/>
  <c r="HEW20" i="23"/>
  <c r="HEV20" i="23"/>
  <c r="HEU20" i="23"/>
  <c r="HET20" i="23"/>
  <c r="HES20" i="23"/>
  <c r="HER20" i="23"/>
  <c r="HEQ20" i="23"/>
  <c r="HEP20" i="23"/>
  <c r="HEO20" i="23"/>
  <c r="HEN20" i="23"/>
  <c r="HEM20" i="23"/>
  <c r="HEL20" i="23"/>
  <c r="HEK20" i="23"/>
  <c r="HEJ20" i="23"/>
  <c r="HEI20" i="23"/>
  <c r="HEH20" i="23"/>
  <c r="HEG20" i="23"/>
  <c r="HEF20" i="23"/>
  <c r="HEE20" i="23"/>
  <c r="HED20" i="23"/>
  <c r="HEC20" i="23"/>
  <c r="HEB20" i="23"/>
  <c r="HEA20" i="23"/>
  <c r="HDZ20" i="23"/>
  <c r="HDY20" i="23"/>
  <c r="HDX20" i="23"/>
  <c r="HDW20" i="23"/>
  <c r="HDV20" i="23"/>
  <c r="HDU20" i="23"/>
  <c r="HDT20" i="23"/>
  <c r="HDS20" i="23"/>
  <c r="HDR20" i="23"/>
  <c r="HDQ20" i="23"/>
  <c r="HDP20" i="23"/>
  <c r="HDO20" i="23"/>
  <c r="HDN20" i="23"/>
  <c r="HDM20" i="23"/>
  <c r="HDL20" i="23"/>
  <c r="HDK20" i="23"/>
  <c r="HDJ20" i="23"/>
  <c r="HDI20" i="23"/>
  <c r="HDH20" i="23"/>
  <c r="HDG20" i="23"/>
  <c r="HDF20" i="23"/>
  <c r="HDE20" i="23"/>
  <c r="HDD20" i="23"/>
  <c r="HDC20" i="23"/>
  <c r="HDB20" i="23"/>
  <c r="HDA20" i="23"/>
  <c r="HCZ20" i="23"/>
  <c r="HCY20" i="23"/>
  <c r="HCX20" i="23"/>
  <c r="HCW20" i="23"/>
  <c r="HCV20" i="23"/>
  <c r="HCU20" i="23"/>
  <c r="HCT20" i="23"/>
  <c r="HCS20" i="23"/>
  <c r="HCR20" i="23"/>
  <c r="HCQ20" i="23"/>
  <c r="HCP20" i="23"/>
  <c r="HCO20" i="23"/>
  <c r="HCN20" i="23"/>
  <c r="HCM20" i="23"/>
  <c r="HCL20" i="23"/>
  <c r="HCK20" i="23"/>
  <c r="HCJ20" i="23"/>
  <c r="HCI20" i="23"/>
  <c r="HCH20" i="23"/>
  <c r="HCG20" i="23"/>
  <c r="HCF20" i="23"/>
  <c r="HCE20" i="23"/>
  <c r="HCD20" i="23"/>
  <c r="HCC20" i="23"/>
  <c r="HCB20" i="23"/>
  <c r="HCA20" i="23"/>
  <c r="HBZ20" i="23"/>
  <c r="HBY20" i="23"/>
  <c r="HBX20" i="23"/>
  <c r="HBW20" i="23"/>
  <c r="HBV20" i="23"/>
  <c r="HBU20" i="23"/>
  <c r="HBT20" i="23"/>
  <c r="HBS20" i="23"/>
  <c r="HBR20" i="23"/>
  <c r="HBQ20" i="23"/>
  <c r="HBP20" i="23"/>
  <c r="HBO20" i="23"/>
  <c r="HBN20" i="23"/>
  <c r="HBM20" i="23"/>
  <c r="HBL20" i="23"/>
  <c r="HBK20" i="23"/>
  <c r="HBJ20" i="23"/>
  <c r="HBI20" i="23"/>
  <c r="HBH20" i="23"/>
  <c r="HBG20" i="23"/>
  <c r="HBF20" i="23"/>
  <c r="HBE20" i="23"/>
  <c r="HBD20" i="23"/>
  <c r="HBC20" i="23"/>
  <c r="HBB20" i="23"/>
  <c r="HBA20" i="23"/>
  <c r="HAZ20" i="23"/>
  <c r="HAY20" i="23"/>
  <c r="HAX20" i="23"/>
  <c r="HAW20" i="23"/>
  <c r="HAV20" i="23"/>
  <c r="HAU20" i="23"/>
  <c r="HAT20" i="23"/>
  <c r="HAS20" i="23"/>
  <c r="HAR20" i="23"/>
  <c r="HAQ20" i="23"/>
  <c r="HAP20" i="23"/>
  <c r="HAO20" i="23"/>
  <c r="HAN20" i="23"/>
  <c r="HAM20" i="23"/>
  <c r="HAL20" i="23"/>
  <c r="HAK20" i="23"/>
  <c r="HAJ20" i="23"/>
  <c r="HAI20" i="23"/>
  <c r="HAH20" i="23"/>
  <c r="HAG20" i="23"/>
  <c r="HAF20" i="23"/>
  <c r="HAE20" i="23"/>
  <c r="HAD20" i="23"/>
  <c r="HAC20" i="23"/>
  <c r="HAB20" i="23"/>
  <c r="HAA20" i="23"/>
  <c r="GZZ20" i="23"/>
  <c r="GZY20" i="23"/>
  <c r="GZX20" i="23"/>
  <c r="GZW20" i="23"/>
  <c r="GZV20" i="23"/>
  <c r="GZU20" i="23"/>
  <c r="GZT20" i="23"/>
  <c r="GZS20" i="23"/>
  <c r="GZR20" i="23"/>
  <c r="GZQ20" i="23"/>
  <c r="GZP20" i="23"/>
  <c r="GZO20" i="23"/>
  <c r="GZN20" i="23"/>
  <c r="GZM20" i="23"/>
  <c r="GZL20" i="23"/>
  <c r="GZK20" i="23"/>
  <c r="GZJ20" i="23"/>
  <c r="GZI20" i="23"/>
  <c r="GZH20" i="23"/>
  <c r="GZG20" i="23"/>
  <c r="GZF20" i="23"/>
  <c r="GZE20" i="23"/>
  <c r="GZD20" i="23"/>
  <c r="GZC20" i="23"/>
  <c r="GZB20" i="23"/>
  <c r="GZA20" i="23"/>
  <c r="GYZ20" i="23"/>
  <c r="GYY20" i="23"/>
  <c r="GYX20" i="23"/>
  <c r="GYW20" i="23"/>
  <c r="GYV20" i="23"/>
  <c r="GYU20" i="23"/>
  <c r="GYT20" i="23"/>
  <c r="GYS20" i="23"/>
  <c r="GYR20" i="23"/>
  <c r="GYQ20" i="23"/>
  <c r="GYP20" i="23"/>
  <c r="GYO20" i="23"/>
  <c r="GYN20" i="23"/>
  <c r="GYM20" i="23"/>
  <c r="GYL20" i="23"/>
  <c r="GYK20" i="23"/>
  <c r="GYJ20" i="23"/>
  <c r="GYI20" i="23"/>
  <c r="GYH20" i="23"/>
  <c r="GYG20" i="23"/>
  <c r="GYF20" i="23"/>
  <c r="GYE20" i="23"/>
  <c r="GYD20" i="23"/>
  <c r="GYC20" i="23"/>
  <c r="GYB20" i="23"/>
  <c r="GYA20" i="23"/>
  <c r="GXZ20" i="23"/>
  <c r="GXY20" i="23"/>
  <c r="GXX20" i="23"/>
  <c r="GXW20" i="23"/>
  <c r="GXV20" i="23"/>
  <c r="GXU20" i="23"/>
  <c r="GXT20" i="23"/>
  <c r="GXS20" i="23"/>
  <c r="GXR20" i="23"/>
  <c r="GXQ20" i="23"/>
  <c r="GXP20" i="23"/>
  <c r="GXO20" i="23"/>
  <c r="GXN20" i="23"/>
  <c r="GXM20" i="23"/>
  <c r="GXL20" i="23"/>
  <c r="GXK20" i="23"/>
  <c r="GXJ20" i="23"/>
  <c r="GXI20" i="23"/>
  <c r="GXH20" i="23"/>
  <c r="GXG20" i="23"/>
  <c r="GXF20" i="23"/>
  <c r="GXE20" i="23"/>
  <c r="GXD20" i="23"/>
  <c r="GXC20" i="23"/>
  <c r="GXB20" i="23"/>
  <c r="GXA20" i="23"/>
  <c r="GWZ20" i="23"/>
  <c r="GWY20" i="23"/>
  <c r="GWX20" i="23"/>
  <c r="GWW20" i="23"/>
  <c r="GWV20" i="23"/>
  <c r="GWU20" i="23"/>
  <c r="GWT20" i="23"/>
  <c r="GWS20" i="23"/>
  <c r="GWR20" i="23"/>
  <c r="GWQ20" i="23"/>
  <c r="GWP20" i="23"/>
  <c r="GWO20" i="23"/>
  <c r="GWN20" i="23"/>
  <c r="GWM20" i="23"/>
  <c r="GWL20" i="23"/>
  <c r="GWK20" i="23"/>
  <c r="GWJ20" i="23"/>
  <c r="GWI20" i="23"/>
  <c r="GWH20" i="23"/>
  <c r="GWG20" i="23"/>
  <c r="GWF20" i="23"/>
  <c r="GWE20" i="23"/>
  <c r="GWD20" i="23"/>
  <c r="GWC20" i="23"/>
  <c r="GWB20" i="23"/>
  <c r="GWA20" i="23"/>
  <c r="GVZ20" i="23"/>
  <c r="GVY20" i="23"/>
  <c r="GVX20" i="23"/>
  <c r="GVW20" i="23"/>
  <c r="GVV20" i="23"/>
  <c r="GVU20" i="23"/>
  <c r="GVT20" i="23"/>
  <c r="GVS20" i="23"/>
  <c r="GVR20" i="23"/>
  <c r="GVQ20" i="23"/>
  <c r="GVP20" i="23"/>
  <c r="GVO20" i="23"/>
  <c r="GVN20" i="23"/>
  <c r="GVM20" i="23"/>
  <c r="GVL20" i="23"/>
  <c r="GVK20" i="23"/>
  <c r="GVJ20" i="23"/>
  <c r="GVI20" i="23"/>
  <c r="GVH20" i="23"/>
  <c r="GVG20" i="23"/>
  <c r="GVF20" i="23"/>
  <c r="GVE20" i="23"/>
  <c r="GVD20" i="23"/>
  <c r="GVC20" i="23"/>
  <c r="GVB20" i="23"/>
  <c r="GVA20" i="23"/>
  <c r="GUZ20" i="23"/>
  <c r="GUY20" i="23"/>
  <c r="GUX20" i="23"/>
  <c r="GUW20" i="23"/>
  <c r="GUV20" i="23"/>
  <c r="GUU20" i="23"/>
  <c r="GUT20" i="23"/>
  <c r="GUS20" i="23"/>
  <c r="GUR20" i="23"/>
  <c r="GUQ20" i="23"/>
  <c r="GUP20" i="23"/>
  <c r="GUO20" i="23"/>
  <c r="GUN20" i="23"/>
  <c r="GUM20" i="23"/>
  <c r="GUL20" i="23"/>
  <c r="GUK20" i="23"/>
  <c r="GUJ20" i="23"/>
  <c r="GUI20" i="23"/>
  <c r="GUH20" i="23"/>
  <c r="GUG20" i="23"/>
  <c r="GUF20" i="23"/>
  <c r="GUE20" i="23"/>
  <c r="GUD20" i="23"/>
  <c r="GUC20" i="23"/>
  <c r="GUB20" i="23"/>
  <c r="GUA20" i="23"/>
  <c r="GTZ20" i="23"/>
  <c r="GTY20" i="23"/>
  <c r="GTX20" i="23"/>
  <c r="GTW20" i="23"/>
  <c r="GTV20" i="23"/>
  <c r="GTU20" i="23"/>
  <c r="GTT20" i="23"/>
  <c r="GTS20" i="23"/>
  <c r="GTR20" i="23"/>
  <c r="GTQ20" i="23"/>
  <c r="GTP20" i="23"/>
  <c r="GTO20" i="23"/>
  <c r="GTN20" i="23"/>
  <c r="GTM20" i="23"/>
  <c r="GTL20" i="23"/>
  <c r="GTK20" i="23"/>
  <c r="GTJ20" i="23"/>
  <c r="GTI20" i="23"/>
  <c r="GTH20" i="23"/>
  <c r="GTG20" i="23"/>
  <c r="GTF20" i="23"/>
  <c r="GTE20" i="23"/>
  <c r="GTD20" i="23"/>
  <c r="GTC20" i="23"/>
  <c r="GTB20" i="23"/>
  <c r="GTA20" i="23"/>
  <c r="GSZ20" i="23"/>
  <c r="GSY20" i="23"/>
  <c r="GSX20" i="23"/>
  <c r="GSW20" i="23"/>
  <c r="GSV20" i="23"/>
  <c r="GSU20" i="23"/>
  <c r="GST20" i="23"/>
  <c r="GSS20" i="23"/>
  <c r="GSR20" i="23"/>
  <c r="GSQ20" i="23"/>
  <c r="GSP20" i="23"/>
  <c r="GSO20" i="23"/>
  <c r="GSN20" i="23"/>
  <c r="GSM20" i="23"/>
  <c r="GSL20" i="23"/>
  <c r="GSK20" i="23"/>
  <c r="GSJ20" i="23"/>
  <c r="GSI20" i="23"/>
  <c r="GSH20" i="23"/>
  <c r="GSG20" i="23"/>
  <c r="GSF20" i="23"/>
  <c r="GSE20" i="23"/>
  <c r="GSD20" i="23"/>
  <c r="GSC20" i="23"/>
  <c r="GSB20" i="23"/>
  <c r="GSA20" i="23"/>
  <c r="GRZ20" i="23"/>
  <c r="GRY20" i="23"/>
  <c r="GRX20" i="23"/>
  <c r="GRW20" i="23"/>
  <c r="GRV20" i="23"/>
  <c r="GRU20" i="23"/>
  <c r="GRT20" i="23"/>
  <c r="GRS20" i="23"/>
  <c r="GRR20" i="23"/>
  <c r="GRQ20" i="23"/>
  <c r="GRP20" i="23"/>
  <c r="GRO20" i="23"/>
  <c r="GRN20" i="23"/>
  <c r="GRM20" i="23"/>
  <c r="GRL20" i="23"/>
  <c r="GRK20" i="23"/>
  <c r="GRJ20" i="23"/>
  <c r="GRI20" i="23"/>
  <c r="GRH20" i="23"/>
  <c r="GRG20" i="23"/>
  <c r="GRF20" i="23"/>
  <c r="GRE20" i="23"/>
  <c r="GRD20" i="23"/>
  <c r="GRC20" i="23"/>
  <c r="GRB20" i="23"/>
  <c r="GRA20" i="23"/>
  <c r="GQZ20" i="23"/>
  <c r="GQY20" i="23"/>
  <c r="GQX20" i="23"/>
  <c r="GQW20" i="23"/>
  <c r="GQV20" i="23"/>
  <c r="GQU20" i="23"/>
  <c r="GQT20" i="23"/>
  <c r="GQS20" i="23"/>
  <c r="GQR20" i="23"/>
  <c r="GQQ20" i="23"/>
  <c r="GQP20" i="23"/>
  <c r="GQO20" i="23"/>
  <c r="GQN20" i="23"/>
  <c r="GQM20" i="23"/>
  <c r="GQL20" i="23"/>
  <c r="GQK20" i="23"/>
  <c r="GQJ20" i="23"/>
  <c r="GQI20" i="23"/>
  <c r="GQH20" i="23"/>
  <c r="GQG20" i="23"/>
  <c r="GQF20" i="23"/>
  <c r="GQE20" i="23"/>
  <c r="GQD20" i="23"/>
  <c r="GQC20" i="23"/>
  <c r="GQB20" i="23"/>
  <c r="GQA20" i="23"/>
  <c r="GPZ20" i="23"/>
  <c r="GPY20" i="23"/>
  <c r="GPX20" i="23"/>
  <c r="GPW20" i="23"/>
  <c r="GPV20" i="23"/>
  <c r="GPU20" i="23"/>
  <c r="GPT20" i="23"/>
  <c r="GPS20" i="23"/>
  <c r="GPR20" i="23"/>
  <c r="GPQ20" i="23"/>
  <c r="GPP20" i="23"/>
  <c r="GPO20" i="23"/>
  <c r="GPN20" i="23"/>
  <c r="GPM20" i="23"/>
  <c r="GPL20" i="23"/>
  <c r="GPK20" i="23"/>
  <c r="GPJ20" i="23"/>
  <c r="GPI20" i="23"/>
  <c r="GPH20" i="23"/>
  <c r="GPG20" i="23"/>
  <c r="GPF20" i="23"/>
  <c r="GPE20" i="23"/>
  <c r="GPD20" i="23"/>
  <c r="GPC20" i="23"/>
  <c r="GPB20" i="23"/>
  <c r="GPA20" i="23"/>
  <c r="GOZ20" i="23"/>
  <c r="GOY20" i="23"/>
  <c r="GOX20" i="23"/>
  <c r="GOW20" i="23"/>
  <c r="GOV20" i="23"/>
  <c r="GOU20" i="23"/>
  <c r="GOT20" i="23"/>
  <c r="GOS20" i="23"/>
  <c r="GOR20" i="23"/>
  <c r="GOQ20" i="23"/>
  <c r="GOP20" i="23"/>
  <c r="GOO20" i="23"/>
  <c r="GON20" i="23"/>
  <c r="GOM20" i="23"/>
  <c r="GOL20" i="23"/>
  <c r="GOK20" i="23"/>
  <c r="GOJ20" i="23"/>
  <c r="GOI20" i="23"/>
  <c r="GOH20" i="23"/>
  <c r="GOG20" i="23"/>
  <c r="GOF20" i="23"/>
  <c r="GOE20" i="23"/>
  <c r="GOD20" i="23"/>
  <c r="GOC20" i="23"/>
  <c r="GOB20" i="23"/>
  <c r="GOA20" i="23"/>
  <c r="GNZ20" i="23"/>
  <c r="GNY20" i="23"/>
  <c r="GNX20" i="23"/>
  <c r="GNW20" i="23"/>
  <c r="GNV20" i="23"/>
  <c r="GNU20" i="23"/>
  <c r="GNT20" i="23"/>
  <c r="GNS20" i="23"/>
  <c r="GNR20" i="23"/>
  <c r="GNQ20" i="23"/>
  <c r="GNP20" i="23"/>
  <c r="GNO20" i="23"/>
  <c r="GNN20" i="23"/>
  <c r="GNM20" i="23"/>
  <c r="GNL20" i="23"/>
  <c r="GNK20" i="23"/>
  <c r="GNJ20" i="23"/>
  <c r="GNI20" i="23"/>
  <c r="GNH20" i="23"/>
  <c r="GNG20" i="23"/>
  <c r="GNF20" i="23"/>
  <c r="GNE20" i="23"/>
  <c r="GND20" i="23"/>
  <c r="GNC20" i="23"/>
  <c r="GNB20" i="23"/>
  <c r="GNA20" i="23"/>
  <c r="GMZ20" i="23"/>
  <c r="GMY20" i="23"/>
  <c r="GMX20" i="23"/>
  <c r="GMW20" i="23"/>
  <c r="GMV20" i="23"/>
  <c r="GMU20" i="23"/>
  <c r="GMT20" i="23"/>
  <c r="GMS20" i="23"/>
  <c r="GMR20" i="23"/>
  <c r="GMQ20" i="23"/>
  <c r="GMP20" i="23"/>
  <c r="GMO20" i="23"/>
  <c r="GMN20" i="23"/>
  <c r="GMM20" i="23"/>
  <c r="GML20" i="23"/>
  <c r="GMK20" i="23"/>
  <c r="GMJ20" i="23"/>
  <c r="GMI20" i="23"/>
  <c r="GMH20" i="23"/>
  <c r="GMG20" i="23"/>
  <c r="GMF20" i="23"/>
  <c r="GME20" i="23"/>
  <c r="GMD20" i="23"/>
  <c r="GMC20" i="23"/>
  <c r="GMB20" i="23"/>
  <c r="GMA20" i="23"/>
  <c r="GLZ20" i="23"/>
  <c r="GLY20" i="23"/>
  <c r="GLX20" i="23"/>
  <c r="GLW20" i="23"/>
  <c r="GLV20" i="23"/>
  <c r="GLU20" i="23"/>
  <c r="GLT20" i="23"/>
  <c r="GLS20" i="23"/>
  <c r="GLR20" i="23"/>
  <c r="GLQ20" i="23"/>
  <c r="GLP20" i="23"/>
  <c r="GLO20" i="23"/>
  <c r="GLN20" i="23"/>
  <c r="GLM20" i="23"/>
  <c r="GLL20" i="23"/>
  <c r="GLK20" i="23"/>
  <c r="GLJ20" i="23"/>
  <c r="GLI20" i="23"/>
  <c r="GLH20" i="23"/>
  <c r="GLG20" i="23"/>
  <c r="GLF20" i="23"/>
  <c r="GLE20" i="23"/>
  <c r="GLD20" i="23"/>
  <c r="GLC20" i="23"/>
  <c r="GLB20" i="23"/>
  <c r="GLA20" i="23"/>
  <c r="GKZ20" i="23"/>
  <c r="GKY20" i="23"/>
  <c r="GKX20" i="23"/>
  <c r="GKW20" i="23"/>
  <c r="GKV20" i="23"/>
  <c r="GKU20" i="23"/>
  <c r="GKT20" i="23"/>
  <c r="GKS20" i="23"/>
  <c r="GKR20" i="23"/>
  <c r="GKQ20" i="23"/>
  <c r="GKP20" i="23"/>
  <c r="GKO20" i="23"/>
  <c r="GKN20" i="23"/>
  <c r="GKM20" i="23"/>
  <c r="GKL20" i="23"/>
  <c r="GKK20" i="23"/>
  <c r="GKJ20" i="23"/>
  <c r="GKI20" i="23"/>
  <c r="GKH20" i="23"/>
  <c r="GKG20" i="23"/>
  <c r="GKF20" i="23"/>
  <c r="GKE20" i="23"/>
  <c r="GKD20" i="23"/>
  <c r="GKC20" i="23"/>
  <c r="GKB20" i="23"/>
  <c r="GKA20" i="23"/>
  <c r="GJZ20" i="23"/>
  <c r="GJY20" i="23"/>
  <c r="GJX20" i="23"/>
  <c r="GJW20" i="23"/>
  <c r="GJV20" i="23"/>
  <c r="GJU20" i="23"/>
  <c r="GJT20" i="23"/>
  <c r="GJS20" i="23"/>
  <c r="GJR20" i="23"/>
  <c r="GJQ20" i="23"/>
  <c r="GJP20" i="23"/>
  <c r="GJO20" i="23"/>
  <c r="GJN20" i="23"/>
  <c r="GJM20" i="23"/>
  <c r="GJL20" i="23"/>
  <c r="GJK20" i="23"/>
  <c r="GJJ20" i="23"/>
  <c r="GJI20" i="23"/>
  <c r="GJH20" i="23"/>
  <c r="GJG20" i="23"/>
  <c r="GJF20" i="23"/>
  <c r="GJE20" i="23"/>
  <c r="GJD20" i="23"/>
  <c r="GJC20" i="23"/>
  <c r="GJB20" i="23"/>
  <c r="GJA20" i="23"/>
  <c r="GIZ20" i="23"/>
  <c r="GIY20" i="23"/>
  <c r="GIX20" i="23"/>
  <c r="GIW20" i="23"/>
  <c r="GIV20" i="23"/>
  <c r="GIU20" i="23"/>
  <c r="GIT20" i="23"/>
  <c r="GIS20" i="23"/>
  <c r="GIR20" i="23"/>
  <c r="GIQ20" i="23"/>
  <c r="GIP20" i="23"/>
  <c r="GIO20" i="23"/>
  <c r="GIN20" i="23"/>
  <c r="GIM20" i="23"/>
  <c r="GIL20" i="23"/>
  <c r="GIK20" i="23"/>
  <c r="GIJ20" i="23"/>
  <c r="GII20" i="23"/>
  <c r="GIH20" i="23"/>
  <c r="GIG20" i="23"/>
  <c r="GIF20" i="23"/>
  <c r="GIE20" i="23"/>
  <c r="GID20" i="23"/>
  <c r="GIC20" i="23"/>
  <c r="GIB20" i="23"/>
  <c r="GIA20" i="23"/>
  <c r="GHZ20" i="23"/>
  <c r="GHY20" i="23"/>
  <c r="GHX20" i="23"/>
  <c r="GHW20" i="23"/>
  <c r="GHV20" i="23"/>
  <c r="GHU20" i="23"/>
  <c r="GHT20" i="23"/>
  <c r="GHS20" i="23"/>
  <c r="GHR20" i="23"/>
  <c r="GHQ20" i="23"/>
  <c r="GHP20" i="23"/>
  <c r="GHO20" i="23"/>
  <c r="GHN20" i="23"/>
  <c r="GHM20" i="23"/>
  <c r="GHL20" i="23"/>
  <c r="GHK20" i="23"/>
  <c r="GHJ20" i="23"/>
  <c r="GHI20" i="23"/>
  <c r="GHH20" i="23"/>
  <c r="GHG20" i="23"/>
  <c r="GHF20" i="23"/>
  <c r="GHE20" i="23"/>
  <c r="GHD20" i="23"/>
  <c r="GHC20" i="23"/>
  <c r="GHB20" i="23"/>
  <c r="GHA20" i="23"/>
  <c r="GGZ20" i="23"/>
  <c r="GGY20" i="23"/>
  <c r="GGX20" i="23"/>
  <c r="GGW20" i="23"/>
  <c r="GGV20" i="23"/>
  <c r="GGU20" i="23"/>
  <c r="GGT20" i="23"/>
  <c r="GGS20" i="23"/>
  <c r="GGR20" i="23"/>
  <c r="GGQ20" i="23"/>
  <c r="GGP20" i="23"/>
  <c r="GGO20" i="23"/>
  <c r="GGN20" i="23"/>
  <c r="GGM20" i="23"/>
  <c r="GGL20" i="23"/>
  <c r="GGK20" i="23"/>
  <c r="GGJ20" i="23"/>
  <c r="GGI20" i="23"/>
  <c r="GGH20" i="23"/>
  <c r="GGG20" i="23"/>
  <c r="GGF20" i="23"/>
  <c r="GGE20" i="23"/>
  <c r="GGD20" i="23"/>
  <c r="GGC20" i="23"/>
  <c r="GGB20" i="23"/>
  <c r="GGA20" i="23"/>
  <c r="GFZ20" i="23"/>
  <c r="GFY20" i="23"/>
  <c r="GFX20" i="23"/>
  <c r="GFW20" i="23"/>
  <c r="GFV20" i="23"/>
  <c r="GFU20" i="23"/>
  <c r="GFT20" i="23"/>
  <c r="GFS20" i="23"/>
  <c r="GFR20" i="23"/>
  <c r="GFQ20" i="23"/>
  <c r="GFP20" i="23"/>
  <c r="GFO20" i="23"/>
  <c r="GFN20" i="23"/>
  <c r="GFM20" i="23"/>
  <c r="GFL20" i="23"/>
  <c r="GFK20" i="23"/>
  <c r="GFJ20" i="23"/>
  <c r="GFI20" i="23"/>
  <c r="GFH20" i="23"/>
  <c r="GFG20" i="23"/>
  <c r="GFF20" i="23"/>
  <c r="GFE20" i="23"/>
  <c r="GFD20" i="23"/>
  <c r="GFC20" i="23"/>
  <c r="GFB20" i="23"/>
  <c r="GFA20" i="23"/>
  <c r="GEZ20" i="23"/>
  <c r="GEY20" i="23"/>
  <c r="GEX20" i="23"/>
  <c r="GEW20" i="23"/>
  <c r="GEV20" i="23"/>
  <c r="GEU20" i="23"/>
  <c r="GET20" i="23"/>
  <c r="GES20" i="23"/>
  <c r="GER20" i="23"/>
  <c r="GEQ20" i="23"/>
  <c r="GEP20" i="23"/>
  <c r="GEO20" i="23"/>
  <c r="GEN20" i="23"/>
  <c r="GEM20" i="23"/>
  <c r="GEL20" i="23"/>
  <c r="GEK20" i="23"/>
  <c r="GEJ20" i="23"/>
  <c r="GEI20" i="23"/>
  <c r="GEH20" i="23"/>
  <c r="GEG20" i="23"/>
  <c r="GEF20" i="23"/>
  <c r="GEE20" i="23"/>
  <c r="GED20" i="23"/>
  <c r="GEC20" i="23"/>
  <c r="GEB20" i="23"/>
  <c r="GEA20" i="23"/>
  <c r="GDZ20" i="23"/>
  <c r="GDY20" i="23"/>
  <c r="GDX20" i="23"/>
  <c r="GDW20" i="23"/>
  <c r="GDV20" i="23"/>
  <c r="GDU20" i="23"/>
  <c r="GDT20" i="23"/>
  <c r="GDS20" i="23"/>
  <c r="GDR20" i="23"/>
  <c r="GDQ20" i="23"/>
  <c r="GDP20" i="23"/>
  <c r="GDO20" i="23"/>
  <c r="GDN20" i="23"/>
  <c r="GDM20" i="23"/>
  <c r="GDL20" i="23"/>
  <c r="GDK20" i="23"/>
  <c r="GDJ20" i="23"/>
  <c r="GDI20" i="23"/>
  <c r="GDH20" i="23"/>
  <c r="GDG20" i="23"/>
  <c r="GDF20" i="23"/>
  <c r="GDE20" i="23"/>
  <c r="GDD20" i="23"/>
  <c r="GDC20" i="23"/>
  <c r="GDB20" i="23"/>
  <c r="GDA20" i="23"/>
  <c r="GCZ20" i="23"/>
  <c r="GCY20" i="23"/>
  <c r="GCX20" i="23"/>
  <c r="GCW20" i="23"/>
  <c r="GCV20" i="23"/>
  <c r="GCU20" i="23"/>
  <c r="GCT20" i="23"/>
  <c r="GCS20" i="23"/>
  <c r="GCR20" i="23"/>
  <c r="GCQ20" i="23"/>
  <c r="GCP20" i="23"/>
  <c r="GCO20" i="23"/>
  <c r="GCN20" i="23"/>
  <c r="GCM20" i="23"/>
  <c r="GCL20" i="23"/>
  <c r="GCK20" i="23"/>
  <c r="GCJ20" i="23"/>
  <c r="GCI20" i="23"/>
  <c r="GCH20" i="23"/>
  <c r="GCG20" i="23"/>
  <c r="GCF20" i="23"/>
  <c r="GCE20" i="23"/>
  <c r="GCD20" i="23"/>
  <c r="GCC20" i="23"/>
  <c r="GCB20" i="23"/>
  <c r="GCA20" i="23"/>
  <c r="GBZ20" i="23"/>
  <c r="GBY20" i="23"/>
  <c r="GBX20" i="23"/>
  <c r="GBW20" i="23"/>
  <c r="GBV20" i="23"/>
  <c r="GBU20" i="23"/>
  <c r="GBT20" i="23"/>
  <c r="GBS20" i="23"/>
  <c r="GBR20" i="23"/>
  <c r="GBQ20" i="23"/>
  <c r="GBP20" i="23"/>
  <c r="GBO20" i="23"/>
  <c r="GBN20" i="23"/>
  <c r="GBM20" i="23"/>
  <c r="GBL20" i="23"/>
  <c r="GBK20" i="23"/>
  <c r="GBJ20" i="23"/>
  <c r="GBI20" i="23"/>
  <c r="GBH20" i="23"/>
  <c r="GBG20" i="23"/>
  <c r="GBF20" i="23"/>
  <c r="GBE20" i="23"/>
  <c r="GBD20" i="23"/>
  <c r="GBC20" i="23"/>
  <c r="GBB20" i="23"/>
  <c r="GBA20" i="23"/>
  <c r="GAZ20" i="23"/>
  <c r="GAY20" i="23"/>
  <c r="GAX20" i="23"/>
  <c r="GAW20" i="23"/>
  <c r="GAV20" i="23"/>
  <c r="GAU20" i="23"/>
  <c r="GAT20" i="23"/>
  <c r="GAS20" i="23"/>
  <c r="GAR20" i="23"/>
  <c r="GAQ20" i="23"/>
  <c r="GAP20" i="23"/>
  <c r="GAO20" i="23"/>
  <c r="GAN20" i="23"/>
  <c r="GAM20" i="23"/>
  <c r="GAL20" i="23"/>
  <c r="GAK20" i="23"/>
  <c r="GAJ20" i="23"/>
  <c r="GAI20" i="23"/>
  <c r="GAH20" i="23"/>
  <c r="GAG20" i="23"/>
  <c r="GAF20" i="23"/>
  <c r="GAE20" i="23"/>
  <c r="GAD20" i="23"/>
  <c r="GAC20" i="23"/>
  <c r="GAB20" i="23"/>
  <c r="GAA20" i="23"/>
  <c r="FZZ20" i="23"/>
  <c r="FZY20" i="23"/>
  <c r="FZX20" i="23"/>
  <c r="FZW20" i="23"/>
  <c r="FZV20" i="23"/>
  <c r="FZU20" i="23"/>
  <c r="FZT20" i="23"/>
  <c r="FZS20" i="23"/>
  <c r="FZR20" i="23"/>
  <c r="FZQ20" i="23"/>
  <c r="FZP20" i="23"/>
  <c r="FZO20" i="23"/>
  <c r="FZN20" i="23"/>
  <c r="FZM20" i="23"/>
  <c r="FZL20" i="23"/>
  <c r="FZK20" i="23"/>
  <c r="FZJ20" i="23"/>
  <c r="FZI20" i="23"/>
  <c r="FZH20" i="23"/>
  <c r="FZG20" i="23"/>
  <c r="FZF20" i="23"/>
  <c r="FZE20" i="23"/>
  <c r="FZD20" i="23"/>
  <c r="FZC20" i="23"/>
  <c r="FZB20" i="23"/>
  <c r="FZA20" i="23"/>
  <c r="FYZ20" i="23"/>
  <c r="FYY20" i="23"/>
  <c r="FYX20" i="23"/>
  <c r="FYW20" i="23"/>
  <c r="FYV20" i="23"/>
  <c r="FYU20" i="23"/>
  <c r="FYT20" i="23"/>
  <c r="FYS20" i="23"/>
  <c r="FYR20" i="23"/>
  <c r="FYQ20" i="23"/>
  <c r="FYP20" i="23"/>
  <c r="FYO20" i="23"/>
  <c r="FYN20" i="23"/>
  <c r="FYM20" i="23"/>
  <c r="FYL20" i="23"/>
  <c r="FYK20" i="23"/>
  <c r="FYJ20" i="23"/>
  <c r="FYI20" i="23"/>
  <c r="FYH20" i="23"/>
  <c r="FYG20" i="23"/>
  <c r="FYF20" i="23"/>
  <c r="FYE20" i="23"/>
  <c r="FYD20" i="23"/>
  <c r="FYC20" i="23"/>
  <c r="FYB20" i="23"/>
  <c r="FYA20" i="23"/>
  <c r="FXZ20" i="23"/>
  <c r="FXY20" i="23"/>
  <c r="FXX20" i="23"/>
  <c r="FXW20" i="23"/>
  <c r="FXV20" i="23"/>
  <c r="FXU20" i="23"/>
  <c r="FXT20" i="23"/>
  <c r="FXS20" i="23"/>
  <c r="FXR20" i="23"/>
  <c r="FXQ20" i="23"/>
  <c r="FXP20" i="23"/>
  <c r="FXO20" i="23"/>
  <c r="FXN20" i="23"/>
  <c r="FXM20" i="23"/>
  <c r="FXL20" i="23"/>
  <c r="FXK20" i="23"/>
  <c r="FXJ20" i="23"/>
  <c r="FXI20" i="23"/>
  <c r="FXH20" i="23"/>
  <c r="FXG20" i="23"/>
  <c r="FXF20" i="23"/>
  <c r="FXE20" i="23"/>
  <c r="FXD20" i="23"/>
  <c r="FXC20" i="23"/>
  <c r="FXB20" i="23"/>
  <c r="FXA20" i="23"/>
  <c r="FWZ20" i="23"/>
  <c r="FWY20" i="23"/>
  <c r="FWX20" i="23"/>
  <c r="FWW20" i="23"/>
  <c r="FWV20" i="23"/>
  <c r="FWU20" i="23"/>
  <c r="FWT20" i="23"/>
  <c r="FWS20" i="23"/>
  <c r="FWR20" i="23"/>
  <c r="FWQ20" i="23"/>
  <c r="FWP20" i="23"/>
  <c r="FWO20" i="23"/>
  <c r="FWN20" i="23"/>
  <c r="FWM20" i="23"/>
  <c r="FWL20" i="23"/>
  <c r="FWK20" i="23"/>
  <c r="FWJ20" i="23"/>
  <c r="FWI20" i="23"/>
  <c r="FWH20" i="23"/>
  <c r="FWG20" i="23"/>
  <c r="FWF20" i="23"/>
  <c r="FWE20" i="23"/>
  <c r="FWD20" i="23"/>
  <c r="FWC20" i="23"/>
  <c r="FWB20" i="23"/>
  <c r="FWA20" i="23"/>
  <c r="FVZ20" i="23"/>
  <c r="FVY20" i="23"/>
  <c r="FVX20" i="23"/>
  <c r="FVW20" i="23"/>
  <c r="FVV20" i="23"/>
  <c r="FVU20" i="23"/>
  <c r="FVT20" i="23"/>
  <c r="FVS20" i="23"/>
  <c r="FVR20" i="23"/>
  <c r="FVQ20" i="23"/>
  <c r="FVP20" i="23"/>
  <c r="FVO20" i="23"/>
  <c r="FVN20" i="23"/>
  <c r="FVM20" i="23"/>
  <c r="FVL20" i="23"/>
  <c r="FVK20" i="23"/>
  <c r="FVJ20" i="23"/>
  <c r="FVI20" i="23"/>
  <c r="FVH20" i="23"/>
  <c r="FVG20" i="23"/>
  <c r="FVF20" i="23"/>
  <c r="FVE20" i="23"/>
  <c r="FVD20" i="23"/>
  <c r="FVC20" i="23"/>
  <c r="FVB20" i="23"/>
  <c r="FVA20" i="23"/>
  <c r="FUZ20" i="23"/>
  <c r="FUY20" i="23"/>
  <c r="FUX20" i="23"/>
  <c r="FUW20" i="23"/>
  <c r="FUV20" i="23"/>
  <c r="FUU20" i="23"/>
  <c r="FUT20" i="23"/>
  <c r="FUS20" i="23"/>
  <c r="FUR20" i="23"/>
  <c r="FUQ20" i="23"/>
  <c r="FUP20" i="23"/>
  <c r="FUO20" i="23"/>
  <c r="FUN20" i="23"/>
  <c r="FUM20" i="23"/>
  <c r="FUL20" i="23"/>
  <c r="FUK20" i="23"/>
  <c r="FUJ20" i="23"/>
  <c r="FUI20" i="23"/>
  <c r="FUH20" i="23"/>
  <c r="FUG20" i="23"/>
  <c r="FUF20" i="23"/>
  <c r="FUE20" i="23"/>
  <c r="FUD20" i="23"/>
  <c r="FUC20" i="23"/>
  <c r="FUB20" i="23"/>
  <c r="FUA20" i="23"/>
  <c r="FTZ20" i="23"/>
  <c r="FTY20" i="23"/>
  <c r="FTX20" i="23"/>
  <c r="FTW20" i="23"/>
  <c r="FTV20" i="23"/>
  <c r="FTU20" i="23"/>
  <c r="FTT20" i="23"/>
  <c r="FTS20" i="23"/>
  <c r="FTR20" i="23"/>
  <c r="FTQ20" i="23"/>
  <c r="FTP20" i="23"/>
  <c r="FTO20" i="23"/>
  <c r="FTN20" i="23"/>
  <c r="FTM20" i="23"/>
  <c r="FTL20" i="23"/>
  <c r="FTK20" i="23"/>
  <c r="FTJ20" i="23"/>
  <c r="FTI20" i="23"/>
  <c r="FTH20" i="23"/>
  <c r="FTG20" i="23"/>
  <c r="FTF20" i="23"/>
  <c r="FTE20" i="23"/>
  <c r="FTD20" i="23"/>
  <c r="FTC20" i="23"/>
  <c r="FTB20" i="23"/>
  <c r="FTA20" i="23"/>
  <c r="FSZ20" i="23"/>
  <c r="FSY20" i="23"/>
  <c r="FSX20" i="23"/>
  <c r="FSW20" i="23"/>
  <c r="FSV20" i="23"/>
  <c r="FSU20" i="23"/>
  <c r="FST20" i="23"/>
  <c r="FSS20" i="23"/>
  <c r="FSR20" i="23"/>
  <c r="FSQ20" i="23"/>
  <c r="FSP20" i="23"/>
  <c r="FSO20" i="23"/>
  <c r="FSN20" i="23"/>
  <c r="FSM20" i="23"/>
  <c r="FSL20" i="23"/>
  <c r="FSK20" i="23"/>
  <c r="FSJ20" i="23"/>
  <c r="FSI20" i="23"/>
  <c r="FSH20" i="23"/>
  <c r="FSG20" i="23"/>
  <c r="FSF20" i="23"/>
  <c r="FSE20" i="23"/>
  <c r="FSD20" i="23"/>
  <c r="FSC20" i="23"/>
  <c r="FSB20" i="23"/>
  <c r="FSA20" i="23"/>
  <c r="FRZ20" i="23"/>
  <c r="FRY20" i="23"/>
  <c r="FRX20" i="23"/>
  <c r="FRW20" i="23"/>
  <c r="FRV20" i="23"/>
  <c r="FRU20" i="23"/>
  <c r="FRT20" i="23"/>
  <c r="FRS20" i="23"/>
  <c r="FRR20" i="23"/>
  <c r="FRQ20" i="23"/>
  <c r="FRP20" i="23"/>
  <c r="FRO20" i="23"/>
  <c r="FRN20" i="23"/>
  <c r="FRM20" i="23"/>
  <c r="FRL20" i="23"/>
  <c r="FRK20" i="23"/>
  <c r="FRJ20" i="23"/>
  <c r="FRI20" i="23"/>
  <c r="FRH20" i="23"/>
  <c r="FRG20" i="23"/>
  <c r="FRF20" i="23"/>
  <c r="FRE20" i="23"/>
  <c r="FRD20" i="23"/>
  <c r="FRC20" i="23"/>
  <c r="FRB20" i="23"/>
  <c r="FRA20" i="23"/>
  <c r="FQZ20" i="23"/>
  <c r="FQY20" i="23"/>
  <c r="FQX20" i="23"/>
  <c r="FQW20" i="23"/>
  <c r="FQV20" i="23"/>
  <c r="FQU20" i="23"/>
  <c r="FQT20" i="23"/>
  <c r="FQS20" i="23"/>
  <c r="FQR20" i="23"/>
  <c r="FQQ20" i="23"/>
  <c r="FQP20" i="23"/>
  <c r="FQO20" i="23"/>
  <c r="FQN20" i="23"/>
  <c r="FQM20" i="23"/>
  <c r="FQL20" i="23"/>
  <c r="FQK20" i="23"/>
  <c r="FQJ20" i="23"/>
  <c r="FQI20" i="23"/>
  <c r="FQH20" i="23"/>
  <c r="FQG20" i="23"/>
  <c r="FQF20" i="23"/>
  <c r="FQE20" i="23"/>
  <c r="FQD20" i="23"/>
  <c r="FQC20" i="23"/>
  <c r="FQB20" i="23"/>
  <c r="FQA20" i="23"/>
  <c r="FPZ20" i="23"/>
  <c r="FPY20" i="23"/>
  <c r="FPX20" i="23"/>
  <c r="FPW20" i="23"/>
  <c r="FPV20" i="23"/>
  <c r="FPU20" i="23"/>
  <c r="FPT20" i="23"/>
  <c r="FPS20" i="23"/>
  <c r="FPR20" i="23"/>
  <c r="FPQ20" i="23"/>
  <c r="FPP20" i="23"/>
  <c r="FPO20" i="23"/>
  <c r="FPN20" i="23"/>
  <c r="FPM20" i="23"/>
  <c r="FPL20" i="23"/>
  <c r="FPK20" i="23"/>
  <c r="FPJ20" i="23"/>
  <c r="FPI20" i="23"/>
  <c r="FPH20" i="23"/>
  <c r="FPG20" i="23"/>
  <c r="FPF20" i="23"/>
  <c r="FPE20" i="23"/>
  <c r="FPD20" i="23"/>
  <c r="FPC20" i="23"/>
  <c r="FPB20" i="23"/>
  <c r="FPA20" i="23"/>
  <c r="FOZ20" i="23"/>
  <c r="FOY20" i="23"/>
  <c r="FOX20" i="23"/>
  <c r="FOW20" i="23"/>
  <c r="FOV20" i="23"/>
  <c r="FOU20" i="23"/>
  <c r="FOT20" i="23"/>
  <c r="FOS20" i="23"/>
  <c r="FOR20" i="23"/>
  <c r="FOQ20" i="23"/>
  <c r="FOP20" i="23"/>
  <c r="FOO20" i="23"/>
  <c r="FON20" i="23"/>
  <c r="FOM20" i="23"/>
  <c r="FOL20" i="23"/>
  <c r="FOK20" i="23"/>
  <c r="FOJ20" i="23"/>
  <c r="FOI20" i="23"/>
  <c r="FOH20" i="23"/>
  <c r="FOG20" i="23"/>
  <c r="FOF20" i="23"/>
  <c r="FOE20" i="23"/>
  <c r="FOD20" i="23"/>
  <c r="FOC20" i="23"/>
  <c r="FOB20" i="23"/>
  <c r="FOA20" i="23"/>
  <c r="FNZ20" i="23"/>
  <c r="FNY20" i="23"/>
  <c r="FNX20" i="23"/>
  <c r="FNW20" i="23"/>
  <c r="FNV20" i="23"/>
  <c r="FNU20" i="23"/>
  <c r="FNT20" i="23"/>
  <c r="FNS20" i="23"/>
  <c r="FNR20" i="23"/>
  <c r="FNQ20" i="23"/>
  <c r="FNP20" i="23"/>
  <c r="FNO20" i="23"/>
  <c r="FNN20" i="23"/>
  <c r="FNM20" i="23"/>
  <c r="FNL20" i="23"/>
  <c r="FNK20" i="23"/>
  <c r="FNJ20" i="23"/>
  <c r="FNI20" i="23"/>
  <c r="FNH20" i="23"/>
  <c r="FNG20" i="23"/>
  <c r="FNF20" i="23"/>
  <c r="FNE20" i="23"/>
  <c r="FND20" i="23"/>
  <c r="FNC20" i="23"/>
  <c r="FNB20" i="23"/>
  <c r="FNA20" i="23"/>
  <c r="FMZ20" i="23"/>
  <c r="FMY20" i="23"/>
  <c r="FMX20" i="23"/>
  <c r="FMW20" i="23"/>
  <c r="FMV20" i="23"/>
  <c r="FMU20" i="23"/>
  <c r="FMT20" i="23"/>
  <c r="FMS20" i="23"/>
  <c r="FMR20" i="23"/>
  <c r="FMQ20" i="23"/>
  <c r="FMP20" i="23"/>
  <c r="FMO20" i="23"/>
  <c r="FMN20" i="23"/>
  <c r="FMM20" i="23"/>
  <c r="FML20" i="23"/>
  <c r="FMK20" i="23"/>
  <c r="FMJ20" i="23"/>
  <c r="FMI20" i="23"/>
  <c r="FMH20" i="23"/>
  <c r="FMG20" i="23"/>
  <c r="FMF20" i="23"/>
  <c r="FME20" i="23"/>
  <c r="FMD20" i="23"/>
  <c r="FMC20" i="23"/>
  <c r="FMB20" i="23"/>
  <c r="FMA20" i="23"/>
  <c r="FLZ20" i="23"/>
  <c r="FLY20" i="23"/>
  <c r="FLX20" i="23"/>
  <c r="FLW20" i="23"/>
  <c r="FLV20" i="23"/>
  <c r="FLU20" i="23"/>
  <c r="FLT20" i="23"/>
  <c r="FLS20" i="23"/>
  <c r="FLR20" i="23"/>
  <c r="FLQ20" i="23"/>
  <c r="FLP20" i="23"/>
  <c r="FLO20" i="23"/>
  <c r="FLN20" i="23"/>
  <c r="FLM20" i="23"/>
  <c r="FLL20" i="23"/>
  <c r="FLK20" i="23"/>
  <c r="FLJ20" i="23"/>
  <c r="FLI20" i="23"/>
  <c r="FLH20" i="23"/>
  <c r="FLG20" i="23"/>
  <c r="FLF20" i="23"/>
  <c r="FLE20" i="23"/>
  <c r="FLD20" i="23"/>
  <c r="FLC20" i="23"/>
  <c r="FLB20" i="23"/>
  <c r="FLA20" i="23"/>
  <c r="FKZ20" i="23"/>
  <c r="FKY20" i="23"/>
  <c r="FKX20" i="23"/>
  <c r="FKW20" i="23"/>
  <c r="FKV20" i="23"/>
  <c r="FKU20" i="23"/>
  <c r="FKT20" i="23"/>
  <c r="FKS20" i="23"/>
  <c r="FKR20" i="23"/>
  <c r="FKQ20" i="23"/>
  <c r="FKP20" i="23"/>
  <c r="FKO20" i="23"/>
  <c r="FKN20" i="23"/>
  <c r="FKM20" i="23"/>
  <c r="FKL20" i="23"/>
  <c r="FKK20" i="23"/>
  <c r="FKJ20" i="23"/>
  <c r="FKI20" i="23"/>
  <c r="FKH20" i="23"/>
  <c r="FKG20" i="23"/>
  <c r="FKF20" i="23"/>
  <c r="FKE20" i="23"/>
  <c r="FKD20" i="23"/>
  <c r="FKC20" i="23"/>
  <c r="FKB20" i="23"/>
  <c r="FKA20" i="23"/>
  <c r="FJZ20" i="23"/>
  <c r="FJY20" i="23"/>
  <c r="FJX20" i="23"/>
  <c r="FJW20" i="23"/>
  <c r="FJV20" i="23"/>
  <c r="FJU20" i="23"/>
  <c r="FJT20" i="23"/>
  <c r="FJS20" i="23"/>
  <c r="FJR20" i="23"/>
  <c r="FJQ20" i="23"/>
  <c r="FJP20" i="23"/>
  <c r="FJO20" i="23"/>
  <c r="FJN20" i="23"/>
  <c r="FJM20" i="23"/>
  <c r="FJL20" i="23"/>
  <c r="FJK20" i="23"/>
  <c r="FJJ20" i="23"/>
  <c r="FJI20" i="23"/>
  <c r="FJH20" i="23"/>
  <c r="FJG20" i="23"/>
  <c r="FJF20" i="23"/>
  <c r="FJE20" i="23"/>
  <c r="FJD20" i="23"/>
  <c r="FJC20" i="23"/>
  <c r="FJB20" i="23"/>
  <c r="FJA20" i="23"/>
  <c r="FIZ20" i="23"/>
  <c r="FIY20" i="23"/>
  <c r="FIX20" i="23"/>
  <c r="FIW20" i="23"/>
  <c r="FIV20" i="23"/>
  <c r="FIU20" i="23"/>
  <c r="FIT20" i="23"/>
  <c r="FIS20" i="23"/>
  <c r="FIR20" i="23"/>
  <c r="FIQ20" i="23"/>
  <c r="FIP20" i="23"/>
  <c r="FIO20" i="23"/>
  <c r="FIN20" i="23"/>
  <c r="FIM20" i="23"/>
  <c r="FIL20" i="23"/>
  <c r="FIK20" i="23"/>
  <c r="FIJ20" i="23"/>
  <c r="FII20" i="23"/>
  <c r="FIH20" i="23"/>
  <c r="FIG20" i="23"/>
  <c r="FIF20" i="23"/>
  <c r="FIE20" i="23"/>
  <c r="FID20" i="23"/>
  <c r="FIC20" i="23"/>
  <c r="FIB20" i="23"/>
  <c r="FIA20" i="23"/>
  <c r="FHZ20" i="23"/>
  <c r="FHY20" i="23"/>
  <c r="FHX20" i="23"/>
  <c r="FHW20" i="23"/>
  <c r="FHV20" i="23"/>
  <c r="FHU20" i="23"/>
  <c r="FHT20" i="23"/>
  <c r="FHS20" i="23"/>
  <c r="FHR20" i="23"/>
  <c r="FHQ20" i="23"/>
  <c r="FHP20" i="23"/>
  <c r="FHO20" i="23"/>
  <c r="FHN20" i="23"/>
  <c r="FHM20" i="23"/>
  <c r="FHL20" i="23"/>
  <c r="FHK20" i="23"/>
  <c r="FHJ20" i="23"/>
  <c r="FHI20" i="23"/>
  <c r="FHH20" i="23"/>
  <c r="FHG20" i="23"/>
  <c r="FHF20" i="23"/>
  <c r="FHE20" i="23"/>
  <c r="FHD20" i="23"/>
  <c r="FHC20" i="23"/>
  <c r="FHB20" i="23"/>
  <c r="FHA20" i="23"/>
  <c r="FGZ20" i="23"/>
  <c r="FGY20" i="23"/>
  <c r="FGX20" i="23"/>
  <c r="FGW20" i="23"/>
  <c r="FGV20" i="23"/>
  <c r="FGU20" i="23"/>
  <c r="FGT20" i="23"/>
  <c r="FGS20" i="23"/>
  <c r="FGR20" i="23"/>
  <c r="FGQ20" i="23"/>
  <c r="FGP20" i="23"/>
  <c r="FGO20" i="23"/>
  <c r="FGN20" i="23"/>
  <c r="FGM20" i="23"/>
  <c r="FGL20" i="23"/>
  <c r="FGK20" i="23"/>
  <c r="FGJ20" i="23"/>
  <c r="FGI20" i="23"/>
  <c r="FGH20" i="23"/>
  <c r="FGG20" i="23"/>
  <c r="FGF20" i="23"/>
  <c r="FGE20" i="23"/>
  <c r="FGD20" i="23"/>
  <c r="FGC20" i="23"/>
  <c r="FGB20" i="23"/>
  <c r="FGA20" i="23"/>
  <c r="FFZ20" i="23"/>
  <c r="FFY20" i="23"/>
  <c r="FFX20" i="23"/>
  <c r="FFW20" i="23"/>
  <c r="FFV20" i="23"/>
  <c r="FFU20" i="23"/>
  <c r="FFT20" i="23"/>
  <c r="FFS20" i="23"/>
  <c r="FFR20" i="23"/>
  <c r="FFQ20" i="23"/>
  <c r="FFP20" i="23"/>
  <c r="FFO20" i="23"/>
  <c r="FFN20" i="23"/>
  <c r="FFM20" i="23"/>
  <c r="FFL20" i="23"/>
  <c r="FFK20" i="23"/>
  <c r="FFJ20" i="23"/>
  <c r="FFI20" i="23"/>
  <c r="FFH20" i="23"/>
  <c r="FFG20" i="23"/>
  <c r="FFF20" i="23"/>
  <c r="FFE20" i="23"/>
  <c r="FFD20" i="23"/>
  <c r="FFC20" i="23"/>
  <c r="FFB20" i="23"/>
  <c r="FFA20" i="23"/>
  <c r="FEZ20" i="23"/>
  <c r="FEY20" i="23"/>
  <c r="FEX20" i="23"/>
  <c r="FEW20" i="23"/>
  <c r="FEV20" i="23"/>
  <c r="FEU20" i="23"/>
  <c r="FET20" i="23"/>
  <c r="FES20" i="23"/>
  <c r="FER20" i="23"/>
  <c r="FEQ20" i="23"/>
  <c r="FEP20" i="23"/>
  <c r="FEO20" i="23"/>
  <c r="FEN20" i="23"/>
  <c r="FEM20" i="23"/>
  <c r="FEL20" i="23"/>
  <c r="FEK20" i="23"/>
  <c r="FEJ20" i="23"/>
  <c r="FEI20" i="23"/>
  <c r="FEH20" i="23"/>
  <c r="FEG20" i="23"/>
  <c r="FEF20" i="23"/>
  <c r="FEE20" i="23"/>
  <c r="FED20" i="23"/>
  <c r="FEC20" i="23"/>
  <c r="FEB20" i="23"/>
  <c r="FEA20" i="23"/>
  <c r="FDZ20" i="23"/>
  <c r="FDY20" i="23"/>
  <c r="FDX20" i="23"/>
  <c r="FDW20" i="23"/>
  <c r="FDV20" i="23"/>
  <c r="FDU20" i="23"/>
  <c r="FDT20" i="23"/>
  <c r="FDS20" i="23"/>
  <c r="FDR20" i="23"/>
  <c r="FDQ20" i="23"/>
  <c r="FDP20" i="23"/>
  <c r="FDO20" i="23"/>
  <c r="FDN20" i="23"/>
  <c r="FDM20" i="23"/>
  <c r="FDL20" i="23"/>
  <c r="FDK20" i="23"/>
  <c r="FDJ20" i="23"/>
  <c r="FDI20" i="23"/>
  <c r="FDH20" i="23"/>
  <c r="FDG20" i="23"/>
  <c r="FDF20" i="23"/>
  <c r="FDE20" i="23"/>
  <c r="FDD20" i="23"/>
  <c r="FDC20" i="23"/>
  <c r="FDB20" i="23"/>
  <c r="FDA20" i="23"/>
  <c r="FCZ20" i="23"/>
  <c r="FCY20" i="23"/>
  <c r="FCX20" i="23"/>
  <c r="FCW20" i="23"/>
  <c r="FCV20" i="23"/>
  <c r="FCU20" i="23"/>
  <c r="FCT20" i="23"/>
  <c r="FCS20" i="23"/>
  <c r="FCR20" i="23"/>
  <c r="FCQ20" i="23"/>
  <c r="FCP20" i="23"/>
  <c r="FCO20" i="23"/>
  <c r="FCN20" i="23"/>
  <c r="FCM20" i="23"/>
  <c r="FCL20" i="23"/>
  <c r="FCK20" i="23"/>
  <c r="FCJ20" i="23"/>
  <c r="FCI20" i="23"/>
  <c r="FCH20" i="23"/>
  <c r="FCG20" i="23"/>
  <c r="FCF20" i="23"/>
  <c r="FCE20" i="23"/>
  <c r="FCD20" i="23"/>
  <c r="FCC20" i="23"/>
  <c r="FCB20" i="23"/>
  <c r="FCA20" i="23"/>
  <c r="FBZ20" i="23"/>
  <c r="FBY20" i="23"/>
  <c r="FBX20" i="23"/>
  <c r="FBW20" i="23"/>
  <c r="FBV20" i="23"/>
  <c r="FBU20" i="23"/>
  <c r="FBT20" i="23"/>
  <c r="FBS20" i="23"/>
  <c r="FBR20" i="23"/>
  <c r="FBQ20" i="23"/>
  <c r="FBP20" i="23"/>
  <c r="FBO20" i="23"/>
  <c r="FBN20" i="23"/>
  <c r="FBM20" i="23"/>
  <c r="FBL20" i="23"/>
  <c r="FBK20" i="23"/>
  <c r="FBJ20" i="23"/>
  <c r="FBI20" i="23"/>
  <c r="FBH20" i="23"/>
  <c r="FBG20" i="23"/>
  <c r="FBF20" i="23"/>
  <c r="FBE20" i="23"/>
  <c r="FBD20" i="23"/>
  <c r="FBC20" i="23"/>
  <c r="FBB20" i="23"/>
  <c r="FBA20" i="23"/>
  <c r="FAZ20" i="23"/>
  <c r="FAY20" i="23"/>
  <c r="FAX20" i="23"/>
  <c r="FAW20" i="23"/>
  <c r="FAV20" i="23"/>
  <c r="FAU20" i="23"/>
  <c r="FAT20" i="23"/>
  <c r="FAS20" i="23"/>
  <c r="FAR20" i="23"/>
  <c r="FAQ20" i="23"/>
  <c r="FAP20" i="23"/>
  <c r="FAO20" i="23"/>
  <c r="FAN20" i="23"/>
  <c r="FAM20" i="23"/>
  <c r="FAL20" i="23"/>
  <c r="FAK20" i="23"/>
  <c r="FAJ20" i="23"/>
  <c r="FAI20" i="23"/>
  <c r="FAH20" i="23"/>
  <c r="FAG20" i="23"/>
  <c r="FAF20" i="23"/>
  <c r="FAE20" i="23"/>
  <c r="FAD20" i="23"/>
  <c r="FAC20" i="23"/>
  <c r="FAB20" i="23"/>
  <c r="FAA20" i="23"/>
  <c r="EZZ20" i="23"/>
  <c r="EZY20" i="23"/>
  <c r="EZX20" i="23"/>
  <c r="EZW20" i="23"/>
  <c r="EZV20" i="23"/>
  <c r="EZU20" i="23"/>
  <c r="EZT20" i="23"/>
  <c r="EZS20" i="23"/>
  <c r="EZR20" i="23"/>
  <c r="EZQ20" i="23"/>
  <c r="EZP20" i="23"/>
  <c r="EZO20" i="23"/>
  <c r="EZN20" i="23"/>
  <c r="EZM20" i="23"/>
  <c r="EZL20" i="23"/>
  <c r="EZK20" i="23"/>
  <c r="EZJ20" i="23"/>
  <c r="EZI20" i="23"/>
  <c r="EZH20" i="23"/>
  <c r="EZG20" i="23"/>
  <c r="EZF20" i="23"/>
  <c r="EZE20" i="23"/>
  <c r="EZD20" i="23"/>
  <c r="EZC20" i="23"/>
  <c r="EZB20" i="23"/>
  <c r="EZA20" i="23"/>
  <c r="EYZ20" i="23"/>
  <c r="EYY20" i="23"/>
  <c r="EYX20" i="23"/>
  <c r="EYW20" i="23"/>
  <c r="EYV20" i="23"/>
  <c r="EYU20" i="23"/>
  <c r="EYT20" i="23"/>
  <c r="EYS20" i="23"/>
  <c r="EYR20" i="23"/>
  <c r="EYQ20" i="23"/>
  <c r="EYP20" i="23"/>
  <c r="EYO20" i="23"/>
  <c r="EYN20" i="23"/>
  <c r="EYM20" i="23"/>
  <c r="EYL20" i="23"/>
  <c r="EYK20" i="23"/>
  <c r="EYJ20" i="23"/>
  <c r="EYI20" i="23"/>
  <c r="EYH20" i="23"/>
  <c r="EYG20" i="23"/>
  <c r="EYF20" i="23"/>
  <c r="EYE20" i="23"/>
  <c r="EYD20" i="23"/>
  <c r="EYC20" i="23"/>
  <c r="EYB20" i="23"/>
  <c r="EYA20" i="23"/>
  <c r="EXZ20" i="23"/>
  <c r="EXY20" i="23"/>
  <c r="EXX20" i="23"/>
  <c r="EXW20" i="23"/>
  <c r="EXV20" i="23"/>
  <c r="EXU20" i="23"/>
  <c r="EXT20" i="23"/>
  <c r="EXS20" i="23"/>
  <c r="EXR20" i="23"/>
  <c r="EXQ20" i="23"/>
  <c r="EXP20" i="23"/>
  <c r="EXO20" i="23"/>
  <c r="EXN20" i="23"/>
  <c r="EXM20" i="23"/>
  <c r="EXL20" i="23"/>
  <c r="EXK20" i="23"/>
  <c r="EXJ20" i="23"/>
  <c r="EXI20" i="23"/>
  <c r="EXH20" i="23"/>
  <c r="EXG20" i="23"/>
  <c r="EXF20" i="23"/>
  <c r="EXE20" i="23"/>
  <c r="EXD20" i="23"/>
  <c r="EXC20" i="23"/>
  <c r="EXB20" i="23"/>
  <c r="EXA20" i="23"/>
  <c r="EWZ20" i="23"/>
  <c r="EWY20" i="23"/>
  <c r="EWX20" i="23"/>
  <c r="EWW20" i="23"/>
  <c r="EWV20" i="23"/>
  <c r="EWU20" i="23"/>
  <c r="EWT20" i="23"/>
  <c r="EWS20" i="23"/>
  <c r="EWR20" i="23"/>
  <c r="EWQ20" i="23"/>
  <c r="EWP20" i="23"/>
  <c r="EWO20" i="23"/>
  <c r="EWN20" i="23"/>
  <c r="EWM20" i="23"/>
  <c r="EWL20" i="23"/>
  <c r="EWK20" i="23"/>
  <c r="EWJ20" i="23"/>
  <c r="EWI20" i="23"/>
  <c r="EWH20" i="23"/>
  <c r="EWG20" i="23"/>
  <c r="EWF20" i="23"/>
  <c r="EWE20" i="23"/>
  <c r="EWD20" i="23"/>
  <c r="EWC20" i="23"/>
  <c r="EWB20" i="23"/>
  <c r="EWA20" i="23"/>
  <c r="EVZ20" i="23"/>
  <c r="EVY20" i="23"/>
  <c r="EVX20" i="23"/>
  <c r="EVW20" i="23"/>
  <c r="EVV20" i="23"/>
  <c r="EVU20" i="23"/>
  <c r="EVT20" i="23"/>
  <c r="EVS20" i="23"/>
  <c r="EVR20" i="23"/>
  <c r="EVQ20" i="23"/>
  <c r="EVP20" i="23"/>
  <c r="EVO20" i="23"/>
  <c r="EVN20" i="23"/>
  <c r="EVM20" i="23"/>
  <c r="EVL20" i="23"/>
  <c r="EVK20" i="23"/>
  <c r="EVJ20" i="23"/>
  <c r="EVI20" i="23"/>
  <c r="EVH20" i="23"/>
  <c r="EVG20" i="23"/>
  <c r="EVF20" i="23"/>
  <c r="EVE20" i="23"/>
  <c r="EVD20" i="23"/>
  <c r="EVC20" i="23"/>
  <c r="EVB20" i="23"/>
  <c r="EVA20" i="23"/>
  <c r="EUZ20" i="23"/>
  <c r="EUY20" i="23"/>
  <c r="EUX20" i="23"/>
  <c r="EUW20" i="23"/>
  <c r="EUV20" i="23"/>
  <c r="EUU20" i="23"/>
  <c r="EUT20" i="23"/>
  <c r="EUS20" i="23"/>
  <c r="EUR20" i="23"/>
  <c r="EUQ20" i="23"/>
  <c r="EUP20" i="23"/>
  <c r="EUO20" i="23"/>
  <c r="EUN20" i="23"/>
  <c r="EUM20" i="23"/>
  <c r="EUL20" i="23"/>
  <c r="EUK20" i="23"/>
  <c r="EUJ20" i="23"/>
  <c r="EUI20" i="23"/>
  <c r="EUH20" i="23"/>
  <c r="EUG20" i="23"/>
  <c r="EUF20" i="23"/>
  <c r="EUE20" i="23"/>
  <c r="EUD20" i="23"/>
  <c r="EUC20" i="23"/>
  <c r="EUB20" i="23"/>
  <c r="EUA20" i="23"/>
  <c r="ETZ20" i="23"/>
  <c r="ETY20" i="23"/>
  <c r="ETX20" i="23"/>
  <c r="ETW20" i="23"/>
  <c r="ETV20" i="23"/>
  <c r="ETU20" i="23"/>
  <c r="ETT20" i="23"/>
  <c r="ETS20" i="23"/>
  <c r="ETR20" i="23"/>
  <c r="ETQ20" i="23"/>
  <c r="ETP20" i="23"/>
  <c r="ETO20" i="23"/>
  <c r="ETN20" i="23"/>
  <c r="ETM20" i="23"/>
  <c r="ETL20" i="23"/>
  <c r="ETK20" i="23"/>
  <c r="ETJ20" i="23"/>
  <c r="ETI20" i="23"/>
  <c r="ETH20" i="23"/>
  <c r="ETG20" i="23"/>
  <c r="ETF20" i="23"/>
  <c r="ETE20" i="23"/>
  <c r="ETD20" i="23"/>
  <c r="ETC20" i="23"/>
  <c r="ETB20" i="23"/>
  <c r="ETA20" i="23"/>
  <c r="ESZ20" i="23"/>
  <c r="ESY20" i="23"/>
  <c r="ESX20" i="23"/>
  <c r="ESW20" i="23"/>
  <c r="ESV20" i="23"/>
  <c r="ESU20" i="23"/>
  <c r="EST20" i="23"/>
  <c r="ESS20" i="23"/>
  <c r="ESR20" i="23"/>
  <c r="ESQ20" i="23"/>
  <c r="ESP20" i="23"/>
  <c r="ESO20" i="23"/>
  <c r="ESN20" i="23"/>
  <c r="ESM20" i="23"/>
  <c r="ESL20" i="23"/>
  <c r="ESK20" i="23"/>
  <c r="ESJ20" i="23"/>
  <c r="ESI20" i="23"/>
  <c r="ESH20" i="23"/>
  <c r="ESG20" i="23"/>
  <c r="ESF20" i="23"/>
  <c r="ESE20" i="23"/>
  <c r="ESD20" i="23"/>
  <c r="ESC20" i="23"/>
  <c r="ESB20" i="23"/>
  <c r="ESA20" i="23"/>
  <c r="ERZ20" i="23"/>
  <c r="ERY20" i="23"/>
  <c r="ERX20" i="23"/>
  <c r="ERW20" i="23"/>
  <c r="ERV20" i="23"/>
  <c r="ERU20" i="23"/>
  <c r="ERT20" i="23"/>
  <c r="ERS20" i="23"/>
  <c r="ERR20" i="23"/>
  <c r="ERQ20" i="23"/>
  <c r="ERP20" i="23"/>
  <c r="ERO20" i="23"/>
  <c r="ERN20" i="23"/>
  <c r="ERM20" i="23"/>
  <c r="ERL20" i="23"/>
  <c r="ERK20" i="23"/>
  <c r="ERJ20" i="23"/>
  <c r="ERI20" i="23"/>
  <c r="ERH20" i="23"/>
  <c r="ERG20" i="23"/>
  <c r="ERF20" i="23"/>
  <c r="ERE20" i="23"/>
  <c r="ERD20" i="23"/>
  <c r="ERC20" i="23"/>
  <c r="ERB20" i="23"/>
  <c r="ERA20" i="23"/>
  <c r="EQZ20" i="23"/>
  <c r="EQY20" i="23"/>
  <c r="EQX20" i="23"/>
  <c r="EQW20" i="23"/>
  <c r="EQV20" i="23"/>
  <c r="EQU20" i="23"/>
  <c r="EQT20" i="23"/>
  <c r="EQS20" i="23"/>
  <c r="EQR20" i="23"/>
  <c r="EQQ20" i="23"/>
  <c r="EQP20" i="23"/>
  <c r="EQO20" i="23"/>
  <c r="EQN20" i="23"/>
  <c r="EQM20" i="23"/>
  <c r="EQL20" i="23"/>
  <c r="EQK20" i="23"/>
  <c r="EQJ20" i="23"/>
  <c r="EQI20" i="23"/>
  <c r="EQH20" i="23"/>
  <c r="EQG20" i="23"/>
  <c r="EQF20" i="23"/>
  <c r="EQE20" i="23"/>
  <c r="EQD20" i="23"/>
  <c r="EQC20" i="23"/>
  <c r="EQB20" i="23"/>
  <c r="EQA20" i="23"/>
  <c r="EPZ20" i="23"/>
  <c r="EPY20" i="23"/>
  <c r="EPX20" i="23"/>
  <c r="EPW20" i="23"/>
  <c r="EPV20" i="23"/>
  <c r="EPU20" i="23"/>
  <c r="EPT20" i="23"/>
  <c r="EPS20" i="23"/>
  <c r="EPR20" i="23"/>
  <c r="EPQ20" i="23"/>
  <c r="EPP20" i="23"/>
  <c r="EPO20" i="23"/>
  <c r="EPN20" i="23"/>
  <c r="EPM20" i="23"/>
  <c r="EPL20" i="23"/>
  <c r="EPK20" i="23"/>
  <c r="EPJ20" i="23"/>
  <c r="EPI20" i="23"/>
  <c r="EPH20" i="23"/>
  <c r="EPG20" i="23"/>
  <c r="EPF20" i="23"/>
  <c r="EPE20" i="23"/>
  <c r="EPD20" i="23"/>
  <c r="EPC20" i="23"/>
  <c r="EPB20" i="23"/>
  <c r="EPA20" i="23"/>
  <c r="EOZ20" i="23"/>
  <c r="EOY20" i="23"/>
  <c r="EOX20" i="23"/>
  <c r="EOW20" i="23"/>
  <c r="EOV20" i="23"/>
  <c r="EOU20" i="23"/>
  <c r="EOT20" i="23"/>
  <c r="EOS20" i="23"/>
  <c r="EOR20" i="23"/>
  <c r="EOQ20" i="23"/>
  <c r="EOP20" i="23"/>
  <c r="EOO20" i="23"/>
  <c r="EON20" i="23"/>
  <c r="EOM20" i="23"/>
  <c r="EOL20" i="23"/>
  <c r="EOK20" i="23"/>
  <c r="EOJ20" i="23"/>
  <c r="EOI20" i="23"/>
  <c r="EOH20" i="23"/>
  <c r="EOG20" i="23"/>
  <c r="EOF20" i="23"/>
  <c r="EOE20" i="23"/>
  <c r="EOD20" i="23"/>
  <c r="EOC20" i="23"/>
  <c r="EOB20" i="23"/>
  <c r="EOA20" i="23"/>
  <c r="ENZ20" i="23"/>
  <c r="ENY20" i="23"/>
  <c r="ENX20" i="23"/>
  <c r="ENW20" i="23"/>
  <c r="ENV20" i="23"/>
  <c r="ENU20" i="23"/>
  <c r="ENT20" i="23"/>
  <c r="ENS20" i="23"/>
  <c r="ENR20" i="23"/>
  <c r="ENQ20" i="23"/>
  <c r="ENP20" i="23"/>
  <c r="ENO20" i="23"/>
  <c r="ENN20" i="23"/>
  <c r="ENM20" i="23"/>
  <c r="ENL20" i="23"/>
  <c r="ENK20" i="23"/>
  <c r="ENJ20" i="23"/>
  <c r="ENI20" i="23"/>
  <c r="ENH20" i="23"/>
  <c r="ENG20" i="23"/>
  <c r="ENF20" i="23"/>
  <c r="ENE20" i="23"/>
  <c r="END20" i="23"/>
  <c r="ENC20" i="23"/>
  <c r="ENB20" i="23"/>
  <c r="ENA20" i="23"/>
  <c r="EMZ20" i="23"/>
  <c r="EMY20" i="23"/>
  <c r="EMX20" i="23"/>
  <c r="EMW20" i="23"/>
  <c r="EMV20" i="23"/>
  <c r="EMU20" i="23"/>
  <c r="EMT20" i="23"/>
  <c r="EMS20" i="23"/>
  <c r="EMR20" i="23"/>
  <c r="EMQ20" i="23"/>
  <c r="EMP20" i="23"/>
  <c r="EMO20" i="23"/>
  <c r="EMN20" i="23"/>
  <c r="EMM20" i="23"/>
  <c r="EML20" i="23"/>
  <c r="EMK20" i="23"/>
  <c r="EMJ20" i="23"/>
  <c r="EMI20" i="23"/>
  <c r="EMH20" i="23"/>
  <c r="EMG20" i="23"/>
  <c r="EMF20" i="23"/>
  <c r="EME20" i="23"/>
  <c r="EMD20" i="23"/>
  <c r="EMC20" i="23"/>
  <c r="EMB20" i="23"/>
  <c r="EMA20" i="23"/>
  <c r="ELZ20" i="23"/>
  <c r="ELY20" i="23"/>
  <c r="ELX20" i="23"/>
  <c r="ELW20" i="23"/>
  <c r="ELV20" i="23"/>
  <c r="ELU20" i="23"/>
  <c r="ELT20" i="23"/>
  <c r="ELS20" i="23"/>
  <c r="ELR20" i="23"/>
  <c r="ELQ20" i="23"/>
  <c r="ELP20" i="23"/>
  <c r="ELO20" i="23"/>
  <c r="ELN20" i="23"/>
  <c r="ELM20" i="23"/>
  <c r="ELL20" i="23"/>
  <c r="ELK20" i="23"/>
  <c r="ELJ20" i="23"/>
  <c r="ELI20" i="23"/>
  <c r="ELH20" i="23"/>
  <c r="ELG20" i="23"/>
  <c r="ELF20" i="23"/>
  <c r="ELE20" i="23"/>
  <c r="ELD20" i="23"/>
  <c r="ELC20" i="23"/>
  <c r="ELB20" i="23"/>
  <c r="ELA20" i="23"/>
  <c r="EKZ20" i="23"/>
  <c r="EKY20" i="23"/>
  <c r="EKX20" i="23"/>
  <c r="EKW20" i="23"/>
  <c r="EKV20" i="23"/>
  <c r="EKU20" i="23"/>
  <c r="EKT20" i="23"/>
  <c r="EKS20" i="23"/>
  <c r="EKR20" i="23"/>
  <c r="EKQ20" i="23"/>
  <c r="EKP20" i="23"/>
  <c r="EKO20" i="23"/>
  <c r="EKN20" i="23"/>
  <c r="EKM20" i="23"/>
  <c r="EKL20" i="23"/>
  <c r="EKK20" i="23"/>
  <c r="EKJ20" i="23"/>
  <c r="EKI20" i="23"/>
  <c r="EKH20" i="23"/>
  <c r="EKG20" i="23"/>
  <c r="EKF20" i="23"/>
  <c r="EKE20" i="23"/>
  <c r="EKD20" i="23"/>
  <c r="EKC20" i="23"/>
  <c r="EKB20" i="23"/>
  <c r="EKA20" i="23"/>
  <c r="EJZ20" i="23"/>
  <c r="EJY20" i="23"/>
  <c r="EJX20" i="23"/>
  <c r="EJW20" i="23"/>
  <c r="EJV20" i="23"/>
  <c r="EJU20" i="23"/>
  <c r="EJT20" i="23"/>
  <c r="EJS20" i="23"/>
  <c r="EJR20" i="23"/>
  <c r="EJQ20" i="23"/>
  <c r="EJP20" i="23"/>
  <c r="EJO20" i="23"/>
  <c r="EJN20" i="23"/>
  <c r="EJM20" i="23"/>
  <c r="EJL20" i="23"/>
  <c r="EJK20" i="23"/>
  <c r="EJJ20" i="23"/>
  <c r="EJI20" i="23"/>
  <c r="EJH20" i="23"/>
  <c r="EJG20" i="23"/>
  <c r="EJF20" i="23"/>
  <c r="EJE20" i="23"/>
  <c r="EJD20" i="23"/>
  <c r="EJC20" i="23"/>
  <c r="EJB20" i="23"/>
  <c r="EJA20" i="23"/>
  <c r="EIZ20" i="23"/>
  <c r="EIY20" i="23"/>
  <c r="EIX20" i="23"/>
  <c r="EIW20" i="23"/>
  <c r="EIV20" i="23"/>
  <c r="EIU20" i="23"/>
  <c r="EIT20" i="23"/>
  <c r="EIS20" i="23"/>
  <c r="EIR20" i="23"/>
  <c r="EIQ20" i="23"/>
  <c r="EIP20" i="23"/>
  <c r="EIO20" i="23"/>
  <c r="EIN20" i="23"/>
  <c r="EIM20" i="23"/>
  <c r="EIL20" i="23"/>
  <c r="EIK20" i="23"/>
  <c r="EIJ20" i="23"/>
  <c r="EII20" i="23"/>
  <c r="EIH20" i="23"/>
  <c r="EIG20" i="23"/>
  <c r="EIF20" i="23"/>
  <c r="EIE20" i="23"/>
  <c r="EID20" i="23"/>
  <c r="EIC20" i="23"/>
  <c r="EIB20" i="23"/>
  <c r="EIA20" i="23"/>
  <c r="EHZ20" i="23"/>
  <c r="EHY20" i="23"/>
  <c r="EHX20" i="23"/>
  <c r="EHW20" i="23"/>
  <c r="EHV20" i="23"/>
  <c r="EHU20" i="23"/>
  <c r="EHT20" i="23"/>
  <c r="EHS20" i="23"/>
  <c r="EHR20" i="23"/>
  <c r="EHQ20" i="23"/>
  <c r="EHP20" i="23"/>
  <c r="EHO20" i="23"/>
  <c r="EHN20" i="23"/>
  <c r="EHM20" i="23"/>
  <c r="EHL20" i="23"/>
  <c r="EHK20" i="23"/>
  <c r="EHJ20" i="23"/>
  <c r="EHI20" i="23"/>
  <c r="EHH20" i="23"/>
  <c r="EHG20" i="23"/>
  <c r="EHF20" i="23"/>
  <c r="EHE20" i="23"/>
  <c r="EHD20" i="23"/>
  <c r="EHC20" i="23"/>
  <c r="EHB20" i="23"/>
  <c r="EHA20" i="23"/>
  <c r="EGZ20" i="23"/>
  <c r="EGY20" i="23"/>
  <c r="EGX20" i="23"/>
  <c r="EGW20" i="23"/>
  <c r="EGV20" i="23"/>
  <c r="EGU20" i="23"/>
  <c r="EGT20" i="23"/>
  <c r="EGS20" i="23"/>
  <c r="EGR20" i="23"/>
  <c r="EGQ20" i="23"/>
  <c r="EGP20" i="23"/>
  <c r="EGO20" i="23"/>
  <c r="EGN20" i="23"/>
  <c r="EGM20" i="23"/>
  <c r="EGL20" i="23"/>
  <c r="EGK20" i="23"/>
  <c r="EGJ20" i="23"/>
  <c r="EGI20" i="23"/>
  <c r="EGH20" i="23"/>
  <c r="EGG20" i="23"/>
  <c r="EGF20" i="23"/>
  <c r="EGE20" i="23"/>
  <c r="EGD20" i="23"/>
  <c r="EGC20" i="23"/>
  <c r="EGB20" i="23"/>
  <c r="EGA20" i="23"/>
  <c r="EFZ20" i="23"/>
  <c r="EFY20" i="23"/>
  <c r="EFX20" i="23"/>
  <c r="EFW20" i="23"/>
  <c r="EFV20" i="23"/>
  <c r="EFU20" i="23"/>
  <c r="EFT20" i="23"/>
  <c r="EFS20" i="23"/>
  <c r="EFR20" i="23"/>
  <c r="EFQ20" i="23"/>
  <c r="EFP20" i="23"/>
  <c r="EFO20" i="23"/>
  <c r="EFN20" i="23"/>
  <c r="EFM20" i="23"/>
  <c r="EFL20" i="23"/>
  <c r="EFK20" i="23"/>
  <c r="EFJ20" i="23"/>
  <c r="EFI20" i="23"/>
  <c r="EFH20" i="23"/>
  <c r="EFG20" i="23"/>
  <c r="EFF20" i="23"/>
  <c r="EFE20" i="23"/>
  <c r="EFD20" i="23"/>
  <c r="EFC20" i="23"/>
  <c r="EFB20" i="23"/>
  <c r="EFA20" i="23"/>
  <c r="EEZ20" i="23"/>
  <c r="EEY20" i="23"/>
  <c r="EEX20" i="23"/>
  <c r="EEW20" i="23"/>
  <c r="EEV20" i="23"/>
  <c r="EEU20" i="23"/>
  <c r="EET20" i="23"/>
  <c r="EES20" i="23"/>
  <c r="EER20" i="23"/>
  <c r="EEQ20" i="23"/>
  <c r="EEP20" i="23"/>
  <c r="EEO20" i="23"/>
  <c r="EEN20" i="23"/>
  <c r="EEM20" i="23"/>
  <c r="EEL20" i="23"/>
  <c r="EEK20" i="23"/>
  <c r="EEJ20" i="23"/>
  <c r="EEI20" i="23"/>
  <c r="EEH20" i="23"/>
  <c r="EEG20" i="23"/>
  <c r="EEF20" i="23"/>
  <c r="EEE20" i="23"/>
  <c r="EED20" i="23"/>
  <c r="EEC20" i="23"/>
  <c r="EEB20" i="23"/>
  <c r="EEA20" i="23"/>
  <c r="EDZ20" i="23"/>
  <c r="EDY20" i="23"/>
  <c r="EDX20" i="23"/>
  <c r="EDW20" i="23"/>
  <c r="EDV20" i="23"/>
  <c r="EDU20" i="23"/>
  <c r="EDT20" i="23"/>
  <c r="EDS20" i="23"/>
  <c r="EDR20" i="23"/>
  <c r="EDQ20" i="23"/>
  <c r="EDP20" i="23"/>
  <c r="EDO20" i="23"/>
  <c r="EDN20" i="23"/>
  <c r="EDM20" i="23"/>
  <c r="EDL20" i="23"/>
  <c r="EDK20" i="23"/>
  <c r="EDJ20" i="23"/>
  <c r="EDI20" i="23"/>
  <c r="EDH20" i="23"/>
  <c r="EDG20" i="23"/>
  <c r="EDF20" i="23"/>
  <c r="EDE20" i="23"/>
  <c r="EDD20" i="23"/>
  <c r="EDC20" i="23"/>
  <c r="EDB20" i="23"/>
  <c r="EDA20" i="23"/>
  <c r="ECZ20" i="23"/>
  <c r="ECY20" i="23"/>
  <c r="ECX20" i="23"/>
  <c r="ECW20" i="23"/>
  <c r="ECV20" i="23"/>
  <c r="ECU20" i="23"/>
  <c r="ECT20" i="23"/>
  <c r="ECS20" i="23"/>
  <c r="ECR20" i="23"/>
  <c r="ECQ20" i="23"/>
  <c r="ECP20" i="23"/>
  <c r="ECO20" i="23"/>
  <c r="ECN20" i="23"/>
  <c r="ECM20" i="23"/>
  <c r="ECL20" i="23"/>
  <c r="ECK20" i="23"/>
  <c r="ECJ20" i="23"/>
  <c r="ECI20" i="23"/>
  <c r="ECH20" i="23"/>
  <c r="ECG20" i="23"/>
  <c r="ECF20" i="23"/>
  <c r="ECE20" i="23"/>
  <c r="ECD20" i="23"/>
  <c r="ECC20" i="23"/>
  <c r="ECB20" i="23"/>
  <c r="ECA20" i="23"/>
  <c r="EBZ20" i="23"/>
  <c r="EBY20" i="23"/>
  <c r="EBX20" i="23"/>
  <c r="EBW20" i="23"/>
  <c r="EBV20" i="23"/>
  <c r="EBU20" i="23"/>
  <c r="EBT20" i="23"/>
  <c r="EBS20" i="23"/>
  <c r="EBR20" i="23"/>
  <c r="EBQ20" i="23"/>
  <c r="EBP20" i="23"/>
  <c r="EBO20" i="23"/>
  <c r="EBN20" i="23"/>
  <c r="EBM20" i="23"/>
  <c r="EBL20" i="23"/>
  <c r="EBK20" i="23"/>
  <c r="EBJ20" i="23"/>
  <c r="EBI20" i="23"/>
  <c r="EBH20" i="23"/>
  <c r="EBG20" i="23"/>
  <c r="EBF20" i="23"/>
  <c r="EBE20" i="23"/>
  <c r="EBD20" i="23"/>
  <c r="EBC20" i="23"/>
  <c r="EBB20" i="23"/>
  <c r="EBA20" i="23"/>
  <c r="EAZ20" i="23"/>
  <c r="EAY20" i="23"/>
  <c r="EAX20" i="23"/>
  <c r="EAW20" i="23"/>
  <c r="EAV20" i="23"/>
  <c r="EAU20" i="23"/>
  <c r="EAT20" i="23"/>
  <c r="EAS20" i="23"/>
  <c r="EAR20" i="23"/>
  <c r="EAQ20" i="23"/>
  <c r="EAP20" i="23"/>
  <c r="EAO20" i="23"/>
  <c r="EAN20" i="23"/>
  <c r="EAM20" i="23"/>
  <c r="EAL20" i="23"/>
  <c r="EAK20" i="23"/>
  <c r="EAJ20" i="23"/>
  <c r="EAI20" i="23"/>
  <c r="EAH20" i="23"/>
  <c r="EAG20" i="23"/>
  <c r="EAF20" i="23"/>
  <c r="EAE20" i="23"/>
  <c r="EAD20" i="23"/>
  <c r="EAC20" i="23"/>
  <c r="EAB20" i="23"/>
  <c r="EAA20" i="23"/>
  <c r="DZZ20" i="23"/>
  <c r="DZY20" i="23"/>
  <c r="DZX20" i="23"/>
  <c r="DZW20" i="23"/>
  <c r="DZV20" i="23"/>
  <c r="DZU20" i="23"/>
  <c r="DZT20" i="23"/>
  <c r="DZS20" i="23"/>
  <c r="DZR20" i="23"/>
  <c r="DZQ20" i="23"/>
  <c r="DZP20" i="23"/>
  <c r="DZO20" i="23"/>
  <c r="DZN20" i="23"/>
  <c r="DZM20" i="23"/>
  <c r="DZL20" i="23"/>
  <c r="DZK20" i="23"/>
  <c r="DZJ20" i="23"/>
  <c r="DZI20" i="23"/>
  <c r="DZH20" i="23"/>
  <c r="DZG20" i="23"/>
  <c r="DZF20" i="23"/>
  <c r="DZE20" i="23"/>
  <c r="DZD20" i="23"/>
  <c r="DZC20" i="23"/>
  <c r="DZB20" i="23"/>
  <c r="DZA20" i="23"/>
  <c r="DYZ20" i="23"/>
  <c r="DYY20" i="23"/>
  <c r="DYX20" i="23"/>
  <c r="DYW20" i="23"/>
  <c r="DYV20" i="23"/>
  <c r="DYU20" i="23"/>
  <c r="DYT20" i="23"/>
  <c r="DYS20" i="23"/>
  <c r="DYR20" i="23"/>
  <c r="DYQ20" i="23"/>
  <c r="DYP20" i="23"/>
  <c r="DYO20" i="23"/>
  <c r="DYN20" i="23"/>
  <c r="DYM20" i="23"/>
  <c r="DYL20" i="23"/>
  <c r="DYK20" i="23"/>
  <c r="DYJ20" i="23"/>
  <c r="DYI20" i="23"/>
  <c r="DYH20" i="23"/>
  <c r="DYG20" i="23"/>
  <c r="DYF20" i="23"/>
  <c r="DYE20" i="23"/>
  <c r="DYD20" i="23"/>
  <c r="DYC20" i="23"/>
  <c r="DYB20" i="23"/>
  <c r="DYA20" i="23"/>
  <c r="DXZ20" i="23"/>
  <c r="DXY20" i="23"/>
  <c r="DXX20" i="23"/>
  <c r="DXW20" i="23"/>
  <c r="DXV20" i="23"/>
  <c r="DXU20" i="23"/>
  <c r="DXT20" i="23"/>
  <c r="DXS20" i="23"/>
  <c r="DXR20" i="23"/>
  <c r="DXQ20" i="23"/>
  <c r="DXP20" i="23"/>
  <c r="DXO20" i="23"/>
  <c r="DXN20" i="23"/>
  <c r="DXM20" i="23"/>
  <c r="DXL20" i="23"/>
  <c r="DXK20" i="23"/>
  <c r="DXJ20" i="23"/>
  <c r="DXI20" i="23"/>
  <c r="DXH20" i="23"/>
  <c r="DXG20" i="23"/>
  <c r="DXF20" i="23"/>
  <c r="DXE20" i="23"/>
  <c r="DXD20" i="23"/>
  <c r="DXC20" i="23"/>
  <c r="DXB20" i="23"/>
  <c r="DXA20" i="23"/>
  <c r="DWZ20" i="23"/>
  <c r="DWY20" i="23"/>
  <c r="DWX20" i="23"/>
  <c r="DWW20" i="23"/>
  <c r="DWV20" i="23"/>
  <c r="DWU20" i="23"/>
  <c r="DWT20" i="23"/>
  <c r="DWS20" i="23"/>
  <c r="DWR20" i="23"/>
  <c r="DWQ20" i="23"/>
  <c r="DWP20" i="23"/>
  <c r="DWO20" i="23"/>
  <c r="DWN20" i="23"/>
  <c r="DWM20" i="23"/>
  <c r="DWL20" i="23"/>
  <c r="DWK20" i="23"/>
  <c r="DWJ20" i="23"/>
  <c r="DWI20" i="23"/>
  <c r="DWH20" i="23"/>
  <c r="DWG20" i="23"/>
  <c r="DWF20" i="23"/>
  <c r="DWE20" i="23"/>
  <c r="DWD20" i="23"/>
  <c r="DWC20" i="23"/>
  <c r="DWB20" i="23"/>
  <c r="DWA20" i="23"/>
  <c r="DVZ20" i="23"/>
  <c r="DVY20" i="23"/>
  <c r="DVX20" i="23"/>
  <c r="DVW20" i="23"/>
  <c r="DVV20" i="23"/>
  <c r="DVU20" i="23"/>
  <c r="DVT20" i="23"/>
  <c r="DVS20" i="23"/>
  <c r="DVR20" i="23"/>
  <c r="DVQ20" i="23"/>
  <c r="DVP20" i="23"/>
  <c r="DVO20" i="23"/>
  <c r="DVN20" i="23"/>
  <c r="DVM20" i="23"/>
  <c r="DVL20" i="23"/>
  <c r="DVK20" i="23"/>
  <c r="DVJ20" i="23"/>
  <c r="DVI20" i="23"/>
  <c r="DVH20" i="23"/>
  <c r="DVG20" i="23"/>
  <c r="DVF20" i="23"/>
  <c r="DVE20" i="23"/>
  <c r="DVD20" i="23"/>
  <c r="DVC20" i="23"/>
  <c r="DVB20" i="23"/>
  <c r="DVA20" i="23"/>
  <c r="DUZ20" i="23"/>
  <c r="DUY20" i="23"/>
  <c r="DUX20" i="23"/>
  <c r="DUW20" i="23"/>
  <c r="DUV20" i="23"/>
  <c r="DUU20" i="23"/>
  <c r="DUT20" i="23"/>
  <c r="DUS20" i="23"/>
  <c r="DUR20" i="23"/>
  <c r="DUQ20" i="23"/>
  <c r="DUP20" i="23"/>
  <c r="DUO20" i="23"/>
  <c r="DUN20" i="23"/>
  <c r="DUM20" i="23"/>
  <c r="DUL20" i="23"/>
  <c r="DUK20" i="23"/>
  <c r="DUJ20" i="23"/>
  <c r="DUI20" i="23"/>
  <c r="DUH20" i="23"/>
  <c r="DUG20" i="23"/>
  <c r="DUF20" i="23"/>
  <c r="DUE20" i="23"/>
  <c r="DUD20" i="23"/>
  <c r="DUC20" i="23"/>
  <c r="DUB20" i="23"/>
  <c r="DUA20" i="23"/>
  <c r="DTZ20" i="23"/>
  <c r="DTY20" i="23"/>
  <c r="DTX20" i="23"/>
  <c r="DTW20" i="23"/>
  <c r="DTV20" i="23"/>
  <c r="DTU20" i="23"/>
  <c r="DTT20" i="23"/>
  <c r="DTS20" i="23"/>
  <c r="DTR20" i="23"/>
  <c r="DTQ20" i="23"/>
  <c r="DTP20" i="23"/>
  <c r="DTO20" i="23"/>
  <c r="DTN20" i="23"/>
  <c r="DTM20" i="23"/>
  <c r="DTL20" i="23"/>
  <c r="DTK20" i="23"/>
  <c r="DTJ20" i="23"/>
  <c r="DTI20" i="23"/>
  <c r="DTH20" i="23"/>
  <c r="DTG20" i="23"/>
  <c r="DTF20" i="23"/>
  <c r="DTE20" i="23"/>
  <c r="DTD20" i="23"/>
  <c r="DTC20" i="23"/>
  <c r="DTB20" i="23"/>
  <c r="DTA20" i="23"/>
  <c r="DSZ20" i="23"/>
  <c r="DSY20" i="23"/>
  <c r="DSX20" i="23"/>
  <c r="DSW20" i="23"/>
  <c r="DSV20" i="23"/>
  <c r="DSU20" i="23"/>
  <c r="DST20" i="23"/>
  <c r="DSS20" i="23"/>
  <c r="DSR20" i="23"/>
  <c r="DSQ20" i="23"/>
  <c r="DSP20" i="23"/>
  <c r="DSO20" i="23"/>
  <c r="DSN20" i="23"/>
  <c r="DSM20" i="23"/>
  <c r="DSL20" i="23"/>
  <c r="DSK20" i="23"/>
  <c r="DSJ20" i="23"/>
  <c r="DSI20" i="23"/>
  <c r="DSH20" i="23"/>
  <c r="DSG20" i="23"/>
  <c r="DSF20" i="23"/>
  <c r="DSE20" i="23"/>
  <c r="DSD20" i="23"/>
  <c r="DSC20" i="23"/>
  <c r="DSB20" i="23"/>
  <c r="DSA20" i="23"/>
  <c r="DRZ20" i="23"/>
  <c r="DRY20" i="23"/>
  <c r="DRX20" i="23"/>
  <c r="DRW20" i="23"/>
  <c r="DRV20" i="23"/>
  <c r="DRU20" i="23"/>
  <c r="DRT20" i="23"/>
  <c r="DRS20" i="23"/>
  <c r="DRR20" i="23"/>
  <c r="DRQ20" i="23"/>
  <c r="DRP20" i="23"/>
  <c r="DRO20" i="23"/>
  <c r="DRN20" i="23"/>
  <c r="DRM20" i="23"/>
  <c r="DRL20" i="23"/>
  <c r="DRK20" i="23"/>
  <c r="DRJ20" i="23"/>
  <c r="DRI20" i="23"/>
  <c r="DRH20" i="23"/>
  <c r="DRG20" i="23"/>
  <c r="DRF20" i="23"/>
  <c r="DRE20" i="23"/>
  <c r="DRD20" i="23"/>
  <c r="DRC20" i="23"/>
  <c r="DRB20" i="23"/>
  <c r="DRA20" i="23"/>
  <c r="DQZ20" i="23"/>
  <c r="DQY20" i="23"/>
  <c r="DQX20" i="23"/>
  <c r="DQW20" i="23"/>
  <c r="DQV20" i="23"/>
  <c r="DQU20" i="23"/>
  <c r="DQT20" i="23"/>
  <c r="DQS20" i="23"/>
  <c r="DQR20" i="23"/>
  <c r="DQQ20" i="23"/>
  <c r="DQP20" i="23"/>
  <c r="DQO20" i="23"/>
  <c r="DQN20" i="23"/>
  <c r="DQM20" i="23"/>
  <c r="DQL20" i="23"/>
  <c r="DQK20" i="23"/>
  <c r="DQJ20" i="23"/>
  <c r="DQI20" i="23"/>
  <c r="DQH20" i="23"/>
  <c r="DQG20" i="23"/>
  <c r="DQF20" i="23"/>
  <c r="DQE20" i="23"/>
  <c r="DQD20" i="23"/>
  <c r="DQC20" i="23"/>
  <c r="DQB20" i="23"/>
  <c r="DQA20" i="23"/>
  <c r="DPZ20" i="23"/>
  <c r="DPY20" i="23"/>
  <c r="DPX20" i="23"/>
  <c r="DPW20" i="23"/>
  <c r="DPV20" i="23"/>
  <c r="DPU20" i="23"/>
  <c r="DPT20" i="23"/>
  <c r="DPS20" i="23"/>
  <c r="DPR20" i="23"/>
  <c r="DPQ20" i="23"/>
  <c r="DPP20" i="23"/>
  <c r="DPO20" i="23"/>
  <c r="DPN20" i="23"/>
  <c r="DPM20" i="23"/>
  <c r="DPL20" i="23"/>
  <c r="DPK20" i="23"/>
  <c r="DPJ20" i="23"/>
  <c r="DPI20" i="23"/>
  <c r="DPH20" i="23"/>
  <c r="DPG20" i="23"/>
  <c r="DPF20" i="23"/>
  <c r="DPE20" i="23"/>
  <c r="DPD20" i="23"/>
  <c r="DPC20" i="23"/>
  <c r="DPB20" i="23"/>
  <c r="DPA20" i="23"/>
  <c r="DOZ20" i="23"/>
  <c r="DOY20" i="23"/>
  <c r="DOX20" i="23"/>
  <c r="DOW20" i="23"/>
  <c r="DOV20" i="23"/>
  <c r="DOU20" i="23"/>
  <c r="DOT20" i="23"/>
  <c r="DOS20" i="23"/>
  <c r="DOR20" i="23"/>
  <c r="DOQ20" i="23"/>
  <c r="DOP20" i="23"/>
  <c r="DOO20" i="23"/>
  <c r="DON20" i="23"/>
  <c r="DOM20" i="23"/>
  <c r="DOL20" i="23"/>
  <c r="DOK20" i="23"/>
  <c r="DOJ20" i="23"/>
  <c r="DOI20" i="23"/>
  <c r="DOH20" i="23"/>
  <c r="DOG20" i="23"/>
  <c r="DOF20" i="23"/>
  <c r="DOE20" i="23"/>
  <c r="DOD20" i="23"/>
  <c r="DOC20" i="23"/>
  <c r="DOB20" i="23"/>
  <c r="DOA20" i="23"/>
  <c r="DNZ20" i="23"/>
  <c r="DNY20" i="23"/>
  <c r="DNX20" i="23"/>
  <c r="DNW20" i="23"/>
  <c r="DNV20" i="23"/>
  <c r="DNU20" i="23"/>
  <c r="DNT20" i="23"/>
  <c r="DNS20" i="23"/>
  <c r="DNR20" i="23"/>
  <c r="DNQ20" i="23"/>
  <c r="DNP20" i="23"/>
  <c r="DNO20" i="23"/>
  <c r="DNN20" i="23"/>
  <c r="DNM20" i="23"/>
  <c r="DNL20" i="23"/>
  <c r="DNK20" i="23"/>
  <c r="DNJ20" i="23"/>
  <c r="DNI20" i="23"/>
  <c r="DNH20" i="23"/>
  <c r="DNG20" i="23"/>
  <c r="DNF20" i="23"/>
  <c r="DNE20" i="23"/>
  <c r="DND20" i="23"/>
  <c r="DNC20" i="23"/>
  <c r="DNB20" i="23"/>
  <c r="DNA20" i="23"/>
  <c r="DMZ20" i="23"/>
  <c r="DMY20" i="23"/>
  <c r="DMX20" i="23"/>
  <c r="DMW20" i="23"/>
  <c r="DMV20" i="23"/>
  <c r="DMU20" i="23"/>
  <c r="DMT20" i="23"/>
  <c r="DMS20" i="23"/>
  <c r="DMR20" i="23"/>
  <c r="DMQ20" i="23"/>
  <c r="DMP20" i="23"/>
  <c r="DMO20" i="23"/>
  <c r="DMN20" i="23"/>
  <c r="DMM20" i="23"/>
  <c r="DML20" i="23"/>
  <c r="DMK20" i="23"/>
  <c r="DMJ20" i="23"/>
  <c r="DMI20" i="23"/>
  <c r="DMH20" i="23"/>
  <c r="DMG20" i="23"/>
  <c r="DMF20" i="23"/>
  <c r="DME20" i="23"/>
  <c r="DMD20" i="23"/>
  <c r="DMC20" i="23"/>
  <c r="DMB20" i="23"/>
  <c r="DMA20" i="23"/>
  <c r="DLZ20" i="23"/>
  <c r="DLY20" i="23"/>
  <c r="DLX20" i="23"/>
  <c r="DLW20" i="23"/>
  <c r="DLV20" i="23"/>
  <c r="DLU20" i="23"/>
  <c r="DLT20" i="23"/>
  <c r="DLS20" i="23"/>
  <c r="DLR20" i="23"/>
  <c r="DLQ20" i="23"/>
  <c r="DLP20" i="23"/>
  <c r="DLO20" i="23"/>
  <c r="DLN20" i="23"/>
  <c r="DLM20" i="23"/>
  <c r="DLL20" i="23"/>
  <c r="DLK20" i="23"/>
  <c r="DLJ20" i="23"/>
  <c r="DLI20" i="23"/>
  <c r="DLH20" i="23"/>
  <c r="DLG20" i="23"/>
  <c r="DLF20" i="23"/>
  <c r="DLE20" i="23"/>
  <c r="DLD20" i="23"/>
  <c r="DLC20" i="23"/>
  <c r="DLB20" i="23"/>
  <c r="DLA20" i="23"/>
  <c r="DKZ20" i="23"/>
  <c r="DKY20" i="23"/>
  <c r="DKX20" i="23"/>
  <c r="DKW20" i="23"/>
  <c r="DKV20" i="23"/>
  <c r="DKU20" i="23"/>
  <c r="DKT20" i="23"/>
  <c r="DKS20" i="23"/>
  <c r="DKR20" i="23"/>
  <c r="DKQ20" i="23"/>
  <c r="DKP20" i="23"/>
  <c r="DKO20" i="23"/>
  <c r="DKN20" i="23"/>
  <c r="DKM20" i="23"/>
  <c r="DKL20" i="23"/>
  <c r="DKK20" i="23"/>
  <c r="DKJ20" i="23"/>
  <c r="DKI20" i="23"/>
  <c r="DKH20" i="23"/>
  <c r="DKG20" i="23"/>
  <c r="DKF20" i="23"/>
  <c r="DKE20" i="23"/>
  <c r="DKD20" i="23"/>
  <c r="DKC20" i="23"/>
  <c r="DKB20" i="23"/>
  <c r="DKA20" i="23"/>
  <c r="DJZ20" i="23"/>
  <c r="DJY20" i="23"/>
  <c r="DJX20" i="23"/>
  <c r="DJW20" i="23"/>
  <c r="DJV20" i="23"/>
  <c r="DJU20" i="23"/>
  <c r="DJT20" i="23"/>
  <c r="DJS20" i="23"/>
  <c r="DJR20" i="23"/>
  <c r="DJQ20" i="23"/>
  <c r="DJP20" i="23"/>
  <c r="DJO20" i="23"/>
  <c r="DJN20" i="23"/>
  <c r="DJM20" i="23"/>
  <c r="DJL20" i="23"/>
  <c r="DJK20" i="23"/>
  <c r="DJJ20" i="23"/>
  <c r="DJI20" i="23"/>
  <c r="DJH20" i="23"/>
  <c r="DJG20" i="23"/>
  <c r="DJF20" i="23"/>
  <c r="DJE20" i="23"/>
  <c r="DJD20" i="23"/>
  <c r="DJC20" i="23"/>
  <c r="DJB20" i="23"/>
  <c r="DJA20" i="23"/>
  <c r="DIZ20" i="23"/>
  <c r="DIY20" i="23"/>
  <c r="DIX20" i="23"/>
  <c r="DIW20" i="23"/>
  <c r="DIV20" i="23"/>
  <c r="DIU20" i="23"/>
  <c r="DIT20" i="23"/>
  <c r="DIS20" i="23"/>
  <c r="DIR20" i="23"/>
  <c r="DIQ20" i="23"/>
  <c r="DIP20" i="23"/>
  <c r="DIO20" i="23"/>
  <c r="DIN20" i="23"/>
  <c r="DIM20" i="23"/>
  <c r="DIL20" i="23"/>
  <c r="DIK20" i="23"/>
  <c r="DIJ20" i="23"/>
  <c r="DII20" i="23"/>
  <c r="DIH20" i="23"/>
  <c r="DIG20" i="23"/>
  <c r="DIF20" i="23"/>
  <c r="DIE20" i="23"/>
  <c r="DID20" i="23"/>
  <c r="DIC20" i="23"/>
  <c r="DIB20" i="23"/>
  <c r="DIA20" i="23"/>
  <c r="DHZ20" i="23"/>
  <c r="DHY20" i="23"/>
  <c r="DHX20" i="23"/>
  <c r="DHW20" i="23"/>
  <c r="DHV20" i="23"/>
  <c r="DHU20" i="23"/>
  <c r="DHT20" i="23"/>
  <c r="DHS20" i="23"/>
  <c r="DHR20" i="23"/>
  <c r="DHQ20" i="23"/>
  <c r="DHP20" i="23"/>
  <c r="DHO20" i="23"/>
  <c r="DHN20" i="23"/>
  <c r="DHM20" i="23"/>
  <c r="DHL20" i="23"/>
  <c r="DHK20" i="23"/>
  <c r="DHJ20" i="23"/>
  <c r="DHI20" i="23"/>
  <c r="DHH20" i="23"/>
  <c r="DHG20" i="23"/>
  <c r="DHF20" i="23"/>
  <c r="DHE20" i="23"/>
  <c r="DHD20" i="23"/>
  <c r="DHC20" i="23"/>
  <c r="DHB20" i="23"/>
  <c r="DHA20" i="23"/>
  <c r="DGZ20" i="23"/>
  <c r="DGY20" i="23"/>
  <c r="DGX20" i="23"/>
  <c r="DGW20" i="23"/>
  <c r="DGV20" i="23"/>
  <c r="DGU20" i="23"/>
  <c r="DGT20" i="23"/>
  <c r="DGS20" i="23"/>
  <c r="DGR20" i="23"/>
  <c r="DGQ20" i="23"/>
  <c r="DGP20" i="23"/>
  <c r="DGO20" i="23"/>
  <c r="DGN20" i="23"/>
  <c r="DGM20" i="23"/>
  <c r="DGL20" i="23"/>
  <c r="DGK20" i="23"/>
  <c r="DGJ20" i="23"/>
  <c r="DGI20" i="23"/>
  <c r="DGH20" i="23"/>
  <c r="DGG20" i="23"/>
  <c r="DGF20" i="23"/>
  <c r="DGE20" i="23"/>
  <c r="DGD20" i="23"/>
  <c r="DGC20" i="23"/>
  <c r="DGB20" i="23"/>
  <c r="DGA20" i="23"/>
  <c r="DFZ20" i="23"/>
  <c r="DFY20" i="23"/>
  <c r="DFX20" i="23"/>
  <c r="DFW20" i="23"/>
  <c r="DFV20" i="23"/>
  <c r="DFU20" i="23"/>
  <c r="DFT20" i="23"/>
  <c r="DFS20" i="23"/>
  <c r="DFR20" i="23"/>
  <c r="DFQ20" i="23"/>
  <c r="DFP20" i="23"/>
  <c r="DFO20" i="23"/>
  <c r="DFN20" i="23"/>
  <c r="DFM20" i="23"/>
  <c r="DFL20" i="23"/>
  <c r="DFK20" i="23"/>
  <c r="DFJ20" i="23"/>
  <c r="DFI20" i="23"/>
  <c r="DFH20" i="23"/>
  <c r="DFG20" i="23"/>
  <c r="DFF20" i="23"/>
  <c r="DFE20" i="23"/>
  <c r="DFD20" i="23"/>
  <c r="DFC20" i="23"/>
  <c r="DFB20" i="23"/>
  <c r="DFA20" i="23"/>
  <c r="DEZ20" i="23"/>
  <c r="DEY20" i="23"/>
  <c r="DEX20" i="23"/>
  <c r="DEW20" i="23"/>
  <c r="DEV20" i="23"/>
  <c r="DEU20" i="23"/>
  <c r="DET20" i="23"/>
  <c r="DES20" i="23"/>
  <c r="DER20" i="23"/>
  <c r="DEQ20" i="23"/>
  <c r="DEP20" i="23"/>
  <c r="DEO20" i="23"/>
  <c r="DEN20" i="23"/>
  <c r="DEM20" i="23"/>
  <c r="DEL20" i="23"/>
  <c r="DEK20" i="23"/>
  <c r="DEJ20" i="23"/>
  <c r="DEI20" i="23"/>
  <c r="DEH20" i="23"/>
  <c r="DEG20" i="23"/>
  <c r="DEF20" i="23"/>
  <c r="DEE20" i="23"/>
  <c r="DED20" i="23"/>
  <c r="DEC20" i="23"/>
  <c r="DEB20" i="23"/>
  <c r="DEA20" i="23"/>
  <c r="DDZ20" i="23"/>
  <c r="DDY20" i="23"/>
  <c r="DDX20" i="23"/>
  <c r="DDW20" i="23"/>
  <c r="DDV20" i="23"/>
  <c r="DDU20" i="23"/>
  <c r="DDT20" i="23"/>
  <c r="DDS20" i="23"/>
  <c r="DDR20" i="23"/>
  <c r="DDQ20" i="23"/>
  <c r="DDP20" i="23"/>
  <c r="DDO20" i="23"/>
  <c r="DDN20" i="23"/>
  <c r="DDM20" i="23"/>
  <c r="DDL20" i="23"/>
  <c r="DDK20" i="23"/>
  <c r="DDJ20" i="23"/>
  <c r="DDI20" i="23"/>
  <c r="DDH20" i="23"/>
  <c r="DDG20" i="23"/>
  <c r="DDF20" i="23"/>
  <c r="DDE20" i="23"/>
  <c r="DDD20" i="23"/>
  <c r="DDC20" i="23"/>
  <c r="DDB20" i="23"/>
  <c r="DDA20" i="23"/>
  <c r="DCZ20" i="23"/>
  <c r="DCY20" i="23"/>
  <c r="DCX20" i="23"/>
  <c r="DCW20" i="23"/>
  <c r="DCV20" i="23"/>
  <c r="DCU20" i="23"/>
  <c r="DCT20" i="23"/>
  <c r="DCS20" i="23"/>
  <c r="DCR20" i="23"/>
  <c r="DCQ20" i="23"/>
  <c r="DCP20" i="23"/>
  <c r="DCO20" i="23"/>
  <c r="DCN20" i="23"/>
  <c r="DCM20" i="23"/>
  <c r="DCL20" i="23"/>
  <c r="DCK20" i="23"/>
  <c r="DCJ20" i="23"/>
  <c r="DCI20" i="23"/>
  <c r="DCH20" i="23"/>
  <c r="DCG20" i="23"/>
  <c r="DCF20" i="23"/>
  <c r="DCE20" i="23"/>
  <c r="DCD20" i="23"/>
  <c r="DCC20" i="23"/>
  <c r="DCB20" i="23"/>
  <c r="DCA20" i="23"/>
  <c r="DBZ20" i="23"/>
  <c r="DBY20" i="23"/>
  <c r="DBX20" i="23"/>
  <c r="DBW20" i="23"/>
  <c r="DBV20" i="23"/>
  <c r="DBU20" i="23"/>
  <c r="DBT20" i="23"/>
  <c r="DBS20" i="23"/>
  <c r="DBR20" i="23"/>
  <c r="DBQ20" i="23"/>
  <c r="DBP20" i="23"/>
  <c r="DBO20" i="23"/>
  <c r="DBN20" i="23"/>
  <c r="DBM20" i="23"/>
  <c r="DBL20" i="23"/>
  <c r="DBK20" i="23"/>
  <c r="DBJ20" i="23"/>
  <c r="DBI20" i="23"/>
  <c r="DBH20" i="23"/>
  <c r="DBG20" i="23"/>
  <c r="DBF20" i="23"/>
  <c r="DBE20" i="23"/>
  <c r="DBD20" i="23"/>
  <c r="DBC20" i="23"/>
  <c r="DBB20" i="23"/>
  <c r="DBA20" i="23"/>
  <c r="DAZ20" i="23"/>
  <c r="DAY20" i="23"/>
  <c r="DAX20" i="23"/>
  <c r="DAW20" i="23"/>
  <c r="DAV20" i="23"/>
  <c r="DAU20" i="23"/>
  <c r="DAT20" i="23"/>
  <c r="DAS20" i="23"/>
  <c r="DAR20" i="23"/>
  <c r="DAQ20" i="23"/>
  <c r="DAP20" i="23"/>
  <c r="DAO20" i="23"/>
  <c r="DAN20" i="23"/>
  <c r="DAM20" i="23"/>
  <c r="DAL20" i="23"/>
  <c r="DAK20" i="23"/>
  <c r="DAJ20" i="23"/>
  <c r="DAI20" i="23"/>
  <c r="DAH20" i="23"/>
  <c r="DAG20" i="23"/>
  <c r="DAF20" i="23"/>
  <c r="DAE20" i="23"/>
  <c r="DAD20" i="23"/>
  <c r="DAC20" i="23"/>
  <c r="DAB20" i="23"/>
  <c r="DAA20" i="23"/>
  <c r="CZZ20" i="23"/>
  <c r="CZY20" i="23"/>
  <c r="CZX20" i="23"/>
  <c r="CZW20" i="23"/>
  <c r="CZV20" i="23"/>
  <c r="CZU20" i="23"/>
  <c r="CZT20" i="23"/>
  <c r="CZS20" i="23"/>
  <c r="CZR20" i="23"/>
  <c r="CZQ20" i="23"/>
  <c r="CZP20" i="23"/>
  <c r="CZO20" i="23"/>
  <c r="CZN20" i="23"/>
  <c r="CZM20" i="23"/>
  <c r="CZL20" i="23"/>
  <c r="CZK20" i="23"/>
  <c r="CZJ20" i="23"/>
  <c r="CZI20" i="23"/>
  <c r="CZH20" i="23"/>
  <c r="CZG20" i="23"/>
  <c r="CZF20" i="23"/>
  <c r="CZE20" i="23"/>
  <c r="CZD20" i="23"/>
  <c r="CZC20" i="23"/>
  <c r="CZB20" i="23"/>
  <c r="CZA20" i="23"/>
  <c r="CYZ20" i="23"/>
  <c r="CYY20" i="23"/>
  <c r="CYX20" i="23"/>
  <c r="CYW20" i="23"/>
  <c r="CYV20" i="23"/>
  <c r="CYU20" i="23"/>
  <c r="CYT20" i="23"/>
  <c r="CYS20" i="23"/>
  <c r="CYR20" i="23"/>
  <c r="CYQ20" i="23"/>
  <c r="CYP20" i="23"/>
  <c r="CYO20" i="23"/>
  <c r="CYN20" i="23"/>
  <c r="CYM20" i="23"/>
  <c r="CYL20" i="23"/>
  <c r="CYK20" i="23"/>
  <c r="CYJ20" i="23"/>
  <c r="CYI20" i="23"/>
  <c r="CYH20" i="23"/>
  <c r="CYG20" i="23"/>
  <c r="CYF20" i="23"/>
  <c r="CYE20" i="23"/>
  <c r="CYD20" i="23"/>
  <c r="CYC20" i="23"/>
  <c r="CYB20" i="23"/>
  <c r="CYA20" i="23"/>
  <c r="CXZ20" i="23"/>
  <c r="CXY20" i="23"/>
  <c r="CXX20" i="23"/>
  <c r="CXW20" i="23"/>
  <c r="CXV20" i="23"/>
  <c r="CXU20" i="23"/>
  <c r="CXT20" i="23"/>
  <c r="CXS20" i="23"/>
  <c r="CXR20" i="23"/>
  <c r="CXQ20" i="23"/>
  <c r="CXP20" i="23"/>
  <c r="CXO20" i="23"/>
  <c r="CXN20" i="23"/>
  <c r="CXM20" i="23"/>
  <c r="CXL20" i="23"/>
  <c r="CXK20" i="23"/>
  <c r="CXJ20" i="23"/>
  <c r="CXI20" i="23"/>
  <c r="CXH20" i="23"/>
  <c r="CXG20" i="23"/>
  <c r="CXF20" i="23"/>
  <c r="CXE20" i="23"/>
  <c r="CXD20" i="23"/>
  <c r="CXC20" i="23"/>
  <c r="CXB20" i="23"/>
  <c r="CXA20" i="23"/>
  <c r="CWZ20" i="23"/>
  <c r="CWY20" i="23"/>
  <c r="CWX20" i="23"/>
  <c r="CWW20" i="23"/>
  <c r="CWV20" i="23"/>
  <c r="CWU20" i="23"/>
  <c r="CWT20" i="23"/>
  <c r="CWS20" i="23"/>
  <c r="CWR20" i="23"/>
  <c r="CWQ20" i="23"/>
  <c r="CWP20" i="23"/>
  <c r="CWO20" i="23"/>
  <c r="CWN20" i="23"/>
  <c r="CWM20" i="23"/>
  <c r="CWL20" i="23"/>
  <c r="CWK20" i="23"/>
  <c r="CWJ20" i="23"/>
  <c r="CWI20" i="23"/>
  <c r="CWH20" i="23"/>
  <c r="CWG20" i="23"/>
  <c r="CWF20" i="23"/>
  <c r="CWE20" i="23"/>
  <c r="CWD20" i="23"/>
  <c r="CWC20" i="23"/>
  <c r="CWB20" i="23"/>
  <c r="CWA20" i="23"/>
  <c r="CVZ20" i="23"/>
  <c r="CVY20" i="23"/>
  <c r="CVX20" i="23"/>
  <c r="CVW20" i="23"/>
  <c r="CVV20" i="23"/>
  <c r="CVU20" i="23"/>
  <c r="CVT20" i="23"/>
  <c r="CVS20" i="23"/>
  <c r="CVR20" i="23"/>
  <c r="CVQ20" i="23"/>
  <c r="CVP20" i="23"/>
  <c r="CVO20" i="23"/>
  <c r="CVN20" i="23"/>
  <c r="CVM20" i="23"/>
  <c r="CVL20" i="23"/>
  <c r="CVK20" i="23"/>
  <c r="CVJ20" i="23"/>
  <c r="CVI20" i="23"/>
  <c r="CVH20" i="23"/>
  <c r="CVG20" i="23"/>
  <c r="CVF20" i="23"/>
  <c r="CVE20" i="23"/>
  <c r="CVD20" i="23"/>
  <c r="CVC20" i="23"/>
  <c r="CVB20" i="23"/>
  <c r="CVA20" i="23"/>
  <c r="CUZ20" i="23"/>
  <c r="CUY20" i="23"/>
  <c r="CUX20" i="23"/>
  <c r="CUW20" i="23"/>
  <c r="CUV20" i="23"/>
  <c r="CUU20" i="23"/>
  <c r="CUT20" i="23"/>
  <c r="CUS20" i="23"/>
  <c r="CUR20" i="23"/>
  <c r="CUQ20" i="23"/>
  <c r="CUP20" i="23"/>
  <c r="CUO20" i="23"/>
  <c r="CUN20" i="23"/>
  <c r="CUM20" i="23"/>
  <c r="CUL20" i="23"/>
  <c r="CUK20" i="23"/>
  <c r="CUJ20" i="23"/>
  <c r="CUI20" i="23"/>
  <c r="CUH20" i="23"/>
  <c r="CUG20" i="23"/>
  <c r="CUF20" i="23"/>
  <c r="CUE20" i="23"/>
  <c r="CUD20" i="23"/>
  <c r="CUC20" i="23"/>
  <c r="CUB20" i="23"/>
  <c r="CUA20" i="23"/>
  <c r="CTZ20" i="23"/>
  <c r="CTY20" i="23"/>
  <c r="CTX20" i="23"/>
  <c r="CTW20" i="23"/>
  <c r="CTV20" i="23"/>
  <c r="CTU20" i="23"/>
  <c r="CTT20" i="23"/>
  <c r="CTS20" i="23"/>
  <c r="CTR20" i="23"/>
  <c r="CTQ20" i="23"/>
  <c r="CTP20" i="23"/>
  <c r="CTO20" i="23"/>
  <c r="CTN20" i="23"/>
  <c r="CTM20" i="23"/>
  <c r="CTL20" i="23"/>
  <c r="CTK20" i="23"/>
  <c r="CTJ20" i="23"/>
  <c r="CTI20" i="23"/>
  <c r="CTH20" i="23"/>
  <c r="CTG20" i="23"/>
  <c r="CTF20" i="23"/>
  <c r="CTE20" i="23"/>
  <c r="CTD20" i="23"/>
  <c r="CTC20" i="23"/>
  <c r="CTB20" i="23"/>
  <c r="CTA20" i="23"/>
  <c r="CSZ20" i="23"/>
  <c r="CSY20" i="23"/>
  <c r="CSX20" i="23"/>
  <c r="CSW20" i="23"/>
  <c r="CSV20" i="23"/>
  <c r="CSU20" i="23"/>
  <c r="CST20" i="23"/>
  <c r="CSS20" i="23"/>
  <c r="CSR20" i="23"/>
  <c r="CSQ20" i="23"/>
  <c r="CSP20" i="23"/>
  <c r="CSO20" i="23"/>
  <c r="CSN20" i="23"/>
  <c r="CSM20" i="23"/>
  <c r="CSL20" i="23"/>
  <c r="CSK20" i="23"/>
  <c r="CSJ20" i="23"/>
  <c r="CSI20" i="23"/>
  <c r="CSH20" i="23"/>
  <c r="CSG20" i="23"/>
  <c r="CSF20" i="23"/>
  <c r="CSE20" i="23"/>
  <c r="CSD20" i="23"/>
  <c r="CSC20" i="23"/>
  <c r="CSB20" i="23"/>
  <c r="CSA20" i="23"/>
  <c r="CRZ20" i="23"/>
  <c r="CRY20" i="23"/>
  <c r="CRX20" i="23"/>
  <c r="CRW20" i="23"/>
  <c r="CRV20" i="23"/>
  <c r="CRU20" i="23"/>
  <c r="CRT20" i="23"/>
  <c r="CRS20" i="23"/>
  <c r="CRR20" i="23"/>
  <c r="CRQ20" i="23"/>
  <c r="CRP20" i="23"/>
  <c r="CRO20" i="23"/>
  <c r="CRN20" i="23"/>
  <c r="CRM20" i="23"/>
  <c r="CRL20" i="23"/>
  <c r="CRK20" i="23"/>
  <c r="CRJ20" i="23"/>
  <c r="CRI20" i="23"/>
  <c r="CRH20" i="23"/>
  <c r="CRG20" i="23"/>
  <c r="CRF20" i="23"/>
  <c r="CRE20" i="23"/>
  <c r="CRD20" i="23"/>
  <c r="CRC20" i="23"/>
  <c r="CRB20" i="23"/>
  <c r="CRA20" i="23"/>
  <c r="CQZ20" i="23"/>
  <c r="CQY20" i="23"/>
  <c r="CQX20" i="23"/>
  <c r="CQW20" i="23"/>
  <c r="CQV20" i="23"/>
  <c r="CQU20" i="23"/>
  <c r="CQT20" i="23"/>
  <c r="CQS20" i="23"/>
  <c r="CQR20" i="23"/>
  <c r="CQQ20" i="23"/>
  <c r="CQP20" i="23"/>
  <c r="CQO20" i="23"/>
  <c r="CQN20" i="23"/>
  <c r="CQM20" i="23"/>
  <c r="CQL20" i="23"/>
  <c r="CQK20" i="23"/>
  <c r="CQJ20" i="23"/>
  <c r="CQI20" i="23"/>
  <c r="CQH20" i="23"/>
  <c r="CQG20" i="23"/>
  <c r="CQF20" i="23"/>
  <c r="CQE20" i="23"/>
  <c r="CQD20" i="23"/>
  <c r="CQC20" i="23"/>
  <c r="CQB20" i="23"/>
  <c r="CQA20" i="23"/>
  <c r="CPZ20" i="23"/>
  <c r="CPY20" i="23"/>
  <c r="CPX20" i="23"/>
  <c r="CPW20" i="23"/>
  <c r="CPV20" i="23"/>
  <c r="CPU20" i="23"/>
  <c r="CPT20" i="23"/>
  <c r="CPS20" i="23"/>
  <c r="CPR20" i="23"/>
  <c r="CPQ20" i="23"/>
  <c r="CPP20" i="23"/>
  <c r="CPO20" i="23"/>
  <c r="CPN20" i="23"/>
  <c r="CPM20" i="23"/>
  <c r="CPL20" i="23"/>
  <c r="CPK20" i="23"/>
  <c r="CPJ20" i="23"/>
  <c r="CPI20" i="23"/>
  <c r="CPH20" i="23"/>
  <c r="CPG20" i="23"/>
  <c r="CPF20" i="23"/>
  <c r="CPE20" i="23"/>
  <c r="CPD20" i="23"/>
  <c r="CPC20" i="23"/>
  <c r="CPB20" i="23"/>
  <c r="CPA20" i="23"/>
  <c r="COZ20" i="23"/>
  <c r="COY20" i="23"/>
  <c r="COX20" i="23"/>
  <c r="COW20" i="23"/>
  <c r="COV20" i="23"/>
  <c r="COU20" i="23"/>
  <c r="COT20" i="23"/>
  <c r="COS20" i="23"/>
  <c r="COR20" i="23"/>
  <c r="COQ20" i="23"/>
  <c r="COP20" i="23"/>
  <c r="COO20" i="23"/>
  <c r="CON20" i="23"/>
  <c r="COM20" i="23"/>
  <c r="COL20" i="23"/>
  <c r="COK20" i="23"/>
  <c r="COJ20" i="23"/>
  <c r="COI20" i="23"/>
  <c r="COH20" i="23"/>
  <c r="COG20" i="23"/>
  <c r="COF20" i="23"/>
  <c r="COE20" i="23"/>
  <c r="COD20" i="23"/>
  <c r="COC20" i="23"/>
  <c r="COB20" i="23"/>
  <c r="COA20" i="23"/>
  <c r="CNZ20" i="23"/>
  <c r="CNY20" i="23"/>
  <c r="CNX20" i="23"/>
  <c r="CNW20" i="23"/>
  <c r="CNV20" i="23"/>
  <c r="CNU20" i="23"/>
  <c r="CNT20" i="23"/>
  <c r="CNS20" i="23"/>
  <c r="CNR20" i="23"/>
  <c r="CNQ20" i="23"/>
  <c r="CNP20" i="23"/>
  <c r="CNO20" i="23"/>
  <c r="CNN20" i="23"/>
  <c r="CNM20" i="23"/>
  <c r="CNL20" i="23"/>
  <c r="CNK20" i="23"/>
  <c r="CNJ20" i="23"/>
  <c r="CNI20" i="23"/>
  <c r="CNH20" i="23"/>
  <c r="CNG20" i="23"/>
  <c r="CNF20" i="23"/>
  <c r="CNE20" i="23"/>
  <c r="CND20" i="23"/>
  <c r="CNC20" i="23"/>
  <c r="CNB20" i="23"/>
  <c r="CNA20" i="23"/>
  <c r="CMZ20" i="23"/>
  <c r="CMY20" i="23"/>
  <c r="CMX20" i="23"/>
  <c r="CMW20" i="23"/>
  <c r="CMV20" i="23"/>
  <c r="CMU20" i="23"/>
  <c r="CMT20" i="23"/>
  <c r="CMS20" i="23"/>
  <c r="CMR20" i="23"/>
  <c r="CMQ20" i="23"/>
  <c r="CMP20" i="23"/>
  <c r="CMO20" i="23"/>
  <c r="CMN20" i="23"/>
  <c r="CMM20" i="23"/>
  <c r="CML20" i="23"/>
  <c r="CMK20" i="23"/>
  <c r="CMJ20" i="23"/>
  <c r="CMI20" i="23"/>
  <c r="CMH20" i="23"/>
  <c r="CMG20" i="23"/>
  <c r="CMF20" i="23"/>
  <c r="CME20" i="23"/>
  <c r="CMD20" i="23"/>
  <c r="CMC20" i="23"/>
  <c r="CMB20" i="23"/>
  <c r="CMA20" i="23"/>
  <c r="CLZ20" i="23"/>
  <c r="CLY20" i="23"/>
  <c r="CLX20" i="23"/>
  <c r="CLW20" i="23"/>
  <c r="CLV20" i="23"/>
  <c r="CLU20" i="23"/>
  <c r="CLT20" i="23"/>
  <c r="CLS20" i="23"/>
  <c r="CLR20" i="23"/>
  <c r="CLQ20" i="23"/>
  <c r="CLP20" i="23"/>
  <c r="CLO20" i="23"/>
  <c r="CLN20" i="23"/>
  <c r="CLM20" i="23"/>
  <c r="CLL20" i="23"/>
  <c r="CLK20" i="23"/>
  <c r="CLJ20" i="23"/>
  <c r="CLI20" i="23"/>
  <c r="CLH20" i="23"/>
  <c r="CLG20" i="23"/>
  <c r="CLF20" i="23"/>
  <c r="CLE20" i="23"/>
  <c r="CLD20" i="23"/>
  <c r="CLC20" i="23"/>
  <c r="CLB20" i="23"/>
  <c r="CLA20" i="23"/>
  <c r="CKZ20" i="23"/>
  <c r="CKY20" i="23"/>
  <c r="CKX20" i="23"/>
  <c r="CKW20" i="23"/>
  <c r="CKV20" i="23"/>
  <c r="CKU20" i="23"/>
  <c r="CKT20" i="23"/>
  <c r="CKS20" i="23"/>
  <c r="CKR20" i="23"/>
  <c r="CKQ20" i="23"/>
  <c r="CKP20" i="23"/>
  <c r="CKO20" i="23"/>
  <c r="CKN20" i="23"/>
  <c r="CKM20" i="23"/>
  <c r="CKL20" i="23"/>
  <c r="CKK20" i="23"/>
  <c r="CKJ20" i="23"/>
  <c r="CKI20" i="23"/>
  <c r="CKH20" i="23"/>
  <c r="CKG20" i="23"/>
  <c r="CKF20" i="23"/>
  <c r="CKE20" i="23"/>
  <c r="CKD20" i="23"/>
  <c r="CKC20" i="23"/>
  <c r="CKB20" i="23"/>
  <c r="CKA20" i="23"/>
  <c r="CJZ20" i="23"/>
  <c r="CJY20" i="23"/>
  <c r="CJX20" i="23"/>
  <c r="CJW20" i="23"/>
  <c r="CJV20" i="23"/>
  <c r="CJU20" i="23"/>
  <c r="CJT20" i="23"/>
  <c r="CJS20" i="23"/>
  <c r="CJR20" i="23"/>
  <c r="CJQ20" i="23"/>
  <c r="CJP20" i="23"/>
  <c r="CJO20" i="23"/>
  <c r="CJN20" i="23"/>
  <c r="CJM20" i="23"/>
  <c r="CJL20" i="23"/>
  <c r="CJK20" i="23"/>
  <c r="CJJ20" i="23"/>
  <c r="CJI20" i="23"/>
  <c r="CJH20" i="23"/>
  <c r="CJG20" i="23"/>
  <c r="CJF20" i="23"/>
  <c r="CJE20" i="23"/>
  <c r="CJD20" i="23"/>
  <c r="CJC20" i="23"/>
  <c r="CJB20" i="23"/>
  <c r="CJA20" i="23"/>
  <c r="CIZ20" i="23"/>
  <c r="CIY20" i="23"/>
  <c r="CIX20" i="23"/>
  <c r="CIW20" i="23"/>
  <c r="CIV20" i="23"/>
  <c r="CIU20" i="23"/>
  <c r="CIT20" i="23"/>
  <c r="CIS20" i="23"/>
  <c r="CIR20" i="23"/>
  <c r="CIQ20" i="23"/>
  <c r="CIP20" i="23"/>
  <c r="CIO20" i="23"/>
  <c r="CIN20" i="23"/>
  <c r="CIM20" i="23"/>
  <c r="CIL20" i="23"/>
  <c r="CIK20" i="23"/>
  <c r="CIJ20" i="23"/>
  <c r="CII20" i="23"/>
  <c r="CIH20" i="23"/>
  <c r="CIG20" i="23"/>
  <c r="CIF20" i="23"/>
  <c r="CIE20" i="23"/>
  <c r="CID20" i="23"/>
  <c r="CIC20" i="23"/>
  <c r="CIB20" i="23"/>
  <c r="CIA20" i="23"/>
  <c r="CHZ20" i="23"/>
  <c r="CHY20" i="23"/>
  <c r="CHX20" i="23"/>
  <c r="CHW20" i="23"/>
  <c r="CHV20" i="23"/>
  <c r="CHU20" i="23"/>
  <c r="CHT20" i="23"/>
  <c r="CHS20" i="23"/>
  <c r="CHR20" i="23"/>
  <c r="CHQ20" i="23"/>
  <c r="CHP20" i="23"/>
  <c r="CHO20" i="23"/>
  <c r="CHN20" i="23"/>
  <c r="CHM20" i="23"/>
  <c r="CHL20" i="23"/>
  <c r="CHK20" i="23"/>
  <c r="CHJ20" i="23"/>
  <c r="CHI20" i="23"/>
  <c r="CHH20" i="23"/>
  <c r="CHG20" i="23"/>
  <c r="CHF20" i="23"/>
  <c r="CHE20" i="23"/>
  <c r="CHD20" i="23"/>
  <c r="CHC20" i="23"/>
  <c r="CHB20" i="23"/>
  <c r="CHA20" i="23"/>
  <c r="CGZ20" i="23"/>
  <c r="CGY20" i="23"/>
  <c r="CGX20" i="23"/>
  <c r="CGW20" i="23"/>
  <c r="CGV20" i="23"/>
  <c r="CGU20" i="23"/>
  <c r="CGT20" i="23"/>
  <c r="CGS20" i="23"/>
  <c r="CGR20" i="23"/>
  <c r="CGQ20" i="23"/>
  <c r="CGP20" i="23"/>
  <c r="CGO20" i="23"/>
  <c r="CGN20" i="23"/>
  <c r="CGM20" i="23"/>
  <c r="CGL20" i="23"/>
  <c r="CGK20" i="23"/>
  <c r="CGJ20" i="23"/>
  <c r="CGI20" i="23"/>
  <c r="CGH20" i="23"/>
  <c r="CGG20" i="23"/>
  <c r="CGF20" i="23"/>
  <c r="CGE20" i="23"/>
  <c r="CGD20" i="23"/>
  <c r="CGC20" i="23"/>
  <c r="CGB20" i="23"/>
  <c r="CGA20" i="23"/>
  <c r="CFZ20" i="23"/>
  <c r="CFY20" i="23"/>
  <c r="CFX20" i="23"/>
  <c r="CFW20" i="23"/>
  <c r="CFV20" i="23"/>
  <c r="CFU20" i="23"/>
  <c r="CFT20" i="23"/>
  <c r="CFS20" i="23"/>
  <c r="CFR20" i="23"/>
  <c r="CFQ20" i="23"/>
  <c r="CFP20" i="23"/>
  <c r="CFO20" i="23"/>
  <c r="CFN20" i="23"/>
  <c r="CFM20" i="23"/>
  <c r="CFL20" i="23"/>
  <c r="CFK20" i="23"/>
  <c r="CFJ20" i="23"/>
  <c r="CFI20" i="23"/>
  <c r="CFH20" i="23"/>
  <c r="CFG20" i="23"/>
  <c r="CFF20" i="23"/>
  <c r="CFE20" i="23"/>
  <c r="CFD20" i="23"/>
  <c r="CFC20" i="23"/>
  <c r="CFB20" i="23"/>
  <c r="CFA20" i="23"/>
  <c r="CEZ20" i="23"/>
  <c r="CEY20" i="23"/>
  <c r="CEX20" i="23"/>
  <c r="CEW20" i="23"/>
  <c r="CEV20" i="23"/>
  <c r="CEU20" i="23"/>
  <c r="CET20" i="23"/>
  <c r="CES20" i="23"/>
  <c r="CER20" i="23"/>
  <c r="CEQ20" i="23"/>
  <c r="CEP20" i="23"/>
  <c r="CEO20" i="23"/>
  <c r="CEN20" i="23"/>
  <c r="CEM20" i="23"/>
  <c r="CEL20" i="23"/>
  <c r="CEK20" i="23"/>
  <c r="CEJ20" i="23"/>
  <c r="CEI20" i="23"/>
  <c r="CEH20" i="23"/>
  <c r="CEG20" i="23"/>
  <c r="CEF20" i="23"/>
  <c r="CEE20" i="23"/>
  <c r="CED20" i="23"/>
  <c r="CEC20" i="23"/>
  <c r="CEB20" i="23"/>
  <c r="CEA20" i="23"/>
  <c r="CDZ20" i="23"/>
  <c r="CDY20" i="23"/>
  <c r="CDX20" i="23"/>
  <c r="CDW20" i="23"/>
  <c r="CDV20" i="23"/>
  <c r="CDU20" i="23"/>
  <c r="CDT20" i="23"/>
  <c r="CDS20" i="23"/>
  <c r="CDR20" i="23"/>
  <c r="CDQ20" i="23"/>
  <c r="CDP20" i="23"/>
  <c r="CDO20" i="23"/>
  <c r="CDN20" i="23"/>
  <c r="CDM20" i="23"/>
  <c r="CDL20" i="23"/>
  <c r="CDK20" i="23"/>
  <c r="CDJ20" i="23"/>
  <c r="CDI20" i="23"/>
  <c r="CDH20" i="23"/>
  <c r="CDG20" i="23"/>
  <c r="CDF20" i="23"/>
  <c r="CDE20" i="23"/>
  <c r="CDD20" i="23"/>
  <c r="CDC20" i="23"/>
  <c r="CDB20" i="23"/>
  <c r="CDA20" i="23"/>
  <c r="CCZ20" i="23"/>
  <c r="CCY20" i="23"/>
  <c r="CCX20" i="23"/>
  <c r="CCW20" i="23"/>
  <c r="CCV20" i="23"/>
  <c r="CCU20" i="23"/>
  <c r="CCT20" i="23"/>
  <c r="CCS20" i="23"/>
  <c r="CCR20" i="23"/>
  <c r="CCQ20" i="23"/>
  <c r="CCP20" i="23"/>
  <c r="CCO20" i="23"/>
  <c r="CCN20" i="23"/>
  <c r="CCM20" i="23"/>
  <c r="CCL20" i="23"/>
  <c r="CCK20" i="23"/>
  <c r="CCJ20" i="23"/>
  <c r="CCI20" i="23"/>
  <c r="CCH20" i="23"/>
  <c r="CCG20" i="23"/>
  <c r="CCF20" i="23"/>
  <c r="CCE20" i="23"/>
  <c r="CCD20" i="23"/>
  <c r="CCC20" i="23"/>
  <c r="CCB20" i="23"/>
  <c r="CCA20" i="23"/>
  <c r="CBZ20" i="23"/>
  <c r="CBY20" i="23"/>
  <c r="CBX20" i="23"/>
  <c r="CBW20" i="23"/>
  <c r="CBV20" i="23"/>
  <c r="CBU20" i="23"/>
  <c r="CBT20" i="23"/>
  <c r="CBS20" i="23"/>
  <c r="CBR20" i="23"/>
  <c r="CBQ20" i="23"/>
  <c r="CBP20" i="23"/>
  <c r="CBO20" i="23"/>
  <c r="CBN20" i="23"/>
  <c r="CBM20" i="23"/>
  <c r="CBL20" i="23"/>
  <c r="CBK20" i="23"/>
  <c r="CBJ20" i="23"/>
  <c r="CBI20" i="23"/>
  <c r="CBH20" i="23"/>
  <c r="CBG20" i="23"/>
  <c r="CBF20" i="23"/>
  <c r="CBE20" i="23"/>
  <c r="CBD20" i="23"/>
  <c r="CBC20" i="23"/>
  <c r="CBB20" i="23"/>
  <c r="CBA20" i="23"/>
  <c r="CAZ20" i="23"/>
  <c r="CAY20" i="23"/>
  <c r="CAX20" i="23"/>
  <c r="CAW20" i="23"/>
  <c r="CAV20" i="23"/>
  <c r="CAU20" i="23"/>
  <c r="CAT20" i="23"/>
  <c r="CAS20" i="23"/>
  <c r="CAR20" i="23"/>
  <c r="CAQ20" i="23"/>
  <c r="CAP20" i="23"/>
  <c r="CAO20" i="23"/>
  <c r="CAN20" i="23"/>
  <c r="CAM20" i="23"/>
  <c r="CAL20" i="23"/>
  <c r="CAK20" i="23"/>
  <c r="CAJ20" i="23"/>
  <c r="CAI20" i="23"/>
  <c r="CAH20" i="23"/>
  <c r="CAG20" i="23"/>
  <c r="CAF20" i="23"/>
  <c r="CAE20" i="23"/>
  <c r="CAD20" i="23"/>
  <c r="CAC20" i="23"/>
  <c r="CAB20" i="23"/>
  <c r="CAA20" i="23"/>
  <c r="BZZ20" i="23"/>
  <c r="BZY20" i="23"/>
  <c r="BZX20" i="23"/>
  <c r="BZW20" i="23"/>
  <c r="BZV20" i="23"/>
  <c r="BZU20" i="23"/>
  <c r="BZT20" i="23"/>
  <c r="BZS20" i="23"/>
  <c r="BZR20" i="23"/>
  <c r="BZQ20" i="23"/>
  <c r="BZP20" i="23"/>
  <c r="BZO20" i="23"/>
  <c r="BZN20" i="23"/>
  <c r="BZM20" i="23"/>
  <c r="BZL20" i="23"/>
  <c r="BZK20" i="23"/>
  <c r="BZJ20" i="23"/>
  <c r="BZI20" i="23"/>
  <c r="BZH20" i="23"/>
  <c r="BZG20" i="23"/>
  <c r="BZF20" i="23"/>
  <c r="BZE20" i="23"/>
  <c r="BZD20" i="23"/>
  <c r="BZC20" i="23"/>
  <c r="BZB20" i="23"/>
  <c r="BZA20" i="23"/>
  <c r="BYZ20" i="23"/>
  <c r="BYY20" i="23"/>
  <c r="BYX20" i="23"/>
  <c r="BYW20" i="23"/>
  <c r="BYV20" i="23"/>
  <c r="BYU20" i="23"/>
  <c r="BYT20" i="23"/>
  <c r="BYS20" i="23"/>
  <c r="BYR20" i="23"/>
  <c r="BYQ20" i="23"/>
  <c r="BYP20" i="23"/>
  <c r="BYO20" i="23"/>
  <c r="BYN20" i="23"/>
  <c r="BYM20" i="23"/>
  <c r="BYL20" i="23"/>
  <c r="BYK20" i="23"/>
  <c r="BYJ20" i="23"/>
  <c r="BYI20" i="23"/>
  <c r="BYH20" i="23"/>
  <c r="BYG20" i="23"/>
  <c r="BYF20" i="23"/>
  <c r="BYE20" i="23"/>
  <c r="BYD20" i="23"/>
  <c r="BYC20" i="23"/>
  <c r="BYB20" i="23"/>
  <c r="BYA20" i="23"/>
  <c r="BXZ20" i="23"/>
  <c r="BXY20" i="23"/>
  <c r="BXX20" i="23"/>
  <c r="BXW20" i="23"/>
  <c r="BXV20" i="23"/>
  <c r="BXU20" i="23"/>
  <c r="BXT20" i="23"/>
  <c r="BXS20" i="23"/>
  <c r="BXR20" i="23"/>
  <c r="BXQ20" i="23"/>
  <c r="BXP20" i="23"/>
  <c r="BXO20" i="23"/>
  <c r="BXN20" i="23"/>
  <c r="BXM20" i="23"/>
  <c r="BXL20" i="23"/>
  <c r="BXK20" i="23"/>
  <c r="BXJ20" i="23"/>
  <c r="BXI20" i="23"/>
  <c r="BXH20" i="23"/>
  <c r="BXG20" i="23"/>
  <c r="BXF20" i="23"/>
  <c r="BXE20" i="23"/>
  <c r="BXD20" i="23"/>
  <c r="BXC20" i="23"/>
  <c r="BXB20" i="23"/>
  <c r="BXA20" i="23"/>
  <c r="BWZ20" i="23"/>
  <c r="BWY20" i="23"/>
  <c r="BWX20" i="23"/>
  <c r="BWW20" i="23"/>
  <c r="BWV20" i="23"/>
  <c r="BWU20" i="23"/>
  <c r="BWT20" i="23"/>
  <c r="BWS20" i="23"/>
  <c r="BWR20" i="23"/>
  <c r="BWQ20" i="23"/>
  <c r="BWP20" i="23"/>
  <c r="BWO20" i="23"/>
  <c r="BWN20" i="23"/>
  <c r="BWM20" i="23"/>
  <c r="BWL20" i="23"/>
  <c r="BWK20" i="23"/>
  <c r="BWJ20" i="23"/>
  <c r="BWI20" i="23"/>
  <c r="BWH20" i="23"/>
  <c r="BWG20" i="23"/>
  <c r="BWF20" i="23"/>
  <c r="BWE20" i="23"/>
  <c r="BWD20" i="23"/>
  <c r="BWC20" i="23"/>
  <c r="BWB20" i="23"/>
  <c r="BWA20" i="23"/>
  <c r="BVZ20" i="23"/>
  <c r="BVY20" i="23"/>
  <c r="BVX20" i="23"/>
  <c r="BVW20" i="23"/>
  <c r="BVV20" i="23"/>
  <c r="BVU20" i="23"/>
  <c r="BVT20" i="23"/>
  <c r="BVS20" i="23"/>
  <c r="BVR20" i="23"/>
  <c r="BVQ20" i="23"/>
  <c r="BVP20" i="23"/>
  <c r="BVO20" i="23"/>
  <c r="BVN20" i="23"/>
  <c r="BVM20" i="23"/>
  <c r="BVL20" i="23"/>
  <c r="BVK20" i="23"/>
  <c r="BVJ20" i="23"/>
  <c r="BVI20" i="23"/>
  <c r="BVH20" i="23"/>
  <c r="BVG20" i="23"/>
  <c r="BVF20" i="23"/>
  <c r="BVE20" i="23"/>
  <c r="BVD20" i="23"/>
  <c r="BVC20" i="23"/>
  <c r="BVB20" i="23"/>
  <c r="BVA20" i="23"/>
  <c r="BUZ20" i="23"/>
  <c r="BUY20" i="23"/>
  <c r="BUX20" i="23"/>
  <c r="BUW20" i="23"/>
  <c r="BUV20" i="23"/>
  <c r="BUU20" i="23"/>
  <c r="BUT20" i="23"/>
  <c r="BUS20" i="23"/>
  <c r="BUR20" i="23"/>
  <c r="BUQ20" i="23"/>
  <c r="BUP20" i="23"/>
  <c r="BUO20" i="23"/>
  <c r="BUN20" i="23"/>
  <c r="BUM20" i="23"/>
  <c r="BUL20" i="23"/>
  <c r="BUK20" i="23"/>
  <c r="BUJ20" i="23"/>
  <c r="BUI20" i="23"/>
  <c r="BUH20" i="23"/>
  <c r="BUG20" i="23"/>
  <c r="BUF20" i="23"/>
  <c r="BUE20" i="23"/>
  <c r="BUD20" i="23"/>
  <c r="BUC20" i="23"/>
  <c r="BUB20" i="23"/>
  <c r="BUA20" i="23"/>
  <c r="BTZ20" i="23"/>
  <c r="BTY20" i="23"/>
  <c r="BTX20" i="23"/>
  <c r="BTW20" i="23"/>
  <c r="BTV20" i="23"/>
  <c r="BTU20" i="23"/>
  <c r="BTT20" i="23"/>
  <c r="BTS20" i="23"/>
  <c r="BTR20" i="23"/>
  <c r="BTQ20" i="23"/>
  <c r="BTP20" i="23"/>
  <c r="BTO20" i="23"/>
  <c r="BTN20" i="23"/>
  <c r="BTM20" i="23"/>
  <c r="BTL20" i="23"/>
  <c r="BTK20" i="23"/>
  <c r="BTJ20" i="23"/>
  <c r="BTI20" i="23"/>
  <c r="BTH20" i="23"/>
  <c r="BTG20" i="23"/>
  <c r="BTF20" i="23"/>
  <c r="BTE20" i="23"/>
  <c r="BTD20" i="23"/>
  <c r="BTC20" i="23"/>
  <c r="BTB20" i="23"/>
  <c r="BTA20" i="23"/>
  <c r="BSZ20" i="23"/>
  <c r="BSY20" i="23"/>
  <c r="BSX20" i="23"/>
  <c r="BSW20" i="23"/>
  <c r="BSV20" i="23"/>
  <c r="BSU20" i="23"/>
  <c r="BST20" i="23"/>
  <c r="BSS20" i="23"/>
  <c r="BSR20" i="23"/>
  <c r="BSQ20" i="23"/>
  <c r="BSP20" i="23"/>
  <c r="BSO20" i="23"/>
  <c r="BSN20" i="23"/>
  <c r="BSM20" i="23"/>
  <c r="BSL20" i="23"/>
  <c r="BSK20" i="23"/>
  <c r="BSJ20" i="23"/>
  <c r="BSI20" i="23"/>
  <c r="BSH20" i="23"/>
  <c r="BSG20" i="23"/>
  <c r="BSF20" i="23"/>
  <c r="BSE20" i="23"/>
  <c r="BSD20" i="23"/>
  <c r="BSC20" i="23"/>
  <c r="BSB20" i="23"/>
  <c r="BSA20" i="23"/>
  <c r="BRZ20" i="23"/>
  <c r="BRY20" i="23"/>
  <c r="BRX20" i="23"/>
  <c r="BRW20" i="23"/>
  <c r="BRV20" i="23"/>
  <c r="BRU20" i="23"/>
  <c r="BRT20" i="23"/>
  <c r="BRS20" i="23"/>
  <c r="BRR20" i="23"/>
  <c r="BRQ20" i="23"/>
  <c r="BRP20" i="23"/>
  <c r="BRO20" i="23"/>
  <c r="BRN20" i="23"/>
  <c r="BRM20" i="23"/>
  <c r="BRL20" i="23"/>
  <c r="BRK20" i="23"/>
  <c r="BRJ20" i="23"/>
  <c r="BRI20" i="23"/>
  <c r="BRH20" i="23"/>
  <c r="BRG20" i="23"/>
  <c r="BRF20" i="23"/>
  <c r="BRE20" i="23"/>
  <c r="BRD20" i="23"/>
  <c r="BRC20" i="23"/>
  <c r="BRB20" i="23"/>
  <c r="BRA20" i="23"/>
  <c r="BQZ20" i="23"/>
  <c r="BQY20" i="23"/>
  <c r="BQX20" i="23"/>
  <c r="BQW20" i="23"/>
  <c r="BQV20" i="23"/>
  <c r="BQU20" i="23"/>
  <c r="BQT20" i="23"/>
  <c r="BQS20" i="23"/>
  <c r="BQR20" i="23"/>
  <c r="BQQ20" i="23"/>
  <c r="BQP20" i="23"/>
  <c r="BQO20" i="23"/>
  <c r="BQN20" i="23"/>
  <c r="BQM20" i="23"/>
  <c r="BQL20" i="23"/>
  <c r="BQK20" i="23"/>
  <c r="BQJ20" i="23"/>
  <c r="BQI20" i="23"/>
  <c r="BQH20" i="23"/>
  <c r="BQG20" i="23"/>
  <c r="BQF20" i="23"/>
  <c r="BQE20" i="23"/>
  <c r="BQD20" i="23"/>
  <c r="BQC20" i="23"/>
  <c r="BQB20" i="23"/>
  <c r="BQA20" i="23"/>
  <c r="BPZ20" i="23"/>
  <c r="BPY20" i="23"/>
  <c r="BPX20" i="23"/>
  <c r="BPW20" i="23"/>
  <c r="BPV20" i="23"/>
  <c r="BPU20" i="23"/>
  <c r="BPT20" i="23"/>
  <c r="BPS20" i="23"/>
  <c r="BPR20" i="23"/>
  <c r="BPQ20" i="23"/>
  <c r="BPP20" i="23"/>
  <c r="BPO20" i="23"/>
  <c r="BPN20" i="23"/>
  <c r="BPM20" i="23"/>
  <c r="BPL20" i="23"/>
  <c r="BPK20" i="23"/>
  <c r="BPJ20" i="23"/>
  <c r="BPI20" i="23"/>
  <c r="BPH20" i="23"/>
  <c r="BPG20" i="23"/>
  <c r="BPF20" i="23"/>
  <c r="BPE20" i="23"/>
  <c r="BPD20" i="23"/>
  <c r="BPC20" i="23"/>
  <c r="BPB20" i="23"/>
  <c r="BPA20" i="23"/>
  <c r="BOZ20" i="23"/>
  <c r="BOY20" i="23"/>
  <c r="BOX20" i="23"/>
  <c r="BOW20" i="23"/>
  <c r="BOV20" i="23"/>
  <c r="BOU20" i="23"/>
  <c r="BOT20" i="23"/>
  <c r="BOS20" i="23"/>
  <c r="BOR20" i="23"/>
  <c r="BOQ20" i="23"/>
  <c r="BOP20" i="23"/>
  <c r="BOO20" i="23"/>
  <c r="BON20" i="23"/>
  <c r="BOM20" i="23"/>
  <c r="BOL20" i="23"/>
  <c r="BOK20" i="23"/>
  <c r="BOJ20" i="23"/>
  <c r="BOI20" i="23"/>
  <c r="BOH20" i="23"/>
  <c r="BOG20" i="23"/>
  <c r="BOF20" i="23"/>
  <c r="BOE20" i="23"/>
  <c r="BOD20" i="23"/>
  <c r="BOC20" i="23"/>
  <c r="BOB20" i="23"/>
  <c r="BOA20" i="23"/>
  <c r="BNZ20" i="23"/>
  <c r="BNY20" i="23"/>
  <c r="BNX20" i="23"/>
  <c r="BNW20" i="23"/>
  <c r="BNV20" i="23"/>
  <c r="BNU20" i="23"/>
  <c r="BNT20" i="23"/>
  <c r="BNS20" i="23"/>
  <c r="BNR20" i="23"/>
  <c r="BNQ20" i="23"/>
  <c r="BNP20" i="23"/>
  <c r="BNO20" i="23"/>
  <c r="BNN20" i="23"/>
  <c r="BNM20" i="23"/>
  <c r="BNL20" i="23"/>
  <c r="BNK20" i="23"/>
  <c r="BNJ20" i="23"/>
  <c r="BNI20" i="23"/>
  <c r="BNH20" i="23"/>
  <c r="BNG20" i="23"/>
  <c r="BNF20" i="23"/>
  <c r="BNE20" i="23"/>
  <c r="BND20" i="23"/>
  <c r="BNC20" i="23"/>
  <c r="BNB20" i="23"/>
  <c r="BNA20" i="23"/>
  <c r="BMZ20" i="23"/>
  <c r="BMY20" i="23"/>
  <c r="BMX20" i="23"/>
  <c r="BMW20" i="23"/>
  <c r="BMV20" i="23"/>
  <c r="BMU20" i="23"/>
  <c r="BMT20" i="23"/>
  <c r="BMS20" i="23"/>
  <c r="BMR20" i="23"/>
  <c r="BMQ20" i="23"/>
  <c r="BMP20" i="23"/>
  <c r="BMO20" i="23"/>
  <c r="BMN20" i="23"/>
  <c r="BMM20" i="23"/>
  <c r="BML20" i="23"/>
  <c r="BMK20" i="23"/>
  <c r="BMJ20" i="23"/>
  <c r="BMI20" i="23"/>
  <c r="BMH20" i="23"/>
  <c r="BMG20" i="23"/>
  <c r="BMF20" i="23"/>
  <c r="BME20" i="23"/>
  <c r="BMD20" i="23"/>
  <c r="BMC20" i="23"/>
  <c r="BMB20" i="23"/>
  <c r="BMA20" i="23"/>
  <c r="BLZ20" i="23"/>
  <c r="BLY20" i="23"/>
  <c r="BLX20" i="23"/>
  <c r="BLW20" i="23"/>
  <c r="BLV20" i="23"/>
  <c r="BLU20" i="23"/>
  <c r="BLT20" i="23"/>
  <c r="BLS20" i="23"/>
  <c r="BLR20" i="23"/>
  <c r="BLQ20" i="23"/>
  <c r="BLP20" i="23"/>
  <c r="BLO20" i="23"/>
  <c r="BLN20" i="23"/>
  <c r="BLM20" i="23"/>
  <c r="BLL20" i="23"/>
  <c r="BLK20" i="23"/>
  <c r="BLJ20" i="23"/>
  <c r="BLI20" i="23"/>
  <c r="BLH20" i="23"/>
  <c r="BLG20" i="23"/>
  <c r="BLF20" i="23"/>
  <c r="BLE20" i="23"/>
  <c r="BLD20" i="23"/>
  <c r="BLC20" i="23"/>
  <c r="BLB20" i="23"/>
  <c r="BLA20" i="23"/>
  <c r="BKZ20" i="23"/>
  <c r="BKY20" i="23"/>
  <c r="BKX20" i="23"/>
  <c r="BKW20" i="23"/>
  <c r="BKV20" i="23"/>
  <c r="BKU20" i="23"/>
  <c r="BKT20" i="23"/>
  <c r="BKS20" i="23"/>
  <c r="BKR20" i="23"/>
  <c r="BKQ20" i="23"/>
  <c r="BKP20" i="23"/>
  <c r="BKO20" i="23"/>
  <c r="BKN20" i="23"/>
  <c r="BKM20" i="23"/>
  <c r="BKL20" i="23"/>
  <c r="BKK20" i="23"/>
  <c r="BKJ20" i="23"/>
  <c r="BKI20" i="23"/>
  <c r="BKH20" i="23"/>
  <c r="BKG20" i="23"/>
  <c r="BKF20" i="23"/>
  <c r="BKE20" i="23"/>
  <c r="BKD20" i="23"/>
  <c r="BKC20" i="23"/>
  <c r="BKB20" i="23"/>
  <c r="BKA20" i="23"/>
  <c r="BJZ20" i="23"/>
  <c r="BJY20" i="23"/>
  <c r="BJX20" i="23"/>
  <c r="BJW20" i="23"/>
  <c r="BJV20" i="23"/>
  <c r="BJU20" i="23"/>
  <c r="BJT20" i="23"/>
  <c r="BJS20" i="23"/>
  <c r="BJR20" i="23"/>
  <c r="BJQ20" i="23"/>
  <c r="BJP20" i="23"/>
  <c r="BJO20" i="23"/>
  <c r="BJN20" i="23"/>
  <c r="BJM20" i="23"/>
  <c r="BJL20" i="23"/>
  <c r="BJK20" i="23"/>
  <c r="BJJ20" i="23"/>
  <c r="BJI20" i="23"/>
  <c r="BJH20" i="23"/>
  <c r="BJG20" i="23"/>
  <c r="BJF20" i="23"/>
  <c r="BJE20" i="23"/>
  <c r="BJD20" i="23"/>
  <c r="BJC20" i="23"/>
  <c r="BJB20" i="23"/>
  <c r="BJA20" i="23"/>
  <c r="BIZ20" i="23"/>
  <c r="BIY20" i="23"/>
  <c r="BIX20" i="23"/>
  <c r="BIW20" i="23"/>
  <c r="BIV20" i="23"/>
  <c r="BIU20" i="23"/>
  <c r="BIT20" i="23"/>
  <c r="BIS20" i="23"/>
  <c r="BIR20" i="23"/>
  <c r="BIQ20" i="23"/>
  <c r="BIP20" i="23"/>
  <c r="BIO20" i="23"/>
  <c r="BIN20" i="23"/>
  <c r="BIM20" i="23"/>
  <c r="BIL20" i="23"/>
  <c r="BIK20" i="23"/>
  <c r="BIJ20" i="23"/>
  <c r="BII20" i="23"/>
  <c r="BIH20" i="23"/>
  <c r="BIG20" i="23"/>
  <c r="BIF20" i="23"/>
  <c r="BIE20" i="23"/>
  <c r="BID20" i="23"/>
  <c r="BIC20" i="23"/>
  <c r="BIB20" i="23"/>
  <c r="BIA20" i="23"/>
  <c r="BHZ20" i="23"/>
  <c r="BHY20" i="23"/>
  <c r="BHX20" i="23"/>
  <c r="BHW20" i="23"/>
  <c r="BHV20" i="23"/>
  <c r="BHU20" i="23"/>
  <c r="BHT20" i="23"/>
  <c r="BHS20" i="23"/>
  <c r="BHR20" i="23"/>
  <c r="BHQ20" i="23"/>
  <c r="BHP20" i="23"/>
  <c r="BHO20" i="23"/>
  <c r="BHN20" i="23"/>
  <c r="BHM20" i="23"/>
  <c r="BHL20" i="23"/>
  <c r="BHK20" i="23"/>
  <c r="BHJ20" i="23"/>
  <c r="BHI20" i="23"/>
  <c r="BHH20" i="23"/>
  <c r="BHG20" i="23"/>
  <c r="BHF20" i="23"/>
  <c r="BHE20" i="23"/>
  <c r="BHD20" i="23"/>
  <c r="BHC20" i="23"/>
  <c r="BHB20" i="23"/>
  <c r="BHA20" i="23"/>
  <c r="BGZ20" i="23"/>
  <c r="BGY20" i="23"/>
  <c r="BGX20" i="23"/>
  <c r="BGW20" i="23"/>
  <c r="BGV20" i="23"/>
  <c r="BGU20" i="23"/>
  <c r="BGT20" i="23"/>
  <c r="BGS20" i="23"/>
  <c r="BGR20" i="23"/>
  <c r="BGQ20" i="23"/>
  <c r="BGP20" i="23"/>
  <c r="BGO20" i="23"/>
  <c r="BGN20" i="23"/>
  <c r="BGM20" i="23"/>
  <c r="BGL20" i="23"/>
  <c r="BGK20" i="23"/>
  <c r="BGJ20" i="23"/>
  <c r="BGI20" i="23"/>
  <c r="BGH20" i="23"/>
  <c r="BGG20" i="23"/>
  <c r="BGF20" i="23"/>
  <c r="BGE20" i="23"/>
  <c r="BGD20" i="23"/>
  <c r="BGC20" i="23"/>
  <c r="BGB20" i="23"/>
  <c r="BGA20" i="23"/>
  <c r="BFZ20" i="23"/>
  <c r="BFY20" i="23"/>
  <c r="BFX20" i="23"/>
  <c r="BFW20" i="23"/>
  <c r="BFV20" i="23"/>
  <c r="BFU20" i="23"/>
  <c r="BFT20" i="23"/>
  <c r="BFS20" i="23"/>
  <c r="BFR20" i="23"/>
  <c r="BFQ20" i="23"/>
  <c r="BFP20" i="23"/>
  <c r="BFO20" i="23"/>
  <c r="BFN20" i="23"/>
  <c r="BFM20" i="23"/>
  <c r="BFL20" i="23"/>
  <c r="BFK20" i="23"/>
  <c r="BFJ20" i="23"/>
  <c r="BFI20" i="23"/>
  <c r="BFH20" i="23"/>
  <c r="BFG20" i="23"/>
  <c r="BFF20" i="23"/>
  <c r="BFE20" i="23"/>
  <c r="BFD20" i="23"/>
  <c r="BFC20" i="23"/>
  <c r="BFB20" i="23"/>
  <c r="BFA20" i="23"/>
  <c r="BEZ20" i="23"/>
  <c r="BEY20" i="23"/>
  <c r="BEX20" i="23"/>
  <c r="BEW20" i="23"/>
  <c r="BEV20" i="23"/>
  <c r="BEU20" i="23"/>
  <c r="BET20" i="23"/>
  <c r="BES20" i="23"/>
  <c r="BER20" i="23"/>
  <c r="BEQ20" i="23"/>
  <c r="BEP20" i="23"/>
  <c r="BEO20" i="23"/>
  <c r="BEN20" i="23"/>
  <c r="BEM20" i="23"/>
  <c r="BEL20" i="23"/>
  <c r="BEK20" i="23"/>
  <c r="BEJ20" i="23"/>
  <c r="BEI20" i="23"/>
  <c r="BEH20" i="23"/>
  <c r="BEG20" i="23"/>
  <c r="BEF20" i="23"/>
  <c r="BEE20" i="23"/>
  <c r="BED20" i="23"/>
  <c r="BEC20" i="23"/>
  <c r="BEB20" i="23"/>
  <c r="BEA20" i="23"/>
  <c r="BDZ20" i="23"/>
  <c r="BDY20" i="23"/>
  <c r="BDX20" i="23"/>
  <c r="BDW20" i="23"/>
  <c r="BDV20" i="23"/>
  <c r="BDU20" i="23"/>
  <c r="BDT20" i="23"/>
  <c r="BDS20" i="23"/>
  <c r="BDR20" i="23"/>
  <c r="BDQ20" i="23"/>
  <c r="BDP20" i="23"/>
  <c r="BDO20" i="23"/>
  <c r="BDN20" i="23"/>
  <c r="BDM20" i="23"/>
  <c r="BDL20" i="23"/>
  <c r="BDK20" i="23"/>
  <c r="BDJ20" i="23"/>
  <c r="BDI20" i="23"/>
  <c r="BDH20" i="23"/>
  <c r="BDG20" i="23"/>
  <c r="BDF20" i="23"/>
  <c r="BDE20" i="23"/>
  <c r="BDD20" i="23"/>
  <c r="BDC20" i="23"/>
  <c r="BDB20" i="23"/>
  <c r="BDA20" i="23"/>
  <c r="BCZ20" i="23"/>
  <c r="BCY20" i="23"/>
  <c r="BCX20" i="23"/>
  <c r="BCW20" i="23"/>
  <c r="BCV20" i="23"/>
  <c r="BCU20" i="23"/>
  <c r="BCT20" i="23"/>
  <c r="BCS20" i="23"/>
  <c r="BCR20" i="23"/>
  <c r="BCQ20" i="23"/>
  <c r="BCP20" i="23"/>
  <c r="BCO20" i="23"/>
  <c r="BCN20" i="23"/>
  <c r="BCM20" i="23"/>
  <c r="BCL20" i="23"/>
  <c r="BCK20" i="23"/>
  <c r="BCJ20" i="23"/>
  <c r="BCI20" i="23"/>
  <c r="BCH20" i="23"/>
  <c r="BCG20" i="23"/>
  <c r="BCF20" i="23"/>
  <c r="BCE20" i="23"/>
  <c r="BCD20" i="23"/>
  <c r="BCC20" i="23"/>
  <c r="BCB20" i="23"/>
  <c r="BCA20" i="23"/>
  <c r="BBZ20" i="23"/>
  <c r="BBY20" i="23"/>
  <c r="BBX20" i="23"/>
  <c r="BBW20" i="23"/>
  <c r="BBV20" i="23"/>
  <c r="BBU20" i="23"/>
  <c r="BBT20" i="23"/>
  <c r="BBS20" i="23"/>
  <c r="BBR20" i="23"/>
  <c r="BBQ20" i="23"/>
  <c r="BBP20" i="23"/>
  <c r="BBO20" i="23"/>
  <c r="BBN20" i="23"/>
  <c r="BBM20" i="23"/>
  <c r="BBL20" i="23"/>
  <c r="BBK20" i="23"/>
  <c r="BBJ20" i="23"/>
  <c r="BBI20" i="23"/>
  <c r="BBH20" i="23"/>
  <c r="BBG20" i="23"/>
  <c r="BBF20" i="23"/>
  <c r="BBE20" i="23"/>
  <c r="BBD20" i="23"/>
  <c r="BBC20" i="23"/>
  <c r="BBB20" i="23"/>
  <c r="BBA20" i="23"/>
  <c r="BAZ20" i="23"/>
  <c r="BAY20" i="23"/>
  <c r="BAX20" i="23"/>
  <c r="BAW20" i="23"/>
  <c r="BAV20" i="23"/>
  <c r="BAU20" i="23"/>
  <c r="BAT20" i="23"/>
  <c r="BAS20" i="23"/>
  <c r="BAR20" i="23"/>
  <c r="BAQ20" i="23"/>
  <c r="BAP20" i="23"/>
  <c r="BAO20" i="23"/>
  <c r="BAN20" i="23"/>
  <c r="BAM20" i="23"/>
  <c r="BAL20" i="23"/>
  <c r="BAK20" i="23"/>
  <c r="BAJ20" i="23"/>
  <c r="BAI20" i="23"/>
  <c r="BAH20" i="23"/>
  <c r="BAG20" i="23"/>
  <c r="BAF20" i="23"/>
  <c r="BAE20" i="23"/>
  <c r="BAD20" i="23"/>
  <c r="BAC20" i="23"/>
  <c r="BAB20" i="23"/>
  <c r="BAA20" i="23"/>
  <c r="AZZ20" i="23"/>
  <c r="AZY20" i="23"/>
  <c r="AZX20" i="23"/>
  <c r="AZW20" i="23"/>
  <c r="AZV20" i="23"/>
  <c r="AZU20" i="23"/>
  <c r="AZT20" i="23"/>
  <c r="AZS20" i="23"/>
  <c r="AZR20" i="23"/>
  <c r="AZQ20" i="23"/>
  <c r="AZP20" i="23"/>
  <c r="AZO20" i="23"/>
  <c r="AZN20" i="23"/>
  <c r="AZM20" i="23"/>
  <c r="AZL20" i="23"/>
  <c r="AZK20" i="23"/>
  <c r="AZJ20" i="23"/>
  <c r="AZI20" i="23"/>
  <c r="AZH20" i="23"/>
  <c r="AZG20" i="23"/>
  <c r="AZF20" i="23"/>
  <c r="AZE20" i="23"/>
  <c r="AZD20" i="23"/>
  <c r="AZC20" i="23"/>
  <c r="AZB20" i="23"/>
  <c r="AZA20" i="23"/>
  <c r="AYZ20" i="23"/>
  <c r="AYY20" i="23"/>
  <c r="AYX20" i="23"/>
  <c r="AYW20" i="23"/>
  <c r="AYV20" i="23"/>
  <c r="AYU20" i="23"/>
  <c r="AYT20" i="23"/>
  <c r="AYS20" i="23"/>
  <c r="AYR20" i="23"/>
  <c r="AYQ20" i="23"/>
  <c r="AYP20" i="23"/>
  <c r="AYO20" i="23"/>
  <c r="AYN20" i="23"/>
  <c r="AYM20" i="23"/>
  <c r="AYL20" i="23"/>
  <c r="AYK20" i="23"/>
  <c r="AYJ20" i="23"/>
  <c r="AYI20" i="23"/>
  <c r="AYH20" i="23"/>
  <c r="AYG20" i="23"/>
  <c r="AYF20" i="23"/>
  <c r="AYE20" i="23"/>
  <c r="AYD20" i="23"/>
  <c r="AYC20" i="23"/>
  <c r="AYB20" i="23"/>
  <c r="AYA20" i="23"/>
  <c r="AXZ20" i="23"/>
  <c r="AXY20" i="23"/>
  <c r="AXX20" i="23"/>
  <c r="AXW20" i="23"/>
  <c r="AXV20" i="23"/>
  <c r="AXU20" i="23"/>
  <c r="AXT20" i="23"/>
  <c r="AXS20" i="23"/>
  <c r="AXR20" i="23"/>
  <c r="AXQ20" i="23"/>
  <c r="AXP20" i="23"/>
  <c r="AXO20" i="23"/>
  <c r="AXN20" i="23"/>
  <c r="AXM20" i="23"/>
  <c r="AXL20" i="23"/>
  <c r="AXK20" i="23"/>
  <c r="AXJ20" i="23"/>
  <c r="AXI20" i="23"/>
  <c r="AXH20" i="23"/>
  <c r="AXG20" i="23"/>
  <c r="AXF20" i="23"/>
  <c r="AXE20" i="23"/>
  <c r="AXD20" i="23"/>
  <c r="AXC20" i="23"/>
  <c r="AXB20" i="23"/>
  <c r="AXA20" i="23"/>
  <c r="AWZ20" i="23"/>
  <c r="AWY20" i="23"/>
  <c r="AWX20" i="23"/>
  <c r="AWW20" i="23"/>
  <c r="AWV20" i="23"/>
  <c r="AWU20" i="23"/>
  <c r="AWT20" i="23"/>
  <c r="AWS20" i="23"/>
  <c r="AWR20" i="23"/>
  <c r="AWQ20" i="23"/>
  <c r="AWP20" i="23"/>
  <c r="AWO20" i="23"/>
  <c r="AWN20" i="23"/>
  <c r="AWM20" i="23"/>
  <c r="AWL20" i="23"/>
  <c r="AWK20" i="23"/>
  <c r="AWJ20" i="23"/>
  <c r="AWI20" i="23"/>
  <c r="AWH20" i="23"/>
  <c r="AWG20" i="23"/>
  <c r="AWF20" i="23"/>
  <c r="AWE20" i="23"/>
  <c r="AWD20" i="23"/>
  <c r="AWC20" i="23"/>
  <c r="AWB20" i="23"/>
  <c r="AWA20" i="23"/>
  <c r="AVZ20" i="23"/>
  <c r="AVY20" i="23"/>
  <c r="AVX20" i="23"/>
  <c r="AVW20" i="23"/>
  <c r="AVV20" i="23"/>
  <c r="AVU20" i="23"/>
  <c r="AVT20" i="23"/>
  <c r="AVS20" i="23"/>
  <c r="AVR20" i="23"/>
  <c r="AVQ20" i="23"/>
  <c r="AVP20" i="23"/>
  <c r="AVO20" i="23"/>
  <c r="AVN20" i="23"/>
  <c r="AVM20" i="23"/>
  <c r="AVL20" i="23"/>
  <c r="AVK20" i="23"/>
  <c r="AVJ20" i="23"/>
  <c r="AVI20" i="23"/>
  <c r="AVH20" i="23"/>
  <c r="AVG20" i="23"/>
  <c r="AVF20" i="23"/>
  <c r="AVE20" i="23"/>
  <c r="AVD20" i="23"/>
  <c r="AVC20" i="23"/>
  <c r="AVB20" i="23"/>
  <c r="AVA20" i="23"/>
  <c r="AUZ20" i="23"/>
  <c r="AUY20" i="23"/>
  <c r="AUX20" i="23"/>
  <c r="AUW20" i="23"/>
  <c r="AUV20" i="23"/>
  <c r="AUU20" i="23"/>
  <c r="AUT20" i="23"/>
  <c r="AUS20" i="23"/>
  <c r="AUR20" i="23"/>
  <c r="AUQ20" i="23"/>
  <c r="AUP20" i="23"/>
  <c r="AUO20" i="23"/>
  <c r="AUN20" i="23"/>
  <c r="AUM20" i="23"/>
  <c r="AUL20" i="23"/>
  <c r="AUK20" i="23"/>
  <c r="AUJ20" i="23"/>
  <c r="AUI20" i="23"/>
  <c r="AUH20" i="23"/>
  <c r="AUG20" i="23"/>
  <c r="AUF20" i="23"/>
  <c r="AUE20" i="23"/>
  <c r="AUD20" i="23"/>
  <c r="AUC20" i="23"/>
  <c r="AUB20" i="23"/>
  <c r="AUA20" i="23"/>
  <c r="ATZ20" i="23"/>
  <c r="ATY20" i="23"/>
  <c r="ATX20" i="23"/>
  <c r="ATW20" i="23"/>
  <c r="ATV20" i="23"/>
  <c r="ATU20" i="23"/>
  <c r="ATT20" i="23"/>
  <c r="ATS20" i="23"/>
  <c r="ATR20" i="23"/>
  <c r="ATQ20" i="23"/>
  <c r="ATP20" i="23"/>
  <c r="ATO20" i="23"/>
  <c r="ATN20" i="23"/>
  <c r="ATM20" i="23"/>
  <c r="ATL20" i="23"/>
  <c r="ATK20" i="23"/>
  <c r="ATJ20" i="23"/>
  <c r="ATI20" i="23"/>
  <c r="ATH20" i="23"/>
  <c r="ATG20" i="23"/>
  <c r="ATF20" i="23"/>
  <c r="ATE20" i="23"/>
  <c r="ATD20" i="23"/>
  <c r="ATC20" i="23"/>
  <c r="ATB20" i="23"/>
  <c r="ATA20" i="23"/>
  <c r="ASZ20" i="23"/>
  <c r="ASY20" i="23"/>
  <c r="ASX20" i="23"/>
  <c r="ASW20" i="23"/>
  <c r="ASV20" i="23"/>
  <c r="ASU20" i="23"/>
  <c r="AST20" i="23"/>
  <c r="ASS20" i="23"/>
  <c r="ASR20" i="23"/>
  <c r="ASQ20" i="23"/>
  <c r="ASP20" i="23"/>
  <c r="ASO20" i="23"/>
  <c r="ASN20" i="23"/>
  <c r="ASM20" i="23"/>
  <c r="ASL20" i="23"/>
  <c r="ASK20" i="23"/>
  <c r="ASJ20" i="23"/>
  <c r="ASI20" i="23"/>
  <c r="ASH20" i="23"/>
  <c r="ASG20" i="23"/>
  <c r="ASF20" i="23"/>
  <c r="ASE20" i="23"/>
  <c r="ASD20" i="23"/>
  <c r="ASC20" i="23"/>
  <c r="ASB20" i="23"/>
  <c r="ASA20" i="23"/>
  <c r="ARZ20" i="23"/>
  <c r="ARY20" i="23"/>
  <c r="ARX20" i="23"/>
  <c r="ARW20" i="23"/>
  <c r="ARV20" i="23"/>
  <c r="ARU20" i="23"/>
  <c r="ART20" i="23"/>
  <c r="ARS20" i="23"/>
  <c r="ARR20" i="23"/>
  <c r="ARQ20" i="23"/>
  <c r="ARP20" i="23"/>
  <c r="ARO20" i="23"/>
  <c r="ARN20" i="23"/>
  <c r="ARM20" i="23"/>
  <c r="ARL20" i="23"/>
  <c r="ARK20" i="23"/>
  <c r="ARJ20" i="23"/>
  <c r="ARI20" i="23"/>
  <c r="ARH20" i="23"/>
  <c r="ARG20" i="23"/>
  <c r="ARF20" i="23"/>
  <c r="ARE20" i="23"/>
  <c r="ARD20" i="23"/>
  <c r="ARC20" i="23"/>
  <c r="ARB20" i="23"/>
  <c r="ARA20" i="23"/>
  <c r="AQZ20" i="23"/>
  <c r="AQY20" i="23"/>
  <c r="AQX20" i="23"/>
  <c r="AQW20" i="23"/>
  <c r="AQV20" i="23"/>
  <c r="AQU20" i="23"/>
  <c r="AQT20" i="23"/>
  <c r="AQS20" i="23"/>
  <c r="AQR20" i="23"/>
  <c r="AQQ20" i="23"/>
  <c r="AQP20" i="23"/>
  <c r="AQO20" i="23"/>
  <c r="AQN20" i="23"/>
  <c r="AQM20" i="23"/>
  <c r="AQL20" i="23"/>
  <c r="AQK20" i="23"/>
  <c r="AQJ20" i="23"/>
  <c r="AQI20" i="23"/>
  <c r="AQH20" i="23"/>
  <c r="AQG20" i="23"/>
  <c r="AQF20" i="23"/>
  <c r="AQE20" i="23"/>
  <c r="AQD20" i="23"/>
  <c r="AQC20" i="23"/>
  <c r="AQB20" i="23"/>
  <c r="AQA20" i="23"/>
  <c r="APZ20" i="23"/>
  <c r="APY20" i="23"/>
  <c r="APX20" i="23"/>
  <c r="APW20" i="23"/>
  <c r="APV20" i="23"/>
  <c r="APU20" i="23"/>
  <c r="APT20" i="23"/>
  <c r="APS20" i="23"/>
  <c r="APR20" i="23"/>
  <c r="APQ20" i="23"/>
  <c r="APP20" i="23"/>
  <c r="APO20" i="23"/>
  <c r="APN20" i="23"/>
  <c r="APM20" i="23"/>
  <c r="APL20" i="23"/>
  <c r="APK20" i="23"/>
  <c r="APJ20" i="23"/>
  <c r="API20" i="23"/>
  <c r="APH20" i="23"/>
  <c r="APG20" i="23"/>
  <c r="APF20" i="23"/>
  <c r="APE20" i="23"/>
  <c r="APD20" i="23"/>
  <c r="APC20" i="23"/>
  <c r="APB20" i="23"/>
  <c r="APA20" i="23"/>
  <c r="AOZ20" i="23"/>
  <c r="AOY20" i="23"/>
  <c r="AOX20" i="23"/>
  <c r="AOW20" i="23"/>
  <c r="AOV20" i="23"/>
  <c r="AOU20" i="23"/>
  <c r="AOT20" i="23"/>
  <c r="AOS20" i="23"/>
  <c r="AOR20" i="23"/>
  <c r="AOQ20" i="23"/>
  <c r="AOP20" i="23"/>
  <c r="AOO20" i="23"/>
  <c r="AON20" i="23"/>
  <c r="AOM20" i="23"/>
  <c r="AOL20" i="23"/>
  <c r="AOK20" i="23"/>
  <c r="AOJ20" i="23"/>
  <c r="AOI20" i="23"/>
  <c r="AOH20" i="23"/>
  <c r="AOG20" i="23"/>
  <c r="AOF20" i="23"/>
  <c r="AOE20" i="23"/>
  <c r="AOD20" i="23"/>
  <c r="AOC20" i="23"/>
  <c r="AOB20" i="23"/>
  <c r="AOA20" i="23"/>
  <c r="ANZ20" i="23"/>
  <c r="ANY20" i="23"/>
  <c r="ANX20" i="23"/>
  <c r="ANW20" i="23"/>
  <c r="ANV20" i="23"/>
  <c r="ANU20" i="23"/>
  <c r="ANT20" i="23"/>
  <c r="ANS20" i="23"/>
  <c r="ANR20" i="23"/>
  <c r="ANQ20" i="23"/>
  <c r="ANP20" i="23"/>
  <c r="ANO20" i="23"/>
  <c r="ANN20" i="23"/>
  <c r="ANM20" i="23"/>
  <c r="ANL20" i="23"/>
  <c r="ANK20" i="23"/>
  <c r="ANJ20" i="23"/>
  <c r="ANI20" i="23"/>
  <c r="ANH20" i="23"/>
  <c r="ANG20" i="23"/>
  <c r="ANF20" i="23"/>
  <c r="ANE20" i="23"/>
  <c r="AND20" i="23"/>
  <c r="ANC20" i="23"/>
  <c r="ANB20" i="23"/>
  <c r="ANA20" i="23"/>
  <c r="AMZ20" i="23"/>
  <c r="AMY20" i="23"/>
  <c r="AMX20" i="23"/>
  <c r="AMW20" i="23"/>
  <c r="AMV20" i="23"/>
  <c r="AMU20" i="23"/>
  <c r="AMT20" i="23"/>
  <c r="AMS20" i="23"/>
  <c r="AMR20" i="23"/>
  <c r="AMQ20" i="23"/>
  <c r="AMP20" i="23"/>
  <c r="AMO20" i="23"/>
  <c r="AMN20" i="23"/>
  <c r="AMM20" i="23"/>
  <c r="AML20" i="23"/>
  <c r="AMK20" i="23"/>
  <c r="AMJ20" i="23"/>
  <c r="AMI20" i="23"/>
  <c r="AMH20" i="23"/>
  <c r="AMG20" i="23"/>
  <c r="AMF20" i="23"/>
  <c r="AME20" i="23"/>
  <c r="AMD20" i="23"/>
  <c r="AMC20" i="23"/>
  <c r="AMB20" i="23"/>
  <c r="AMA20" i="23"/>
  <c r="ALZ20" i="23"/>
  <c r="ALY20" i="23"/>
  <c r="ALX20" i="23"/>
  <c r="ALW20" i="23"/>
  <c r="ALV20" i="23"/>
  <c r="ALU20" i="23"/>
  <c r="ALT20" i="23"/>
  <c r="ALS20" i="23"/>
  <c r="ALR20" i="23"/>
  <c r="ALQ20" i="23"/>
  <c r="ALP20" i="23"/>
  <c r="ALO20" i="23"/>
  <c r="ALN20" i="23"/>
  <c r="ALM20" i="23"/>
  <c r="ALL20" i="23"/>
  <c r="ALK20" i="23"/>
  <c r="ALJ20" i="23"/>
  <c r="ALI20" i="23"/>
  <c r="ALH20" i="23"/>
  <c r="ALG20" i="23"/>
  <c r="ALF20" i="23"/>
  <c r="ALE20" i="23"/>
  <c r="ALD20" i="23"/>
  <c r="ALC20" i="23"/>
  <c r="ALB20" i="23"/>
  <c r="ALA20" i="23"/>
  <c r="AKZ20" i="23"/>
  <c r="AKY20" i="23"/>
  <c r="AKX20" i="23"/>
  <c r="AKW20" i="23"/>
  <c r="AKV20" i="23"/>
  <c r="AKU20" i="23"/>
  <c r="AKT20" i="23"/>
  <c r="AKS20" i="23"/>
  <c r="AKR20" i="23"/>
  <c r="AKQ20" i="23"/>
  <c r="AKP20" i="23"/>
  <c r="AKO20" i="23"/>
  <c r="AKN20" i="23"/>
  <c r="AKM20" i="23"/>
  <c r="AKL20" i="23"/>
  <c r="AKK20" i="23"/>
  <c r="AKJ20" i="23"/>
  <c r="AKI20" i="23"/>
  <c r="AKH20" i="23"/>
  <c r="AKG20" i="23"/>
  <c r="AKF20" i="23"/>
  <c r="AKE20" i="23"/>
  <c r="AKD20" i="23"/>
  <c r="AKC20" i="23"/>
  <c r="AKB20" i="23"/>
  <c r="AKA20" i="23"/>
  <c r="AJZ20" i="23"/>
  <c r="AJY20" i="23"/>
  <c r="AJX20" i="23"/>
  <c r="AJW20" i="23"/>
  <c r="AJV20" i="23"/>
  <c r="AJU20" i="23"/>
  <c r="AJT20" i="23"/>
  <c r="AJS20" i="23"/>
  <c r="AJR20" i="23"/>
  <c r="AJQ20" i="23"/>
  <c r="AJP20" i="23"/>
  <c r="AJO20" i="23"/>
  <c r="AJN20" i="23"/>
  <c r="AJM20" i="23"/>
  <c r="AJL20" i="23"/>
  <c r="AJK20" i="23"/>
  <c r="AJJ20" i="23"/>
  <c r="AJI20" i="23"/>
  <c r="AJH20" i="23"/>
  <c r="AJG20" i="23"/>
  <c r="AJF20" i="23"/>
  <c r="AJE20" i="23"/>
  <c r="AJD20" i="23"/>
  <c r="AJC20" i="23"/>
  <c r="AJB20" i="23"/>
  <c r="AJA20" i="23"/>
  <c r="AIZ20" i="23"/>
  <c r="AIY20" i="23"/>
  <c r="AIX20" i="23"/>
  <c r="AIW20" i="23"/>
  <c r="AIV20" i="23"/>
  <c r="AIU20" i="23"/>
  <c r="AIT20" i="23"/>
  <c r="AIS20" i="23"/>
  <c r="AIR20" i="23"/>
  <c r="AIQ20" i="23"/>
  <c r="AIP20" i="23"/>
  <c r="AIO20" i="23"/>
  <c r="AIN20" i="23"/>
  <c r="AIM20" i="23"/>
  <c r="AIL20" i="23"/>
  <c r="AIK20" i="23"/>
  <c r="AIJ20" i="23"/>
  <c r="AII20" i="23"/>
  <c r="AIH20" i="23"/>
  <c r="AIG20" i="23"/>
  <c r="AIF20" i="23"/>
  <c r="AIE20" i="23"/>
  <c r="AID20" i="23"/>
  <c r="AIC20" i="23"/>
  <c r="AIB20" i="23"/>
  <c r="AIA20" i="23"/>
  <c r="AHZ20" i="23"/>
  <c r="AHY20" i="23"/>
  <c r="AHX20" i="23"/>
  <c r="AHW20" i="23"/>
  <c r="AHV20" i="23"/>
  <c r="AHU20" i="23"/>
  <c r="AHT20" i="23"/>
  <c r="AHS20" i="23"/>
  <c r="AHR20" i="23"/>
  <c r="AHQ20" i="23"/>
  <c r="AHP20" i="23"/>
  <c r="AHO20" i="23"/>
  <c r="AHN20" i="23"/>
  <c r="AHM20" i="23"/>
  <c r="AHL20" i="23"/>
  <c r="AHK20" i="23"/>
  <c r="AHJ20" i="23"/>
  <c r="AHI20" i="23"/>
  <c r="AHH20" i="23"/>
  <c r="AHG20" i="23"/>
  <c r="AHF20" i="23"/>
  <c r="AHE20" i="23"/>
  <c r="AHD20" i="23"/>
  <c r="AHC20" i="23"/>
  <c r="AHB20" i="23"/>
  <c r="AHA20" i="23"/>
  <c r="AGZ20" i="23"/>
  <c r="AGY20" i="23"/>
  <c r="AGX20" i="23"/>
  <c r="AGW20" i="23"/>
  <c r="AGV20" i="23"/>
  <c r="AGU20" i="23"/>
  <c r="AGT20" i="23"/>
  <c r="AGS20" i="23"/>
  <c r="AGR20" i="23"/>
  <c r="AGQ20" i="23"/>
  <c r="AGP20" i="23"/>
  <c r="AGO20" i="23"/>
  <c r="AGN20" i="23"/>
  <c r="AGM20" i="23"/>
  <c r="AGL20" i="23"/>
  <c r="AGK20" i="23"/>
  <c r="AGJ20" i="23"/>
  <c r="AGI20" i="23"/>
  <c r="AGH20" i="23"/>
  <c r="AGG20" i="23"/>
  <c r="AGF20" i="23"/>
  <c r="AGE20" i="23"/>
  <c r="AGD20" i="23"/>
  <c r="AGC20" i="23"/>
  <c r="AGB20" i="23"/>
  <c r="AGA20" i="23"/>
  <c r="AFZ20" i="23"/>
  <c r="AFY20" i="23"/>
  <c r="AFX20" i="23"/>
  <c r="AFW20" i="23"/>
  <c r="AFV20" i="23"/>
  <c r="AFU20" i="23"/>
  <c r="AFT20" i="23"/>
  <c r="AFS20" i="23"/>
  <c r="AFR20" i="23"/>
  <c r="AFQ20" i="23"/>
  <c r="AFP20" i="23"/>
  <c r="AFO20" i="23"/>
  <c r="AFN20" i="23"/>
  <c r="AFM20" i="23"/>
  <c r="AFL20" i="23"/>
  <c r="AFK20" i="23"/>
  <c r="AFJ20" i="23"/>
  <c r="AFI20" i="23"/>
  <c r="AFH20" i="23"/>
  <c r="AFG20" i="23"/>
  <c r="AFF20" i="23"/>
  <c r="AFE20" i="23"/>
  <c r="AFD20" i="23"/>
  <c r="AFC20" i="23"/>
  <c r="AFB20" i="23"/>
  <c r="AFA20" i="23"/>
  <c r="AEZ20" i="23"/>
  <c r="AEY20" i="23"/>
  <c r="AEX20" i="23"/>
  <c r="AEW20" i="23"/>
  <c r="AEV20" i="23"/>
  <c r="AEU20" i="23"/>
  <c r="AET20" i="23"/>
  <c r="AES20" i="23"/>
  <c r="AER20" i="23"/>
  <c r="AEQ20" i="23"/>
  <c r="AEP20" i="23"/>
  <c r="AEO20" i="23"/>
  <c r="AEN20" i="23"/>
  <c r="AEM20" i="23"/>
  <c r="AEL20" i="23"/>
  <c r="AEK20" i="23"/>
  <c r="AEJ20" i="23"/>
  <c r="AEI20" i="23"/>
  <c r="AEH20" i="23"/>
  <c r="AEG20" i="23"/>
  <c r="AEF20" i="23"/>
  <c r="AEE20" i="23"/>
  <c r="AED20" i="23"/>
  <c r="AEC20" i="23"/>
  <c r="AEB20" i="23"/>
  <c r="AEA20" i="23"/>
  <c r="ADZ20" i="23"/>
  <c r="ADY20" i="23"/>
  <c r="ADX20" i="23"/>
  <c r="ADW20" i="23"/>
  <c r="ADV20" i="23"/>
  <c r="ADU20" i="23"/>
  <c r="ADT20" i="23"/>
  <c r="ADS20" i="23"/>
  <c r="ADR20" i="23"/>
  <c r="ADQ20" i="23"/>
  <c r="ADP20" i="23"/>
  <c r="ADO20" i="23"/>
  <c r="ADN20" i="23"/>
  <c r="ADM20" i="23"/>
  <c r="ADL20" i="23"/>
  <c r="ADK20" i="23"/>
  <c r="ADJ20" i="23"/>
  <c r="ADI20" i="23"/>
  <c r="ADH20" i="23"/>
  <c r="ADG20" i="23"/>
  <c r="ADF20" i="23"/>
  <c r="ADE20" i="23"/>
  <c r="ADD20" i="23"/>
  <c r="ADC20" i="23"/>
  <c r="ADB20" i="23"/>
  <c r="ADA20" i="23"/>
  <c r="ACZ20" i="23"/>
  <c r="ACY20" i="23"/>
  <c r="ACX20" i="23"/>
  <c r="ACW20" i="23"/>
  <c r="ACV20" i="23"/>
  <c r="ACU20" i="23"/>
  <c r="ACT20" i="23"/>
  <c r="ACS20" i="23"/>
  <c r="ACR20" i="23"/>
  <c r="ACQ20" i="23"/>
  <c r="ACP20" i="23"/>
  <c r="ACO20" i="23"/>
  <c r="ACN20" i="23"/>
  <c r="ACM20" i="23"/>
  <c r="ACL20" i="23"/>
  <c r="ACK20" i="23"/>
  <c r="ACJ20" i="23"/>
  <c r="ACI20" i="23"/>
  <c r="ACH20" i="23"/>
  <c r="ACG20" i="23"/>
  <c r="ACF20" i="23"/>
  <c r="ACE20" i="23"/>
  <c r="ACD20" i="23"/>
  <c r="ACC20" i="23"/>
  <c r="ACB20" i="23"/>
  <c r="ACA20" i="23"/>
  <c r="ABZ20" i="23"/>
  <c r="ABY20" i="23"/>
  <c r="ABX20" i="23"/>
  <c r="ABW20" i="23"/>
  <c r="ABV20" i="23"/>
  <c r="ABU20" i="23"/>
  <c r="ABT20" i="23"/>
  <c r="ABS20" i="23"/>
  <c r="ABR20" i="23"/>
  <c r="ABQ20" i="23"/>
  <c r="ABP20" i="23"/>
  <c r="ABO20" i="23"/>
  <c r="ABN20" i="23"/>
  <c r="ABM20" i="23"/>
  <c r="ABL20" i="23"/>
  <c r="ABK20" i="23"/>
  <c r="ABJ20" i="23"/>
  <c r="ABI20" i="23"/>
  <c r="ABH20" i="23"/>
  <c r="ABG20" i="23"/>
  <c r="ABF20" i="23"/>
  <c r="ABE20" i="23"/>
  <c r="ABD20" i="23"/>
  <c r="ABC20" i="23"/>
  <c r="ABB20" i="23"/>
  <c r="ABA20" i="23"/>
  <c r="AAZ20" i="23"/>
  <c r="AAY20" i="23"/>
  <c r="AAX20" i="23"/>
  <c r="AAW20" i="23"/>
  <c r="AAV20" i="23"/>
  <c r="AAU20" i="23"/>
  <c r="AAT20" i="23"/>
  <c r="AAS20" i="23"/>
  <c r="AAR20" i="23"/>
  <c r="AAQ20" i="23"/>
  <c r="AAP20" i="23"/>
  <c r="AAO20" i="23"/>
  <c r="AAN20" i="23"/>
  <c r="AAM20" i="23"/>
  <c r="AAL20" i="23"/>
  <c r="AAK20" i="23"/>
  <c r="AAJ20" i="23"/>
  <c r="AAI20" i="23"/>
  <c r="AAH20" i="23"/>
  <c r="AAG20" i="23"/>
  <c r="AAF20" i="23"/>
  <c r="AAE20" i="23"/>
  <c r="AAD20" i="23"/>
  <c r="AAC20" i="23"/>
  <c r="AAB20" i="23"/>
  <c r="AAA20" i="23"/>
  <c r="ZZ20" i="23"/>
  <c r="ZY20" i="23"/>
  <c r="ZX20" i="23"/>
  <c r="ZW20" i="23"/>
  <c r="ZV20" i="23"/>
  <c r="ZU20" i="23"/>
  <c r="ZT20" i="23"/>
  <c r="ZS20" i="23"/>
  <c r="ZR20" i="23"/>
  <c r="ZQ20" i="23"/>
  <c r="ZP20" i="23"/>
  <c r="ZO20" i="23"/>
  <c r="ZN20" i="23"/>
  <c r="ZM20" i="23"/>
  <c r="ZL20" i="23"/>
  <c r="ZK20" i="23"/>
  <c r="ZJ20" i="23"/>
  <c r="ZI20" i="23"/>
  <c r="ZH20" i="23"/>
  <c r="ZG20" i="23"/>
  <c r="ZF20" i="23"/>
  <c r="ZE20" i="23"/>
  <c r="ZD20" i="23"/>
  <c r="ZC20" i="23"/>
  <c r="ZB20" i="23"/>
  <c r="ZA20" i="23"/>
  <c r="YZ20" i="23"/>
  <c r="YY20" i="23"/>
  <c r="YX20" i="23"/>
  <c r="YW20" i="23"/>
  <c r="YV20" i="23"/>
  <c r="YU20" i="23"/>
  <c r="YT20" i="23"/>
  <c r="YS20" i="23"/>
  <c r="YR20" i="23"/>
  <c r="YQ20" i="23"/>
  <c r="YP20" i="23"/>
  <c r="YO20" i="23"/>
  <c r="YN20" i="23"/>
  <c r="YM20" i="23"/>
  <c r="YL20" i="23"/>
  <c r="YK20" i="23"/>
  <c r="YJ20" i="23"/>
  <c r="YI20" i="23"/>
  <c r="YH20" i="23"/>
  <c r="YG20" i="23"/>
  <c r="YF20" i="23"/>
  <c r="YE20" i="23"/>
  <c r="YD20" i="23"/>
  <c r="YC20" i="23"/>
  <c r="YB20" i="23"/>
  <c r="YA20" i="23"/>
  <c r="XZ20" i="23"/>
  <c r="XY20" i="23"/>
  <c r="XX20" i="23"/>
  <c r="XW20" i="23"/>
  <c r="XV20" i="23"/>
  <c r="XU20" i="23"/>
  <c r="XT20" i="23"/>
  <c r="XS20" i="23"/>
  <c r="XR20" i="23"/>
  <c r="XQ20" i="23"/>
  <c r="XP20" i="23"/>
  <c r="XO20" i="23"/>
  <c r="XN20" i="23"/>
  <c r="XM20" i="23"/>
  <c r="XL20" i="23"/>
  <c r="XK20" i="23"/>
  <c r="XJ20" i="23"/>
  <c r="XI20" i="23"/>
  <c r="XH20" i="23"/>
  <c r="XG20" i="23"/>
  <c r="XF20" i="23"/>
  <c r="XE20" i="23"/>
  <c r="XD20" i="23"/>
  <c r="XC20" i="23"/>
  <c r="XB20" i="23"/>
  <c r="XA20" i="23"/>
  <c r="WZ20" i="23"/>
  <c r="WY20" i="23"/>
  <c r="WX20" i="23"/>
  <c r="WW20" i="23"/>
  <c r="WV20" i="23"/>
  <c r="WU20" i="23"/>
  <c r="WT20" i="23"/>
  <c r="WS20" i="23"/>
  <c r="WR20" i="23"/>
  <c r="WQ20" i="23"/>
  <c r="WP20" i="23"/>
  <c r="WO20" i="23"/>
  <c r="WN20" i="23"/>
  <c r="WM20" i="23"/>
  <c r="WL20" i="23"/>
  <c r="WK20" i="23"/>
  <c r="WJ20" i="23"/>
  <c r="WI20" i="23"/>
  <c r="WH20" i="23"/>
  <c r="WG20" i="23"/>
  <c r="WF20" i="23"/>
  <c r="WE20" i="23"/>
  <c r="WD20" i="23"/>
  <c r="WC20" i="23"/>
  <c r="WB20" i="23"/>
  <c r="WA20" i="23"/>
  <c r="VZ20" i="23"/>
  <c r="VY20" i="23"/>
  <c r="VX20" i="23"/>
  <c r="VW20" i="23"/>
  <c r="VV20" i="23"/>
  <c r="VU20" i="23"/>
  <c r="VT20" i="23"/>
  <c r="VS20" i="23"/>
  <c r="VR20" i="23"/>
  <c r="VQ20" i="23"/>
  <c r="VP20" i="23"/>
  <c r="VO20" i="23"/>
  <c r="VN20" i="23"/>
  <c r="VM20" i="23"/>
  <c r="VL20" i="23"/>
  <c r="VK20" i="23"/>
  <c r="VJ20" i="23"/>
  <c r="VI20" i="23"/>
  <c r="VH20" i="23"/>
  <c r="VG20" i="23"/>
  <c r="VF20" i="23"/>
  <c r="VE20" i="23"/>
  <c r="VD20" i="23"/>
  <c r="VC20" i="23"/>
  <c r="VB20" i="23"/>
  <c r="VA20" i="23"/>
  <c r="UZ20" i="23"/>
  <c r="UY20" i="23"/>
  <c r="UX20" i="23"/>
  <c r="UW20" i="23"/>
  <c r="UV20" i="23"/>
  <c r="UU20" i="23"/>
  <c r="UT20" i="23"/>
  <c r="US20" i="23"/>
  <c r="UR20" i="23"/>
  <c r="UQ20" i="23"/>
  <c r="UP20" i="23"/>
  <c r="UO20" i="23"/>
  <c r="UN20" i="23"/>
  <c r="UM20" i="23"/>
  <c r="UL20" i="23"/>
  <c r="UK20" i="23"/>
  <c r="UJ20" i="23"/>
  <c r="UI20" i="23"/>
  <c r="UH20" i="23"/>
  <c r="UG20" i="23"/>
  <c r="UF20" i="23"/>
  <c r="UE20" i="23"/>
  <c r="UD20" i="23"/>
  <c r="UC20" i="23"/>
  <c r="UB20" i="23"/>
  <c r="UA20" i="23"/>
  <c r="TZ20" i="23"/>
  <c r="TY20" i="23"/>
  <c r="TX20" i="23"/>
  <c r="TW20" i="23"/>
  <c r="TV20" i="23"/>
  <c r="TU20" i="23"/>
  <c r="TT20" i="23"/>
  <c r="TS20" i="23"/>
  <c r="TR20" i="23"/>
  <c r="TQ20" i="23"/>
  <c r="TP20" i="23"/>
  <c r="TO20" i="23"/>
  <c r="TN20" i="23"/>
  <c r="TM20" i="23"/>
  <c r="TL20" i="23"/>
  <c r="TK20" i="23"/>
  <c r="TJ20" i="23"/>
  <c r="TI20" i="23"/>
  <c r="TH20" i="23"/>
  <c r="TG20" i="23"/>
  <c r="TF20" i="23"/>
  <c r="TE20" i="23"/>
  <c r="TD20" i="23"/>
  <c r="TC20" i="23"/>
  <c r="TB20" i="23"/>
  <c r="TA20" i="23"/>
  <c r="SZ20" i="23"/>
  <c r="SY20" i="23"/>
  <c r="SX20" i="23"/>
  <c r="SW20" i="23"/>
  <c r="SV20" i="23"/>
  <c r="SU20" i="23"/>
  <c r="ST20" i="23"/>
  <c r="SS20" i="23"/>
  <c r="SR20" i="23"/>
  <c r="SQ20" i="23"/>
  <c r="SP20" i="23"/>
  <c r="SO20" i="23"/>
  <c r="SN20" i="23"/>
  <c r="SM20" i="23"/>
  <c r="SL20" i="23"/>
  <c r="SK20" i="23"/>
  <c r="SJ20" i="23"/>
  <c r="SI20" i="23"/>
  <c r="SH20" i="23"/>
  <c r="SG20" i="23"/>
  <c r="SF20" i="23"/>
  <c r="SE20" i="23"/>
  <c r="SD20" i="23"/>
  <c r="SC20" i="23"/>
  <c r="SB20" i="23"/>
  <c r="SA20" i="23"/>
  <c r="RZ20" i="23"/>
  <c r="RY20" i="23"/>
  <c r="RX20" i="23"/>
  <c r="RW20" i="23"/>
  <c r="RV20" i="23"/>
  <c r="RU20" i="23"/>
  <c r="RT20" i="23"/>
  <c r="RS20" i="23"/>
  <c r="RR20" i="23"/>
  <c r="RQ20" i="23"/>
  <c r="RP20" i="23"/>
  <c r="RO20" i="23"/>
  <c r="RN20" i="23"/>
  <c r="RM20" i="23"/>
  <c r="RL20" i="23"/>
  <c r="RK20" i="23"/>
  <c r="RJ20" i="23"/>
  <c r="RI20" i="23"/>
  <c r="RH20" i="23"/>
  <c r="RG20" i="23"/>
  <c r="RF20" i="23"/>
  <c r="RE20" i="23"/>
  <c r="RD20" i="23"/>
  <c r="RC20" i="23"/>
  <c r="RB20" i="23"/>
  <c r="RA20" i="23"/>
  <c r="QZ20" i="23"/>
  <c r="QY20" i="23"/>
  <c r="QX20" i="23"/>
  <c r="QW20" i="23"/>
  <c r="QV20" i="23"/>
  <c r="QU20" i="23"/>
  <c r="QT20" i="23"/>
  <c r="QS20" i="23"/>
  <c r="QR20" i="23"/>
  <c r="QQ20" i="23"/>
  <c r="QP20" i="23"/>
  <c r="QO20" i="23"/>
  <c r="QN20" i="23"/>
  <c r="QM20" i="23"/>
  <c r="QL20" i="23"/>
  <c r="QK20" i="23"/>
  <c r="QJ20" i="23"/>
  <c r="QI20" i="23"/>
  <c r="QH20" i="23"/>
  <c r="QG20" i="23"/>
  <c r="QF20" i="23"/>
  <c r="QE20" i="23"/>
  <c r="QD20" i="23"/>
  <c r="QC20" i="23"/>
  <c r="QB20" i="23"/>
  <c r="QA20" i="23"/>
  <c r="PZ20" i="23"/>
  <c r="PY20" i="23"/>
  <c r="PX20" i="23"/>
  <c r="PW20" i="23"/>
  <c r="PV20" i="23"/>
  <c r="PU20" i="23"/>
  <c r="PT20" i="23"/>
  <c r="PS20" i="23"/>
  <c r="PR20" i="23"/>
  <c r="PQ20" i="23"/>
  <c r="PP20" i="23"/>
  <c r="PO20" i="23"/>
  <c r="PN20" i="23"/>
  <c r="PM20" i="23"/>
  <c r="PL20" i="23"/>
  <c r="PK20" i="23"/>
  <c r="PJ20" i="23"/>
  <c r="PI20" i="23"/>
  <c r="PH20" i="23"/>
  <c r="PG20" i="23"/>
  <c r="PF20" i="23"/>
  <c r="PE20" i="23"/>
  <c r="PD20" i="23"/>
  <c r="PC20" i="23"/>
  <c r="PB20" i="23"/>
  <c r="PA20" i="23"/>
  <c r="OZ20" i="23"/>
  <c r="OY20" i="23"/>
  <c r="OX20" i="23"/>
  <c r="OW20" i="23"/>
  <c r="OV20" i="23"/>
  <c r="OU20" i="23"/>
  <c r="OT20" i="23"/>
  <c r="OS20" i="23"/>
  <c r="OR20" i="23"/>
  <c r="OQ20" i="23"/>
  <c r="OP20" i="23"/>
  <c r="OO20" i="23"/>
  <c r="ON20" i="23"/>
  <c r="OM20" i="23"/>
  <c r="OL20" i="23"/>
  <c r="OK20" i="23"/>
  <c r="OJ20" i="23"/>
  <c r="OI20" i="23"/>
  <c r="OH20" i="23"/>
  <c r="OG20" i="23"/>
  <c r="OF20" i="23"/>
  <c r="OE20" i="23"/>
  <c r="OD20" i="23"/>
  <c r="OC20" i="23"/>
  <c r="OB20" i="23"/>
  <c r="OA20" i="23"/>
  <c r="NZ20" i="23"/>
  <c r="NY20" i="23"/>
  <c r="NX20" i="23"/>
  <c r="NW20" i="23"/>
  <c r="NV20" i="23"/>
  <c r="NU20" i="23"/>
  <c r="NT20" i="23"/>
  <c r="NS20" i="23"/>
  <c r="NR20" i="23"/>
  <c r="NQ20" i="23"/>
  <c r="NP20" i="23"/>
  <c r="NO20" i="23"/>
  <c r="NN20" i="23"/>
  <c r="NM20" i="23"/>
  <c r="NL20" i="23"/>
  <c r="NK20" i="23"/>
  <c r="NJ20" i="23"/>
  <c r="NI20" i="23"/>
  <c r="NH20" i="23"/>
  <c r="NG20" i="23"/>
  <c r="NF20" i="23"/>
  <c r="NE20" i="23"/>
  <c r="ND20" i="23"/>
  <c r="NC20" i="23"/>
  <c r="NB20" i="23"/>
  <c r="NA20" i="23"/>
  <c r="MZ20" i="23"/>
  <c r="MY20" i="23"/>
  <c r="MX20" i="23"/>
  <c r="MW20" i="23"/>
  <c r="MV20" i="23"/>
  <c r="MU20" i="23"/>
  <c r="MT20" i="23"/>
  <c r="MS20" i="23"/>
  <c r="MR20" i="23"/>
  <c r="MQ20" i="23"/>
  <c r="MP20" i="23"/>
  <c r="MO20" i="23"/>
  <c r="MN20" i="23"/>
  <c r="MM20" i="23"/>
  <c r="ML20" i="23"/>
  <c r="MK20" i="23"/>
  <c r="MJ20" i="23"/>
  <c r="MI20" i="23"/>
  <c r="MH20" i="23"/>
  <c r="MG20" i="23"/>
  <c r="MF20" i="23"/>
  <c r="ME20" i="23"/>
  <c r="MD20" i="23"/>
  <c r="MC20" i="23"/>
  <c r="MB20" i="23"/>
  <c r="MA20" i="23"/>
  <c r="LZ20" i="23"/>
  <c r="LY20" i="23"/>
  <c r="LX20" i="23"/>
  <c r="LW20" i="23"/>
  <c r="LV20" i="23"/>
  <c r="LU20" i="23"/>
  <c r="LT20" i="23"/>
  <c r="LS20" i="23"/>
  <c r="LR20" i="23"/>
  <c r="LQ20" i="23"/>
  <c r="LP20" i="23"/>
  <c r="LO20" i="23"/>
  <c r="LN20" i="23"/>
  <c r="LM20" i="23"/>
  <c r="LL20" i="23"/>
  <c r="LK20" i="23"/>
  <c r="LJ20" i="23"/>
  <c r="LI20" i="23"/>
  <c r="LH20" i="23"/>
  <c r="LG20" i="23"/>
  <c r="LF20" i="23"/>
  <c r="LE20" i="23"/>
  <c r="LD20" i="23"/>
  <c r="LC20" i="23"/>
  <c r="LB20" i="23"/>
  <c r="LA20" i="23"/>
  <c r="KZ20" i="23"/>
  <c r="KY20" i="23"/>
  <c r="KX20" i="23"/>
  <c r="KW20" i="23"/>
  <c r="KV20" i="23"/>
  <c r="KU20" i="23"/>
  <c r="KT20" i="23"/>
  <c r="KS20" i="23"/>
  <c r="KR20" i="23"/>
  <c r="KQ20" i="23"/>
  <c r="KP20" i="23"/>
  <c r="KO20" i="23"/>
  <c r="KN20" i="23"/>
  <c r="KM20" i="23"/>
  <c r="KL20" i="23"/>
  <c r="KK20" i="23"/>
  <c r="KJ20" i="23"/>
  <c r="KI20" i="23"/>
  <c r="KH20" i="23"/>
  <c r="KG20" i="23"/>
  <c r="KF20" i="23"/>
  <c r="KE20" i="23"/>
  <c r="KD20" i="23"/>
  <c r="KC20" i="23"/>
  <c r="KB20" i="23"/>
  <c r="KA20" i="23"/>
  <c r="JZ20" i="23"/>
  <c r="JY20" i="23"/>
  <c r="JX20" i="23"/>
  <c r="JW20" i="23"/>
  <c r="JV20" i="23"/>
  <c r="JU20" i="23"/>
  <c r="JT20" i="23"/>
  <c r="JS20" i="23"/>
  <c r="JR20" i="23"/>
  <c r="JQ20" i="23"/>
  <c r="JP20" i="23"/>
  <c r="JO20" i="23"/>
  <c r="JN20" i="23"/>
  <c r="JM20" i="23"/>
  <c r="JL20" i="23"/>
  <c r="JK20" i="23"/>
  <c r="JJ20" i="23"/>
  <c r="JI20" i="23"/>
  <c r="JH20" i="23"/>
  <c r="JG20" i="23"/>
  <c r="JF20" i="23"/>
  <c r="JE20" i="23"/>
  <c r="JD20" i="23"/>
  <c r="JC20" i="23"/>
  <c r="JB20" i="23"/>
  <c r="JA20" i="23"/>
  <c r="IZ20" i="23"/>
  <c r="IY20" i="23"/>
  <c r="IX20" i="23"/>
  <c r="IW20" i="23"/>
  <c r="IV20" i="23"/>
  <c r="IU20" i="23"/>
  <c r="IT20" i="23"/>
  <c r="IS20" i="23"/>
  <c r="IR20" i="23"/>
  <c r="IQ20" i="23"/>
  <c r="IP20" i="23"/>
  <c r="IO20" i="23"/>
  <c r="IN20" i="23"/>
  <c r="IM20" i="23"/>
  <c r="IL20" i="23"/>
  <c r="IK20" i="23"/>
  <c r="IJ20" i="23"/>
  <c r="II20" i="23"/>
  <c r="IH20" i="23"/>
  <c r="IG20" i="23"/>
  <c r="IF20" i="23"/>
  <c r="IE20" i="23"/>
  <c r="ID20" i="23"/>
  <c r="IC20" i="23"/>
  <c r="IB20" i="23"/>
  <c r="IA20" i="23"/>
  <c r="HZ20" i="23"/>
  <c r="HY20" i="23"/>
  <c r="HX20" i="23"/>
  <c r="HW20" i="23"/>
  <c r="HV20" i="23"/>
  <c r="HU20" i="23"/>
  <c r="HT20" i="23"/>
  <c r="HS20" i="23"/>
  <c r="HR20" i="23"/>
  <c r="HQ20" i="23"/>
  <c r="HP20" i="23"/>
  <c r="HO20" i="23"/>
  <c r="HN20" i="23"/>
  <c r="HM20" i="23"/>
  <c r="HL20" i="23"/>
  <c r="HK20" i="23"/>
  <c r="HJ20" i="23"/>
  <c r="HI20" i="23"/>
  <c r="HH20" i="23"/>
  <c r="HG20" i="23"/>
  <c r="HF20" i="23"/>
  <c r="HE20" i="23"/>
  <c r="HD20" i="23"/>
  <c r="HC20" i="23"/>
  <c r="HB20" i="23"/>
  <c r="HA20" i="23"/>
  <c r="GZ20" i="23"/>
  <c r="GY20" i="23"/>
  <c r="GX20" i="23"/>
  <c r="GW20" i="23"/>
  <c r="GV20" i="23"/>
  <c r="GU20" i="23"/>
  <c r="GT20" i="23"/>
  <c r="GS20" i="23"/>
  <c r="GR20" i="23"/>
  <c r="GQ20" i="23"/>
  <c r="GP20" i="23"/>
  <c r="GO20" i="23"/>
  <c r="GN20" i="23"/>
  <c r="GM20" i="23"/>
  <c r="GL20" i="23"/>
  <c r="GK20" i="23"/>
  <c r="GJ20" i="23"/>
  <c r="GI20" i="23"/>
  <c r="GH20" i="23"/>
  <c r="GG20" i="23"/>
  <c r="GF20" i="23"/>
  <c r="GE20" i="23"/>
  <c r="GD20" i="23"/>
  <c r="GC20" i="23"/>
  <c r="GB20" i="23"/>
  <c r="GA20" i="23"/>
  <c r="FZ20" i="23"/>
  <c r="FY20" i="23"/>
  <c r="FX20" i="23"/>
  <c r="FW20" i="23"/>
  <c r="FV20" i="23"/>
  <c r="FU20" i="23"/>
  <c r="FT20" i="23"/>
  <c r="FS20" i="23"/>
  <c r="FR20" i="23"/>
  <c r="FQ20" i="23"/>
  <c r="FP20" i="23"/>
  <c r="FO20" i="23"/>
  <c r="FN20" i="23"/>
  <c r="FM20" i="23"/>
  <c r="FL20" i="23"/>
  <c r="FK20" i="23"/>
  <c r="FJ20" i="23"/>
  <c r="FI20" i="23"/>
  <c r="FH20" i="23"/>
  <c r="FG20" i="23"/>
  <c r="FF20" i="23"/>
  <c r="FE20" i="23"/>
  <c r="FD20" i="23"/>
  <c r="FC20" i="23"/>
  <c r="FB20" i="23"/>
  <c r="FA20" i="23"/>
  <c r="EZ20" i="23"/>
  <c r="EY20" i="23"/>
  <c r="EX20" i="23"/>
  <c r="EW20" i="23"/>
  <c r="EV20" i="23"/>
  <c r="EU20" i="23"/>
  <c r="ET20" i="23"/>
  <c r="ES20" i="23"/>
  <c r="ER20" i="23"/>
  <c r="EQ20" i="23"/>
  <c r="EP20" i="23"/>
  <c r="EO20" i="23"/>
  <c r="EN20" i="23"/>
  <c r="EM20" i="23"/>
  <c r="EL20" i="23"/>
  <c r="EK20" i="23"/>
  <c r="EJ20" i="23"/>
  <c r="EI20" i="23"/>
  <c r="EH20" i="23"/>
  <c r="EG20" i="23"/>
  <c r="EF20" i="23"/>
  <c r="EE20" i="23"/>
  <c r="ED20" i="23"/>
  <c r="EC20" i="23"/>
  <c r="EB20" i="23"/>
  <c r="EA20" i="23"/>
  <c r="DZ20" i="23"/>
  <c r="DY20" i="23"/>
  <c r="DX20" i="23"/>
  <c r="DW20" i="23"/>
  <c r="DV20" i="23"/>
  <c r="DU20" i="23"/>
  <c r="DT20" i="23"/>
  <c r="DS20" i="23"/>
  <c r="DR20" i="23"/>
  <c r="DQ20" i="23"/>
  <c r="DP20" i="23"/>
  <c r="DO20" i="23"/>
  <c r="DN20" i="23"/>
  <c r="DM20" i="23"/>
  <c r="DL20" i="23"/>
  <c r="DK20" i="23"/>
  <c r="DJ20" i="23"/>
  <c r="DI20" i="23"/>
  <c r="DH20" i="23"/>
  <c r="DG20" i="23"/>
  <c r="DF20" i="23"/>
  <c r="DE20" i="23"/>
  <c r="DD20" i="23"/>
  <c r="DC20" i="23"/>
  <c r="DB20" i="23"/>
  <c r="DA20" i="23"/>
  <c r="CZ20" i="23"/>
  <c r="CY20" i="23"/>
  <c r="CX20" i="23"/>
  <c r="CW20" i="23"/>
  <c r="CV20" i="23"/>
  <c r="CU20" i="23"/>
  <c r="CT20" i="23"/>
  <c r="CS20" i="23"/>
  <c r="CR20" i="23"/>
  <c r="CQ20" i="23"/>
  <c r="CP20" i="23"/>
  <c r="CO20" i="23"/>
  <c r="CN20" i="23"/>
  <c r="CM20" i="23"/>
  <c r="CL20" i="23"/>
  <c r="CK20" i="23"/>
  <c r="CJ20" i="23"/>
  <c r="CI20" i="23"/>
  <c r="CH20" i="23"/>
  <c r="CG20" i="23"/>
  <c r="CF20" i="23"/>
  <c r="CE20" i="23"/>
  <c r="CD20" i="23"/>
  <c r="CC20" i="23"/>
  <c r="CB20" i="23"/>
  <c r="CA20" i="23"/>
  <c r="BZ20" i="23"/>
  <c r="BY20" i="23"/>
  <c r="BX20" i="23"/>
  <c r="BW20" i="23"/>
  <c r="BV20" i="23"/>
  <c r="BU20" i="23"/>
  <c r="BT20" i="23"/>
  <c r="BS20" i="23"/>
  <c r="BR20" i="23"/>
  <c r="BQ20" i="23"/>
  <c r="BP20" i="23"/>
  <c r="BO20" i="23"/>
  <c r="BN20" i="23"/>
  <c r="BM20" i="23"/>
  <c r="BL20" i="23"/>
  <c r="BK20" i="23"/>
  <c r="BJ20" i="23"/>
  <c r="BI20" i="23"/>
  <c r="BH20" i="23"/>
  <c r="BG20" i="23"/>
  <c r="BF20" i="23"/>
  <c r="BE20" i="23"/>
  <c r="BD20" i="23"/>
  <c r="BC20" i="23"/>
  <c r="BB20" i="23"/>
  <c r="BA20" i="23"/>
  <c r="AZ20" i="23"/>
  <c r="AY20" i="23"/>
  <c r="AX20" i="23"/>
  <c r="AW20" i="23"/>
  <c r="AV20" i="23"/>
  <c r="AU20" i="23"/>
  <c r="AT20" i="23"/>
  <c r="AS20" i="23"/>
  <c r="AR20" i="23"/>
  <c r="AQ20" i="23"/>
  <c r="AP20" i="23"/>
  <c r="AO20" i="23"/>
  <c r="AN20" i="23"/>
  <c r="AM20" i="23"/>
  <c r="AL20" i="23"/>
  <c r="AK20" i="23"/>
  <c r="AJ20" i="23"/>
  <c r="AI20" i="23"/>
  <c r="AH20" i="23"/>
  <c r="AG20" i="23"/>
  <c r="AF20" i="23"/>
  <c r="AE20" i="23"/>
  <c r="AD20" i="23"/>
  <c r="AC20" i="23"/>
  <c r="AB20" i="23"/>
  <c r="AA20" i="23"/>
  <c r="Z20" i="23"/>
  <c r="Y20" i="23"/>
  <c r="X20" i="23"/>
  <c r="W20" i="23"/>
  <c r="V20" i="23"/>
  <c r="U20" i="23"/>
  <c r="T20" i="23"/>
  <c r="S20" i="23"/>
  <c r="R20" i="23"/>
  <c r="Q20" i="23"/>
  <c r="A20" i="23"/>
  <c r="M17" i="23"/>
  <c r="N17" i="23" s="1"/>
  <c r="P17" i="23" s="1"/>
  <c r="K17" i="23"/>
  <c r="B17" i="23"/>
  <c r="M14" i="23"/>
  <c r="N14" i="23" s="1"/>
  <c r="P14" i="23" s="1"/>
  <c r="K14" i="23"/>
  <c r="B14" i="23"/>
  <c r="A9" i="23"/>
  <c r="J8" i="6"/>
  <c r="J7" i="6"/>
  <c r="A20" i="12"/>
  <c r="C19" i="6"/>
  <c r="C17" i="6"/>
  <c r="C15" i="6"/>
  <c r="C13" i="6"/>
  <c r="C11" i="6"/>
  <c r="F27" i="6"/>
  <c r="F26" i="6"/>
  <c r="H1" i="22"/>
  <c r="D29" i="22"/>
  <c r="A9" i="12"/>
  <c r="D56" i="12"/>
  <c r="L54" i="12" s="1"/>
  <c r="D35" i="12"/>
  <c r="D30" i="12"/>
  <c r="L26" i="12" s="1"/>
  <c r="D136" i="23" l="1"/>
  <c r="L133" i="23" s="1"/>
  <c r="O105" i="23"/>
  <c r="D76" i="23"/>
  <c r="L73" i="23" s="1"/>
  <c r="D66" i="23"/>
  <c r="L63" i="23" s="1"/>
  <c r="P63" i="23" s="1"/>
  <c r="D122" i="23"/>
  <c r="L119" i="23" s="1"/>
  <c r="O119" i="23" s="1"/>
  <c r="O57" i="12"/>
  <c r="N60" i="12"/>
  <c r="P60" i="12" s="1"/>
  <c r="N58" i="23"/>
  <c r="P58" i="23" s="1"/>
  <c r="N23" i="23"/>
  <c r="P23" i="23" s="1"/>
  <c r="O68" i="23"/>
  <c r="N57" i="23"/>
  <c r="P57" i="23" s="1"/>
  <c r="O26" i="23"/>
  <c r="P105" i="23"/>
  <c r="P20" i="23"/>
  <c r="D92" i="23"/>
  <c r="L89" i="23" s="1"/>
  <c r="O89" i="23" s="1"/>
  <c r="O73" i="23"/>
  <c r="O124" i="23"/>
  <c r="O38" i="23"/>
  <c r="O54" i="23"/>
  <c r="O133" i="23"/>
  <c r="O14" i="23"/>
  <c r="O31" i="23"/>
  <c r="O84" i="23"/>
  <c r="D103" i="23"/>
  <c r="L100" i="23" s="1"/>
  <c r="O100" i="23" s="1"/>
  <c r="O146" i="23"/>
  <c r="O149" i="23" s="1"/>
  <c r="D81" i="23"/>
  <c r="L78" i="23" s="1"/>
  <c r="O78" i="23" s="1"/>
  <c r="D98" i="23"/>
  <c r="L95" i="23" s="1"/>
  <c r="O95" i="23" s="1"/>
  <c r="D113" i="23"/>
  <c r="L110" i="23" s="1"/>
  <c r="P110" i="23" s="1"/>
  <c r="D131" i="23"/>
  <c r="L128" i="23" s="1"/>
  <c r="O128" i="23" s="1"/>
  <c r="P146" i="23"/>
  <c r="P149" i="23" s="1"/>
  <c r="O138" i="23"/>
  <c r="P119" i="23"/>
  <c r="P73" i="23"/>
  <c r="P54" i="23"/>
  <c r="P84" i="23"/>
  <c r="P68" i="23"/>
  <c r="P26" i="23"/>
  <c r="P31" i="23"/>
  <c r="P124" i="23"/>
  <c r="P133" i="23"/>
  <c r="P95" i="23"/>
  <c r="O17" i="23"/>
  <c r="N138" i="23"/>
  <c r="P138" i="23" s="1"/>
  <c r="L51" i="23"/>
  <c r="N36" i="23"/>
  <c r="P36" i="23" s="1"/>
  <c r="L47" i="12"/>
  <c r="XFD20" i="12"/>
  <c r="XFC20" i="12"/>
  <c r="XFB20" i="12"/>
  <c r="XFA20" i="12"/>
  <c r="XEZ20" i="12"/>
  <c r="XEY20" i="12"/>
  <c r="XEX20" i="12"/>
  <c r="XEW20" i="12"/>
  <c r="XEV20" i="12"/>
  <c r="XEU20" i="12"/>
  <c r="XET20" i="12"/>
  <c r="XES20" i="12"/>
  <c r="XER20" i="12"/>
  <c r="XEQ20" i="12"/>
  <c r="XEP20" i="12"/>
  <c r="XEO20" i="12"/>
  <c r="XEN20" i="12"/>
  <c r="XEM20" i="12"/>
  <c r="XEL20" i="12"/>
  <c r="XEK20" i="12"/>
  <c r="XEJ20" i="12"/>
  <c r="XEI20" i="12"/>
  <c r="XEH20" i="12"/>
  <c r="XEG20" i="12"/>
  <c r="XEF20" i="12"/>
  <c r="XEE20" i="12"/>
  <c r="XED20" i="12"/>
  <c r="XEC20" i="12"/>
  <c r="XEB20" i="12"/>
  <c r="XEA20" i="12"/>
  <c r="XDZ20" i="12"/>
  <c r="XDY20" i="12"/>
  <c r="XDX20" i="12"/>
  <c r="XDW20" i="12"/>
  <c r="XDV20" i="12"/>
  <c r="XDU20" i="12"/>
  <c r="XDT20" i="12"/>
  <c r="XDS20" i="12"/>
  <c r="XDR20" i="12"/>
  <c r="XDQ20" i="12"/>
  <c r="XDP20" i="12"/>
  <c r="XDO20" i="12"/>
  <c r="XDN20" i="12"/>
  <c r="XDM20" i="12"/>
  <c r="XDL20" i="12"/>
  <c r="XDK20" i="12"/>
  <c r="XDJ20" i="12"/>
  <c r="XDI20" i="12"/>
  <c r="XDH20" i="12"/>
  <c r="XDG20" i="12"/>
  <c r="XDF20" i="12"/>
  <c r="XDE20" i="12"/>
  <c r="XDD20" i="12"/>
  <c r="XDC20" i="12"/>
  <c r="XDB20" i="12"/>
  <c r="XDA20" i="12"/>
  <c r="XCZ20" i="12"/>
  <c r="XCY20" i="12"/>
  <c r="XCX20" i="12"/>
  <c r="XCW20" i="12"/>
  <c r="XCV20" i="12"/>
  <c r="XCU20" i="12"/>
  <c r="XCT20" i="12"/>
  <c r="XCS20" i="12"/>
  <c r="XCR20" i="12"/>
  <c r="XCQ20" i="12"/>
  <c r="XCP20" i="12"/>
  <c r="XCO20" i="12"/>
  <c r="XCN20" i="12"/>
  <c r="XCM20" i="12"/>
  <c r="XCL20" i="12"/>
  <c r="XCK20" i="12"/>
  <c r="XCJ20" i="12"/>
  <c r="XCI20" i="12"/>
  <c r="XCH20" i="12"/>
  <c r="XCG20" i="12"/>
  <c r="XCF20" i="12"/>
  <c r="XCE20" i="12"/>
  <c r="XCD20" i="12"/>
  <c r="XCC20" i="12"/>
  <c r="XCB20" i="12"/>
  <c r="XCA20" i="12"/>
  <c r="XBZ20" i="12"/>
  <c r="XBY20" i="12"/>
  <c r="XBX20" i="12"/>
  <c r="XBW20" i="12"/>
  <c r="XBV20" i="12"/>
  <c r="XBU20" i="12"/>
  <c r="XBT20" i="12"/>
  <c r="XBS20" i="12"/>
  <c r="XBR20" i="12"/>
  <c r="XBQ20" i="12"/>
  <c r="XBP20" i="12"/>
  <c r="XBO20" i="12"/>
  <c r="XBN20" i="12"/>
  <c r="XBM20" i="12"/>
  <c r="XBL20" i="12"/>
  <c r="XBK20" i="12"/>
  <c r="XBJ20" i="12"/>
  <c r="XBI20" i="12"/>
  <c r="XBH20" i="12"/>
  <c r="XBG20" i="12"/>
  <c r="XBF20" i="12"/>
  <c r="XBE20" i="12"/>
  <c r="XBD20" i="12"/>
  <c r="XBC20" i="12"/>
  <c r="XBB20" i="12"/>
  <c r="XBA20" i="12"/>
  <c r="XAZ20" i="12"/>
  <c r="XAY20" i="12"/>
  <c r="XAX20" i="12"/>
  <c r="XAW20" i="12"/>
  <c r="XAV20" i="12"/>
  <c r="XAU20" i="12"/>
  <c r="XAT20" i="12"/>
  <c r="XAS20" i="12"/>
  <c r="XAR20" i="12"/>
  <c r="XAQ20" i="12"/>
  <c r="XAP20" i="12"/>
  <c r="XAO20" i="12"/>
  <c r="XAN20" i="12"/>
  <c r="XAM20" i="12"/>
  <c r="XAL20" i="12"/>
  <c r="XAK20" i="12"/>
  <c r="XAJ20" i="12"/>
  <c r="XAI20" i="12"/>
  <c r="XAH20" i="12"/>
  <c r="XAG20" i="12"/>
  <c r="XAF20" i="12"/>
  <c r="XAE20" i="12"/>
  <c r="XAD20" i="12"/>
  <c r="XAC20" i="12"/>
  <c r="XAB20" i="12"/>
  <c r="XAA20" i="12"/>
  <c r="WZZ20" i="12"/>
  <c r="WZY20" i="12"/>
  <c r="WZX20" i="12"/>
  <c r="WZW20" i="12"/>
  <c r="WZV20" i="12"/>
  <c r="WZU20" i="12"/>
  <c r="WZT20" i="12"/>
  <c r="WZS20" i="12"/>
  <c r="WZR20" i="12"/>
  <c r="WZQ20" i="12"/>
  <c r="WZP20" i="12"/>
  <c r="WZO20" i="12"/>
  <c r="WZN20" i="12"/>
  <c r="WZM20" i="12"/>
  <c r="WZL20" i="12"/>
  <c r="WZK20" i="12"/>
  <c r="WZJ20" i="12"/>
  <c r="WZI20" i="12"/>
  <c r="WZH20" i="12"/>
  <c r="WZG20" i="12"/>
  <c r="WZF20" i="12"/>
  <c r="WZE20" i="12"/>
  <c r="WZD20" i="12"/>
  <c r="WZC20" i="12"/>
  <c r="WZB20" i="12"/>
  <c r="WZA20" i="12"/>
  <c r="WYZ20" i="12"/>
  <c r="WYY20" i="12"/>
  <c r="WYX20" i="12"/>
  <c r="WYW20" i="12"/>
  <c r="WYV20" i="12"/>
  <c r="WYU20" i="12"/>
  <c r="WYT20" i="12"/>
  <c r="WYS20" i="12"/>
  <c r="WYR20" i="12"/>
  <c r="WYQ20" i="12"/>
  <c r="WYP20" i="12"/>
  <c r="WYO20" i="12"/>
  <c r="WYN20" i="12"/>
  <c r="WYM20" i="12"/>
  <c r="WYL20" i="12"/>
  <c r="WYK20" i="12"/>
  <c r="WYJ20" i="12"/>
  <c r="WYI20" i="12"/>
  <c r="WYH20" i="12"/>
  <c r="WYG20" i="12"/>
  <c r="WYF20" i="12"/>
  <c r="WYE20" i="12"/>
  <c r="WYD20" i="12"/>
  <c r="WYC20" i="12"/>
  <c r="WYB20" i="12"/>
  <c r="WYA20" i="12"/>
  <c r="WXZ20" i="12"/>
  <c r="WXY20" i="12"/>
  <c r="WXX20" i="12"/>
  <c r="WXW20" i="12"/>
  <c r="WXV20" i="12"/>
  <c r="WXU20" i="12"/>
  <c r="WXT20" i="12"/>
  <c r="WXS20" i="12"/>
  <c r="WXR20" i="12"/>
  <c r="WXQ20" i="12"/>
  <c r="WXP20" i="12"/>
  <c r="WXO20" i="12"/>
  <c r="WXN20" i="12"/>
  <c r="WXM20" i="12"/>
  <c r="WXL20" i="12"/>
  <c r="WXK20" i="12"/>
  <c r="WXJ20" i="12"/>
  <c r="WXI20" i="12"/>
  <c r="WXH20" i="12"/>
  <c r="WXG20" i="12"/>
  <c r="WXF20" i="12"/>
  <c r="WXE20" i="12"/>
  <c r="WXD20" i="12"/>
  <c r="WXC20" i="12"/>
  <c r="WXB20" i="12"/>
  <c r="WXA20" i="12"/>
  <c r="WWZ20" i="12"/>
  <c r="WWY20" i="12"/>
  <c r="WWX20" i="12"/>
  <c r="WWW20" i="12"/>
  <c r="WWV20" i="12"/>
  <c r="WWU20" i="12"/>
  <c r="WWT20" i="12"/>
  <c r="WWS20" i="12"/>
  <c r="WWR20" i="12"/>
  <c r="WWQ20" i="12"/>
  <c r="WWP20" i="12"/>
  <c r="WWO20" i="12"/>
  <c r="WWN20" i="12"/>
  <c r="WWM20" i="12"/>
  <c r="WWL20" i="12"/>
  <c r="WWK20" i="12"/>
  <c r="WWJ20" i="12"/>
  <c r="WWI20" i="12"/>
  <c r="WWH20" i="12"/>
  <c r="WWG20" i="12"/>
  <c r="WWF20" i="12"/>
  <c r="WWE20" i="12"/>
  <c r="WWD20" i="12"/>
  <c r="WWC20" i="12"/>
  <c r="WWB20" i="12"/>
  <c r="WWA20" i="12"/>
  <c r="WVZ20" i="12"/>
  <c r="WVY20" i="12"/>
  <c r="WVX20" i="12"/>
  <c r="WVW20" i="12"/>
  <c r="WVV20" i="12"/>
  <c r="WVU20" i="12"/>
  <c r="WVT20" i="12"/>
  <c r="WVS20" i="12"/>
  <c r="WVR20" i="12"/>
  <c r="WVQ20" i="12"/>
  <c r="WVP20" i="12"/>
  <c r="WVO20" i="12"/>
  <c r="WVN20" i="12"/>
  <c r="WVM20" i="12"/>
  <c r="WVL20" i="12"/>
  <c r="WVK20" i="12"/>
  <c r="WVJ20" i="12"/>
  <c r="WVI20" i="12"/>
  <c r="WVH20" i="12"/>
  <c r="WVG20" i="12"/>
  <c r="WVF20" i="12"/>
  <c r="WVE20" i="12"/>
  <c r="WVD20" i="12"/>
  <c r="WVC20" i="12"/>
  <c r="WVB20" i="12"/>
  <c r="WVA20" i="12"/>
  <c r="WUZ20" i="12"/>
  <c r="WUY20" i="12"/>
  <c r="WUX20" i="12"/>
  <c r="WUW20" i="12"/>
  <c r="WUV20" i="12"/>
  <c r="WUU20" i="12"/>
  <c r="WUT20" i="12"/>
  <c r="WUS20" i="12"/>
  <c r="WUR20" i="12"/>
  <c r="WUQ20" i="12"/>
  <c r="WUP20" i="12"/>
  <c r="WUO20" i="12"/>
  <c r="WUN20" i="12"/>
  <c r="WUM20" i="12"/>
  <c r="WUL20" i="12"/>
  <c r="WUK20" i="12"/>
  <c r="WUJ20" i="12"/>
  <c r="WUI20" i="12"/>
  <c r="WUH20" i="12"/>
  <c r="WUG20" i="12"/>
  <c r="WUF20" i="12"/>
  <c r="WUE20" i="12"/>
  <c r="WUD20" i="12"/>
  <c r="WUC20" i="12"/>
  <c r="WUB20" i="12"/>
  <c r="WUA20" i="12"/>
  <c r="WTZ20" i="12"/>
  <c r="WTY20" i="12"/>
  <c r="WTX20" i="12"/>
  <c r="WTW20" i="12"/>
  <c r="WTV20" i="12"/>
  <c r="WTU20" i="12"/>
  <c r="WTT20" i="12"/>
  <c r="WTS20" i="12"/>
  <c r="WTR20" i="12"/>
  <c r="WTQ20" i="12"/>
  <c r="WTP20" i="12"/>
  <c r="WTO20" i="12"/>
  <c r="WTN20" i="12"/>
  <c r="WTM20" i="12"/>
  <c r="WTL20" i="12"/>
  <c r="WTK20" i="12"/>
  <c r="WTJ20" i="12"/>
  <c r="WTI20" i="12"/>
  <c r="WTH20" i="12"/>
  <c r="WTG20" i="12"/>
  <c r="WTF20" i="12"/>
  <c r="WTE20" i="12"/>
  <c r="WTD20" i="12"/>
  <c r="WTC20" i="12"/>
  <c r="WTB20" i="12"/>
  <c r="WTA20" i="12"/>
  <c r="WSZ20" i="12"/>
  <c r="WSY20" i="12"/>
  <c r="WSX20" i="12"/>
  <c r="WSW20" i="12"/>
  <c r="WSV20" i="12"/>
  <c r="WSU20" i="12"/>
  <c r="WST20" i="12"/>
  <c r="WSS20" i="12"/>
  <c r="WSR20" i="12"/>
  <c r="WSQ20" i="12"/>
  <c r="WSP20" i="12"/>
  <c r="WSO20" i="12"/>
  <c r="WSN20" i="12"/>
  <c r="WSM20" i="12"/>
  <c r="WSL20" i="12"/>
  <c r="WSK20" i="12"/>
  <c r="WSJ20" i="12"/>
  <c r="WSI20" i="12"/>
  <c r="WSH20" i="12"/>
  <c r="WSG20" i="12"/>
  <c r="WSF20" i="12"/>
  <c r="WSE20" i="12"/>
  <c r="WSD20" i="12"/>
  <c r="WSC20" i="12"/>
  <c r="WSB20" i="12"/>
  <c r="WSA20" i="12"/>
  <c r="WRZ20" i="12"/>
  <c r="WRY20" i="12"/>
  <c r="WRX20" i="12"/>
  <c r="WRW20" i="12"/>
  <c r="WRV20" i="12"/>
  <c r="WRU20" i="12"/>
  <c r="WRT20" i="12"/>
  <c r="WRS20" i="12"/>
  <c r="WRR20" i="12"/>
  <c r="WRQ20" i="12"/>
  <c r="WRP20" i="12"/>
  <c r="WRO20" i="12"/>
  <c r="WRN20" i="12"/>
  <c r="WRM20" i="12"/>
  <c r="WRL20" i="12"/>
  <c r="WRK20" i="12"/>
  <c r="WRJ20" i="12"/>
  <c r="WRI20" i="12"/>
  <c r="WRH20" i="12"/>
  <c r="WRG20" i="12"/>
  <c r="WRF20" i="12"/>
  <c r="WRE20" i="12"/>
  <c r="WRD20" i="12"/>
  <c r="WRC20" i="12"/>
  <c r="WRB20" i="12"/>
  <c r="WRA20" i="12"/>
  <c r="WQZ20" i="12"/>
  <c r="WQY20" i="12"/>
  <c r="WQX20" i="12"/>
  <c r="WQW20" i="12"/>
  <c r="WQV20" i="12"/>
  <c r="WQU20" i="12"/>
  <c r="WQT20" i="12"/>
  <c r="WQS20" i="12"/>
  <c r="WQR20" i="12"/>
  <c r="WQQ20" i="12"/>
  <c r="WQP20" i="12"/>
  <c r="WQO20" i="12"/>
  <c r="WQN20" i="12"/>
  <c r="WQM20" i="12"/>
  <c r="WQL20" i="12"/>
  <c r="WQK20" i="12"/>
  <c r="WQJ20" i="12"/>
  <c r="WQI20" i="12"/>
  <c r="WQH20" i="12"/>
  <c r="WQG20" i="12"/>
  <c r="WQF20" i="12"/>
  <c r="WQE20" i="12"/>
  <c r="WQD20" i="12"/>
  <c r="WQC20" i="12"/>
  <c r="WQB20" i="12"/>
  <c r="WQA20" i="12"/>
  <c r="WPZ20" i="12"/>
  <c r="WPY20" i="12"/>
  <c r="WPX20" i="12"/>
  <c r="WPW20" i="12"/>
  <c r="WPV20" i="12"/>
  <c r="WPU20" i="12"/>
  <c r="WPT20" i="12"/>
  <c r="WPS20" i="12"/>
  <c r="WPR20" i="12"/>
  <c r="WPQ20" i="12"/>
  <c r="WPP20" i="12"/>
  <c r="WPO20" i="12"/>
  <c r="WPN20" i="12"/>
  <c r="WPM20" i="12"/>
  <c r="WPL20" i="12"/>
  <c r="WPK20" i="12"/>
  <c r="WPJ20" i="12"/>
  <c r="WPI20" i="12"/>
  <c r="WPH20" i="12"/>
  <c r="WPG20" i="12"/>
  <c r="WPF20" i="12"/>
  <c r="WPE20" i="12"/>
  <c r="WPD20" i="12"/>
  <c r="WPC20" i="12"/>
  <c r="WPB20" i="12"/>
  <c r="WPA20" i="12"/>
  <c r="WOZ20" i="12"/>
  <c r="WOY20" i="12"/>
  <c r="WOX20" i="12"/>
  <c r="WOW20" i="12"/>
  <c r="WOV20" i="12"/>
  <c r="WOU20" i="12"/>
  <c r="WOT20" i="12"/>
  <c r="WOS20" i="12"/>
  <c r="WOR20" i="12"/>
  <c r="WOQ20" i="12"/>
  <c r="WOP20" i="12"/>
  <c r="WOO20" i="12"/>
  <c r="WON20" i="12"/>
  <c r="WOM20" i="12"/>
  <c r="WOL20" i="12"/>
  <c r="WOK20" i="12"/>
  <c r="WOJ20" i="12"/>
  <c r="WOI20" i="12"/>
  <c r="WOH20" i="12"/>
  <c r="WOG20" i="12"/>
  <c r="WOF20" i="12"/>
  <c r="WOE20" i="12"/>
  <c r="WOD20" i="12"/>
  <c r="WOC20" i="12"/>
  <c r="WOB20" i="12"/>
  <c r="WOA20" i="12"/>
  <c r="WNZ20" i="12"/>
  <c r="WNY20" i="12"/>
  <c r="WNX20" i="12"/>
  <c r="WNW20" i="12"/>
  <c r="WNV20" i="12"/>
  <c r="WNU20" i="12"/>
  <c r="WNT20" i="12"/>
  <c r="WNS20" i="12"/>
  <c r="WNR20" i="12"/>
  <c r="WNQ20" i="12"/>
  <c r="WNP20" i="12"/>
  <c r="WNO20" i="12"/>
  <c r="WNN20" i="12"/>
  <c r="WNM20" i="12"/>
  <c r="WNL20" i="12"/>
  <c r="WNK20" i="12"/>
  <c r="WNJ20" i="12"/>
  <c r="WNI20" i="12"/>
  <c r="WNH20" i="12"/>
  <c r="WNG20" i="12"/>
  <c r="WNF20" i="12"/>
  <c r="WNE20" i="12"/>
  <c r="WND20" i="12"/>
  <c r="WNC20" i="12"/>
  <c r="WNB20" i="12"/>
  <c r="WNA20" i="12"/>
  <c r="WMZ20" i="12"/>
  <c r="WMY20" i="12"/>
  <c r="WMX20" i="12"/>
  <c r="WMW20" i="12"/>
  <c r="WMV20" i="12"/>
  <c r="WMU20" i="12"/>
  <c r="WMT20" i="12"/>
  <c r="WMS20" i="12"/>
  <c r="WMR20" i="12"/>
  <c r="WMQ20" i="12"/>
  <c r="WMP20" i="12"/>
  <c r="WMO20" i="12"/>
  <c r="WMN20" i="12"/>
  <c r="WMM20" i="12"/>
  <c r="WML20" i="12"/>
  <c r="WMK20" i="12"/>
  <c r="WMJ20" i="12"/>
  <c r="WMI20" i="12"/>
  <c r="WMH20" i="12"/>
  <c r="WMG20" i="12"/>
  <c r="WMF20" i="12"/>
  <c r="WME20" i="12"/>
  <c r="WMD20" i="12"/>
  <c r="WMC20" i="12"/>
  <c r="WMB20" i="12"/>
  <c r="WMA20" i="12"/>
  <c r="WLZ20" i="12"/>
  <c r="WLY20" i="12"/>
  <c r="WLX20" i="12"/>
  <c r="WLW20" i="12"/>
  <c r="WLV20" i="12"/>
  <c r="WLU20" i="12"/>
  <c r="WLT20" i="12"/>
  <c r="WLS20" i="12"/>
  <c r="WLR20" i="12"/>
  <c r="WLQ20" i="12"/>
  <c r="WLP20" i="12"/>
  <c r="WLO20" i="12"/>
  <c r="WLN20" i="12"/>
  <c r="WLM20" i="12"/>
  <c r="WLL20" i="12"/>
  <c r="WLK20" i="12"/>
  <c r="WLJ20" i="12"/>
  <c r="WLI20" i="12"/>
  <c r="WLH20" i="12"/>
  <c r="WLG20" i="12"/>
  <c r="WLF20" i="12"/>
  <c r="WLE20" i="12"/>
  <c r="WLD20" i="12"/>
  <c r="WLC20" i="12"/>
  <c r="WLB20" i="12"/>
  <c r="WLA20" i="12"/>
  <c r="WKZ20" i="12"/>
  <c r="WKY20" i="12"/>
  <c r="WKX20" i="12"/>
  <c r="WKW20" i="12"/>
  <c r="WKV20" i="12"/>
  <c r="WKU20" i="12"/>
  <c r="WKT20" i="12"/>
  <c r="WKS20" i="12"/>
  <c r="WKR20" i="12"/>
  <c r="WKQ20" i="12"/>
  <c r="WKP20" i="12"/>
  <c r="WKO20" i="12"/>
  <c r="WKN20" i="12"/>
  <c r="WKM20" i="12"/>
  <c r="WKL20" i="12"/>
  <c r="WKK20" i="12"/>
  <c r="WKJ20" i="12"/>
  <c r="WKI20" i="12"/>
  <c r="WKH20" i="12"/>
  <c r="WKG20" i="12"/>
  <c r="WKF20" i="12"/>
  <c r="WKE20" i="12"/>
  <c r="WKD20" i="12"/>
  <c r="WKC20" i="12"/>
  <c r="WKB20" i="12"/>
  <c r="WKA20" i="12"/>
  <c r="WJZ20" i="12"/>
  <c r="WJY20" i="12"/>
  <c r="WJX20" i="12"/>
  <c r="WJW20" i="12"/>
  <c r="WJV20" i="12"/>
  <c r="WJU20" i="12"/>
  <c r="WJT20" i="12"/>
  <c r="WJS20" i="12"/>
  <c r="WJR20" i="12"/>
  <c r="WJQ20" i="12"/>
  <c r="WJP20" i="12"/>
  <c r="WJO20" i="12"/>
  <c r="WJN20" i="12"/>
  <c r="WJM20" i="12"/>
  <c r="WJL20" i="12"/>
  <c r="WJK20" i="12"/>
  <c r="WJJ20" i="12"/>
  <c r="WJI20" i="12"/>
  <c r="WJH20" i="12"/>
  <c r="WJG20" i="12"/>
  <c r="WJF20" i="12"/>
  <c r="WJE20" i="12"/>
  <c r="WJD20" i="12"/>
  <c r="WJC20" i="12"/>
  <c r="WJB20" i="12"/>
  <c r="WJA20" i="12"/>
  <c r="WIZ20" i="12"/>
  <c r="WIY20" i="12"/>
  <c r="WIX20" i="12"/>
  <c r="WIW20" i="12"/>
  <c r="WIV20" i="12"/>
  <c r="WIU20" i="12"/>
  <c r="WIT20" i="12"/>
  <c r="WIS20" i="12"/>
  <c r="WIR20" i="12"/>
  <c r="WIQ20" i="12"/>
  <c r="WIP20" i="12"/>
  <c r="WIO20" i="12"/>
  <c r="WIN20" i="12"/>
  <c r="WIM20" i="12"/>
  <c r="WIL20" i="12"/>
  <c r="WIK20" i="12"/>
  <c r="WIJ20" i="12"/>
  <c r="WII20" i="12"/>
  <c r="WIH20" i="12"/>
  <c r="WIG20" i="12"/>
  <c r="WIF20" i="12"/>
  <c r="WIE20" i="12"/>
  <c r="WID20" i="12"/>
  <c r="WIC20" i="12"/>
  <c r="WIB20" i="12"/>
  <c r="WIA20" i="12"/>
  <c r="WHZ20" i="12"/>
  <c r="WHY20" i="12"/>
  <c r="WHX20" i="12"/>
  <c r="WHW20" i="12"/>
  <c r="WHV20" i="12"/>
  <c r="WHU20" i="12"/>
  <c r="WHT20" i="12"/>
  <c r="WHS20" i="12"/>
  <c r="WHR20" i="12"/>
  <c r="WHQ20" i="12"/>
  <c r="WHP20" i="12"/>
  <c r="WHO20" i="12"/>
  <c r="WHN20" i="12"/>
  <c r="WHM20" i="12"/>
  <c r="WHL20" i="12"/>
  <c r="WHK20" i="12"/>
  <c r="WHJ20" i="12"/>
  <c r="WHI20" i="12"/>
  <c r="WHH20" i="12"/>
  <c r="WHG20" i="12"/>
  <c r="WHF20" i="12"/>
  <c r="WHE20" i="12"/>
  <c r="WHD20" i="12"/>
  <c r="WHC20" i="12"/>
  <c r="WHB20" i="12"/>
  <c r="WHA20" i="12"/>
  <c r="WGZ20" i="12"/>
  <c r="WGY20" i="12"/>
  <c r="WGX20" i="12"/>
  <c r="WGW20" i="12"/>
  <c r="WGV20" i="12"/>
  <c r="WGU20" i="12"/>
  <c r="WGT20" i="12"/>
  <c r="WGS20" i="12"/>
  <c r="WGR20" i="12"/>
  <c r="WGQ20" i="12"/>
  <c r="WGP20" i="12"/>
  <c r="WGO20" i="12"/>
  <c r="WGN20" i="12"/>
  <c r="WGM20" i="12"/>
  <c r="WGL20" i="12"/>
  <c r="WGK20" i="12"/>
  <c r="WGJ20" i="12"/>
  <c r="WGI20" i="12"/>
  <c r="WGH20" i="12"/>
  <c r="WGG20" i="12"/>
  <c r="WGF20" i="12"/>
  <c r="WGE20" i="12"/>
  <c r="WGD20" i="12"/>
  <c r="WGC20" i="12"/>
  <c r="WGB20" i="12"/>
  <c r="WGA20" i="12"/>
  <c r="WFZ20" i="12"/>
  <c r="WFY20" i="12"/>
  <c r="WFX20" i="12"/>
  <c r="WFW20" i="12"/>
  <c r="WFV20" i="12"/>
  <c r="WFU20" i="12"/>
  <c r="WFT20" i="12"/>
  <c r="WFS20" i="12"/>
  <c r="WFR20" i="12"/>
  <c r="WFQ20" i="12"/>
  <c r="WFP20" i="12"/>
  <c r="WFO20" i="12"/>
  <c r="WFN20" i="12"/>
  <c r="WFM20" i="12"/>
  <c r="WFL20" i="12"/>
  <c r="WFK20" i="12"/>
  <c r="WFJ20" i="12"/>
  <c r="WFI20" i="12"/>
  <c r="WFH20" i="12"/>
  <c r="WFG20" i="12"/>
  <c r="WFF20" i="12"/>
  <c r="WFE20" i="12"/>
  <c r="WFD20" i="12"/>
  <c r="WFC20" i="12"/>
  <c r="WFB20" i="12"/>
  <c r="WFA20" i="12"/>
  <c r="WEZ20" i="12"/>
  <c r="WEY20" i="12"/>
  <c r="WEX20" i="12"/>
  <c r="WEW20" i="12"/>
  <c r="WEV20" i="12"/>
  <c r="WEU20" i="12"/>
  <c r="WET20" i="12"/>
  <c r="WES20" i="12"/>
  <c r="WER20" i="12"/>
  <c r="WEQ20" i="12"/>
  <c r="WEP20" i="12"/>
  <c r="WEO20" i="12"/>
  <c r="WEN20" i="12"/>
  <c r="WEM20" i="12"/>
  <c r="WEL20" i="12"/>
  <c r="WEK20" i="12"/>
  <c r="WEJ20" i="12"/>
  <c r="WEI20" i="12"/>
  <c r="WEH20" i="12"/>
  <c r="WEG20" i="12"/>
  <c r="WEF20" i="12"/>
  <c r="WEE20" i="12"/>
  <c r="WED20" i="12"/>
  <c r="WEC20" i="12"/>
  <c r="WEB20" i="12"/>
  <c r="WEA20" i="12"/>
  <c r="WDZ20" i="12"/>
  <c r="WDY20" i="12"/>
  <c r="WDX20" i="12"/>
  <c r="WDW20" i="12"/>
  <c r="WDV20" i="12"/>
  <c r="WDU20" i="12"/>
  <c r="WDT20" i="12"/>
  <c r="WDS20" i="12"/>
  <c r="WDR20" i="12"/>
  <c r="WDQ20" i="12"/>
  <c r="WDP20" i="12"/>
  <c r="WDO20" i="12"/>
  <c r="WDN20" i="12"/>
  <c r="WDM20" i="12"/>
  <c r="WDL20" i="12"/>
  <c r="WDK20" i="12"/>
  <c r="WDJ20" i="12"/>
  <c r="WDI20" i="12"/>
  <c r="WDH20" i="12"/>
  <c r="WDG20" i="12"/>
  <c r="WDF20" i="12"/>
  <c r="WDE20" i="12"/>
  <c r="WDD20" i="12"/>
  <c r="WDC20" i="12"/>
  <c r="WDB20" i="12"/>
  <c r="WDA20" i="12"/>
  <c r="WCZ20" i="12"/>
  <c r="WCY20" i="12"/>
  <c r="WCX20" i="12"/>
  <c r="WCW20" i="12"/>
  <c r="WCV20" i="12"/>
  <c r="WCU20" i="12"/>
  <c r="WCT20" i="12"/>
  <c r="WCS20" i="12"/>
  <c r="WCR20" i="12"/>
  <c r="WCQ20" i="12"/>
  <c r="WCP20" i="12"/>
  <c r="WCO20" i="12"/>
  <c r="WCN20" i="12"/>
  <c r="WCM20" i="12"/>
  <c r="WCL20" i="12"/>
  <c r="WCK20" i="12"/>
  <c r="WCJ20" i="12"/>
  <c r="WCI20" i="12"/>
  <c r="WCH20" i="12"/>
  <c r="WCG20" i="12"/>
  <c r="WCF20" i="12"/>
  <c r="WCE20" i="12"/>
  <c r="WCD20" i="12"/>
  <c r="WCC20" i="12"/>
  <c r="WCB20" i="12"/>
  <c r="WCA20" i="12"/>
  <c r="WBZ20" i="12"/>
  <c r="WBY20" i="12"/>
  <c r="WBX20" i="12"/>
  <c r="WBW20" i="12"/>
  <c r="WBV20" i="12"/>
  <c r="WBU20" i="12"/>
  <c r="WBT20" i="12"/>
  <c r="WBS20" i="12"/>
  <c r="WBR20" i="12"/>
  <c r="WBQ20" i="12"/>
  <c r="WBP20" i="12"/>
  <c r="WBO20" i="12"/>
  <c r="WBN20" i="12"/>
  <c r="WBM20" i="12"/>
  <c r="WBL20" i="12"/>
  <c r="WBK20" i="12"/>
  <c r="WBJ20" i="12"/>
  <c r="WBI20" i="12"/>
  <c r="WBH20" i="12"/>
  <c r="WBG20" i="12"/>
  <c r="WBF20" i="12"/>
  <c r="WBE20" i="12"/>
  <c r="WBD20" i="12"/>
  <c r="WBC20" i="12"/>
  <c r="WBB20" i="12"/>
  <c r="WBA20" i="12"/>
  <c r="WAZ20" i="12"/>
  <c r="WAY20" i="12"/>
  <c r="WAX20" i="12"/>
  <c r="WAW20" i="12"/>
  <c r="WAV20" i="12"/>
  <c r="WAU20" i="12"/>
  <c r="WAT20" i="12"/>
  <c r="WAS20" i="12"/>
  <c r="WAR20" i="12"/>
  <c r="WAQ20" i="12"/>
  <c r="WAP20" i="12"/>
  <c r="WAO20" i="12"/>
  <c r="WAN20" i="12"/>
  <c r="WAM20" i="12"/>
  <c r="WAL20" i="12"/>
  <c r="WAK20" i="12"/>
  <c r="WAJ20" i="12"/>
  <c r="WAI20" i="12"/>
  <c r="WAH20" i="12"/>
  <c r="WAG20" i="12"/>
  <c r="WAF20" i="12"/>
  <c r="WAE20" i="12"/>
  <c r="WAD20" i="12"/>
  <c r="WAC20" i="12"/>
  <c r="WAB20" i="12"/>
  <c r="WAA20" i="12"/>
  <c r="VZZ20" i="12"/>
  <c r="VZY20" i="12"/>
  <c r="VZX20" i="12"/>
  <c r="VZW20" i="12"/>
  <c r="VZV20" i="12"/>
  <c r="VZU20" i="12"/>
  <c r="VZT20" i="12"/>
  <c r="VZS20" i="12"/>
  <c r="VZR20" i="12"/>
  <c r="VZQ20" i="12"/>
  <c r="VZP20" i="12"/>
  <c r="VZO20" i="12"/>
  <c r="VZN20" i="12"/>
  <c r="VZM20" i="12"/>
  <c r="VZL20" i="12"/>
  <c r="VZK20" i="12"/>
  <c r="VZJ20" i="12"/>
  <c r="VZI20" i="12"/>
  <c r="VZH20" i="12"/>
  <c r="VZG20" i="12"/>
  <c r="VZF20" i="12"/>
  <c r="VZE20" i="12"/>
  <c r="VZD20" i="12"/>
  <c r="VZC20" i="12"/>
  <c r="VZB20" i="12"/>
  <c r="VZA20" i="12"/>
  <c r="VYZ20" i="12"/>
  <c r="VYY20" i="12"/>
  <c r="VYX20" i="12"/>
  <c r="VYW20" i="12"/>
  <c r="VYV20" i="12"/>
  <c r="VYU20" i="12"/>
  <c r="VYT20" i="12"/>
  <c r="VYS20" i="12"/>
  <c r="VYR20" i="12"/>
  <c r="VYQ20" i="12"/>
  <c r="VYP20" i="12"/>
  <c r="VYO20" i="12"/>
  <c r="VYN20" i="12"/>
  <c r="VYM20" i="12"/>
  <c r="VYL20" i="12"/>
  <c r="VYK20" i="12"/>
  <c r="VYJ20" i="12"/>
  <c r="VYI20" i="12"/>
  <c r="VYH20" i="12"/>
  <c r="VYG20" i="12"/>
  <c r="VYF20" i="12"/>
  <c r="VYE20" i="12"/>
  <c r="VYD20" i="12"/>
  <c r="VYC20" i="12"/>
  <c r="VYB20" i="12"/>
  <c r="VYA20" i="12"/>
  <c r="VXZ20" i="12"/>
  <c r="VXY20" i="12"/>
  <c r="VXX20" i="12"/>
  <c r="VXW20" i="12"/>
  <c r="VXV20" i="12"/>
  <c r="VXU20" i="12"/>
  <c r="VXT20" i="12"/>
  <c r="VXS20" i="12"/>
  <c r="VXR20" i="12"/>
  <c r="VXQ20" i="12"/>
  <c r="VXP20" i="12"/>
  <c r="VXO20" i="12"/>
  <c r="VXN20" i="12"/>
  <c r="VXM20" i="12"/>
  <c r="VXL20" i="12"/>
  <c r="VXK20" i="12"/>
  <c r="VXJ20" i="12"/>
  <c r="VXI20" i="12"/>
  <c r="VXH20" i="12"/>
  <c r="VXG20" i="12"/>
  <c r="VXF20" i="12"/>
  <c r="VXE20" i="12"/>
  <c r="VXD20" i="12"/>
  <c r="VXC20" i="12"/>
  <c r="VXB20" i="12"/>
  <c r="VXA20" i="12"/>
  <c r="VWZ20" i="12"/>
  <c r="VWY20" i="12"/>
  <c r="VWX20" i="12"/>
  <c r="VWW20" i="12"/>
  <c r="VWV20" i="12"/>
  <c r="VWU20" i="12"/>
  <c r="VWT20" i="12"/>
  <c r="VWS20" i="12"/>
  <c r="VWR20" i="12"/>
  <c r="VWQ20" i="12"/>
  <c r="VWP20" i="12"/>
  <c r="VWO20" i="12"/>
  <c r="VWN20" i="12"/>
  <c r="VWM20" i="12"/>
  <c r="VWL20" i="12"/>
  <c r="VWK20" i="12"/>
  <c r="VWJ20" i="12"/>
  <c r="VWI20" i="12"/>
  <c r="VWH20" i="12"/>
  <c r="VWG20" i="12"/>
  <c r="VWF20" i="12"/>
  <c r="VWE20" i="12"/>
  <c r="VWD20" i="12"/>
  <c r="VWC20" i="12"/>
  <c r="VWB20" i="12"/>
  <c r="VWA20" i="12"/>
  <c r="VVZ20" i="12"/>
  <c r="VVY20" i="12"/>
  <c r="VVX20" i="12"/>
  <c r="VVW20" i="12"/>
  <c r="VVV20" i="12"/>
  <c r="VVU20" i="12"/>
  <c r="VVT20" i="12"/>
  <c r="VVS20" i="12"/>
  <c r="VVR20" i="12"/>
  <c r="VVQ20" i="12"/>
  <c r="VVP20" i="12"/>
  <c r="VVO20" i="12"/>
  <c r="VVN20" i="12"/>
  <c r="VVM20" i="12"/>
  <c r="VVL20" i="12"/>
  <c r="VVK20" i="12"/>
  <c r="VVJ20" i="12"/>
  <c r="VVI20" i="12"/>
  <c r="VVH20" i="12"/>
  <c r="VVG20" i="12"/>
  <c r="VVF20" i="12"/>
  <c r="VVE20" i="12"/>
  <c r="VVD20" i="12"/>
  <c r="VVC20" i="12"/>
  <c r="VVB20" i="12"/>
  <c r="VVA20" i="12"/>
  <c r="VUZ20" i="12"/>
  <c r="VUY20" i="12"/>
  <c r="VUX20" i="12"/>
  <c r="VUW20" i="12"/>
  <c r="VUV20" i="12"/>
  <c r="VUU20" i="12"/>
  <c r="VUT20" i="12"/>
  <c r="VUS20" i="12"/>
  <c r="VUR20" i="12"/>
  <c r="VUQ20" i="12"/>
  <c r="VUP20" i="12"/>
  <c r="VUO20" i="12"/>
  <c r="VUN20" i="12"/>
  <c r="VUM20" i="12"/>
  <c r="VUL20" i="12"/>
  <c r="VUK20" i="12"/>
  <c r="VUJ20" i="12"/>
  <c r="VUI20" i="12"/>
  <c r="VUH20" i="12"/>
  <c r="VUG20" i="12"/>
  <c r="VUF20" i="12"/>
  <c r="VUE20" i="12"/>
  <c r="VUD20" i="12"/>
  <c r="VUC20" i="12"/>
  <c r="VUB20" i="12"/>
  <c r="VUA20" i="12"/>
  <c r="VTZ20" i="12"/>
  <c r="VTY20" i="12"/>
  <c r="VTX20" i="12"/>
  <c r="VTW20" i="12"/>
  <c r="VTV20" i="12"/>
  <c r="VTU20" i="12"/>
  <c r="VTT20" i="12"/>
  <c r="VTS20" i="12"/>
  <c r="VTR20" i="12"/>
  <c r="VTQ20" i="12"/>
  <c r="VTP20" i="12"/>
  <c r="VTO20" i="12"/>
  <c r="VTN20" i="12"/>
  <c r="VTM20" i="12"/>
  <c r="VTL20" i="12"/>
  <c r="VTK20" i="12"/>
  <c r="VTJ20" i="12"/>
  <c r="VTI20" i="12"/>
  <c r="VTH20" i="12"/>
  <c r="VTG20" i="12"/>
  <c r="VTF20" i="12"/>
  <c r="VTE20" i="12"/>
  <c r="VTD20" i="12"/>
  <c r="VTC20" i="12"/>
  <c r="VTB20" i="12"/>
  <c r="VTA20" i="12"/>
  <c r="VSZ20" i="12"/>
  <c r="VSY20" i="12"/>
  <c r="VSX20" i="12"/>
  <c r="VSW20" i="12"/>
  <c r="VSV20" i="12"/>
  <c r="VSU20" i="12"/>
  <c r="VST20" i="12"/>
  <c r="VSS20" i="12"/>
  <c r="VSR20" i="12"/>
  <c r="VSQ20" i="12"/>
  <c r="VSP20" i="12"/>
  <c r="VSO20" i="12"/>
  <c r="VSN20" i="12"/>
  <c r="VSM20" i="12"/>
  <c r="VSL20" i="12"/>
  <c r="VSK20" i="12"/>
  <c r="VSJ20" i="12"/>
  <c r="VSI20" i="12"/>
  <c r="VSH20" i="12"/>
  <c r="VSG20" i="12"/>
  <c r="VSF20" i="12"/>
  <c r="VSE20" i="12"/>
  <c r="VSD20" i="12"/>
  <c r="VSC20" i="12"/>
  <c r="VSB20" i="12"/>
  <c r="VSA20" i="12"/>
  <c r="VRZ20" i="12"/>
  <c r="VRY20" i="12"/>
  <c r="VRX20" i="12"/>
  <c r="VRW20" i="12"/>
  <c r="VRV20" i="12"/>
  <c r="VRU20" i="12"/>
  <c r="VRT20" i="12"/>
  <c r="VRS20" i="12"/>
  <c r="VRR20" i="12"/>
  <c r="VRQ20" i="12"/>
  <c r="VRP20" i="12"/>
  <c r="VRO20" i="12"/>
  <c r="VRN20" i="12"/>
  <c r="VRM20" i="12"/>
  <c r="VRL20" i="12"/>
  <c r="VRK20" i="12"/>
  <c r="VRJ20" i="12"/>
  <c r="VRI20" i="12"/>
  <c r="VRH20" i="12"/>
  <c r="VRG20" i="12"/>
  <c r="VRF20" i="12"/>
  <c r="VRE20" i="12"/>
  <c r="VRD20" i="12"/>
  <c r="VRC20" i="12"/>
  <c r="VRB20" i="12"/>
  <c r="VRA20" i="12"/>
  <c r="VQZ20" i="12"/>
  <c r="VQY20" i="12"/>
  <c r="VQX20" i="12"/>
  <c r="VQW20" i="12"/>
  <c r="VQV20" i="12"/>
  <c r="VQU20" i="12"/>
  <c r="VQT20" i="12"/>
  <c r="VQS20" i="12"/>
  <c r="VQR20" i="12"/>
  <c r="VQQ20" i="12"/>
  <c r="VQP20" i="12"/>
  <c r="VQO20" i="12"/>
  <c r="VQN20" i="12"/>
  <c r="VQM20" i="12"/>
  <c r="VQL20" i="12"/>
  <c r="VQK20" i="12"/>
  <c r="VQJ20" i="12"/>
  <c r="VQI20" i="12"/>
  <c r="VQH20" i="12"/>
  <c r="VQG20" i="12"/>
  <c r="VQF20" i="12"/>
  <c r="VQE20" i="12"/>
  <c r="VQD20" i="12"/>
  <c r="VQC20" i="12"/>
  <c r="VQB20" i="12"/>
  <c r="VQA20" i="12"/>
  <c r="VPZ20" i="12"/>
  <c r="VPY20" i="12"/>
  <c r="VPX20" i="12"/>
  <c r="VPW20" i="12"/>
  <c r="VPV20" i="12"/>
  <c r="VPU20" i="12"/>
  <c r="VPT20" i="12"/>
  <c r="VPS20" i="12"/>
  <c r="VPR20" i="12"/>
  <c r="VPQ20" i="12"/>
  <c r="VPP20" i="12"/>
  <c r="VPO20" i="12"/>
  <c r="VPN20" i="12"/>
  <c r="VPM20" i="12"/>
  <c r="VPL20" i="12"/>
  <c r="VPK20" i="12"/>
  <c r="VPJ20" i="12"/>
  <c r="VPI20" i="12"/>
  <c r="VPH20" i="12"/>
  <c r="VPG20" i="12"/>
  <c r="VPF20" i="12"/>
  <c r="VPE20" i="12"/>
  <c r="VPD20" i="12"/>
  <c r="VPC20" i="12"/>
  <c r="VPB20" i="12"/>
  <c r="VPA20" i="12"/>
  <c r="VOZ20" i="12"/>
  <c r="VOY20" i="12"/>
  <c r="VOX20" i="12"/>
  <c r="VOW20" i="12"/>
  <c r="VOV20" i="12"/>
  <c r="VOU20" i="12"/>
  <c r="VOT20" i="12"/>
  <c r="VOS20" i="12"/>
  <c r="VOR20" i="12"/>
  <c r="VOQ20" i="12"/>
  <c r="VOP20" i="12"/>
  <c r="VOO20" i="12"/>
  <c r="VON20" i="12"/>
  <c r="VOM20" i="12"/>
  <c r="VOL20" i="12"/>
  <c r="VOK20" i="12"/>
  <c r="VOJ20" i="12"/>
  <c r="VOI20" i="12"/>
  <c r="VOH20" i="12"/>
  <c r="VOG20" i="12"/>
  <c r="VOF20" i="12"/>
  <c r="VOE20" i="12"/>
  <c r="VOD20" i="12"/>
  <c r="VOC20" i="12"/>
  <c r="VOB20" i="12"/>
  <c r="VOA20" i="12"/>
  <c r="VNZ20" i="12"/>
  <c r="VNY20" i="12"/>
  <c r="VNX20" i="12"/>
  <c r="VNW20" i="12"/>
  <c r="VNV20" i="12"/>
  <c r="VNU20" i="12"/>
  <c r="VNT20" i="12"/>
  <c r="VNS20" i="12"/>
  <c r="VNR20" i="12"/>
  <c r="VNQ20" i="12"/>
  <c r="VNP20" i="12"/>
  <c r="VNO20" i="12"/>
  <c r="VNN20" i="12"/>
  <c r="VNM20" i="12"/>
  <c r="VNL20" i="12"/>
  <c r="VNK20" i="12"/>
  <c r="VNJ20" i="12"/>
  <c r="VNI20" i="12"/>
  <c r="VNH20" i="12"/>
  <c r="VNG20" i="12"/>
  <c r="VNF20" i="12"/>
  <c r="VNE20" i="12"/>
  <c r="VND20" i="12"/>
  <c r="VNC20" i="12"/>
  <c r="VNB20" i="12"/>
  <c r="VNA20" i="12"/>
  <c r="VMZ20" i="12"/>
  <c r="VMY20" i="12"/>
  <c r="VMX20" i="12"/>
  <c r="VMW20" i="12"/>
  <c r="VMV20" i="12"/>
  <c r="VMU20" i="12"/>
  <c r="VMT20" i="12"/>
  <c r="VMS20" i="12"/>
  <c r="VMR20" i="12"/>
  <c r="VMQ20" i="12"/>
  <c r="VMP20" i="12"/>
  <c r="VMO20" i="12"/>
  <c r="VMN20" i="12"/>
  <c r="VMM20" i="12"/>
  <c r="VML20" i="12"/>
  <c r="VMK20" i="12"/>
  <c r="VMJ20" i="12"/>
  <c r="VMI20" i="12"/>
  <c r="VMH20" i="12"/>
  <c r="VMG20" i="12"/>
  <c r="VMF20" i="12"/>
  <c r="VME20" i="12"/>
  <c r="VMD20" i="12"/>
  <c r="VMC20" i="12"/>
  <c r="VMB20" i="12"/>
  <c r="VMA20" i="12"/>
  <c r="VLZ20" i="12"/>
  <c r="VLY20" i="12"/>
  <c r="VLX20" i="12"/>
  <c r="VLW20" i="12"/>
  <c r="VLV20" i="12"/>
  <c r="VLU20" i="12"/>
  <c r="VLT20" i="12"/>
  <c r="VLS20" i="12"/>
  <c r="VLR20" i="12"/>
  <c r="VLQ20" i="12"/>
  <c r="VLP20" i="12"/>
  <c r="VLO20" i="12"/>
  <c r="VLN20" i="12"/>
  <c r="VLM20" i="12"/>
  <c r="VLL20" i="12"/>
  <c r="VLK20" i="12"/>
  <c r="VLJ20" i="12"/>
  <c r="VLI20" i="12"/>
  <c r="VLH20" i="12"/>
  <c r="VLG20" i="12"/>
  <c r="VLF20" i="12"/>
  <c r="VLE20" i="12"/>
  <c r="VLD20" i="12"/>
  <c r="VLC20" i="12"/>
  <c r="VLB20" i="12"/>
  <c r="VLA20" i="12"/>
  <c r="VKZ20" i="12"/>
  <c r="VKY20" i="12"/>
  <c r="VKX20" i="12"/>
  <c r="VKW20" i="12"/>
  <c r="VKV20" i="12"/>
  <c r="VKU20" i="12"/>
  <c r="VKT20" i="12"/>
  <c r="VKS20" i="12"/>
  <c r="VKR20" i="12"/>
  <c r="VKQ20" i="12"/>
  <c r="VKP20" i="12"/>
  <c r="VKO20" i="12"/>
  <c r="VKN20" i="12"/>
  <c r="VKM20" i="12"/>
  <c r="VKL20" i="12"/>
  <c r="VKK20" i="12"/>
  <c r="VKJ20" i="12"/>
  <c r="VKI20" i="12"/>
  <c r="VKH20" i="12"/>
  <c r="VKG20" i="12"/>
  <c r="VKF20" i="12"/>
  <c r="VKE20" i="12"/>
  <c r="VKD20" i="12"/>
  <c r="VKC20" i="12"/>
  <c r="VKB20" i="12"/>
  <c r="VKA20" i="12"/>
  <c r="VJZ20" i="12"/>
  <c r="VJY20" i="12"/>
  <c r="VJX20" i="12"/>
  <c r="VJW20" i="12"/>
  <c r="VJV20" i="12"/>
  <c r="VJU20" i="12"/>
  <c r="VJT20" i="12"/>
  <c r="VJS20" i="12"/>
  <c r="VJR20" i="12"/>
  <c r="VJQ20" i="12"/>
  <c r="VJP20" i="12"/>
  <c r="VJO20" i="12"/>
  <c r="VJN20" i="12"/>
  <c r="VJM20" i="12"/>
  <c r="VJL20" i="12"/>
  <c r="VJK20" i="12"/>
  <c r="VJJ20" i="12"/>
  <c r="VJI20" i="12"/>
  <c r="VJH20" i="12"/>
  <c r="VJG20" i="12"/>
  <c r="VJF20" i="12"/>
  <c r="VJE20" i="12"/>
  <c r="VJD20" i="12"/>
  <c r="VJC20" i="12"/>
  <c r="VJB20" i="12"/>
  <c r="VJA20" i="12"/>
  <c r="VIZ20" i="12"/>
  <c r="VIY20" i="12"/>
  <c r="VIX20" i="12"/>
  <c r="VIW20" i="12"/>
  <c r="VIV20" i="12"/>
  <c r="VIU20" i="12"/>
  <c r="VIT20" i="12"/>
  <c r="VIS20" i="12"/>
  <c r="VIR20" i="12"/>
  <c r="VIQ20" i="12"/>
  <c r="VIP20" i="12"/>
  <c r="VIO20" i="12"/>
  <c r="VIN20" i="12"/>
  <c r="VIM20" i="12"/>
  <c r="VIL20" i="12"/>
  <c r="VIK20" i="12"/>
  <c r="VIJ20" i="12"/>
  <c r="VII20" i="12"/>
  <c r="VIH20" i="12"/>
  <c r="VIG20" i="12"/>
  <c r="VIF20" i="12"/>
  <c r="VIE20" i="12"/>
  <c r="VID20" i="12"/>
  <c r="VIC20" i="12"/>
  <c r="VIB20" i="12"/>
  <c r="VIA20" i="12"/>
  <c r="VHZ20" i="12"/>
  <c r="VHY20" i="12"/>
  <c r="VHX20" i="12"/>
  <c r="VHW20" i="12"/>
  <c r="VHV20" i="12"/>
  <c r="VHU20" i="12"/>
  <c r="VHT20" i="12"/>
  <c r="VHS20" i="12"/>
  <c r="VHR20" i="12"/>
  <c r="VHQ20" i="12"/>
  <c r="VHP20" i="12"/>
  <c r="VHO20" i="12"/>
  <c r="VHN20" i="12"/>
  <c r="VHM20" i="12"/>
  <c r="VHL20" i="12"/>
  <c r="VHK20" i="12"/>
  <c r="VHJ20" i="12"/>
  <c r="VHI20" i="12"/>
  <c r="VHH20" i="12"/>
  <c r="VHG20" i="12"/>
  <c r="VHF20" i="12"/>
  <c r="VHE20" i="12"/>
  <c r="VHD20" i="12"/>
  <c r="VHC20" i="12"/>
  <c r="VHB20" i="12"/>
  <c r="VHA20" i="12"/>
  <c r="VGZ20" i="12"/>
  <c r="VGY20" i="12"/>
  <c r="VGX20" i="12"/>
  <c r="VGW20" i="12"/>
  <c r="VGV20" i="12"/>
  <c r="VGU20" i="12"/>
  <c r="VGT20" i="12"/>
  <c r="VGS20" i="12"/>
  <c r="VGR20" i="12"/>
  <c r="VGQ20" i="12"/>
  <c r="VGP20" i="12"/>
  <c r="VGO20" i="12"/>
  <c r="VGN20" i="12"/>
  <c r="VGM20" i="12"/>
  <c r="VGL20" i="12"/>
  <c r="VGK20" i="12"/>
  <c r="VGJ20" i="12"/>
  <c r="VGI20" i="12"/>
  <c r="VGH20" i="12"/>
  <c r="VGG20" i="12"/>
  <c r="VGF20" i="12"/>
  <c r="VGE20" i="12"/>
  <c r="VGD20" i="12"/>
  <c r="VGC20" i="12"/>
  <c r="VGB20" i="12"/>
  <c r="VGA20" i="12"/>
  <c r="VFZ20" i="12"/>
  <c r="VFY20" i="12"/>
  <c r="VFX20" i="12"/>
  <c r="VFW20" i="12"/>
  <c r="VFV20" i="12"/>
  <c r="VFU20" i="12"/>
  <c r="VFT20" i="12"/>
  <c r="VFS20" i="12"/>
  <c r="VFR20" i="12"/>
  <c r="VFQ20" i="12"/>
  <c r="VFP20" i="12"/>
  <c r="VFO20" i="12"/>
  <c r="VFN20" i="12"/>
  <c r="VFM20" i="12"/>
  <c r="VFL20" i="12"/>
  <c r="VFK20" i="12"/>
  <c r="VFJ20" i="12"/>
  <c r="VFI20" i="12"/>
  <c r="VFH20" i="12"/>
  <c r="VFG20" i="12"/>
  <c r="VFF20" i="12"/>
  <c r="VFE20" i="12"/>
  <c r="VFD20" i="12"/>
  <c r="VFC20" i="12"/>
  <c r="VFB20" i="12"/>
  <c r="VFA20" i="12"/>
  <c r="VEZ20" i="12"/>
  <c r="VEY20" i="12"/>
  <c r="VEX20" i="12"/>
  <c r="VEW20" i="12"/>
  <c r="VEV20" i="12"/>
  <c r="VEU20" i="12"/>
  <c r="VET20" i="12"/>
  <c r="VES20" i="12"/>
  <c r="VER20" i="12"/>
  <c r="VEQ20" i="12"/>
  <c r="VEP20" i="12"/>
  <c r="VEO20" i="12"/>
  <c r="VEN20" i="12"/>
  <c r="VEM20" i="12"/>
  <c r="VEL20" i="12"/>
  <c r="VEK20" i="12"/>
  <c r="VEJ20" i="12"/>
  <c r="VEI20" i="12"/>
  <c r="VEH20" i="12"/>
  <c r="VEG20" i="12"/>
  <c r="VEF20" i="12"/>
  <c r="VEE20" i="12"/>
  <c r="VED20" i="12"/>
  <c r="VEC20" i="12"/>
  <c r="VEB20" i="12"/>
  <c r="VEA20" i="12"/>
  <c r="VDZ20" i="12"/>
  <c r="VDY20" i="12"/>
  <c r="VDX20" i="12"/>
  <c r="VDW20" i="12"/>
  <c r="VDV20" i="12"/>
  <c r="VDU20" i="12"/>
  <c r="VDT20" i="12"/>
  <c r="VDS20" i="12"/>
  <c r="VDR20" i="12"/>
  <c r="VDQ20" i="12"/>
  <c r="VDP20" i="12"/>
  <c r="VDO20" i="12"/>
  <c r="VDN20" i="12"/>
  <c r="VDM20" i="12"/>
  <c r="VDL20" i="12"/>
  <c r="VDK20" i="12"/>
  <c r="VDJ20" i="12"/>
  <c r="VDI20" i="12"/>
  <c r="VDH20" i="12"/>
  <c r="VDG20" i="12"/>
  <c r="VDF20" i="12"/>
  <c r="VDE20" i="12"/>
  <c r="VDD20" i="12"/>
  <c r="VDC20" i="12"/>
  <c r="VDB20" i="12"/>
  <c r="VDA20" i="12"/>
  <c r="VCZ20" i="12"/>
  <c r="VCY20" i="12"/>
  <c r="VCX20" i="12"/>
  <c r="VCW20" i="12"/>
  <c r="VCV20" i="12"/>
  <c r="VCU20" i="12"/>
  <c r="VCT20" i="12"/>
  <c r="VCS20" i="12"/>
  <c r="VCR20" i="12"/>
  <c r="VCQ20" i="12"/>
  <c r="VCP20" i="12"/>
  <c r="VCO20" i="12"/>
  <c r="VCN20" i="12"/>
  <c r="VCM20" i="12"/>
  <c r="VCL20" i="12"/>
  <c r="VCK20" i="12"/>
  <c r="VCJ20" i="12"/>
  <c r="VCI20" i="12"/>
  <c r="VCH20" i="12"/>
  <c r="VCG20" i="12"/>
  <c r="VCF20" i="12"/>
  <c r="VCE20" i="12"/>
  <c r="VCD20" i="12"/>
  <c r="VCC20" i="12"/>
  <c r="VCB20" i="12"/>
  <c r="VCA20" i="12"/>
  <c r="VBZ20" i="12"/>
  <c r="VBY20" i="12"/>
  <c r="VBX20" i="12"/>
  <c r="VBW20" i="12"/>
  <c r="VBV20" i="12"/>
  <c r="VBU20" i="12"/>
  <c r="VBT20" i="12"/>
  <c r="VBS20" i="12"/>
  <c r="VBR20" i="12"/>
  <c r="VBQ20" i="12"/>
  <c r="VBP20" i="12"/>
  <c r="VBO20" i="12"/>
  <c r="VBN20" i="12"/>
  <c r="VBM20" i="12"/>
  <c r="VBL20" i="12"/>
  <c r="VBK20" i="12"/>
  <c r="VBJ20" i="12"/>
  <c r="VBI20" i="12"/>
  <c r="VBH20" i="12"/>
  <c r="VBG20" i="12"/>
  <c r="VBF20" i="12"/>
  <c r="VBE20" i="12"/>
  <c r="VBD20" i="12"/>
  <c r="VBC20" i="12"/>
  <c r="VBB20" i="12"/>
  <c r="VBA20" i="12"/>
  <c r="VAZ20" i="12"/>
  <c r="VAY20" i="12"/>
  <c r="VAX20" i="12"/>
  <c r="VAW20" i="12"/>
  <c r="VAV20" i="12"/>
  <c r="VAU20" i="12"/>
  <c r="VAT20" i="12"/>
  <c r="VAS20" i="12"/>
  <c r="VAR20" i="12"/>
  <c r="VAQ20" i="12"/>
  <c r="VAP20" i="12"/>
  <c r="VAO20" i="12"/>
  <c r="VAN20" i="12"/>
  <c r="VAM20" i="12"/>
  <c r="VAL20" i="12"/>
  <c r="VAK20" i="12"/>
  <c r="VAJ20" i="12"/>
  <c r="VAI20" i="12"/>
  <c r="VAH20" i="12"/>
  <c r="VAG20" i="12"/>
  <c r="VAF20" i="12"/>
  <c r="VAE20" i="12"/>
  <c r="VAD20" i="12"/>
  <c r="VAC20" i="12"/>
  <c r="VAB20" i="12"/>
  <c r="VAA20" i="12"/>
  <c r="UZZ20" i="12"/>
  <c r="UZY20" i="12"/>
  <c r="UZX20" i="12"/>
  <c r="UZW20" i="12"/>
  <c r="UZV20" i="12"/>
  <c r="UZU20" i="12"/>
  <c r="UZT20" i="12"/>
  <c r="UZS20" i="12"/>
  <c r="UZR20" i="12"/>
  <c r="UZQ20" i="12"/>
  <c r="UZP20" i="12"/>
  <c r="UZO20" i="12"/>
  <c r="UZN20" i="12"/>
  <c r="UZM20" i="12"/>
  <c r="UZL20" i="12"/>
  <c r="UZK20" i="12"/>
  <c r="UZJ20" i="12"/>
  <c r="UZI20" i="12"/>
  <c r="UZH20" i="12"/>
  <c r="UZG20" i="12"/>
  <c r="UZF20" i="12"/>
  <c r="UZE20" i="12"/>
  <c r="UZD20" i="12"/>
  <c r="UZC20" i="12"/>
  <c r="UZB20" i="12"/>
  <c r="UZA20" i="12"/>
  <c r="UYZ20" i="12"/>
  <c r="UYY20" i="12"/>
  <c r="UYX20" i="12"/>
  <c r="UYW20" i="12"/>
  <c r="UYV20" i="12"/>
  <c r="UYU20" i="12"/>
  <c r="UYT20" i="12"/>
  <c r="UYS20" i="12"/>
  <c r="UYR20" i="12"/>
  <c r="UYQ20" i="12"/>
  <c r="UYP20" i="12"/>
  <c r="UYO20" i="12"/>
  <c r="UYN20" i="12"/>
  <c r="UYM20" i="12"/>
  <c r="UYL20" i="12"/>
  <c r="UYK20" i="12"/>
  <c r="UYJ20" i="12"/>
  <c r="UYI20" i="12"/>
  <c r="UYH20" i="12"/>
  <c r="UYG20" i="12"/>
  <c r="UYF20" i="12"/>
  <c r="UYE20" i="12"/>
  <c r="UYD20" i="12"/>
  <c r="UYC20" i="12"/>
  <c r="UYB20" i="12"/>
  <c r="UYA20" i="12"/>
  <c r="UXZ20" i="12"/>
  <c r="UXY20" i="12"/>
  <c r="UXX20" i="12"/>
  <c r="UXW20" i="12"/>
  <c r="UXV20" i="12"/>
  <c r="UXU20" i="12"/>
  <c r="UXT20" i="12"/>
  <c r="UXS20" i="12"/>
  <c r="UXR20" i="12"/>
  <c r="UXQ20" i="12"/>
  <c r="UXP20" i="12"/>
  <c r="UXO20" i="12"/>
  <c r="UXN20" i="12"/>
  <c r="UXM20" i="12"/>
  <c r="UXL20" i="12"/>
  <c r="UXK20" i="12"/>
  <c r="UXJ20" i="12"/>
  <c r="UXI20" i="12"/>
  <c r="UXH20" i="12"/>
  <c r="UXG20" i="12"/>
  <c r="UXF20" i="12"/>
  <c r="UXE20" i="12"/>
  <c r="UXD20" i="12"/>
  <c r="UXC20" i="12"/>
  <c r="UXB20" i="12"/>
  <c r="UXA20" i="12"/>
  <c r="UWZ20" i="12"/>
  <c r="UWY20" i="12"/>
  <c r="UWX20" i="12"/>
  <c r="UWW20" i="12"/>
  <c r="UWV20" i="12"/>
  <c r="UWU20" i="12"/>
  <c r="UWT20" i="12"/>
  <c r="UWS20" i="12"/>
  <c r="UWR20" i="12"/>
  <c r="UWQ20" i="12"/>
  <c r="UWP20" i="12"/>
  <c r="UWO20" i="12"/>
  <c r="UWN20" i="12"/>
  <c r="UWM20" i="12"/>
  <c r="UWL20" i="12"/>
  <c r="UWK20" i="12"/>
  <c r="UWJ20" i="12"/>
  <c r="UWI20" i="12"/>
  <c r="UWH20" i="12"/>
  <c r="UWG20" i="12"/>
  <c r="UWF20" i="12"/>
  <c r="UWE20" i="12"/>
  <c r="UWD20" i="12"/>
  <c r="UWC20" i="12"/>
  <c r="UWB20" i="12"/>
  <c r="UWA20" i="12"/>
  <c r="UVZ20" i="12"/>
  <c r="UVY20" i="12"/>
  <c r="UVX20" i="12"/>
  <c r="UVW20" i="12"/>
  <c r="UVV20" i="12"/>
  <c r="UVU20" i="12"/>
  <c r="UVT20" i="12"/>
  <c r="UVS20" i="12"/>
  <c r="UVR20" i="12"/>
  <c r="UVQ20" i="12"/>
  <c r="UVP20" i="12"/>
  <c r="UVO20" i="12"/>
  <c r="UVN20" i="12"/>
  <c r="UVM20" i="12"/>
  <c r="UVL20" i="12"/>
  <c r="UVK20" i="12"/>
  <c r="UVJ20" i="12"/>
  <c r="UVI20" i="12"/>
  <c r="UVH20" i="12"/>
  <c r="UVG20" i="12"/>
  <c r="UVF20" i="12"/>
  <c r="UVE20" i="12"/>
  <c r="UVD20" i="12"/>
  <c r="UVC20" i="12"/>
  <c r="UVB20" i="12"/>
  <c r="UVA20" i="12"/>
  <c r="UUZ20" i="12"/>
  <c r="UUY20" i="12"/>
  <c r="UUX20" i="12"/>
  <c r="UUW20" i="12"/>
  <c r="UUV20" i="12"/>
  <c r="UUU20" i="12"/>
  <c r="UUT20" i="12"/>
  <c r="UUS20" i="12"/>
  <c r="UUR20" i="12"/>
  <c r="UUQ20" i="12"/>
  <c r="UUP20" i="12"/>
  <c r="UUO20" i="12"/>
  <c r="UUN20" i="12"/>
  <c r="UUM20" i="12"/>
  <c r="UUL20" i="12"/>
  <c r="UUK20" i="12"/>
  <c r="UUJ20" i="12"/>
  <c r="UUI20" i="12"/>
  <c r="UUH20" i="12"/>
  <c r="UUG20" i="12"/>
  <c r="UUF20" i="12"/>
  <c r="UUE20" i="12"/>
  <c r="UUD20" i="12"/>
  <c r="UUC20" i="12"/>
  <c r="UUB20" i="12"/>
  <c r="UUA20" i="12"/>
  <c r="UTZ20" i="12"/>
  <c r="UTY20" i="12"/>
  <c r="UTX20" i="12"/>
  <c r="UTW20" i="12"/>
  <c r="UTV20" i="12"/>
  <c r="UTU20" i="12"/>
  <c r="UTT20" i="12"/>
  <c r="UTS20" i="12"/>
  <c r="UTR20" i="12"/>
  <c r="UTQ20" i="12"/>
  <c r="UTP20" i="12"/>
  <c r="UTO20" i="12"/>
  <c r="UTN20" i="12"/>
  <c r="UTM20" i="12"/>
  <c r="UTL20" i="12"/>
  <c r="UTK20" i="12"/>
  <c r="UTJ20" i="12"/>
  <c r="UTI20" i="12"/>
  <c r="UTH20" i="12"/>
  <c r="UTG20" i="12"/>
  <c r="UTF20" i="12"/>
  <c r="UTE20" i="12"/>
  <c r="UTD20" i="12"/>
  <c r="UTC20" i="12"/>
  <c r="UTB20" i="12"/>
  <c r="UTA20" i="12"/>
  <c r="USZ20" i="12"/>
  <c r="USY20" i="12"/>
  <c r="USX20" i="12"/>
  <c r="USW20" i="12"/>
  <c r="USV20" i="12"/>
  <c r="USU20" i="12"/>
  <c r="UST20" i="12"/>
  <c r="USS20" i="12"/>
  <c r="USR20" i="12"/>
  <c r="USQ20" i="12"/>
  <c r="USP20" i="12"/>
  <c r="USO20" i="12"/>
  <c r="USN20" i="12"/>
  <c r="USM20" i="12"/>
  <c r="USL20" i="12"/>
  <c r="USK20" i="12"/>
  <c r="USJ20" i="12"/>
  <c r="USI20" i="12"/>
  <c r="USH20" i="12"/>
  <c r="USG20" i="12"/>
  <c r="USF20" i="12"/>
  <c r="USE20" i="12"/>
  <c r="USD20" i="12"/>
  <c r="USC20" i="12"/>
  <c r="USB20" i="12"/>
  <c r="USA20" i="12"/>
  <c r="URZ20" i="12"/>
  <c r="URY20" i="12"/>
  <c r="URX20" i="12"/>
  <c r="URW20" i="12"/>
  <c r="URV20" i="12"/>
  <c r="URU20" i="12"/>
  <c r="URT20" i="12"/>
  <c r="URS20" i="12"/>
  <c r="URR20" i="12"/>
  <c r="URQ20" i="12"/>
  <c r="URP20" i="12"/>
  <c r="URO20" i="12"/>
  <c r="URN20" i="12"/>
  <c r="URM20" i="12"/>
  <c r="URL20" i="12"/>
  <c r="URK20" i="12"/>
  <c r="URJ20" i="12"/>
  <c r="URI20" i="12"/>
  <c r="URH20" i="12"/>
  <c r="URG20" i="12"/>
  <c r="URF20" i="12"/>
  <c r="URE20" i="12"/>
  <c r="URD20" i="12"/>
  <c r="URC20" i="12"/>
  <c r="URB20" i="12"/>
  <c r="URA20" i="12"/>
  <c r="UQZ20" i="12"/>
  <c r="UQY20" i="12"/>
  <c r="UQX20" i="12"/>
  <c r="UQW20" i="12"/>
  <c r="UQV20" i="12"/>
  <c r="UQU20" i="12"/>
  <c r="UQT20" i="12"/>
  <c r="UQS20" i="12"/>
  <c r="UQR20" i="12"/>
  <c r="UQQ20" i="12"/>
  <c r="UQP20" i="12"/>
  <c r="UQO20" i="12"/>
  <c r="UQN20" i="12"/>
  <c r="UQM20" i="12"/>
  <c r="UQL20" i="12"/>
  <c r="UQK20" i="12"/>
  <c r="UQJ20" i="12"/>
  <c r="UQI20" i="12"/>
  <c r="UQH20" i="12"/>
  <c r="UQG20" i="12"/>
  <c r="UQF20" i="12"/>
  <c r="UQE20" i="12"/>
  <c r="UQD20" i="12"/>
  <c r="UQC20" i="12"/>
  <c r="UQB20" i="12"/>
  <c r="UQA20" i="12"/>
  <c r="UPZ20" i="12"/>
  <c r="UPY20" i="12"/>
  <c r="UPX20" i="12"/>
  <c r="UPW20" i="12"/>
  <c r="UPV20" i="12"/>
  <c r="UPU20" i="12"/>
  <c r="UPT20" i="12"/>
  <c r="UPS20" i="12"/>
  <c r="UPR20" i="12"/>
  <c r="UPQ20" i="12"/>
  <c r="UPP20" i="12"/>
  <c r="UPO20" i="12"/>
  <c r="UPN20" i="12"/>
  <c r="UPM20" i="12"/>
  <c r="UPL20" i="12"/>
  <c r="UPK20" i="12"/>
  <c r="UPJ20" i="12"/>
  <c r="UPI20" i="12"/>
  <c r="UPH20" i="12"/>
  <c r="UPG20" i="12"/>
  <c r="UPF20" i="12"/>
  <c r="UPE20" i="12"/>
  <c r="UPD20" i="12"/>
  <c r="UPC20" i="12"/>
  <c r="UPB20" i="12"/>
  <c r="UPA20" i="12"/>
  <c r="UOZ20" i="12"/>
  <c r="UOY20" i="12"/>
  <c r="UOX20" i="12"/>
  <c r="UOW20" i="12"/>
  <c r="UOV20" i="12"/>
  <c r="UOU20" i="12"/>
  <c r="UOT20" i="12"/>
  <c r="UOS20" i="12"/>
  <c r="UOR20" i="12"/>
  <c r="UOQ20" i="12"/>
  <c r="UOP20" i="12"/>
  <c r="UOO20" i="12"/>
  <c r="UON20" i="12"/>
  <c r="UOM20" i="12"/>
  <c r="UOL20" i="12"/>
  <c r="UOK20" i="12"/>
  <c r="UOJ20" i="12"/>
  <c r="UOI20" i="12"/>
  <c r="UOH20" i="12"/>
  <c r="UOG20" i="12"/>
  <c r="UOF20" i="12"/>
  <c r="UOE20" i="12"/>
  <c r="UOD20" i="12"/>
  <c r="UOC20" i="12"/>
  <c r="UOB20" i="12"/>
  <c r="UOA20" i="12"/>
  <c r="UNZ20" i="12"/>
  <c r="UNY20" i="12"/>
  <c r="UNX20" i="12"/>
  <c r="UNW20" i="12"/>
  <c r="UNV20" i="12"/>
  <c r="UNU20" i="12"/>
  <c r="UNT20" i="12"/>
  <c r="UNS20" i="12"/>
  <c r="UNR20" i="12"/>
  <c r="UNQ20" i="12"/>
  <c r="UNP20" i="12"/>
  <c r="UNO20" i="12"/>
  <c r="UNN20" i="12"/>
  <c r="UNM20" i="12"/>
  <c r="UNL20" i="12"/>
  <c r="UNK20" i="12"/>
  <c r="UNJ20" i="12"/>
  <c r="UNI20" i="12"/>
  <c r="UNH20" i="12"/>
  <c r="UNG20" i="12"/>
  <c r="UNF20" i="12"/>
  <c r="UNE20" i="12"/>
  <c r="UND20" i="12"/>
  <c r="UNC20" i="12"/>
  <c r="UNB20" i="12"/>
  <c r="UNA20" i="12"/>
  <c r="UMZ20" i="12"/>
  <c r="UMY20" i="12"/>
  <c r="UMX20" i="12"/>
  <c r="UMW20" i="12"/>
  <c r="UMV20" i="12"/>
  <c r="UMU20" i="12"/>
  <c r="UMT20" i="12"/>
  <c r="UMS20" i="12"/>
  <c r="UMR20" i="12"/>
  <c r="UMQ20" i="12"/>
  <c r="UMP20" i="12"/>
  <c r="UMO20" i="12"/>
  <c r="UMN20" i="12"/>
  <c r="UMM20" i="12"/>
  <c r="UML20" i="12"/>
  <c r="UMK20" i="12"/>
  <c r="UMJ20" i="12"/>
  <c r="UMI20" i="12"/>
  <c r="UMH20" i="12"/>
  <c r="UMG20" i="12"/>
  <c r="UMF20" i="12"/>
  <c r="UME20" i="12"/>
  <c r="UMD20" i="12"/>
  <c r="UMC20" i="12"/>
  <c r="UMB20" i="12"/>
  <c r="UMA20" i="12"/>
  <c r="ULZ20" i="12"/>
  <c r="ULY20" i="12"/>
  <c r="ULX20" i="12"/>
  <c r="ULW20" i="12"/>
  <c r="ULV20" i="12"/>
  <c r="ULU20" i="12"/>
  <c r="ULT20" i="12"/>
  <c r="ULS20" i="12"/>
  <c r="ULR20" i="12"/>
  <c r="ULQ20" i="12"/>
  <c r="ULP20" i="12"/>
  <c r="ULO20" i="12"/>
  <c r="ULN20" i="12"/>
  <c r="ULM20" i="12"/>
  <c r="ULL20" i="12"/>
  <c r="ULK20" i="12"/>
  <c r="ULJ20" i="12"/>
  <c r="ULI20" i="12"/>
  <c r="ULH20" i="12"/>
  <c r="ULG20" i="12"/>
  <c r="ULF20" i="12"/>
  <c r="ULE20" i="12"/>
  <c r="ULD20" i="12"/>
  <c r="ULC20" i="12"/>
  <c r="ULB20" i="12"/>
  <c r="ULA20" i="12"/>
  <c r="UKZ20" i="12"/>
  <c r="UKY20" i="12"/>
  <c r="UKX20" i="12"/>
  <c r="UKW20" i="12"/>
  <c r="UKV20" i="12"/>
  <c r="UKU20" i="12"/>
  <c r="UKT20" i="12"/>
  <c r="UKS20" i="12"/>
  <c r="UKR20" i="12"/>
  <c r="UKQ20" i="12"/>
  <c r="UKP20" i="12"/>
  <c r="UKO20" i="12"/>
  <c r="UKN20" i="12"/>
  <c r="UKM20" i="12"/>
  <c r="UKL20" i="12"/>
  <c r="UKK20" i="12"/>
  <c r="UKJ20" i="12"/>
  <c r="UKI20" i="12"/>
  <c r="UKH20" i="12"/>
  <c r="UKG20" i="12"/>
  <c r="UKF20" i="12"/>
  <c r="UKE20" i="12"/>
  <c r="UKD20" i="12"/>
  <c r="UKC20" i="12"/>
  <c r="UKB20" i="12"/>
  <c r="UKA20" i="12"/>
  <c r="UJZ20" i="12"/>
  <c r="UJY20" i="12"/>
  <c r="UJX20" i="12"/>
  <c r="UJW20" i="12"/>
  <c r="UJV20" i="12"/>
  <c r="UJU20" i="12"/>
  <c r="UJT20" i="12"/>
  <c r="UJS20" i="12"/>
  <c r="UJR20" i="12"/>
  <c r="UJQ20" i="12"/>
  <c r="UJP20" i="12"/>
  <c r="UJO20" i="12"/>
  <c r="UJN20" i="12"/>
  <c r="UJM20" i="12"/>
  <c r="UJL20" i="12"/>
  <c r="UJK20" i="12"/>
  <c r="UJJ20" i="12"/>
  <c r="UJI20" i="12"/>
  <c r="UJH20" i="12"/>
  <c r="UJG20" i="12"/>
  <c r="UJF20" i="12"/>
  <c r="UJE20" i="12"/>
  <c r="UJD20" i="12"/>
  <c r="UJC20" i="12"/>
  <c r="UJB20" i="12"/>
  <c r="UJA20" i="12"/>
  <c r="UIZ20" i="12"/>
  <c r="UIY20" i="12"/>
  <c r="UIX20" i="12"/>
  <c r="UIW20" i="12"/>
  <c r="UIV20" i="12"/>
  <c r="UIU20" i="12"/>
  <c r="UIT20" i="12"/>
  <c r="UIS20" i="12"/>
  <c r="UIR20" i="12"/>
  <c r="UIQ20" i="12"/>
  <c r="UIP20" i="12"/>
  <c r="UIO20" i="12"/>
  <c r="UIN20" i="12"/>
  <c r="UIM20" i="12"/>
  <c r="UIL20" i="12"/>
  <c r="UIK20" i="12"/>
  <c r="UIJ20" i="12"/>
  <c r="UII20" i="12"/>
  <c r="UIH20" i="12"/>
  <c r="UIG20" i="12"/>
  <c r="UIF20" i="12"/>
  <c r="UIE20" i="12"/>
  <c r="UID20" i="12"/>
  <c r="UIC20" i="12"/>
  <c r="UIB20" i="12"/>
  <c r="UIA20" i="12"/>
  <c r="UHZ20" i="12"/>
  <c r="UHY20" i="12"/>
  <c r="UHX20" i="12"/>
  <c r="UHW20" i="12"/>
  <c r="UHV20" i="12"/>
  <c r="UHU20" i="12"/>
  <c r="UHT20" i="12"/>
  <c r="UHS20" i="12"/>
  <c r="UHR20" i="12"/>
  <c r="UHQ20" i="12"/>
  <c r="UHP20" i="12"/>
  <c r="UHO20" i="12"/>
  <c r="UHN20" i="12"/>
  <c r="UHM20" i="12"/>
  <c r="UHL20" i="12"/>
  <c r="UHK20" i="12"/>
  <c r="UHJ20" i="12"/>
  <c r="UHI20" i="12"/>
  <c r="UHH20" i="12"/>
  <c r="UHG20" i="12"/>
  <c r="UHF20" i="12"/>
  <c r="UHE20" i="12"/>
  <c r="UHD20" i="12"/>
  <c r="UHC20" i="12"/>
  <c r="UHB20" i="12"/>
  <c r="UHA20" i="12"/>
  <c r="UGZ20" i="12"/>
  <c r="UGY20" i="12"/>
  <c r="UGX20" i="12"/>
  <c r="UGW20" i="12"/>
  <c r="UGV20" i="12"/>
  <c r="UGU20" i="12"/>
  <c r="UGT20" i="12"/>
  <c r="UGS20" i="12"/>
  <c r="UGR20" i="12"/>
  <c r="UGQ20" i="12"/>
  <c r="UGP20" i="12"/>
  <c r="UGO20" i="12"/>
  <c r="UGN20" i="12"/>
  <c r="UGM20" i="12"/>
  <c r="UGL20" i="12"/>
  <c r="UGK20" i="12"/>
  <c r="UGJ20" i="12"/>
  <c r="UGI20" i="12"/>
  <c r="UGH20" i="12"/>
  <c r="UGG20" i="12"/>
  <c r="UGF20" i="12"/>
  <c r="UGE20" i="12"/>
  <c r="UGD20" i="12"/>
  <c r="UGC20" i="12"/>
  <c r="UGB20" i="12"/>
  <c r="UGA20" i="12"/>
  <c r="UFZ20" i="12"/>
  <c r="UFY20" i="12"/>
  <c r="UFX20" i="12"/>
  <c r="UFW20" i="12"/>
  <c r="UFV20" i="12"/>
  <c r="UFU20" i="12"/>
  <c r="UFT20" i="12"/>
  <c r="UFS20" i="12"/>
  <c r="UFR20" i="12"/>
  <c r="UFQ20" i="12"/>
  <c r="UFP20" i="12"/>
  <c r="UFO20" i="12"/>
  <c r="UFN20" i="12"/>
  <c r="UFM20" i="12"/>
  <c r="UFL20" i="12"/>
  <c r="UFK20" i="12"/>
  <c r="UFJ20" i="12"/>
  <c r="UFI20" i="12"/>
  <c r="UFH20" i="12"/>
  <c r="UFG20" i="12"/>
  <c r="UFF20" i="12"/>
  <c r="UFE20" i="12"/>
  <c r="UFD20" i="12"/>
  <c r="UFC20" i="12"/>
  <c r="UFB20" i="12"/>
  <c r="UFA20" i="12"/>
  <c r="UEZ20" i="12"/>
  <c r="UEY20" i="12"/>
  <c r="UEX20" i="12"/>
  <c r="UEW20" i="12"/>
  <c r="UEV20" i="12"/>
  <c r="UEU20" i="12"/>
  <c r="UET20" i="12"/>
  <c r="UES20" i="12"/>
  <c r="UER20" i="12"/>
  <c r="UEQ20" i="12"/>
  <c r="UEP20" i="12"/>
  <c r="UEO20" i="12"/>
  <c r="UEN20" i="12"/>
  <c r="UEM20" i="12"/>
  <c r="UEL20" i="12"/>
  <c r="UEK20" i="12"/>
  <c r="UEJ20" i="12"/>
  <c r="UEI20" i="12"/>
  <c r="UEH20" i="12"/>
  <c r="UEG20" i="12"/>
  <c r="UEF20" i="12"/>
  <c r="UEE20" i="12"/>
  <c r="UED20" i="12"/>
  <c r="UEC20" i="12"/>
  <c r="UEB20" i="12"/>
  <c r="UEA20" i="12"/>
  <c r="UDZ20" i="12"/>
  <c r="UDY20" i="12"/>
  <c r="UDX20" i="12"/>
  <c r="UDW20" i="12"/>
  <c r="UDV20" i="12"/>
  <c r="UDU20" i="12"/>
  <c r="UDT20" i="12"/>
  <c r="UDS20" i="12"/>
  <c r="UDR20" i="12"/>
  <c r="UDQ20" i="12"/>
  <c r="UDP20" i="12"/>
  <c r="UDO20" i="12"/>
  <c r="UDN20" i="12"/>
  <c r="UDM20" i="12"/>
  <c r="UDL20" i="12"/>
  <c r="UDK20" i="12"/>
  <c r="UDJ20" i="12"/>
  <c r="UDI20" i="12"/>
  <c r="UDH20" i="12"/>
  <c r="UDG20" i="12"/>
  <c r="UDF20" i="12"/>
  <c r="UDE20" i="12"/>
  <c r="UDD20" i="12"/>
  <c r="UDC20" i="12"/>
  <c r="UDB20" i="12"/>
  <c r="UDA20" i="12"/>
  <c r="UCZ20" i="12"/>
  <c r="UCY20" i="12"/>
  <c r="UCX20" i="12"/>
  <c r="UCW20" i="12"/>
  <c r="UCV20" i="12"/>
  <c r="UCU20" i="12"/>
  <c r="UCT20" i="12"/>
  <c r="UCS20" i="12"/>
  <c r="UCR20" i="12"/>
  <c r="UCQ20" i="12"/>
  <c r="UCP20" i="12"/>
  <c r="UCO20" i="12"/>
  <c r="UCN20" i="12"/>
  <c r="UCM20" i="12"/>
  <c r="UCL20" i="12"/>
  <c r="UCK20" i="12"/>
  <c r="UCJ20" i="12"/>
  <c r="UCI20" i="12"/>
  <c r="UCH20" i="12"/>
  <c r="UCG20" i="12"/>
  <c r="UCF20" i="12"/>
  <c r="UCE20" i="12"/>
  <c r="UCD20" i="12"/>
  <c r="UCC20" i="12"/>
  <c r="UCB20" i="12"/>
  <c r="UCA20" i="12"/>
  <c r="UBZ20" i="12"/>
  <c r="UBY20" i="12"/>
  <c r="UBX20" i="12"/>
  <c r="UBW20" i="12"/>
  <c r="UBV20" i="12"/>
  <c r="UBU20" i="12"/>
  <c r="UBT20" i="12"/>
  <c r="UBS20" i="12"/>
  <c r="UBR20" i="12"/>
  <c r="UBQ20" i="12"/>
  <c r="UBP20" i="12"/>
  <c r="UBO20" i="12"/>
  <c r="UBN20" i="12"/>
  <c r="UBM20" i="12"/>
  <c r="UBL20" i="12"/>
  <c r="UBK20" i="12"/>
  <c r="UBJ20" i="12"/>
  <c r="UBI20" i="12"/>
  <c r="UBH20" i="12"/>
  <c r="UBG20" i="12"/>
  <c r="UBF20" i="12"/>
  <c r="UBE20" i="12"/>
  <c r="UBD20" i="12"/>
  <c r="UBC20" i="12"/>
  <c r="UBB20" i="12"/>
  <c r="UBA20" i="12"/>
  <c r="UAZ20" i="12"/>
  <c r="UAY20" i="12"/>
  <c r="UAX20" i="12"/>
  <c r="UAW20" i="12"/>
  <c r="UAV20" i="12"/>
  <c r="UAU20" i="12"/>
  <c r="UAT20" i="12"/>
  <c r="UAS20" i="12"/>
  <c r="UAR20" i="12"/>
  <c r="UAQ20" i="12"/>
  <c r="UAP20" i="12"/>
  <c r="UAO20" i="12"/>
  <c r="UAN20" i="12"/>
  <c r="UAM20" i="12"/>
  <c r="UAL20" i="12"/>
  <c r="UAK20" i="12"/>
  <c r="UAJ20" i="12"/>
  <c r="UAI20" i="12"/>
  <c r="UAH20" i="12"/>
  <c r="UAG20" i="12"/>
  <c r="UAF20" i="12"/>
  <c r="UAE20" i="12"/>
  <c r="UAD20" i="12"/>
  <c r="UAC20" i="12"/>
  <c r="UAB20" i="12"/>
  <c r="UAA20" i="12"/>
  <c r="TZZ20" i="12"/>
  <c r="TZY20" i="12"/>
  <c r="TZX20" i="12"/>
  <c r="TZW20" i="12"/>
  <c r="TZV20" i="12"/>
  <c r="TZU20" i="12"/>
  <c r="TZT20" i="12"/>
  <c r="TZS20" i="12"/>
  <c r="TZR20" i="12"/>
  <c r="TZQ20" i="12"/>
  <c r="TZP20" i="12"/>
  <c r="TZO20" i="12"/>
  <c r="TZN20" i="12"/>
  <c r="TZM20" i="12"/>
  <c r="TZL20" i="12"/>
  <c r="TZK20" i="12"/>
  <c r="TZJ20" i="12"/>
  <c r="TZI20" i="12"/>
  <c r="TZH20" i="12"/>
  <c r="TZG20" i="12"/>
  <c r="TZF20" i="12"/>
  <c r="TZE20" i="12"/>
  <c r="TZD20" i="12"/>
  <c r="TZC20" i="12"/>
  <c r="TZB20" i="12"/>
  <c r="TZA20" i="12"/>
  <c r="TYZ20" i="12"/>
  <c r="TYY20" i="12"/>
  <c r="TYX20" i="12"/>
  <c r="TYW20" i="12"/>
  <c r="TYV20" i="12"/>
  <c r="TYU20" i="12"/>
  <c r="TYT20" i="12"/>
  <c r="TYS20" i="12"/>
  <c r="TYR20" i="12"/>
  <c r="TYQ20" i="12"/>
  <c r="TYP20" i="12"/>
  <c r="TYO20" i="12"/>
  <c r="TYN20" i="12"/>
  <c r="TYM20" i="12"/>
  <c r="TYL20" i="12"/>
  <c r="TYK20" i="12"/>
  <c r="TYJ20" i="12"/>
  <c r="TYI20" i="12"/>
  <c r="TYH20" i="12"/>
  <c r="TYG20" i="12"/>
  <c r="TYF20" i="12"/>
  <c r="TYE20" i="12"/>
  <c r="TYD20" i="12"/>
  <c r="TYC20" i="12"/>
  <c r="TYB20" i="12"/>
  <c r="TYA20" i="12"/>
  <c r="TXZ20" i="12"/>
  <c r="TXY20" i="12"/>
  <c r="TXX20" i="12"/>
  <c r="TXW20" i="12"/>
  <c r="TXV20" i="12"/>
  <c r="TXU20" i="12"/>
  <c r="TXT20" i="12"/>
  <c r="TXS20" i="12"/>
  <c r="TXR20" i="12"/>
  <c r="TXQ20" i="12"/>
  <c r="TXP20" i="12"/>
  <c r="TXO20" i="12"/>
  <c r="TXN20" i="12"/>
  <c r="TXM20" i="12"/>
  <c r="TXL20" i="12"/>
  <c r="TXK20" i="12"/>
  <c r="TXJ20" i="12"/>
  <c r="TXI20" i="12"/>
  <c r="TXH20" i="12"/>
  <c r="TXG20" i="12"/>
  <c r="TXF20" i="12"/>
  <c r="TXE20" i="12"/>
  <c r="TXD20" i="12"/>
  <c r="TXC20" i="12"/>
  <c r="TXB20" i="12"/>
  <c r="TXA20" i="12"/>
  <c r="TWZ20" i="12"/>
  <c r="TWY20" i="12"/>
  <c r="TWX20" i="12"/>
  <c r="TWW20" i="12"/>
  <c r="TWV20" i="12"/>
  <c r="TWU20" i="12"/>
  <c r="TWT20" i="12"/>
  <c r="TWS20" i="12"/>
  <c r="TWR20" i="12"/>
  <c r="TWQ20" i="12"/>
  <c r="TWP20" i="12"/>
  <c r="TWO20" i="12"/>
  <c r="TWN20" i="12"/>
  <c r="TWM20" i="12"/>
  <c r="TWL20" i="12"/>
  <c r="TWK20" i="12"/>
  <c r="TWJ20" i="12"/>
  <c r="TWI20" i="12"/>
  <c r="TWH20" i="12"/>
  <c r="TWG20" i="12"/>
  <c r="TWF20" i="12"/>
  <c r="TWE20" i="12"/>
  <c r="TWD20" i="12"/>
  <c r="TWC20" i="12"/>
  <c r="TWB20" i="12"/>
  <c r="TWA20" i="12"/>
  <c r="TVZ20" i="12"/>
  <c r="TVY20" i="12"/>
  <c r="TVX20" i="12"/>
  <c r="TVW20" i="12"/>
  <c r="TVV20" i="12"/>
  <c r="TVU20" i="12"/>
  <c r="TVT20" i="12"/>
  <c r="TVS20" i="12"/>
  <c r="TVR20" i="12"/>
  <c r="TVQ20" i="12"/>
  <c r="TVP20" i="12"/>
  <c r="TVO20" i="12"/>
  <c r="TVN20" i="12"/>
  <c r="TVM20" i="12"/>
  <c r="TVL20" i="12"/>
  <c r="TVK20" i="12"/>
  <c r="TVJ20" i="12"/>
  <c r="TVI20" i="12"/>
  <c r="TVH20" i="12"/>
  <c r="TVG20" i="12"/>
  <c r="TVF20" i="12"/>
  <c r="TVE20" i="12"/>
  <c r="TVD20" i="12"/>
  <c r="TVC20" i="12"/>
  <c r="TVB20" i="12"/>
  <c r="TVA20" i="12"/>
  <c r="TUZ20" i="12"/>
  <c r="TUY20" i="12"/>
  <c r="TUX20" i="12"/>
  <c r="TUW20" i="12"/>
  <c r="TUV20" i="12"/>
  <c r="TUU20" i="12"/>
  <c r="TUT20" i="12"/>
  <c r="TUS20" i="12"/>
  <c r="TUR20" i="12"/>
  <c r="TUQ20" i="12"/>
  <c r="TUP20" i="12"/>
  <c r="TUO20" i="12"/>
  <c r="TUN20" i="12"/>
  <c r="TUM20" i="12"/>
  <c r="TUL20" i="12"/>
  <c r="TUK20" i="12"/>
  <c r="TUJ20" i="12"/>
  <c r="TUI20" i="12"/>
  <c r="TUH20" i="12"/>
  <c r="TUG20" i="12"/>
  <c r="TUF20" i="12"/>
  <c r="TUE20" i="12"/>
  <c r="TUD20" i="12"/>
  <c r="TUC20" i="12"/>
  <c r="TUB20" i="12"/>
  <c r="TUA20" i="12"/>
  <c r="TTZ20" i="12"/>
  <c r="TTY20" i="12"/>
  <c r="TTX20" i="12"/>
  <c r="TTW20" i="12"/>
  <c r="TTV20" i="12"/>
  <c r="TTU20" i="12"/>
  <c r="TTT20" i="12"/>
  <c r="TTS20" i="12"/>
  <c r="TTR20" i="12"/>
  <c r="TTQ20" i="12"/>
  <c r="TTP20" i="12"/>
  <c r="TTO20" i="12"/>
  <c r="TTN20" i="12"/>
  <c r="TTM20" i="12"/>
  <c r="TTL20" i="12"/>
  <c r="TTK20" i="12"/>
  <c r="TTJ20" i="12"/>
  <c r="TTI20" i="12"/>
  <c r="TTH20" i="12"/>
  <c r="TTG20" i="12"/>
  <c r="TTF20" i="12"/>
  <c r="TTE20" i="12"/>
  <c r="TTD20" i="12"/>
  <c r="TTC20" i="12"/>
  <c r="TTB20" i="12"/>
  <c r="TTA20" i="12"/>
  <c r="TSZ20" i="12"/>
  <c r="TSY20" i="12"/>
  <c r="TSX20" i="12"/>
  <c r="TSW20" i="12"/>
  <c r="TSV20" i="12"/>
  <c r="TSU20" i="12"/>
  <c r="TST20" i="12"/>
  <c r="TSS20" i="12"/>
  <c r="TSR20" i="12"/>
  <c r="TSQ20" i="12"/>
  <c r="TSP20" i="12"/>
  <c r="TSO20" i="12"/>
  <c r="TSN20" i="12"/>
  <c r="TSM20" i="12"/>
  <c r="TSL20" i="12"/>
  <c r="TSK20" i="12"/>
  <c r="TSJ20" i="12"/>
  <c r="TSI20" i="12"/>
  <c r="TSH20" i="12"/>
  <c r="TSG20" i="12"/>
  <c r="TSF20" i="12"/>
  <c r="TSE20" i="12"/>
  <c r="TSD20" i="12"/>
  <c r="TSC20" i="12"/>
  <c r="TSB20" i="12"/>
  <c r="TSA20" i="12"/>
  <c r="TRZ20" i="12"/>
  <c r="TRY20" i="12"/>
  <c r="TRX20" i="12"/>
  <c r="TRW20" i="12"/>
  <c r="TRV20" i="12"/>
  <c r="TRU20" i="12"/>
  <c r="TRT20" i="12"/>
  <c r="TRS20" i="12"/>
  <c r="TRR20" i="12"/>
  <c r="TRQ20" i="12"/>
  <c r="TRP20" i="12"/>
  <c r="TRO20" i="12"/>
  <c r="TRN20" i="12"/>
  <c r="TRM20" i="12"/>
  <c r="TRL20" i="12"/>
  <c r="TRK20" i="12"/>
  <c r="TRJ20" i="12"/>
  <c r="TRI20" i="12"/>
  <c r="TRH20" i="12"/>
  <c r="TRG20" i="12"/>
  <c r="TRF20" i="12"/>
  <c r="TRE20" i="12"/>
  <c r="TRD20" i="12"/>
  <c r="TRC20" i="12"/>
  <c r="TRB20" i="12"/>
  <c r="TRA20" i="12"/>
  <c r="TQZ20" i="12"/>
  <c r="TQY20" i="12"/>
  <c r="TQX20" i="12"/>
  <c r="TQW20" i="12"/>
  <c r="TQV20" i="12"/>
  <c r="TQU20" i="12"/>
  <c r="TQT20" i="12"/>
  <c r="TQS20" i="12"/>
  <c r="TQR20" i="12"/>
  <c r="TQQ20" i="12"/>
  <c r="TQP20" i="12"/>
  <c r="TQO20" i="12"/>
  <c r="TQN20" i="12"/>
  <c r="TQM20" i="12"/>
  <c r="TQL20" i="12"/>
  <c r="TQK20" i="12"/>
  <c r="TQJ20" i="12"/>
  <c r="TQI20" i="12"/>
  <c r="TQH20" i="12"/>
  <c r="TQG20" i="12"/>
  <c r="TQF20" i="12"/>
  <c r="TQE20" i="12"/>
  <c r="TQD20" i="12"/>
  <c r="TQC20" i="12"/>
  <c r="TQB20" i="12"/>
  <c r="TQA20" i="12"/>
  <c r="TPZ20" i="12"/>
  <c r="TPY20" i="12"/>
  <c r="TPX20" i="12"/>
  <c r="TPW20" i="12"/>
  <c r="TPV20" i="12"/>
  <c r="TPU20" i="12"/>
  <c r="TPT20" i="12"/>
  <c r="TPS20" i="12"/>
  <c r="TPR20" i="12"/>
  <c r="TPQ20" i="12"/>
  <c r="TPP20" i="12"/>
  <c r="TPO20" i="12"/>
  <c r="TPN20" i="12"/>
  <c r="TPM20" i="12"/>
  <c r="TPL20" i="12"/>
  <c r="TPK20" i="12"/>
  <c r="TPJ20" i="12"/>
  <c r="TPI20" i="12"/>
  <c r="TPH20" i="12"/>
  <c r="TPG20" i="12"/>
  <c r="TPF20" i="12"/>
  <c r="TPE20" i="12"/>
  <c r="TPD20" i="12"/>
  <c r="TPC20" i="12"/>
  <c r="TPB20" i="12"/>
  <c r="TPA20" i="12"/>
  <c r="TOZ20" i="12"/>
  <c r="TOY20" i="12"/>
  <c r="TOX20" i="12"/>
  <c r="TOW20" i="12"/>
  <c r="TOV20" i="12"/>
  <c r="TOU20" i="12"/>
  <c r="TOT20" i="12"/>
  <c r="TOS20" i="12"/>
  <c r="TOR20" i="12"/>
  <c r="TOQ20" i="12"/>
  <c r="TOP20" i="12"/>
  <c r="TOO20" i="12"/>
  <c r="TON20" i="12"/>
  <c r="TOM20" i="12"/>
  <c r="TOL20" i="12"/>
  <c r="TOK20" i="12"/>
  <c r="TOJ20" i="12"/>
  <c r="TOI20" i="12"/>
  <c r="TOH20" i="12"/>
  <c r="TOG20" i="12"/>
  <c r="TOF20" i="12"/>
  <c r="TOE20" i="12"/>
  <c r="TOD20" i="12"/>
  <c r="TOC20" i="12"/>
  <c r="TOB20" i="12"/>
  <c r="TOA20" i="12"/>
  <c r="TNZ20" i="12"/>
  <c r="TNY20" i="12"/>
  <c r="TNX20" i="12"/>
  <c r="TNW20" i="12"/>
  <c r="TNV20" i="12"/>
  <c r="TNU20" i="12"/>
  <c r="TNT20" i="12"/>
  <c r="TNS20" i="12"/>
  <c r="TNR20" i="12"/>
  <c r="TNQ20" i="12"/>
  <c r="TNP20" i="12"/>
  <c r="TNO20" i="12"/>
  <c r="TNN20" i="12"/>
  <c r="TNM20" i="12"/>
  <c r="TNL20" i="12"/>
  <c r="TNK20" i="12"/>
  <c r="TNJ20" i="12"/>
  <c r="TNI20" i="12"/>
  <c r="TNH20" i="12"/>
  <c r="TNG20" i="12"/>
  <c r="TNF20" i="12"/>
  <c r="TNE20" i="12"/>
  <c r="TND20" i="12"/>
  <c r="TNC20" i="12"/>
  <c r="TNB20" i="12"/>
  <c r="TNA20" i="12"/>
  <c r="TMZ20" i="12"/>
  <c r="TMY20" i="12"/>
  <c r="TMX20" i="12"/>
  <c r="TMW20" i="12"/>
  <c r="TMV20" i="12"/>
  <c r="TMU20" i="12"/>
  <c r="TMT20" i="12"/>
  <c r="TMS20" i="12"/>
  <c r="TMR20" i="12"/>
  <c r="TMQ20" i="12"/>
  <c r="TMP20" i="12"/>
  <c r="TMO20" i="12"/>
  <c r="TMN20" i="12"/>
  <c r="TMM20" i="12"/>
  <c r="TML20" i="12"/>
  <c r="TMK20" i="12"/>
  <c r="TMJ20" i="12"/>
  <c r="TMI20" i="12"/>
  <c r="TMH20" i="12"/>
  <c r="TMG20" i="12"/>
  <c r="TMF20" i="12"/>
  <c r="TME20" i="12"/>
  <c r="TMD20" i="12"/>
  <c r="TMC20" i="12"/>
  <c r="TMB20" i="12"/>
  <c r="TMA20" i="12"/>
  <c r="TLZ20" i="12"/>
  <c r="TLY20" i="12"/>
  <c r="TLX20" i="12"/>
  <c r="TLW20" i="12"/>
  <c r="TLV20" i="12"/>
  <c r="TLU20" i="12"/>
  <c r="TLT20" i="12"/>
  <c r="TLS20" i="12"/>
  <c r="TLR20" i="12"/>
  <c r="TLQ20" i="12"/>
  <c r="TLP20" i="12"/>
  <c r="TLO20" i="12"/>
  <c r="TLN20" i="12"/>
  <c r="TLM20" i="12"/>
  <c r="TLL20" i="12"/>
  <c r="TLK20" i="12"/>
  <c r="TLJ20" i="12"/>
  <c r="TLI20" i="12"/>
  <c r="TLH20" i="12"/>
  <c r="TLG20" i="12"/>
  <c r="TLF20" i="12"/>
  <c r="TLE20" i="12"/>
  <c r="TLD20" i="12"/>
  <c r="TLC20" i="12"/>
  <c r="TLB20" i="12"/>
  <c r="TLA20" i="12"/>
  <c r="TKZ20" i="12"/>
  <c r="TKY20" i="12"/>
  <c r="TKX20" i="12"/>
  <c r="TKW20" i="12"/>
  <c r="TKV20" i="12"/>
  <c r="TKU20" i="12"/>
  <c r="TKT20" i="12"/>
  <c r="TKS20" i="12"/>
  <c r="TKR20" i="12"/>
  <c r="TKQ20" i="12"/>
  <c r="TKP20" i="12"/>
  <c r="TKO20" i="12"/>
  <c r="TKN20" i="12"/>
  <c r="TKM20" i="12"/>
  <c r="TKL20" i="12"/>
  <c r="TKK20" i="12"/>
  <c r="TKJ20" i="12"/>
  <c r="TKI20" i="12"/>
  <c r="TKH20" i="12"/>
  <c r="TKG20" i="12"/>
  <c r="TKF20" i="12"/>
  <c r="TKE20" i="12"/>
  <c r="TKD20" i="12"/>
  <c r="TKC20" i="12"/>
  <c r="TKB20" i="12"/>
  <c r="TKA20" i="12"/>
  <c r="TJZ20" i="12"/>
  <c r="TJY20" i="12"/>
  <c r="TJX20" i="12"/>
  <c r="TJW20" i="12"/>
  <c r="TJV20" i="12"/>
  <c r="TJU20" i="12"/>
  <c r="TJT20" i="12"/>
  <c r="TJS20" i="12"/>
  <c r="TJR20" i="12"/>
  <c r="TJQ20" i="12"/>
  <c r="TJP20" i="12"/>
  <c r="TJO20" i="12"/>
  <c r="TJN20" i="12"/>
  <c r="TJM20" i="12"/>
  <c r="TJL20" i="12"/>
  <c r="TJK20" i="12"/>
  <c r="TJJ20" i="12"/>
  <c r="TJI20" i="12"/>
  <c r="TJH20" i="12"/>
  <c r="TJG20" i="12"/>
  <c r="TJF20" i="12"/>
  <c r="TJE20" i="12"/>
  <c r="TJD20" i="12"/>
  <c r="TJC20" i="12"/>
  <c r="TJB20" i="12"/>
  <c r="TJA20" i="12"/>
  <c r="TIZ20" i="12"/>
  <c r="TIY20" i="12"/>
  <c r="TIX20" i="12"/>
  <c r="TIW20" i="12"/>
  <c r="TIV20" i="12"/>
  <c r="TIU20" i="12"/>
  <c r="TIT20" i="12"/>
  <c r="TIS20" i="12"/>
  <c r="TIR20" i="12"/>
  <c r="TIQ20" i="12"/>
  <c r="TIP20" i="12"/>
  <c r="TIO20" i="12"/>
  <c r="TIN20" i="12"/>
  <c r="TIM20" i="12"/>
  <c r="TIL20" i="12"/>
  <c r="TIK20" i="12"/>
  <c r="TIJ20" i="12"/>
  <c r="TII20" i="12"/>
  <c r="TIH20" i="12"/>
  <c r="TIG20" i="12"/>
  <c r="TIF20" i="12"/>
  <c r="TIE20" i="12"/>
  <c r="TID20" i="12"/>
  <c r="TIC20" i="12"/>
  <c r="TIB20" i="12"/>
  <c r="TIA20" i="12"/>
  <c r="THZ20" i="12"/>
  <c r="THY20" i="12"/>
  <c r="THX20" i="12"/>
  <c r="THW20" i="12"/>
  <c r="THV20" i="12"/>
  <c r="THU20" i="12"/>
  <c r="THT20" i="12"/>
  <c r="THS20" i="12"/>
  <c r="THR20" i="12"/>
  <c r="THQ20" i="12"/>
  <c r="THP20" i="12"/>
  <c r="THO20" i="12"/>
  <c r="THN20" i="12"/>
  <c r="THM20" i="12"/>
  <c r="THL20" i="12"/>
  <c r="THK20" i="12"/>
  <c r="THJ20" i="12"/>
  <c r="THI20" i="12"/>
  <c r="THH20" i="12"/>
  <c r="THG20" i="12"/>
  <c r="THF20" i="12"/>
  <c r="THE20" i="12"/>
  <c r="THD20" i="12"/>
  <c r="THC20" i="12"/>
  <c r="THB20" i="12"/>
  <c r="THA20" i="12"/>
  <c r="TGZ20" i="12"/>
  <c r="TGY20" i="12"/>
  <c r="TGX20" i="12"/>
  <c r="TGW20" i="12"/>
  <c r="TGV20" i="12"/>
  <c r="TGU20" i="12"/>
  <c r="TGT20" i="12"/>
  <c r="TGS20" i="12"/>
  <c r="TGR20" i="12"/>
  <c r="TGQ20" i="12"/>
  <c r="TGP20" i="12"/>
  <c r="TGO20" i="12"/>
  <c r="TGN20" i="12"/>
  <c r="TGM20" i="12"/>
  <c r="TGL20" i="12"/>
  <c r="TGK20" i="12"/>
  <c r="TGJ20" i="12"/>
  <c r="TGI20" i="12"/>
  <c r="TGH20" i="12"/>
  <c r="TGG20" i="12"/>
  <c r="TGF20" i="12"/>
  <c r="TGE20" i="12"/>
  <c r="TGD20" i="12"/>
  <c r="TGC20" i="12"/>
  <c r="TGB20" i="12"/>
  <c r="TGA20" i="12"/>
  <c r="TFZ20" i="12"/>
  <c r="TFY20" i="12"/>
  <c r="TFX20" i="12"/>
  <c r="TFW20" i="12"/>
  <c r="TFV20" i="12"/>
  <c r="TFU20" i="12"/>
  <c r="TFT20" i="12"/>
  <c r="TFS20" i="12"/>
  <c r="TFR20" i="12"/>
  <c r="TFQ20" i="12"/>
  <c r="TFP20" i="12"/>
  <c r="TFO20" i="12"/>
  <c r="TFN20" i="12"/>
  <c r="TFM20" i="12"/>
  <c r="TFL20" i="12"/>
  <c r="TFK20" i="12"/>
  <c r="TFJ20" i="12"/>
  <c r="TFI20" i="12"/>
  <c r="TFH20" i="12"/>
  <c r="TFG20" i="12"/>
  <c r="TFF20" i="12"/>
  <c r="TFE20" i="12"/>
  <c r="TFD20" i="12"/>
  <c r="TFC20" i="12"/>
  <c r="TFB20" i="12"/>
  <c r="TFA20" i="12"/>
  <c r="TEZ20" i="12"/>
  <c r="TEY20" i="12"/>
  <c r="TEX20" i="12"/>
  <c r="TEW20" i="12"/>
  <c r="TEV20" i="12"/>
  <c r="TEU20" i="12"/>
  <c r="TET20" i="12"/>
  <c r="TES20" i="12"/>
  <c r="TER20" i="12"/>
  <c r="TEQ20" i="12"/>
  <c r="TEP20" i="12"/>
  <c r="TEO20" i="12"/>
  <c r="TEN20" i="12"/>
  <c r="TEM20" i="12"/>
  <c r="TEL20" i="12"/>
  <c r="TEK20" i="12"/>
  <c r="TEJ20" i="12"/>
  <c r="TEI20" i="12"/>
  <c r="TEH20" i="12"/>
  <c r="TEG20" i="12"/>
  <c r="TEF20" i="12"/>
  <c r="TEE20" i="12"/>
  <c r="TED20" i="12"/>
  <c r="TEC20" i="12"/>
  <c r="TEB20" i="12"/>
  <c r="TEA20" i="12"/>
  <c r="TDZ20" i="12"/>
  <c r="TDY20" i="12"/>
  <c r="TDX20" i="12"/>
  <c r="TDW20" i="12"/>
  <c r="TDV20" i="12"/>
  <c r="TDU20" i="12"/>
  <c r="TDT20" i="12"/>
  <c r="TDS20" i="12"/>
  <c r="TDR20" i="12"/>
  <c r="TDQ20" i="12"/>
  <c r="TDP20" i="12"/>
  <c r="TDO20" i="12"/>
  <c r="TDN20" i="12"/>
  <c r="TDM20" i="12"/>
  <c r="TDL20" i="12"/>
  <c r="TDK20" i="12"/>
  <c r="TDJ20" i="12"/>
  <c r="TDI20" i="12"/>
  <c r="TDH20" i="12"/>
  <c r="TDG20" i="12"/>
  <c r="TDF20" i="12"/>
  <c r="TDE20" i="12"/>
  <c r="TDD20" i="12"/>
  <c r="TDC20" i="12"/>
  <c r="TDB20" i="12"/>
  <c r="TDA20" i="12"/>
  <c r="TCZ20" i="12"/>
  <c r="TCY20" i="12"/>
  <c r="TCX20" i="12"/>
  <c r="TCW20" i="12"/>
  <c r="TCV20" i="12"/>
  <c r="TCU20" i="12"/>
  <c r="TCT20" i="12"/>
  <c r="TCS20" i="12"/>
  <c r="TCR20" i="12"/>
  <c r="TCQ20" i="12"/>
  <c r="TCP20" i="12"/>
  <c r="TCO20" i="12"/>
  <c r="TCN20" i="12"/>
  <c r="TCM20" i="12"/>
  <c r="TCL20" i="12"/>
  <c r="TCK20" i="12"/>
  <c r="TCJ20" i="12"/>
  <c r="TCI20" i="12"/>
  <c r="TCH20" i="12"/>
  <c r="TCG20" i="12"/>
  <c r="TCF20" i="12"/>
  <c r="TCE20" i="12"/>
  <c r="TCD20" i="12"/>
  <c r="TCC20" i="12"/>
  <c r="TCB20" i="12"/>
  <c r="TCA20" i="12"/>
  <c r="TBZ20" i="12"/>
  <c r="TBY20" i="12"/>
  <c r="TBX20" i="12"/>
  <c r="TBW20" i="12"/>
  <c r="TBV20" i="12"/>
  <c r="TBU20" i="12"/>
  <c r="TBT20" i="12"/>
  <c r="TBS20" i="12"/>
  <c r="TBR20" i="12"/>
  <c r="TBQ20" i="12"/>
  <c r="TBP20" i="12"/>
  <c r="TBO20" i="12"/>
  <c r="TBN20" i="12"/>
  <c r="TBM20" i="12"/>
  <c r="TBL20" i="12"/>
  <c r="TBK20" i="12"/>
  <c r="TBJ20" i="12"/>
  <c r="TBI20" i="12"/>
  <c r="TBH20" i="12"/>
  <c r="TBG20" i="12"/>
  <c r="TBF20" i="12"/>
  <c r="TBE20" i="12"/>
  <c r="TBD20" i="12"/>
  <c r="TBC20" i="12"/>
  <c r="TBB20" i="12"/>
  <c r="TBA20" i="12"/>
  <c r="TAZ20" i="12"/>
  <c r="TAY20" i="12"/>
  <c r="TAX20" i="12"/>
  <c r="TAW20" i="12"/>
  <c r="TAV20" i="12"/>
  <c r="TAU20" i="12"/>
  <c r="TAT20" i="12"/>
  <c r="TAS20" i="12"/>
  <c r="TAR20" i="12"/>
  <c r="TAQ20" i="12"/>
  <c r="TAP20" i="12"/>
  <c r="TAO20" i="12"/>
  <c r="TAN20" i="12"/>
  <c r="TAM20" i="12"/>
  <c r="TAL20" i="12"/>
  <c r="TAK20" i="12"/>
  <c r="TAJ20" i="12"/>
  <c r="TAI20" i="12"/>
  <c r="TAH20" i="12"/>
  <c r="TAG20" i="12"/>
  <c r="TAF20" i="12"/>
  <c r="TAE20" i="12"/>
  <c r="TAD20" i="12"/>
  <c r="TAC20" i="12"/>
  <c r="TAB20" i="12"/>
  <c r="TAA20" i="12"/>
  <c r="SZZ20" i="12"/>
  <c r="SZY20" i="12"/>
  <c r="SZX20" i="12"/>
  <c r="SZW20" i="12"/>
  <c r="SZV20" i="12"/>
  <c r="SZU20" i="12"/>
  <c r="SZT20" i="12"/>
  <c r="SZS20" i="12"/>
  <c r="SZR20" i="12"/>
  <c r="SZQ20" i="12"/>
  <c r="SZP20" i="12"/>
  <c r="SZO20" i="12"/>
  <c r="SZN20" i="12"/>
  <c r="SZM20" i="12"/>
  <c r="SZL20" i="12"/>
  <c r="SZK20" i="12"/>
  <c r="SZJ20" i="12"/>
  <c r="SZI20" i="12"/>
  <c r="SZH20" i="12"/>
  <c r="SZG20" i="12"/>
  <c r="SZF20" i="12"/>
  <c r="SZE20" i="12"/>
  <c r="SZD20" i="12"/>
  <c r="SZC20" i="12"/>
  <c r="SZB20" i="12"/>
  <c r="SZA20" i="12"/>
  <c r="SYZ20" i="12"/>
  <c r="SYY20" i="12"/>
  <c r="SYX20" i="12"/>
  <c r="SYW20" i="12"/>
  <c r="SYV20" i="12"/>
  <c r="SYU20" i="12"/>
  <c r="SYT20" i="12"/>
  <c r="SYS20" i="12"/>
  <c r="SYR20" i="12"/>
  <c r="SYQ20" i="12"/>
  <c r="SYP20" i="12"/>
  <c r="SYO20" i="12"/>
  <c r="SYN20" i="12"/>
  <c r="SYM20" i="12"/>
  <c r="SYL20" i="12"/>
  <c r="SYK20" i="12"/>
  <c r="SYJ20" i="12"/>
  <c r="SYI20" i="12"/>
  <c r="SYH20" i="12"/>
  <c r="SYG20" i="12"/>
  <c r="SYF20" i="12"/>
  <c r="SYE20" i="12"/>
  <c r="SYD20" i="12"/>
  <c r="SYC20" i="12"/>
  <c r="SYB20" i="12"/>
  <c r="SYA20" i="12"/>
  <c r="SXZ20" i="12"/>
  <c r="SXY20" i="12"/>
  <c r="SXX20" i="12"/>
  <c r="SXW20" i="12"/>
  <c r="SXV20" i="12"/>
  <c r="SXU20" i="12"/>
  <c r="SXT20" i="12"/>
  <c r="SXS20" i="12"/>
  <c r="SXR20" i="12"/>
  <c r="SXQ20" i="12"/>
  <c r="SXP20" i="12"/>
  <c r="SXO20" i="12"/>
  <c r="SXN20" i="12"/>
  <c r="SXM20" i="12"/>
  <c r="SXL20" i="12"/>
  <c r="SXK20" i="12"/>
  <c r="SXJ20" i="12"/>
  <c r="SXI20" i="12"/>
  <c r="SXH20" i="12"/>
  <c r="SXG20" i="12"/>
  <c r="SXF20" i="12"/>
  <c r="SXE20" i="12"/>
  <c r="SXD20" i="12"/>
  <c r="SXC20" i="12"/>
  <c r="SXB20" i="12"/>
  <c r="SXA20" i="12"/>
  <c r="SWZ20" i="12"/>
  <c r="SWY20" i="12"/>
  <c r="SWX20" i="12"/>
  <c r="SWW20" i="12"/>
  <c r="SWV20" i="12"/>
  <c r="SWU20" i="12"/>
  <c r="SWT20" i="12"/>
  <c r="SWS20" i="12"/>
  <c r="SWR20" i="12"/>
  <c r="SWQ20" i="12"/>
  <c r="SWP20" i="12"/>
  <c r="SWO20" i="12"/>
  <c r="SWN20" i="12"/>
  <c r="SWM20" i="12"/>
  <c r="SWL20" i="12"/>
  <c r="SWK20" i="12"/>
  <c r="SWJ20" i="12"/>
  <c r="SWI20" i="12"/>
  <c r="SWH20" i="12"/>
  <c r="SWG20" i="12"/>
  <c r="SWF20" i="12"/>
  <c r="SWE20" i="12"/>
  <c r="SWD20" i="12"/>
  <c r="SWC20" i="12"/>
  <c r="SWB20" i="12"/>
  <c r="SWA20" i="12"/>
  <c r="SVZ20" i="12"/>
  <c r="SVY20" i="12"/>
  <c r="SVX20" i="12"/>
  <c r="SVW20" i="12"/>
  <c r="SVV20" i="12"/>
  <c r="SVU20" i="12"/>
  <c r="SVT20" i="12"/>
  <c r="SVS20" i="12"/>
  <c r="SVR20" i="12"/>
  <c r="SVQ20" i="12"/>
  <c r="SVP20" i="12"/>
  <c r="SVO20" i="12"/>
  <c r="SVN20" i="12"/>
  <c r="SVM20" i="12"/>
  <c r="SVL20" i="12"/>
  <c r="SVK20" i="12"/>
  <c r="SVJ20" i="12"/>
  <c r="SVI20" i="12"/>
  <c r="SVH20" i="12"/>
  <c r="SVG20" i="12"/>
  <c r="SVF20" i="12"/>
  <c r="SVE20" i="12"/>
  <c r="SVD20" i="12"/>
  <c r="SVC20" i="12"/>
  <c r="SVB20" i="12"/>
  <c r="SVA20" i="12"/>
  <c r="SUZ20" i="12"/>
  <c r="SUY20" i="12"/>
  <c r="SUX20" i="12"/>
  <c r="SUW20" i="12"/>
  <c r="SUV20" i="12"/>
  <c r="SUU20" i="12"/>
  <c r="SUT20" i="12"/>
  <c r="SUS20" i="12"/>
  <c r="SUR20" i="12"/>
  <c r="SUQ20" i="12"/>
  <c r="SUP20" i="12"/>
  <c r="SUO20" i="12"/>
  <c r="SUN20" i="12"/>
  <c r="SUM20" i="12"/>
  <c r="SUL20" i="12"/>
  <c r="SUK20" i="12"/>
  <c r="SUJ20" i="12"/>
  <c r="SUI20" i="12"/>
  <c r="SUH20" i="12"/>
  <c r="SUG20" i="12"/>
  <c r="SUF20" i="12"/>
  <c r="SUE20" i="12"/>
  <c r="SUD20" i="12"/>
  <c r="SUC20" i="12"/>
  <c r="SUB20" i="12"/>
  <c r="SUA20" i="12"/>
  <c r="STZ20" i="12"/>
  <c r="STY20" i="12"/>
  <c r="STX20" i="12"/>
  <c r="STW20" i="12"/>
  <c r="STV20" i="12"/>
  <c r="STU20" i="12"/>
  <c r="STT20" i="12"/>
  <c r="STS20" i="12"/>
  <c r="STR20" i="12"/>
  <c r="STQ20" i="12"/>
  <c r="STP20" i="12"/>
  <c r="STO20" i="12"/>
  <c r="STN20" i="12"/>
  <c r="STM20" i="12"/>
  <c r="STL20" i="12"/>
  <c r="STK20" i="12"/>
  <c r="STJ20" i="12"/>
  <c r="STI20" i="12"/>
  <c r="STH20" i="12"/>
  <c r="STG20" i="12"/>
  <c r="STF20" i="12"/>
  <c r="STE20" i="12"/>
  <c r="STD20" i="12"/>
  <c r="STC20" i="12"/>
  <c r="STB20" i="12"/>
  <c r="STA20" i="12"/>
  <c r="SSZ20" i="12"/>
  <c r="SSY20" i="12"/>
  <c r="SSX20" i="12"/>
  <c r="SSW20" i="12"/>
  <c r="SSV20" i="12"/>
  <c r="SSU20" i="12"/>
  <c r="SST20" i="12"/>
  <c r="SSS20" i="12"/>
  <c r="SSR20" i="12"/>
  <c r="SSQ20" i="12"/>
  <c r="SSP20" i="12"/>
  <c r="SSO20" i="12"/>
  <c r="SSN20" i="12"/>
  <c r="SSM20" i="12"/>
  <c r="SSL20" i="12"/>
  <c r="SSK20" i="12"/>
  <c r="SSJ20" i="12"/>
  <c r="SSI20" i="12"/>
  <c r="SSH20" i="12"/>
  <c r="SSG20" i="12"/>
  <c r="SSF20" i="12"/>
  <c r="SSE20" i="12"/>
  <c r="SSD20" i="12"/>
  <c r="SSC20" i="12"/>
  <c r="SSB20" i="12"/>
  <c r="SSA20" i="12"/>
  <c r="SRZ20" i="12"/>
  <c r="SRY20" i="12"/>
  <c r="SRX20" i="12"/>
  <c r="SRW20" i="12"/>
  <c r="SRV20" i="12"/>
  <c r="SRU20" i="12"/>
  <c r="SRT20" i="12"/>
  <c r="SRS20" i="12"/>
  <c r="SRR20" i="12"/>
  <c r="SRQ20" i="12"/>
  <c r="SRP20" i="12"/>
  <c r="SRO20" i="12"/>
  <c r="SRN20" i="12"/>
  <c r="SRM20" i="12"/>
  <c r="SRL20" i="12"/>
  <c r="SRK20" i="12"/>
  <c r="SRJ20" i="12"/>
  <c r="SRI20" i="12"/>
  <c r="SRH20" i="12"/>
  <c r="SRG20" i="12"/>
  <c r="SRF20" i="12"/>
  <c r="SRE20" i="12"/>
  <c r="SRD20" i="12"/>
  <c r="SRC20" i="12"/>
  <c r="SRB20" i="12"/>
  <c r="SRA20" i="12"/>
  <c r="SQZ20" i="12"/>
  <c r="SQY20" i="12"/>
  <c r="SQX20" i="12"/>
  <c r="SQW20" i="12"/>
  <c r="SQV20" i="12"/>
  <c r="SQU20" i="12"/>
  <c r="SQT20" i="12"/>
  <c r="SQS20" i="12"/>
  <c r="SQR20" i="12"/>
  <c r="SQQ20" i="12"/>
  <c r="SQP20" i="12"/>
  <c r="SQO20" i="12"/>
  <c r="SQN20" i="12"/>
  <c r="SQM20" i="12"/>
  <c r="SQL20" i="12"/>
  <c r="SQK20" i="12"/>
  <c r="SQJ20" i="12"/>
  <c r="SQI20" i="12"/>
  <c r="SQH20" i="12"/>
  <c r="SQG20" i="12"/>
  <c r="SQF20" i="12"/>
  <c r="SQE20" i="12"/>
  <c r="SQD20" i="12"/>
  <c r="SQC20" i="12"/>
  <c r="SQB20" i="12"/>
  <c r="SQA20" i="12"/>
  <c r="SPZ20" i="12"/>
  <c r="SPY20" i="12"/>
  <c r="SPX20" i="12"/>
  <c r="SPW20" i="12"/>
  <c r="SPV20" i="12"/>
  <c r="SPU20" i="12"/>
  <c r="SPT20" i="12"/>
  <c r="SPS20" i="12"/>
  <c r="SPR20" i="12"/>
  <c r="SPQ20" i="12"/>
  <c r="SPP20" i="12"/>
  <c r="SPO20" i="12"/>
  <c r="SPN20" i="12"/>
  <c r="SPM20" i="12"/>
  <c r="SPL20" i="12"/>
  <c r="SPK20" i="12"/>
  <c r="SPJ20" i="12"/>
  <c r="SPI20" i="12"/>
  <c r="SPH20" i="12"/>
  <c r="SPG20" i="12"/>
  <c r="SPF20" i="12"/>
  <c r="SPE20" i="12"/>
  <c r="SPD20" i="12"/>
  <c r="SPC20" i="12"/>
  <c r="SPB20" i="12"/>
  <c r="SPA20" i="12"/>
  <c r="SOZ20" i="12"/>
  <c r="SOY20" i="12"/>
  <c r="SOX20" i="12"/>
  <c r="SOW20" i="12"/>
  <c r="SOV20" i="12"/>
  <c r="SOU20" i="12"/>
  <c r="SOT20" i="12"/>
  <c r="SOS20" i="12"/>
  <c r="SOR20" i="12"/>
  <c r="SOQ20" i="12"/>
  <c r="SOP20" i="12"/>
  <c r="SOO20" i="12"/>
  <c r="SON20" i="12"/>
  <c r="SOM20" i="12"/>
  <c r="SOL20" i="12"/>
  <c r="SOK20" i="12"/>
  <c r="SOJ20" i="12"/>
  <c r="SOI20" i="12"/>
  <c r="SOH20" i="12"/>
  <c r="SOG20" i="12"/>
  <c r="SOF20" i="12"/>
  <c r="SOE20" i="12"/>
  <c r="SOD20" i="12"/>
  <c r="SOC20" i="12"/>
  <c r="SOB20" i="12"/>
  <c r="SOA20" i="12"/>
  <c r="SNZ20" i="12"/>
  <c r="SNY20" i="12"/>
  <c r="SNX20" i="12"/>
  <c r="SNW20" i="12"/>
  <c r="SNV20" i="12"/>
  <c r="SNU20" i="12"/>
  <c r="SNT20" i="12"/>
  <c r="SNS20" i="12"/>
  <c r="SNR20" i="12"/>
  <c r="SNQ20" i="12"/>
  <c r="SNP20" i="12"/>
  <c r="SNO20" i="12"/>
  <c r="SNN20" i="12"/>
  <c r="SNM20" i="12"/>
  <c r="SNL20" i="12"/>
  <c r="SNK20" i="12"/>
  <c r="SNJ20" i="12"/>
  <c r="SNI20" i="12"/>
  <c r="SNH20" i="12"/>
  <c r="SNG20" i="12"/>
  <c r="SNF20" i="12"/>
  <c r="SNE20" i="12"/>
  <c r="SND20" i="12"/>
  <c r="SNC20" i="12"/>
  <c r="SNB20" i="12"/>
  <c r="SNA20" i="12"/>
  <c r="SMZ20" i="12"/>
  <c r="SMY20" i="12"/>
  <c r="SMX20" i="12"/>
  <c r="SMW20" i="12"/>
  <c r="SMV20" i="12"/>
  <c r="SMU20" i="12"/>
  <c r="SMT20" i="12"/>
  <c r="SMS20" i="12"/>
  <c r="SMR20" i="12"/>
  <c r="SMQ20" i="12"/>
  <c r="SMP20" i="12"/>
  <c r="SMO20" i="12"/>
  <c r="SMN20" i="12"/>
  <c r="SMM20" i="12"/>
  <c r="SML20" i="12"/>
  <c r="SMK20" i="12"/>
  <c r="SMJ20" i="12"/>
  <c r="SMI20" i="12"/>
  <c r="SMH20" i="12"/>
  <c r="SMG20" i="12"/>
  <c r="SMF20" i="12"/>
  <c r="SME20" i="12"/>
  <c r="SMD20" i="12"/>
  <c r="SMC20" i="12"/>
  <c r="SMB20" i="12"/>
  <c r="SMA20" i="12"/>
  <c r="SLZ20" i="12"/>
  <c r="SLY20" i="12"/>
  <c r="SLX20" i="12"/>
  <c r="SLW20" i="12"/>
  <c r="SLV20" i="12"/>
  <c r="SLU20" i="12"/>
  <c r="SLT20" i="12"/>
  <c r="SLS20" i="12"/>
  <c r="SLR20" i="12"/>
  <c r="SLQ20" i="12"/>
  <c r="SLP20" i="12"/>
  <c r="SLO20" i="12"/>
  <c r="SLN20" i="12"/>
  <c r="SLM20" i="12"/>
  <c r="SLL20" i="12"/>
  <c r="SLK20" i="12"/>
  <c r="SLJ20" i="12"/>
  <c r="SLI20" i="12"/>
  <c r="SLH20" i="12"/>
  <c r="SLG20" i="12"/>
  <c r="SLF20" i="12"/>
  <c r="SLE20" i="12"/>
  <c r="SLD20" i="12"/>
  <c r="SLC20" i="12"/>
  <c r="SLB20" i="12"/>
  <c r="SLA20" i="12"/>
  <c r="SKZ20" i="12"/>
  <c r="SKY20" i="12"/>
  <c r="SKX20" i="12"/>
  <c r="SKW20" i="12"/>
  <c r="SKV20" i="12"/>
  <c r="SKU20" i="12"/>
  <c r="SKT20" i="12"/>
  <c r="SKS20" i="12"/>
  <c r="SKR20" i="12"/>
  <c r="SKQ20" i="12"/>
  <c r="SKP20" i="12"/>
  <c r="SKO20" i="12"/>
  <c r="SKN20" i="12"/>
  <c r="SKM20" i="12"/>
  <c r="SKL20" i="12"/>
  <c r="SKK20" i="12"/>
  <c r="SKJ20" i="12"/>
  <c r="SKI20" i="12"/>
  <c r="SKH20" i="12"/>
  <c r="SKG20" i="12"/>
  <c r="SKF20" i="12"/>
  <c r="SKE20" i="12"/>
  <c r="SKD20" i="12"/>
  <c r="SKC20" i="12"/>
  <c r="SKB20" i="12"/>
  <c r="SKA20" i="12"/>
  <c r="SJZ20" i="12"/>
  <c r="SJY20" i="12"/>
  <c r="SJX20" i="12"/>
  <c r="SJW20" i="12"/>
  <c r="SJV20" i="12"/>
  <c r="SJU20" i="12"/>
  <c r="SJT20" i="12"/>
  <c r="SJS20" i="12"/>
  <c r="SJR20" i="12"/>
  <c r="SJQ20" i="12"/>
  <c r="SJP20" i="12"/>
  <c r="SJO20" i="12"/>
  <c r="SJN20" i="12"/>
  <c r="SJM20" i="12"/>
  <c r="SJL20" i="12"/>
  <c r="SJK20" i="12"/>
  <c r="SJJ20" i="12"/>
  <c r="SJI20" i="12"/>
  <c r="SJH20" i="12"/>
  <c r="SJG20" i="12"/>
  <c r="SJF20" i="12"/>
  <c r="SJE20" i="12"/>
  <c r="SJD20" i="12"/>
  <c r="SJC20" i="12"/>
  <c r="SJB20" i="12"/>
  <c r="SJA20" i="12"/>
  <c r="SIZ20" i="12"/>
  <c r="SIY20" i="12"/>
  <c r="SIX20" i="12"/>
  <c r="SIW20" i="12"/>
  <c r="SIV20" i="12"/>
  <c r="SIU20" i="12"/>
  <c r="SIT20" i="12"/>
  <c r="SIS20" i="12"/>
  <c r="SIR20" i="12"/>
  <c r="SIQ20" i="12"/>
  <c r="SIP20" i="12"/>
  <c r="SIO20" i="12"/>
  <c r="SIN20" i="12"/>
  <c r="SIM20" i="12"/>
  <c r="SIL20" i="12"/>
  <c r="SIK20" i="12"/>
  <c r="SIJ20" i="12"/>
  <c r="SII20" i="12"/>
  <c r="SIH20" i="12"/>
  <c r="SIG20" i="12"/>
  <c r="SIF20" i="12"/>
  <c r="SIE20" i="12"/>
  <c r="SID20" i="12"/>
  <c r="SIC20" i="12"/>
  <c r="SIB20" i="12"/>
  <c r="SIA20" i="12"/>
  <c r="SHZ20" i="12"/>
  <c r="SHY20" i="12"/>
  <c r="SHX20" i="12"/>
  <c r="SHW20" i="12"/>
  <c r="SHV20" i="12"/>
  <c r="SHU20" i="12"/>
  <c r="SHT20" i="12"/>
  <c r="SHS20" i="12"/>
  <c r="SHR20" i="12"/>
  <c r="SHQ20" i="12"/>
  <c r="SHP20" i="12"/>
  <c r="SHO20" i="12"/>
  <c r="SHN20" i="12"/>
  <c r="SHM20" i="12"/>
  <c r="SHL20" i="12"/>
  <c r="SHK20" i="12"/>
  <c r="SHJ20" i="12"/>
  <c r="SHI20" i="12"/>
  <c r="SHH20" i="12"/>
  <c r="SHG20" i="12"/>
  <c r="SHF20" i="12"/>
  <c r="SHE20" i="12"/>
  <c r="SHD20" i="12"/>
  <c r="SHC20" i="12"/>
  <c r="SHB20" i="12"/>
  <c r="SHA20" i="12"/>
  <c r="SGZ20" i="12"/>
  <c r="SGY20" i="12"/>
  <c r="SGX20" i="12"/>
  <c r="SGW20" i="12"/>
  <c r="SGV20" i="12"/>
  <c r="SGU20" i="12"/>
  <c r="SGT20" i="12"/>
  <c r="SGS20" i="12"/>
  <c r="SGR20" i="12"/>
  <c r="SGQ20" i="12"/>
  <c r="SGP20" i="12"/>
  <c r="SGO20" i="12"/>
  <c r="SGN20" i="12"/>
  <c r="SGM20" i="12"/>
  <c r="SGL20" i="12"/>
  <c r="SGK20" i="12"/>
  <c r="SGJ20" i="12"/>
  <c r="SGI20" i="12"/>
  <c r="SGH20" i="12"/>
  <c r="SGG20" i="12"/>
  <c r="SGF20" i="12"/>
  <c r="SGE20" i="12"/>
  <c r="SGD20" i="12"/>
  <c r="SGC20" i="12"/>
  <c r="SGB20" i="12"/>
  <c r="SGA20" i="12"/>
  <c r="SFZ20" i="12"/>
  <c r="SFY20" i="12"/>
  <c r="SFX20" i="12"/>
  <c r="SFW20" i="12"/>
  <c r="SFV20" i="12"/>
  <c r="SFU20" i="12"/>
  <c r="SFT20" i="12"/>
  <c r="SFS20" i="12"/>
  <c r="SFR20" i="12"/>
  <c r="SFQ20" i="12"/>
  <c r="SFP20" i="12"/>
  <c r="SFO20" i="12"/>
  <c r="SFN20" i="12"/>
  <c r="SFM20" i="12"/>
  <c r="SFL20" i="12"/>
  <c r="SFK20" i="12"/>
  <c r="SFJ20" i="12"/>
  <c r="SFI20" i="12"/>
  <c r="SFH20" i="12"/>
  <c r="SFG20" i="12"/>
  <c r="SFF20" i="12"/>
  <c r="SFE20" i="12"/>
  <c r="SFD20" i="12"/>
  <c r="SFC20" i="12"/>
  <c r="SFB20" i="12"/>
  <c r="SFA20" i="12"/>
  <c r="SEZ20" i="12"/>
  <c r="SEY20" i="12"/>
  <c r="SEX20" i="12"/>
  <c r="SEW20" i="12"/>
  <c r="SEV20" i="12"/>
  <c r="SEU20" i="12"/>
  <c r="SET20" i="12"/>
  <c r="SES20" i="12"/>
  <c r="SER20" i="12"/>
  <c r="SEQ20" i="12"/>
  <c r="SEP20" i="12"/>
  <c r="SEO20" i="12"/>
  <c r="SEN20" i="12"/>
  <c r="SEM20" i="12"/>
  <c r="SEL20" i="12"/>
  <c r="SEK20" i="12"/>
  <c r="SEJ20" i="12"/>
  <c r="SEI20" i="12"/>
  <c r="SEH20" i="12"/>
  <c r="SEG20" i="12"/>
  <c r="SEF20" i="12"/>
  <c r="SEE20" i="12"/>
  <c r="SED20" i="12"/>
  <c r="SEC20" i="12"/>
  <c r="SEB20" i="12"/>
  <c r="SEA20" i="12"/>
  <c r="SDZ20" i="12"/>
  <c r="SDY20" i="12"/>
  <c r="SDX20" i="12"/>
  <c r="SDW20" i="12"/>
  <c r="SDV20" i="12"/>
  <c r="SDU20" i="12"/>
  <c r="SDT20" i="12"/>
  <c r="SDS20" i="12"/>
  <c r="SDR20" i="12"/>
  <c r="SDQ20" i="12"/>
  <c r="SDP20" i="12"/>
  <c r="SDO20" i="12"/>
  <c r="SDN20" i="12"/>
  <c r="SDM20" i="12"/>
  <c r="SDL20" i="12"/>
  <c r="SDK20" i="12"/>
  <c r="SDJ20" i="12"/>
  <c r="SDI20" i="12"/>
  <c r="SDH20" i="12"/>
  <c r="SDG20" i="12"/>
  <c r="SDF20" i="12"/>
  <c r="SDE20" i="12"/>
  <c r="SDD20" i="12"/>
  <c r="SDC20" i="12"/>
  <c r="SDB20" i="12"/>
  <c r="SDA20" i="12"/>
  <c r="SCZ20" i="12"/>
  <c r="SCY20" i="12"/>
  <c r="SCX20" i="12"/>
  <c r="SCW20" i="12"/>
  <c r="SCV20" i="12"/>
  <c r="SCU20" i="12"/>
  <c r="SCT20" i="12"/>
  <c r="SCS20" i="12"/>
  <c r="SCR20" i="12"/>
  <c r="SCQ20" i="12"/>
  <c r="SCP20" i="12"/>
  <c r="SCO20" i="12"/>
  <c r="SCN20" i="12"/>
  <c r="SCM20" i="12"/>
  <c r="SCL20" i="12"/>
  <c r="SCK20" i="12"/>
  <c r="SCJ20" i="12"/>
  <c r="SCI20" i="12"/>
  <c r="SCH20" i="12"/>
  <c r="SCG20" i="12"/>
  <c r="SCF20" i="12"/>
  <c r="SCE20" i="12"/>
  <c r="SCD20" i="12"/>
  <c r="SCC20" i="12"/>
  <c r="SCB20" i="12"/>
  <c r="SCA20" i="12"/>
  <c r="SBZ20" i="12"/>
  <c r="SBY20" i="12"/>
  <c r="SBX20" i="12"/>
  <c r="SBW20" i="12"/>
  <c r="SBV20" i="12"/>
  <c r="SBU20" i="12"/>
  <c r="SBT20" i="12"/>
  <c r="SBS20" i="12"/>
  <c r="SBR20" i="12"/>
  <c r="SBQ20" i="12"/>
  <c r="SBP20" i="12"/>
  <c r="SBO20" i="12"/>
  <c r="SBN20" i="12"/>
  <c r="SBM20" i="12"/>
  <c r="SBL20" i="12"/>
  <c r="SBK20" i="12"/>
  <c r="SBJ20" i="12"/>
  <c r="SBI20" i="12"/>
  <c r="SBH20" i="12"/>
  <c r="SBG20" i="12"/>
  <c r="SBF20" i="12"/>
  <c r="SBE20" i="12"/>
  <c r="SBD20" i="12"/>
  <c r="SBC20" i="12"/>
  <c r="SBB20" i="12"/>
  <c r="SBA20" i="12"/>
  <c r="SAZ20" i="12"/>
  <c r="SAY20" i="12"/>
  <c r="SAX20" i="12"/>
  <c r="SAW20" i="12"/>
  <c r="SAV20" i="12"/>
  <c r="SAU20" i="12"/>
  <c r="SAT20" i="12"/>
  <c r="SAS20" i="12"/>
  <c r="SAR20" i="12"/>
  <c r="SAQ20" i="12"/>
  <c r="SAP20" i="12"/>
  <c r="SAO20" i="12"/>
  <c r="SAN20" i="12"/>
  <c r="SAM20" i="12"/>
  <c r="SAL20" i="12"/>
  <c r="SAK20" i="12"/>
  <c r="SAJ20" i="12"/>
  <c r="SAI20" i="12"/>
  <c r="SAH20" i="12"/>
  <c r="SAG20" i="12"/>
  <c r="SAF20" i="12"/>
  <c r="SAE20" i="12"/>
  <c r="SAD20" i="12"/>
  <c r="SAC20" i="12"/>
  <c r="SAB20" i="12"/>
  <c r="SAA20" i="12"/>
  <c r="RZZ20" i="12"/>
  <c r="RZY20" i="12"/>
  <c r="RZX20" i="12"/>
  <c r="RZW20" i="12"/>
  <c r="RZV20" i="12"/>
  <c r="RZU20" i="12"/>
  <c r="RZT20" i="12"/>
  <c r="RZS20" i="12"/>
  <c r="RZR20" i="12"/>
  <c r="RZQ20" i="12"/>
  <c r="RZP20" i="12"/>
  <c r="RZO20" i="12"/>
  <c r="RZN20" i="12"/>
  <c r="RZM20" i="12"/>
  <c r="RZL20" i="12"/>
  <c r="RZK20" i="12"/>
  <c r="RZJ20" i="12"/>
  <c r="RZI20" i="12"/>
  <c r="RZH20" i="12"/>
  <c r="RZG20" i="12"/>
  <c r="RZF20" i="12"/>
  <c r="RZE20" i="12"/>
  <c r="RZD20" i="12"/>
  <c r="RZC20" i="12"/>
  <c r="RZB20" i="12"/>
  <c r="RZA20" i="12"/>
  <c r="RYZ20" i="12"/>
  <c r="RYY20" i="12"/>
  <c r="RYX20" i="12"/>
  <c r="RYW20" i="12"/>
  <c r="RYV20" i="12"/>
  <c r="RYU20" i="12"/>
  <c r="RYT20" i="12"/>
  <c r="RYS20" i="12"/>
  <c r="RYR20" i="12"/>
  <c r="RYQ20" i="12"/>
  <c r="RYP20" i="12"/>
  <c r="RYO20" i="12"/>
  <c r="RYN20" i="12"/>
  <c r="RYM20" i="12"/>
  <c r="RYL20" i="12"/>
  <c r="RYK20" i="12"/>
  <c r="RYJ20" i="12"/>
  <c r="RYI20" i="12"/>
  <c r="RYH20" i="12"/>
  <c r="RYG20" i="12"/>
  <c r="RYF20" i="12"/>
  <c r="RYE20" i="12"/>
  <c r="RYD20" i="12"/>
  <c r="RYC20" i="12"/>
  <c r="RYB20" i="12"/>
  <c r="RYA20" i="12"/>
  <c r="RXZ20" i="12"/>
  <c r="RXY20" i="12"/>
  <c r="RXX20" i="12"/>
  <c r="RXW20" i="12"/>
  <c r="RXV20" i="12"/>
  <c r="RXU20" i="12"/>
  <c r="RXT20" i="12"/>
  <c r="RXS20" i="12"/>
  <c r="RXR20" i="12"/>
  <c r="RXQ20" i="12"/>
  <c r="RXP20" i="12"/>
  <c r="RXO20" i="12"/>
  <c r="RXN20" i="12"/>
  <c r="RXM20" i="12"/>
  <c r="RXL20" i="12"/>
  <c r="RXK20" i="12"/>
  <c r="RXJ20" i="12"/>
  <c r="RXI20" i="12"/>
  <c r="RXH20" i="12"/>
  <c r="RXG20" i="12"/>
  <c r="RXF20" i="12"/>
  <c r="RXE20" i="12"/>
  <c r="RXD20" i="12"/>
  <c r="RXC20" i="12"/>
  <c r="RXB20" i="12"/>
  <c r="RXA20" i="12"/>
  <c r="RWZ20" i="12"/>
  <c r="RWY20" i="12"/>
  <c r="RWX20" i="12"/>
  <c r="RWW20" i="12"/>
  <c r="RWV20" i="12"/>
  <c r="RWU20" i="12"/>
  <c r="RWT20" i="12"/>
  <c r="RWS20" i="12"/>
  <c r="RWR20" i="12"/>
  <c r="RWQ20" i="12"/>
  <c r="RWP20" i="12"/>
  <c r="RWO20" i="12"/>
  <c r="RWN20" i="12"/>
  <c r="RWM20" i="12"/>
  <c r="RWL20" i="12"/>
  <c r="RWK20" i="12"/>
  <c r="RWJ20" i="12"/>
  <c r="RWI20" i="12"/>
  <c r="RWH20" i="12"/>
  <c r="RWG20" i="12"/>
  <c r="RWF20" i="12"/>
  <c r="RWE20" i="12"/>
  <c r="RWD20" i="12"/>
  <c r="RWC20" i="12"/>
  <c r="RWB20" i="12"/>
  <c r="RWA20" i="12"/>
  <c r="RVZ20" i="12"/>
  <c r="RVY20" i="12"/>
  <c r="RVX20" i="12"/>
  <c r="RVW20" i="12"/>
  <c r="RVV20" i="12"/>
  <c r="RVU20" i="12"/>
  <c r="RVT20" i="12"/>
  <c r="RVS20" i="12"/>
  <c r="RVR20" i="12"/>
  <c r="RVQ20" i="12"/>
  <c r="RVP20" i="12"/>
  <c r="RVO20" i="12"/>
  <c r="RVN20" i="12"/>
  <c r="RVM20" i="12"/>
  <c r="RVL20" i="12"/>
  <c r="RVK20" i="12"/>
  <c r="RVJ20" i="12"/>
  <c r="RVI20" i="12"/>
  <c r="RVH20" i="12"/>
  <c r="RVG20" i="12"/>
  <c r="RVF20" i="12"/>
  <c r="RVE20" i="12"/>
  <c r="RVD20" i="12"/>
  <c r="RVC20" i="12"/>
  <c r="RVB20" i="12"/>
  <c r="RVA20" i="12"/>
  <c r="RUZ20" i="12"/>
  <c r="RUY20" i="12"/>
  <c r="RUX20" i="12"/>
  <c r="RUW20" i="12"/>
  <c r="RUV20" i="12"/>
  <c r="RUU20" i="12"/>
  <c r="RUT20" i="12"/>
  <c r="RUS20" i="12"/>
  <c r="RUR20" i="12"/>
  <c r="RUQ20" i="12"/>
  <c r="RUP20" i="12"/>
  <c r="RUO20" i="12"/>
  <c r="RUN20" i="12"/>
  <c r="RUM20" i="12"/>
  <c r="RUL20" i="12"/>
  <c r="RUK20" i="12"/>
  <c r="RUJ20" i="12"/>
  <c r="RUI20" i="12"/>
  <c r="RUH20" i="12"/>
  <c r="RUG20" i="12"/>
  <c r="RUF20" i="12"/>
  <c r="RUE20" i="12"/>
  <c r="RUD20" i="12"/>
  <c r="RUC20" i="12"/>
  <c r="RUB20" i="12"/>
  <c r="RUA20" i="12"/>
  <c r="RTZ20" i="12"/>
  <c r="RTY20" i="12"/>
  <c r="RTX20" i="12"/>
  <c r="RTW20" i="12"/>
  <c r="RTV20" i="12"/>
  <c r="RTU20" i="12"/>
  <c r="RTT20" i="12"/>
  <c r="RTS20" i="12"/>
  <c r="RTR20" i="12"/>
  <c r="RTQ20" i="12"/>
  <c r="RTP20" i="12"/>
  <c r="RTO20" i="12"/>
  <c r="RTN20" i="12"/>
  <c r="RTM20" i="12"/>
  <c r="RTL20" i="12"/>
  <c r="RTK20" i="12"/>
  <c r="RTJ20" i="12"/>
  <c r="RTI20" i="12"/>
  <c r="RTH20" i="12"/>
  <c r="RTG20" i="12"/>
  <c r="RTF20" i="12"/>
  <c r="RTE20" i="12"/>
  <c r="RTD20" i="12"/>
  <c r="RTC20" i="12"/>
  <c r="RTB20" i="12"/>
  <c r="RTA20" i="12"/>
  <c r="RSZ20" i="12"/>
  <c r="RSY20" i="12"/>
  <c r="RSX20" i="12"/>
  <c r="RSW20" i="12"/>
  <c r="RSV20" i="12"/>
  <c r="RSU20" i="12"/>
  <c r="RST20" i="12"/>
  <c r="RSS20" i="12"/>
  <c r="RSR20" i="12"/>
  <c r="RSQ20" i="12"/>
  <c r="RSP20" i="12"/>
  <c r="RSO20" i="12"/>
  <c r="RSN20" i="12"/>
  <c r="RSM20" i="12"/>
  <c r="RSL20" i="12"/>
  <c r="RSK20" i="12"/>
  <c r="RSJ20" i="12"/>
  <c r="RSI20" i="12"/>
  <c r="RSH20" i="12"/>
  <c r="RSG20" i="12"/>
  <c r="RSF20" i="12"/>
  <c r="RSE20" i="12"/>
  <c r="RSD20" i="12"/>
  <c r="RSC20" i="12"/>
  <c r="RSB20" i="12"/>
  <c r="RSA20" i="12"/>
  <c r="RRZ20" i="12"/>
  <c r="RRY20" i="12"/>
  <c r="RRX20" i="12"/>
  <c r="RRW20" i="12"/>
  <c r="RRV20" i="12"/>
  <c r="RRU20" i="12"/>
  <c r="RRT20" i="12"/>
  <c r="RRS20" i="12"/>
  <c r="RRR20" i="12"/>
  <c r="RRQ20" i="12"/>
  <c r="RRP20" i="12"/>
  <c r="RRO20" i="12"/>
  <c r="RRN20" i="12"/>
  <c r="RRM20" i="12"/>
  <c r="RRL20" i="12"/>
  <c r="RRK20" i="12"/>
  <c r="RRJ20" i="12"/>
  <c r="RRI20" i="12"/>
  <c r="RRH20" i="12"/>
  <c r="RRG20" i="12"/>
  <c r="RRF20" i="12"/>
  <c r="RRE20" i="12"/>
  <c r="RRD20" i="12"/>
  <c r="RRC20" i="12"/>
  <c r="RRB20" i="12"/>
  <c r="RRA20" i="12"/>
  <c r="RQZ20" i="12"/>
  <c r="RQY20" i="12"/>
  <c r="RQX20" i="12"/>
  <c r="RQW20" i="12"/>
  <c r="RQV20" i="12"/>
  <c r="RQU20" i="12"/>
  <c r="RQT20" i="12"/>
  <c r="RQS20" i="12"/>
  <c r="RQR20" i="12"/>
  <c r="RQQ20" i="12"/>
  <c r="RQP20" i="12"/>
  <c r="RQO20" i="12"/>
  <c r="RQN20" i="12"/>
  <c r="RQM20" i="12"/>
  <c r="RQL20" i="12"/>
  <c r="RQK20" i="12"/>
  <c r="RQJ20" i="12"/>
  <c r="RQI20" i="12"/>
  <c r="RQH20" i="12"/>
  <c r="RQG20" i="12"/>
  <c r="RQF20" i="12"/>
  <c r="RQE20" i="12"/>
  <c r="RQD20" i="12"/>
  <c r="RQC20" i="12"/>
  <c r="RQB20" i="12"/>
  <c r="RQA20" i="12"/>
  <c r="RPZ20" i="12"/>
  <c r="RPY20" i="12"/>
  <c r="RPX20" i="12"/>
  <c r="RPW20" i="12"/>
  <c r="RPV20" i="12"/>
  <c r="RPU20" i="12"/>
  <c r="RPT20" i="12"/>
  <c r="RPS20" i="12"/>
  <c r="RPR20" i="12"/>
  <c r="RPQ20" i="12"/>
  <c r="RPP20" i="12"/>
  <c r="RPO20" i="12"/>
  <c r="RPN20" i="12"/>
  <c r="RPM20" i="12"/>
  <c r="RPL20" i="12"/>
  <c r="RPK20" i="12"/>
  <c r="RPJ20" i="12"/>
  <c r="RPI20" i="12"/>
  <c r="RPH20" i="12"/>
  <c r="RPG20" i="12"/>
  <c r="RPF20" i="12"/>
  <c r="RPE20" i="12"/>
  <c r="RPD20" i="12"/>
  <c r="RPC20" i="12"/>
  <c r="RPB20" i="12"/>
  <c r="RPA20" i="12"/>
  <c r="ROZ20" i="12"/>
  <c r="ROY20" i="12"/>
  <c r="ROX20" i="12"/>
  <c r="ROW20" i="12"/>
  <c r="ROV20" i="12"/>
  <c r="ROU20" i="12"/>
  <c r="ROT20" i="12"/>
  <c r="ROS20" i="12"/>
  <c r="ROR20" i="12"/>
  <c r="ROQ20" i="12"/>
  <c r="ROP20" i="12"/>
  <c r="ROO20" i="12"/>
  <c r="RON20" i="12"/>
  <c r="ROM20" i="12"/>
  <c r="ROL20" i="12"/>
  <c r="ROK20" i="12"/>
  <c r="ROJ20" i="12"/>
  <c r="ROI20" i="12"/>
  <c r="ROH20" i="12"/>
  <c r="ROG20" i="12"/>
  <c r="ROF20" i="12"/>
  <c r="ROE20" i="12"/>
  <c r="ROD20" i="12"/>
  <c r="ROC20" i="12"/>
  <c r="ROB20" i="12"/>
  <c r="ROA20" i="12"/>
  <c r="RNZ20" i="12"/>
  <c r="RNY20" i="12"/>
  <c r="RNX20" i="12"/>
  <c r="RNW20" i="12"/>
  <c r="RNV20" i="12"/>
  <c r="RNU20" i="12"/>
  <c r="RNT20" i="12"/>
  <c r="RNS20" i="12"/>
  <c r="RNR20" i="12"/>
  <c r="RNQ20" i="12"/>
  <c r="RNP20" i="12"/>
  <c r="RNO20" i="12"/>
  <c r="RNN20" i="12"/>
  <c r="RNM20" i="12"/>
  <c r="RNL20" i="12"/>
  <c r="RNK20" i="12"/>
  <c r="RNJ20" i="12"/>
  <c r="RNI20" i="12"/>
  <c r="RNH20" i="12"/>
  <c r="RNG20" i="12"/>
  <c r="RNF20" i="12"/>
  <c r="RNE20" i="12"/>
  <c r="RND20" i="12"/>
  <c r="RNC20" i="12"/>
  <c r="RNB20" i="12"/>
  <c r="RNA20" i="12"/>
  <c r="RMZ20" i="12"/>
  <c r="RMY20" i="12"/>
  <c r="RMX20" i="12"/>
  <c r="RMW20" i="12"/>
  <c r="RMV20" i="12"/>
  <c r="RMU20" i="12"/>
  <c r="RMT20" i="12"/>
  <c r="RMS20" i="12"/>
  <c r="RMR20" i="12"/>
  <c r="RMQ20" i="12"/>
  <c r="RMP20" i="12"/>
  <c r="RMO20" i="12"/>
  <c r="RMN20" i="12"/>
  <c r="RMM20" i="12"/>
  <c r="RML20" i="12"/>
  <c r="RMK20" i="12"/>
  <c r="RMJ20" i="12"/>
  <c r="RMI20" i="12"/>
  <c r="RMH20" i="12"/>
  <c r="RMG20" i="12"/>
  <c r="RMF20" i="12"/>
  <c r="RME20" i="12"/>
  <c r="RMD20" i="12"/>
  <c r="RMC20" i="12"/>
  <c r="RMB20" i="12"/>
  <c r="RMA20" i="12"/>
  <c r="RLZ20" i="12"/>
  <c r="RLY20" i="12"/>
  <c r="RLX20" i="12"/>
  <c r="RLW20" i="12"/>
  <c r="RLV20" i="12"/>
  <c r="RLU20" i="12"/>
  <c r="RLT20" i="12"/>
  <c r="RLS20" i="12"/>
  <c r="RLR20" i="12"/>
  <c r="RLQ20" i="12"/>
  <c r="RLP20" i="12"/>
  <c r="RLO20" i="12"/>
  <c r="RLN20" i="12"/>
  <c r="RLM20" i="12"/>
  <c r="RLL20" i="12"/>
  <c r="RLK20" i="12"/>
  <c r="RLJ20" i="12"/>
  <c r="RLI20" i="12"/>
  <c r="RLH20" i="12"/>
  <c r="RLG20" i="12"/>
  <c r="RLF20" i="12"/>
  <c r="RLE20" i="12"/>
  <c r="RLD20" i="12"/>
  <c r="RLC20" i="12"/>
  <c r="RLB20" i="12"/>
  <c r="RLA20" i="12"/>
  <c r="RKZ20" i="12"/>
  <c r="RKY20" i="12"/>
  <c r="RKX20" i="12"/>
  <c r="RKW20" i="12"/>
  <c r="RKV20" i="12"/>
  <c r="RKU20" i="12"/>
  <c r="RKT20" i="12"/>
  <c r="RKS20" i="12"/>
  <c r="RKR20" i="12"/>
  <c r="RKQ20" i="12"/>
  <c r="RKP20" i="12"/>
  <c r="RKO20" i="12"/>
  <c r="RKN20" i="12"/>
  <c r="RKM20" i="12"/>
  <c r="RKL20" i="12"/>
  <c r="RKK20" i="12"/>
  <c r="RKJ20" i="12"/>
  <c r="RKI20" i="12"/>
  <c r="RKH20" i="12"/>
  <c r="RKG20" i="12"/>
  <c r="RKF20" i="12"/>
  <c r="RKE20" i="12"/>
  <c r="RKD20" i="12"/>
  <c r="RKC20" i="12"/>
  <c r="RKB20" i="12"/>
  <c r="RKA20" i="12"/>
  <c r="RJZ20" i="12"/>
  <c r="RJY20" i="12"/>
  <c r="RJX20" i="12"/>
  <c r="RJW20" i="12"/>
  <c r="RJV20" i="12"/>
  <c r="RJU20" i="12"/>
  <c r="RJT20" i="12"/>
  <c r="RJS20" i="12"/>
  <c r="RJR20" i="12"/>
  <c r="RJQ20" i="12"/>
  <c r="RJP20" i="12"/>
  <c r="RJO20" i="12"/>
  <c r="RJN20" i="12"/>
  <c r="RJM20" i="12"/>
  <c r="RJL20" i="12"/>
  <c r="RJK20" i="12"/>
  <c r="RJJ20" i="12"/>
  <c r="RJI20" i="12"/>
  <c r="RJH20" i="12"/>
  <c r="RJG20" i="12"/>
  <c r="RJF20" i="12"/>
  <c r="RJE20" i="12"/>
  <c r="RJD20" i="12"/>
  <c r="RJC20" i="12"/>
  <c r="RJB20" i="12"/>
  <c r="RJA20" i="12"/>
  <c r="RIZ20" i="12"/>
  <c r="RIY20" i="12"/>
  <c r="RIX20" i="12"/>
  <c r="RIW20" i="12"/>
  <c r="RIV20" i="12"/>
  <c r="RIU20" i="12"/>
  <c r="RIT20" i="12"/>
  <c r="RIS20" i="12"/>
  <c r="RIR20" i="12"/>
  <c r="RIQ20" i="12"/>
  <c r="RIP20" i="12"/>
  <c r="RIO20" i="12"/>
  <c r="RIN20" i="12"/>
  <c r="RIM20" i="12"/>
  <c r="RIL20" i="12"/>
  <c r="RIK20" i="12"/>
  <c r="RIJ20" i="12"/>
  <c r="RII20" i="12"/>
  <c r="RIH20" i="12"/>
  <c r="RIG20" i="12"/>
  <c r="RIF20" i="12"/>
  <c r="RIE20" i="12"/>
  <c r="RID20" i="12"/>
  <c r="RIC20" i="12"/>
  <c r="RIB20" i="12"/>
  <c r="RIA20" i="12"/>
  <c r="RHZ20" i="12"/>
  <c r="RHY20" i="12"/>
  <c r="RHX20" i="12"/>
  <c r="RHW20" i="12"/>
  <c r="RHV20" i="12"/>
  <c r="RHU20" i="12"/>
  <c r="RHT20" i="12"/>
  <c r="RHS20" i="12"/>
  <c r="RHR20" i="12"/>
  <c r="RHQ20" i="12"/>
  <c r="RHP20" i="12"/>
  <c r="RHO20" i="12"/>
  <c r="RHN20" i="12"/>
  <c r="RHM20" i="12"/>
  <c r="RHL20" i="12"/>
  <c r="RHK20" i="12"/>
  <c r="RHJ20" i="12"/>
  <c r="RHI20" i="12"/>
  <c r="RHH20" i="12"/>
  <c r="RHG20" i="12"/>
  <c r="RHF20" i="12"/>
  <c r="RHE20" i="12"/>
  <c r="RHD20" i="12"/>
  <c r="RHC20" i="12"/>
  <c r="RHB20" i="12"/>
  <c r="RHA20" i="12"/>
  <c r="RGZ20" i="12"/>
  <c r="RGY20" i="12"/>
  <c r="RGX20" i="12"/>
  <c r="RGW20" i="12"/>
  <c r="RGV20" i="12"/>
  <c r="RGU20" i="12"/>
  <c r="RGT20" i="12"/>
  <c r="RGS20" i="12"/>
  <c r="RGR20" i="12"/>
  <c r="RGQ20" i="12"/>
  <c r="RGP20" i="12"/>
  <c r="RGO20" i="12"/>
  <c r="RGN20" i="12"/>
  <c r="RGM20" i="12"/>
  <c r="RGL20" i="12"/>
  <c r="RGK20" i="12"/>
  <c r="RGJ20" i="12"/>
  <c r="RGI20" i="12"/>
  <c r="RGH20" i="12"/>
  <c r="RGG20" i="12"/>
  <c r="RGF20" i="12"/>
  <c r="RGE20" i="12"/>
  <c r="RGD20" i="12"/>
  <c r="RGC20" i="12"/>
  <c r="RGB20" i="12"/>
  <c r="RGA20" i="12"/>
  <c r="RFZ20" i="12"/>
  <c r="RFY20" i="12"/>
  <c r="RFX20" i="12"/>
  <c r="RFW20" i="12"/>
  <c r="RFV20" i="12"/>
  <c r="RFU20" i="12"/>
  <c r="RFT20" i="12"/>
  <c r="RFS20" i="12"/>
  <c r="RFR20" i="12"/>
  <c r="RFQ20" i="12"/>
  <c r="RFP20" i="12"/>
  <c r="RFO20" i="12"/>
  <c r="RFN20" i="12"/>
  <c r="RFM20" i="12"/>
  <c r="RFL20" i="12"/>
  <c r="RFK20" i="12"/>
  <c r="RFJ20" i="12"/>
  <c r="RFI20" i="12"/>
  <c r="RFH20" i="12"/>
  <c r="RFG20" i="12"/>
  <c r="RFF20" i="12"/>
  <c r="RFE20" i="12"/>
  <c r="RFD20" i="12"/>
  <c r="RFC20" i="12"/>
  <c r="RFB20" i="12"/>
  <c r="RFA20" i="12"/>
  <c r="REZ20" i="12"/>
  <c r="REY20" i="12"/>
  <c r="REX20" i="12"/>
  <c r="REW20" i="12"/>
  <c r="REV20" i="12"/>
  <c r="REU20" i="12"/>
  <c r="RET20" i="12"/>
  <c r="RES20" i="12"/>
  <c r="RER20" i="12"/>
  <c r="REQ20" i="12"/>
  <c r="REP20" i="12"/>
  <c r="REO20" i="12"/>
  <c r="REN20" i="12"/>
  <c r="REM20" i="12"/>
  <c r="REL20" i="12"/>
  <c r="REK20" i="12"/>
  <c r="REJ20" i="12"/>
  <c r="REI20" i="12"/>
  <c r="REH20" i="12"/>
  <c r="REG20" i="12"/>
  <c r="REF20" i="12"/>
  <c r="REE20" i="12"/>
  <c r="RED20" i="12"/>
  <c r="REC20" i="12"/>
  <c r="REB20" i="12"/>
  <c r="REA20" i="12"/>
  <c r="RDZ20" i="12"/>
  <c r="RDY20" i="12"/>
  <c r="RDX20" i="12"/>
  <c r="RDW20" i="12"/>
  <c r="RDV20" i="12"/>
  <c r="RDU20" i="12"/>
  <c r="RDT20" i="12"/>
  <c r="RDS20" i="12"/>
  <c r="RDR20" i="12"/>
  <c r="RDQ20" i="12"/>
  <c r="RDP20" i="12"/>
  <c r="RDO20" i="12"/>
  <c r="RDN20" i="12"/>
  <c r="RDM20" i="12"/>
  <c r="RDL20" i="12"/>
  <c r="RDK20" i="12"/>
  <c r="RDJ20" i="12"/>
  <c r="RDI20" i="12"/>
  <c r="RDH20" i="12"/>
  <c r="RDG20" i="12"/>
  <c r="RDF20" i="12"/>
  <c r="RDE20" i="12"/>
  <c r="RDD20" i="12"/>
  <c r="RDC20" i="12"/>
  <c r="RDB20" i="12"/>
  <c r="RDA20" i="12"/>
  <c r="RCZ20" i="12"/>
  <c r="RCY20" i="12"/>
  <c r="RCX20" i="12"/>
  <c r="RCW20" i="12"/>
  <c r="RCV20" i="12"/>
  <c r="RCU20" i="12"/>
  <c r="RCT20" i="12"/>
  <c r="RCS20" i="12"/>
  <c r="RCR20" i="12"/>
  <c r="RCQ20" i="12"/>
  <c r="RCP20" i="12"/>
  <c r="RCO20" i="12"/>
  <c r="RCN20" i="12"/>
  <c r="RCM20" i="12"/>
  <c r="RCL20" i="12"/>
  <c r="RCK20" i="12"/>
  <c r="RCJ20" i="12"/>
  <c r="RCI20" i="12"/>
  <c r="RCH20" i="12"/>
  <c r="RCG20" i="12"/>
  <c r="RCF20" i="12"/>
  <c r="RCE20" i="12"/>
  <c r="RCD20" i="12"/>
  <c r="RCC20" i="12"/>
  <c r="RCB20" i="12"/>
  <c r="RCA20" i="12"/>
  <c r="RBZ20" i="12"/>
  <c r="RBY20" i="12"/>
  <c r="RBX20" i="12"/>
  <c r="RBW20" i="12"/>
  <c r="RBV20" i="12"/>
  <c r="RBU20" i="12"/>
  <c r="RBT20" i="12"/>
  <c r="RBS20" i="12"/>
  <c r="RBR20" i="12"/>
  <c r="RBQ20" i="12"/>
  <c r="RBP20" i="12"/>
  <c r="RBO20" i="12"/>
  <c r="RBN20" i="12"/>
  <c r="RBM20" i="12"/>
  <c r="RBL20" i="12"/>
  <c r="RBK20" i="12"/>
  <c r="RBJ20" i="12"/>
  <c r="RBI20" i="12"/>
  <c r="RBH20" i="12"/>
  <c r="RBG20" i="12"/>
  <c r="RBF20" i="12"/>
  <c r="RBE20" i="12"/>
  <c r="RBD20" i="12"/>
  <c r="RBC20" i="12"/>
  <c r="RBB20" i="12"/>
  <c r="RBA20" i="12"/>
  <c r="RAZ20" i="12"/>
  <c r="RAY20" i="12"/>
  <c r="RAX20" i="12"/>
  <c r="RAW20" i="12"/>
  <c r="RAV20" i="12"/>
  <c r="RAU20" i="12"/>
  <c r="RAT20" i="12"/>
  <c r="RAS20" i="12"/>
  <c r="RAR20" i="12"/>
  <c r="RAQ20" i="12"/>
  <c r="RAP20" i="12"/>
  <c r="RAO20" i="12"/>
  <c r="RAN20" i="12"/>
  <c r="RAM20" i="12"/>
  <c r="RAL20" i="12"/>
  <c r="RAK20" i="12"/>
  <c r="RAJ20" i="12"/>
  <c r="RAI20" i="12"/>
  <c r="RAH20" i="12"/>
  <c r="RAG20" i="12"/>
  <c r="RAF20" i="12"/>
  <c r="RAE20" i="12"/>
  <c r="RAD20" i="12"/>
  <c r="RAC20" i="12"/>
  <c r="RAB20" i="12"/>
  <c r="RAA20" i="12"/>
  <c r="QZZ20" i="12"/>
  <c r="QZY20" i="12"/>
  <c r="QZX20" i="12"/>
  <c r="QZW20" i="12"/>
  <c r="QZV20" i="12"/>
  <c r="QZU20" i="12"/>
  <c r="QZT20" i="12"/>
  <c r="QZS20" i="12"/>
  <c r="QZR20" i="12"/>
  <c r="QZQ20" i="12"/>
  <c r="QZP20" i="12"/>
  <c r="QZO20" i="12"/>
  <c r="QZN20" i="12"/>
  <c r="QZM20" i="12"/>
  <c r="QZL20" i="12"/>
  <c r="QZK20" i="12"/>
  <c r="QZJ20" i="12"/>
  <c r="QZI20" i="12"/>
  <c r="QZH20" i="12"/>
  <c r="QZG20" i="12"/>
  <c r="QZF20" i="12"/>
  <c r="QZE20" i="12"/>
  <c r="QZD20" i="12"/>
  <c r="QZC20" i="12"/>
  <c r="QZB20" i="12"/>
  <c r="QZA20" i="12"/>
  <c r="QYZ20" i="12"/>
  <c r="QYY20" i="12"/>
  <c r="QYX20" i="12"/>
  <c r="QYW20" i="12"/>
  <c r="QYV20" i="12"/>
  <c r="QYU20" i="12"/>
  <c r="QYT20" i="12"/>
  <c r="QYS20" i="12"/>
  <c r="QYR20" i="12"/>
  <c r="QYQ20" i="12"/>
  <c r="QYP20" i="12"/>
  <c r="QYO20" i="12"/>
  <c r="QYN20" i="12"/>
  <c r="QYM20" i="12"/>
  <c r="QYL20" i="12"/>
  <c r="QYK20" i="12"/>
  <c r="QYJ20" i="12"/>
  <c r="QYI20" i="12"/>
  <c r="QYH20" i="12"/>
  <c r="QYG20" i="12"/>
  <c r="QYF20" i="12"/>
  <c r="QYE20" i="12"/>
  <c r="QYD20" i="12"/>
  <c r="QYC20" i="12"/>
  <c r="QYB20" i="12"/>
  <c r="QYA20" i="12"/>
  <c r="QXZ20" i="12"/>
  <c r="QXY20" i="12"/>
  <c r="QXX20" i="12"/>
  <c r="QXW20" i="12"/>
  <c r="QXV20" i="12"/>
  <c r="QXU20" i="12"/>
  <c r="QXT20" i="12"/>
  <c r="QXS20" i="12"/>
  <c r="QXR20" i="12"/>
  <c r="QXQ20" i="12"/>
  <c r="QXP20" i="12"/>
  <c r="QXO20" i="12"/>
  <c r="QXN20" i="12"/>
  <c r="QXM20" i="12"/>
  <c r="QXL20" i="12"/>
  <c r="QXK20" i="12"/>
  <c r="QXJ20" i="12"/>
  <c r="QXI20" i="12"/>
  <c r="QXH20" i="12"/>
  <c r="QXG20" i="12"/>
  <c r="QXF20" i="12"/>
  <c r="QXE20" i="12"/>
  <c r="QXD20" i="12"/>
  <c r="QXC20" i="12"/>
  <c r="QXB20" i="12"/>
  <c r="QXA20" i="12"/>
  <c r="QWZ20" i="12"/>
  <c r="QWY20" i="12"/>
  <c r="QWX20" i="12"/>
  <c r="QWW20" i="12"/>
  <c r="QWV20" i="12"/>
  <c r="QWU20" i="12"/>
  <c r="QWT20" i="12"/>
  <c r="QWS20" i="12"/>
  <c r="QWR20" i="12"/>
  <c r="QWQ20" i="12"/>
  <c r="QWP20" i="12"/>
  <c r="QWO20" i="12"/>
  <c r="QWN20" i="12"/>
  <c r="QWM20" i="12"/>
  <c r="QWL20" i="12"/>
  <c r="QWK20" i="12"/>
  <c r="QWJ20" i="12"/>
  <c r="QWI20" i="12"/>
  <c r="QWH20" i="12"/>
  <c r="QWG20" i="12"/>
  <c r="QWF20" i="12"/>
  <c r="QWE20" i="12"/>
  <c r="QWD20" i="12"/>
  <c r="QWC20" i="12"/>
  <c r="QWB20" i="12"/>
  <c r="QWA20" i="12"/>
  <c r="QVZ20" i="12"/>
  <c r="QVY20" i="12"/>
  <c r="QVX20" i="12"/>
  <c r="QVW20" i="12"/>
  <c r="QVV20" i="12"/>
  <c r="QVU20" i="12"/>
  <c r="QVT20" i="12"/>
  <c r="QVS20" i="12"/>
  <c r="QVR20" i="12"/>
  <c r="QVQ20" i="12"/>
  <c r="QVP20" i="12"/>
  <c r="QVO20" i="12"/>
  <c r="QVN20" i="12"/>
  <c r="QVM20" i="12"/>
  <c r="QVL20" i="12"/>
  <c r="QVK20" i="12"/>
  <c r="QVJ20" i="12"/>
  <c r="QVI20" i="12"/>
  <c r="QVH20" i="12"/>
  <c r="QVG20" i="12"/>
  <c r="QVF20" i="12"/>
  <c r="QVE20" i="12"/>
  <c r="QVD20" i="12"/>
  <c r="QVC20" i="12"/>
  <c r="QVB20" i="12"/>
  <c r="QVA20" i="12"/>
  <c r="QUZ20" i="12"/>
  <c r="QUY20" i="12"/>
  <c r="QUX20" i="12"/>
  <c r="QUW20" i="12"/>
  <c r="QUV20" i="12"/>
  <c r="QUU20" i="12"/>
  <c r="QUT20" i="12"/>
  <c r="QUS20" i="12"/>
  <c r="QUR20" i="12"/>
  <c r="QUQ20" i="12"/>
  <c r="QUP20" i="12"/>
  <c r="QUO20" i="12"/>
  <c r="QUN20" i="12"/>
  <c r="QUM20" i="12"/>
  <c r="QUL20" i="12"/>
  <c r="QUK20" i="12"/>
  <c r="QUJ20" i="12"/>
  <c r="QUI20" i="12"/>
  <c r="QUH20" i="12"/>
  <c r="QUG20" i="12"/>
  <c r="QUF20" i="12"/>
  <c r="QUE20" i="12"/>
  <c r="QUD20" i="12"/>
  <c r="QUC20" i="12"/>
  <c r="QUB20" i="12"/>
  <c r="QUA20" i="12"/>
  <c r="QTZ20" i="12"/>
  <c r="QTY20" i="12"/>
  <c r="QTX20" i="12"/>
  <c r="QTW20" i="12"/>
  <c r="QTV20" i="12"/>
  <c r="QTU20" i="12"/>
  <c r="QTT20" i="12"/>
  <c r="QTS20" i="12"/>
  <c r="QTR20" i="12"/>
  <c r="QTQ20" i="12"/>
  <c r="QTP20" i="12"/>
  <c r="QTO20" i="12"/>
  <c r="QTN20" i="12"/>
  <c r="QTM20" i="12"/>
  <c r="QTL20" i="12"/>
  <c r="QTK20" i="12"/>
  <c r="QTJ20" i="12"/>
  <c r="QTI20" i="12"/>
  <c r="QTH20" i="12"/>
  <c r="QTG20" i="12"/>
  <c r="QTF20" i="12"/>
  <c r="QTE20" i="12"/>
  <c r="QTD20" i="12"/>
  <c r="QTC20" i="12"/>
  <c r="QTB20" i="12"/>
  <c r="QTA20" i="12"/>
  <c r="QSZ20" i="12"/>
  <c r="QSY20" i="12"/>
  <c r="QSX20" i="12"/>
  <c r="QSW20" i="12"/>
  <c r="QSV20" i="12"/>
  <c r="QSU20" i="12"/>
  <c r="QST20" i="12"/>
  <c r="QSS20" i="12"/>
  <c r="QSR20" i="12"/>
  <c r="QSQ20" i="12"/>
  <c r="QSP20" i="12"/>
  <c r="QSO20" i="12"/>
  <c r="QSN20" i="12"/>
  <c r="QSM20" i="12"/>
  <c r="QSL20" i="12"/>
  <c r="QSK20" i="12"/>
  <c r="QSJ20" i="12"/>
  <c r="QSI20" i="12"/>
  <c r="QSH20" i="12"/>
  <c r="QSG20" i="12"/>
  <c r="QSF20" i="12"/>
  <c r="QSE20" i="12"/>
  <c r="QSD20" i="12"/>
  <c r="QSC20" i="12"/>
  <c r="QSB20" i="12"/>
  <c r="QSA20" i="12"/>
  <c r="QRZ20" i="12"/>
  <c r="QRY20" i="12"/>
  <c r="QRX20" i="12"/>
  <c r="QRW20" i="12"/>
  <c r="QRV20" i="12"/>
  <c r="QRU20" i="12"/>
  <c r="QRT20" i="12"/>
  <c r="QRS20" i="12"/>
  <c r="QRR20" i="12"/>
  <c r="QRQ20" i="12"/>
  <c r="QRP20" i="12"/>
  <c r="QRO20" i="12"/>
  <c r="QRN20" i="12"/>
  <c r="QRM20" i="12"/>
  <c r="QRL20" i="12"/>
  <c r="QRK20" i="12"/>
  <c r="QRJ20" i="12"/>
  <c r="QRI20" i="12"/>
  <c r="QRH20" i="12"/>
  <c r="QRG20" i="12"/>
  <c r="QRF20" i="12"/>
  <c r="QRE20" i="12"/>
  <c r="QRD20" i="12"/>
  <c r="QRC20" i="12"/>
  <c r="QRB20" i="12"/>
  <c r="QRA20" i="12"/>
  <c r="QQZ20" i="12"/>
  <c r="QQY20" i="12"/>
  <c r="QQX20" i="12"/>
  <c r="QQW20" i="12"/>
  <c r="QQV20" i="12"/>
  <c r="QQU20" i="12"/>
  <c r="QQT20" i="12"/>
  <c r="QQS20" i="12"/>
  <c r="QQR20" i="12"/>
  <c r="QQQ20" i="12"/>
  <c r="QQP20" i="12"/>
  <c r="QQO20" i="12"/>
  <c r="QQN20" i="12"/>
  <c r="QQM20" i="12"/>
  <c r="QQL20" i="12"/>
  <c r="QQK20" i="12"/>
  <c r="QQJ20" i="12"/>
  <c r="QQI20" i="12"/>
  <c r="QQH20" i="12"/>
  <c r="QQG20" i="12"/>
  <c r="QQF20" i="12"/>
  <c r="QQE20" i="12"/>
  <c r="QQD20" i="12"/>
  <c r="QQC20" i="12"/>
  <c r="QQB20" i="12"/>
  <c r="QQA20" i="12"/>
  <c r="QPZ20" i="12"/>
  <c r="QPY20" i="12"/>
  <c r="QPX20" i="12"/>
  <c r="QPW20" i="12"/>
  <c r="QPV20" i="12"/>
  <c r="QPU20" i="12"/>
  <c r="QPT20" i="12"/>
  <c r="QPS20" i="12"/>
  <c r="QPR20" i="12"/>
  <c r="QPQ20" i="12"/>
  <c r="QPP20" i="12"/>
  <c r="QPO20" i="12"/>
  <c r="QPN20" i="12"/>
  <c r="QPM20" i="12"/>
  <c r="QPL20" i="12"/>
  <c r="QPK20" i="12"/>
  <c r="QPJ20" i="12"/>
  <c r="QPI20" i="12"/>
  <c r="QPH20" i="12"/>
  <c r="QPG20" i="12"/>
  <c r="QPF20" i="12"/>
  <c r="QPE20" i="12"/>
  <c r="QPD20" i="12"/>
  <c r="QPC20" i="12"/>
  <c r="QPB20" i="12"/>
  <c r="QPA20" i="12"/>
  <c r="QOZ20" i="12"/>
  <c r="QOY20" i="12"/>
  <c r="QOX20" i="12"/>
  <c r="QOW20" i="12"/>
  <c r="QOV20" i="12"/>
  <c r="QOU20" i="12"/>
  <c r="QOT20" i="12"/>
  <c r="QOS20" i="12"/>
  <c r="QOR20" i="12"/>
  <c r="QOQ20" i="12"/>
  <c r="QOP20" i="12"/>
  <c r="QOO20" i="12"/>
  <c r="QON20" i="12"/>
  <c r="QOM20" i="12"/>
  <c r="QOL20" i="12"/>
  <c r="QOK20" i="12"/>
  <c r="QOJ20" i="12"/>
  <c r="QOI20" i="12"/>
  <c r="QOH20" i="12"/>
  <c r="QOG20" i="12"/>
  <c r="QOF20" i="12"/>
  <c r="QOE20" i="12"/>
  <c r="QOD20" i="12"/>
  <c r="QOC20" i="12"/>
  <c r="QOB20" i="12"/>
  <c r="QOA20" i="12"/>
  <c r="QNZ20" i="12"/>
  <c r="QNY20" i="12"/>
  <c r="QNX20" i="12"/>
  <c r="QNW20" i="12"/>
  <c r="QNV20" i="12"/>
  <c r="QNU20" i="12"/>
  <c r="QNT20" i="12"/>
  <c r="QNS20" i="12"/>
  <c r="QNR20" i="12"/>
  <c r="QNQ20" i="12"/>
  <c r="QNP20" i="12"/>
  <c r="QNO20" i="12"/>
  <c r="QNN20" i="12"/>
  <c r="QNM20" i="12"/>
  <c r="QNL20" i="12"/>
  <c r="QNK20" i="12"/>
  <c r="QNJ20" i="12"/>
  <c r="QNI20" i="12"/>
  <c r="QNH20" i="12"/>
  <c r="QNG20" i="12"/>
  <c r="QNF20" i="12"/>
  <c r="QNE20" i="12"/>
  <c r="QND20" i="12"/>
  <c r="QNC20" i="12"/>
  <c r="QNB20" i="12"/>
  <c r="QNA20" i="12"/>
  <c r="QMZ20" i="12"/>
  <c r="QMY20" i="12"/>
  <c r="QMX20" i="12"/>
  <c r="QMW20" i="12"/>
  <c r="QMV20" i="12"/>
  <c r="QMU20" i="12"/>
  <c r="QMT20" i="12"/>
  <c r="QMS20" i="12"/>
  <c r="QMR20" i="12"/>
  <c r="QMQ20" i="12"/>
  <c r="QMP20" i="12"/>
  <c r="QMO20" i="12"/>
  <c r="QMN20" i="12"/>
  <c r="QMM20" i="12"/>
  <c r="QML20" i="12"/>
  <c r="QMK20" i="12"/>
  <c r="QMJ20" i="12"/>
  <c r="QMI20" i="12"/>
  <c r="QMH20" i="12"/>
  <c r="QMG20" i="12"/>
  <c r="QMF20" i="12"/>
  <c r="QME20" i="12"/>
  <c r="QMD20" i="12"/>
  <c r="QMC20" i="12"/>
  <c r="QMB20" i="12"/>
  <c r="QMA20" i="12"/>
  <c r="QLZ20" i="12"/>
  <c r="QLY20" i="12"/>
  <c r="QLX20" i="12"/>
  <c r="QLW20" i="12"/>
  <c r="QLV20" i="12"/>
  <c r="QLU20" i="12"/>
  <c r="QLT20" i="12"/>
  <c r="QLS20" i="12"/>
  <c r="QLR20" i="12"/>
  <c r="QLQ20" i="12"/>
  <c r="QLP20" i="12"/>
  <c r="QLO20" i="12"/>
  <c r="QLN20" i="12"/>
  <c r="QLM20" i="12"/>
  <c r="QLL20" i="12"/>
  <c r="QLK20" i="12"/>
  <c r="QLJ20" i="12"/>
  <c r="QLI20" i="12"/>
  <c r="QLH20" i="12"/>
  <c r="QLG20" i="12"/>
  <c r="QLF20" i="12"/>
  <c r="QLE20" i="12"/>
  <c r="QLD20" i="12"/>
  <c r="QLC20" i="12"/>
  <c r="QLB20" i="12"/>
  <c r="QLA20" i="12"/>
  <c r="QKZ20" i="12"/>
  <c r="QKY20" i="12"/>
  <c r="QKX20" i="12"/>
  <c r="QKW20" i="12"/>
  <c r="QKV20" i="12"/>
  <c r="QKU20" i="12"/>
  <c r="QKT20" i="12"/>
  <c r="QKS20" i="12"/>
  <c r="QKR20" i="12"/>
  <c r="QKQ20" i="12"/>
  <c r="QKP20" i="12"/>
  <c r="QKO20" i="12"/>
  <c r="QKN20" i="12"/>
  <c r="QKM20" i="12"/>
  <c r="QKL20" i="12"/>
  <c r="QKK20" i="12"/>
  <c r="QKJ20" i="12"/>
  <c r="QKI20" i="12"/>
  <c r="QKH20" i="12"/>
  <c r="QKG20" i="12"/>
  <c r="QKF20" i="12"/>
  <c r="QKE20" i="12"/>
  <c r="QKD20" i="12"/>
  <c r="QKC20" i="12"/>
  <c r="QKB20" i="12"/>
  <c r="QKA20" i="12"/>
  <c r="QJZ20" i="12"/>
  <c r="QJY20" i="12"/>
  <c r="QJX20" i="12"/>
  <c r="QJW20" i="12"/>
  <c r="QJV20" i="12"/>
  <c r="QJU20" i="12"/>
  <c r="QJT20" i="12"/>
  <c r="QJS20" i="12"/>
  <c r="QJR20" i="12"/>
  <c r="QJQ20" i="12"/>
  <c r="QJP20" i="12"/>
  <c r="QJO20" i="12"/>
  <c r="QJN20" i="12"/>
  <c r="QJM20" i="12"/>
  <c r="QJL20" i="12"/>
  <c r="QJK20" i="12"/>
  <c r="QJJ20" i="12"/>
  <c r="QJI20" i="12"/>
  <c r="QJH20" i="12"/>
  <c r="QJG20" i="12"/>
  <c r="QJF20" i="12"/>
  <c r="QJE20" i="12"/>
  <c r="QJD20" i="12"/>
  <c r="QJC20" i="12"/>
  <c r="QJB20" i="12"/>
  <c r="QJA20" i="12"/>
  <c r="QIZ20" i="12"/>
  <c r="QIY20" i="12"/>
  <c r="QIX20" i="12"/>
  <c r="QIW20" i="12"/>
  <c r="QIV20" i="12"/>
  <c r="QIU20" i="12"/>
  <c r="QIT20" i="12"/>
  <c r="QIS20" i="12"/>
  <c r="QIR20" i="12"/>
  <c r="QIQ20" i="12"/>
  <c r="QIP20" i="12"/>
  <c r="QIO20" i="12"/>
  <c r="QIN20" i="12"/>
  <c r="QIM20" i="12"/>
  <c r="QIL20" i="12"/>
  <c r="QIK20" i="12"/>
  <c r="QIJ20" i="12"/>
  <c r="QII20" i="12"/>
  <c r="QIH20" i="12"/>
  <c r="QIG20" i="12"/>
  <c r="QIF20" i="12"/>
  <c r="QIE20" i="12"/>
  <c r="QID20" i="12"/>
  <c r="QIC20" i="12"/>
  <c r="QIB20" i="12"/>
  <c r="QIA20" i="12"/>
  <c r="QHZ20" i="12"/>
  <c r="QHY20" i="12"/>
  <c r="QHX20" i="12"/>
  <c r="QHW20" i="12"/>
  <c r="QHV20" i="12"/>
  <c r="QHU20" i="12"/>
  <c r="QHT20" i="12"/>
  <c r="QHS20" i="12"/>
  <c r="QHR20" i="12"/>
  <c r="QHQ20" i="12"/>
  <c r="QHP20" i="12"/>
  <c r="QHO20" i="12"/>
  <c r="QHN20" i="12"/>
  <c r="QHM20" i="12"/>
  <c r="QHL20" i="12"/>
  <c r="QHK20" i="12"/>
  <c r="QHJ20" i="12"/>
  <c r="QHI20" i="12"/>
  <c r="QHH20" i="12"/>
  <c r="QHG20" i="12"/>
  <c r="QHF20" i="12"/>
  <c r="QHE20" i="12"/>
  <c r="QHD20" i="12"/>
  <c r="QHC20" i="12"/>
  <c r="QHB20" i="12"/>
  <c r="QHA20" i="12"/>
  <c r="QGZ20" i="12"/>
  <c r="QGY20" i="12"/>
  <c r="QGX20" i="12"/>
  <c r="QGW20" i="12"/>
  <c r="QGV20" i="12"/>
  <c r="QGU20" i="12"/>
  <c r="QGT20" i="12"/>
  <c r="QGS20" i="12"/>
  <c r="QGR20" i="12"/>
  <c r="QGQ20" i="12"/>
  <c r="QGP20" i="12"/>
  <c r="QGO20" i="12"/>
  <c r="QGN20" i="12"/>
  <c r="QGM20" i="12"/>
  <c r="QGL20" i="12"/>
  <c r="QGK20" i="12"/>
  <c r="QGJ20" i="12"/>
  <c r="QGI20" i="12"/>
  <c r="QGH20" i="12"/>
  <c r="QGG20" i="12"/>
  <c r="QGF20" i="12"/>
  <c r="QGE20" i="12"/>
  <c r="QGD20" i="12"/>
  <c r="QGC20" i="12"/>
  <c r="QGB20" i="12"/>
  <c r="QGA20" i="12"/>
  <c r="QFZ20" i="12"/>
  <c r="QFY20" i="12"/>
  <c r="QFX20" i="12"/>
  <c r="QFW20" i="12"/>
  <c r="QFV20" i="12"/>
  <c r="QFU20" i="12"/>
  <c r="QFT20" i="12"/>
  <c r="QFS20" i="12"/>
  <c r="QFR20" i="12"/>
  <c r="QFQ20" i="12"/>
  <c r="QFP20" i="12"/>
  <c r="QFO20" i="12"/>
  <c r="QFN20" i="12"/>
  <c r="QFM20" i="12"/>
  <c r="QFL20" i="12"/>
  <c r="QFK20" i="12"/>
  <c r="QFJ20" i="12"/>
  <c r="QFI20" i="12"/>
  <c r="QFH20" i="12"/>
  <c r="QFG20" i="12"/>
  <c r="QFF20" i="12"/>
  <c r="QFE20" i="12"/>
  <c r="QFD20" i="12"/>
  <c r="QFC20" i="12"/>
  <c r="QFB20" i="12"/>
  <c r="QFA20" i="12"/>
  <c r="QEZ20" i="12"/>
  <c r="QEY20" i="12"/>
  <c r="QEX20" i="12"/>
  <c r="QEW20" i="12"/>
  <c r="QEV20" i="12"/>
  <c r="QEU20" i="12"/>
  <c r="QET20" i="12"/>
  <c r="QES20" i="12"/>
  <c r="QER20" i="12"/>
  <c r="QEQ20" i="12"/>
  <c r="QEP20" i="12"/>
  <c r="QEO20" i="12"/>
  <c r="QEN20" i="12"/>
  <c r="QEM20" i="12"/>
  <c r="QEL20" i="12"/>
  <c r="QEK20" i="12"/>
  <c r="QEJ20" i="12"/>
  <c r="QEI20" i="12"/>
  <c r="QEH20" i="12"/>
  <c r="QEG20" i="12"/>
  <c r="QEF20" i="12"/>
  <c r="QEE20" i="12"/>
  <c r="QED20" i="12"/>
  <c r="QEC20" i="12"/>
  <c r="QEB20" i="12"/>
  <c r="QEA20" i="12"/>
  <c r="QDZ20" i="12"/>
  <c r="QDY20" i="12"/>
  <c r="QDX20" i="12"/>
  <c r="QDW20" i="12"/>
  <c r="QDV20" i="12"/>
  <c r="QDU20" i="12"/>
  <c r="QDT20" i="12"/>
  <c r="QDS20" i="12"/>
  <c r="QDR20" i="12"/>
  <c r="QDQ20" i="12"/>
  <c r="QDP20" i="12"/>
  <c r="QDO20" i="12"/>
  <c r="QDN20" i="12"/>
  <c r="QDM20" i="12"/>
  <c r="QDL20" i="12"/>
  <c r="QDK20" i="12"/>
  <c r="QDJ20" i="12"/>
  <c r="QDI20" i="12"/>
  <c r="QDH20" i="12"/>
  <c r="QDG20" i="12"/>
  <c r="QDF20" i="12"/>
  <c r="QDE20" i="12"/>
  <c r="QDD20" i="12"/>
  <c r="QDC20" i="12"/>
  <c r="QDB20" i="12"/>
  <c r="QDA20" i="12"/>
  <c r="QCZ20" i="12"/>
  <c r="QCY20" i="12"/>
  <c r="QCX20" i="12"/>
  <c r="QCW20" i="12"/>
  <c r="QCV20" i="12"/>
  <c r="QCU20" i="12"/>
  <c r="QCT20" i="12"/>
  <c r="QCS20" i="12"/>
  <c r="QCR20" i="12"/>
  <c r="QCQ20" i="12"/>
  <c r="QCP20" i="12"/>
  <c r="QCO20" i="12"/>
  <c r="QCN20" i="12"/>
  <c r="QCM20" i="12"/>
  <c r="QCL20" i="12"/>
  <c r="QCK20" i="12"/>
  <c r="QCJ20" i="12"/>
  <c r="QCI20" i="12"/>
  <c r="QCH20" i="12"/>
  <c r="QCG20" i="12"/>
  <c r="QCF20" i="12"/>
  <c r="QCE20" i="12"/>
  <c r="QCD20" i="12"/>
  <c r="QCC20" i="12"/>
  <c r="QCB20" i="12"/>
  <c r="QCA20" i="12"/>
  <c r="QBZ20" i="12"/>
  <c r="QBY20" i="12"/>
  <c r="QBX20" i="12"/>
  <c r="QBW20" i="12"/>
  <c r="QBV20" i="12"/>
  <c r="QBU20" i="12"/>
  <c r="QBT20" i="12"/>
  <c r="QBS20" i="12"/>
  <c r="QBR20" i="12"/>
  <c r="QBQ20" i="12"/>
  <c r="QBP20" i="12"/>
  <c r="QBO20" i="12"/>
  <c r="QBN20" i="12"/>
  <c r="QBM20" i="12"/>
  <c r="QBL20" i="12"/>
  <c r="QBK20" i="12"/>
  <c r="QBJ20" i="12"/>
  <c r="QBI20" i="12"/>
  <c r="QBH20" i="12"/>
  <c r="QBG20" i="12"/>
  <c r="QBF20" i="12"/>
  <c r="QBE20" i="12"/>
  <c r="QBD20" i="12"/>
  <c r="QBC20" i="12"/>
  <c r="QBB20" i="12"/>
  <c r="QBA20" i="12"/>
  <c r="QAZ20" i="12"/>
  <c r="QAY20" i="12"/>
  <c r="QAX20" i="12"/>
  <c r="QAW20" i="12"/>
  <c r="QAV20" i="12"/>
  <c r="QAU20" i="12"/>
  <c r="QAT20" i="12"/>
  <c r="QAS20" i="12"/>
  <c r="QAR20" i="12"/>
  <c r="QAQ20" i="12"/>
  <c r="QAP20" i="12"/>
  <c r="QAO20" i="12"/>
  <c r="QAN20" i="12"/>
  <c r="QAM20" i="12"/>
  <c r="QAL20" i="12"/>
  <c r="QAK20" i="12"/>
  <c r="QAJ20" i="12"/>
  <c r="QAI20" i="12"/>
  <c r="QAH20" i="12"/>
  <c r="QAG20" i="12"/>
  <c r="QAF20" i="12"/>
  <c r="QAE20" i="12"/>
  <c r="QAD20" i="12"/>
  <c r="QAC20" i="12"/>
  <c r="QAB20" i="12"/>
  <c r="QAA20" i="12"/>
  <c r="PZZ20" i="12"/>
  <c r="PZY20" i="12"/>
  <c r="PZX20" i="12"/>
  <c r="PZW20" i="12"/>
  <c r="PZV20" i="12"/>
  <c r="PZU20" i="12"/>
  <c r="PZT20" i="12"/>
  <c r="PZS20" i="12"/>
  <c r="PZR20" i="12"/>
  <c r="PZQ20" i="12"/>
  <c r="PZP20" i="12"/>
  <c r="PZO20" i="12"/>
  <c r="PZN20" i="12"/>
  <c r="PZM20" i="12"/>
  <c r="PZL20" i="12"/>
  <c r="PZK20" i="12"/>
  <c r="PZJ20" i="12"/>
  <c r="PZI20" i="12"/>
  <c r="PZH20" i="12"/>
  <c r="PZG20" i="12"/>
  <c r="PZF20" i="12"/>
  <c r="PZE20" i="12"/>
  <c r="PZD20" i="12"/>
  <c r="PZC20" i="12"/>
  <c r="PZB20" i="12"/>
  <c r="PZA20" i="12"/>
  <c r="PYZ20" i="12"/>
  <c r="PYY20" i="12"/>
  <c r="PYX20" i="12"/>
  <c r="PYW20" i="12"/>
  <c r="PYV20" i="12"/>
  <c r="PYU20" i="12"/>
  <c r="PYT20" i="12"/>
  <c r="PYS20" i="12"/>
  <c r="PYR20" i="12"/>
  <c r="PYQ20" i="12"/>
  <c r="PYP20" i="12"/>
  <c r="PYO20" i="12"/>
  <c r="PYN20" i="12"/>
  <c r="PYM20" i="12"/>
  <c r="PYL20" i="12"/>
  <c r="PYK20" i="12"/>
  <c r="PYJ20" i="12"/>
  <c r="PYI20" i="12"/>
  <c r="PYH20" i="12"/>
  <c r="PYG20" i="12"/>
  <c r="PYF20" i="12"/>
  <c r="PYE20" i="12"/>
  <c r="PYD20" i="12"/>
  <c r="PYC20" i="12"/>
  <c r="PYB20" i="12"/>
  <c r="PYA20" i="12"/>
  <c r="PXZ20" i="12"/>
  <c r="PXY20" i="12"/>
  <c r="PXX20" i="12"/>
  <c r="PXW20" i="12"/>
  <c r="PXV20" i="12"/>
  <c r="PXU20" i="12"/>
  <c r="PXT20" i="12"/>
  <c r="PXS20" i="12"/>
  <c r="PXR20" i="12"/>
  <c r="PXQ20" i="12"/>
  <c r="PXP20" i="12"/>
  <c r="PXO20" i="12"/>
  <c r="PXN20" i="12"/>
  <c r="PXM20" i="12"/>
  <c r="PXL20" i="12"/>
  <c r="PXK20" i="12"/>
  <c r="PXJ20" i="12"/>
  <c r="PXI20" i="12"/>
  <c r="PXH20" i="12"/>
  <c r="PXG20" i="12"/>
  <c r="PXF20" i="12"/>
  <c r="PXE20" i="12"/>
  <c r="PXD20" i="12"/>
  <c r="PXC20" i="12"/>
  <c r="PXB20" i="12"/>
  <c r="PXA20" i="12"/>
  <c r="PWZ20" i="12"/>
  <c r="PWY20" i="12"/>
  <c r="PWX20" i="12"/>
  <c r="PWW20" i="12"/>
  <c r="PWV20" i="12"/>
  <c r="PWU20" i="12"/>
  <c r="PWT20" i="12"/>
  <c r="PWS20" i="12"/>
  <c r="PWR20" i="12"/>
  <c r="PWQ20" i="12"/>
  <c r="PWP20" i="12"/>
  <c r="PWO20" i="12"/>
  <c r="PWN20" i="12"/>
  <c r="PWM20" i="12"/>
  <c r="PWL20" i="12"/>
  <c r="PWK20" i="12"/>
  <c r="PWJ20" i="12"/>
  <c r="PWI20" i="12"/>
  <c r="PWH20" i="12"/>
  <c r="PWG20" i="12"/>
  <c r="PWF20" i="12"/>
  <c r="PWE20" i="12"/>
  <c r="PWD20" i="12"/>
  <c r="PWC20" i="12"/>
  <c r="PWB20" i="12"/>
  <c r="PWA20" i="12"/>
  <c r="PVZ20" i="12"/>
  <c r="PVY20" i="12"/>
  <c r="PVX20" i="12"/>
  <c r="PVW20" i="12"/>
  <c r="PVV20" i="12"/>
  <c r="PVU20" i="12"/>
  <c r="PVT20" i="12"/>
  <c r="PVS20" i="12"/>
  <c r="PVR20" i="12"/>
  <c r="PVQ20" i="12"/>
  <c r="PVP20" i="12"/>
  <c r="PVO20" i="12"/>
  <c r="PVN20" i="12"/>
  <c r="PVM20" i="12"/>
  <c r="PVL20" i="12"/>
  <c r="PVK20" i="12"/>
  <c r="PVJ20" i="12"/>
  <c r="PVI20" i="12"/>
  <c r="PVH20" i="12"/>
  <c r="PVG20" i="12"/>
  <c r="PVF20" i="12"/>
  <c r="PVE20" i="12"/>
  <c r="PVD20" i="12"/>
  <c r="PVC20" i="12"/>
  <c r="PVB20" i="12"/>
  <c r="PVA20" i="12"/>
  <c r="PUZ20" i="12"/>
  <c r="PUY20" i="12"/>
  <c r="PUX20" i="12"/>
  <c r="PUW20" i="12"/>
  <c r="PUV20" i="12"/>
  <c r="PUU20" i="12"/>
  <c r="PUT20" i="12"/>
  <c r="PUS20" i="12"/>
  <c r="PUR20" i="12"/>
  <c r="PUQ20" i="12"/>
  <c r="PUP20" i="12"/>
  <c r="PUO20" i="12"/>
  <c r="PUN20" i="12"/>
  <c r="PUM20" i="12"/>
  <c r="PUL20" i="12"/>
  <c r="PUK20" i="12"/>
  <c r="PUJ20" i="12"/>
  <c r="PUI20" i="12"/>
  <c r="PUH20" i="12"/>
  <c r="PUG20" i="12"/>
  <c r="PUF20" i="12"/>
  <c r="PUE20" i="12"/>
  <c r="PUD20" i="12"/>
  <c r="PUC20" i="12"/>
  <c r="PUB20" i="12"/>
  <c r="PUA20" i="12"/>
  <c r="PTZ20" i="12"/>
  <c r="PTY20" i="12"/>
  <c r="PTX20" i="12"/>
  <c r="PTW20" i="12"/>
  <c r="PTV20" i="12"/>
  <c r="PTU20" i="12"/>
  <c r="PTT20" i="12"/>
  <c r="PTS20" i="12"/>
  <c r="PTR20" i="12"/>
  <c r="PTQ20" i="12"/>
  <c r="PTP20" i="12"/>
  <c r="PTO20" i="12"/>
  <c r="PTN20" i="12"/>
  <c r="PTM20" i="12"/>
  <c r="PTL20" i="12"/>
  <c r="PTK20" i="12"/>
  <c r="PTJ20" i="12"/>
  <c r="PTI20" i="12"/>
  <c r="PTH20" i="12"/>
  <c r="PTG20" i="12"/>
  <c r="PTF20" i="12"/>
  <c r="PTE20" i="12"/>
  <c r="PTD20" i="12"/>
  <c r="PTC20" i="12"/>
  <c r="PTB20" i="12"/>
  <c r="PTA20" i="12"/>
  <c r="PSZ20" i="12"/>
  <c r="PSY20" i="12"/>
  <c r="PSX20" i="12"/>
  <c r="PSW20" i="12"/>
  <c r="PSV20" i="12"/>
  <c r="PSU20" i="12"/>
  <c r="PST20" i="12"/>
  <c r="PSS20" i="12"/>
  <c r="PSR20" i="12"/>
  <c r="PSQ20" i="12"/>
  <c r="PSP20" i="12"/>
  <c r="PSO20" i="12"/>
  <c r="PSN20" i="12"/>
  <c r="PSM20" i="12"/>
  <c r="PSL20" i="12"/>
  <c r="PSK20" i="12"/>
  <c r="PSJ20" i="12"/>
  <c r="PSI20" i="12"/>
  <c r="PSH20" i="12"/>
  <c r="PSG20" i="12"/>
  <c r="PSF20" i="12"/>
  <c r="PSE20" i="12"/>
  <c r="PSD20" i="12"/>
  <c r="PSC20" i="12"/>
  <c r="PSB20" i="12"/>
  <c r="PSA20" i="12"/>
  <c r="PRZ20" i="12"/>
  <c r="PRY20" i="12"/>
  <c r="PRX20" i="12"/>
  <c r="PRW20" i="12"/>
  <c r="PRV20" i="12"/>
  <c r="PRU20" i="12"/>
  <c r="PRT20" i="12"/>
  <c r="PRS20" i="12"/>
  <c r="PRR20" i="12"/>
  <c r="PRQ20" i="12"/>
  <c r="PRP20" i="12"/>
  <c r="PRO20" i="12"/>
  <c r="PRN20" i="12"/>
  <c r="PRM20" i="12"/>
  <c r="PRL20" i="12"/>
  <c r="PRK20" i="12"/>
  <c r="PRJ20" i="12"/>
  <c r="PRI20" i="12"/>
  <c r="PRH20" i="12"/>
  <c r="PRG20" i="12"/>
  <c r="PRF20" i="12"/>
  <c r="PRE20" i="12"/>
  <c r="PRD20" i="12"/>
  <c r="PRC20" i="12"/>
  <c r="PRB20" i="12"/>
  <c r="PRA20" i="12"/>
  <c r="PQZ20" i="12"/>
  <c r="PQY20" i="12"/>
  <c r="PQX20" i="12"/>
  <c r="PQW20" i="12"/>
  <c r="PQV20" i="12"/>
  <c r="PQU20" i="12"/>
  <c r="PQT20" i="12"/>
  <c r="PQS20" i="12"/>
  <c r="PQR20" i="12"/>
  <c r="PQQ20" i="12"/>
  <c r="PQP20" i="12"/>
  <c r="PQO20" i="12"/>
  <c r="PQN20" i="12"/>
  <c r="PQM20" i="12"/>
  <c r="PQL20" i="12"/>
  <c r="PQK20" i="12"/>
  <c r="PQJ20" i="12"/>
  <c r="PQI20" i="12"/>
  <c r="PQH20" i="12"/>
  <c r="PQG20" i="12"/>
  <c r="PQF20" i="12"/>
  <c r="PQE20" i="12"/>
  <c r="PQD20" i="12"/>
  <c r="PQC20" i="12"/>
  <c r="PQB20" i="12"/>
  <c r="PQA20" i="12"/>
  <c r="PPZ20" i="12"/>
  <c r="PPY20" i="12"/>
  <c r="PPX20" i="12"/>
  <c r="PPW20" i="12"/>
  <c r="PPV20" i="12"/>
  <c r="PPU20" i="12"/>
  <c r="PPT20" i="12"/>
  <c r="PPS20" i="12"/>
  <c r="PPR20" i="12"/>
  <c r="PPQ20" i="12"/>
  <c r="PPP20" i="12"/>
  <c r="PPO20" i="12"/>
  <c r="PPN20" i="12"/>
  <c r="PPM20" i="12"/>
  <c r="PPL20" i="12"/>
  <c r="PPK20" i="12"/>
  <c r="PPJ20" i="12"/>
  <c r="PPI20" i="12"/>
  <c r="PPH20" i="12"/>
  <c r="PPG20" i="12"/>
  <c r="PPF20" i="12"/>
  <c r="PPE20" i="12"/>
  <c r="PPD20" i="12"/>
  <c r="PPC20" i="12"/>
  <c r="PPB20" i="12"/>
  <c r="PPA20" i="12"/>
  <c r="POZ20" i="12"/>
  <c r="POY20" i="12"/>
  <c r="POX20" i="12"/>
  <c r="POW20" i="12"/>
  <c r="POV20" i="12"/>
  <c r="POU20" i="12"/>
  <c r="POT20" i="12"/>
  <c r="POS20" i="12"/>
  <c r="POR20" i="12"/>
  <c r="POQ20" i="12"/>
  <c r="POP20" i="12"/>
  <c r="POO20" i="12"/>
  <c r="PON20" i="12"/>
  <c r="POM20" i="12"/>
  <c r="POL20" i="12"/>
  <c r="POK20" i="12"/>
  <c r="POJ20" i="12"/>
  <c r="POI20" i="12"/>
  <c r="POH20" i="12"/>
  <c r="POG20" i="12"/>
  <c r="POF20" i="12"/>
  <c r="POE20" i="12"/>
  <c r="POD20" i="12"/>
  <c r="POC20" i="12"/>
  <c r="POB20" i="12"/>
  <c r="POA20" i="12"/>
  <c r="PNZ20" i="12"/>
  <c r="PNY20" i="12"/>
  <c r="PNX20" i="12"/>
  <c r="PNW20" i="12"/>
  <c r="PNV20" i="12"/>
  <c r="PNU20" i="12"/>
  <c r="PNT20" i="12"/>
  <c r="PNS20" i="12"/>
  <c r="PNR20" i="12"/>
  <c r="PNQ20" i="12"/>
  <c r="PNP20" i="12"/>
  <c r="PNO20" i="12"/>
  <c r="PNN20" i="12"/>
  <c r="PNM20" i="12"/>
  <c r="PNL20" i="12"/>
  <c r="PNK20" i="12"/>
  <c r="PNJ20" i="12"/>
  <c r="PNI20" i="12"/>
  <c r="PNH20" i="12"/>
  <c r="PNG20" i="12"/>
  <c r="PNF20" i="12"/>
  <c r="PNE20" i="12"/>
  <c r="PND20" i="12"/>
  <c r="PNC20" i="12"/>
  <c r="PNB20" i="12"/>
  <c r="PNA20" i="12"/>
  <c r="PMZ20" i="12"/>
  <c r="PMY20" i="12"/>
  <c r="PMX20" i="12"/>
  <c r="PMW20" i="12"/>
  <c r="PMV20" i="12"/>
  <c r="PMU20" i="12"/>
  <c r="PMT20" i="12"/>
  <c r="PMS20" i="12"/>
  <c r="PMR20" i="12"/>
  <c r="PMQ20" i="12"/>
  <c r="PMP20" i="12"/>
  <c r="PMO20" i="12"/>
  <c r="PMN20" i="12"/>
  <c r="PMM20" i="12"/>
  <c r="PML20" i="12"/>
  <c r="PMK20" i="12"/>
  <c r="PMJ20" i="12"/>
  <c r="PMI20" i="12"/>
  <c r="PMH20" i="12"/>
  <c r="PMG20" i="12"/>
  <c r="PMF20" i="12"/>
  <c r="PME20" i="12"/>
  <c r="PMD20" i="12"/>
  <c r="PMC20" i="12"/>
  <c r="PMB20" i="12"/>
  <c r="PMA20" i="12"/>
  <c r="PLZ20" i="12"/>
  <c r="PLY20" i="12"/>
  <c r="PLX20" i="12"/>
  <c r="PLW20" i="12"/>
  <c r="PLV20" i="12"/>
  <c r="PLU20" i="12"/>
  <c r="PLT20" i="12"/>
  <c r="PLS20" i="12"/>
  <c r="PLR20" i="12"/>
  <c r="PLQ20" i="12"/>
  <c r="PLP20" i="12"/>
  <c r="PLO20" i="12"/>
  <c r="PLN20" i="12"/>
  <c r="PLM20" i="12"/>
  <c r="PLL20" i="12"/>
  <c r="PLK20" i="12"/>
  <c r="PLJ20" i="12"/>
  <c r="PLI20" i="12"/>
  <c r="PLH20" i="12"/>
  <c r="PLG20" i="12"/>
  <c r="PLF20" i="12"/>
  <c r="PLE20" i="12"/>
  <c r="PLD20" i="12"/>
  <c r="PLC20" i="12"/>
  <c r="PLB20" i="12"/>
  <c r="PLA20" i="12"/>
  <c r="PKZ20" i="12"/>
  <c r="PKY20" i="12"/>
  <c r="PKX20" i="12"/>
  <c r="PKW20" i="12"/>
  <c r="PKV20" i="12"/>
  <c r="PKU20" i="12"/>
  <c r="PKT20" i="12"/>
  <c r="PKS20" i="12"/>
  <c r="PKR20" i="12"/>
  <c r="PKQ20" i="12"/>
  <c r="PKP20" i="12"/>
  <c r="PKO20" i="12"/>
  <c r="PKN20" i="12"/>
  <c r="PKM20" i="12"/>
  <c r="PKL20" i="12"/>
  <c r="PKK20" i="12"/>
  <c r="PKJ20" i="12"/>
  <c r="PKI20" i="12"/>
  <c r="PKH20" i="12"/>
  <c r="PKG20" i="12"/>
  <c r="PKF20" i="12"/>
  <c r="PKE20" i="12"/>
  <c r="PKD20" i="12"/>
  <c r="PKC20" i="12"/>
  <c r="PKB20" i="12"/>
  <c r="PKA20" i="12"/>
  <c r="PJZ20" i="12"/>
  <c r="PJY20" i="12"/>
  <c r="PJX20" i="12"/>
  <c r="PJW20" i="12"/>
  <c r="PJV20" i="12"/>
  <c r="PJU20" i="12"/>
  <c r="PJT20" i="12"/>
  <c r="PJS20" i="12"/>
  <c r="PJR20" i="12"/>
  <c r="PJQ20" i="12"/>
  <c r="PJP20" i="12"/>
  <c r="PJO20" i="12"/>
  <c r="PJN20" i="12"/>
  <c r="PJM20" i="12"/>
  <c r="PJL20" i="12"/>
  <c r="PJK20" i="12"/>
  <c r="PJJ20" i="12"/>
  <c r="PJI20" i="12"/>
  <c r="PJH20" i="12"/>
  <c r="PJG20" i="12"/>
  <c r="PJF20" i="12"/>
  <c r="PJE20" i="12"/>
  <c r="PJD20" i="12"/>
  <c r="PJC20" i="12"/>
  <c r="PJB20" i="12"/>
  <c r="PJA20" i="12"/>
  <c r="PIZ20" i="12"/>
  <c r="PIY20" i="12"/>
  <c r="PIX20" i="12"/>
  <c r="PIW20" i="12"/>
  <c r="PIV20" i="12"/>
  <c r="PIU20" i="12"/>
  <c r="PIT20" i="12"/>
  <c r="PIS20" i="12"/>
  <c r="PIR20" i="12"/>
  <c r="PIQ20" i="12"/>
  <c r="PIP20" i="12"/>
  <c r="PIO20" i="12"/>
  <c r="PIN20" i="12"/>
  <c r="PIM20" i="12"/>
  <c r="PIL20" i="12"/>
  <c r="PIK20" i="12"/>
  <c r="PIJ20" i="12"/>
  <c r="PII20" i="12"/>
  <c r="PIH20" i="12"/>
  <c r="PIG20" i="12"/>
  <c r="PIF20" i="12"/>
  <c r="PIE20" i="12"/>
  <c r="PID20" i="12"/>
  <c r="PIC20" i="12"/>
  <c r="PIB20" i="12"/>
  <c r="PIA20" i="12"/>
  <c r="PHZ20" i="12"/>
  <c r="PHY20" i="12"/>
  <c r="PHX20" i="12"/>
  <c r="PHW20" i="12"/>
  <c r="PHV20" i="12"/>
  <c r="PHU20" i="12"/>
  <c r="PHT20" i="12"/>
  <c r="PHS20" i="12"/>
  <c r="PHR20" i="12"/>
  <c r="PHQ20" i="12"/>
  <c r="PHP20" i="12"/>
  <c r="PHO20" i="12"/>
  <c r="PHN20" i="12"/>
  <c r="PHM20" i="12"/>
  <c r="PHL20" i="12"/>
  <c r="PHK20" i="12"/>
  <c r="PHJ20" i="12"/>
  <c r="PHI20" i="12"/>
  <c r="PHH20" i="12"/>
  <c r="PHG20" i="12"/>
  <c r="PHF20" i="12"/>
  <c r="PHE20" i="12"/>
  <c r="PHD20" i="12"/>
  <c r="PHC20" i="12"/>
  <c r="PHB20" i="12"/>
  <c r="PHA20" i="12"/>
  <c r="PGZ20" i="12"/>
  <c r="PGY20" i="12"/>
  <c r="PGX20" i="12"/>
  <c r="PGW20" i="12"/>
  <c r="PGV20" i="12"/>
  <c r="PGU20" i="12"/>
  <c r="PGT20" i="12"/>
  <c r="PGS20" i="12"/>
  <c r="PGR20" i="12"/>
  <c r="PGQ20" i="12"/>
  <c r="PGP20" i="12"/>
  <c r="PGO20" i="12"/>
  <c r="PGN20" i="12"/>
  <c r="PGM20" i="12"/>
  <c r="PGL20" i="12"/>
  <c r="PGK20" i="12"/>
  <c r="PGJ20" i="12"/>
  <c r="PGI20" i="12"/>
  <c r="PGH20" i="12"/>
  <c r="PGG20" i="12"/>
  <c r="PGF20" i="12"/>
  <c r="PGE20" i="12"/>
  <c r="PGD20" i="12"/>
  <c r="PGC20" i="12"/>
  <c r="PGB20" i="12"/>
  <c r="PGA20" i="12"/>
  <c r="PFZ20" i="12"/>
  <c r="PFY20" i="12"/>
  <c r="PFX20" i="12"/>
  <c r="PFW20" i="12"/>
  <c r="PFV20" i="12"/>
  <c r="PFU20" i="12"/>
  <c r="PFT20" i="12"/>
  <c r="PFS20" i="12"/>
  <c r="PFR20" i="12"/>
  <c r="PFQ20" i="12"/>
  <c r="PFP20" i="12"/>
  <c r="PFO20" i="12"/>
  <c r="PFN20" i="12"/>
  <c r="PFM20" i="12"/>
  <c r="PFL20" i="12"/>
  <c r="PFK20" i="12"/>
  <c r="PFJ20" i="12"/>
  <c r="PFI20" i="12"/>
  <c r="PFH20" i="12"/>
  <c r="PFG20" i="12"/>
  <c r="PFF20" i="12"/>
  <c r="PFE20" i="12"/>
  <c r="PFD20" i="12"/>
  <c r="PFC20" i="12"/>
  <c r="PFB20" i="12"/>
  <c r="PFA20" i="12"/>
  <c r="PEZ20" i="12"/>
  <c r="PEY20" i="12"/>
  <c r="PEX20" i="12"/>
  <c r="PEW20" i="12"/>
  <c r="PEV20" i="12"/>
  <c r="PEU20" i="12"/>
  <c r="PET20" i="12"/>
  <c r="PES20" i="12"/>
  <c r="PER20" i="12"/>
  <c r="PEQ20" i="12"/>
  <c r="PEP20" i="12"/>
  <c r="PEO20" i="12"/>
  <c r="PEN20" i="12"/>
  <c r="PEM20" i="12"/>
  <c r="PEL20" i="12"/>
  <c r="PEK20" i="12"/>
  <c r="PEJ20" i="12"/>
  <c r="PEI20" i="12"/>
  <c r="PEH20" i="12"/>
  <c r="PEG20" i="12"/>
  <c r="PEF20" i="12"/>
  <c r="PEE20" i="12"/>
  <c r="PED20" i="12"/>
  <c r="PEC20" i="12"/>
  <c r="PEB20" i="12"/>
  <c r="PEA20" i="12"/>
  <c r="PDZ20" i="12"/>
  <c r="PDY20" i="12"/>
  <c r="PDX20" i="12"/>
  <c r="PDW20" i="12"/>
  <c r="PDV20" i="12"/>
  <c r="PDU20" i="12"/>
  <c r="PDT20" i="12"/>
  <c r="PDS20" i="12"/>
  <c r="PDR20" i="12"/>
  <c r="PDQ20" i="12"/>
  <c r="PDP20" i="12"/>
  <c r="PDO20" i="12"/>
  <c r="PDN20" i="12"/>
  <c r="PDM20" i="12"/>
  <c r="PDL20" i="12"/>
  <c r="PDK20" i="12"/>
  <c r="PDJ20" i="12"/>
  <c r="PDI20" i="12"/>
  <c r="PDH20" i="12"/>
  <c r="PDG20" i="12"/>
  <c r="PDF20" i="12"/>
  <c r="PDE20" i="12"/>
  <c r="PDD20" i="12"/>
  <c r="PDC20" i="12"/>
  <c r="PDB20" i="12"/>
  <c r="PDA20" i="12"/>
  <c r="PCZ20" i="12"/>
  <c r="PCY20" i="12"/>
  <c r="PCX20" i="12"/>
  <c r="PCW20" i="12"/>
  <c r="PCV20" i="12"/>
  <c r="PCU20" i="12"/>
  <c r="PCT20" i="12"/>
  <c r="PCS20" i="12"/>
  <c r="PCR20" i="12"/>
  <c r="PCQ20" i="12"/>
  <c r="PCP20" i="12"/>
  <c r="PCO20" i="12"/>
  <c r="PCN20" i="12"/>
  <c r="PCM20" i="12"/>
  <c r="PCL20" i="12"/>
  <c r="PCK20" i="12"/>
  <c r="PCJ20" i="12"/>
  <c r="PCI20" i="12"/>
  <c r="PCH20" i="12"/>
  <c r="PCG20" i="12"/>
  <c r="PCF20" i="12"/>
  <c r="PCE20" i="12"/>
  <c r="PCD20" i="12"/>
  <c r="PCC20" i="12"/>
  <c r="PCB20" i="12"/>
  <c r="PCA20" i="12"/>
  <c r="PBZ20" i="12"/>
  <c r="PBY20" i="12"/>
  <c r="PBX20" i="12"/>
  <c r="PBW20" i="12"/>
  <c r="PBV20" i="12"/>
  <c r="PBU20" i="12"/>
  <c r="PBT20" i="12"/>
  <c r="PBS20" i="12"/>
  <c r="PBR20" i="12"/>
  <c r="PBQ20" i="12"/>
  <c r="PBP20" i="12"/>
  <c r="PBO20" i="12"/>
  <c r="PBN20" i="12"/>
  <c r="PBM20" i="12"/>
  <c r="PBL20" i="12"/>
  <c r="PBK20" i="12"/>
  <c r="PBJ20" i="12"/>
  <c r="PBI20" i="12"/>
  <c r="PBH20" i="12"/>
  <c r="PBG20" i="12"/>
  <c r="PBF20" i="12"/>
  <c r="PBE20" i="12"/>
  <c r="PBD20" i="12"/>
  <c r="PBC20" i="12"/>
  <c r="PBB20" i="12"/>
  <c r="PBA20" i="12"/>
  <c r="PAZ20" i="12"/>
  <c r="PAY20" i="12"/>
  <c r="PAX20" i="12"/>
  <c r="PAW20" i="12"/>
  <c r="PAV20" i="12"/>
  <c r="PAU20" i="12"/>
  <c r="PAT20" i="12"/>
  <c r="PAS20" i="12"/>
  <c r="PAR20" i="12"/>
  <c r="PAQ20" i="12"/>
  <c r="PAP20" i="12"/>
  <c r="PAO20" i="12"/>
  <c r="PAN20" i="12"/>
  <c r="PAM20" i="12"/>
  <c r="PAL20" i="12"/>
  <c r="PAK20" i="12"/>
  <c r="PAJ20" i="12"/>
  <c r="PAI20" i="12"/>
  <c r="PAH20" i="12"/>
  <c r="PAG20" i="12"/>
  <c r="PAF20" i="12"/>
  <c r="PAE20" i="12"/>
  <c r="PAD20" i="12"/>
  <c r="PAC20" i="12"/>
  <c r="PAB20" i="12"/>
  <c r="PAA20" i="12"/>
  <c r="OZZ20" i="12"/>
  <c r="OZY20" i="12"/>
  <c r="OZX20" i="12"/>
  <c r="OZW20" i="12"/>
  <c r="OZV20" i="12"/>
  <c r="OZU20" i="12"/>
  <c r="OZT20" i="12"/>
  <c r="OZS20" i="12"/>
  <c r="OZR20" i="12"/>
  <c r="OZQ20" i="12"/>
  <c r="OZP20" i="12"/>
  <c r="OZO20" i="12"/>
  <c r="OZN20" i="12"/>
  <c r="OZM20" i="12"/>
  <c r="OZL20" i="12"/>
  <c r="OZK20" i="12"/>
  <c r="OZJ20" i="12"/>
  <c r="OZI20" i="12"/>
  <c r="OZH20" i="12"/>
  <c r="OZG20" i="12"/>
  <c r="OZF20" i="12"/>
  <c r="OZE20" i="12"/>
  <c r="OZD20" i="12"/>
  <c r="OZC20" i="12"/>
  <c r="OZB20" i="12"/>
  <c r="OZA20" i="12"/>
  <c r="OYZ20" i="12"/>
  <c r="OYY20" i="12"/>
  <c r="OYX20" i="12"/>
  <c r="OYW20" i="12"/>
  <c r="OYV20" i="12"/>
  <c r="OYU20" i="12"/>
  <c r="OYT20" i="12"/>
  <c r="OYS20" i="12"/>
  <c r="OYR20" i="12"/>
  <c r="OYQ20" i="12"/>
  <c r="OYP20" i="12"/>
  <c r="OYO20" i="12"/>
  <c r="OYN20" i="12"/>
  <c r="OYM20" i="12"/>
  <c r="OYL20" i="12"/>
  <c r="OYK20" i="12"/>
  <c r="OYJ20" i="12"/>
  <c r="OYI20" i="12"/>
  <c r="OYH20" i="12"/>
  <c r="OYG20" i="12"/>
  <c r="OYF20" i="12"/>
  <c r="OYE20" i="12"/>
  <c r="OYD20" i="12"/>
  <c r="OYC20" i="12"/>
  <c r="OYB20" i="12"/>
  <c r="OYA20" i="12"/>
  <c r="OXZ20" i="12"/>
  <c r="OXY20" i="12"/>
  <c r="OXX20" i="12"/>
  <c r="OXW20" i="12"/>
  <c r="OXV20" i="12"/>
  <c r="OXU20" i="12"/>
  <c r="OXT20" i="12"/>
  <c r="OXS20" i="12"/>
  <c r="OXR20" i="12"/>
  <c r="OXQ20" i="12"/>
  <c r="OXP20" i="12"/>
  <c r="OXO20" i="12"/>
  <c r="OXN20" i="12"/>
  <c r="OXM20" i="12"/>
  <c r="OXL20" i="12"/>
  <c r="OXK20" i="12"/>
  <c r="OXJ20" i="12"/>
  <c r="OXI20" i="12"/>
  <c r="OXH20" i="12"/>
  <c r="OXG20" i="12"/>
  <c r="OXF20" i="12"/>
  <c r="OXE20" i="12"/>
  <c r="OXD20" i="12"/>
  <c r="OXC20" i="12"/>
  <c r="OXB20" i="12"/>
  <c r="OXA20" i="12"/>
  <c r="OWZ20" i="12"/>
  <c r="OWY20" i="12"/>
  <c r="OWX20" i="12"/>
  <c r="OWW20" i="12"/>
  <c r="OWV20" i="12"/>
  <c r="OWU20" i="12"/>
  <c r="OWT20" i="12"/>
  <c r="OWS20" i="12"/>
  <c r="OWR20" i="12"/>
  <c r="OWQ20" i="12"/>
  <c r="OWP20" i="12"/>
  <c r="OWO20" i="12"/>
  <c r="OWN20" i="12"/>
  <c r="OWM20" i="12"/>
  <c r="OWL20" i="12"/>
  <c r="OWK20" i="12"/>
  <c r="OWJ20" i="12"/>
  <c r="OWI20" i="12"/>
  <c r="OWH20" i="12"/>
  <c r="OWG20" i="12"/>
  <c r="OWF20" i="12"/>
  <c r="OWE20" i="12"/>
  <c r="OWD20" i="12"/>
  <c r="OWC20" i="12"/>
  <c r="OWB20" i="12"/>
  <c r="OWA20" i="12"/>
  <c r="OVZ20" i="12"/>
  <c r="OVY20" i="12"/>
  <c r="OVX20" i="12"/>
  <c r="OVW20" i="12"/>
  <c r="OVV20" i="12"/>
  <c r="OVU20" i="12"/>
  <c r="OVT20" i="12"/>
  <c r="OVS20" i="12"/>
  <c r="OVR20" i="12"/>
  <c r="OVQ20" i="12"/>
  <c r="OVP20" i="12"/>
  <c r="OVO20" i="12"/>
  <c r="OVN20" i="12"/>
  <c r="OVM20" i="12"/>
  <c r="OVL20" i="12"/>
  <c r="OVK20" i="12"/>
  <c r="OVJ20" i="12"/>
  <c r="OVI20" i="12"/>
  <c r="OVH20" i="12"/>
  <c r="OVG20" i="12"/>
  <c r="OVF20" i="12"/>
  <c r="OVE20" i="12"/>
  <c r="OVD20" i="12"/>
  <c r="OVC20" i="12"/>
  <c r="OVB20" i="12"/>
  <c r="OVA20" i="12"/>
  <c r="OUZ20" i="12"/>
  <c r="OUY20" i="12"/>
  <c r="OUX20" i="12"/>
  <c r="OUW20" i="12"/>
  <c r="OUV20" i="12"/>
  <c r="OUU20" i="12"/>
  <c r="OUT20" i="12"/>
  <c r="OUS20" i="12"/>
  <c r="OUR20" i="12"/>
  <c r="OUQ20" i="12"/>
  <c r="OUP20" i="12"/>
  <c r="OUO20" i="12"/>
  <c r="OUN20" i="12"/>
  <c r="OUM20" i="12"/>
  <c r="OUL20" i="12"/>
  <c r="OUK20" i="12"/>
  <c r="OUJ20" i="12"/>
  <c r="OUI20" i="12"/>
  <c r="OUH20" i="12"/>
  <c r="OUG20" i="12"/>
  <c r="OUF20" i="12"/>
  <c r="OUE20" i="12"/>
  <c r="OUD20" i="12"/>
  <c r="OUC20" i="12"/>
  <c r="OUB20" i="12"/>
  <c r="OUA20" i="12"/>
  <c r="OTZ20" i="12"/>
  <c r="OTY20" i="12"/>
  <c r="OTX20" i="12"/>
  <c r="OTW20" i="12"/>
  <c r="OTV20" i="12"/>
  <c r="OTU20" i="12"/>
  <c r="OTT20" i="12"/>
  <c r="OTS20" i="12"/>
  <c r="OTR20" i="12"/>
  <c r="OTQ20" i="12"/>
  <c r="OTP20" i="12"/>
  <c r="OTO20" i="12"/>
  <c r="OTN20" i="12"/>
  <c r="OTM20" i="12"/>
  <c r="OTL20" i="12"/>
  <c r="OTK20" i="12"/>
  <c r="OTJ20" i="12"/>
  <c r="OTI20" i="12"/>
  <c r="OTH20" i="12"/>
  <c r="OTG20" i="12"/>
  <c r="OTF20" i="12"/>
  <c r="OTE20" i="12"/>
  <c r="OTD20" i="12"/>
  <c r="OTC20" i="12"/>
  <c r="OTB20" i="12"/>
  <c r="OTA20" i="12"/>
  <c r="OSZ20" i="12"/>
  <c r="OSY20" i="12"/>
  <c r="OSX20" i="12"/>
  <c r="OSW20" i="12"/>
  <c r="OSV20" i="12"/>
  <c r="OSU20" i="12"/>
  <c r="OST20" i="12"/>
  <c r="OSS20" i="12"/>
  <c r="OSR20" i="12"/>
  <c r="OSQ20" i="12"/>
  <c r="OSP20" i="12"/>
  <c r="OSO20" i="12"/>
  <c r="OSN20" i="12"/>
  <c r="OSM20" i="12"/>
  <c r="OSL20" i="12"/>
  <c r="OSK20" i="12"/>
  <c r="OSJ20" i="12"/>
  <c r="OSI20" i="12"/>
  <c r="OSH20" i="12"/>
  <c r="OSG20" i="12"/>
  <c r="OSF20" i="12"/>
  <c r="OSE20" i="12"/>
  <c r="OSD20" i="12"/>
  <c r="OSC20" i="12"/>
  <c r="OSB20" i="12"/>
  <c r="OSA20" i="12"/>
  <c r="ORZ20" i="12"/>
  <c r="ORY20" i="12"/>
  <c r="ORX20" i="12"/>
  <c r="ORW20" i="12"/>
  <c r="ORV20" i="12"/>
  <c r="ORU20" i="12"/>
  <c r="ORT20" i="12"/>
  <c r="ORS20" i="12"/>
  <c r="ORR20" i="12"/>
  <c r="ORQ20" i="12"/>
  <c r="ORP20" i="12"/>
  <c r="ORO20" i="12"/>
  <c r="ORN20" i="12"/>
  <c r="ORM20" i="12"/>
  <c r="ORL20" i="12"/>
  <c r="ORK20" i="12"/>
  <c r="ORJ20" i="12"/>
  <c r="ORI20" i="12"/>
  <c r="ORH20" i="12"/>
  <c r="ORG20" i="12"/>
  <c r="ORF20" i="12"/>
  <c r="ORE20" i="12"/>
  <c r="ORD20" i="12"/>
  <c r="ORC20" i="12"/>
  <c r="ORB20" i="12"/>
  <c r="ORA20" i="12"/>
  <c r="OQZ20" i="12"/>
  <c r="OQY20" i="12"/>
  <c r="OQX20" i="12"/>
  <c r="OQW20" i="12"/>
  <c r="OQV20" i="12"/>
  <c r="OQU20" i="12"/>
  <c r="OQT20" i="12"/>
  <c r="OQS20" i="12"/>
  <c r="OQR20" i="12"/>
  <c r="OQQ20" i="12"/>
  <c r="OQP20" i="12"/>
  <c r="OQO20" i="12"/>
  <c r="OQN20" i="12"/>
  <c r="OQM20" i="12"/>
  <c r="OQL20" i="12"/>
  <c r="OQK20" i="12"/>
  <c r="OQJ20" i="12"/>
  <c r="OQI20" i="12"/>
  <c r="OQH20" i="12"/>
  <c r="OQG20" i="12"/>
  <c r="OQF20" i="12"/>
  <c r="OQE20" i="12"/>
  <c r="OQD20" i="12"/>
  <c r="OQC20" i="12"/>
  <c r="OQB20" i="12"/>
  <c r="OQA20" i="12"/>
  <c r="OPZ20" i="12"/>
  <c r="OPY20" i="12"/>
  <c r="OPX20" i="12"/>
  <c r="OPW20" i="12"/>
  <c r="OPV20" i="12"/>
  <c r="OPU20" i="12"/>
  <c r="OPT20" i="12"/>
  <c r="OPS20" i="12"/>
  <c r="OPR20" i="12"/>
  <c r="OPQ20" i="12"/>
  <c r="OPP20" i="12"/>
  <c r="OPO20" i="12"/>
  <c r="OPN20" i="12"/>
  <c r="OPM20" i="12"/>
  <c r="OPL20" i="12"/>
  <c r="OPK20" i="12"/>
  <c r="OPJ20" i="12"/>
  <c r="OPI20" i="12"/>
  <c r="OPH20" i="12"/>
  <c r="OPG20" i="12"/>
  <c r="OPF20" i="12"/>
  <c r="OPE20" i="12"/>
  <c r="OPD20" i="12"/>
  <c r="OPC20" i="12"/>
  <c r="OPB20" i="12"/>
  <c r="OPA20" i="12"/>
  <c r="OOZ20" i="12"/>
  <c r="OOY20" i="12"/>
  <c r="OOX20" i="12"/>
  <c r="OOW20" i="12"/>
  <c r="OOV20" i="12"/>
  <c r="OOU20" i="12"/>
  <c r="OOT20" i="12"/>
  <c r="OOS20" i="12"/>
  <c r="OOR20" i="12"/>
  <c r="OOQ20" i="12"/>
  <c r="OOP20" i="12"/>
  <c r="OOO20" i="12"/>
  <c r="OON20" i="12"/>
  <c r="OOM20" i="12"/>
  <c r="OOL20" i="12"/>
  <c r="OOK20" i="12"/>
  <c r="OOJ20" i="12"/>
  <c r="OOI20" i="12"/>
  <c r="OOH20" i="12"/>
  <c r="OOG20" i="12"/>
  <c r="OOF20" i="12"/>
  <c r="OOE20" i="12"/>
  <c r="OOD20" i="12"/>
  <c r="OOC20" i="12"/>
  <c r="OOB20" i="12"/>
  <c r="OOA20" i="12"/>
  <c r="ONZ20" i="12"/>
  <c r="ONY20" i="12"/>
  <c r="ONX20" i="12"/>
  <c r="ONW20" i="12"/>
  <c r="ONV20" i="12"/>
  <c r="ONU20" i="12"/>
  <c r="ONT20" i="12"/>
  <c r="ONS20" i="12"/>
  <c r="ONR20" i="12"/>
  <c r="ONQ20" i="12"/>
  <c r="ONP20" i="12"/>
  <c r="ONO20" i="12"/>
  <c r="ONN20" i="12"/>
  <c r="ONM20" i="12"/>
  <c r="ONL20" i="12"/>
  <c r="ONK20" i="12"/>
  <c r="ONJ20" i="12"/>
  <c r="ONI20" i="12"/>
  <c r="ONH20" i="12"/>
  <c r="ONG20" i="12"/>
  <c r="ONF20" i="12"/>
  <c r="ONE20" i="12"/>
  <c r="OND20" i="12"/>
  <c r="ONC20" i="12"/>
  <c r="ONB20" i="12"/>
  <c r="ONA20" i="12"/>
  <c r="OMZ20" i="12"/>
  <c r="OMY20" i="12"/>
  <c r="OMX20" i="12"/>
  <c r="OMW20" i="12"/>
  <c r="OMV20" i="12"/>
  <c r="OMU20" i="12"/>
  <c r="OMT20" i="12"/>
  <c r="OMS20" i="12"/>
  <c r="OMR20" i="12"/>
  <c r="OMQ20" i="12"/>
  <c r="OMP20" i="12"/>
  <c r="OMO20" i="12"/>
  <c r="OMN20" i="12"/>
  <c r="OMM20" i="12"/>
  <c r="OML20" i="12"/>
  <c r="OMK20" i="12"/>
  <c r="OMJ20" i="12"/>
  <c r="OMI20" i="12"/>
  <c r="OMH20" i="12"/>
  <c r="OMG20" i="12"/>
  <c r="OMF20" i="12"/>
  <c r="OME20" i="12"/>
  <c r="OMD20" i="12"/>
  <c r="OMC20" i="12"/>
  <c r="OMB20" i="12"/>
  <c r="OMA20" i="12"/>
  <c r="OLZ20" i="12"/>
  <c r="OLY20" i="12"/>
  <c r="OLX20" i="12"/>
  <c r="OLW20" i="12"/>
  <c r="OLV20" i="12"/>
  <c r="OLU20" i="12"/>
  <c r="OLT20" i="12"/>
  <c r="OLS20" i="12"/>
  <c r="OLR20" i="12"/>
  <c r="OLQ20" i="12"/>
  <c r="OLP20" i="12"/>
  <c r="OLO20" i="12"/>
  <c r="OLN20" i="12"/>
  <c r="OLM20" i="12"/>
  <c r="OLL20" i="12"/>
  <c r="OLK20" i="12"/>
  <c r="OLJ20" i="12"/>
  <c r="OLI20" i="12"/>
  <c r="OLH20" i="12"/>
  <c r="OLG20" i="12"/>
  <c r="OLF20" i="12"/>
  <c r="OLE20" i="12"/>
  <c r="OLD20" i="12"/>
  <c r="OLC20" i="12"/>
  <c r="OLB20" i="12"/>
  <c r="OLA20" i="12"/>
  <c r="OKZ20" i="12"/>
  <c r="OKY20" i="12"/>
  <c r="OKX20" i="12"/>
  <c r="OKW20" i="12"/>
  <c r="OKV20" i="12"/>
  <c r="OKU20" i="12"/>
  <c r="OKT20" i="12"/>
  <c r="OKS20" i="12"/>
  <c r="OKR20" i="12"/>
  <c r="OKQ20" i="12"/>
  <c r="OKP20" i="12"/>
  <c r="OKO20" i="12"/>
  <c r="OKN20" i="12"/>
  <c r="OKM20" i="12"/>
  <c r="OKL20" i="12"/>
  <c r="OKK20" i="12"/>
  <c r="OKJ20" i="12"/>
  <c r="OKI20" i="12"/>
  <c r="OKH20" i="12"/>
  <c r="OKG20" i="12"/>
  <c r="OKF20" i="12"/>
  <c r="OKE20" i="12"/>
  <c r="OKD20" i="12"/>
  <c r="OKC20" i="12"/>
  <c r="OKB20" i="12"/>
  <c r="OKA20" i="12"/>
  <c r="OJZ20" i="12"/>
  <c r="OJY20" i="12"/>
  <c r="OJX20" i="12"/>
  <c r="OJW20" i="12"/>
  <c r="OJV20" i="12"/>
  <c r="OJU20" i="12"/>
  <c r="OJT20" i="12"/>
  <c r="OJS20" i="12"/>
  <c r="OJR20" i="12"/>
  <c r="OJQ20" i="12"/>
  <c r="OJP20" i="12"/>
  <c r="OJO20" i="12"/>
  <c r="OJN20" i="12"/>
  <c r="OJM20" i="12"/>
  <c r="OJL20" i="12"/>
  <c r="OJK20" i="12"/>
  <c r="OJJ20" i="12"/>
  <c r="OJI20" i="12"/>
  <c r="OJH20" i="12"/>
  <c r="OJG20" i="12"/>
  <c r="OJF20" i="12"/>
  <c r="OJE20" i="12"/>
  <c r="OJD20" i="12"/>
  <c r="OJC20" i="12"/>
  <c r="OJB20" i="12"/>
  <c r="OJA20" i="12"/>
  <c r="OIZ20" i="12"/>
  <c r="OIY20" i="12"/>
  <c r="OIX20" i="12"/>
  <c r="OIW20" i="12"/>
  <c r="OIV20" i="12"/>
  <c r="OIU20" i="12"/>
  <c r="OIT20" i="12"/>
  <c r="OIS20" i="12"/>
  <c r="OIR20" i="12"/>
  <c r="OIQ20" i="12"/>
  <c r="OIP20" i="12"/>
  <c r="OIO20" i="12"/>
  <c r="OIN20" i="12"/>
  <c r="OIM20" i="12"/>
  <c r="OIL20" i="12"/>
  <c r="OIK20" i="12"/>
  <c r="OIJ20" i="12"/>
  <c r="OII20" i="12"/>
  <c r="OIH20" i="12"/>
  <c r="OIG20" i="12"/>
  <c r="OIF20" i="12"/>
  <c r="OIE20" i="12"/>
  <c r="OID20" i="12"/>
  <c r="OIC20" i="12"/>
  <c r="OIB20" i="12"/>
  <c r="OIA20" i="12"/>
  <c r="OHZ20" i="12"/>
  <c r="OHY20" i="12"/>
  <c r="OHX20" i="12"/>
  <c r="OHW20" i="12"/>
  <c r="OHV20" i="12"/>
  <c r="OHU20" i="12"/>
  <c r="OHT20" i="12"/>
  <c r="OHS20" i="12"/>
  <c r="OHR20" i="12"/>
  <c r="OHQ20" i="12"/>
  <c r="OHP20" i="12"/>
  <c r="OHO20" i="12"/>
  <c r="OHN20" i="12"/>
  <c r="OHM20" i="12"/>
  <c r="OHL20" i="12"/>
  <c r="OHK20" i="12"/>
  <c r="OHJ20" i="12"/>
  <c r="OHI20" i="12"/>
  <c r="OHH20" i="12"/>
  <c r="OHG20" i="12"/>
  <c r="OHF20" i="12"/>
  <c r="OHE20" i="12"/>
  <c r="OHD20" i="12"/>
  <c r="OHC20" i="12"/>
  <c r="OHB20" i="12"/>
  <c r="OHA20" i="12"/>
  <c r="OGZ20" i="12"/>
  <c r="OGY20" i="12"/>
  <c r="OGX20" i="12"/>
  <c r="OGW20" i="12"/>
  <c r="OGV20" i="12"/>
  <c r="OGU20" i="12"/>
  <c r="OGT20" i="12"/>
  <c r="OGS20" i="12"/>
  <c r="OGR20" i="12"/>
  <c r="OGQ20" i="12"/>
  <c r="OGP20" i="12"/>
  <c r="OGO20" i="12"/>
  <c r="OGN20" i="12"/>
  <c r="OGM20" i="12"/>
  <c r="OGL20" i="12"/>
  <c r="OGK20" i="12"/>
  <c r="OGJ20" i="12"/>
  <c r="OGI20" i="12"/>
  <c r="OGH20" i="12"/>
  <c r="OGG20" i="12"/>
  <c r="OGF20" i="12"/>
  <c r="OGE20" i="12"/>
  <c r="OGD20" i="12"/>
  <c r="OGC20" i="12"/>
  <c r="OGB20" i="12"/>
  <c r="OGA20" i="12"/>
  <c r="OFZ20" i="12"/>
  <c r="OFY20" i="12"/>
  <c r="OFX20" i="12"/>
  <c r="OFW20" i="12"/>
  <c r="OFV20" i="12"/>
  <c r="OFU20" i="12"/>
  <c r="OFT20" i="12"/>
  <c r="OFS20" i="12"/>
  <c r="OFR20" i="12"/>
  <c r="OFQ20" i="12"/>
  <c r="OFP20" i="12"/>
  <c r="OFO20" i="12"/>
  <c r="OFN20" i="12"/>
  <c r="OFM20" i="12"/>
  <c r="OFL20" i="12"/>
  <c r="OFK20" i="12"/>
  <c r="OFJ20" i="12"/>
  <c r="OFI20" i="12"/>
  <c r="OFH20" i="12"/>
  <c r="OFG20" i="12"/>
  <c r="OFF20" i="12"/>
  <c r="OFE20" i="12"/>
  <c r="OFD20" i="12"/>
  <c r="OFC20" i="12"/>
  <c r="OFB20" i="12"/>
  <c r="OFA20" i="12"/>
  <c r="OEZ20" i="12"/>
  <c r="OEY20" i="12"/>
  <c r="OEX20" i="12"/>
  <c r="OEW20" i="12"/>
  <c r="OEV20" i="12"/>
  <c r="OEU20" i="12"/>
  <c r="OET20" i="12"/>
  <c r="OES20" i="12"/>
  <c r="OER20" i="12"/>
  <c r="OEQ20" i="12"/>
  <c r="OEP20" i="12"/>
  <c r="OEO20" i="12"/>
  <c r="OEN20" i="12"/>
  <c r="OEM20" i="12"/>
  <c r="OEL20" i="12"/>
  <c r="OEK20" i="12"/>
  <c r="OEJ20" i="12"/>
  <c r="OEI20" i="12"/>
  <c r="OEH20" i="12"/>
  <c r="OEG20" i="12"/>
  <c r="OEF20" i="12"/>
  <c r="OEE20" i="12"/>
  <c r="OED20" i="12"/>
  <c r="OEC20" i="12"/>
  <c r="OEB20" i="12"/>
  <c r="OEA20" i="12"/>
  <c r="ODZ20" i="12"/>
  <c r="ODY20" i="12"/>
  <c r="ODX20" i="12"/>
  <c r="ODW20" i="12"/>
  <c r="ODV20" i="12"/>
  <c r="ODU20" i="12"/>
  <c r="ODT20" i="12"/>
  <c r="ODS20" i="12"/>
  <c r="ODR20" i="12"/>
  <c r="ODQ20" i="12"/>
  <c r="ODP20" i="12"/>
  <c r="ODO20" i="12"/>
  <c r="ODN20" i="12"/>
  <c r="ODM20" i="12"/>
  <c r="ODL20" i="12"/>
  <c r="ODK20" i="12"/>
  <c r="ODJ20" i="12"/>
  <c r="ODI20" i="12"/>
  <c r="ODH20" i="12"/>
  <c r="ODG20" i="12"/>
  <c r="ODF20" i="12"/>
  <c r="ODE20" i="12"/>
  <c r="ODD20" i="12"/>
  <c r="ODC20" i="12"/>
  <c r="ODB20" i="12"/>
  <c r="ODA20" i="12"/>
  <c r="OCZ20" i="12"/>
  <c r="OCY20" i="12"/>
  <c r="OCX20" i="12"/>
  <c r="OCW20" i="12"/>
  <c r="OCV20" i="12"/>
  <c r="OCU20" i="12"/>
  <c r="OCT20" i="12"/>
  <c r="OCS20" i="12"/>
  <c r="OCR20" i="12"/>
  <c r="OCQ20" i="12"/>
  <c r="OCP20" i="12"/>
  <c r="OCO20" i="12"/>
  <c r="OCN20" i="12"/>
  <c r="OCM20" i="12"/>
  <c r="OCL20" i="12"/>
  <c r="OCK20" i="12"/>
  <c r="OCJ20" i="12"/>
  <c r="OCI20" i="12"/>
  <c r="OCH20" i="12"/>
  <c r="OCG20" i="12"/>
  <c r="OCF20" i="12"/>
  <c r="OCE20" i="12"/>
  <c r="OCD20" i="12"/>
  <c r="OCC20" i="12"/>
  <c r="OCB20" i="12"/>
  <c r="OCA20" i="12"/>
  <c r="OBZ20" i="12"/>
  <c r="OBY20" i="12"/>
  <c r="OBX20" i="12"/>
  <c r="OBW20" i="12"/>
  <c r="OBV20" i="12"/>
  <c r="OBU20" i="12"/>
  <c r="OBT20" i="12"/>
  <c r="OBS20" i="12"/>
  <c r="OBR20" i="12"/>
  <c r="OBQ20" i="12"/>
  <c r="OBP20" i="12"/>
  <c r="OBO20" i="12"/>
  <c r="OBN20" i="12"/>
  <c r="OBM20" i="12"/>
  <c r="OBL20" i="12"/>
  <c r="OBK20" i="12"/>
  <c r="OBJ20" i="12"/>
  <c r="OBI20" i="12"/>
  <c r="OBH20" i="12"/>
  <c r="OBG20" i="12"/>
  <c r="OBF20" i="12"/>
  <c r="OBE20" i="12"/>
  <c r="OBD20" i="12"/>
  <c r="OBC20" i="12"/>
  <c r="OBB20" i="12"/>
  <c r="OBA20" i="12"/>
  <c r="OAZ20" i="12"/>
  <c r="OAY20" i="12"/>
  <c r="OAX20" i="12"/>
  <c r="OAW20" i="12"/>
  <c r="OAV20" i="12"/>
  <c r="OAU20" i="12"/>
  <c r="OAT20" i="12"/>
  <c r="OAS20" i="12"/>
  <c r="OAR20" i="12"/>
  <c r="OAQ20" i="12"/>
  <c r="OAP20" i="12"/>
  <c r="OAO20" i="12"/>
  <c r="OAN20" i="12"/>
  <c r="OAM20" i="12"/>
  <c r="OAL20" i="12"/>
  <c r="OAK20" i="12"/>
  <c r="OAJ20" i="12"/>
  <c r="OAI20" i="12"/>
  <c r="OAH20" i="12"/>
  <c r="OAG20" i="12"/>
  <c r="OAF20" i="12"/>
  <c r="OAE20" i="12"/>
  <c r="OAD20" i="12"/>
  <c r="OAC20" i="12"/>
  <c r="OAB20" i="12"/>
  <c r="OAA20" i="12"/>
  <c r="NZZ20" i="12"/>
  <c r="NZY20" i="12"/>
  <c r="NZX20" i="12"/>
  <c r="NZW20" i="12"/>
  <c r="NZV20" i="12"/>
  <c r="NZU20" i="12"/>
  <c r="NZT20" i="12"/>
  <c r="NZS20" i="12"/>
  <c r="NZR20" i="12"/>
  <c r="NZQ20" i="12"/>
  <c r="NZP20" i="12"/>
  <c r="NZO20" i="12"/>
  <c r="NZN20" i="12"/>
  <c r="NZM20" i="12"/>
  <c r="NZL20" i="12"/>
  <c r="NZK20" i="12"/>
  <c r="NZJ20" i="12"/>
  <c r="NZI20" i="12"/>
  <c r="NZH20" i="12"/>
  <c r="NZG20" i="12"/>
  <c r="NZF20" i="12"/>
  <c r="NZE20" i="12"/>
  <c r="NZD20" i="12"/>
  <c r="NZC20" i="12"/>
  <c r="NZB20" i="12"/>
  <c r="NZA20" i="12"/>
  <c r="NYZ20" i="12"/>
  <c r="NYY20" i="12"/>
  <c r="NYX20" i="12"/>
  <c r="NYW20" i="12"/>
  <c r="NYV20" i="12"/>
  <c r="NYU20" i="12"/>
  <c r="NYT20" i="12"/>
  <c r="NYS20" i="12"/>
  <c r="NYR20" i="12"/>
  <c r="NYQ20" i="12"/>
  <c r="NYP20" i="12"/>
  <c r="NYO20" i="12"/>
  <c r="NYN20" i="12"/>
  <c r="NYM20" i="12"/>
  <c r="NYL20" i="12"/>
  <c r="NYK20" i="12"/>
  <c r="NYJ20" i="12"/>
  <c r="NYI20" i="12"/>
  <c r="NYH20" i="12"/>
  <c r="NYG20" i="12"/>
  <c r="NYF20" i="12"/>
  <c r="NYE20" i="12"/>
  <c r="NYD20" i="12"/>
  <c r="NYC20" i="12"/>
  <c r="NYB20" i="12"/>
  <c r="NYA20" i="12"/>
  <c r="NXZ20" i="12"/>
  <c r="NXY20" i="12"/>
  <c r="NXX20" i="12"/>
  <c r="NXW20" i="12"/>
  <c r="NXV20" i="12"/>
  <c r="NXU20" i="12"/>
  <c r="NXT20" i="12"/>
  <c r="NXS20" i="12"/>
  <c r="NXR20" i="12"/>
  <c r="NXQ20" i="12"/>
  <c r="NXP20" i="12"/>
  <c r="NXO20" i="12"/>
  <c r="NXN20" i="12"/>
  <c r="NXM20" i="12"/>
  <c r="NXL20" i="12"/>
  <c r="NXK20" i="12"/>
  <c r="NXJ20" i="12"/>
  <c r="NXI20" i="12"/>
  <c r="NXH20" i="12"/>
  <c r="NXG20" i="12"/>
  <c r="NXF20" i="12"/>
  <c r="NXE20" i="12"/>
  <c r="NXD20" i="12"/>
  <c r="NXC20" i="12"/>
  <c r="NXB20" i="12"/>
  <c r="NXA20" i="12"/>
  <c r="NWZ20" i="12"/>
  <c r="NWY20" i="12"/>
  <c r="NWX20" i="12"/>
  <c r="NWW20" i="12"/>
  <c r="NWV20" i="12"/>
  <c r="NWU20" i="12"/>
  <c r="NWT20" i="12"/>
  <c r="NWS20" i="12"/>
  <c r="NWR20" i="12"/>
  <c r="NWQ20" i="12"/>
  <c r="NWP20" i="12"/>
  <c r="NWO20" i="12"/>
  <c r="NWN20" i="12"/>
  <c r="NWM20" i="12"/>
  <c r="NWL20" i="12"/>
  <c r="NWK20" i="12"/>
  <c r="NWJ20" i="12"/>
  <c r="NWI20" i="12"/>
  <c r="NWH20" i="12"/>
  <c r="NWG20" i="12"/>
  <c r="NWF20" i="12"/>
  <c r="NWE20" i="12"/>
  <c r="NWD20" i="12"/>
  <c r="NWC20" i="12"/>
  <c r="NWB20" i="12"/>
  <c r="NWA20" i="12"/>
  <c r="NVZ20" i="12"/>
  <c r="NVY20" i="12"/>
  <c r="NVX20" i="12"/>
  <c r="NVW20" i="12"/>
  <c r="NVV20" i="12"/>
  <c r="NVU20" i="12"/>
  <c r="NVT20" i="12"/>
  <c r="NVS20" i="12"/>
  <c r="NVR20" i="12"/>
  <c r="NVQ20" i="12"/>
  <c r="NVP20" i="12"/>
  <c r="NVO20" i="12"/>
  <c r="NVN20" i="12"/>
  <c r="NVM20" i="12"/>
  <c r="NVL20" i="12"/>
  <c r="NVK20" i="12"/>
  <c r="NVJ20" i="12"/>
  <c r="NVI20" i="12"/>
  <c r="NVH20" i="12"/>
  <c r="NVG20" i="12"/>
  <c r="NVF20" i="12"/>
  <c r="NVE20" i="12"/>
  <c r="NVD20" i="12"/>
  <c r="NVC20" i="12"/>
  <c r="NVB20" i="12"/>
  <c r="NVA20" i="12"/>
  <c r="NUZ20" i="12"/>
  <c r="NUY20" i="12"/>
  <c r="NUX20" i="12"/>
  <c r="NUW20" i="12"/>
  <c r="NUV20" i="12"/>
  <c r="NUU20" i="12"/>
  <c r="NUT20" i="12"/>
  <c r="NUS20" i="12"/>
  <c r="NUR20" i="12"/>
  <c r="NUQ20" i="12"/>
  <c r="NUP20" i="12"/>
  <c r="NUO20" i="12"/>
  <c r="NUN20" i="12"/>
  <c r="NUM20" i="12"/>
  <c r="NUL20" i="12"/>
  <c r="NUK20" i="12"/>
  <c r="NUJ20" i="12"/>
  <c r="NUI20" i="12"/>
  <c r="NUH20" i="12"/>
  <c r="NUG20" i="12"/>
  <c r="NUF20" i="12"/>
  <c r="NUE20" i="12"/>
  <c r="NUD20" i="12"/>
  <c r="NUC20" i="12"/>
  <c r="NUB20" i="12"/>
  <c r="NUA20" i="12"/>
  <c r="NTZ20" i="12"/>
  <c r="NTY20" i="12"/>
  <c r="NTX20" i="12"/>
  <c r="NTW20" i="12"/>
  <c r="NTV20" i="12"/>
  <c r="NTU20" i="12"/>
  <c r="NTT20" i="12"/>
  <c r="NTS20" i="12"/>
  <c r="NTR20" i="12"/>
  <c r="NTQ20" i="12"/>
  <c r="NTP20" i="12"/>
  <c r="NTO20" i="12"/>
  <c r="NTN20" i="12"/>
  <c r="NTM20" i="12"/>
  <c r="NTL20" i="12"/>
  <c r="NTK20" i="12"/>
  <c r="NTJ20" i="12"/>
  <c r="NTI20" i="12"/>
  <c r="NTH20" i="12"/>
  <c r="NTG20" i="12"/>
  <c r="NTF20" i="12"/>
  <c r="NTE20" i="12"/>
  <c r="NTD20" i="12"/>
  <c r="NTC20" i="12"/>
  <c r="NTB20" i="12"/>
  <c r="NTA20" i="12"/>
  <c r="NSZ20" i="12"/>
  <c r="NSY20" i="12"/>
  <c r="NSX20" i="12"/>
  <c r="NSW20" i="12"/>
  <c r="NSV20" i="12"/>
  <c r="NSU20" i="12"/>
  <c r="NST20" i="12"/>
  <c r="NSS20" i="12"/>
  <c r="NSR20" i="12"/>
  <c r="NSQ20" i="12"/>
  <c r="NSP20" i="12"/>
  <c r="NSO20" i="12"/>
  <c r="NSN20" i="12"/>
  <c r="NSM20" i="12"/>
  <c r="NSL20" i="12"/>
  <c r="NSK20" i="12"/>
  <c r="NSJ20" i="12"/>
  <c r="NSI20" i="12"/>
  <c r="NSH20" i="12"/>
  <c r="NSG20" i="12"/>
  <c r="NSF20" i="12"/>
  <c r="NSE20" i="12"/>
  <c r="NSD20" i="12"/>
  <c r="NSC20" i="12"/>
  <c r="NSB20" i="12"/>
  <c r="NSA20" i="12"/>
  <c r="NRZ20" i="12"/>
  <c r="NRY20" i="12"/>
  <c r="NRX20" i="12"/>
  <c r="NRW20" i="12"/>
  <c r="NRV20" i="12"/>
  <c r="NRU20" i="12"/>
  <c r="NRT20" i="12"/>
  <c r="NRS20" i="12"/>
  <c r="NRR20" i="12"/>
  <c r="NRQ20" i="12"/>
  <c r="NRP20" i="12"/>
  <c r="NRO20" i="12"/>
  <c r="NRN20" i="12"/>
  <c r="NRM20" i="12"/>
  <c r="NRL20" i="12"/>
  <c r="NRK20" i="12"/>
  <c r="NRJ20" i="12"/>
  <c r="NRI20" i="12"/>
  <c r="NRH20" i="12"/>
  <c r="NRG20" i="12"/>
  <c r="NRF20" i="12"/>
  <c r="NRE20" i="12"/>
  <c r="NRD20" i="12"/>
  <c r="NRC20" i="12"/>
  <c r="NRB20" i="12"/>
  <c r="NRA20" i="12"/>
  <c r="NQZ20" i="12"/>
  <c r="NQY20" i="12"/>
  <c r="NQX20" i="12"/>
  <c r="NQW20" i="12"/>
  <c r="NQV20" i="12"/>
  <c r="NQU20" i="12"/>
  <c r="NQT20" i="12"/>
  <c r="NQS20" i="12"/>
  <c r="NQR20" i="12"/>
  <c r="NQQ20" i="12"/>
  <c r="NQP20" i="12"/>
  <c r="NQO20" i="12"/>
  <c r="NQN20" i="12"/>
  <c r="NQM20" i="12"/>
  <c r="NQL20" i="12"/>
  <c r="NQK20" i="12"/>
  <c r="NQJ20" i="12"/>
  <c r="NQI20" i="12"/>
  <c r="NQH20" i="12"/>
  <c r="NQG20" i="12"/>
  <c r="NQF20" i="12"/>
  <c r="NQE20" i="12"/>
  <c r="NQD20" i="12"/>
  <c r="NQC20" i="12"/>
  <c r="NQB20" i="12"/>
  <c r="NQA20" i="12"/>
  <c r="NPZ20" i="12"/>
  <c r="NPY20" i="12"/>
  <c r="NPX20" i="12"/>
  <c r="NPW20" i="12"/>
  <c r="NPV20" i="12"/>
  <c r="NPU20" i="12"/>
  <c r="NPT20" i="12"/>
  <c r="NPS20" i="12"/>
  <c r="NPR20" i="12"/>
  <c r="NPQ20" i="12"/>
  <c r="NPP20" i="12"/>
  <c r="NPO20" i="12"/>
  <c r="NPN20" i="12"/>
  <c r="NPM20" i="12"/>
  <c r="NPL20" i="12"/>
  <c r="NPK20" i="12"/>
  <c r="NPJ20" i="12"/>
  <c r="NPI20" i="12"/>
  <c r="NPH20" i="12"/>
  <c r="NPG20" i="12"/>
  <c r="NPF20" i="12"/>
  <c r="NPE20" i="12"/>
  <c r="NPD20" i="12"/>
  <c r="NPC20" i="12"/>
  <c r="NPB20" i="12"/>
  <c r="NPA20" i="12"/>
  <c r="NOZ20" i="12"/>
  <c r="NOY20" i="12"/>
  <c r="NOX20" i="12"/>
  <c r="NOW20" i="12"/>
  <c r="NOV20" i="12"/>
  <c r="NOU20" i="12"/>
  <c r="NOT20" i="12"/>
  <c r="NOS20" i="12"/>
  <c r="NOR20" i="12"/>
  <c r="NOQ20" i="12"/>
  <c r="NOP20" i="12"/>
  <c r="NOO20" i="12"/>
  <c r="NON20" i="12"/>
  <c r="NOM20" i="12"/>
  <c r="NOL20" i="12"/>
  <c r="NOK20" i="12"/>
  <c r="NOJ20" i="12"/>
  <c r="NOI20" i="12"/>
  <c r="NOH20" i="12"/>
  <c r="NOG20" i="12"/>
  <c r="NOF20" i="12"/>
  <c r="NOE20" i="12"/>
  <c r="NOD20" i="12"/>
  <c r="NOC20" i="12"/>
  <c r="NOB20" i="12"/>
  <c r="NOA20" i="12"/>
  <c r="NNZ20" i="12"/>
  <c r="NNY20" i="12"/>
  <c r="NNX20" i="12"/>
  <c r="NNW20" i="12"/>
  <c r="NNV20" i="12"/>
  <c r="NNU20" i="12"/>
  <c r="NNT20" i="12"/>
  <c r="NNS20" i="12"/>
  <c r="NNR20" i="12"/>
  <c r="NNQ20" i="12"/>
  <c r="NNP20" i="12"/>
  <c r="NNO20" i="12"/>
  <c r="NNN20" i="12"/>
  <c r="NNM20" i="12"/>
  <c r="NNL20" i="12"/>
  <c r="NNK20" i="12"/>
  <c r="NNJ20" i="12"/>
  <c r="NNI20" i="12"/>
  <c r="NNH20" i="12"/>
  <c r="NNG20" i="12"/>
  <c r="NNF20" i="12"/>
  <c r="NNE20" i="12"/>
  <c r="NND20" i="12"/>
  <c r="NNC20" i="12"/>
  <c r="NNB20" i="12"/>
  <c r="NNA20" i="12"/>
  <c r="NMZ20" i="12"/>
  <c r="NMY20" i="12"/>
  <c r="NMX20" i="12"/>
  <c r="NMW20" i="12"/>
  <c r="NMV20" i="12"/>
  <c r="NMU20" i="12"/>
  <c r="NMT20" i="12"/>
  <c r="NMS20" i="12"/>
  <c r="NMR20" i="12"/>
  <c r="NMQ20" i="12"/>
  <c r="NMP20" i="12"/>
  <c r="NMO20" i="12"/>
  <c r="NMN20" i="12"/>
  <c r="NMM20" i="12"/>
  <c r="NML20" i="12"/>
  <c r="NMK20" i="12"/>
  <c r="NMJ20" i="12"/>
  <c r="NMI20" i="12"/>
  <c r="NMH20" i="12"/>
  <c r="NMG20" i="12"/>
  <c r="NMF20" i="12"/>
  <c r="NME20" i="12"/>
  <c r="NMD20" i="12"/>
  <c r="NMC20" i="12"/>
  <c r="NMB20" i="12"/>
  <c r="NMA20" i="12"/>
  <c r="NLZ20" i="12"/>
  <c r="NLY20" i="12"/>
  <c r="NLX20" i="12"/>
  <c r="NLW20" i="12"/>
  <c r="NLV20" i="12"/>
  <c r="NLU20" i="12"/>
  <c r="NLT20" i="12"/>
  <c r="NLS20" i="12"/>
  <c r="NLR20" i="12"/>
  <c r="NLQ20" i="12"/>
  <c r="NLP20" i="12"/>
  <c r="NLO20" i="12"/>
  <c r="NLN20" i="12"/>
  <c r="NLM20" i="12"/>
  <c r="NLL20" i="12"/>
  <c r="NLK20" i="12"/>
  <c r="NLJ20" i="12"/>
  <c r="NLI20" i="12"/>
  <c r="NLH20" i="12"/>
  <c r="NLG20" i="12"/>
  <c r="NLF20" i="12"/>
  <c r="NLE20" i="12"/>
  <c r="NLD20" i="12"/>
  <c r="NLC20" i="12"/>
  <c r="NLB20" i="12"/>
  <c r="NLA20" i="12"/>
  <c r="NKZ20" i="12"/>
  <c r="NKY20" i="12"/>
  <c r="NKX20" i="12"/>
  <c r="NKW20" i="12"/>
  <c r="NKV20" i="12"/>
  <c r="NKU20" i="12"/>
  <c r="NKT20" i="12"/>
  <c r="NKS20" i="12"/>
  <c r="NKR20" i="12"/>
  <c r="NKQ20" i="12"/>
  <c r="NKP20" i="12"/>
  <c r="NKO20" i="12"/>
  <c r="NKN20" i="12"/>
  <c r="NKM20" i="12"/>
  <c r="NKL20" i="12"/>
  <c r="NKK20" i="12"/>
  <c r="NKJ20" i="12"/>
  <c r="NKI20" i="12"/>
  <c r="NKH20" i="12"/>
  <c r="NKG20" i="12"/>
  <c r="NKF20" i="12"/>
  <c r="NKE20" i="12"/>
  <c r="NKD20" i="12"/>
  <c r="NKC20" i="12"/>
  <c r="NKB20" i="12"/>
  <c r="NKA20" i="12"/>
  <c r="NJZ20" i="12"/>
  <c r="NJY20" i="12"/>
  <c r="NJX20" i="12"/>
  <c r="NJW20" i="12"/>
  <c r="NJV20" i="12"/>
  <c r="NJU20" i="12"/>
  <c r="NJT20" i="12"/>
  <c r="NJS20" i="12"/>
  <c r="NJR20" i="12"/>
  <c r="NJQ20" i="12"/>
  <c r="NJP20" i="12"/>
  <c r="NJO20" i="12"/>
  <c r="NJN20" i="12"/>
  <c r="NJM20" i="12"/>
  <c r="NJL20" i="12"/>
  <c r="NJK20" i="12"/>
  <c r="NJJ20" i="12"/>
  <c r="NJI20" i="12"/>
  <c r="NJH20" i="12"/>
  <c r="NJG20" i="12"/>
  <c r="NJF20" i="12"/>
  <c r="NJE20" i="12"/>
  <c r="NJD20" i="12"/>
  <c r="NJC20" i="12"/>
  <c r="NJB20" i="12"/>
  <c r="NJA20" i="12"/>
  <c r="NIZ20" i="12"/>
  <c r="NIY20" i="12"/>
  <c r="NIX20" i="12"/>
  <c r="NIW20" i="12"/>
  <c r="NIV20" i="12"/>
  <c r="NIU20" i="12"/>
  <c r="NIT20" i="12"/>
  <c r="NIS20" i="12"/>
  <c r="NIR20" i="12"/>
  <c r="NIQ20" i="12"/>
  <c r="NIP20" i="12"/>
  <c r="NIO20" i="12"/>
  <c r="NIN20" i="12"/>
  <c r="NIM20" i="12"/>
  <c r="NIL20" i="12"/>
  <c r="NIK20" i="12"/>
  <c r="NIJ20" i="12"/>
  <c r="NII20" i="12"/>
  <c r="NIH20" i="12"/>
  <c r="NIG20" i="12"/>
  <c r="NIF20" i="12"/>
  <c r="NIE20" i="12"/>
  <c r="NID20" i="12"/>
  <c r="NIC20" i="12"/>
  <c r="NIB20" i="12"/>
  <c r="NIA20" i="12"/>
  <c r="NHZ20" i="12"/>
  <c r="NHY20" i="12"/>
  <c r="NHX20" i="12"/>
  <c r="NHW20" i="12"/>
  <c r="NHV20" i="12"/>
  <c r="NHU20" i="12"/>
  <c r="NHT20" i="12"/>
  <c r="NHS20" i="12"/>
  <c r="NHR20" i="12"/>
  <c r="NHQ20" i="12"/>
  <c r="NHP20" i="12"/>
  <c r="NHO20" i="12"/>
  <c r="NHN20" i="12"/>
  <c r="NHM20" i="12"/>
  <c r="NHL20" i="12"/>
  <c r="NHK20" i="12"/>
  <c r="NHJ20" i="12"/>
  <c r="NHI20" i="12"/>
  <c r="NHH20" i="12"/>
  <c r="NHG20" i="12"/>
  <c r="NHF20" i="12"/>
  <c r="NHE20" i="12"/>
  <c r="NHD20" i="12"/>
  <c r="NHC20" i="12"/>
  <c r="NHB20" i="12"/>
  <c r="NHA20" i="12"/>
  <c r="NGZ20" i="12"/>
  <c r="NGY20" i="12"/>
  <c r="NGX20" i="12"/>
  <c r="NGW20" i="12"/>
  <c r="NGV20" i="12"/>
  <c r="NGU20" i="12"/>
  <c r="NGT20" i="12"/>
  <c r="NGS20" i="12"/>
  <c r="NGR20" i="12"/>
  <c r="NGQ20" i="12"/>
  <c r="NGP20" i="12"/>
  <c r="NGO20" i="12"/>
  <c r="NGN20" i="12"/>
  <c r="NGM20" i="12"/>
  <c r="NGL20" i="12"/>
  <c r="NGK20" i="12"/>
  <c r="NGJ20" i="12"/>
  <c r="NGI20" i="12"/>
  <c r="NGH20" i="12"/>
  <c r="NGG20" i="12"/>
  <c r="NGF20" i="12"/>
  <c r="NGE20" i="12"/>
  <c r="NGD20" i="12"/>
  <c r="NGC20" i="12"/>
  <c r="NGB20" i="12"/>
  <c r="NGA20" i="12"/>
  <c r="NFZ20" i="12"/>
  <c r="NFY20" i="12"/>
  <c r="NFX20" i="12"/>
  <c r="NFW20" i="12"/>
  <c r="NFV20" i="12"/>
  <c r="NFU20" i="12"/>
  <c r="NFT20" i="12"/>
  <c r="NFS20" i="12"/>
  <c r="NFR20" i="12"/>
  <c r="NFQ20" i="12"/>
  <c r="NFP20" i="12"/>
  <c r="NFO20" i="12"/>
  <c r="NFN20" i="12"/>
  <c r="NFM20" i="12"/>
  <c r="NFL20" i="12"/>
  <c r="NFK20" i="12"/>
  <c r="NFJ20" i="12"/>
  <c r="NFI20" i="12"/>
  <c r="NFH20" i="12"/>
  <c r="NFG20" i="12"/>
  <c r="NFF20" i="12"/>
  <c r="NFE20" i="12"/>
  <c r="NFD20" i="12"/>
  <c r="NFC20" i="12"/>
  <c r="NFB20" i="12"/>
  <c r="NFA20" i="12"/>
  <c r="NEZ20" i="12"/>
  <c r="NEY20" i="12"/>
  <c r="NEX20" i="12"/>
  <c r="NEW20" i="12"/>
  <c r="NEV20" i="12"/>
  <c r="NEU20" i="12"/>
  <c r="NET20" i="12"/>
  <c r="NES20" i="12"/>
  <c r="NER20" i="12"/>
  <c r="NEQ20" i="12"/>
  <c r="NEP20" i="12"/>
  <c r="NEO20" i="12"/>
  <c r="NEN20" i="12"/>
  <c r="NEM20" i="12"/>
  <c r="NEL20" i="12"/>
  <c r="NEK20" i="12"/>
  <c r="NEJ20" i="12"/>
  <c r="NEI20" i="12"/>
  <c r="NEH20" i="12"/>
  <c r="NEG20" i="12"/>
  <c r="NEF20" i="12"/>
  <c r="NEE20" i="12"/>
  <c r="NED20" i="12"/>
  <c r="NEC20" i="12"/>
  <c r="NEB20" i="12"/>
  <c r="NEA20" i="12"/>
  <c r="NDZ20" i="12"/>
  <c r="NDY20" i="12"/>
  <c r="NDX20" i="12"/>
  <c r="NDW20" i="12"/>
  <c r="NDV20" i="12"/>
  <c r="NDU20" i="12"/>
  <c r="NDT20" i="12"/>
  <c r="NDS20" i="12"/>
  <c r="NDR20" i="12"/>
  <c r="NDQ20" i="12"/>
  <c r="NDP20" i="12"/>
  <c r="NDO20" i="12"/>
  <c r="NDN20" i="12"/>
  <c r="NDM20" i="12"/>
  <c r="NDL20" i="12"/>
  <c r="NDK20" i="12"/>
  <c r="NDJ20" i="12"/>
  <c r="NDI20" i="12"/>
  <c r="NDH20" i="12"/>
  <c r="NDG20" i="12"/>
  <c r="NDF20" i="12"/>
  <c r="NDE20" i="12"/>
  <c r="NDD20" i="12"/>
  <c r="NDC20" i="12"/>
  <c r="NDB20" i="12"/>
  <c r="NDA20" i="12"/>
  <c r="NCZ20" i="12"/>
  <c r="NCY20" i="12"/>
  <c r="NCX20" i="12"/>
  <c r="NCW20" i="12"/>
  <c r="NCV20" i="12"/>
  <c r="NCU20" i="12"/>
  <c r="NCT20" i="12"/>
  <c r="NCS20" i="12"/>
  <c r="NCR20" i="12"/>
  <c r="NCQ20" i="12"/>
  <c r="NCP20" i="12"/>
  <c r="NCO20" i="12"/>
  <c r="NCN20" i="12"/>
  <c r="NCM20" i="12"/>
  <c r="NCL20" i="12"/>
  <c r="NCK20" i="12"/>
  <c r="NCJ20" i="12"/>
  <c r="NCI20" i="12"/>
  <c r="NCH20" i="12"/>
  <c r="NCG20" i="12"/>
  <c r="NCF20" i="12"/>
  <c r="NCE20" i="12"/>
  <c r="NCD20" i="12"/>
  <c r="NCC20" i="12"/>
  <c r="NCB20" i="12"/>
  <c r="NCA20" i="12"/>
  <c r="NBZ20" i="12"/>
  <c r="NBY20" i="12"/>
  <c r="NBX20" i="12"/>
  <c r="NBW20" i="12"/>
  <c r="NBV20" i="12"/>
  <c r="NBU20" i="12"/>
  <c r="NBT20" i="12"/>
  <c r="NBS20" i="12"/>
  <c r="NBR20" i="12"/>
  <c r="NBQ20" i="12"/>
  <c r="NBP20" i="12"/>
  <c r="NBO20" i="12"/>
  <c r="NBN20" i="12"/>
  <c r="NBM20" i="12"/>
  <c r="NBL20" i="12"/>
  <c r="NBK20" i="12"/>
  <c r="NBJ20" i="12"/>
  <c r="NBI20" i="12"/>
  <c r="NBH20" i="12"/>
  <c r="NBG20" i="12"/>
  <c r="NBF20" i="12"/>
  <c r="NBE20" i="12"/>
  <c r="NBD20" i="12"/>
  <c r="NBC20" i="12"/>
  <c r="NBB20" i="12"/>
  <c r="NBA20" i="12"/>
  <c r="NAZ20" i="12"/>
  <c r="NAY20" i="12"/>
  <c r="NAX20" i="12"/>
  <c r="NAW20" i="12"/>
  <c r="NAV20" i="12"/>
  <c r="NAU20" i="12"/>
  <c r="NAT20" i="12"/>
  <c r="NAS20" i="12"/>
  <c r="NAR20" i="12"/>
  <c r="NAQ20" i="12"/>
  <c r="NAP20" i="12"/>
  <c r="NAO20" i="12"/>
  <c r="NAN20" i="12"/>
  <c r="NAM20" i="12"/>
  <c r="NAL20" i="12"/>
  <c r="NAK20" i="12"/>
  <c r="NAJ20" i="12"/>
  <c r="NAI20" i="12"/>
  <c r="NAH20" i="12"/>
  <c r="NAG20" i="12"/>
  <c r="NAF20" i="12"/>
  <c r="NAE20" i="12"/>
  <c r="NAD20" i="12"/>
  <c r="NAC20" i="12"/>
  <c r="NAB20" i="12"/>
  <c r="NAA20" i="12"/>
  <c r="MZZ20" i="12"/>
  <c r="MZY20" i="12"/>
  <c r="MZX20" i="12"/>
  <c r="MZW20" i="12"/>
  <c r="MZV20" i="12"/>
  <c r="MZU20" i="12"/>
  <c r="MZT20" i="12"/>
  <c r="MZS20" i="12"/>
  <c r="MZR20" i="12"/>
  <c r="MZQ20" i="12"/>
  <c r="MZP20" i="12"/>
  <c r="MZO20" i="12"/>
  <c r="MZN20" i="12"/>
  <c r="MZM20" i="12"/>
  <c r="MZL20" i="12"/>
  <c r="MZK20" i="12"/>
  <c r="MZJ20" i="12"/>
  <c r="MZI20" i="12"/>
  <c r="MZH20" i="12"/>
  <c r="MZG20" i="12"/>
  <c r="MZF20" i="12"/>
  <c r="MZE20" i="12"/>
  <c r="MZD20" i="12"/>
  <c r="MZC20" i="12"/>
  <c r="MZB20" i="12"/>
  <c r="MZA20" i="12"/>
  <c r="MYZ20" i="12"/>
  <c r="MYY20" i="12"/>
  <c r="MYX20" i="12"/>
  <c r="MYW20" i="12"/>
  <c r="MYV20" i="12"/>
  <c r="MYU20" i="12"/>
  <c r="MYT20" i="12"/>
  <c r="MYS20" i="12"/>
  <c r="MYR20" i="12"/>
  <c r="MYQ20" i="12"/>
  <c r="MYP20" i="12"/>
  <c r="MYO20" i="12"/>
  <c r="MYN20" i="12"/>
  <c r="MYM20" i="12"/>
  <c r="MYL20" i="12"/>
  <c r="MYK20" i="12"/>
  <c r="MYJ20" i="12"/>
  <c r="MYI20" i="12"/>
  <c r="MYH20" i="12"/>
  <c r="MYG20" i="12"/>
  <c r="MYF20" i="12"/>
  <c r="MYE20" i="12"/>
  <c r="MYD20" i="12"/>
  <c r="MYC20" i="12"/>
  <c r="MYB20" i="12"/>
  <c r="MYA20" i="12"/>
  <c r="MXZ20" i="12"/>
  <c r="MXY20" i="12"/>
  <c r="MXX20" i="12"/>
  <c r="MXW20" i="12"/>
  <c r="MXV20" i="12"/>
  <c r="MXU20" i="12"/>
  <c r="MXT20" i="12"/>
  <c r="MXS20" i="12"/>
  <c r="MXR20" i="12"/>
  <c r="MXQ20" i="12"/>
  <c r="MXP20" i="12"/>
  <c r="MXO20" i="12"/>
  <c r="MXN20" i="12"/>
  <c r="MXM20" i="12"/>
  <c r="MXL20" i="12"/>
  <c r="MXK20" i="12"/>
  <c r="MXJ20" i="12"/>
  <c r="MXI20" i="12"/>
  <c r="MXH20" i="12"/>
  <c r="MXG20" i="12"/>
  <c r="MXF20" i="12"/>
  <c r="MXE20" i="12"/>
  <c r="MXD20" i="12"/>
  <c r="MXC20" i="12"/>
  <c r="MXB20" i="12"/>
  <c r="MXA20" i="12"/>
  <c r="MWZ20" i="12"/>
  <c r="MWY20" i="12"/>
  <c r="MWX20" i="12"/>
  <c r="MWW20" i="12"/>
  <c r="MWV20" i="12"/>
  <c r="MWU20" i="12"/>
  <c r="MWT20" i="12"/>
  <c r="MWS20" i="12"/>
  <c r="MWR20" i="12"/>
  <c r="MWQ20" i="12"/>
  <c r="MWP20" i="12"/>
  <c r="MWO20" i="12"/>
  <c r="MWN20" i="12"/>
  <c r="MWM20" i="12"/>
  <c r="MWL20" i="12"/>
  <c r="MWK20" i="12"/>
  <c r="MWJ20" i="12"/>
  <c r="MWI20" i="12"/>
  <c r="MWH20" i="12"/>
  <c r="MWG20" i="12"/>
  <c r="MWF20" i="12"/>
  <c r="MWE20" i="12"/>
  <c r="MWD20" i="12"/>
  <c r="MWC20" i="12"/>
  <c r="MWB20" i="12"/>
  <c r="MWA20" i="12"/>
  <c r="MVZ20" i="12"/>
  <c r="MVY20" i="12"/>
  <c r="MVX20" i="12"/>
  <c r="MVW20" i="12"/>
  <c r="MVV20" i="12"/>
  <c r="MVU20" i="12"/>
  <c r="MVT20" i="12"/>
  <c r="MVS20" i="12"/>
  <c r="MVR20" i="12"/>
  <c r="MVQ20" i="12"/>
  <c r="MVP20" i="12"/>
  <c r="MVO20" i="12"/>
  <c r="MVN20" i="12"/>
  <c r="MVM20" i="12"/>
  <c r="MVL20" i="12"/>
  <c r="MVK20" i="12"/>
  <c r="MVJ20" i="12"/>
  <c r="MVI20" i="12"/>
  <c r="MVH20" i="12"/>
  <c r="MVG20" i="12"/>
  <c r="MVF20" i="12"/>
  <c r="MVE20" i="12"/>
  <c r="MVD20" i="12"/>
  <c r="MVC20" i="12"/>
  <c r="MVB20" i="12"/>
  <c r="MVA20" i="12"/>
  <c r="MUZ20" i="12"/>
  <c r="MUY20" i="12"/>
  <c r="MUX20" i="12"/>
  <c r="MUW20" i="12"/>
  <c r="MUV20" i="12"/>
  <c r="MUU20" i="12"/>
  <c r="MUT20" i="12"/>
  <c r="MUS20" i="12"/>
  <c r="MUR20" i="12"/>
  <c r="MUQ20" i="12"/>
  <c r="MUP20" i="12"/>
  <c r="MUO20" i="12"/>
  <c r="MUN20" i="12"/>
  <c r="MUM20" i="12"/>
  <c r="MUL20" i="12"/>
  <c r="MUK20" i="12"/>
  <c r="MUJ20" i="12"/>
  <c r="MUI20" i="12"/>
  <c r="MUH20" i="12"/>
  <c r="MUG20" i="12"/>
  <c r="MUF20" i="12"/>
  <c r="MUE20" i="12"/>
  <c r="MUD20" i="12"/>
  <c r="MUC20" i="12"/>
  <c r="MUB20" i="12"/>
  <c r="MUA20" i="12"/>
  <c r="MTZ20" i="12"/>
  <c r="MTY20" i="12"/>
  <c r="MTX20" i="12"/>
  <c r="MTW20" i="12"/>
  <c r="MTV20" i="12"/>
  <c r="MTU20" i="12"/>
  <c r="MTT20" i="12"/>
  <c r="MTS20" i="12"/>
  <c r="MTR20" i="12"/>
  <c r="MTQ20" i="12"/>
  <c r="MTP20" i="12"/>
  <c r="MTO20" i="12"/>
  <c r="MTN20" i="12"/>
  <c r="MTM20" i="12"/>
  <c r="MTL20" i="12"/>
  <c r="MTK20" i="12"/>
  <c r="MTJ20" i="12"/>
  <c r="MTI20" i="12"/>
  <c r="MTH20" i="12"/>
  <c r="MTG20" i="12"/>
  <c r="MTF20" i="12"/>
  <c r="MTE20" i="12"/>
  <c r="MTD20" i="12"/>
  <c r="MTC20" i="12"/>
  <c r="MTB20" i="12"/>
  <c r="MTA20" i="12"/>
  <c r="MSZ20" i="12"/>
  <c r="MSY20" i="12"/>
  <c r="MSX20" i="12"/>
  <c r="MSW20" i="12"/>
  <c r="MSV20" i="12"/>
  <c r="MSU20" i="12"/>
  <c r="MST20" i="12"/>
  <c r="MSS20" i="12"/>
  <c r="MSR20" i="12"/>
  <c r="MSQ20" i="12"/>
  <c r="MSP20" i="12"/>
  <c r="MSO20" i="12"/>
  <c r="MSN20" i="12"/>
  <c r="MSM20" i="12"/>
  <c r="MSL20" i="12"/>
  <c r="MSK20" i="12"/>
  <c r="MSJ20" i="12"/>
  <c r="MSI20" i="12"/>
  <c r="MSH20" i="12"/>
  <c r="MSG20" i="12"/>
  <c r="MSF20" i="12"/>
  <c r="MSE20" i="12"/>
  <c r="MSD20" i="12"/>
  <c r="MSC20" i="12"/>
  <c r="MSB20" i="12"/>
  <c r="MSA20" i="12"/>
  <c r="MRZ20" i="12"/>
  <c r="MRY20" i="12"/>
  <c r="MRX20" i="12"/>
  <c r="MRW20" i="12"/>
  <c r="MRV20" i="12"/>
  <c r="MRU20" i="12"/>
  <c r="MRT20" i="12"/>
  <c r="MRS20" i="12"/>
  <c r="MRR20" i="12"/>
  <c r="MRQ20" i="12"/>
  <c r="MRP20" i="12"/>
  <c r="MRO20" i="12"/>
  <c r="MRN20" i="12"/>
  <c r="MRM20" i="12"/>
  <c r="MRL20" i="12"/>
  <c r="MRK20" i="12"/>
  <c r="MRJ20" i="12"/>
  <c r="MRI20" i="12"/>
  <c r="MRH20" i="12"/>
  <c r="MRG20" i="12"/>
  <c r="MRF20" i="12"/>
  <c r="MRE20" i="12"/>
  <c r="MRD20" i="12"/>
  <c r="MRC20" i="12"/>
  <c r="MRB20" i="12"/>
  <c r="MRA20" i="12"/>
  <c r="MQZ20" i="12"/>
  <c r="MQY20" i="12"/>
  <c r="MQX20" i="12"/>
  <c r="MQW20" i="12"/>
  <c r="MQV20" i="12"/>
  <c r="MQU20" i="12"/>
  <c r="MQT20" i="12"/>
  <c r="MQS20" i="12"/>
  <c r="MQR20" i="12"/>
  <c r="MQQ20" i="12"/>
  <c r="MQP20" i="12"/>
  <c r="MQO20" i="12"/>
  <c r="MQN20" i="12"/>
  <c r="MQM20" i="12"/>
  <c r="MQL20" i="12"/>
  <c r="MQK20" i="12"/>
  <c r="MQJ20" i="12"/>
  <c r="MQI20" i="12"/>
  <c r="MQH20" i="12"/>
  <c r="MQG20" i="12"/>
  <c r="MQF20" i="12"/>
  <c r="MQE20" i="12"/>
  <c r="MQD20" i="12"/>
  <c r="MQC20" i="12"/>
  <c r="MQB20" i="12"/>
  <c r="MQA20" i="12"/>
  <c r="MPZ20" i="12"/>
  <c r="MPY20" i="12"/>
  <c r="MPX20" i="12"/>
  <c r="MPW20" i="12"/>
  <c r="MPV20" i="12"/>
  <c r="MPU20" i="12"/>
  <c r="MPT20" i="12"/>
  <c r="MPS20" i="12"/>
  <c r="MPR20" i="12"/>
  <c r="MPQ20" i="12"/>
  <c r="MPP20" i="12"/>
  <c r="MPO20" i="12"/>
  <c r="MPN20" i="12"/>
  <c r="MPM20" i="12"/>
  <c r="MPL20" i="12"/>
  <c r="MPK20" i="12"/>
  <c r="MPJ20" i="12"/>
  <c r="MPI20" i="12"/>
  <c r="MPH20" i="12"/>
  <c r="MPG20" i="12"/>
  <c r="MPF20" i="12"/>
  <c r="MPE20" i="12"/>
  <c r="MPD20" i="12"/>
  <c r="MPC20" i="12"/>
  <c r="MPB20" i="12"/>
  <c r="MPA20" i="12"/>
  <c r="MOZ20" i="12"/>
  <c r="MOY20" i="12"/>
  <c r="MOX20" i="12"/>
  <c r="MOW20" i="12"/>
  <c r="MOV20" i="12"/>
  <c r="MOU20" i="12"/>
  <c r="MOT20" i="12"/>
  <c r="MOS20" i="12"/>
  <c r="MOR20" i="12"/>
  <c r="MOQ20" i="12"/>
  <c r="MOP20" i="12"/>
  <c r="MOO20" i="12"/>
  <c r="MON20" i="12"/>
  <c r="MOM20" i="12"/>
  <c r="MOL20" i="12"/>
  <c r="MOK20" i="12"/>
  <c r="MOJ20" i="12"/>
  <c r="MOI20" i="12"/>
  <c r="MOH20" i="12"/>
  <c r="MOG20" i="12"/>
  <c r="MOF20" i="12"/>
  <c r="MOE20" i="12"/>
  <c r="MOD20" i="12"/>
  <c r="MOC20" i="12"/>
  <c r="MOB20" i="12"/>
  <c r="MOA20" i="12"/>
  <c r="MNZ20" i="12"/>
  <c r="MNY20" i="12"/>
  <c r="MNX20" i="12"/>
  <c r="MNW20" i="12"/>
  <c r="MNV20" i="12"/>
  <c r="MNU20" i="12"/>
  <c r="MNT20" i="12"/>
  <c r="MNS20" i="12"/>
  <c r="MNR20" i="12"/>
  <c r="MNQ20" i="12"/>
  <c r="MNP20" i="12"/>
  <c r="MNO20" i="12"/>
  <c r="MNN20" i="12"/>
  <c r="MNM20" i="12"/>
  <c r="MNL20" i="12"/>
  <c r="MNK20" i="12"/>
  <c r="MNJ20" i="12"/>
  <c r="MNI20" i="12"/>
  <c r="MNH20" i="12"/>
  <c r="MNG20" i="12"/>
  <c r="MNF20" i="12"/>
  <c r="MNE20" i="12"/>
  <c r="MND20" i="12"/>
  <c r="MNC20" i="12"/>
  <c r="MNB20" i="12"/>
  <c r="MNA20" i="12"/>
  <c r="MMZ20" i="12"/>
  <c r="MMY20" i="12"/>
  <c r="MMX20" i="12"/>
  <c r="MMW20" i="12"/>
  <c r="MMV20" i="12"/>
  <c r="MMU20" i="12"/>
  <c r="MMT20" i="12"/>
  <c r="MMS20" i="12"/>
  <c r="MMR20" i="12"/>
  <c r="MMQ20" i="12"/>
  <c r="MMP20" i="12"/>
  <c r="MMO20" i="12"/>
  <c r="MMN20" i="12"/>
  <c r="MMM20" i="12"/>
  <c r="MML20" i="12"/>
  <c r="MMK20" i="12"/>
  <c r="MMJ20" i="12"/>
  <c r="MMI20" i="12"/>
  <c r="MMH20" i="12"/>
  <c r="MMG20" i="12"/>
  <c r="MMF20" i="12"/>
  <c r="MME20" i="12"/>
  <c r="MMD20" i="12"/>
  <c r="MMC20" i="12"/>
  <c r="MMB20" i="12"/>
  <c r="MMA20" i="12"/>
  <c r="MLZ20" i="12"/>
  <c r="MLY20" i="12"/>
  <c r="MLX20" i="12"/>
  <c r="MLW20" i="12"/>
  <c r="MLV20" i="12"/>
  <c r="MLU20" i="12"/>
  <c r="MLT20" i="12"/>
  <c r="MLS20" i="12"/>
  <c r="MLR20" i="12"/>
  <c r="MLQ20" i="12"/>
  <c r="MLP20" i="12"/>
  <c r="MLO20" i="12"/>
  <c r="MLN20" i="12"/>
  <c r="MLM20" i="12"/>
  <c r="MLL20" i="12"/>
  <c r="MLK20" i="12"/>
  <c r="MLJ20" i="12"/>
  <c r="MLI20" i="12"/>
  <c r="MLH20" i="12"/>
  <c r="MLG20" i="12"/>
  <c r="MLF20" i="12"/>
  <c r="MLE20" i="12"/>
  <c r="MLD20" i="12"/>
  <c r="MLC20" i="12"/>
  <c r="MLB20" i="12"/>
  <c r="MLA20" i="12"/>
  <c r="MKZ20" i="12"/>
  <c r="MKY20" i="12"/>
  <c r="MKX20" i="12"/>
  <c r="MKW20" i="12"/>
  <c r="MKV20" i="12"/>
  <c r="MKU20" i="12"/>
  <c r="MKT20" i="12"/>
  <c r="MKS20" i="12"/>
  <c r="MKR20" i="12"/>
  <c r="MKQ20" i="12"/>
  <c r="MKP20" i="12"/>
  <c r="MKO20" i="12"/>
  <c r="MKN20" i="12"/>
  <c r="MKM20" i="12"/>
  <c r="MKL20" i="12"/>
  <c r="MKK20" i="12"/>
  <c r="MKJ20" i="12"/>
  <c r="MKI20" i="12"/>
  <c r="MKH20" i="12"/>
  <c r="MKG20" i="12"/>
  <c r="MKF20" i="12"/>
  <c r="MKE20" i="12"/>
  <c r="MKD20" i="12"/>
  <c r="MKC20" i="12"/>
  <c r="MKB20" i="12"/>
  <c r="MKA20" i="12"/>
  <c r="MJZ20" i="12"/>
  <c r="MJY20" i="12"/>
  <c r="MJX20" i="12"/>
  <c r="MJW20" i="12"/>
  <c r="MJV20" i="12"/>
  <c r="MJU20" i="12"/>
  <c r="MJT20" i="12"/>
  <c r="MJS20" i="12"/>
  <c r="MJR20" i="12"/>
  <c r="MJQ20" i="12"/>
  <c r="MJP20" i="12"/>
  <c r="MJO20" i="12"/>
  <c r="MJN20" i="12"/>
  <c r="MJM20" i="12"/>
  <c r="MJL20" i="12"/>
  <c r="MJK20" i="12"/>
  <c r="MJJ20" i="12"/>
  <c r="MJI20" i="12"/>
  <c r="MJH20" i="12"/>
  <c r="MJG20" i="12"/>
  <c r="MJF20" i="12"/>
  <c r="MJE20" i="12"/>
  <c r="MJD20" i="12"/>
  <c r="MJC20" i="12"/>
  <c r="MJB20" i="12"/>
  <c r="MJA20" i="12"/>
  <c r="MIZ20" i="12"/>
  <c r="MIY20" i="12"/>
  <c r="MIX20" i="12"/>
  <c r="MIW20" i="12"/>
  <c r="MIV20" i="12"/>
  <c r="MIU20" i="12"/>
  <c r="MIT20" i="12"/>
  <c r="MIS20" i="12"/>
  <c r="MIR20" i="12"/>
  <c r="MIQ20" i="12"/>
  <c r="MIP20" i="12"/>
  <c r="MIO20" i="12"/>
  <c r="MIN20" i="12"/>
  <c r="MIM20" i="12"/>
  <c r="MIL20" i="12"/>
  <c r="MIK20" i="12"/>
  <c r="MIJ20" i="12"/>
  <c r="MII20" i="12"/>
  <c r="MIH20" i="12"/>
  <c r="MIG20" i="12"/>
  <c r="MIF20" i="12"/>
  <c r="MIE20" i="12"/>
  <c r="MID20" i="12"/>
  <c r="MIC20" i="12"/>
  <c r="MIB20" i="12"/>
  <c r="MIA20" i="12"/>
  <c r="MHZ20" i="12"/>
  <c r="MHY20" i="12"/>
  <c r="MHX20" i="12"/>
  <c r="MHW20" i="12"/>
  <c r="MHV20" i="12"/>
  <c r="MHU20" i="12"/>
  <c r="MHT20" i="12"/>
  <c r="MHS20" i="12"/>
  <c r="MHR20" i="12"/>
  <c r="MHQ20" i="12"/>
  <c r="MHP20" i="12"/>
  <c r="MHO20" i="12"/>
  <c r="MHN20" i="12"/>
  <c r="MHM20" i="12"/>
  <c r="MHL20" i="12"/>
  <c r="MHK20" i="12"/>
  <c r="MHJ20" i="12"/>
  <c r="MHI20" i="12"/>
  <c r="MHH20" i="12"/>
  <c r="MHG20" i="12"/>
  <c r="MHF20" i="12"/>
  <c r="MHE20" i="12"/>
  <c r="MHD20" i="12"/>
  <c r="MHC20" i="12"/>
  <c r="MHB20" i="12"/>
  <c r="MHA20" i="12"/>
  <c r="MGZ20" i="12"/>
  <c r="MGY20" i="12"/>
  <c r="MGX20" i="12"/>
  <c r="MGW20" i="12"/>
  <c r="MGV20" i="12"/>
  <c r="MGU20" i="12"/>
  <c r="MGT20" i="12"/>
  <c r="MGS20" i="12"/>
  <c r="MGR20" i="12"/>
  <c r="MGQ20" i="12"/>
  <c r="MGP20" i="12"/>
  <c r="MGO20" i="12"/>
  <c r="MGN20" i="12"/>
  <c r="MGM20" i="12"/>
  <c r="MGL20" i="12"/>
  <c r="MGK20" i="12"/>
  <c r="MGJ20" i="12"/>
  <c r="MGI20" i="12"/>
  <c r="MGH20" i="12"/>
  <c r="MGG20" i="12"/>
  <c r="MGF20" i="12"/>
  <c r="MGE20" i="12"/>
  <c r="MGD20" i="12"/>
  <c r="MGC20" i="12"/>
  <c r="MGB20" i="12"/>
  <c r="MGA20" i="12"/>
  <c r="MFZ20" i="12"/>
  <c r="MFY20" i="12"/>
  <c r="MFX20" i="12"/>
  <c r="MFW20" i="12"/>
  <c r="MFV20" i="12"/>
  <c r="MFU20" i="12"/>
  <c r="MFT20" i="12"/>
  <c r="MFS20" i="12"/>
  <c r="MFR20" i="12"/>
  <c r="MFQ20" i="12"/>
  <c r="MFP20" i="12"/>
  <c r="MFO20" i="12"/>
  <c r="MFN20" i="12"/>
  <c r="MFM20" i="12"/>
  <c r="MFL20" i="12"/>
  <c r="MFK20" i="12"/>
  <c r="MFJ20" i="12"/>
  <c r="MFI20" i="12"/>
  <c r="MFH20" i="12"/>
  <c r="MFG20" i="12"/>
  <c r="MFF20" i="12"/>
  <c r="MFE20" i="12"/>
  <c r="MFD20" i="12"/>
  <c r="MFC20" i="12"/>
  <c r="MFB20" i="12"/>
  <c r="MFA20" i="12"/>
  <c r="MEZ20" i="12"/>
  <c r="MEY20" i="12"/>
  <c r="MEX20" i="12"/>
  <c r="MEW20" i="12"/>
  <c r="MEV20" i="12"/>
  <c r="MEU20" i="12"/>
  <c r="MET20" i="12"/>
  <c r="MES20" i="12"/>
  <c r="MER20" i="12"/>
  <c r="MEQ20" i="12"/>
  <c r="MEP20" i="12"/>
  <c r="MEO20" i="12"/>
  <c r="MEN20" i="12"/>
  <c r="MEM20" i="12"/>
  <c r="MEL20" i="12"/>
  <c r="MEK20" i="12"/>
  <c r="MEJ20" i="12"/>
  <c r="MEI20" i="12"/>
  <c r="MEH20" i="12"/>
  <c r="MEG20" i="12"/>
  <c r="MEF20" i="12"/>
  <c r="MEE20" i="12"/>
  <c r="MED20" i="12"/>
  <c r="MEC20" i="12"/>
  <c r="MEB20" i="12"/>
  <c r="MEA20" i="12"/>
  <c r="MDZ20" i="12"/>
  <c r="MDY20" i="12"/>
  <c r="MDX20" i="12"/>
  <c r="MDW20" i="12"/>
  <c r="MDV20" i="12"/>
  <c r="MDU20" i="12"/>
  <c r="MDT20" i="12"/>
  <c r="MDS20" i="12"/>
  <c r="MDR20" i="12"/>
  <c r="MDQ20" i="12"/>
  <c r="MDP20" i="12"/>
  <c r="MDO20" i="12"/>
  <c r="MDN20" i="12"/>
  <c r="MDM20" i="12"/>
  <c r="MDL20" i="12"/>
  <c r="MDK20" i="12"/>
  <c r="MDJ20" i="12"/>
  <c r="MDI20" i="12"/>
  <c r="MDH20" i="12"/>
  <c r="MDG20" i="12"/>
  <c r="MDF20" i="12"/>
  <c r="MDE20" i="12"/>
  <c r="MDD20" i="12"/>
  <c r="MDC20" i="12"/>
  <c r="MDB20" i="12"/>
  <c r="MDA20" i="12"/>
  <c r="MCZ20" i="12"/>
  <c r="MCY20" i="12"/>
  <c r="MCX20" i="12"/>
  <c r="MCW20" i="12"/>
  <c r="MCV20" i="12"/>
  <c r="MCU20" i="12"/>
  <c r="MCT20" i="12"/>
  <c r="MCS20" i="12"/>
  <c r="MCR20" i="12"/>
  <c r="MCQ20" i="12"/>
  <c r="MCP20" i="12"/>
  <c r="MCO20" i="12"/>
  <c r="MCN20" i="12"/>
  <c r="MCM20" i="12"/>
  <c r="MCL20" i="12"/>
  <c r="MCK20" i="12"/>
  <c r="MCJ20" i="12"/>
  <c r="MCI20" i="12"/>
  <c r="MCH20" i="12"/>
  <c r="MCG20" i="12"/>
  <c r="MCF20" i="12"/>
  <c r="MCE20" i="12"/>
  <c r="MCD20" i="12"/>
  <c r="MCC20" i="12"/>
  <c r="MCB20" i="12"/>
  <c r="MCA20" i="12"/>
  <c r="MBZ20" i="12"/>
  <c r="MBY20" i="12"/>
  <c r="MBX20" i="12"/>
  <c r="MBW20" i="12"/>
  <c r="MBV20" i="12"/>
  <c r="MBU20" i="12"/>
  <c r="MBT20" i="12"/>
  <c r="MBS20" i="12"/>
  <c r="MBR20" i="12"/>
  <c r="MBQ20" i="12"/>
  <c r="MBP20" i="12"/>
  <c r="MBO20" i="12"/>
  <c r="MBN20" i="12"/>
  <c r="MBM20" i="12"/>
  <c r="MBL20" i="12"/>
  <c r="MBK20" i="12"/>
  <c r="MBJ20" i="12"/>
  <c r="MBI20" i="12"/>
  <c r="MBH20" i="12"/>
  <c r="MBG20" i="12"/>
  <c r="MBF20" i="12"/>
  <c r="MBE20" i="12"/>
  <c r="MBD20" i="12"/>
  <c r="MBC20" i="12"/>
  <c r="MBB20" i="12"/>
  <c r="MBA20" i="12"/>
  <c r="MAZ20" i="12"/>
  <c r="MAY20" i="12"/>
  <c r="MAX20" i="12"/>
  <c r="MAW20" i="12"/>
  <c r="MAV20" i="12"/>
  <c r="MAU20" i="12"/>
  <c r="MAT20" i="12"/>
  <c r="MAS20" i="12"/>
  <c r="MAR20" i="12"/>
  <c r="MAQ20" i="12"/>
  <c r="MAP20" i="12"/>
  <c r="MAO20" i="12"/>
  <c r="MAN20" i="12"/>
  <c r="MAM20" i="12"/>
  <c r="MAL20" i="12"/>
  <c r="MAK20" i="12"/>
  <c r="MAJ20" i="12"/>
  <c r="MAI20" i="12"/>
  <c r="MAH20" i="12"/>
  <c r="MAG20" i="12"/>
  <c r="MAF20" i="12"/>
  <c r="MAE20" i="12"/>
  <c r="MAD20" i="12"/>
  <c r="MAC20" i="12"/>
  <c r="MAB20" i="12"/>
  <c r="MAA20" i="12"/>
  <c r="LZZ20" i="12"/>
  <c r="LZY20" i="12"/>
  <c r="LZX20" i="12"/>
  <c r="LZW20" i="12"/>
  <c r="LZV20" i="12"/>
  <c r="LZU20" i="12"/>
  <c r="LZT20" i="12"/>
  <c r="LZS20" i="12"/>
  <c r="LZR20" i="12"/>
  <c r="LZQ20" i="12"/>
  <c r="LZP20" i="12"/>
  <c r="LZO20" i="12"/>
  <c r="LZN20" i="12"/>
  <c r="LZM20" i="12"/>
  <c r="LZL20" i="12"/>
  <c r="LZK20" i="12"/>
  <c r="LZJ20" i="12"/>
  <c r="LZI20" i="12"/>
  <c r="LZH20" i="12"/>
  <c r="LZG20" i="12"/>
  <c r="LZF20" i="12"/>
  <c r="LZE20" i="12"/>
  <c r="LZD20" i="12"/>
  <c r="LZC20" i="12"/>
  <c r="LZB20" i="12"/>
  <c r="LZA20" i="12"/>
  <c r="LYZ20" i="12"/>
  <c r="LYY20" i="12"/>
  <c r="LYX20" i="12"/>
  <c r="LYW20" i="12"/>
  <c r="LYV20" i="12"/>
  <c r="LYU20" i="12"/>
  <c r="LYT20" i="12"/>
  <c r="LYS20" i="12"/>
  <c r="LYR20" i="12"/>
  <c r="LYQ20" i="12"/>
  <c r="LYP20" i="12"/>
  <c r="LYO20" i="12"/>
  <c r="LYN20" i="12"/>
  <c r="LYM20" i="12"/>
  <c r="LYL20" i="12"/>
  <c r="LYK20" i="12"/>
  <c r="LYJ20" i="12"/>
  <c r="LYI20" i="12"/>
  <c r="LYH20" i="12"/>
  <c r="LYG20" i="12"/>
  <c r="LYF20" i="12"/>
  <c r="LYE20" i="12"/>
  <c r="LYD20" i="12"/>
  <c r="LYC20" i="12"/>
  <c r="LYB20" i="12"/>
  <c r="LYA20" i="12"/>
  <c r="LXZ20" i="12"/>
  <c r="LXY20" i="12"/>
  <c r="LXX20" i="12"/>
  <c r="LXW20" i="12"/>
  <c r="LXV20" i="12"/>
  <c r="LXU20" i="12"/>
  <c r="LXT20" i="12"/>
  <c r="LXS20" i="12"/>
  <c r="LXR20" i="12"/>
  <c r="LXQ20" i="12"/>
  <c r="LXP20" i="12"/>
  <c r="LXO20" i="12"/>
  <c r="LXN20" i="12"/>
  <c r="LXM20" i="12"/>
  <c r="LXL20" i="12"/>
  <c r="LXK20" i="12"/>
  <c r="LXJ20" i="12"/>
  <c r="LXI20" i="12"/>
  <c r="LXH20" i="12"/>
  <c r="LXG20" i="12"/>
  <c r="LXF20" i="12"/>
  <c r="LXE20" i="12"/>
  <c r="LXD20" i="12"/>
  <c r="LXC20" i="12"/>
  <c r="LXB20" i="12"/>
  <c r="LXA20" i="12"/>
  <c r="LWZ20" i="12"/>
  <c r="LWY20" i="12"/>
  <c r="LWX20" i="12"/>
  <c r="LWW20" i="12"/>
  <c r="LWV20" i="12"/>
  <c r="LWU20" i="12"/>
  <c r="LWT20" i="12"/>
  <c r="LWS20" i="12"/>
  <c r="LWR20" i="12"/>
  <c r="LWQ20" i="12"/>
  <c r="LWP20" i="12"/>
  <c r="LWO20" i="12"/>
  <c r="LWN20" i="12"/>
  <c r="LWM20" i="12"/>
  <c r="LWL20" i="12"/>
  <c r="LWK20" i="12"/>
  <c r="LWJ20" i="12"/>
  <c r="LWI20" i="12"/>
  <c r="LWH20" i="12"/>
  <c r="LWG20" i="12"/>
  <c r="LWF20" i="12"/>
  <c r="LWE20" i="12"/>
  <c r="LWD20" i="12"/>
  <c r="LWC20" i="12"/>
  <c r="LWB20" i="12"/>
  <c r="LWA20" i="12"/>
  <c r="LVZ20" i="12"/>
  <c r="LVY20" i="12"/>
  <c r="LVX20" i="12"/>
  <c r="LVW20" i="12"/>
  <c r="LVV20" i="12"/>
  <c r="LVU20" i="12"/>
  <c r="LVT20" i="12"/>
  <c r="LVS20" i="12"/>
  <c r="LVR20" i="12"/>
  <c r="LVQ20" i="12"/>
  <c r="LVP20" i="12"/>
  <c r="LVO20" i="12"/>
  <c r="LVN20" i="12"/>
  <c r="LVM20" i="12"/>
  <c r="LVL20" i="12"/>
  <c r="LVK20" i="12"/>
  <c r="LVJ20" i="12"/>
  <c r="LVI20" i="12"/>
  <c r="LVH20" i="12"/>
  <c r="LVG20" i="12"/>
  <c r="LVF20" i="12"/>
  <c r="LVE20" i="12"/>
  <c r="LVD20" i="12"/>
  <c r="LVC20" i="12"/>
  <c r="LVB20" i="12"/>
  <c r="LVA20" i="12"/>
  <c r="LUZ20" i="12"/>
  <c r="LUY20" i="12"/>
  <c r="LUX20" i="12"/>
  <c r="LUW20" i="12"/>
  <c r="LUV20" i="12"/>
  <c r="LUU20" i="12"/>
  <c r="LUT20" i="12"/>
  <c r="LUS20" i="12"/>
  <c r="LUR20" i="12"/>
  <c r="LUQ20" i="12"/>
  <c r="LUP20" i="12"/>
  <c r="LUO20" i="12"/>
  <c r="LUN20" i="12"/>
  <c r="LUM20" i="12"/>
  <c r="LUL20" i="12"/>
  <c r="LUK20" i="12"/>
  <c r="LUJ20" i="12"/>
  <c r="LUI20" i="12"/>
  <c r="LUH20" i="12"/>
  <c r="LUG20" i="12"/>
  <c r="LUF20" i="12"/>
  <c r="LUE20" i="12"/>
  <c r="LUD20" i="12"/>
  <c r="LUC20" i="12"/>
  <c r="LUB20" i="12"/>
  <c r="LUA20" i="12"/>
  <c r="LTZ20" i="12"/>
  <c r="LTY20" i="12"/>
  <c r="LTX20" i="12"/>
  <c r="LTW20" i="12"/>
  <c r="LTV20" i="12"/>
  <c r="LTU20" i="12"/>
  <c r="LTT20" i="12"/>
  <c r="LTS20" i="12"/>
  <c r="LTR20" i="12"/>
  <c r="LTQ20" i="12"/>
  <c r="LTP20" i="12"/>
  <c r="LTO20" i="12"/>
  <c r="LTN20" i="12"/>
  <c r="LTM20" i="12"/>
  <c r="LTL20" i="12"/>
  <c r="LTK20" i="12"/>
  <c r="LTJ20" i="12"/>
  <c r="LTI20" i="12"/>
  <c r="LTH20" i="12"/>
  <c r="LTG20" i="12"/>
  <c r="LTF20" i="12"/>
  <c r="LTE20" i="12"/>
  <c r="LTD20" i="12"/>
  <c r="LTC20" i="12"/>
  <c r="LTB20" i="12"/>
  <c r="LTA20" i="12"/>
  <c r="LSZ20" i="12"/>
  <c r="LSY20" i="12"/>
  <c r="LSX20" i="12"/>
  <c r="LSW20" i="12"/>
  <c r="LSV20" i="12"/>
  <c r="LSU20" i="12"/>
  <c r="LST20" i="12"/>
  <c r="LSS20" i="12"/>
  <c r="LSR20" i="12"/>
  <c r="LSQ20" i="12"/>
  <c r="LSP20" i="12"/>
  <c r="LSO20" i="12"/>
  <c r="LSN20" i="12"/>
  <c r="LSM20" i="12"/>
  <c r="LSL20" i="12"/>
  <c r="LSK20" i="12"/>
  <c r="LSJ20" i="12"/>
  <c r="LSI20" i="12"/>
  <c r="LSH20" i="12"/>
  <c r="LSG20" i="12"/>
  <c r="LSF20" i="12"/>
  <c r="LSE20" i="12"/>
  <c r="LSD20" i="12"/>
  <c r="LSC20" i="12"/>
  <c r="LSB20" i="12"/>
  <c r="LSA20" i="12"/>
  <c r="LRZ20" i="12"/>
  <c r="LRY20" i="12"/>
  <c r="LRX20" i="12"/>
  <c r="LRW20" i="12"/>
  <c r="LRV20" i="12"/>
  <c r="LRU20" i="12"/>
  <c r="LRT20" i="12"/>
  <c r="LRS20" i="12"/>
  <c r="LRR20" i="12"/>
  <c r="LRQ20" i="12"/>
  <c r="LRP20" i="12"/>
  <c r="LRO20" i="12"/>
  <c r="LRN20" i="12"/>
  <c r="LRM20" i="12"/>
  <c r="LRL20" i="12"/>
  <c r="LRK20" i="12"/>
  <c r="LRJ20" i="12"/>
  <c r="LRI20" i="12"/>
  <c r="LRH20" i="12"/>
  <c r="LRG20" i="12"/>
  <c r="LRF20" i="12"/>
  <c r="LRE20" i="12"/>
  <c r="LRD20" i="12"/>
  <c r="LRC20" i="12"/>
  <c r="LRB20" i="12"/>
  <c r="LRA20" i="12"/>
  <c r="LQZ20" i="12"/>
  <c r="LQY20" i="12"/>
  <c r="LQX20" i="12"/>
  <c r="LQW20" i="12"/>
  <c r="LQV20" i="12"/>
  <c r="LQU20" i="12"/>
  <c r="LQT20" i="12"/>
  <c r="LQS20" i="12"/>
  <c r="LQR20" i="12"/>
  <c r="LQQ20" i="12"/>
  <c r="LQP20" i="12"/>
  <c r="LQO20" i="12"/>
  <c r="LQN20" i="12"/>
  <c r="LQM20" i="12"/>
  <c r="LQL20" i="12"/>
  <c r="LQK20" i="12"/>
  <c r="LQJ20" i="12"/>
  <c r="LQI20" i="12"/>
  <c r="LQH20" i="12"/>
  <c r="LQG20" i="12"/>
  <c r="LQF20" i="12"/>
  <c r="LQE20" i="12"/>
  <c r="LQD20" i="12"/>
  <c r="LQC20" i="12"/>
  <c r="LQB20" i="12"/>
  <c r="LQA20" i="12"/>
  <c r="LPZ20" i="12"/>
  <c r="LPY20" i="12"/>
  <c r="LPX20" i="12"/>
  <c r="LPW20" i="12"/>
  <c r="LPV20" i="12"/>
  <c r="LPU20" i="12"/>
  <c r="LPT20" i="12"/>
  <c r="LPS20" i="12"/>
  <c r="LPR20" i="12"/>
  <c r="LPQ20" i="12"/>
  <c r="LPP20" i="12"/>
  <c r="LPO20" i="12"/>
  <c r="LPN20" i="12"/>
  <c r="LPM20" i="12"/>
  <c r="LPL20" i="12"/>
  <c r="LPK20" i="12"/>
  <c r="LPJ20" i="12"/>
  <c r="LPI20" i="12"/>
  <c r="LPH20" i="12"/>
  <c r="LPG20" i="12"/>
  <c r="LPF20" i="12"/>
  <c r="LPE20" i="12"/>
  <c r="LPD20" i="12"/>
  <c r="LPC20" i="12"/>
  <c r="LPB20" i="12"/>
  <c r="LPA20" i="12"/>
  <c r="LOZ20" i="12"/>
  <c r="LOY20" i="12"/>
  <c r="LOX20" i="12"/>
  <c r="LOW20" i="12"/>
  <c r="LOV20" i="12"/>
  <c r="LOU20" i="12"/>
  <c r="LOT20" i="12"/>
  <c r="LOS20" i="12"/>
  <c r="LOR20" i="12"/>
  <c r="LOQ20" i="12"/>
  <c r="LOP20" i="12"/>
  <c r="LOO20" i="12"/>
  <c r="LON20" i="12"/>
  <c r="LOM20" i="12"/>
  <c r="LOL20" i="12"/>
  <c r="LOK20" i="12"/>
  <c r="LOJ20" i="12"/>
  <c r="LOI20" i="12"/>
  <c r="LOH20" i="12"/>
  <c r="LOG20" i="12"/>
  <c r="LOF20" i="12"/>
  <c r="LOE20" i="12"/>
  <c r="LOD20" i="12"/>
  <c r="LOC20" i="12"/>
  <c r="LOB20" i="12"/>
  <c r="LOA20" i="12"/>
  <c r="LNZ20" i="12"/>
  <c r="LNY20" i="12"/>
  <c r="LNX20" i="12"/>
  <c r="LNW20" i="12"/>
  <c r="LNV20" i="12"/>
  <c r="LNU20" i="12"/>
  <c r="LNT20" i="12"/>
  <c r="LNS20" i="12"/>
  <c r="LNR20" i="12"/>
  <c r="LNQ20" i="12"/>
  <c r="LNP20" i="12"/>
  <c r="LNO20" i="12"/>
  <c r="LNN20" i="12"/>
  <c r="LNM20" i="12"/>
  <c r="LNL20" i="12"/>
  <c r="LNK20" i="12"/>
  <c r="LNJ20" i="12"/>
  <c r="LNI20" i="12"/>
  <c r="LNH20" i="12"/>
  <c r="LNG20" i="12"/>
  <c r="LNF20" i="12"/>
  <c r="LNE20" i="12"/>
  <c r="LND20" i="12"/>
  <c r="LNC20" i="12"/>
  <c r="LNB20" i="12"/>
  <c r="LNA20" i="12"/>
  <c r="LMZ20" i="12"/>
  <c r="LMY20" i="12"/>
  <c r="LMX20" i="12"/>
  <c r="LMW20" i="12"/>
  <c r="LMV20" i="12"/>
  <c r="LMU20" i="12"/>
  <c r="LMT20" i="12"/>
  <c r="LMS20" i="12"/>
  <c r="LMR20" i="12"/>
  <c r="LMQ20" i="12"/>
  <c r="LMP20" i="12"/>
  <c r="LMO20" i="12"/>
  <c r="LMN20" i="12"/>
  <c r="LMM20" i="12"/>
  <c r="LML20" i="12"/>
  <c r="LMK20" i="12"/>
  <c r="LMJ20" i="12"/>
  <c r="LMI20" i="12"/>
  <c r="LMH20" i="12"/>
  <c r="LMG20" i="12"/>
  <c r="LMF20" i="12"/>
  <c r="LME20" i="12"/>
  <c r="LMD20" i="12"/>
  <c r="LMC20" i="12"/>
  <c r="LMB20" i="12"/>
  <c r="LMA20" i="12"/>
  <c r="LLZ20" i="12"/>
  <c r="LLY20" i="12"/>
  <c r="LLX20" i="12"/>
  <c r="LLW20" i="12"/>
  <c r="LLV20" i="12"/>
  <c r="LLU20" i="12"/>
  <c r="LLT20" i="12"/>
  <c r="LLS20" i="12"/>
  <c r="LLR20" i="12"/>
  <c r="LLQ20" i="12"/>
  <c r="LLP20" i="12"/>
  <c r="LLO20" i="12"/>
  <c r="LLN20" i="12"/>
  <c r="LLM20" i="12"/>
  <c r="LLL20" i="12"/>
  <c r="LLK20" i="12"/>
  <c r="LLJ20" i="12"/>
  <c r="LLI20" i="12"/>
  <c r="LLH20" i="12"/>
  <c r="LLG20" i="12"/>
  <c r="LLF20" i="12"/>
  <c r="LLE20" i="12"/>
  <c r="LLD20" i="12"/>
  <c r="LLC20" i="12"/>
  <c r="LLB20" i="12"/>
  <c r="LLA20" i="12"/>
  <c r="LKZ20" i="12"/>
  <c r="LKY20" i="12"/>
  <c r="LKX20" i="12"/>
  <c r="LKW20" i="12"/>
  <c r="LKV20" i="12"/>
  <c r="LKU20" i="12"/>
  <c r="LKT20" i="12"/>
  <c r="LKS20" i="12"/>
  <c r="LKR20" i="12"/>
  <c r="LKQ20" i="12"/>
  <c r="LKP20" i="12"/>
  <c r="LKO20" i="12"/>
  <c r="LKN20" i="12"/>
  <c r="LKM20" i="12"/>
  <c r="LKL20" i="12"/>
  <c r="LKK20" i="12"/>
  <c r="LKJ20" i="12"/>
  <c r="LKI20" i="12"/>
  <c r="LKH20" i="12"/>
  <c r="LKG20" i="12"/>
  <c r="LKF20" i="12"/>
  <c r="LKE20" i="12"/>
  <c r="LKD20" i="12"/>
  <c r="LKC20" i="12"/>
  <c r="LKB20" i="12"/>
  <c r="LKA20" i="12"/>
  <c r="LJZ20" i="12"/>
  <c r="LJY20" i="12"/>
  <c r="LJX20" i="12"/>
  <c r="LJW20" i="12"/>
  <c r="LJV20" i="12"/>
  <c r="LJU20" i="12"/>
  <c r="LJT20" i="12"/>
  <c r="LJS20" i="12"/>
  <c r="LJR20" i="12"/>
  <c r="LJQ20" i="12"/>
  <c r="LJP20" i="12"/>
  <c r="LJO20" i="12"/>
  <c r="LJN20" i="12"/>
  <c r="LJM20" i="12"/>
  <c r="LJL20" i="12"/>
  <c r="LJK20" i="12"/>
  <c r="LJJ20" i="12"/>
  <c r="LJI20" i="12"/>
  <c r="LJH20" i="12"/>
  <c r="LJG20" i="12"/>
  <c r="LJF20" i="12"/>
  <c r="LJE20" i="12"/>
  <c r="LJD20" i="12"/>
  <c r="LJC20" i="12"/>
  <c r="LJB20" i="12"/>
  <c r="LJA20" i="12"/>
  <c r="LIZ20" i="12"/>
  <c r="LIY20" i="12"/>
  <c r="LIX20" i="12"/>
  <c r="LIW20" i="12"/>
  <c r="LIV20" i="12"/>
  <c r="LIU20" i="12"/>
  <c r="LIT20" i="12"/>
  <c r="LIS20" i="12"/>
  <c r="LIR20" i="12"/>
  <c r="LIQ20" i="12"/>
  <c r="LIP20" i="12"/>
  <c r="LIO20" i="12"/>
  <c r="LIN20" i="12"/>
  <c r="LIM20" i="12"/>
  <c r="LIL20" i="12"/>
  <c r="LIK20" i="12"/>
  <c r="LIJ20" i="12"/>
  <c r="LII20" i="12"/>
  <c r="LIH20" i="12"/>
  <c r="LIG20" i="12"/>
  <c r="LIF20" i="12"/>
  <c r="LIE20" i="12"/>
  <c r="LID20" i="12"/>
  <c r="LIC20" i="12"/>
  <c r="LIB20" i="12"/>
  <c r="LIA20" i="12"/>
  <c r="LHZ20" i="12"/>
  <c r="LHY20" i="12"/>
  <c r="LHX20" i="12"/>
  <c r="LHW20" i="12"/>
  <c r="LHV20" i="12"/>
  <c r="LHU20" i="12"/>
  <c r="LHT20" i="12"/>
  <c r="LHS20" i="12"/>
  <c r="LHR20" i="12"/>
  <c r="LHQ20" i="12"/>
  <c r="LHP20" i="12"/>
  <c r="LHO20" i="12"/>
  <c r="LHN20" i="12"/>
  <c r="LHM20" i="12"/>
  <c r="LHL20" i="12"/>
  <c r="LHK20" i="12"/>
  <c r="LHJ20" i="12"/>
  <c r="LHI20" i="12"/>
  <c r="LHH20" i="12"/>
  <c r="LHG20" i="12"/>
  <c r="LHF20" i="12"/>
  <c r="LHE20" i="12"/>
  <c r="LHD20" i="12"/>
  <c r="LHC20" i="12"/>
  <c r="LHB20" i="12"/>
  <c r="LHA20" i="12"/>
  <c r="LGZ20" i="12"/>
  <c r="LGY20" i="12"/>
  <c r="LGX20" i="12"/>
  <c r="LGW20" i="12"/>
  <c r="LGV20" i="12"/>
  <c r="LGU20" i="12"/>
  <c r="LGT20" i="12"/>
  <c r="LGS20" i="12"/>
  <c r="LGR20" i="12"/>
  <c r="LGQ20" i="12"/>
  <c r="LGP20" i="12"/>
  <c r="LGO20" i="12"/>
  <c r="LGN20" i="12"/>
  <c r="LGM20" i="12"/>
  <c r="LGL20" i="12"/>
  <c r="LGK20" i="12"/>
  <c r="LGJ20" i="12"/>
  <c r="LGI20" i="12"/>
  <c r="LGH20" i="12"/>
  <c r="LGG20" i="12"/>
  <c r="LGF20" i="12"/>
  <c r="LGE20" i="12"/>
  <c r="LGD20" i="12"/>
  <c r="LGC20" i="12"/>
  <c r="LGB20" i="12"/>
  <c r="LGA20" i="12"/>
  <c r="LFZ20" i="12"/>
  <c r="LFY20" i="12"/>
  <c r="LFX20" i="12"/>
  <c r="LFW20" i="12"/>
  <c r="LFV20" i="12"/>
  <c r="LFU20" i="12"/>
  <c r="LFT20" i="12"/>
  <c r="LFS20" i="12"/>
  <c r="LFR20" i="12"/>
  <c r="LFQ20" i="12"/>
  <c r="LFP20" i="12"/>
  <c r="LFO20" i="12"/>
  <c r="LFN20" i="12"/>
  <c r="LFM20" i="12"/>
  <c r="LFL20" i="12"/>
  <c r="LFK20" i="12"/>
  <c r="LFJ20" i="12"/>
  <c r="LFI20" i="12"/>
  <c r="LFH20" i="12"/>
  <c r="LFG20" i="12"/>
  <c r="LFF20" i="12"/>
  <c r="LFE20" i="12"/>
  <c r="LFD20" i="12"/>
  <c r="LFC20" i="12"/>
  <c r="LFB20" i="12"/>
  <c r="LFA20" i="12"/>
  <c r="LEZ20" i="12"/>
  <c r="LEY20" i="12"/>
  <c r="LEX20" i="12"/>
  <c r="LEW20" i="12"/>
  <c r="LEV20" i="12"/>
  <c r="LEU20" i="12"/>
  <c r="LET20" i="12"/>
  <c r="LES20" i="12"/>
  <c r="LER20" i="12"/>
  <c r="LEQ20" i="12"/>
  <c r="LEP20" i="12"/>
  <c r="LEO20" i="12"/>
  <c r="LEN20" i="12"/>
  <c r="LEM20" i="12"/>
  <c r="LEL20" i="12"/>
  <c r="LEK20" i="12"/>
  <c r="LEJ20" i="12"/>
  <c r="LEI20" i="12"/>
  <c r="LEH20" i="12"/>
  <c r="LEG20" i="12"/>
  <c r="LEF20" i="12"/>
  <c r="LEE20" i="12"/>
  <c r="LED20" i="12"/>
  <c r="LEC20" i="12"/>
  <c r="LEB20" i="12"/>
  <c r="LEA20" i="12"/>
  <c r="LDZ20" i="12"/>
  <c r="LDY20" i="12"/>
  <c r="LDX20" i="12"/>
  <c r="LDW20" i="12"/>
  <c r="LDV20" i="12"/>
  <c r="LDU20" i="12"/>
  <c r="LDT20" i="12"/>
  <c r="LDS20" i="12"/>
  <c r="LDR20" i="12"/>
  <c r="LDQ20" i="12"/>
  <c r="LDP20" i="12"/>
  <c r="LDO20" i="12"/>
  <c r="LDN20" i="12"/>
  <c r="LDM20" i="12"/>
  <c r="LDL20" i="12"/>
  <c r="LDK20" i="12"/>
  <c r="LDJ20" i="12"/>
  <c r="LDI20" i="12"/>
  <c r="LDH20" i="12"/>
  <c r="LDG20" i="12"/>
  <c r="LDF20" i="12"/>
  <c r="LDE20" i="12"/>
  <c r="LDD20" i="12"/>
  <c r="LDC20" i="12"/>
  <c r="LDB20" i="12"/>
  <c r="LDA20" i="12"/>
  <c r="LCZ20" i="12"/>
  <c r="LCY20" i="12"/>
  <c r="LCX20" i="12"/>
  <c r="LCW20" i="12"/>
  <c r="LCV20" i="12"/>
  <c r="LCU20" i="12"/>
  <c r="LCT20" i="12"/>
  <c r="LCS20" i="12"/>
  <c r="LCR20" i="12"/>
  <c r="LCQ20" i="12"/>
  <c r="LCP20" i="12"/>
  <c r="LCO20" i="12"/>
  <c r="LCN20" i="12"/>
  <c r="LCM20" i="12"/>
  <c r="LCL20" i="12"/>
  <c r="LCK20" i="12"/>
  <c r="LCJ20" i="12"/>
  <c r="LCI20" i="12"/>
  <c r="LCH20" i="12"/>
  <c r="LCG20" i="12"/>
  <c r="LCF20" i="12"/>
  <c r="LCE20" i="12"/>
  <c r="LCD20" i="12"/>
  <c r="LCC20" i="12"/>
  <c r="LCB20" i="12"/>
  <c r="LCA20" i="12"/>
  <c r="LBZ20" i="12"/>
  <c r="LBY20" i="12"/>
  <c r="LBX20" i="12"/>
  <c r="LBW20" i="12"/>
  <c r="LBV20" i="12"/>
  <c r="LBU20" i="12"/>
  <c r="LBT20" i="12"/>
  <c r="LBS20" i="12"/>
  <c r="LBR20" i="12"/>
  <c r="LBQ20" i="12"/>
  <c r="LBP20" i="12"/>
  <c r="LBO20" i="12"/>
  <c r="LBN20" i="12"/>
  <c r="LBM20" i="12"/>
  <c r="LBL20" i="12"/>
  <c r="LBK20" i="12"/>
  <c r="LBJ20" i="12"/>
  <c r="LBI20" i="12"/>
  <c r="LBH20" i="12"/>
  <c r="LBG20" i="12"/>
  <c r="LBF20" i="12"/>
  <c r="LBE20" i="12"/>
  <c r="LBD20" i="12"/>
  <c r="LBC20" i="12"/>
  <c r="LBB20" i="12"/>
  <c r="LBA20" i="12"/>
  <c r="LAZ20" i="12"/>
  <c r="LAY20" i="12"/>
  <c r="LAX20" i="12"/>
  <c r="LAW20" i="12"/>
  <c r="LAV20" i="12"/>
  <c r="LAU20" i="12"/>
  <c r="LAT20" i="12"/>
  <c r="LAS20" i="12"/>
  <c r="LAR20" i="12"/>
  <c r="LAQ20" i="12"/>
  <c r="LAP20" i="12"/>
  <c r="LAO20" i="12"/>
  <c r="LAN20" i="12"/>
  <c r="LAM20" i="12"/>
  <c r="LAL20" i="12"/>
  <c r="LAK20" i="12"/>
  <c r="LAJ20" i="12"/>
  <c r="LAI20" i="12"/>
  <c r="LAH20" i="12"/>
  <c r="LAG20" i="12"/>
  <c r="LAF20" i="12"/>
  <c r="LAE20" i="12"/>
  <c r="LAD20" i="12"/>
  <c r="LAC20" i="12"/>
  <c r="LAB20" i="12"/>
  <c r="LAA20" i="12"/>
  <c r="KZZ20" i="12"/>
  <c r="KZY20" i="12"/>
  <c r="KZX20" i="12"/>
  <c r="KZW20" i="12"/>
  <c r="KZV20" i="12"/>
  <c r="KZU20" i="12"/>
  <c r="KZT20" i="12"/>
  <c r="KZS20" i="12"/>
  <c r="KZR20" i="12"/>
  <c r="KZQ20" i="12"/>
  <c r="KZP20" i="12"/>
  <c r="KZO20" i="12"/>
  <c r="KZN20" i="12"/>
  <c r="KZM20" i="12"/>
  <c r="KZL20" i="12"/>
  <c r="KZK20" i="12"/>
  <c r="KZJ20" i="12"/>
  <c r="KZI20" i="12"/>
  <c r="KZH20" i="12"/>
  <c r="KZG20" i="12"/>
  <c r="KZF20" i="12"/>
  <c r="KZE20" i="12"/>
  <c r="KZD20" i="12"/>
  <c r="KZC20" i="12"/>
  <c r="KZB20" i="12"/>
  <c r="KZA20" i="12"/>
  <c r="KYZ20" i="12"/>
  <c r="KYY20" i="12"/>
  <c r="KYX20" i="12"/>
  <c r="KYW20" i="12"/>
  <c r="KYV20" i="12"/>
  <c r="KYU20" i="12"/>
  <c r="KYT20" i="12"/>
  <c r="KYS20" i="12"/>
  <c r="KYR20" i="12"/>
  <c r="KYQ20" i="12"/>
  <c r="KYP20" i="12"/>
  <c r="KYO20" i="12"/>
  <c r="KYN20" i="12"/>
  <c r="KYM20" i="12"/>
  <c r="KYL20" i="12"/>
  <c r="KYK20" i="12"/>
  <c r="KYJ20" i="12"/>
  <c r="KYI20" i="12"/>
  <c r="KYH20" i="12"/>
  <c r="KYG20" i="12"/>
  <c r="KYF20" i="12"/>
  <c r="KYE20" i="12"/>
  <c r="KYD20" i="12"/>
  <c r="KYC20" i="12"/>
  <c r="KYB20" i="12"/>
  <c r="KYA20" i="12"/>
  <c r="KXZ20" i="12"/>
  <c r="KXY20" i="12"/>
  <c r="KXX20" i="12"/>
  <c r="KXW20" i="12"/>
  <c r="KXV20" i="12"/>
  <c r="KXU20" i="12"/>
  <c r="KXT20" i="12"/>
  <c r="KXS20" i="12"/>
  <c r="KXR20" i="12"/>
  <c r="KXQ20" i="12"/>
  <c r="KXP20" i="12"/>
  <c r="KXO20" i="12"/>
  <c r="KXN20" i="12"/>
  <c r="KXM20" i="12"/>
  <c r="KXL20" i="12"/>
  <c r="KXK20" i="12"/>
  <c r="KXJ20" i="12"/>
  <c r="KXI20" i="12"/>
  <c r="KXH20" i="12"/>
  <c r="KXG20" i="12"/>
  <c r="KXF20" i="12"/>
  <c r="KXE20" i="12"/>
  <c r="KXD20" i="12"/>
  <c r="KXC20" i="12"/>
  <c r="KXB20" i="12"/>
  <c r="KXA20" i="12"/>
  <c r="KWZ20" i="12"/>
  <c r="KWY20" i="12"/>
  <c r="KWX20" i="12"/>
  <c r="KWW20" i="12"/>
  <c r="KWV20" i="12"/>
  <c r="KWU20" i="12"/>
  <c r="KWT20" i="12"/>
  <c r="KWS20" i="12"/>
  <c r="KWR20" i="12"/>
  <c r="KWQ20" i="12"/>
  <c r="KWP20" i="12"/>
  <c r="KWO20" i="12"/>
  <c r="KWN20" i="12"/>
  <c r="KWM20" i="12"/>
  <c r="KWL20" i="12"/>
  <c r="KWK20" i="12"/>
  <c r="KWJ20" i="12"/>
  <c r="KWI20" i="12"/>
  <c r="KWH20" i="12"/>
  <c r="KWG20" i="12"/>
  <c r="KWF20" i="12"/>
  <c r="KWE20" i="12"/>
  <c r="KWD20" i="12"/>
  <c r="KWC20" i="12"/>
  <c r="KWB20" i="12"/>
  <c r="KWA20" i="12"/>
  <c r="KVZ20" i="12"/>
  <c r="KVY20" i="12"/>
  <c r="KVX20" i="12"/>
  <c r="KVW20" i="12"/>
  <c r="KVV20" i="12"/>
  <c r="KVU20" i="12"/>
  <c r="KVT20" i="12"/>
  <c r="KVS20" i="12"/>
  <c r="KVR20" i="12"/>
  <c r="KVQ20" i="12"/>
  <c r="KVP20" i="12"/>
  <c r="KVO20" i="12"/>
  <c r="KVN20" i="12"/>
  <c r="KVM20" i="12"/>
  <c r="KVL20" i="12"/>
  <c r="KVK20" i="12"/>
  <c r="KVJ20" i="12"/>
  <c r="KVI20" i="12"/>
  <c r="KVH20" i="12"/>
  <c r="KVG20" i="12"/>
  <c r="KVF20" i="12"/>
  <c r="KVE20" i="12"/>
  <c r="KVD20" i="12"/>
  <c r="KVC20" i="12"/>
  <c r="KVB20" i="12"/>
  <c r="KVA20" i="12"/>
  <c r="KUZ20" i="12"/>
  <c r="KUY20" i="12"/>
  <c r="KUX20" i="12"/>
  <c r="KUW20" i="12"/>
  <c r="KUV20" i="12"/>
  <c r="KUU20" i="12"/>
  <c r="KUT20" i="12"/>
  <c r="KUS20" i="12"/>
  <c r="KUR20" i="12"/>
  <c r="KUQ20" i="12"/>
  <c r="KUP20" i="12"/>
  <c r="KUO20" i="12"/>
  <c r="KUN20" i="12"/>
  <c r="KUM20" i="12"/>
  <c r="KUL20" i="12"/>
  <c r="KUK20" i="12"/>
  <c r="KUJ20" i="12"/>
  <c r="KUI20" i="12"/>
  <c r="KUH20" i="12"/>
  <c r="KUG20" i="12"/>
  <c r="KUF20" i="12"/>
  <c r="KUE20" i="12"/>
  <c r="KUD20" i="12"/>
  <c r="KUC20" i="12"/>
  <c r="KUB20" i="12"/>
  <c r="KUA20" i="12"/>
  <c r="KTZ20" i="12"/>
  <c r="KTY20" i="12"/>
  <c r="KTX20" i="12"/>
  <c r="KTW20" i="12"/>
  <c r="KTV20" i="12"/>
  <c r="KTU20" i="12"/>
  <c r="KTT20" i="12"/>
  <c r="KTS20" i="12"/>
  <c r="KTR20" i="12"/>
  <c r="KTQ20" i="12"/>
  <c r="KTP20" i="12"/>
  <c r="KTO20" i="12"/>
  <c r="KTN20" i="12"/>
  <c r="KTM20" i="12"/>
  <c r="KTL20" i="12"/>
  <c r="KTK20" i="12"/>
  <c r="KTJ20" i="12"/>
  <c r="KTI20" i="12"/>
  <c r="KTH20" i="12"/>
  <c r="KTG20" i="12"/>
  <c r="KTF20" i="12"/>
  <c r="KTE20" i="12"/>
  <c r="KTD20" i="12"/>
  <c r="KTC20" i="12"/>
  <c r="KTB20" i="12"/>
  <c r="KTA20" i="12"/>
  <c r="KSZ20" i="12"/>
  <c r="KSY20" i="12"/>
  <c r="KSX20" i="12"/>
  <c r="KSW20" i="12"/>
  <c r="KSV20" i="12"/>
  <c r="KSU20" i="12"/>
  <c r="KST20" i="12"/>
  <c r="KSS20" i="12"/>
  <c r="KSR20" i="12"/>
  <c r="KSQ20" i="12"/>
  <c r="KSP20" i="12"/>
  <c r="KSO20" i="12"/>
  <c r="KSN20" i="12"/>
  <c r="KSM20" i="12"/>
  <c r="KSL20" i="12"/>
  <c r="KSK20" i="12"/>
  <c r="KSJ20" i="12"/>
  <c r="KSI20" i="12"/>
  <c r="KSH20" i="12"/>
  <c r="KSG20" i="12"/>
  <c r="KSF20" i="12"/>
  <c r="KSE20" i="12"/>
  <c r="KSD20" i="12"/>
  <c r="KSC20" i="12"/>
  <c r="KSB20" i="12"/>
  <c r="KSA20" i="12"/>
  <c r="KRZ20" i="12"/>
  <c r="KRY20" i="12"/>
  <c r="KRX20" i="12"/>
  <c r="KRW20" i="12"/>
  <c r="KRV20" i="12"/>
  <c r="KRU20" i="12"/>
  <c r="KRT20" i="12"/>
  <c r="KRS20" i="12"/>
  <c r="KRR20" i="12"/>
  <c r="KRQ20" i="12"/>
  <c r="KRP20" i="12"/>
  <c r="KRO20" i="12"/>
  <c r="KRN20" i="12"/>
  <c r="KRM20" i="12"/>
  <c r="KRL20" i="12"/>
  <c r="KRK20" i="12"/>
  <c r="KRJ20" i="12"/>
  <c r="KRI20" i="12"/>
  <c r="KRH20" i="12"/>
  <c r="KRG20" i="12"/>
  <c r="KRF20" i="12"/>
  <c r="KRE20" i="12"/>
  <c r="KRD20" i="12"/>
  <c r="KRC20" i="12"/>
  <c r="KRB20" i="12"/>
  <c r="KRA20" i="12"/>
  <c r="KQZ20" i="12"/>
  <c r="KQY20" i="12"/>
  <c r="KQX20" i="12"/>
  <c r="KQW20" i="12"/>
  <c r="KQV20" i="12"/>
  <c r="KQU20" i="12"/>
  <c r="KQT20" i="12"/>
  <c r="KQS20" i="12"/>
  <c r="KQR20" i="12"/>
  <c r="KQQ20" i="12"/>
  <c r="KQP20" i="12"/>
  <c r="KQO20" i="12"/>
  <c r="KQN20" i="12"/>
  <c r="KQM20" i="12"/>
  <c r="KQL20" i="12"/>
  <c r="KQK20" i="12"/>
  <c r="KQJ20" i="12"/>
  <c r="KQI20" i="12"/>
  <c r="KQH20" i="12"/>
  <c r="KQG20" i="12"/>
  <c r="KQF20" i="12"/>
  <c r="KQE20" i="12"/>
  <c r="KQD20" i="12"/>
  <c r="KQC20" i="12"/>
  <c r="KQB20" i="12"/>
  <c r="KQA20" i="12"/>
  <c r="KPZ20" i="12"/>
  <c r="KPY20" i="12"/>
  <c r="KPX20" i="12"/>
  <c r="KPW20" i="12"/>
  <c r="KPV20" i="12"/>
  <c r="KPU20" i="12"/>
  <c r="KPT20" i="12"/>
  <c r="KPS20" i="12"/>
  <c r="KPR20" i="12"/>
  <c r="KPQ20" i="12"/>
  <c r="KPP20" i="12"/>
  <c r="KPO20" i="12"/>
  <c r="KPN20" i="12"/>
  <c r="KPM20" i="12"/>
  <c r="KPL20" i="12"/>
  <c r="KPK20" i="12"/>
  <c r="KPJ20" i="12"/>
  <c r="KPI20" i="12"/>
  <c r="KPH20" i="12"/>
  <c r="KPG20" i="12"/>
  <c r="KPF20" i="12"/>
  <c r="KPE20" i="12"/>
  <c r="KPD20" i="12"/>
  <c r="KPC20" i="12"/>
  <c r="KPB20" i="12"/>
  <c r="KPA20" i="12"/>
  <c r="KOZ20" i="12"/>
  <c r="KOY20" i="12"/>
  <c r="KOX20" i="12"/>
  <c r="KOW20" i="12"/>
  <c r="KOV20" i="12"/>
  <c r="KOU20" i="12"/>
  <c r="KOT20" i="12"/>
  <c r="KOS20" i="12"/>
  <c r="KOR20" i="12"/>
  <c r="KOQ20" i="12"/>
  <c r="KOP20" i="12"/>
  <c r="KOO20" i="12"/>
  <c r="KON20" i="12"/>
  <c r="KOM20" i="12"/>
  <c r="KOL20" i="12"/>
  <c r="KOK20" i="12"/>
  <c r="KOJ20" i="12"/>
  <c r="KOI20" i="12"/>
  <c r="KOH20" i="12"/>
  <c r="KOG20" i="12"/>
  <c r="KOF20" i="12"/>
  <c r="KOE20" i="12"/>
  <c r="KOD20" i="12"/>
  <c r="KOC20" i="12"/>
  <c r="KOB20" i="12"/>
  <c r="KOA20" i="12"/>
  <c r="KNZ20" i="12"/>
  <c r="KNY20" i="12"/>
  <c r="KNX20" i="12"/>
  <c r="KNW20" i="12"/>
  <c r="KNV20" i="12"/>
  <c r="KNU20" i="12"/>
  <c r="KNT20" i="12"/>
  <c r="KNS20" i="12"/>
  <c r="KNR20" i="12"/>
  <c r="KNQ20" i="12"/>
  <c r="KNP20" i="12"/>
  <c r="KNO20" i="12"/>
  <c r="KNN20" i="12"/>
  <c r="KNM20" i="12"/>
  <c r="KNL20" i="12"/>
  <c r="KNK20" i="12"/>
  <c r="KNJ20" i="12"/>
  <c r="KNI20" i="12"/>
  <c r="KNH20" i="12"/>
  <c r="KNG20" i="12"/>
  <c r="KNF20" i="12"/>
  <c r="KNE20" i="12"/>
  <c r="KND20" i="12"/>
  <c r="KNC20" i="12"/>
  <c r="KNB20" i="12"/>
  <c r="KNA20" i="12"/>
  <c r="KMZ20" i="12"/>
  <c r="KMY20" i="12"/>
  <c r="KMX20" i="12"/>
  <c r="KMW20" i="12"/>
  <c r="KMV20" i="12"/>
  <c r="KMU20" i="12"/>
  <c r="KMT20" i="12"/>
  <c r="KMS20" i="12"/>
  <c r="KMR20" i="12"/>
  <c r="KMQ20" i="12"/>
  <c r="KMP20" i="12"/>
  <c r="KMO20" i="12"/>
  <c r="KMN20" i="12"/>
  <c r="KMM20" i="12"/>
  <c r="KML20" i="12"/>
  <c r="KMK20" i="12"/>
  <c r="KMJ20" i="12"/>
  <c r="KMI20" i="12"/>
  <c r="KMH20" i="12"/>
  <c r="KMG20" i="12"/>
  <c r="KMF20" i="12"/>
  <c r="KME20" i="12"/>
  <c r="KMD20" i="12"/>
  <c r="KMC20" i="12"/>
  <c r="KMB20" i="12"/>
  <c r="KMA20" i="12"/>
  <c r="KLZ20" i="12"/>
  <c r="KLY20" i="12"/>
  <c r="KLX20" i="12"/>
  <c r="KLW20" i="12"/>
  <c r="KLV20" i="12"/>
  <c r="KLU20" i="12"/>
  <c r="KLT20" i="12"/>
  <c r="KLS20" i="12"/>
  <c r="KLR20" i="12"/>
  <c r="KLQ20" i="12"/>
  <c r="KLP20" i="12"/>
  <c r="KLO20" i="12"/>
  <c r="KLN20" i="12"/>
  <c r="KLM20" i="12"/>
  <c r="KLL20" i="12"/>
  <c r="KLK20" i="12"/>
  <c r="KLJ20" i="12"/>
  <c r="KLI20" i="12"/>
  <c r="KLH20" i="12"/>
  <c r="KLG20" i="12"/>
  <c r="KLF20" i="12"/>
  <c r="KLE20" i="12"/>
  <c r="KLD20" i="12"/>
  <c r="KLC20" i="12"/>
  <c r="KLB20" i="12"/>
  <c r="KLA20" i="12"/>
  <c r="KKZ20" i="12"/>
  <c r="KKY20" i="12"/>
  <c r="KKX20" i="12"/>
  <c r="KKW20" i="12"/>
  <c r="KKV20" i="12"/>
  <c r="KKU20" i="12"/>
  <c r="KKT20" i="12"/>
  <c r="KKS20" i="12"/>
  <c r="KKR20" i="12"/>
  <c r="KKQ20" i="12"/>
  <c r="KKP20" i="12"/>
  <c r="KKO20" i="12"/>
  <c r="KKN20" i="12"/>
  <c r="KKM20" i="12"/>
  <c r="KKL20" i="12"/>
  <c r="KKK20" i="12"/>
  <c r="KKJ20" i="12"/>
  <c r="KKI20" i="12"/>
  <c r="KKH20" i="12"/>
  <c r="KKG20" i="12"/>
  <c r="KKF20" i="12"/>
  <c r="KKE20" i="12"/>
  <c r="KKD20" i="12"/>
  <c r="KKC20" i="12"/>
  <c r="KKB20" i="12"/>
  <c r="KKA20" i="12"/>
  <c r="KJZ20" i="12"/>
  <c r="KJY20" i="12"/>
  <c r="KJX20" i="12"/>
  <c r="KJW20" i="12"/>
  <c r="KJV20" i="12"/>
  <c r="KJU20" i="12"/>
  <c r="KJT20" i="12"/>
  <c r="KJS20" i="12"/>
  <c r="KJR20" i="12"/>
  <c r="KJQ20" i="12"/>
  <c r="KJP20" i="12"/>
  <c r="KJO20" i="12"/>
  <c r="KJN20" i="12"/>
  <c r="KJM20" i="12"/>
  <c r="KJL20" i="12"/>
  <c r="KJK20" i="12"/>
  <c r="KJJ20" i="12"/>
  <c r="KJI20" i="12"/>
  <c r="KJH20" i="12"/>
  <c r="KJG20" i="12"/>
  <c r="KJF20" i="12"/>
  <c r="KJE20" i="12"/>
  <c r="KJD20" i="12"/>
  <c r="KJC20" i="12"/>
  <c r="KJB20" i="12"/>
  <c r="KJA20" i="12"/>
  <c r="KIZ20" i="12"/>
  <c r="KIY20" i="12"/>
  <c r="KIX20" i="12"/>
  <c r="KIW20" i="12"/>
  <c r="KIV20" i="12"/>
  <c r="KIU20" i="12"/>
  <c r="KIT20" i="12"/>
  <c r="KIS20" i="12"/>
  <c r="KIR20" i="12"/>
  <c r="KIQ20" i="12"/>
  <c r="KIP20" i="12"/>
  <c r="KIO20" i="12"/>
  <c r="KIN20" i="12"/>
  <c r="KIM20" i="12"/>
  <c r="KIL20" i="12"/>
  <c r="KIK20" i="12"/>
  <c r="KIJ20" i="12"/>
  <c r="KII20" i="12"/>
  <c r="KIH20" i="12"/>
  <c r="KIG20" i="12"/>
  <c r="KIF20" i="12"/>
  <c r="KIE20" i="12"/>
  <c r="KID20" i="12"/>
  <c r="KIC20" i="12"/>
  <c r="KIB20" i="12"/>
  <c r="KIA20" i="12"/>
  <c r="KHZ20" i="12"/>
  <c r="KHY20" i="12"/>
  <c r="KHX20" i="12"/>
  <c r="KHW20" i="12"/>
  <c r="KHV20" i="12"/>
  <c r="KHU20" i="12"/>
  <c r="KHT20" i="12"/>
  <c r="KHS20" i="12"/>
  <c r="KHR20" i="12"/>
  <c r="KHQ20" i="12"/>
  <c r="KHP20" i="12"/>
  <c r="KHO20" i="12"/>
  <c r="KHN20" i="12"/>
  <c r="KHM20" i="12"/>
  <c r="KHL20" i="12"/>
  <c r="KHK20" i="12"/>
  <c r="KHJ20" i="12"/>
  <c r="KHI20" i="12"/>
  <c r="KHH20" i="12"/>
  <c r="KHG20" i="12"/>
  <c r="KHF20" i="12"/>
  <c r="KHE20" i="12"/>
  <c r="KHD20" i="12"/>
  <c r="KHC20" i="12"/>
  <c r="KHB20" i="12"/>
  <c r="KHA20" i="12"/>
  <c r="KGZ20" i="12"/>
  <c r="KGY20" i="12"/>
  <c r="KGX20" i="12"/>
  <c r="KGW20" i="12"/>
  <c r="KGV20" i="12"/>
  <c r="KGU20" i="12"/>
  <c r="KGT20" i="12"/>
  <c r="KGS20" i="12"/>
  <c r="KGR20" i="12"/>
  <c r="KGQ20" i="12"/>
  <c r="KGP20" i="12"/>
  <c r="KGO20" i="12"/>
  <c r="KGN20" i="12"/>
  <c r="KGM20" i="12"/>
  <c r="KGL20" i="12"/>
  <c r="KGK20" i="12"/>
  <c r="KGJ20" i="12"/>
  <c r="KGI20" i="12"/>
  <c r="KGH20" i="12"/>
  <c r="KGG20" i="12"/>
  <c r="KGF20" i="12"/>
  <c r="KGE20" i="12"/>
  <c r="KGD20" i="12"/>
  <c r="KGC20" i="12"/>
  <c r="KGB20" i="12"/>
  <c r="KGA20" i="12"/>
  <c r="KFZ20" i="12"/>
  <c r="KFY20" i="12"/>
  <c r="KFX20" i="12"/>
  <c r="KFW20" i="12"/>
  <c r="KFV20" i="12"/>
  <c r="KFU20" i="12"/>
  <c r="KFT20" i="12"/>
  <c r="KFS20" i="12"/>
  <c r="KFR20" i="12"/>
  <c r="KFQ20" i="12"/>
  <c r="KFP20" i="12"/>
  <c r="KFO20" i="12"/>
  <c r="KFN20" i="12"/>
  <c r="KFM20" i="12"/>
  <c r="KFL20" i="12"/>
  <c r="KFK20" i="12"/>
  <c r="KFJ20" i="12"/>
  <c r="KFI20" i="12"/>
  <c r="KFH20" i="12"/>
  <c r="KFG20" i="12"/>
  <c r="KFF20" i="12"/>
  <c r="KFE20" i="12"/>
  <c r="KFD20" i="12"/>
  <c r="KFC20" i="12"/>
  <c r="KFB20" i="12"/>
  <c r="KFA20" i="12"/>
  <c r="KEZ20" i="12"/>
  <c r="KEY20" i="12"/>
  <c r="KEX20" i="12"/>
  <c r="KEW20" i="12"/>
  <c r="KEV20" i="12"/>
  <c r="KEU20" i="12"/>
  <c r="KET20" i="12"/>
  <c r="KES20" i="12"/>
  <c r="KER20" i="12"/>
  <c r="KEQ20" i="12"/>
  <c r="KEP20" i="12"/>
  <c r="KEO20" i="12"/>
  <c r="KEN20" i="12"/>
  <c r="KEM20" i="12"/>
  <c r="KEL20" i="12"/>
  <c r="KEK20" i="12"/>
  <c r="KEJ20" i="12"/>
  <c r="KEI20" i="12"/>
  <c r="KEH20" i="12"/>
  <c r="KEG20" i="12"/>
  <c r="KEF20" i="12"/>
  <c r="KEE20" i="12"/>
  <c r="KED20" i="12"/>
  <c r="KEC20" i="12"/>
  <c r="KEB20" i="12"/>
  <c r="KEA20" i="12"/>
  <c r="KDZ20" i="12"/>
  <c r="KDY20" i="12"/>
  <c r="KDX20" i="12"/>
  <c r="KDW20" i="12"/>
  <c r="KDV20" i="12"/>
  <c r="KDU20" i="12"/>
  <c r="KDT20" i="12"/>
  <c r="KDS20" i="12"/>
  <c r="KDR20" i="12"/>
  <c r="KDQ20" i="12"/>
  <c r="KDP20" i="12"/>
  <c r="KDO20" i="12"/>
  <c r="KDN20" i="12"/>
  <c r="KDM20" i="12"/>
  <c r="KDL20" i="12"/>
  <c r="KDK20" i="12"/>
  <c r="KDJ20" i="12"/>
  <c r="KDI20" i="12"/>
  <c r="KDH20" i="12"/>
  <c r="KDG20" i="12"/>
  <c r="KDF20" i="12"/>
  <c r="KDE20" i="12"/>
  <c r="KDD20" i="12"/>
  <c r="KDC20" i="12"/>
  <c r="KDB20" i="12"/>
  <c r="KDA20" i="12"/>
  <c r="KCZ20" i="12"/>
  <c r="KCY20" i="12"/>
  <c r="KCX20" i="12"/>
  <c r="KCW20" i="12"/>
  <c r="KCV20" i="12"/>
  <c r="KCU20" i="12"/>
  <c r="KCT20" i="12"/>
  <c r="KCS20" i="12"/>
  <c r="KCR20" i="12"/>
  <c r="KCQ20" i="12"/>
  <c r="KCP20" i="12"/>
  <c r="KCO20" i="12"/>
  <c r="KCN20" i="12"/>
  <c r="KCM20" i="12"/>
  <c r="KCL20" i="12"/>
  <c r="KCK20" i="12"/>
  <c r="KCJ20" i="12"/>
  <c r="KCI20" i="12"/>
  <c r="KCH20" i="12"/>
  <c r="KCG20" i="12"/>
  <c r="KCF20" i="12"/>
  <c r="KCE20" i="12"/>
  <c r="KCD20" i="12"/>
  <c r="KCC20" i="12"/>
  <c r="KCB20" i="12"/>
  <c r="KCA20" i="12"/>
  <c r="KBZ20" i="12"/>
  <c r="KBY20" i="12"/>
  <c r="KBX20" i="12"/>
  <c r="KBW20" i="12"/>
  <c r="KBV20" i="12"/>
  <c r="KBU20" i="12"/>
  <c r="KBT20" i="12"/>
  <c r="KBS20" i="12"/>
  <c r="KBR20" i="12"/>
  <c r="KBQ20" i="12"/>
  <c r="KBP20" i="12"/>
  <c r="KBO20" i="12"/>
  <c r="KBN20" i="12"/>
  <c r="KBM20" i="12"/>
  <c r="KBL20" i="12"/>
  <c r="KBK20" i="12"/>
  <c r="KBJ20" i="12"/>
  <c r="KBI20" i="12"/>
  <c r="KBH20" i="12"/>
  <c r="KBG20" i="12"/>
  <c r="KBF20" i="12"/>
  <c r="KBE20" i="12"/>
  <c r="KBD20" i="12"/>
  <c r="KBC20" i="12"/>
  <c r="KBB20" i="12"/>
  <c r="KBA20" i="12"/>
  <c r="KAZ20" i="12"/>
  <c r="KAY20" i="12"/>
  <c r="KAX20" i="12"/>
  <c r="KAW20" i="12"/>
  <c r="KAV20" i="12"/>
  <c r="KAU20" i="12"/>
  <c r="KAT20" i="12"/>
  <c r="KAS20" i="12"/>
  <c r="KAR20" i="12"/>
  <c r="KAQ20" i="12"/>
  <c r="KAP20" i="12"/>
  <c r="KAO20" i="12"/>
  <c r="KAN20" i="12"/>
  <c r="KAM20" i="12"/>
  <c r="KAL20" i="12"/>
  <c r="KAK20" i="12"/>
  <c r="KAJ20" i="12"/>
  <c r="KAI20" i="12"/>
  <c r="KAH20" i="12"/>
  <c r="KAG20" i="12"/>
  <c r="KAF20" i="12"/>
  <c r="KAE20" i="12"/>
  <c r="KAD20" i="12"/>
  <c r="KAC20" i="12"/>
  <c r="KAB20" i="12"/>
  <c r="KAA20" i="12"/>
  <c r="JZZ20" i="12"/>
  <c r="JZY20" i="12"/>
  <c r="JZX20" i="12"/>
  <c r="JZW20" i="12"/>
  <c r="JZV20" i="12"/>
  <c r="JZU20" i="12"/>
  <c r="JZT20" i="12"/>
  <c r="JZS20" i="12"/>
  <c r="JZR20" i="12"/>
  <c r="JZQ20" i="12"/>
  <c r="JZP20" i="12"/>
  <c r="JZO20" i="12"/>
  <c r="JZN20" i="12"/>
  <c r="JZM20" i="12"/>
  <c r="JZL20" i="12"/>
  <c r="JZK20" i="12"/>
  <c r="JZJ20" i="12"/>
  <c r="JZI20" i="12"/>
  <c r="JZH20" i="12"/>
  <c r="JZG20" i="12"/>
  <c r="JZF20" i="12"/>
  <c r="JZE20" i="12"/>
  <c r="JZD20" i="12"/>
  <c r="JZC20" i="12"/>
  <c r="JZB20" i="12"/>
  <c r="JZA20" i="12"/>
  <c r="JYZ20" i="12"/>
  <c r="JYY20" i="12"/>
  <c r="JYX20" i="12"/>
  <c r="JYW20" i="12"/>
  <c r="JYV20" i="12"/>
  <c r="JYU20" i="12"/>
  <c r="JYT20" i="12"/>
  <c r="JYS20" i="12"/>
  <c r="JYR20" i="12"/>
  <c r="JYQ20" i="12"/>
  <c r="JYP20" i="12"/>
  <c r="JYO20" i="12"/>
  <c r="JYN20" i="12"/>
  <c r="JYM20" i="12"/>
  <c r="JYL20" i="12"/>
  <c r="JYK20" i="12"/>
  <c r="JYJ20" i="12"/>
  <c r="JYI20" i="12"/>
  <c r="JYH20" i="12"/>
  <c r="JYG20" i="12"/>
  <c r="JYF20" i="12"/>
  <c r="JYE20" i="12"/>
  <c r="JYD20" i="12"/>
  <c r="JYC20" i="12"/>
  <c r="JYB20" i="12"/>
  <c r="JYA20" i="12"/>
  <c r="JXZ20" i="12"/>
  <c r="JXY20" i="12"/>
  <c r="JXX20" i="12"/>
  <c r="JXW20" i="12"/>
  <c r="JXV20" i="12"/>
  <c r="JXU20" i="12"/>
  <c r="JXT20" i="12"/>
  <c r="JXS20" i="12"/>
  <c r="JXR20" i="12"/>
  <c r="JXQ20" i="12"/>
  <c r="JXP20" i="12"/>
  <c r="JXO20" i="12"/>
  <c r="JXN20" i="12"/>
  <c r="JXM20" i="12"/>
  <c r="JXL20" i="12"/>
  <c r="JXK20" i="12"/>
  <c r="JXJ20" i="12"/>
  <c r="JXI20" i="12"/>
  <c r="JXH20" i="12"/>
  <c r="JXG20" i="12"/>
  <c r="JXF20" i="12"/>
  <c r="JXE20" i="12"/>
  <c r="JXD20" i="12"/>
  <c r="JXC20" i="12"/>
  <c r="JXB20" i="12"/>
  <c r="JXA20" i="12"/>
  <c r="JWZ20" i="12"/>
  <c r="JWY20" i="12"/>
  <c r="JWX20" i="12"/>
  <c r="JWW20" i="12"/>
  <c r="JWV20" i="12"/>
  <c r="JWU20" i="12"/>
  <c r="JWT20" i="12"/>
  <c r="JWS20" i="12"/>
  <c r="JWR20" i="12"/>
  <c r="JWQ20" i="12"/>
  <c r="JWP20" i="12"/>
  <c r="JWO20" i="12"/>
  <c r="JWN20" i="12"/>
  <c r="JWM20" i="12"/>
  <c r="JWL20" i="12"/>
  <c r="JWK20" i="12"/>
  <c r="JWJ20" i="12"/>
  <c r="JWI20" i="12"/>
  <c r="JWH20" i="12"/>
  <c r="JWG20" i="12"/>
  <c r="JWF20" i="12"/>
  <c r="JWE20" i="12"/>
  <c r="JWD20" i="12"/>
  <c r="JWC20" i="12"/>
  <c r="JWB20" i="12"/>
  <c r="JWA20" i="12"/>
  <c r="JVZ20" i="12"/>
  <c r="JVY20" i="12"/>
  <c r="JVX20" i="12"/>
  <c r="JVW20" i="12"/>
  <c r="JVV20" i="12"/>
  <c r="JVU20" i="12"/>
  <c r="JVT20" i="12"/>
  <c r="JVS20" i="12"/>
  <c r="JVR20" i="12"/>
  <c r="JVQ20" i="12"/>
  <c r="JVP20" i="12"/>
  <c r="JVO20" i="12"/>
  <c r="JVN20" i="12"/>
  <c r="JVM20" i="12"/>
  <c r="JVL20" i="12"/>
  <c r="JVK20" i="12"/>
  <c r="JVJ20" i="12"/>
  <c r="JVI20" i="12"/>
  <c r="JVH20" i="12"/>
  <c r="JVG20" i="12"/>
  <c r="JVF20" i="12"/>
  <c r="JVE20" i="12"/>
  <c r="JVD20" i="12"/>
  <c r="JVC20" i="12"/>
  <c r="JVB20" i="12"/>
  <c r="JVA20" i="12"/>
  <c r="JUZ20" i="12"/>
  <c r="JUY20" i="12"/>
  <c r="JUX20" i="12"/>
  <c r="JUW20" i="12"/>
  <c r="JUV20" i="12"/>
  <c r="JUU20" i="12"/>
  <c r="JUT20" i="12"/>
  <c r="JUS20" i="12"/>
  <c r="JUR20" i="12"/>
  <c r="JUQ20" i="12"/>
  <c r="JUP20" i="12"/>
  <c r="JUO20" i="12"/>
  <c r="JUN20" i="12"/>
  <c r="JUM20" i="12"/>
  <c r="JUL20" i="12"/>
  <c r="JUK20" i="12"/>
  <c r="JUJ20" i="12"/>
  <c r="JUI20" i="12"/>
  <c r="JUH20" i="12"/>
  <c r="JUG20" i="12"/>
  <c r="JUF20" i="12"/>
  <c r="JUE20" i="12"/>
  <c r="JUD20" i="12"/>
  <c r="JUC20" i="12"/>
  <c r="JUB20" i="12"/>
  <c r="JUA20" i="12"/>
  <c r="JTZ20" i="12"/>
  <c r="JTY20" i="12"/>
  <c r="JTX20" i="12"/>
  <c r="JTW20" i="12"/>
  <c r="JTV20" i="12"/>
  <c r="JTU20" i="12"/>
  <c r="JTT20" i="12"/>
  <c r="JTS20" i="12"/>
  <c r="JTR20" i="12"/>
  <c r="JTQ20" i="12"/>
  <c r="JTP20" i="12"/>
  <c r="JTO20" i="12"/>
  <c r="JTN20" i="12"/>
  <c r="JTM20" i="12"/>
  <c r="JTL20" i="12"/>
  <c r="JTK20" i="12"/>
  <c r="JTJ20" i="12"/>
  <c r="JTI20" i="12"/>
  <c r="JTH20" i="12"/>
  <c r="JTG20" i="12"/>
  <c r="JTF20" i="12"/>
  <c r="JTE20" i="12"/>
  <c r="JTD20" i="12"/>
  <c r="JTC20" i="12"/>
  <c r="JTB20" i="12"/>
  <c r="JTA20" i="12"/>
  <c r="JSZ20" i="12"/>
  <c r="JSY20" i="12"/>
  <c r="JSX20" i="12"/>
  <c r="JSW20" i="12"/>
  <c r="JSV20" i="12"/>
  <c r="JSU20" i="12"/>
  <c r="JST20" i="12"/>
  <c r="JSS20" i="12"/>
  <c r="JSR20" i="12"/>
  <c r="JSQ20" i="12"/>
  <c r="JSP20" i="12"/>
  <c r="JSO20" i="12"/>
  <c r="JSN20" i="12"/>
  <c r="JSM20" i="12"/>
  <c r="JSL20" i="12"/>
  <c r="JSK20" i="12"/>
  <c r="JSJ20" i="12"/>
  <c r="JSI20" i="12"/>
  <c r="JSH20" i="12"/>
  <c r="JSG20" i="12"/>
  <c r="JSF20" i="12"/>
  <c r="JSE20" i="12"/>
  <c r="JSD20" i="12"/>
  <c r="JSC20" i="12"/>
  <c r="JSB20" i="12"/>
  <c r="JSA20" i="12"/>
  <c r="JRZ20" i="12"/>
  <c r="JRY20" i="12"/>
  <c r="JRX20" i="12"/>
  <c r="JRW20" i="12"/>
  <c r="JRV20" i="12"/>
  <c r="JRU20" i="12"/>
  <c r="JRT20" i="12"/>
  <c r="JRS20" i="12"/>
  <c r="JRR20" i="12"/>
  <c r="JRQ20" i="12"/>
  <c r="JRP20" i="12"/>
  <c r="JRO20" i="12"/>
  <c r="JRN20" i="12"/>
  <c r="JRM20" i="12"/>
  <c r="JRL20" i="12"/>
  <c r="JRK20" i="12"/>
  <c r="JRJ20" i="12"/>
  <c r="JRI20" i="12"/>
  <c r="JRH20" i="12"/>
  <c r="JRG20" i="12"/>
  <c r="JRF20" i="12"/>
  <c r="JRE20" i="12"/>
  <c r="JRD20" i="12"/>
  <c r="JRC20" i="12"/>
  <c r="JRB20" i="12"/>
  <c r="JRA20" i="12"/>
  <c r="JQZ20" i="12"/>
  <c r="JQY20" i="12"/>
  <c r="JQX20" i="12"/>
  <c r="JQW20" i="12"/>
  <c r="JQV20" i="12"/>
  <c r="JQU20" i="12"/>
  <c r="JQT20" i="12"/>
  <c r="JQS20" i="12"/>
  <c r="JQR20" i="12"/>
  <c r="JQQ20" i="12"/>
  <c r="JQP20" i="12"/>
  <c r="JQO20" i="12"/>
  <c r="JQN20" i="12"/>
  <c r="JQM20" i="12"/>
  <c r="JQL20" i="12"/>
  <c r="JQK20" i="12"/>
  <c r="JQJ20" i="12"/>
  <c r="JQI20" i="12"/>
  <c r="JQH20" i="12"/>
  <c r="JQG20" i="12"/>
  <c r="JQF20" i="12"/>
  <c r="JQE20" i="12"/>
  <c r="JQD20" i="12"/>
  <c r="JQC20" i="12"/>
  <c r="JQB20" i="12"/>
  <c r="JQA20" i="12"/>
  <c r="JPZ20" i="12"/>
  <c r="JPY20" i="12"/>
  <c r="JPX20" i="12"/>
  <c r="JPW20" i="12"/>
  <c r="JPV20" i="12"/>
  <c r="JPU20" i="12"/>
  <c r="JPT20" i="12"/>
  <c r="JPS20" i="12"/>
  <c r="JPR20" i="12"/>
  <c r="JPQ20" i="12"/>
  <c r="JPP20" i="12"/>
  <c r="JPO20" i="12"/>
  <c r="JPN20" i="12"/>
  <c r="JPM20" i="12"/>
  <c r="JPL20" i="12"/>
  <c r="JPK20" i="12"/>
  <c r="JPJ20" i="12"/>
  <c r="JPI20" i="12"/>
  <c r="JPH20" i="12"/>
  <c r="JPG20" i="12"/>
  <c r="JPF20" i="12"/>
  <c r="JPE20" i="12"/>
  <c r="JPD20" i="12"/>
  <c r="JPC20" i="12"/>
  <c r="JPB20" i="12"/>
  <c r="JPA20" i="12"/>
  <c r="JOZ20" i="12"/>
  <c r="JOY20" i="12"/>
  <c r="JOX20" i="12"/>
  <c r="JOW20" i="12"/>
  <c r="JOV20" i="12"/>
  <c r="JOU20" i="12"/>
  <c r="JOT20" i="12"/>
  <c r="JOS20" i="12"/>
  <c r="JOR20" i="12"/>
  <c r="JOQ20" i="12"/>
  <c r="JOP20" i="12"/>
  <c r="JOO20" i="12"/>
  <c r="JON20" i="12"/>
  <c r="JOM20" i="12"/>
  <c r="JOL20" i="12"/>
  <c r="JOK20" i="12"/>
  <c r="JOJ20" i="12"/>
  <c r="JOI20" i="12"/>
  <c r="JOH20" i="12"/>
  <c r="JOG20" i="12"/>
  <c r="JOF20" i="12"/>
  <c r="JOE20" i="12"/>
  <c r="JOD20" i="12"/>
  <c r="JOC20" i="12"/>
  <c r="JOB20" i="12"/>
  <c r="JOA20" i="12"/>
  <c r="JNZ20" i="12"/>
  <c r="JNY20" i="12"/>
  <c r="JNX20" i="12"/>
  <c r="JNW20" i="12"/>
  <c r="JNV20" i="12"/>
  <c r="JNU20" i="12"/>
  <c r="JNT20" i="12"/>
  <c r="JNS20" i="12"/>
  <c r="JNR20" i="12"/>
  <c r="JNQ20" i="12"/>
  <c r="JNP20" i="12"/>
  <c r="JNO20" i="12"/>
  <c r="JNN20" i="12"/>
  <c r="JNM20" i="12"/>
  <c r="JNL20" i="12"/>
  <c r="JNK20" i="12"/>
  <c r="JNJ20" i="12"/>
  <c r="JNI20" i="12"/>
  <c r="JNH20" i="12"/>
  <c r="JNG20" i="12"/>
  <c r="JNF20" i="12"/>
  <c r="JNE20" i="12"/>
  <c r="JND20" i="12"/>
  <c r="JNC20" i="12"/>
  <c r="JNB20" i="12"/>
  <c r="JNA20" i="12"/>
  <c r="JMZ20" i="12"/>
  <c r="JMY20" i="12"/>
  <c r="JMX20" i="12"/>
  <c r="JMW20" i="12"/>
  <c r="JMV20" i="12"/>
  <c r="JMU20" i="12"/>
  <c r="JMT20" i="12"/>
  <c r="JMS20" i="12"/>
  <c r="JMR20" i="12"/>
  <c r="JMQ20" i="12"/>
  <c r="JMP20" i="12"/>
  <c r="JMO20" i="12"/>
  <c r="JMN20" i="12"/>
  <c r="JMM20" i="12"/>
  <c r="JML20" i="12"/>
  <c r="JMK20" i="12"/>
  <c r="JMJ20" i="12"/>
  <c r="JMI20" i="12"/>
  <c r="JMH20" i="12"/>
  <c r="JMG20" i="12"/>
  <c r="JMF20" i="12"/>
  <c r="JME20" i="12"/>
  <c r="JMD20" i="12"/>
  <c r="JMC20" i="12"/>
  <c r="JMB20" i="12"/>
  <c r="JMA20" i="12"/>
  <c r="JLZ20" i="12"/>
  <c r="JLY20" i="12"/>
  <c r="JLX20" i="12"/>
  <c r="JLW20" i="12"/>
  <c r="JLV20" i="12"/>
  <c r="JLU20" i="12"/>
  <c r="JLT20" i="12"/>
  <c r="JLS20" i="12"/>
  <c r="JLR20" i="12"/>
  <c r="JLQ20" i="12"/>
  <c r="JLP20" i="12"/>
  <c r="JLO20" i="12"/>
  <c r="JLN20" i="12"/>
  <c r="JLM20" i="12"/>
  <c r="JLL20" i="12"/>
  <c r="JLK20" i="12"/>
  <c r="JLJ20" i="12"/>
  <c r="JLI20" i="12"/>
  <c r="JLH20" i="12"/>
  <c r="JLG20" i="12"/>
  <c r="JLF20" i="12"/>
  <c r="JLE20" i="12"/>
  <c r="JLD20" i="12"/>
  <c r="JLC20" i="12"/>
  <c r="JLB20" i="12"/>
  <c r="JLA20" i="12"/>
  <c r="JKZ20" i="12"/>
  <c r="JKY20" i="12"/>
  <c r="JKX20" i="12"/>
  <c r="JKW20" i="12"/>
  <c r="JKV20" i="12"/>
  <c r="JKU20" i="12"/>
  <c r="JKT20" i="12"/>
  <c r="JKS20" i="12"/>
  <c r="JKR20" i="12"/>
  <c r="JKQ20" i="12"/>
  <c r="JKP20" i="12"/>
  <c r="JKO20" i="12"/>
  <c r="JKN20" i="12"/>
  <c r="JKM20" i="12"/>
  <c r="JKL20" i="12"/>
  <c r="JKK20" i="12"/>
  <c r="JKJ20" i="12"/>
  <c r="JKI20" i="12"/>
  <c r="JKH20" i="12"/>
  <c r="JKG20" i="12"/>
  <c r="JKF20" i="12"/>
  <c r="JKE20" i="12"/>
  <c r="JKD20" i="12"/>
  <c r="JKC20" i="12"/>
  <c r="JKB20" i="12"/>
  <c r="JKA20" i="12"/>
  <c r="JJZ20" i="12"/>
  <c r="JJY20" i="12"/>
  <c r="JJX20" i="12"/>
  <c r="JJW20" i="12"/>
  <c r="JJV20" i="12"/>
  <c r="JJU20" i="12"/>
  <c r="JJT20" i="12"/>
  <c r="JJS20" i="12"/>
  <c r="JJR20" i="12"/>
  <c r="JJQ20" i="12"/>
  <c r="JJP20" i="12"/>
  <c r="JJO20" i="12"/>
  <c r="JJN20" i="12"/>
  <c r="JJM20" i="12"/>
  <c r="JJL20" i="12"/>
  <c r="JJK20" i="12"/>
  <c r="JJJ20" i="12"/>
  <c r="JJI20" i="12"/>
  <c r="JJH20" i="12"/>
  <c r="JJG20" i="12"/>
  <c r="JJF20" i="12"/>
  <c r="JJE20" i="12"/>
  <c r="JJD20" i="12"/>
  <c r="JJC20" i="12"/>
  <c r="JJB20" i="12"/>
  <c r="JJA20" i="12"/>
  <c r="JIZ20" i="12"/>
  <c r="JIY20" i="12"/>
  <c r="JIX20" i="12"/>
  <c r="JIW20" i="12"/>
  <c r="JIV20" i="12"/>
  <c r="JIU20" i="12"/>
  <c r="JIT20" i="12"/>
  <c r="JIS20" i="12"/>
  <c r="JIR20" i="12"/>
  <c r="JIQ20" i="12"/>
  <c r="JIP20" i="12"/>
  <c r="JIO20" i="12"/>
  <c r="JIN20" i="12"/>
  <c r="JIM20" i="12"/>
  <c r="JIL20" i="12"/>
  <c r="JIK20" i="12"/>
  <c r="JIJ20" i="12"/>
  <c r="JII20" i="12"/>
  <c r="JIH20" i="12"/>
  <c r="JIG20" i="12"/>
  <c r="JIF20" i="12"/>
  <c r="JIE20" i="12"/>
  <c r="JID20" i="12"/>
  <c r="JIC20" i="12"/>
  <c r="JIB20" i="12"/>
  <c r="JIA20" i="12"/>
  <c r="JHZ20" i="12"/>
  <c r="JHY20" i="12"/>
  <c r="JHX20" i="12"/>
  <c r="JHW20" i="12"/>
  <c r="JHV20" i="12"/>
  <c r="JHU20" i="12"/>
  <c r="JHT20" i="12"/>
  <c r="JHS20" i="12"/>
  <c r="JHR20" i="12"/>
  <c r="JHQ20" i="12"/>
  <c r="JHP20" i="12"/>
  <c r="JHO20" i="12"/>
  <c r="JHN20" i="12"/>
  <c r="JHM20" i="12"/>
  <c r="JHL20" i="12"/>
  <c r="JHK20" i="12"/>
  <c r="JHJ20" i="12"/>
  <c r="JHI20" i="12"/>
  <c r="JHH20" i="12"/>
  <c r="JHG20" i="12"/>
  <c r="JHF20" i="12"/>
  <c r="JHE20" i="12"/>
  <c r="JHD20" i="12"/>
  <c r="JHC20" i="12"/>
  <c r="JHB20" i="12"/>
  <c r="JHA20" i="12"/>
  <c r="JGZ20" i="12"/>
  <c r="JGY20" i="12"/>
  <c r="JGX20" i="12"/>
  <c r="JGW20" i="12"/>
  <c r="JGV20" i="12"/>
  <c r="JGU20" i="12"/>
  <c r="JGT20" i="12"/>
  <c r="JGS20" i="12"/>
  <c r="JGR20" i="12"/>
  <c r="JGQ20" i="12"/>
  <c r="JGP20" i="12"/>
  <c r="JGO20" i="12"/>
  <c r="JGN20" i="12"/>
  <c r="JGM20" i="12"/>
  <c r="JGL20" i="12"/>
  <c r="JGK20" i="12"/>
  <c r="JGJ20" i="12"/>
  <c r="JGI20" i="12"/>
  <c r="JGH20" i="12"/>
  <c r="JGG20" i="12"/>
  <c r="JGF20" i="12"/>
  <c r="JGE20" i="12"/>
  <c r="JGD20" i="12"/>
  <c r="JGC20" i="12"/>
  <c r="JGB20" i="12"/>
  <c r="JGA20" i="12"/>
  <c r="JFZ20" i="12"/>
  <c r="JFY20" i="12"/>
  <c r="JFX20" i="12"/>
  <c r="JFW20" i="12"/>
  <c r="JFV20" i="12"/>
  <c r="JFU20" i="12"/>
  <c r="JFT20" i="12"/>
  <c r="JFS20" i="12"/>
  <c r="JFR20" i="12"/>
  <c r="JFQ20" i="12"/>
  <c r="JFP20" i="12"/>
  <c r="JFO20" i="12"/>
  <c r="JFN20" i="12"/>
  <c r="JFM20" i="12"/>
  <c r="JFL20" i="12"/>
  <c r="JFK20" i="12"/>
  <c r="JFJ20" i="12"/>
  <c r="JFI20" i="12"/>
  <c r="JFH20" i="12"/>
  <c r="JFG20" i="12"/>
  <c r="JFF20" i="12"/>
  <c r="JFE20" i="12"/>
  <c r="JFD20" i="12"/>
  <c r="JFC20" i="12"/>
  <c r="JFB20" i="12"/>
  <c r="JFA20" i="12"/>
  <c r="JEZ20" i="12"/>
  <c r="JEY20" i="12"/>
  <c r="JEX20" i="12"/>
  <c r="JEW20" i="12"/>
  <c r="JEV20" i="12"/>
  <c r="JEU20" i="12"/>
  <c r="JET20" i="12"/>
  <c r="JES20" i="12"/>
  <c r="JER20" i="12"/>
  <c r="JEQ20" i="12"/>
  <c r="JEP20" i="12"/>
  <c r="JEO20" i="12"/>
  <c r="JEN20" i="12"/>
  <c r="JEM20" i="12"/>
  <c r="JEL20" i="12"/>
  <c r="JEK20" i="12"/>
  <c r="JEJ20" i="12"/>
  <c r="JEI20" i="12"/>
  <c r="JEH20" i="12"/>
  <c r="JEG20" i="12"/>
  <c r="JEF20" i="12"/>
  <c r="JEE20" i="12"/>
  <c r="JED20" i="12"/>
  <c r="JEC20" i="12"/>
  <c r="JEB20" i="12"/>
  <c r="JEA20" i="12"/>
  <c r="JDZ20" i="12"/>
  <c r="JDY20" i="12"/>
  <c r="JDX20" i="12"/>
  <c r="JDW20" i="12"/>
  <c r="JDV20" i="12"/>
  <c r="JDU20" i="12"/>
  <c r="JDT20" i="12"/>
  <c r="JDS20" i="12"/>
  <c r="JDR20" i="12"/>
  <c r="JDQ20" i="12"/>
  <c r="JDP20" i="12"/>
  <c r="JDO20" i="12"/>
  <c r="JDN20" i="12"/>
  <c r="JDM20" i="12"/>
  <c r="JDL20" i="12"/>
  <c r="JDK20" i="12"/>
  <c r="JDJ20" i="12"/>
  <c r="JDI20" i="12"/>
  <c r="JDH20" i="12"/>
  <c r="JDG20" i="12"/>
  <c r="JDF20" i="12"/>
  <c r="JDE20" i="12"/>
  <c r="JDD20" i="12"/>
  <c r="JDC20" i="12"/>
  <c r="JDB20" i="12"/>
  <c r="JDA20" i="12"/>
  <c r="JCZ20" i="12"/>
  <c r="JCY20" i="12"/>
  <c r="JCX20" i="12"/>
  <c r="JCW20" i="12"/>
  <c r="JCV20" i="12"/>
  <c r="JCU20" i="12"/>
  <c r="JCT20" i="12"/>
  <c r="JCS20" i="12"/>
  <c r="JCR20" i="12"/>
  <c r="JCQ20" i="12"/>
  <c r="JCP20" i="12"/>
  <c r="JCO20" i="12"/>
  <c r="JCN20" i="12"/>
  <c r="JCM20" i="12"/>
  <c r="JCL20" i="12"/>
  <c r="JCK20" i="12"/>
  <c r="JCJ20" i="12"/>
  <c r="JCI20" i="12"/>
  <c r="JCH20" i="12"/>
  <c r="JCG20" i="12"/>
  <c r="JCF20" i="12"/>
  <c r="JCE20" i="12"/>
  <c r="JCD20" i="12"/>
  <c r="JCC20" i="12"/>
  <c r="JCB20" i="12"/>
  <c r="JCA20" i="12"/>
  <c r="JBZ20" i="12"/>
  <c r="JBY20" i="12"/>
  <c r="JBX20" i="12"/>
  <c r="JBW20" i="12"/>
  <c r="JBV20" i="12"/>
  <c r="JBU20" i="12"/>
  <c r="JBT20" i="12"/>
  <c r="JBS20" i="12"/>
  <c r="JBR20" i="12"/>
  <c r="JBQ20" i="12"/>
  <c r="JBP20" i="12"/>
  <c r="JBO20" i="12"/>
  <c r="JBN20" i="12"/>
  <c r="JBM20" i="12"/>
  <c r="JBL20" i="12"/>
  <c r="JBK20" i="12"/>
  <c r="JBJ20" i="12"/>
  <c r="JBI20" i="12"/>
  <c r="JBH20" i="12"/>
  <c r="JBG20" i="12"/>
  <c r="JBF20" i="12"/>
  <c r="JBE20" i="12"/>
  <c r="JBD20" i="12"/>
  <c r="JBC20" i="12"/>
  <c r="JBB20" i="12"/>
  <c r="JBA20" i="12"/>
  <c r="JAZ20" i="12"/>
  <c r="JAY20" i="12"/>
  <c r="JAX20" i="12"/>
  <c r="JAW20" i="12"/>
  <c r="JAV20" i="12"/>
  <c r="JAU20" i="12"/>
  <c r="JAT20" i="12"/>
  <c r="JAS20" i="12"/>
  <c r="JAR20" i="12"/>
  <c r="JAQ20" i="12"/>
  <c r="JAP20" i="12"/>
  <c r="JAO20" i="12"/>
  <c r="JAN20" i="12"/>
  <c r="JAM20" i="12"/>
  <c r="JAL20" i="12"/>
  <c r="JAK20" i="12"/>
  <c r="JAJ20" i="12"/>
  <c r="JAI20" i="12"/>
  <c r="JAH20" i="12"/>
  <c r="JAG20" i="12"/>
  <c r="JAF20" i="12"/>
  <c r="JAE20" i="12"/>
  <c r="JAD20" i="12"/>
  <c r="JAC20" i="12"/>
  <c r="JAB20" i="12"/>
  <c r="JAA20" i="12"/>
  <c r="IZZ20" i="12"/>
  <c r="IZY20" i="12"/>
  <c r="IZX20" i="12"/>
  <c r="IZW20" i="12"/>
  <c r="IZV20" i="12"/>
  <c r="IZU20" i="12"/>
  <c r="IZT20" i="12"/>
  <c r="IZS20" i="12"/>
  <c r="IZR20" i="12"/>
  <c r="IZQ20" i="12"/>
  <c r="IZP20" i="12"/>
  <c r="IZO20" i="12"/>
  <c r="IZN20" i="12"/>
  <c r="IZM20" i="12"/>
  <c r="IZL20" i="12"/>
  <c r="IZK20" i="12"/>
  <c r="IZJ20" i="12"/>
  <c r="IZI20" i="12"/>
  <c r="IZH20" i="12"/>
  <c r="IZG20" i="12"/>
  <c r="IZF20" i="12"/>
  <c r="IZE20" i="12"/>
  <c r="IZD20" i="12"/>
  <c r="IZC20" i="12"/>
  <c r="IZB20" i="12"/>
  <c r="IZA20" i="12"/>
  <c r="IYZ20" i="12"/>
  <c r="IYY20" i="12"/>
  <c r="IYX20" i="12"/>
  <c r="IYW20" i="12"/>
  <c r="IYV20" i="12"/>
  <c r="IYU20" i="12"/>
  <c r="IYT20" i="12"/>
  <c r="IYS20" i="12"/>
  <c r="IYR20" i="12"/>
  <c r="IYQ20" i="12"/>
  <c r="IYP20" i="12"/>
  <c r="IYO20" i="12"/>
  <c r="IYN20" i="12"/>
  <c r="IYM20" i="12"/>
  <c r="IYL20" i="12"/>
  <c r="IYK20" i="12"/>
  <c r="IYJ20" i="12"/>
  <c r="IYI20" i="12"/>
  <c r="IYH20" i="12"/>
  <c r="IYG20" i="12"/>
  <c r="IYF20" i="12"/>
  <c r="IYE20" i="12"/>
  <c r="IYD20" i="12"/>
  <c r="IYC20" i="12"/>
  <c r="IYB20" i="12"/>
  <c r="IYA20" i="12"/>
  <c r="IXZ20" i="12"/>
  <c r="IXY20" i="12"/>
  <c r="IXX20" i="12"/>
  <c r="IXW20" i="12"/>
  <c r="IXV20" i="12"/>
  <c r="IXU20" i="12"/>
  <c r="IXT20" i="12"/>
  <c r="IXS20" i="12"/>
  <c r="IXR20" i="12"/>
  <c r="IXQ20" i="12"/>
  <c r="IXP20" i="12"/>
  <c r="IXO20" i="12"/>
  <c r="IXN20" i="12"/>
  <c r="IXM20" i="12"/>
  <c r="IXL20" i="12"/>
  <c r="IXK20" i="12"/>
  <c r="IXJ20" i="12"/>
  <c r="IXI20" i="12"/>
  <c r="IXH20" i="12"/>
  <c r="IXG20" i="12"/>
  <c r="IXF20" i="12"/>
  <c r="IXE20" i="12"/>
  <c r="IXD20" i="12"/>
  <c r="IXC20" i="12"/>
  <c r="IXB20" i="12"/>
  <c r="IXA20" i="12"/>
  <c r="IWZ20" i="12"/>
  <c r="IWY20" i="12"/>
  <c r="IWX20" i="12"/>
  <c r="IWW20" i="12"/>
  <c r="IWV20" i="12"/>
  <c r="IWU20" i="12"/>
  <c r="IWT20" i="12"/>
  <c r="IWS20" i="12"/>
  <c r="IWR20" i="12"/>
  <c r="IWQ20" i="12"/>
  <c r="IWP20" i="12"/>
  <c r="IWO20" i="12"/>
  <c r="IWN20" i="12"/>
  <c r="IWM20" i="12"/>
  <c r="IWL20" i="12"/>
  <c r="IWK20" i="12"/>
  <c r="IWJ20" i="12"/>
  <c r="IWI20" i="12"/>
  <c r="IWH20" i="12"/>
  <c r="IWG20" i="12"/>
  <c r="IWF20" i="12"/>
  <c r="IWE20" i="12"/>
  <c r="IWD20" i="12"/>
  <c r="IWC20" i="12"/>
  <c r="IWB20" i="12"/>
  <c r="IWA20" i="12"/>
  <c r="IVZ20" i="12"/>
  <c r="IVY20" i="12"/>
  <c r="IVX20" i="12"/>
  <c r="IVW20" i="12"/>
  <c r="IVV20" i="12"/>
  <c r="IVU20" i="12"/>
  <c r="IVT20" i="12"/>
  <c r="IVS20" i="12"/>
  <c r="IVR20" i="12"/>
  <c r="IVQ20" i="12"/>
  <c r="IVP20" i="12"/>
  <c r="IVO20" i="12"/>
  <c r="IVN20" i="12"/>
  <c r="IVM20" i="12"/>
  <c r="IVL20" i="12"/>
  <c r="IVK20" i="12"/>
  <c r="IVJ20" i="12"/>
  <c r="IVI20" i="12"/>
  <c r="IVH20" i="12"/>
  <c r="IVG20" i="12"/>
  <c r="IVF20" i="12"/>
  <c r="IVE20" i="12"/>
  <c r="IVD20" i="12"/>
  <c r="IVC20" i="12"/>
  <c r="IVB20" i="12"/>
  <c r="IVA20" i="12"/>
  <c r="IUZ20" i="12"/>
  <c r="IUY20" i="12"/>
  <c r="IUX20" i="12"/>
  <c r="IUW20" i="12"/>
  <c r="IUV20" i="12"/>
  <c r="IUU20" i="12"/>
  <c r="IUT20" i="12"/>
  <c r="IUS20" i="12"/>
  <c r="IUR20" i="12"/>
  <c r="IUQ20" i="12"/>
  <c r="IUP20" i="12"/>
  <c r="IUO20" i="12"/>
  <c r="IUN20" i="12"/>
  <c r="IUM20" i="12"/>
  <c r="IUL20" i="12"/>
  <c r="IUK20" i="12"/>
  <c r="IUJ20" i="12"/>
  <c r="IUI20" i="12"/>
  <c r="IUH20" i="12"/>
  <c r="IUG20" i="12"/>
  <c r="IUF20" i="12"/>
  <c r="IUE20" i="12"/>
  <c r="IUD20" i="12"/>
  <c r="IUC20" i="12"/>
  <c r="IUB20" i="12"/>
  <c r="IUA20" i="12"/>
  <c r="ITZ20" i="12"/>
  <c r="ITY20" i="12"/>
  <c r="ITX20" i="12"/>
  <c r="ITW20" i="12"/>
  <c r="ITV20" i="12"/>
  <c r="ITU20" i="12"/>
  <c r="ITT20" i="12"/>
  <c r="ITS20" i="12"/>
  <c r="ITR20" i="12"/>
  <c r="ITQ20" i="12"/>
  <c r="ITP20" i="12"/>
  <c r="ITO20" i="12"/>
  <c r="ITN20" i="12"/>
  <c r="ITM20" i="12"/>
  <c r="ITL20" i="12"/>
  <c r="ITK20" i="12"/>
  <c r="ITJ20" i="12"/>
  <c r="ITI20" i="12"/>
  <c r="ITH20" i="12"/>
  <c r="ITG20" i="12"/>
  <c r="ITF20" i="12"/>
  <c r="ITE20" i="12"/>
  <c r="ITD20" i="12"/>
  <c r="ITC20" i="12"/>
  <c r="ITB20" i="12"/>
  <c r="ITA20" i="12"/>
  <c r="ISZ20" i="12"/>
  <c r="ISY20" i="12"/>
  <c r="ISX20" i="12"/>
  <c r="ISW20" i="12"/>
  <c r="ISV20" i="12"/>
  <c r="ISU20" i="12"/>
  <c r="IST20" i="12"/>
  <c r="ISS20" i="12"/>
  <c r="ISR20" i="12"/>
  <c r="ISQ20" i="12"/>
  <c r="ISP20" i="12"/>
  <c r="ISO20" i="12"/>
  <c r="ISN20" i="12"/>
  <c r="ISM20" i="12"/>
  <c r="ISL20" i="12"/>
  <c r="ISK20" i="12"/>
  <c r="ISJ20" i="12"/>
  <c r="ISI20" i="12"/>
  <c r="ISH20" i="12"/>
  <c r="ISG20" i="12"/>
  <c r="ISF20" i="12"/>
  <c r="ISE20" i="12"/>
  <c r="ISD20" i="12"/>
  <c r="ISC20" i="12"/>
  <c r="ISB20" i="12"/>
  <c r="ISA20" i="12"/>
  <c r="IRZ20" i="12"/>
  <c r="IRY20" i="12"/>
  <c r="IRX20" i="12"/>
  <c r="IRW20" i="12"/>
  <c r="IRV20" i="12"/>
  <c r="IRU20" i="12"/>
  <c r="IRT20" i="12"/>
  <c r="IRS20" i="12"/>
  <c r="IRR20" i="12"/>
  <c r="IRQ20" i="12"/>
  <c r="IRP20" i="12"/>
  <c r="IRO20" i="12"/>
  <c r="IRN20" i="12"/>
  <c r="IRM20" i="12"/>
  <c r="IRL20" i="12"/>
  <c r="IRK20" i="12"/>
  <c r="IRJ20" i="12"/>
  <c r="IRI20" i="12"/>
  <c r="IRH20" i="12"/>
  <c r="IRG20" i="12"/>
  <c r="IRF20" i="12"/>
  <c r="IRE20" i="12"/>
  <c r="IRD20" i="12"/>
  <c r="IRC20" i="12"/>
  <c r="IRB20" i="12"/>
  <c r="IRA20" i="12"/>
  <c r="IQZ20" i="12"/>
  <c r="IQY20" i="12"/>
  <c r="IQX20" i="12"/>
  <c r="IQW20" i="12"/>
  <c r="IQV20" i="12"/>
  <c r="IQU20" i="12"/>
  <c r="IQT20" i="12"/>
  <c r="IQS20" i="12"/>
  <c r="IQR20" i="12"/>
  <c r="IQQ20" i="12"/>
  <c r="IQP20" i="12"/>
  <c r="IQO20" i="12"/>
  <c r="IQN20" i="12"/>
  <c r="IQM20" i="12"/>
  <c r="IQL20" i="12"/>
  <c r="IQK20" i="12"/>
  <c r="IQJ20" i="12"/>
  <c r="IQI20" i="12"/>
  <c r="IQH20" i="12"/>
  <c r="IQG20" i="12"/>
  <c r="IQF20" i="12"/>
  <c r="IQE20" i="12"/>
  <c r="IQD20" i="12"/>
  <c r="IQC20" i="12"/>
  <c r="IQB20" i="12"/>
  <c r="IQA20" i="12"/>
  <c r="IPZ20" i="12"/>
  <c r="IPY20" i="12"/>
  <c r="IPX20" i="12"/>
  <c r="IPW20" i="12"/>
  <c r="IPV20" i="12"/>
  <c r="IPU20" i="12"/>
  <c r="IPT20" i="12"/>
  <c r="IPS20" i="12"/>
  <c r="IPR20" i="12"/>
  <c r="IPQ20" i="12"/>
  <c r="IPP20" i="12"/>
  <c r="IPO20" i="12"/>
  <c r="IPN20" i="12"/>
  <c r="IPM20" i="12"/>
  <c r="IPL20" i="12"/>
  <c r="IPK20" i="12"/>
  <c r="IPJ20" i="12"/>
  <c r="IPI20" i="12"/>
  <c r="IPH20" i="12"/>
  <c r="IPG20" i="12"/>
  <c r="IPF20" i="12"/>
  <c r="IPE20" i="12"/>
  <c r="IPD20" i="12"/>
  <c r="IPC20" i="12"/>
  <c r="IPB20" i="12"/>
  <c r="IPA20" i="12"/>
  <c r="IOZ20" i="12"/>
  <c r="IOY20" i="12"/>
  <c r="IOX20" i="12"/>
  <c r="IOW20" i="12"/>
  <c r="IOV20" i="12"/>
  <c r="IOU20" i="12"/>
  <c r="IOT20" i="12"/>
  <c r="IOS20" i="12"/>
  <c r="IOR20" i="12"/>
  <c r="IOQ20" i="12"/>
  <c r="IOP20" i="12"/>
  <c r="IOO20" i="12"/>
  <c r="ION20" i="12"/>
  <c r="IOM20" i="12"/>
  <c r="IOL20" i="12"/>
  <c r="IOK20" i="12"/>
  <c r="IOJ20" i="12"/>
  <c r="IOI20" i="12"/>
  <c r="IOH20" i="12"/>
  <c r="IOG20" i="12"/>
  <c r="IOF20" i="12"/>
  <c r="IOE20" i="12"/>
  <c r="IOD20" i="12"/>
  <c r="IOC20" i="12"/>
  <c r="IOB20" i="12"/>
  <c r="IOA20" i="12"/>
  <c r="INZ20" i="12"/>
  <c r="INY20" i="12"/>
  <c r="INX20" i="12"/>
  <c r="INW20" i="12"/>
  <c r="INV20" i="12"/>
  <c r="INU20" i="12"/>
  <c r="INT20" i="12"/>
  <c r="INS20" i="12"/>
  <c r="INR20" i="12"/>
  <c r="INQ20" i="12"/>
  <c r="INP20" i="12"/>
  <c r="INO20" i="12"/>
  <c r="INN20" i="12"/>
  <c r="INM20" i="12"/>
  <c r="INL20" i="12"/>
  <c r="INK20" i="12"/>
  <c r="INJ20" i="12"/>
  <c r="INI20" i="12"/>
  <c r="INH20" i="12"/>
  <c r="ING20" i="12"/>
  <c r="INF20" i="12"/>
  <c r="INE20" i="12"/>
  <c r="IND20" i="12"/>
  <c r="INC20" i="12"/>
  <c r="INB20" i="12"/>
  <c r="INA20" i="12"/>
  <c r="IMZ20" i="12"/>
  <c r="IMY20" i="12"/>
  <c r="IMX20" i="12"/>
  <c r="IMW20" i="12"/>
  <c r="IMV20" i="12"/>
  <c r="IMU20" i="12"/>
  <c r="IMT20" i="12"/>
  <c r="IMS20" i="12"/>
  <c r="IMR20" i="12"/>
  <c r="IMQ20" i="12"/>
  <c r="IMP20" i="12"/>
  <c r="IMO20" i="12"/>
  <c r="IMN20" i="12"/>
  <c r="IMM20" i="12"/>
  <c r="IML20" i="12"/>
  <c r="IMK20" i="12"/>
  <c r="IMJ20" i="12"/>
  <c r="IMI20" i="12"/>
  <c r="IMH20" i="12"/>
  <c r="IMG20" i="12"/>
  <c r="IMF20" i="12"/>
  <c r="IME20" i="12"/>
  <c r="IMD20" i="12"/>
  <c r="IMC20" i="12"/>
  <c r="IMB20" i="12"/>
  <c r="IMA20" i="12"/>
  <c r="ILZ20" i="12"/>
  <c r="ILY20" i="12"/>
  <c r="ILX20" i="12"/>
  <c r="ILW20" i="12"/>
  <c r="ILV20" i="12"/>
  <c r="ILU20" i="12"/>
  <c r="ILT20" i="12"/>
  <c r="ILS20" i="12"/>
  <c r="ILR20" i="12"/>
  <c r="ILQ20" i="12"/>
  <c r="ILP20" i="12"/>
  <c r="ILO20" i="12"/>
  <c r="ILN20" i="12"/>
  <c r="ILM20" i="12"/>
  <c r="ILL20" i="12"/>
  <c r="ILK20" i="12"/>
  <c r="ILJ20" i="12"/>
  <c r="ILI20" i="12"/>
  <c r="ILH20" i="12"/>
  <c r="ILG20" i="12"/>
  <c r="ILF20" i="12"/>
  <c r="ILE20" i="12"/>
  <c r="ILD20" i="12"/>
  <c r="ILC20" i="12"/>
  <c r="ILB20" i="12"/>
  <c r="ILA20" i="12"/>
  <c r="IKZ20" i="12"/>
  <c r="IKY20" i="12"/>
  <c r="IKX20" i="12"/>
  <c r="IKW20" i="12"/>
  <c r="IKV20" i="12"/>
  <c r="IKU20" i="12"/>
  <c r="IKT20" i="12"/>
  <c r="IKS20" i="12"/>
  <c r="IKR20" i="12"/>
  <c r="IKQ20" i="12"/>
  <c r="IKP20" i="12"/>
  <c r="IKO20" i="12"/>
  <c r="IKN20" i="12"/>
  <c r="IKM20" i="12"/>
  <c r="IKL20" i="12"/>
  <c r="IKK20" i="12"/>
  <c r="IKJ20" i="12"/>
  <c r="IKI20" i="12"/>
  <c r="IKH20" i="12"/>
  <c r="IKG20" i="12"/>
  <c r="IKF20" i="12"/>
  <c r="IKE20" i="12"/>
  <c r="IKD20" i="12"/>
  <c r="IKC20" i="12"/>
  <c r="IKB20" i="12"/>
  <c r="IKA20" i="12"/>
  <c r="IJZ20" i="12"/>
  <c r="IJY20" i="12"/>
  <c r="IJX20" i="12"/>
  <c r="IJW20" i="12"/>
  <c r="IJV20" i="12"/>
  <c r="IJU20" i="12"/>
  <c r="IJT20" i="12"/>
  <c r="IJS20" i="12"/>
  <c r="IJR20" i="12"/>
  <c r="IJQ20" i="12"/>
  <c r="IJP20" i="12"/>
  <c r="IJO20" i="12"/>
  <c r="IJN20" i="12"/>
  <c r="IJM20" i="12"/>
  <c r="IJL20" i="12"/>
  <c r="IJK20" i="12"/>
  <c r="IJJ20" i="12"/>
  <c r="IJI20" i="12"/>
  <c r="IJH20" i="12"/>
  <c r="IJG20" i="12"/>
  <c r="IJF20" i="12"/>
  <c r="IJE20" i="12"/>
  <c r="IJD20" i="12"/>
  <c r="IJC20" i="12"/>
  <c r="IJB20" i="12"/>
  <c r="IJA20" i="12"/>
  <c r="IIZ20" i="12"/>
  <c r="IIY20" i="12"/>
  <c r="IIX20" i="12"/>
  <c r="IIW20" i="12"/>
  <c r="IIV20" i="12"/>
  <c r="IIU20" i="12"/>
  <c r="IIT20" i="12"/>
  <c r="IIS20" i="12"/>
  <c r="IIR20" i="12"/>
  <c r="IIQ20" i="12"/>
  <c r="IIP20" i="12"/>
  <c r="IIO20" i="12"/>
  <c r="IIN20" i="12"/>
  <c r="IIM20" i="12"/>
  <c r="IIL20" i="12"/>
  <c r="IIK20" i="12"/>
  <c r="IIJ20" i="12"/>
  <c r="III20" i="12"/>
  <c r="IIH20" i="12"/>
  <c r="IIG20" i="12"/>
  <c r="IIF20" i="12"/>
  <c r="IIE20" i="12"/>
  <c r="IID20" i="12"/>
  <c r="IIC20" i="12"/>
  <c r="IIB20" i="12"/>
  <c r="IIA20" i="12"/>
  <c r="IHZ20" i="12"/>
  <c r="IHY20" i="12"/>
  <c r="IHX20" i="12"/>
  <c r="IHW20" i="12"/>
  <c r="IHV20" i="12"/>
  <c r="IHU20" i="12"/>
  <c r="IHT20" i="12"/>
  <c r="IHS20" i="12"/>
  <c r="IHR20" i="12"/>
  <c r="IHQ20" i="12"/>
  <c r="IHP20" i="12"/>
  <c r="IHO20" i="12"/>
  <c r="IHN20" i="12"/>
  <c r="IHM20" i="12"/>
  <c r="IHL20" i="12"/>
  <c r="IHK20" i="12"/>
  <c r="IHJ20" i="12"/>
  <c r="IHI20" i="12"/>
  <c r="IHH20" i="12"/>
  <c r="IHG20" i="12"/>
  <c r="IHF20" i="12"/>
  <c r="IHE20" i="12"/>
  <c r="IHD20" i="12"/>
  <c r="IHC20" i="12"/>
  <c r="IHB20" i="12"/>
  <c r="IHA20" i="12"/>
  <c r="IGZ20" i="12"/>
  <c r="IGY20" i="12"/>
  <c r="IGX20" i="12"/>
  <c r="IGW20" i="12"/>
  <c r="IGV20" i="12"/>
  <c r="IGU20" i="12"/>
  <c r="IGT20" i="12"/>
  <c r="IGS20" i="12"/>
  <c r="IGR20" i="12"/>
  <c r="IGQ20" i="12"/>
  <c r="IGP20" i="12"/>
  <c r="IGO20" i="12"/>
  <c r="IGN20" i="12"/>
  <c r="IGM20" i="12"/>
  <c r="IGL20" i="12"/>
  <c r="IGK20" i="12"/>
  <c r="IGJ20" i="12"/>
  <c r="IGI20" i="12"/>
  <c r="IGH20" i="12"/>
  <c r="IGG20" i="12"/>
  <c r="IGF20" i="12"/>
  <c r="IGE20" i="12"/>
  <c r="IGD20" i="12"/>
  <c r="IGC20" i="12"/>
  <c r="IGB20" i="12"/>
  <c r="IGA20" i="12"/>
  <c r="IFZ20" i="12"/>
  <c r="IFY20" i="12"/>
  <c r="IFX20" i="12"/>
  <c r="IFW20" i="12"/>
  <c r="IFV20" i="12"/>
  <c r="IFU20" i="12"/>
  <c r="IFT20" i="12"/>
  <c r="IFS20" i="12"/>
  <c r="IFR20" i="12"/>
  <c r="IFQ20" i="12"/>
  <c r="IFP20" i="12"/>
  <c r="IFO20" i="12"/>
  <c r="IFN20" i="12"/>
  <c r="IFM20" i="12"/>
  <c r="IFL20" i="12"/>
  <c r="IFK20" i="12"/>
  <c r="IFJ20" i="12"/>
  <c r="IFI20" i="12"/>
  <c r="IFH20" i="12"/>
  <c r="IFG20" i="12"/>
  <c r="IFF20" i="12"/>
  <c r="IFE20" i="12"/>
  <c r="IFD20" i="12"/>
  <c r="IFC20" i="12"/>
  <c r="IFB20" i="12"/>
  <c r="IFA20" i="12"/>
  <c r="IEZ20" i="12"/>
  <c r="IEY20" i="12"/>
  <c r="IEX20" i="12"/>
  <c r="IEW20" i="12"/>
  <c r="IEV20" i="12"/>
  <c r="IEU20" i="12"/>
  <c r="IET20" i="12"/>
  <c r="IES20" i="12"/>
  <c r="IER20" i="12"/>
  <c r="IEQ20" i="12"/>
  <c r="IEP20" i="12"/>
  <c r="IEO20" i="12"/>
  <c r="IEN20" i="12"/>
  <c r="IEM20" i="12"/>
  <c r="IEL20" i="12"/>
  <c r="IEK20" i="12"/>
  <c r="IEJ20" i="12"/>
  <c r="IEI20" i="12"/>
  <c r="IEH20" i="12"/>
  <c r="IEG20" i="12"/>
  <c r="IEF20" i="12"/>
  <c r="IEE20" i="12"/>
  <c r="IED20" i="12"/>
  <c r="IEC20" i="12"/>
  <c r="IEB20" i="12"/>
  <c r="IEA20" i="12"/>
  <c r="IDZ20" i="12"/>
  <c r="IDY20" i="12"/>
  <c r="IDX20" i="12"/>
  <c r="IDW20" i="12"/>
  <c r="IDV20" i="12"/>
  <c r="IDU20" i="12"/>
  <c r="IDT20" i="12"/>
  <c r="IDS20" i="12"/>
  <c r="IDR20" i="12"/>
  <c r="IDQ20" i="12"/>
  <c r="IDP20" i="12"/>
  <c r="IDO20" i="12"/>
  <c r="IDN20" i="12"/>
  <c r="IDM20" i="12"/>
  <c r="IDL20" i="12"/>
  <c r="IDK20" i="12"/>
  <c r="IDJ20" i="12"/>
  <c r="IDI20" i="12"/>
  <c r="IDH20" i="12"/>
  <c r="IDG20" i="12"/>
  <c r="IDF20" i="12"/>
  <c r="IDE20" i="12"/>
  <c r="IDD20" i="12"/>
  <c r="IDC20" i="12"/>
  <c r="IDB20" i="12"/>
  <c r="IDA20" i="12"/>
  <c r="ICZ20" i="12"/>
  <c r="ICY20" i="12"/>
  <c r="ICX20" i="12"/>
  <c r="ICW20" i="12"/>
  <c r="ICV20" i="12"/>
  <c r="ICU20" i="12"/>
  <c r="ICT20" i="12"/>
  <c r="ICS20" i="12"/>
  <c r="ICR20" i="12"/>
  <c r="ICQ20" i="12"/>
  <c r="ICP20" i="12"/>
  <c r="ICO20" i="12"/>
  <c r="ICN20" i="12"/>
  <c r="ICM20" i="12"/>
  <c r="ICL20" i="12"/>
  <c r="ICK20" i="12"/>
  <c r="ICJ20" i="12"/>
  <c r="ICI20" i="12"/>
  <c r="ICH20" i="12"/>
  <c r="ICG20" i="12"/>
  <c r="ICF20" i="12"/>
  <c r="ICE20" i="12"/>
  <c r="ICD20" i="12"/>
  <c r="ICC20" i="12"/>
  <c r="ICB20" i="12"/>
  <c r="ICA20" i="12"/>
  <c r="IBZ20" i="12"/>
  <c r="IBY20" i="12"/>
  <c r="IBX20" i="12"/>
  <c r="IBW20" i="12"/>
  <c r="IBV20" i="12"/>
  <c r="IBU20" i="12"/>
  <c r="IBT20" i="12"/>
  <c r="IBS20" i="12"/>
  <c r="IBR20" i="12"/>
  <c r="IBQ20" i="12"/>
  <c r="IBP20" i="12"/>
  <c r="IBO20" i="12"/>
  <c r="IBN20" i="12"/>
  <c r="IBM20" i="12"/>
  <c r="IBL20" i="12"/>
  <c r="IBK20" i="12"/>
  <c r="IBJ20" i="12"/>
  <c r="IBI20" i="12"/>
  <c r="IBH20" i="12"/>
  <c r="IBG20" i="12"/>
  <c r="IBF20" i="12"/>
  <c r="IBE20" i="12"/>
  <c r="IBD20" i="12"/>
  <c r="IBC20" i="12"/>
  <c r="IBB20" i="12"/>
  <c r="IBA20" i="12"/>
  <c r="IAZ20" i="12"/>
  <c r="IAY20" i="12"/>
  <c r="IAX20" i="12"/>
  <c r="IAW20" i="12"/>
  <c r="IAV20" i="12"/>
  <c r="IAU20" i="12"/>
  <c r="IAT20" i="12"/>
  <c r="IAS20" i="12"/>
  <c r="IAR20" i="12"/>
  <c r="IAQ20" i="12"/>
  <c r="IAP20" i="12"/>
  <c r="IAO20" i="12"/>
  <c r="IAN20" i="12"/>
  <c r="IAM20" i="12"/>
  <c r="IAL20" i="12"/>
  <c r="IAK20" i="12"/>
  <c r="IAJ20" i="12"/>
  <c r="IAI20" i="12"/>
  <c r="IAH20" i="12"/>
  <c r="IAG20" i="12"/>
  <c r="IAF20" i="12"/>
  <c r="IAE20" i="12"/>
  <c r="IAD20" i="12"/>
  <c r="IAC20" i="12"/>
  <c r="IAB20" i="12"/>
  <c r="IAA20" i="12"/>
  <c r="HZZ20" i="12"/>
  <c r="HZY20" i="12"/>
  <c r="HZX20" i="12"/>
  <c r="HZW20" i="12"/>
  <c r="HZV20" i="12"/>
  <c r="HZU20" i="12"/>
  <c r="HZT20" i="12"/>
  <c r="HZS20" i="12"/>
  <c r="HZR20" i="12"/>
  <c r="HZQ20" i="12"/>
  <c r="HZP20" i="12"/>
  <c r="HZO20" i="12"/>
  <c r="HZN20" i="12"/>
  <c r="HZM20" i="12"/>
  <c r="HZL20" i="12"/>
  <c r="HZK20" i="12"/>
  <c r="HZJ20" i="12"/>
  <c r="HZI20" i="12"/>
  <c r="HZH20" i="12"/>
  <c r="HZG20" i="12"/>
  <c r="HZF20" i="12"/>
  <c r="HZE20" i="12"/>
  <c r="HZD20" i="12"/>
  <c r="HZC20" i="12"/>
  <c r="HZB20" i="12"/>
  <c r="HZA20" i="12"/>
  <c r="HYZ20" i="12"/>
  <c r="HYY20" i="12"/>
  <c r="HYX20" i="12"/>
  <c r="HYW20" i="12"/>
  <c r="HYV20" i="12"/>
  <c r="HYU20" i="12"/>
  <c r="HYT20" i="12"/>
  <c r="HYS20" i="12"/>
  <c r="HYR20" i="12"/>
  <c r="HYQ20" i="12"/>
  <c r="HYP20" i="12"/>
  <c r="HYO20" i="12"/>
  <c r="HYN20" i="12"/>
  <c r="HYM20" i="12"/>
  <c r="HYL20" i="12"/>
  <c r="HYK20" i="12"/>
  <c r="HYJ20" i="12"/>
  <c r="HYI20" i="12"/>
  <c r="HYH20" i="12"/>
  <c r="HYG20" i="12"/>
  <c r="HYF20" i="12"/>
  <c r="HYE20" i="12"/>
  <c r="HYD20" i="12"/>
  <c r="HYC20" i="12"/>
  <c r="HYB20" i="12"/>
  <c r="HYA20" i="12"/>
  <c r="HXZ20" i="12"/>
  <c r="HXY20" i="12"/>
  <c r="HXX20" i="12"/>
  <c r="HXW20" i="12"/>
  <c r="HXV20" i="12"/>
  <c r="HXU20" i="12"/>
  <c r="HXT20" i="12"/>
  <c r="HXS20" i="12"/>
  <c r="HXR20" i="12"/>
  <c r="HXQ20" i="12"/>
  <c r="HXP20" i="12"/>
  <c r="HXO20" i="12"/>
  <c r="HXN20" i="12"/>
  <c r="HXM20" i="12"/>
  <c r="HXL20" i="12"/>
  <c r="HXK20" i="12"/>
  <c r="HXJ20" i="12"/>
  <c r="HXI20" i="12"/>
  <c r="HXH20" i="12"/>
  <c r="HXG20" i="12"/>
  <c r="HXF20" i="12"/>
  <c r="HXE20" i="12"/>
  <c r="HXD20" i="12"/>
  <c r="HXC20" i="12"/>
  <c r="HXB20" i="12"/>
  <c r="HXA20" i="12"/>
  <c r="HWZ20" i="12"/>
  <c r="HWY20" i="12"/>
  <c r="HWX20" i="12"/>
  <c r="HWW20" i="12"/>
  <c r="HWV20" i="12"/>
  <c r="HWU20" i="12"/>
  <c r="HWT20" i="12"/>
  <c r="HWS20" i="12"/>
  <c r="HWR20" i="12"/>
  <c r="HWQ20" i="12"/>
  <c r="HWP20" i="12"/>
  <c r="HWO20" i="12"/>
  <c r="HWN20" i="12"/>
  <c r="HWM20" i="12"/>
  <c r="HWL20" i="12"/>
  <c r="HWK20" i="12"/>
  <c r="HWJ20" i="12"/>
  <c r="HWI20" i="12"/>
  <c r="HWH20" i="12"/>
  <c r="HWG20" i="12"/>
  <c r="HWF20" i="12"/>
  <c r="HWE20" i="12"/>
  <c r="HWD20" i="12"/>
  <c r="HWC20" i="12"/>
  <c r="HWB20" i="12"/>
  <c r="HWA20" i="12"/>
  <c r="HVZ20" i="12"/>
  <c r="HVY20" i="12"/>
  <c r="HVX20" i="12"/>
  <c r="HVW20" i="12"/>
  <c r="HVV20" i="12"/>
  <c r="HVU20" i="12"/>
  <c r="HVT20" i="12"/>
  <c r="HVS20" i="12"/>
  <c r="HVR20" i="12"/>
  <c r="HVQ20" i="12"/>
  <c r="HVP20" i="12"/>
  <c r="HVO20" i="12"/>
  <c r="HVN20" i="12"/>
  <c r="HVM20" i="12"/>
  <c r="HVL20" i="12"/>
  <c r="HVK20" i="12"/>
  <c r="HVJ20" i="12"/>
  <c r="HVI20" i="12"/>
  <c r="HVH20" i="12"/>
  <c r="HVG20" i="12"/>
  <c r="HVF20" i="12"/>
  <c r="HVE20" i="12"/>
  <c r="HVD20" i="12"/>
  <c r="HVC20" i="12"/>
  <c r="HVB20" i="12"/>
  <c r="HVA20" i="12"/>
  <c r="HUZ20" i="12"/>
  <c r="HUY20" i="12"/>
  <c r="HUX20" i="12"/>
  <c r="HUW20" i="12"/>
  <c r="HUV20" i="12"/>
  <c r="HUU20" i="12"/>
  <c r="HUT20" i="12"/>
  <c r="HUS20" i="12"/>
  <c r="HUR20" i="12"/>
  <c r="HUQ20" i="12"/>
  <c r="HUP20" i="12"/>
  <c r="HUO20" i="12"/>
  <c r="HUN20" i="12"/>
  <c r="HUM20" i="12"/>
  <c r="HUL20" i="12"/>
  <c r="HUK20" i="12"/>
  <c r="HUJ20" i="12"/>
  <c r="HUI20" i="12"/>
  <c r="HUH20" i="12"/>
  <c r="HUG20" i="12"/>
  <c r="HUF20" i="12"/>
  <c r="HUE20" i="12"/>
  <c r="HUD20" i="12"/>
  <c r="HUC20" i="12"/>
  <c r="HUB20" i="12"/>
  <c r="HUA20" i="12"/>
  <c r="HTZ20" i="12"/>
  <c r="HTY20" i="12"/>
  <c r="HTX20" i="12"/>
  <c r="HTW20" i="12"/>
  <c r="HTV20" i="12"/>
  <c r="HTU20" i="12"/>
  <c r="HTT20" i="12"/>
  <c r="HTS20" i="12"/>
  <c r="HTR20" i="12"/>
  <c r="HTQ20" i="12"/>
  <c r="HTP20" i="12"/>
  <c r="HTO20" i="12"/>
  <c r="HTN20" i="12"/>
  <c r="HTM20" i="12"/>
  <c r="HTL20" i="12"/>
  <c r="HTK20" i="12"/>
  <c r="HTJ20" i="12"/>
  <c r="HTI20" i="12"/>
  <c r="HTH20" i="12"/>
  <c r="HTG20" i="12"/>
  <c r="HTF20" i="12"/>
  <c r="HTE20" i="12"/>
  <c r="HTD20" i="12"/>
  <c r="HTC20" i="12"/>
  <c r="HTB20" i="12"/>
  <c r="HTA20" i="12"/>
  <c r="HSZ20" i="12"/>
  <c r="HSY20" i="12"/>
  <c r="HSX20" i="12"/>
  <c r="HSW20" i="12"/>
  <c r="HSV20" i="12"/>
  <c r="HSU20" i="12"/>
  <c r="HST20" i="12"/>
  <c r="HSS20" i="12"/>
  <c r="HSR20" i="12"/>
  <c r="HSQ20" i="12"/>
  <c r="HSP20" i="12"/>
  <c r="HSO20" i="12"/>
  <c r="HSN20" i="12"/>
  <c r="HSM20" i="12"/>
  <c r="HSL20" i="12"/>
  <c r="HSK20" i="12"/>
  <c r="HSJ20" i="12"/>
  <c r="HSI20" i="12"/>
  <c r="HSH20" i="12"/>
  <c r="HSG20" i="12"/>
  <c r="HSF20" i="12"/>
  <c r="HSE20" i="12"/>
  <c r="HSD20" i="12"/>
  <c r="HSC20" i="12"/>
  <c r="HSB20" i="12"/>
  <c r="HSA20" i="12"/>
  <c r="HRZ20" i="12"/>
  <c r="HRY20" i="12"/>
  <c r="HRX20" i="12"/>
  <c r="HRW20" i="12"/>
  <c r="HRV20" i="12"/>
  <c r="HRU20" i="12"/>
  <c r="HRT20" i="12"/>
  <c r="HRS20" i="12"/>
  <c r="HRR20" i="12"/>
  <c r="HRQ20" i="12"/>
  <c r="HRP20" i="12"/>
  <c r="HRO20" i="12"/>
  <c r="HRN20" i="12"/>
  <c r="HRM20" i="12"/>
  <c r="HRL20" i="12"/>
  <c r="HRK20" i="12"/>
  <c r="HRJ20" i="12"/>
  <c r="HRI20" i="12"/>
  <c r="HRH20" i="12"/>
  <c r="HRG20" i="12"/>
  <c r="HRF20" i="12"/>
  <c r="HRE20" i="12"/>
  <c r="HRD20" i="12"/>
  <c r="HRC20" i="12"/>
  <c r="HRB20" i="12"/>
  <c r="HRA20" i="12"/>
  <c r="HQZ20" i="12"/>
  <c r="HQY20" i="12"/>
  <c r="HQX20" i="12"/>
  <c r="HQW20" i="12"/>
  <c r="HQV20" i="12"/>
  <c r="HQU20" i="12"/>
  <c r="HQT20" i="12"/>
  <c r="HQS20" i="12"/>
  <c r="HQR20" i="12"/>
  <c r="HQQ20" i="12"/>
  <c r="HQP20" i="12"/>
  <c r="HQO20" i="12"/>
  <c r="HQN20" i="12"/>
  <c r="HQM20" i="12"/>
  <c r="HQL20" i="12"/>
  <c r="HQK20" i="12"/>
  <c r="HQJ20" i="12"/>
  <c r="HQI20" i="12"/>
  <c r="HQH20" i="12"/>
  <c r="HQG20" i="12"/>
  <c r="HQF20" i="12"/>
  <c r="HQE20" i="12"/>
  <c r="HQD20" i="12"/>
  <c r="HQC20" i="12"/>
  <c r="HQB20" i="12"/>
  <c r="HQA20" i="12"/>
  <c r="HPZ20" i="12"/>
  <c r="HPY20" i="12"/>
  <c r="HPX20" i="12"/>
  <c r="HPW20" i="12"/>
  <c r="HPV20" i="12"/>
  <c r="HPU20" i="12"/>
  <c r="HPT20" i="12"/>
  <c r="HPS20" i="12"/>
  <c r="HPR20" i="12"/>
  <c r="HPQ20" i="12"/>
  <c r="HPP20" i="12"/>
  <c r="HPO20" i="12"/>
  <c r="HPN20" i="12"/>
  <c r="HPM20" i="12"/>
  <c r="HPL20" i="12"/>
  <c r="HPK20" i="12"/>
  <c r="HPJ20" i="12"/>
  <c r="HPI20" i="12"/>
  <c r="HPH20" i="12"/>
  <c r="HPG20" i="12"/>
  <c r="HPF20" i="12"/>
  <c r="HPE20" i="12"/>
  <c r="HPD20" i="12"/>
  <c r="HPC20" i="12"/>
  <c r="HPB20" i="12"/>
  <c r="HPA20" i="12"/>
  <c r="HOZ20" i="12"/>
  <c r="HOY20" i="12"/>
  <c r="HOX20" i="12"/>
  <c r="HOW20" i="12"/>
  <c r="HOV20" i="12"/>
  <c r="HOU20" i="12"/>
  <c r="HOT20" i="12"/>
  <c r="HOS20" i="12"/>
  <c r="HOR20" i="12"/>
  <c r="HOQ20" i="12"/>
  <c r="HOP20" i="12"/>
  <c r="HOO20" i="12"/>
  <c r="HON20" i="12"/>
  <c r="HOM20" i="12"/>
  <c r="HOL20" i="12"/>
  <c r="HOK20" i="12"/>
  <c r="HOJ20" i="12"/>
  <c r="HOI20" i="12"/>
  <c r="HOH20" i="12"/>
  <c r="HOG20" i="12"/>
  <c r="HOF20" i="12"/>
  <c r="HOE20" i="12"/>
  <c r="HOD20" i="12"/>
  <c r="HOC20" i="12"/>
  <c r="HOB20" i="12"/>
  <c r="HOA20" i="12"/>
  <c r="HNZ20" i="12"/>
  <c r="HNY20" i="12"/>
  <c r="HNX20" i="12"/>
  <c r="HNW20" i="12"/>
  <c r="HNV20" i="12"/>
  <c r="HNU20" i="12"/>
  <c r="HNT20" i="12"/>
  <c r="HNS20" i="12"/>
  <c r="HNR20" i="12"/>
  <c r="HNQ20" i="12"/>
  <c r="HNP20" i="12"/>
  <c r="HNO20" i="12"/>
  <c r="HNN20" i="12"/>
  <c r="HNM20" i="12"/>
  <c r="HNL20" i="12"/>
  <c r="HNK20" i="12"/>
  <c r="HNJ20" i="12"/>
  <c r="HNI20" i="12"/>
  <c r="HNH20" i="12"/>
  <c r="HNG20" i="12"/>
  <c r="HNF20" i="12"/>
  <c r="HNE20" i="12"/>
  <c r="HND20" i="12"/>
  <c r="HNC20" i="12"/>
  <c r="HNB20" i="12"/>
  <c r="HNA20" i="12"/>
  <c r="HMZ20" i="12"/>
  <c r="HMY20" i="12"/>
  <c r="HMX20" i="12"/>
  <c r="HMW20" i="12"/>
  <c r="HMV20" i="12"/>
  <c r="HMU20" i="12"/>
  <c r="HMT20" i="12"/>
  <c r="HMS20" i="12"/>
  <c r="HMR20" i="12"/>
  <c r="HMQ20" i="12"/>
  <c r="HMP20" i="12"/>
  <c r="HMO20" i="12"/>
  <c r="HMN20" i="12"/>
  <c r="HMM20" i="12"/>
  <c r="HML20" i="12"/>
  <c r="HMK20" i="12"/>
  <c r="HMJ20" i="12"/>
  <c r="HMI20" i="12"/>
  <c r="HMH20" i="12"/>
  <c r="HMG20" i="12"/>
  <c r="HMF20" i="12"/>
  <c r="HME20" i="12"/>
  <c r="HMD20" i="12"/>
  <c r="HMC20" i="12"/>
  <c r="HMB20" i="12"/>
  <c r="HMA20" i="12"/>
  <c r="HLZ20" i="12"/>
  <c r="HLY20" i="12"/>
  <c r="HLX20" i="12"/>
  <c r="HLW20" i="12"/>
  <c r="HLV20" i="12"/>
  <c r="HLU20" i="12"/>
  <c r="HLT20" i="12"/>
  <c r="HLS20" i="12"/>
  <c r="HLR20" i="12"/>
  <c r="HLQ20" i="12"/>
  <c r="HLP20" i="12"/>
  <c r="HLO20" i="12"/>
  <c r="HLN20" i="12"/>
  <c r="HLM20" i="12"/>
  <c r="HLL20" i="12"/>
  <c r="HLK20" i="12"/>
  <c r="HLJ20" i="12"/>
  <c r="HLI20" i="12"/>
  <c r="HLH20" i="12"/>
  <c r="HLG20" i="12"/>
  <c r="HLF20" i="12"/>
  <c r="HLE20" i="12"/>
  <c r="HLD20" i="12"/>
  <c r="HLC20" i="12"/>
  <c r="HLB20" i="12"/>
  <c r="HLA20" i="12"/>
  <c r="HKZ20" i="12"/>
  <c r="HKY20" i="12"/>
  <c r="HKX20" i="12"/>
  <c r="HKW20" i="12"/>
  <c r="HKV20" i="12"/>
  <c r="HKU20" i="12"/>
  <c r="HKT20" i="12"/>
  <c r="HKS20" i="12"/>
  <c r="HKR20" i="12"/>
  <c r="HKQ20" i="12"/>
  <c r="HKP20" i="12"/>
  <c r="HKO20" i="12"/>
  <c r="HKN20" i="12"/>
  <c r="HKM20" i="12"/>
  <c r="HKL20" i="12"/>
  <c r="HKK20" i="12"/>
  <c r="HKJ20" i="12"/>
  <c r="HKI20" i="12"/>
  <c r="HKH20" i="12"/>
  <c r="HKG20" i="12"/>
  <c r="HKF20" i="12"/>
  <c r="HKE20" i="12"/>
  <c r="HKD20" i="12"/>
  <c r="HKC20" i="12"/>
  <c r="HKB20" i="12"/>
  <c r="HKA20" i="12"/>
  <c r="HJZ20" i="12"/>
  <c r="HJY20" i="12"/>
  <c r="HJX20" i="12"/>
  <c r="HJW20" i="12"/>
  <c r="HJV20" i="12"/>
  <c r="HJU20" i="12"/>
  <c r="HJT20" i="12"/>
  <c r="HJS20" i="12"/>
  <c r="HJR20" i="12"/>
  <c r="HJQ20" i="12"/>
  <c r="HJP20" i="12"/>
  <c r="HJO20" i="12"/>
  <c r="HJN20" i="12"/>
  <c r="HJM20" i="12"/>
  <c r="HJL20" i="12"/>
  <c r="HJK20" i="12"/>
  <c r="HJJ20" i="12"/>
  <c r="HJI20" i="12"/>
  <c r="HJH20" i="12"/>
  <c r="HJG20" i="12"/>
  <c r="HJF20" i="12"/>
  <c r="HJE20" i="12"/>
  <c r="HJD20" i="12"/>
  <c r="HJC20" i="12"/>
  <c r="HJB20" i="12"/>
  <c r="HJA20" i="12"/>
  <c r="HIZ20" i="12"/>
  <c r="HIY20" i="12"/>
  <c r="HIX20" i="12"/>
  <c r="HIW20" i="12"/>
  <c r="HIV20" i="12"/>
  <c r="HIU20" i="12"/>
  <c r="HIT20" i="12"/>
  <c r="HIS20" i="12"/>
  <c r="HIR20" i="12"/>
  <c r="HIQ20" i="12"/>
  <c r="HIP20" i="12"/>
  <c r="HIO20" i="12"/>
  <c r="HIN20" i="12"/>
  <c r="HIM20" i="12"/>
  <c r="HIL20" i="12"/>
  <c r="HIK20" i="12"/>
  <c r="HIJ20" i="12"/>
  <c r="HII20" i="12"/>
  <c r="HIH20" i="12"/>
  <c r="HIG20" i="12"/>
  <c r="HIF20" i="12"/>
  <c r="HIE20" i="12"/>
  <c r="HID20" i="12"/>
  <c r="HIC20" i="12"/>
  <c r="HIB20" i="12"/>
  <c r="HIA20" i="12"/>
  <c r="HHZ20" i="12"/>
  <c r="HHY20" i="12"/>
  <c r="HHX20" i="12"/>
  <c r="HHW20" i="12"/>
  <c r="HHV20" i="12"/>
  <c r="HHU20" i="12"/>
  <c r="HHT20" i="12"/>
  <c r="HHS20" i="12"/>
  <c r="HHR20" i="12"/>
  <c r="HHQ20" i="12"/>
  <c r="HHP20" i="12"/>
  <c r="HHO20" i="12"/>
  <c r="HHN20" i="12"/>
  <c r="HHM20" i="12"/>
  <c r="HHL20" i="12"/>
  <c r="HHK20" i="12"/>
  <c r="HHJ20" i="12"/>
  <c r="HHI20" i="12"/>
  <c r="HHH20" i="12"/>
  <c r="HHG20" i="12"/>
  <c r="HHF20" i="12"/>
  <c r="HHE20" i="12"/>
  <c r="HHD20" i="12"/>
  <c r="HHC20" i="12"/>
  <c r="HHB20" i="12"/>
  <c r="HHA20" i="12"/>
  <c r="HGZ20" i="12"/>
  <c r="HGY20" i="12"/>
  <c r="HGX20" i="12"/>
  <c r="HGW20" i="12"/>
  <c r="HGV20" i="12"/>
  <c r="HGU20" i="12"/>
  <c r="HGT20" i="12"/>
  <c r="HGS20" i="12"/>
  <c r="HGR20" i="12"/>
  <c r="HGQ20" i="12"/>
  <c r="HGP20" i="12"/>
  <c r="HGO20" i="12"/>
  <c r="HGN20" i="12"/>
  <c r="HGM20" i="12"/>
  <c r="HGL20" i="12"/>
  <c r="HGK20" i="12"/>
  <c r="HGJ20" i="12"/>
  <c r="HGI20" i="12"/>
  <c r="HGH20" i="12"/>
  <c r="HGG20" i="12"/>
  <c r="HGF20" i="12"/>
  <c r="HGE20" i="12"/>
  <c r="HGD20" i="12"/>
  <c r="HGC20" i="12"/>
  <c r="HGB20" i="12"/>
  <c r="HGA20" i="12"/>
  <c r="HFZ20" i="12"/>
  <c r="HFY20" i="12"/>
  <c r="HFX20" i="12"/>
  <c r="HFW20" i="12"/>
  <c r="HFV20" i="12"/>
  <c r="HFU20" i="12"/>
  <c r="HFT20" i="12"/>
  <c r="HFS20" i="12"/>
  <c r="HFR20" i="12"/>
  <c r="HFQ20" i="12"/>
  <c r="HFP20" i="12"/>
  <c r="HFO20" i="12"/>
  <c r="HFN20" i="12"/>
  <c r="HFM20" i="12"/>
  <c r="HFL20" i="12"/>
  <c r="HFK20" i="12"/>
  <c r="HFJ20" i="12"/>
  <c r="HFI20" i="12"/>
  <c r="HFH20" i="12"/>
  <c r="HFG20" i="12"/>
  <c r="HFF20" i="12"/>
  <c r="HFE20" i="12"/>
  <c r="HFD20" i="12"/>
  <c r="HFC20" i="12"/>
  <c r="HFB20" i="12"/>
  <c r="HFA20" i="12"/>
  <c r="HEZ20" i="12"/>
  <c r="HEY20" i="12"/>
  <c r="HEX20" i="12"/>
  <c r="HEW20" i="12"/>
  <c r="HEV20" i="12"/>
  <c r="HEU20" i="12"/>
  <c r="HET20" i="12"/>
  <c r="HES20" i="12"/>
  <c r="HER20" i="12"/>
  <c r="HEQ20" i="12"/>
  <c r="HEP20" i="12"/>
  <c r="HEO20" i="12"/>
  <c r="HEN20" i="12"/>
  <c r="HEM20" i="12"/>
  <c r="HEL20" i="12"/>
  <c r="HEK20" i="12"/>
  <c r="HEJ20" i="12"/>
  <c r="HEI20" i="12"/>
  <c r="HEH20" i="12"/>
  <c r="HEG20" i="12"/>
  <c r="HEF20" i="12"/>
  <c r="HEE20" i="12"/>
  <c r="HED20" i="12"/>
  <c r="HEC20" i="12"/>
  <c r="HEB20" i="12"/>
  <c r="HEA20" i="12"/>
  <c r="HDZ20" i="12"/>
  <c r="HDY20" i="12"/>
  <c r="HDX20" i="12"/>
  <c r="HDW20" i="12"/>
  <c r="HDV20" i="12"/>
  <c r="HDU20" i="12"/>
  <c r="HDT20" i="12"/>
  <c r="HDS20" i="12"/>
  <c r="HDR20" i="12"/>
  <c r="HDQ20" i="12"/>
  <c r="HDP20" i="12"/>
  <c r="HDO20" i="12"/>
  <c r="HDN20" i="12"/>
  <c r="HDM20" i="12"/>
  <c r="HDL20" i="12"/>
  <c r="HDK20" i="12"/>
  <c r="HDJ20" i="12"/>
  <c r="HDI20" i="12"/>
  <c r="HDH20" i="12"/>
  <c r="HDG20" i="12"/>
  <c r="HDF20" i="12"/>
  <c r="HDE20" i="12"/>
  <c r="HDD20" i="12"/>
  <c r="HDC20" i="12"/>
  <c r="HDB20" i="12"/>
  <c r="HDA20" i="12"/>
  <c r="HCZ20" i="12"/>
  <c r="HCY20" i="12"/>
  <c r="HCX20" i="12"/>
  <c r="HCW20" i="12"/>
  <c r="HCV20" i="12"/>
  <c r="HCU20" i="12"/>
  <c r="HCT20" i="12"/>
  <c r="HCS20" i="12"/>
  <c r="HCR20" i="12"/>
  <c r="HCQ20" i="12"/>
  <c r="HCP20" i="12"/>
  <c r="HCO20" i="12"/>
  <c r="HCN20" i="12"/>
  <c r="HCM20" i="12"/>
  <c r="HCL20" i="12"/>
  <c r="HCK20" i="12"/>
  <c r="HCJ20" i="12"/>
  <c r="HCI20" i="12"/>
  <c r="HCH20" i="12"/>
  <c r="HCG20" i="12"/>
  <c r="HCF20" i="12"/>
  <c r="HCE20" i="12"/>
  <c r="HCD20" i="12"/>
  <c r="HCC20" i="12"/>
  <c r="HCB20" i="12"/>
  <c r="HCA20" i="12"/>
  <c r="HBZ20" i="12"/>
  <c r="HBY20" i="12"/>
  <c r="HBX20" i="12"/>
  <c r="HBW20" i="12"/>
  <c r="HBV20" i="12"/>
  <c r="HBU20" i="12"/>
  <c r="HBT20" i="12"/>
  <c r="HBS20" i="12"/>
  <c r="HBR20" i="12"/>
  <c r="HBQ20" i="12"/>
  <c r="HBP20" i="12"/>
  <c r="HBO20" i="12"/>
  <c r="HBN20" i="12"/>
  <c r="HBM20" i="12"/>
  <c r="HBL20" i="12"/>
  <c r="HBK20" i="12"/>
  <c r="HBJ20" i="12"/>
  <c r="HBI20" i="12"/>
  <c r="HBH20" i="12"/>
  <c r="HBG20" i="12"/>
  <c r="HBF20" i="12"/>
  <c r="HBE20" i="12"/>
  <c r="HBD20" i="12"/>
  <c r="HBC20" i="12"/>
  <c r="HBB20" i="12"/>
  <c r="HBA20" i="12"/>
  <c r="HAZ20" i="12"/>
  <c r="HAY20" i="12"/>
  <c r="HAX20" i="12"/>
  <c r="HAW20" i="12"/>
  <c r="HAV20" i="12"/>
  <c r="HAU20" i="12"/>
  <c r="HAT20" i="12"/>
  <c r="HAS20" i="12"/>
  <c r="HAR20" i="12"/>
  <c r="HAQ20" i="12"/>
  <c r="HAP20" i="12"/>
  <c r="HAO20" i="12"/>
  <c r="HAN20" i="12"/>
  <c r="HAM20" i="12"/>
  <c r="HAL20" i="12"/>
  <c r="HAK20" i="12"/>
  <c r="HAJ20" i="12"/>
  <c r="HAI20" i="12"/>
  <c r="HAH20" i="12"/>
  <c r="HAG20" i="12"/>
  <c r="HAF20" i="12"/>
  <c r="HAE20" i="12"/>
  <c r="HAD20" i="12"/>
  <c r="HAC20" i="12"/>
  <c r="HAB20" i="12"/>
  <c r="HAA20" i="12"/>
  <c r="GZZ20" i="12"/>
  <c r="GZY20" i="12"/>
  <c r="GZX20" i="12"/>
  <c r="GZW20" i="12"/>
  <c r="GZV20" i="12"/>
  <c r="GZU20" i="12"/>
  <c r="GZT20" i="12"/>
  <c r="GZS20" i="12"/>
  <c r="GZR20" i="12"/>
  <c r="GZQ20" i="12"/>
  <c r="GZP20" i="12"/>
  <c r="GZO20" i="12"/>
  <c r="GZN20" i="12"/>
  <c r="GZM20" i="12"/>
  <c r="GZL20" i="12"/>
  <c r="GZK20" i="12"/>
  <c r="GZJ20" i="12"/>
  <c r="GZI20" i="12"/>
  <c r="GZH20" i="12"/>
  <c r="GZG20" i="12"/>
  <c r="GZF20" i="12"/>
  <c r="GZE20" i="12"/>
  <c r="GZD20" i="12"/>
  <c r="GZC20" i="12"/>
  <c r="GZB20" i="12"/>
  <c r="GZA20" i="12"/>
  <c r="GYZ20" i="12"/>
  <c r="GYY20" i="12"/>
  <c r="GYX20" i="12"/>
  <c r="GYW20" i="12"/>
  <c r="GYV20" i="12"/>
  <c r="GYU20" i="12"/>
  <c r="GYT20" i="12"/>
  <c r="GYS20" i="12"/>
  <c r="GYR20" i="12"/>
  <c r="GYQ20" i="12"/>
  <c r="GYP20" i="12"/>
  <c r="GYO20" i="12"/>
  <c r="GYN20" i="12"/>
  <c r="GYM20" i="12"/>
  <c r="GYL20" i="12"/>
  <c r="GYK20" i="12"/>
  <c r="GYJ20" i="12"/>
  <c r="GYI20" i="12"/>
  <c r="GYH20" i="12"/>
  <c r="GYG20" i="12"/>
  <c r="GYF20" i="12"/>
  <c r="GYE20" i="12"/>
  <c r="GYD20" i="12"/>
  <c r="GYC20" i="12"/>
  <c r="GYB20" i="12"/>
  <c r="GYA20" i="12"/>
  <c r="GXZ20" i="12"/>
  <c r="GXY20" i="12"/>
  <c r="GXX20" i="12"/>
  <c r="GXW20" i="12"/>
  <c r="GXV20" i="12"/>
  <c r="GXU20" i="12"/>
  <c r="GXT20" i="12"/>
  <c r="GXS20" i="12"/>
  <c r="GXR20" i="12"/>
  <c r="GXQ20" i="12"/>
  <c r="GXP20" i="12"/>
  <c r="GXO20" i="12"/>
  <c r="GXN20" i="12"/>
  <c r="GXM20" i="12"/>
  <c r="GXL20" i="12"/>
  <c r="GXK20" i="12"/>
  <c r="GXJ20" i="12"/>
  <c r="GXI20" i="12"/>
  <c r="GXH20" i="12"/>
  <c r="GXG20" i="12"/>
  <c r="GXF20" i="12"/>
  <c r="GXE20" i="12"/>
  <c r="GXD20" i="12"/>
  <c r="GXC20" i="12"/>
  <c r="GXB20" i="12"/>
  <c r="GXA20" i="12"/>
  <c r="GWZ20" i="12"/>
  <c r="GWY20" i="12"/>
  <c r="GWX20" i="12"/>
  <c r="GWW20" i="12"/>
  <c r="GWV20" i="12"/>
  <c r="GWU20" i="12"/>
  <c r="GWT20" i="12"/>
  <c r="GWS20" i="12"/>
  <c r="GWR20" i="12"/>
  <c r="GWQ20" i="12"/>
  <c r="GWP20" i="12"/>
  <c r="GWO20" i="12"/>
  <c r="GWN20" i="12"/>
  <c r="GWM20" i="12"/>
  <c r="GWL20" i="12"/>
  <c r="GWK20" i="12"/>
  <c r="GWJ20" i="12"/>
  <c r="GWI20" i="12"/>
  <c r="GWH20" i="12"/>
  <c r="GWG20" i="12"/>
  <c r="GWF20" i="12"/>
  <c r="GWE20" i="12"/>
  <c r="GWD20" i="12"/>
  <c r="GWC20" i="12"/>
  <c r="GWB20" i="12"/>
  <c r="GWA20" i="12"/>
  <c r="GVZ20" i="12"/>
  <c r="GVY20" i="12"/>
  <c r="GVX20" i="12"/>
  <c r="GVW20" i="12"/>
  <c r="GVV20" i="12"/>
  <c r="GVU20" i="12"/>
  <c r="GVT20" i="12"/>
  <c r="GVS20" i="12"/>
  <c r="GVR20" i="12"/>
  <c r="GVQ20" i="12"/>
  <c r="GVP20" i="12"/>
  <c r="GVO20" i="12"/>
  <c r="GVN20" i="12"/>
  <c r="GVM20" i="12"/>
  <c r="GVL20" i="12"/>
  <c r="GVK20" i="12"/>
  <c r="GVJ20" i="12"/>
  <c r="GVI20" i="12"/>
  <c r="GVH20" i="12"/>
  <c r="GVG20" i="12"/>
  <c r="GVF20" i="12"/>
  <c r="GVE20" i="12"/>
  <c r="GVD20" i="12"/>
  <c r="GVC20" i="12"/>
  <c r="GVB20" i="12"/>
  <c r="GVA20" i="12"/>
  <c r="GUZ20" i="12"/>
  <c r="GUY20" i="12"/>
  <c r="GUX20" i="12"/>
  <c r="GUW20" i="12"/>
  <c r="GUV20" i="12"/>
  <c r="GUU20" i="12"/>
  <c r="GUT20" i="12"/>
  <c r="GUS20" i="12"/>
  <c r="GUR20" i="12"/>
  <c r="GUQ20" i="12"/>
  <c r="GUP20" i="12"/>
  <c r="GUO20" i="12"/>
  <c r="GUN20" i="12"/>
  <c r="GUM20" i="12"/>
  <c r="GUL20" i="12"/>
  <c r="GUK20" i="12"/>
  <c r="GUJ20" i="12"/>
  <c r="GUI20" i="12"/>
  <c r="GUH20" i="12"/>
  <c r="GUG20" i="12"/>
  <c r="GUF20" i="12"/>
  <c r="GUE20" i="12"/>
  <c r="GUD20" i="12"/>
  <c r="GUC20" i="12"/>
  <c r="GUB20" i="12"/>
  <c r="GUA20" i="12"/>
  <c r="GTZ20" i="12"/>
  <c r="GTY20" i="12"/>
  <c r="GTX20" i="12"/>
  <c r="GTW20" i="12"/>
  <c r="GTV20" i="12"/>
  <c r="GTU20" i="12"/>
  <c r="GTT20" i="12"/>
  <c r="GTS20" i="12"/>
  <c r="GTR20" i="12"/>
  <c r="GTQ20" i="12"/>
  <c r="GTP20" i="12"/>
  <c r="GTO20" i="12"/>
  <c r="GTN20" i="12"/>
  <c r="GTM20" i="12"/>
  <c r="GTL20" i="12"/>
  <c r="GTK20" i="12"/>
  <c r="GTJ20" i="12"/>
  <c r="GTI20" i="12"/>
  <c r="GTH20" i="12"/>
  <c r="GTG20" i="12"/>
  <c r="GTF20" i="12"/>
  <c r="GTE20" i="12"/>
  <c r="GTD20" i="12"/>
  <c r="GTC20" i="12"/>
  <c r="GTB20" i="12"/>
  <c r="GTA20" i="12"/>
  <c r="GSZ20" i="12"/>
  <c r="GSY20" i="12"/>
  <c r="GSX20" i="12"/>
  <c r="GSW20" i="12"/>
  <c r="GSV20" i="12"/>
  <c r="GSU20" i="12"/>
  <c r="GST20" i="12"/>
  <c r="GSS20" i="12"/>
  <c r="GSR20" i="12"/>
  <c r="GSQ20" i="12"/>
  <c r="GSP20" i="12"/>
  <c r="GSO20" i="12"/>
  <c r="GSN20" i="12"/>
  <c r="GSM20" i="12"/>
  <c r="GSL20" i="12"/>
  <c r="GSK20" i="12"/>
  <c r="GSJ20" i="12"/>
  <c r="GSI20" i="12"/>
  <c r="GSH20" i="12"/>
  <c r="GSG20" i="12"/>
  <c r="GSF20" i="12"/>
  <c r="GSE20" i="12"/>
  <c r="GSD20" i="12"/>
  <c r="GSC20" i="12"/>
  <c r="GSB20" i="12"/>
  <c r="GSA20" i="12"/>
  <c r="GRZ20" i="12"/>
  <c r="GRY20" i="12"/>
  <c r="GRX20" i="12"/>
  <c r="GRW20" i="12"/>
  <c r="GRV20" i="12"/>
  <c r="GRU20" i="12"/>
  <c r="GRT20" i="12"/>
  <c r="GRS20" i="12"/>
  <c r="GRR20" i="12"/>
  <c r="GRQ20" i="12"/>
  <c r="GRP20" i="12"/>
  <c r="GRO20" i="12"/>
  <c r="GRN20" i="12"/>
  <c r="GRM20" i="12"/>
  <c r="GRL20" i="12"/>
  <c r="GRK20" i="12"/>
  <c r="GRJ20" i="12"/>
  <c r="GRI20" i="12"/>
  <c r="GRH20" i="12"/>
  <c r="GRG20" i="12"/>
  <c r="GRF20" i="12"/>
  <c r="GRE20" i="12"/>
  <c r="GRD20" i="12"/>
  <c r="GRC20" i="12"/>
  <c r="GRB20" i="12"/>
  <c r="GRA20" i="12"/>
  <c r="GQZ20" i="12"/>
  <c r="GQY20" i="12"/>
  <c r="GQX20" i="12"/>
  <c r="GQW20" i="12"/>
  <c r="GQV20" i="12"/>
  <c r="GQU20" i="12"/>
  <c r="GQT20" i="12"/>
  <c r="GQS20" i="12"/>
  <c r="GQR20" i="12"/>
  <c r="GQQ20" i="12"/>
  <c r="GQP20" i="12"/>
  <c r="GQO20" i="12"/>
  <c r="GQN20" i="12"/>
  <c r="GQM20" i="12"/>
  <c r="GQL20" i="12"/>
  <c r="GQK20" i="12"/>
  <c r="GQJ20" i="12"/>
  <c r="GQI20" i="12"/>
  <c r="GQH20" i="12"/>
  <c r="GQG20" i="12"/>
  <c r="GQF20" i="12"/>
  <c r="GQE20" i="12"/>
  <c r="GQD20" i="12"/>
  <c r="GQC20" i="12"/>
  <c r="GQB20" i="12"/>
  <c r="GQA20" i="12"/>
  <c r="GPZ20" i="12"/>
  <c r="GPY20" i="12"/>
  <c r="GPX20" i="12"/>
  <c r="GPW20" i="12"/>
  <c r="GPV20" i="12"/>
  <c r="GPU20" i="12"/>
  <c r="GPT20" i="12"/>
  <c r="GPS20" i="12"/>
  <c r="GPR20" i="12"/>
  <c r="GPQ20" i="12"/>
  <c r="GPP20" i="12"/>
  <c r="GPO20" i="12"/>
  <c r="GPN20" i="12"/>
  <c r="GPM20" i="12"/>
  <c r="GPL20" i="12"/>
  <c r="GPK20" i="12"/>
  <c r="GPJ20" i="12"/>
  <c r="GPI20" i="12"/>
  <c r="GPH20" i="12"/>
  <c r="GPG20" i="12"/>
  <c r="GPF20" i="12"/>
  <c r="GPE20" i="12"/>
  <c r="GPD20" i="12"/>
  <c r="GPC20" i="12"/>
  <c r="GPB20" i="12"/>
  <c r="GPA20" i="12"/>
  <c r="GOZ20" i="12"/>
  <c r="GOY20" i="12"/>
  <c r="GOX20" i="12"/>
  <c r="GOW20" i="12"/>
  <c r="GOV20" i="12"/>
  <c r="GOU20" i="12"/>
  <c r="GOT20" i="12"/>
  <c r="GOS20" i="12"/>
  <c r="GOR20" i="12"/>
  <c r="GOQ20" i="12"/>
  <c r="GOP20" i="12"/>
  <c r="GOO20" i="12"/>
  <c r="GON20" i="12"/>
  <c r="GOM20" i="12"/>
  <c r="GOL20" i="12"/>
  <c r="GOK20" i="12"/>
  <c r="GOJ20" i="12"/>
  <c r="GOI20" i="12"/>
  <c r="GOH20" i="12"/>
  <c r="GOG20" i="12"/>
  <c r="GOF20" i="12"/>
  <c r="GOE20" i="12"/>
  <c r="GOD20" i="12"/>
  <c r="GOC20" i="12"/>
  <c r="GOB20" i="12"/>
  <c r="GOA20" i="12"/>
  <c r="GNZ20" i="12"/>
  <c r="GNY20" i="12"/>
  <c r="GNX20" i="12"/>
  <c r="GNW20" i="12"/>
  <c r="GNV20" i="12"/>
  <c r="GNU20" i="12"/>
  <c r="GNT20" i="12"/>
  <c r="GNS20" i="12"/>
  <c r="GNR20" i="12"/>
  <c r="GNQ20" i="12"/>
  <c r="GNP20" i="12"/>
  <c r="GNO20" i="12"/>
  <c r="GNN20" i="12"/>
  <c r="GNM20" i="12"/>
  <c r="GNL20" i="12"/>
  <c r="GNK20" i="12"/>
  <c r="GNJ20" i="12"/>
  <c r="GNI20" i="12"/>
  <c r="GNH20" i="12"/>
  <c r="GNG20" i="12"/>
  <c r="GNF20" i="12"/>
  <c r="GNE20" i="12"/>
  <c r="GND20" i="12"/>
  <c r="GNC20" i="12"/>
  <c r="GNB20" i="12"/>
  <c r="GNA20" i="12"/>
  <c r="GMZ20" i="12"/>
  <c r="GMY20" i="12"/>
  <c r="GMX20" i="12"/>
  <c r="GMW20" i="12"/>
  <c r="GMV20" i="12"/>
  <c r="GMU20" i="12"/>
  <c r="GMT20" i="12"/>
  <c r="GMS20" i="12"/>
  <c r="GMR20" i="12"/>
  <c r="GMQ20" i="12"/>
  <c r="GMP20" i="12"/>
  <c r="GMO20" i="12"/>
  <c r="GMN20" i="12"/>
  <c r="GMM20" i="12"/>
  <c r="GML20" i="12"/>
  <c r="GMK20" i="12"/>
  <c r="GMJ20" i="12"/>
  <c r="GMI20" i="12"/>
  <c r="GMH20" i="12"/>
  <c r="GMG20" i="12"/>
  <c r="GMF20" i="12"/>
  <c r="GME20" i="12"/>
  <c r="GMD20" i="12"/>
  <c r="GMC20" i="12"/>
  <c r="GMB20" i="12"/>
  <c r="GMA20" i="12"/>
  <c r="GLZ20" i="12"/>
  <c r="GLY20" i="12"/>
  <c r="GLX20" i="12"/>
  <c r="GLW20" i="12"/>
  <c r="GLV20" i="12"/>
  <c r="GLU20" i="12"/>
  <c r="GLT20" i="12"/>
  <c r="GLS20" i="12"/>
  <c r="GLR20" i="12"/>
  <c r="GLQ20" i="12"/>
  <c r="GLP20" i="12"/>
  <c r="GLO20" i="12"/>
  <c r="GLN20" i="12"/>
  <c r="GLM20" i="12"/>
  <c r="GLL20" i="12"/>
  <c r="GLK20" i="12"/>
  <c r="GLJ20" i="12"/>
  <c r="GLI20" i="12"/>
  <c r="GLH20" i="12"/>
  <c r="GLG20" i="12"/>
  <c r="GLF20" i="12"/>
  <c r="GLE20" i="12"/>
  <c r="GLD20" i="12"/>
  <c r="GLC20" i="12"/>
  <c r="GLB20" i="12"/>
  <c r="GLA20" i="12"/>
  <c r="GKZ20" i="12"/>
  <c r="GKY20" i="12"/>
  <c r="GKX20" i="12"/>
  <c r="GKW20" i="12"/>
  <c r="GKV20" i="12"/>
  <c r="GKU20" i="12"/>
  <c r="GKT20" i="12"/>
  <c r="GKS20" i="12"/>
  <c r="GKR20" i="12"/>
  <c r="GKQ20" i="12"/>
  <c r="GKP20" i="12"/>
  <c r="GKO20" i="12"/>
  <c r="GKN20" i="12"/>
  <c r="GKM20" i="12"/>
  <c r="GKL20" i="12"/>
  <c r="GKK20" i="12"/>
  <c r="GKJ20" i="12"/>
  <c r="GKI20" i="12"/>
  <c r="GKH20" i="12"/>
  <c r="GKG20" i="12"/>
  <c r="GKF20" i="12"/>
  <c r="GKE20" i="12"/>
  <c r="GKD20" i="12"/>
  <c r="GKC20" i="12"/>
  <c r="GKB20" i="12"/>
  <c r="GKA20" i="12"/>
  <c r="GJZ20" i="12"/>
  <c r="GJY20" i="12"/>
  <c r="GJX20" i="12"/>
  <c r="GJW20" i="12"/>
  <c r="GJV20" i="12"/>
  <c r="GJU20" i="12"/>
  <c r="GJT20" i="12"/>
  <c r="GJS20" i="12"/>
  <c r="GJR20" i="12"/>
  <c r="GJQ20" i="12"/>
  <c r="GJP20" i="12"/>
  <c r="GJO20" i="12"/>
  <c r="GJN20" i="12"/>
  <c r="GJM20" i="12"/>
  <c r="GJL20" i="12"/>
  <c r="GJK20" i="12"/>
  <c r="GJJ20" i="12"/>
  <c r="GJI20" i="12"/>
  <c r="GJH20" i="12"/>
  <c r="GJG20" i="12"/>
  <c r="GJF20" i="12"/>
  <c r="GJE20" i="12"/>
  <c r="GJD20" i="12"/>
  <c r="GJC20" i="12"/>
  <c r="GJB20" i="12"/>
  <c r="GJA20" i="12"/>
  <c r="GIZ20" i="12"/>
  <c r="GIY20" i="12"/>
  <c r="GIX20" i="12"/>
  <c r="GIW20" i="12"/>
  <c r="GIV20" i="12"/>
  <c r="GIU20" i="12"/>
  <c r="GIT20" i="12"/>
  <c r="GIS20" i="12"/>
  <c r="GIR20" i="12"/>
  <c r="GIQ20" i="12"/>
  <c r="GIP20" i="12"/>
  <c r="GIO20" i="12"/>
  <c r="GIN20" i="12"/>
  <c r="GIM20" i="12"/>
  <c r="GIL20" i="12"/>
  <c r="GIK20" i="12"/>
  <c r="GIJ20" i="12"/>
  <c r="GII20" i="12"/>
  <c r="GIH20" i="12"/>
  <c r="GIG20" i="12"/>
  <c r="GIF20" i="12"/>
  <c r="GIE20" i="12"/>
  <c r="GID20" i="12"/>
  <c r="GIC20" i="12"/>
  <c r="GIB20" i="12"/>
  <c r="GIA20" i="12"/>
  <c r="GHZ20" i="12"/>
  <c r="GHY20" i="12"/>
  <c r="GHX20" i="12"/>
  <c r="GHW20" i="12"/>
  <c r="GHV20" i="12"/>
  <c r="GHU20" i="12"/>
  <c r="GHT20" i="12"/>
  <c r="GHS20" i="12"/>
  <c r="GHR20" i="12"/>
  <c r="GHQ20" i="12"/>
  <c r="GHP20" i="12"/>
  <c r="GHO20" i="12"/>
  <c r="GHN20" i="12"/>
  <c r="GHM20" i="12"/>
  <c r="GHL20" i="12"/>
  <c r="GHK20" i="12"/>
  <c r="GHJ20" i="12"/>
  <c r="GHI20" i="12"/>
  <c r="GHH20" i="12"/>
  <c r="GHG20" i="12"/>
  <c r="GHF20" i="12"/>
  <c r="GHE20" i="12"/>
  <c r="GHD20" i="12"/>
  <c r="GHC20" i="12"/>
  <c r="GHB20" i="12"/>
  <c r="GHA20" i="12"/>
  <c r="GGZ20" i="12"/>
  <c r="GGY20" i="12"/>
  <c r="GGX20" i="12"/>
  <c r="GGW20" i="12"/>
  <c r="GGV20" i="12"/>
  <c r="GGU20" i="12"/>
  <c r="GGT20" i="12"/>
  <c r="GGS20" i="12"/>
  <c r="GGR20" i="12"/>
  <c r="GGQ20" i="12"/>
  <c r="GGP20" i="12"/>
  <c r="GGO20" i="12"/>
  <c r="GGN20" i="12"/>
  <c r="GGM20" i="12"/>
  <c r="GGL20" i="12"/>
  <c r="GGK20" i="12"/>
  <c r="GGJ20" i="12"/>
  <c r="GGI20" i="12"/>
  <c r="GGH20" i="12"/>
  <c r="GGG20" i="12"/>
  <c r="GGF20" i="12"/>
  <c r="GGE20" i="12"/>
  <c r="GGD20" i="12"/>
  <c r="GGC20" i="12"/>
  <c r="GGB20" i="12"/>
  <c r="GGA20" i="12"/>
  <c r="GFZ20" i="12"/>
  <c r="GFY20" i="12"/>
  <c r="GFX20" i="12"/>
  <c r="GFW20" i="12"/>
  <c r="GFV20" i="12"/>
  <c r="GFU20" i="12"/>
  <c r="GFT20" i="12"/>
  <c r="GFS20" i="12"/>
  <c r="GFR20" i="12"/>
  <c r="GFQ20" i="12"/>
  <c r="GFP20" i="12"/>
  <c r="GFO20" i="12"/>
  <c r="GFN20" i="12"/>
  <c r="GFM20" i="12"/>
  <c r="GFL20" i="12"/>
  <c r="GFK20" i="12"/>
  <c r="GFJ20" i="12"/>
  <c r="GFI20" i="12"/>
  <c r="GFH20" i="12"/>
  <c r="GFG20" i="12"/>
  <c r="GFF20" i="12"/>
  <c r="GFE20" i="12"/>
  <c r="GFD20" i="12"/>
  <c r="GFC20" i="12"/>
  <c r="GFB20" i="12"/>
  <c r="GFA20" i="12"/>
  <c r="GEZ20" i="12"/>
  <c r="GEY20" i="12"/>
  <c r="GEX20" i="12"/>
  <c r="GEW20" i="12"/>
  <c r="GEV20" i="12"/>
  <c r="GEU20" i="12"/>
  <c r="GET20" i="12"/>
  <c r="GES20" i="12"/>
  <c r="GER20" i="12"/>
  <c r="GEQ20" i="12"/>
  <c r="GEP20" i="12"/>
  <c r="GEO20" i="12"/>
  <c r="GEN20" i="12"/>
  <c r="GEM20" i="12"/>
  <c r="GEL20" i="12"/>
  <c r="GEK20" i="12"/>
  <c r="GEJ20" i="12"/>
  <c r="GEI20" i="12"/>
  <c r="GEH20" i="12"/>
  <c r="GEG20" i="12"/>
  <c r="GEF20" i="12"/>
  <c r="GEE20" i="12"/>
  <c r="GED20" i="12"/>
  <c r="GEC20" i="12"/>
  <c r="GEB20" i="12"/>
  <c r="GEA20" i="12"/>
  <c r="GDZ20" i="12"/>
  <c r="GDY20" i="12"/>
  <c r="GDX20" i="12"/>
  <c r="GDW20" i="12"/>
  <c r="GDV20" i="12"/>
  <c r="GDU20" i="12"/>
  <c r="GDT20" i="12"/>
  <c r="GDS20" i="12"/>
  <c r="GDR20" i="12"/>
  <c r="GDQ20" i="12"/>
  <c r="GDP20" i="12"/>
  <c r="GDO20" i="12"/>
  <c r="GDN20" i="12"/>
  <c r="GDM20" i="12"/>
  <c r="GDL20" i="12"/>
  <c r="GDK20" i="12"/>
  <c r="GDJ20" i="12"/>
  <c r="GDI20" i="12"/>
  <c r="GDH20" i="12"/>
  <c r="GDG20" i="12"/>
  <c r="GDF20" i="12"/>
  <c r="GDE20" i="12"/>
  <c r="GDD20" i="12"/>
  <c r="GDC20" i="12"/>
  <c r="GDB20" i="12"/>
  <c r="GDA20" i="12"/>
  <c r="GCZ20" i="12"/>
  <c r="GCY20" i="12"/>
  <c r="GCX20" i="12"/>
  <c r="GCW20" i="12"/>
  <c r="GCV20" i="12"/>
  <c r="GCU20" i="12"/>
  <c r="GCT20" i="12"/>
  <c r="GCS20" i="12"/>
  <c r="GCR20" i="12"/>
  <c r="GCQ20" i="12"/>
  <c r="GCP20" i="12"/>
  <c r="GCO20" i="12"/>
  <c r="GCN20" i="12"/>
  <c r="GCM20" i="12"/>
  <c r="GCL20" i="12"/>
  <c r="GCK20" i="12"/>
  <c r="GCJ20" i="12"/>
  <c r="GCI20" i="12"/>
  <c r="GCH20" i="12"/>
  <c r="GCG20" i="12"/>
  <c r="GCF20" i="12"/>
  <c r="GCE20" i="12"/>
  <c r="GCD20" i="12"/>
  <c r="GCC20" i="12"/>
  <c r="GCB20" i="12"/>
  <c r="GCA20" i="12"/>
  <c r="GBZ20" i="12"/>
  <c r="GBY20" i="12"/>
  <c r="GBX20" i="12"/>
  <c r="GBW20" i="12"/>
  <c r="GBV20" i="12"/>
  <c r="GBU20" i="12"/>
  <c r="GBT20" i="12"/>
  <c r="GBS20" i="12"/>
  <c r="GBR20" i="12"/>
  <c r="GBQ20" i="12"/>
  <c r="GBP20" i="12"/>
  <c r="GBO20" i="12"/>
  <c r="GBN20" i="12"/>
  <c r="GBM20" i="12"/>
  <c r="GBL20" i="12"/>
  <c r="GBK20" i="12"/>
  <c r="GBJ20" i="12"/>
  <c r="GBI20" i="12"/>
  <c r="GBH20" i="12"/>
  <c r="GBG20" i="12"/>
  <c r="GBF20" i="12"/>
  <c r="GBE20" i="12"/>
  <c r="GBD20" i="12"/>
  <c r="GBC20" i="12"/>
  <c r="GBB20" i="12"/>
  <c r="GBA20" i="12"/>
  <c r="GAZ20" i="12"/>
  <c r="GAY20" i="12"/>
  <c r="GAX20" i="12"/>
  <c r="GAW20" i="12"/>
  <c r="GAV20" i="12"/>
  <c r="GAU20" i="12"/>
  <c r="GAT20" i="12"/>
  <c r="GAS20" i="12"/>
  <c r="GAR20" i="12"/>
  <c r="GAQ20" i="12"/>
  <c r="GAP20" i="12"/>
  <c r="GAO20" i="12"/>
  <c r="GAN20" i="12"/>
  <c r="GAM20" i="12"/>
  <c r="GAL20" i="12"/>
  <c r="GAK20" i="12"/>
  <c r="GAJ20" i="12"/>
  <c r="GAI20" i="12"/>
  <c r="GAH20" i="12"/>
  <c r="GAG20" i="12"/>
  <c r="GAF20" i="12"/>
  <c r="GAE20" i="12"/>
  <c r="GAD20" i="12"/>
  <c r="GAC20" i="12"/>
  <c r="GAB20" i="12"/>
  <c r="GAA20" i="12"/>
  <c r="FZZ20" i="12"/>
  <c r="FZY20" i="12"/>
  <c r="FZX20" i="12"/>
  <c r="FZW20" i="12"/>
  <c r="FZV20" i="12"/>
  <c r="FZU20" i="12"/>
  <c r="FZT20" i="12"/>
  <c r="FZS20" i="12"/>
  <c r="FZR20" i="12"/>
  <c r="FZQ20" i="12"/>
  <c r="FZP20" i="12"/>
  <c r="FZO20" i="12"/>
  <c r="FZN20" i="12"/>
  <c r="FZM20" i="12"/>
  <c r="FZL20" i="12"/>
  <c r="FZK20" i="12"/>
  <c r="FZJ20" i="12"/>
  <c r="FZI20" i="12"/>
  <c r="FZH20" i="12"/>
  <c r="FZG20" i="12"/>
  <c r="FZF20" i="12"/>
  <c r="FZE20" i="12"/>
  <c r="FZD20" i="12"/>
  <c r="FZC20" i="12"/>
  <c r="FZB20" i="12"/>
  <c r="FZA20" i="12"/>
  <c r="FYZ20" i="12"/>
  <c r="FYY20" i="12"/>
  <c r="FYX20" i="12"/>
  <c r="FYW20" i="12"/>
  <c r="FYV20" i="12"/>
  <c r="FYU20" i="12"/>
  <c r="FYT20" i="12"/>
  <c r="FYS20" i="12"/>
  <c r="FYR20" i="12"/>
  <c r="FYQ20" i="12"/>
  <c r="FYP20" i="12"/>
  <c r="FYO20" i="12"/>
  <c r="FYN20" i="12"/>
  <c r="FYM20" i="12"/>
  <c r="FYL20" i="12"/>
  <c r="FYK20" i="12"/>
  <c r="FYJ20" i="12"/>
  <c r="FYI20" i="12"/>
  <c r="FYH20" i="12"/>
  <c r="FYG20" i="12"/>
  <c r="FYF20" i="12"/>
  <c r="FYE20" i="12"/>
  <c r="FYD20" i="12"/>
  <c r="FYC20" i="12"/>
  <c r="FYB20" i="12"/>
  <c r="FYA20" i="12"/>
  <c r="FXZ20" i="12"/>
  <c r="FXY20" i="12"/>
  <c r="FXX20" i="12"/>
  <c r="FXW20" i="12"/>
  <c r="FXV20" i="12"/>
  <c r="FXU20" i="12"/>
  <c r="FXT20" i="12"/>
  <c r="FXS20" i="12"/>
  <c r="FXR20" i="12"/>
  <c r="FXQ20" i="12"/>
  <c r="FXP20" i="12"/>
  <c r="FXO20" i="12"/>
  <c r="FXN20" i="12"/>
  <c r="FXM20" i="12"/>
  <c r="FXL20" i="12"/>
  <c r="FXK20" i="12"/>
  <c r="FXJ20" i="12"/>
  <c r="FXI20" i="12"/>
  <c r="FXH20" i="12"/>
  <c r="FXG20" i="12"/>
  <c r="FXF20" i="12"/>
  <c r="FXE20" i="12"/>
  <c r="FXD20" i="12"/>
  <c r="FXC20" i="12"/>
  <c r="FXB20" i="12"/>
  <c r="FXA20" i="12"/>
  <c r="FWZ20" i="12"/>
  <c r="FWY20" i="12"/>
  <c r="FWX20" i="12"/>
  <c r="FWW20" i="12"/>
  <c r="FWV20" i="12"/>
  <c r="FWU20" i="12"/>
  <c r="FWT20" i="12"/>
  <c r="FWS20" i="12"/>
  <c r="FWR20" i="12"/>
  <c r="FWQ20" i="12"/>
  <c r="FWP20" i="12"/>
  <c r="FWO20" i="12"/>
  <c r="FWN20" i="12"/>
  <c r="FWM20" i="12"/>
  <c r="FWL20" i="12"/>
  <c r="FWK20" i="12"/>
  <c r="FWJ20" i="12"/>
  <c r="FWI20" i="12"/>
  <c r="FWH20" i="12"/>
  <c r="FWG20" i="12"/>
  <c r="FWF20" i="12"/>
  <c r="FWE20" i="12"/>
  <c r="FWD20" i="12"/>
  <c r="FWC20" i="12"/>
  <c r="FWB20" i="12"/>
  <c r="FWA20" i="12"/>
  <c r="FVZ20" i="12"/>
  <c r="FVY20" i="12"/>
  <c r="FVX20" i="12"/>
  <c r="FVW20" i="12"/>
  <c r="FVV20" i="12"/>
  <c r="FVU20" i="12"/>
  <c r="FVT20" i="12"/>
  <c r="FVS20" i="12"/>
  <c r="FVR20" i="12"/>
  <c r="FVQ20" i="12"/>
  <c r="FVP20" i="12"/>
  <c r="FVO20" i="12"/>
  <c r="FVN20" i="12"/>
  <c r="FVM20" i="12"/>
  <c r="FVL20" i="12"/>
  <c r="FVK20" i="12"/>
  <c r="FVJ20" i="12"/>
  <c r="FVI20" i="12"/>
  <c r="FVH20" i="12"/>
  <c r="FVG20" i="12"/>
  <c r="FVF20" i="12"/>
  <c r="FVE20" i="12"/>
  <c r="FVD20" i="12"/>
  <c r="FVC20" i="12"/>
  <c r="FVB20" i="12"/>
  <c r="FVA20" i="12"/>
  <c r="FUZ20" i="12"/>
  <c r="FUY20" i="12"/>
  <c r="FUX20" i="12"/>
  <c r="FUW20" i="12"/>
  <c r="FUV20" i="12"/>
  <c r="FUU20" i="12"/>
  <c r="FUT20" i="12"/>
  <c r="FUS20" i="12"/>
  <c r="FUR20" i="12"/>
  <c r="FUQ20" i="12"/>
  <c r="FUP20" i="12"/>
  <c r="FUO20" i="12"/>
  <c r="FUN20" i="12"/>
  <c r="FUM20" i="12"/>
  <c r="FUL20" i="12"/>
  <c r="FUK20" i="12"/>
  <c r="FUJ20" i="12"/>
  <c r="FUI20" i="12"/>
  <c r="FUH20" i="12"/>
  <c r="FUG20" i="12"/>
  <c r="FUF20" i="12"/>
  <c r="FUE20" i="12"/>
  <c r="FUD20" i="12"/>
  <c r="FUC20" i="12"/>
  <c r="FUB20" i="12"/>
  <c r="FUA20" i="12"/>
  <c r="FTZ20" i="12"/>
  <c r="FTY20" i="12"/>
  <c r="FTX20" i="12"/>
  <c r="FTW20" i="12"/>
  <c r="FTV20" i="12"/>
  <c r="FTU20" i="12"/>
  <c r="FTT20" i="12"/>
  <c r="FTS20" i="12"/>
  <c r="FTR20" i="12"/>
  <c r="FTQ20" i="12"/>
  <c r="FTP20" i="12"/>
  <c r="FTO20" i="12"/>
  <c r="FTN20" i="12"/>
  <c r="FTM20" i="12"/>
  <c r="FTL20" i="12"/>
  <c r="FTK20" i="12"/>
  <c r="FTJ20" i="12"/>
  <c r="FTI20" i="12"/>
  <c r="FTH20" i="12"/>
  <c r="FTG20" i="12"/>
  <c r="FTF20" i="12"/>
  <c r="FTE20" i="12"/>
  <c r="FTD20" i="12"/>
  <c r="FTC20" i="12"/>
  <c r="FTB20" i="12"/>
  <c r="FTA20" i="12"/>
  <c r="FSZ20" i="12"/>
  <c r="FSY20" i="12"/>
  <c r="FSX20" i="12"/>
  <c r="FSW20" i="12"/>
  <c r="FSV20" i="12"/>
  <c r="FSU20" i="12"/>
  <c r="FST20" i="12"/>
  <c r="FSS20" i="12"/>
  <c r="FSR20" i="12"/>
  <c r="FSQ20" i="12"/>
  <c r="FSP20" i="12"/>
  <c r="FSO20" i="12"/>
  <c r="FSN20" i="12"/>
  <c r="FSM20" i="12"/>
  <c r="FSL20" i="12"/>
  <c r="FSK20" i="12"/>
  <c r="FSJ20" i="12"/>
  <c r="FSI20" i="12"/>
  <c r="FSH20" i="12"/>
  <c r="FSG20" i="12"/>
  <c r="FSF20" i="12"/>
  <c r="FSE20" i="12"/>
  <c r="FSD20" i="12"/>
  <c r="FSC20" i="12"/>
  <c r="FSB20" i="12"/>
  <c r="FSA20" i="12"/>
  <c r="FRZ20" i="12"/>
  <c r="FRY20" i="12"/>
  <c r="FRX20" i="12"/>
  <c r="FRW20" i="12"/>
  <c r="FRV20" i="12"/>
  <c r="FRU20" i="12"/>
  <c r="FRT20" i="12"/>
  <c r="FRS20" i="12"/>
  <c r="FRR20" i="12"/>
  <c r="FRQ20" i="12"/>
  <c r="FRP20" i="12"/>
  <c r="FRO20" i="12"/>
  <c r="FRN20" i="12"/>
  <c r="FRM20" i="12"/>
  <c r="FRL20" i="12"/>
  <c r="FRK20" i="12"/>
  <c r="FRJ20" i="12"/>
  <c r="FRI20" i="12"/>
  <c r="FRH20" i="12"/>
  <c r="FRG20" i="12"/>
  <c r="FRF20" i="12"/>
  <c r="FRE20" i="12"/>
  <c r="FRD20" i="12"/>
  <c r="FRC20" i="12"/>
  <c r="FRB20" i="12"/>
  <c r="FRA20" i="12"/>
  <c r="FQZ20" i="12"/>
  <c r="FQY20" i="12"/>
  <c r="FQX20" i="12"/>
  <c r="FQW20" i="12"/>
  <c r="FQV20" i="12"/>
  <c r="FQU20" i="12"/>
  <c r="FQT20" i="12"/>
  <c r="FQS20" i="12"/>
  <c r="FQR20" i="12"/>
  <c r="FQQ20" i="12"/>
  <c r="FQP20" i="12"/>
  <c r="FQO20" i="12"/>
  <c r="FQN20" i="12"/>
  <c r="FQM20" i="12"/>
  <c r="FQL20" i="12"/>
  <c r="FQK20" i="12"/>
  <c r="FQJ20" i="12"/>
  <c r="FQI20" i="12"/>
  <c r="FQH20" i="12"/>
  <c r="FQG20" i="12"/>
  <c r="FQF20" i="12"/>
  <c r="FQE20" i="12"/>
  <c r="FQD20" i="12"/>
  <c r="FQC20" i="12"/>
  <c r="FQB20" i="12"/>
  <c r="FQA20" i="12"/>
  <c r="FPZ20" i="12"/>
  <c r="FPY20" i="12"/>
  <c r="FPX20" i="12"/>
  <c r="FPW20" i="12"/>
  <c r="FPV20" i="12"/>
  <c r="FPU20" i="12"/>
  <c r="FPT20" i="12"/>
  <c r="FPS20" i="12"/>
  <c r="FPR20" i="12"/>
  <c r="FPQ20" i="12"/>
  <c r="FPP20" i="12"/>
  <c r="FPO20" i="12"/>
  <c r="FPN20" i="12"/>
  <c r="FPM20" i="12"/>
  <c r="FPL20" i="12"/>
  <c r="FPK20" i="12"/>
  <c r="FPJ20" i="12"/>
  <c r="FPI20" i="12"/>
  <c r="FPH20" i="12"/>
  <c r="FPG20" i="12"/>
  <c r="FPF20" i="12"/>
  <c r="FPE20" i="12"/>
  <c r="FPD20" i="12"/>
  <c r="FPC20" i="12"/>
  <c r="FPB20" i="12"/>
  <c r="FPA20" i="12"/>
  <c r="FOZ20" i="12"/>
  <c r="FOY20" i="12"/>
  <c r="FOX20" i="12"/>
  <c r="FOW20" i="12"/>
  <c r="FOV20" i="12"/>
  <c r="FOU20" i="12"/>
  <c r="FOT20" i="12"/>
  <c r="FOS20" i="12"/>
  <c r="FOR20" i="12"/>
  <c r="FOQ20" i="12"/>
  <c r="FOP20" i="12"/>
  <c r="FOO20" i="12"/>
  <c r="FON20" i="12"/>
  <c r="FOM20" i="12"/>
  <c r="FOL20" i="12"/>
  <c r="FOK20" i="12"/>
  <c r="FOJ20" i="12"/>
  <c r="FOI20" i="12"/>
  <c r="FOH20" i="12"/>
  <c r="FOG20" i="12"/>
  <c r="FOF20" i="12"/>
  <c r="FOE20" i="12"/>
  <c r="FOD20" i="12"/>
  <c r="FOC20" i="12"/>
  <c r="FOB20" i="12"/>
  <c r="FOA20" i="12"/>
  <c r="FNZ20" i="12"/>
  <c r="FNY20" i="12"/>
  <c r="FNX20" i="12"/>
  <c r="FNW20" i="12"/>
  <c r="FNV20" i="12"/>
  <c r="FNU20" i="12"/>
  <c r="FNT20" i="12"/>
  <c r="FNS20" i="12"/>
  <c r="FNR20" i="12"/>
  <c r="FNQ20" i="12"/>
  <c r="FNP20" i="12"/>
  <c r="FNO20" i="12"/>
  <c r="FNN20" i="12"/>
  <c r="FNM20" i="12"/>
  <c r="FNL20" i="12"/>
  <c r="FNK20" i="12"/>
  <c r="FNJ20" i="12"/>
  <c r="FNI20" i="12"/>
  <c r="FNH20" i="12"/>
  <c r="FNG20" i="12"/>
  <c r="FNF20" i="12"/>
  <c r="FNE20" i="12"/>
  <c r="FND20" i="12"/>
  <c r="FNC20" i="12"/>
  <c r="FNB20" i="12"/>
  <c r="FNA20" i="12"/>
  <c r="FMZ20" i="12"/>
  <c r="FMY20" i="12"/>
  <c r="FMX20" i="12"/>
  <c r="FMW20" i="12"/>
  <c r="FMV20" i="12"/>
  <c r="FMU20" i="12"/>
  <c r="FMT20" i="12"/>
  <c r="FMS20" i="12"/>
  <c r="FMR20" i="12"/>
  <c r="FMQ20" i="12"/>
  <c r="FMP20" i="12"/>
  <c r="FMO20" i="12"/>
  <c r="FMN20" i="12"/>
  <c r="FMM20" i="12"/>
  <c r="FML20" i="12"/>
  <c r="FMK20" i="12"/>
  <c r="FMJ20" i="12"/>
  <c r="FMI20" i="12"/>
  <c r="FMH20" i="12"/>
  <c r="FMG20" i="12"/>
  <c r="FMF20" i="12"/>
  <c r="FME20" i="12"/>
  <c r="FMD20" i="12"/>
  <c r="FMC20" i="12"/>
  <c r="FMB20" i="12"/>
  <c r="FMA20" i="12"/>
  <c r="FLZ20" i="12"/>
  <c r="FLY20" i="12"/>
  <c r="FLX20" i="12"/>
  <c r="FLW20" i="12"/>
  <c r="FLV20" i="12"/>
  <c r="FLU20" i="12"/>
  <c r="FLT20" i="12"/>
  <c r="FLS20" i="12"/>
  <c r="FLR20" i="12"/>
  <c r="FLQ20" i="12"/>
  <c r="FLP20" i="12"/>
  <c r="FLO20" i="12"/>
  <c r="FLN20" i="12"/>
  <c r="FLM20" i="12"/>
  <c r="FLL20" i="12"/>
  <c r="FLK20" i="12"/>
  <c r="FLJ20" i="12"/>
  <c r="FLI20" i="12"/>
  <c r="FLH20" i="12"/>
  <c r="FLG20" i="12"/>
  <c r="FLF20" i="12"/>
  <c r="FLE20" i="12"/>
  <c r="FLD20" i="12"/>
  <c r="FLC20" i="12"/>
  <c r="FLB20" i="12"/>
  <c r="FLA20" i="12"/>
  <c r="FKZ20" i="12"/>
  <c r="FKY20" i="12"/>
  <c r="FKX20" i="12"/>
  <c r="FKW20" i="12"/>
  <c r="FKV20" i="12"/>
  <c r="FKU20" i="12"/>
  <c r="FKT20" i="12"/>
  <c r="FKS20" i="12"/>
  <c r="FKR20" i="12"/>
  <c r="FKQ20" i="12"/>
  <c r="FKP20" i="12"/>
  <c r="FKO20" i="12"/>
  <c r="FKN20" i="12"/>
  <c r="FKM20" i="12"/>
  <c r="FKL20" i="12"/>
  <c r="FKK20" i="12"/>
  <c r="FKJ20" i="12"/>
  <c r="FKI20" i="12"/>
  <c r="FKH20" i="12"/>
  <c r="FKG20" i="12"/>
  <c r="FKF20" i="12"/>
  <c r="FKE20" i="12"/>
  <c r="FKD20" i="12"/>
  <c r="FKC20" i="12"/>
  <c r="FKB20" i="12"/>
  <c r="FKA20" i="12"/>
  <c r="FJZ20" i="12"/>
  <c r="FJY20" i="12"/>
  <c r="FJX20" i="12"/>
  <c r="FJW20" i="12"/>
  <c r="FJV20" i="12"/>
  <c r="FJU20" i="12"/>
  <c r="FJT20" i="12"/>
  <c r="FJS20" i="12"/>
  <c r="FJR20" i="12"/>
  <c r="FJQ20" i="12"/>
  <c r="FJP20" i="12"/>
  <c r="FJO20" i="12"/>
  <c r="FJN20" i="12"/>
  <c r="FJM20" i="12"/>
  <c r="FJL20" i="12"/>
  <c r="FJK20" i="12"/>
  <c r="FJJ20" i="12"/>
  <c r="FJI20" i="12"/>
  <c r="FJH20" i="12"/>
  <c r="FJG20" i="12"/>
  <c r="FJF20" i="12"/>
  <c r="FJE20" i="12"/>
  <c r="FJD20" i="12"/>
  <c r="FJC20" i="12"/>
  <c r="FJB20" i="12"/>
  <c r="FJA20" i="12"/>
  <c r="FIZ20" i="12"/>
  <c r="FIY20" i="12"/>
  <c r="FIX20" i="12"/>
  <c r="FIW20" i="12"/>
  <c r="FIV20" i="12"/>
  <c r="FIU20" i="12"/>
  <c r="FIT20" i="12"/>
  <c r="FIS20" i="12"/>
  <c r="FIR20" i="12"/>
  <c r="FIQ20" i="12"/>
  <c r="FIP20" i="12"/>
  <c r="FIO20" i="12"/>
  <c r="FIN20" i="12"/>
  <c r="FIM20" i="12"/>
  <c r="FIL20" i="12"/>
  <c r="FIK20" i="12"/>
  <c r="FIJ20" i="12"/>
  <c r="FII20" i="12"/>
  <c r="FIH20" i="12"/>
  <c r="FIG20" i="12"/>
  <c r="FIF20" i="12"/>
  <c r="FIE20" i="12"/>
  <c r="FID20" i="12"/>
  <c r="FIC20" i="12"/>
  <c r="FIB20" i="12"/>
  <c r="FIA20" i="12"/>
  <c r="FHZ20" i="12"/>
  <c r="FHY20" i="12"/>
  <c r="FHX20" i="12"/>
  <c r="FHW20" i="12"/>
  <c r="FHV20" i="12"/>
  <c r="FHU20" i="12"/>
  <c r="FHT20" i="12"/>
  <c r="FHS20" i="12"/>
  <c r="FHR20" i="12"/>
  <c r="FHQ20" i="12"/>
  <c r="FHP20" i="12"/>
  <c r="FHO20" i="12"/>
  <c r="FHN20" i="12"/>
  <c r="FHM20" i="12"/>
  <c r="FHL20" i="12"/>
  <c r="FHK20" i="12"/>
  <c r="FHJ20" i="12"/>
  <c r="FHI20" i="12"/>
  <c r="FHH20" i="12"/>
  <c r="FHG20" i="12"/>
  <c r="FHF20" i="12"/>
  <c r="FHE20" i="12"/>
  <c r="FHD20" i="12"/>
  <c r="FHC20" i="12"/>
  <c r="FHB20" i="12"/>
  <c r="FHA20" i="12"/>
  <c r="FGZ20" i="12"/>
  <c r="FGY20" i="12"/>
  <c r="FGX20" i="12"/>
  <c r="FGW20" i="12"/>
  <c r="FGV20" i="12"/>
  <c r="FGU20" i="12"/>
  <c r="FGT20" i="12"/>
  <c r="FGS20" i="12"/>
  <c r="FGR20" i="12"/>
  <c r="FGQ20" i="12"/>
  <c r="FGP20" i="12"/>
  <c r="FGO20" i="12"/>
  <c r="FGN20" i="12"/>
  <c r="FGM20" i="12"/>
  <c r="FGL20" i="12"/>
  <c r="FGK20" i="12"/>
  <c r="FGJ20" i="12"/>
  <c r="FGI20" i="12"/>
  <c r="FGH20" i="12"/>
  <c r="FGG20" i="12"/>
  <c r="FGF20" i="12"/>
  <c r="FGE20" i="12"/>
  <c r="FGD20" i="12"/>
  <c r="FGC20" i="12"/>
  <c r="FGB20" i="12"/>
  <c r="FGA20" i="12"/>
  <c r="FFZ20" i="12"/>
  <c r="FFY20" i="12"/>
  <c r="FFX20" i="12"/>
  <c r="FFW20" i="12"/>
  <c r="FFV20" i="12"/>
  <c r="FFU20" i="12"/>
  <c r="FFT20" i="12"/>
  <c r="FFS20" i="12"/>
  <c r="FFR20" i="12"/>
  <c r="FFQ20" i="12"/>
  <c r="FFP20" i="12"/>
  <c r="FFO20" i="12"/>
  <c r="FFN20" i="12"/>
  <c r="FFM20" i="12"/>
  <c r="FFL20" i="12"/>
  <c r="FFK20" i="12"/>
  <c r="FFJ20" i="12"/>
  <c r="FFI20" i="12"/>
  <c r="FFH20" i="12"/>
  <c r="FFG20" i="12"/>
  <c r="FFF20" i="12"/>
  <c r="FFE20" i="12"/>
  <c r="FFD20" i="12"/>
  <c r="FFC20" i="12"/>
  <c r="FFB20" i="12"/>
  <c r="FFA20" i="12"/>
  <c r="FEZ20" i="12"/>
  <c r="FEY20" i="12"/>
  <c r="FEX20" i="12"/>
  <c r="FEW20" i="12"/>
  <c r="FEV20" i="12"/>
  <c r="FEU20" i="12"/>
  <c r="FET20" i="12"/>
  <c r="FES20" i="12"/>
  <c r="FER20" i="12"/>
  <c r="FEQ20" i="12"/>
  <c r="FEP20" i="12"/>
  <c r="FEO20" i="12"/>
  <c r="FEN20" i="12"/>
  <c r="FEM20" i="12"/>
  <c r="FEL20" i="12"/>
  <c r="FEK20" i="12"/>
  <c r="FEJ20" i="12"/>
  <c r="FEI20" i="12"/>
  <c r="FEH20" i="12"/>
  <c r="FEG20" i="12"/>
  <c r="FEF20" i="12"/>
  <c r="FEE20" i="12"/>
  <c r="FED20" i="12"/>
  <c r="FEC20" i="12"/>
  <c r="FEB20" i="12"/>
  <c r="FEA20" i="12"/>
  <c r="FDZ20" i="12"/>
  <c r="FDY20" i="12"/>
  <c r="FDX20" i="12"/>
  <c r="FDW20" i="12"/>
  <c r="FDV20" i="12"/>
  <c r="FDU20" i="12"/>
  <c r="FDT20" i="12"/>
  <c r="FDS20" i="12"/>
  <c r="FDR20" i="12"/>
  <c r="FDQ20" i="12"/>
  <c r="FDP20" i="12"/>
  <c r="FDO20" i="12"/>
  <c r="FDN20" i="12"/>
  <c r="FDM20" i="12"/>
  <c r="FDL20" i="12"/>
  <c r="FDK20" i="12"/>
  <c r="FDJ20" i="12"/>
  <c r="FDI20" i="12"/>
  <c r="FDH20" i="12"/>
  <c r="FDG20" i="12"/>
  <c r="FDF20" i="12"/>
  <c r="FDE20" i="12"/>
  <c r="FDD20" i="12"/>
  <c r="FDC20" i="12"/>
  <c r="FDB20" i="12"/>
  <c r="FDA20" i="12"/>
  <c r="FCZ20" i="12"/>
  <c r="FCY20" i="12"/>
  <c r="FCX20" i="12"/>
  <c r="FCW20" i="12"/>
  <c r="FCV20" i="12"/>
  <c r="FCU20" i="12"/>
  <c r="FCT20" i="12"/>
  <c r="FCS20" i="12"/>
  <c r="FCR20" i="12"/>
  <c r="FCQ20" i="12"/>
  <c r="FCP20" i="12"/>
  <c r="FCO20" i="12"/>
  <c r="FCN20" i="12"/>
  <c r="FCM20" i="12"/>
  <c r="FCL20" i="12"/>
  <c r="FCK20" i="12"/>
  <c r="FCJ20" i="12"/>
  <c r="FCI20" i="12"/>
  <c r="FCH20" i="12"/>
  <c r="FCG20" i="12"/>
  <c r="FCF20" i="12"/>
  <c r="FCE20" i="12"/>
  <c r="FCD20" i="12"/>
  <c r="FCC20" i="12"/>
  <c r="FCB20" i="12"/>
  <c r="FCA20" i="12"/>
  <c r="FBZ20" i="12"/>
  <c r="FBY20" i="12"/>
  <c r="FBX20" i="12"/>
  <c r="FBW20" i="12"/>
  <c r="FBV20" i="12"/>
  <c r="FBU20" i="12"/>
  <c r="FBT20" i="12"/>
  <c r="FBS20" i="12"/>
  <c r="FBR20" i="12"/>
  <c r="FBQ20" i="12"/>
  <c r="FBP20" i="12"/>
  <c r="FBO20" i="12"/>
  <c r="FBN20" i="12"/>
  <c r="FBM20" i="12"/>
  <c r="FBL20" i="12"/>
  <c r="FBK20" i="12"/>
  <c r="FBJ20" i="12"/>
  <c r="FBI20" i="12"/>
  <c r="FBH20" i="12"/>
  <c r="FBG20" i="12"/>
  <c r="FBF20" i="12"/>
  <c r="FBE20" i="12"/>
  <c r="FBD20" i="12"/>
  <c r="FBC20" i="12"/>
  <c r="FBB20" i="12"/>
  <c r="FBA20" i="12"/>
  <c r="FAZ20" i="12"/>
  <c r="FAY20" i="12"/>
  <c r="FAX20" i="12"/>
  <c r="FAW20" i="12"/>
  <c r="FAV20" i="12"/>
  <c r="FAU20" i="12"/>
  <c r="FAT20" i="12"/>
  <c r="FAS20" i="12"/>
  <c r="FAR20" i="12"/>
  <c r="FAQ20" i="12"/>
  <c r="FAP20" i="12"/>
  <c r="FAO20" i="12"/>
  <c r="FAN20" i="12"/>
  <c r="FAM20" i="12"/>
  <c r="FAL20" i="12"/>
  <c r="FAK20" i="12"/>
  <c r="FAJ20" i="12"/>
  <c r="FAI20" i="12"/>
  <c r="FAH20" i="12"/>
  <c r="FAG20" i="12"/>
  <c r="FAF20" i="12"/>
  <c r="FAE20" i="12"/>
  <c r="FAD20" i="12"/>
  <c r="FAC20" i="12"/>
  <c r="FAB20" i="12"/>
  <c r="FAA20" i="12"/>
  <c r="EZZ20" i="12"/>
  <c r="EZY20" i="12"/>
  <c r="EZX20" i="12"/>
  <c r="EZW20" i="12"/>
  <c r="EZV20" i="12"/>
  <c r="EZU20" i="12"/>
  <c r="EZT20" i="12"/>
  <c r="EZS20" i="12"/>
  <c r="EZR20" i="12"/>
  <c r="EZQ20" i="12"/>
  <c r="EZP20" i="12"/>
  <c r="EZO20" i="12"/>
  <c r="EZN20" i="12"/>
  <c r="EZM20" i="12"/>
  <c r="EZL20" i="12"/>
  <c r="EZK20" i="12"/>
  <c r="EZJ20" i="12"/>
  <c r="EZI20" i="12"/>
  <c r="EZH20" i="12"/>
  <c r="EZG20" i="12"/>
  <c r="EZF20" i="12"/>
  <c r="EZE20" i="12"/>
  <c r="EZD20" i="12"/>
  <c r="EZC20" i="12"/>
  <c r="EZB20" i="12"/>
  <c r="EZA20" i="12"/>
  <c r="EYZ20" i="12"/>
  <c r="EYY20" i="12"/>
  <c r="EYX20" i="12"/>
  <c r="EYW20" i="12"/>
  <c r="EYV20" i="12"/>
  <c r="EYU20" i="12"/>
  <c r="EYT20" i="12"/>
  <c r="EYS20" i="12"/>
  <c r="EYR20" i="12"/>
  <c r="EYQ20" i="12"/>
  <c r="EYP20" i="12"/>
  <c r="EYO20" i="12"/>
  <c r="EYN20" i="12"/>
  <c r="EYM20" i="12"/>
  <c r="EYL20" i="12"/>
  <c r="EYK20" i="12"/>
  <c r="EYJ20" i="12"/>
  <c r="EYI20" i="12"/>
  <c r="EYH20" i="12"/>
  <c r="EYG20" i="12"/>
  <c r="EYF20" i="12"/>
  <c r="EYE20" i="12"/>
  <c r="EYD20" i="12"/>
  <c r="EYC20" i="12"/>
  <c r="EYB20" i="12"/>
  <c r="EYA20" i="12"/>
  <c r="EXZ20" i="12"/>
  <c r="EXY20" i="12"/>
  <c r="EXX20" i="12"/>
  <c r="EXW20" i="12"/>
  <c r="EXV20" i="12"/>
  <c r="EXU20" i="12"/>
  <c r="EXT20" i="12"/>
  <c r="EXS20" i="12"/>
  <c r="EXR20" i="12"/>
  <c r="EXQ20" i="12"/>
  <c r="EXP20" i="12"/>
  <c r="EXO20" i="12"/>
  <c r="EXN20" i="12"/>
  <c r="EXM20" i="12"/>
  <c r="EXL20" i="12"/>
  <c r="EXK20" i="12"/>
  <c r="EXJ20" i="12"/>
  <c r="EXI20" i="12"/>
  <c r="EXH20" i="12"/>
  <c r="EXG20" i="12"/>
  <c r="EXF20" i="12"/>
  <c r="EXE20" i="12"/>
  <c r="EXD20" i="12"/>
  <c r="EXC20" i="12"/>
  <c r="EXB20" i="12"/>
  <c r="EXA20" i="12"/>
  <c r="EWZ20" i="12"/>
  <c r="EWY20" i="12"/>
  <c r="EWX20" i="12"/>
  <c r="EWW20" i="12"/>
  <c r="EWV20" i="12"/>
  <c r="EWU20" i="12"/>
  <c r="EWT20" i="12"/>
  <c r="EWS20" i="12"/>
  <c r="EWR20" i="12"/>
  <c r="EWQ20" i="12"/>
  <c r="EWP20" i="12"/>
  <c r="EWO20" i="12"/>
  <c r="EWN20" i="12"/>
  <c r="EWM20" i="12"/>
  <c r="EWL20" i="12"/>
  <c r="EWK20" i="12"/>
  <c r="EWJ20" i="12"/>
  <c r="EWI20" i="12"/>
  <c r="EWH20" i="12"/>
  <c r="EWG20" i="12"/>
  <c r="EWF20" i="12"/>
  <c r="EWE20" i="12"/>
  <c r="EWD20" i="12"/>
  <c r="EWC20" i="12"/>
  <c r="EWB20" i="12"/>
  <c r="EWA20" i="12"/>
  <c r="EVZ20" i="12"/>
  <c r="EVY20" i="12"/>
  <c r="EVX20" i="12"/>
  <c r="EVW20" i="12"/>
  <c r="EVV20" i="12"/>
  <c r="EVU20" i="12"/>
  <c r="EVT20" i="12"/>
  <c r="EVS20" i="12"/>
  <c r="EVR20" i="12"/>
  <c r="EVQ20" i="12"/>
  <c r="EVP20" i="12"/>
  <c r="EVO20" i="12"/>
  <c r="EVN20" i="12"/>
  <c r="EVM20" i="12"/>
  <c r="EVL20" i="12"/>
  <c r="EVK20" i="12"/>
  <c r="EVJ20" i="12"/>
  <c r="EVI20" i="12"/>
  <c r="EVH20" i="12"/>
  <c r="EVG20" i="12"/>
  <c r="EVF20" i="12"/>
  <c r="EVE20" i="12"/>
  <c r="EVD20" i="12"/>
  <c r="EVC20" i="12"/>
  <c r="EVB20" i="12"/>
  <c r="EVA20" i="12"/>
  <c r="EUZ20" i="12"/>
  <c r="EUY20" i="12"/>
  <c r="EUX20" i="12"/>
  <c r="EUW20" i="12"/>
  <c r="EUV20" i="12"/>
  <c r="EUU20" i="12"/>
  <c r="EUT20" i="12"/>
  <c r="EUS20" i="12"/>
  <c r="EUR20" i="12"/>
  <c r="EUQ20" i="12"/>
  <c r="EUP20" i="12"/>
  <c r="EUO20" i="12"/>
  <c r="EUN20" i="12"/>
  <c r="EUM20" i="12"/>
  <c r="EUL20" i="12"/>
  <c r="EUK20" i="12"/>
  <c r="EUJ20" i="12"/>
  <c r="EUI20" i="12"/>
  <c r="EUH20" i="12"/>
  <c r="EUG20" i="12"/>
  <c r="EUF20" i="12"/>
  <c r="EUE20" i="12"/>
  <c r="EUD20" i="12"/>
  <c r="EUC20" i="12"/>
  <c r="EUB20" i="12"/>
  <c r="EUA20" i="12"/>
  <c r="ETZ20" i="12"/>
  <c r="ETY20" i="12"/>
  <c r="ETX20" i="12"/>
  <c r="ETW20" i="12"/>
  <c r="ETV20" i="12"/>
  <c r="ETU20" i="12"/>
  <c r="ETT20" i="12"/>
  <c r="ETS20" i="12"/>
  <c r="ETR20" i="12"/>
  <c r="ETQ20" i="12"/>
  <c r="ETP20" i="12"/>
  <c r="ETO20" i="12"/>
  <c r="ETN20" i="12"/>
  <c r="ETM20" i="12"/>
  <c r="ETL20" i="12"/>
  <c r="ETK20" i="12"/>
  <c r="ETJ20" i="12"/>
  <c r="ETI20" i="12"/>
  <c r="ETH20" i="12"/>
  <c r="ETG20" i="12"/>
  <c r="ETF20" i="12"/>
  <c r="ETE20" i="12"/>
  <c r="ETD20" i="12"/>
  <c r="ETC20" i="12"/>
  <c r="ETB20" i="12"/>
  <c r="ETA20" i="12"/>
  <c r="ESZ20" i="12"/>
  <c r="ESY20" i="12"/>
  <c r="ESX20" i="12"/>
  <c r="ESW20" i="12"/>
  <c r="ESV20" i="12"/>
  <c r="ESU20" i="12"/>
  <c r="EST20" i="12"/>
  <c r="ESS20" i="12"/>
  <c r="ESR20" i="12"/>
  <c r="ESQ20" i="12"/>
  <c r="ESP20" i="12"/>
  <c r="ESO20" i="12"/>
  <c r="ESN20" i="12"/>
  <c r="ESM20" i="12"/>
  <c r="ESL20" i="12"/>
  <c r="ESK20" i="12"/>
  <c r="ESJ20" i="12"/>
  <c r="ESI20" i="12"/>
  <c r="ESH20" i="12"/>
  <c r="ESG20" i="12"/>
  <c r="ESF20" i="12"/>
  <c r="ESE20" i="12"/>
  <c r="ESD20" i="12"/>
  <c r="ESC20" i="12"/>
  <c r="ESB20" i="12"/>
  <c r="ESA20" i="12"/>
  <c r="ERZ20" i="12"/>
  <c r="ERY20" i="12"/>
  <c r="ERX20" i="12"/>
  <c r="ERW20" i="12"/>
  <c r="ERV20" i="12"/>
  <c r="ERU20" i="12"/>
  <c r="ERT20" i="12"/>
  <c r="ERS20" i="12"/>
  <c r="ERR20" i="12"/>
  <c r="ERQ20" i="12"/>
  <c r="ERP20" i="12"/>
  <c r="ERO20" i="12"/>
  <c r="ERN20" i="12"/>
  <c r="ERM20" i="12"/>
  <c r="ERL20" i="12"/>
  <c r="ERK20" i="12"/>
  <c r="ERJ20" i="12"/>
  <c r="ERI20" i="12"/>
  <c r="ERH20" i="12"/>
  <c r="ERG20" i="12"/>
  <c r="ERF20" i="12"/>
  <c r="ERE20" i="12"/>
  <c r="ERD20" i="12"/>
  <c r="ERC20" i="12"/>
  <c r="ERB20" i="12"/>
  <c r="ERA20" i="12"/>
  <c r="EQZ20" i="12"/>
  <c r="EQY20" i="12"/>
  <c r="EQX20" i="12"/>
  <c r="EQW20" i="12"/>
  <c r="EQV20" i="12"/>
  <c r="EQU20" i="12"/>
  <c r="EQT20" i="12"/>
  <c r="EQS20" i="12"/>
  <c r="EQR20" i="12"/>
  <c r="EQQ20" i="12"/>
  <c r="EQP20" i="12"/>
  <c r="EQO20" i="12"/>
  <c r="EQN20" i="12"/>
  <c r="EQM20" i="12"/>
  <c r="EQL20" i="12"/>
  <c r="EQK20" i="12"/>
  <c r="EQJ20" i="12"/>
  <c r="EQI20" i="12"/>
  <c r="EQH20" i="12"/>
  <c r="EQG20" i="12"/>
  <c r="EQF20" i="12"/>
  <c r="EQE20" i="12"/>
  <c r="EQD20" i="12"/>
  <c r="EQC20" i="12"/>
  <c r="EQB20" i="12"/>
  <c r="EQA20" i="12"/>
  <c r="EPZ20" i="12"/>
  <c r="EPY20" i="12"/>
  <c r="EPX20" i="12"/>
  <c r="EPW20" i="12"/>
  <c r="EPV20" i="12"/>
  <c r="EPU20" i="12"/>
  <c r="EPT20" i="12"/>
  <c r="EPS20" i="12"/>
  <c r="EPR20" i="12"/>
  <c r="EPQ20" i="12"/>
  <c r="EPP20" i="12"/>
  <c r="EPO20" i="12"/>
  <c r="EPN20" i="12"/>
  <c r="EPM20" i="12"/>
  <c r="EPL20" i="12"/>
  <c r="EPK20" i="12"/>
  <c r="EPJ20" i="12"/>
  <c r="EPI20" i="12"/>
  <c r="EPH20" i="12"/>
  <c r="EPG20" i="12"/>
  <c r="EPF20" i="12"/>
  <c r="EPE20" i="12"/>
  <c r="EPD20" i="12"/>
  <c r="EPC20" i="12"/>
  <c r="EPB20" i="12"/>
  <c r="EPA20" i="12"/>
  <c r="EOZ20" i="12"/>
  <c r="EOY20" i="12"/>
  <c r="EOX20" i="12"/>
  <c r="EOW20" i="12"/>
  <c r="EOV20" i="12"/>
  <c r="EOU20" i="12"/>
  <c r="EOT20" i="12"/>
  <c r="EOS20" i="12"/>
  <c r="EOR20" i="12"/>
  <c r="EOQ20" i="12"/>
  <c r="EOP20" i="12"/>
  <c r="EOO20" i="12"/>
  <c r="EON20" i="12"/>
  <c r="EOM20" i="12"/>
  <c r="EOL20" i="12"/>
  <c r="EOK20" i="12"/>
  <c r="EOJ20" i="12"/>
  <c r="EOI20" i="12"/>
  <c r="EOH20" i="12"/>
  <c r="EOG20" i="12"/>
  <c r="EOF20" i="12"/>
  <c r="EOE20" i="12"/>
  <c r="EOD20" i="12"/>
  <c r="EOC20" i="12"/>
  <c r="EOB20" i="12"/>
  <c r="EOA20" i="12"/>
  <c r="ENZ20" i="12"/>
  <c r="ENY20" i="12"/>
  <c r="ENX20" i="12"/>
  <c r="ENW20" i="12"/>
  <c r="ENV20" i="12"/>
  <c r="ENU20" i="12"/>
  <c r="ENT20" i="12"/>
  <c r="ENS20" i="12"/>
  <c r="ENR20" i="12"/>
  <c r="ENQ20" i="12"/>
  <c r="ENP20" i="12"/>
  <c r="ENO20" i="12"/>
  <c r="ENN20" i="12"/>
  <c r="ENM20" i="12"/>
  <c r="ENL20" i="12"/>
  <c r="ENK20" i="12"/>
  <c r="ENJ20" i="12"/>
  <c r="ENI20" i="12"/>
  <c r="ENH20" i="12"/>
  <c r="ENG20" i="12"/>
  <c r="ENF20" i="12"/>
  <c r="ENE20" i="12"/>
  <c r="END20" i="12"/>
  <c r="ENC20" i="12"/>
  <c r="ENB20" i="12"/>
  <c r="ENA20" i="12"/>
  <c r="EMZ20" i="12"/>
  <c r="EMY20" i="12"/>
  <c r="EMX20" i="12"/>
  <c r="EMW20" i="12"/>
  <c r="EMV20" i="12"/>
  <c r="EMU20" i="12"/>
  <c r="EMT20" i="12"/>
  <c r="EMS20" i="12"/>
  <c r="EMR20" i="12"/>
  <c r="EMQ20" i="12"/>
  <c r="EMP20" i="12"/>
  <c r="EMO20" i="12"/>
  <c r="EMN20" i="12"/>
  <c r="EMM20" i="12"/>
  <c r="EML20" i="12"/>
  <c r="EMK20" i="12"/>
  <c r="EMJ20" i="12"/>
  <c r="EMI20" i="12"/>
  <c r="EMH20" i="12"/>
  <c r="EMG20" i="12"/>
  <c r="EMF20" i="12"/>
  <c r="EME20" i="12"/>
  <c r="EMD20" i="12"/>
  <c r="EMC20" i="12"/>
  <c r="EMB20" i="12"/>
  <c r="EMA20" i="12"/>
  <c r="ELZ20" i="12"/>
  <c r="ELY20" i="12"/>
  <c r="ELX20" i="12"/>
  <c r="ELW20" i="12"/>
  <c r="ELV20" i="12"/>
  <c r="ELU20" i="12"/>
  <c r="ELT20" i="12"/>
  <c r="ELS20" i="12"/>
  <c r="ELR20" i="12"/>
  <c r="ELQ20" i="12"/>
  <c r="ELP20" i="12"/>
  <c r="ELO20" i="12"/>
  <c r="ELN20" i="12"/>
  <c r="ELM20" i="12"/>
  <c r="ELL20" i="12"/>
  <c r="ELK20" i="12"/>
  <c r="ELJ20" i="12"/>
  <c r="ELI20" i="12"/>
  <c r="ELH20" i="12"/>
  <c r="ELG20" i="12"/>
  <c r="ELF20" i="12"/>
  <c r="ELE20" i="12"/>
  <c r="ELD20" i="12"/>
  <c r="ELC20" i="12"/>
  <c r="ELB20" i="12"/>
  <c r="ELA20" i="12"/>
  <c r="EKZ20" i="12"/>
  <c r="EKY20" i="12"/>
  <c r="EKX20" i="12"/>
  <c r="EKW20" i="12"/>
  <c r="EKV20" i="12"/>
  <c r="EKU20" i="12"/>
  <c r="EKT20" i="12"/>
  <c r="EKS20" i="12"/>
  <c r="EKR20" i="12"/>
  <c r="EKQ20" i="12"/>
  <c r="EKP20" i="12"/>
  <c r="EKO20" i="12"/>
  <c r="EKN20" i="12"/>
  <c r="EKM20" i="12"/>
  <c r="EKL20" i="12"/>
  <c r="EKK20" i="12"/>
  <c r="EKJ20" i="12"/>
  <c r="EKI20" i="12"/>
  <c r="EKH20" i="12"/>
  <c r="EKG20" i="12"/>
  <c r="EKF20" i="12"/>
  <c r="EKE20" i="12"/>
  <c r="EKD20" i="12"/>
  <c r="EKC20" i="12"/>
  <c r="EKB20" i="12"/>
  <c r="EKA20" i="12"/>
  <c r="EJZ20" i="12"/>
  <c r="EJY20" i="12"/>
  <c r="EJX20" i="12"/>
  <c r="EJW20" i="12"/>
  <c r="EJV20" i="12"/>
  <c r="EJU20" i="12"/>
  <c r="EJT20" i="12"/>
  <c r="EJS20" i="12"/>
  <c r="EJR20" i="12"/>
  <c r="EJQ20" i="12"/>
  <c r="EJP20" i="12"/>
  <c r="EJO20" i="12"/>
  <c r="EJN20" i="12"/>
  <c r="EJM20" i="12"/>
  <c r="EJL20" i="12"/>
  <c r="EJK20" i="12"/>
  <c r="EJJ20" i="12"/>
  <c r="EJI20" i="12"/>
  <c r="EJH20" i="12"/>
  <c r="EJG20" i="12"/>
  <c r="EJF20" i="12"/>
  <c r="EJE20" i="12"/>
  <c r="EJD20" i="12"/>
  <c r="EJC20" i="12"/>
  <c r="EJB20" i="12"/>
  <c r="EJA20" i="12"/>
  <c r="EIZ20" i="12"/>
  <c r="EIY20" i="12"/>
  <c r="EIX20" i="12"/>
  <c r="EIW20" i="12"/>
  <c r="EIV20" i="12"/>
  <c r="EIU20" i="12"/>
  <c r="EIT20" i="12"/>
  <c r="EIS20" i="12"/>
  <c r="EIR20" i="12"/>
  <c r="EIQ20" i="12"/>
  <c r="EIP20" i="12"/>
  <c r="EIO20" i="12"/>
  <c r="EIN20" i="12"/>
  <c r="EIM20" i="12"/>
  <c r="EIL20" i="12"/>
  <c r="EIK20" i="12"/>
  <c r="EIJ20" i="12"/>
  <c r="EII20" i="12"/>
  <c r="EIH20" i="12"/>
  <c r="EIG20" i="12"/>
  <c r="EIF20" i="12"/>
  <c r="EIE20" i="12"/>
  <c r="EID20" i="12"/>
  <c r="EIC20" i="12"/>
  <c r="EIB20" i="12"/>
  <c r="EIA20" i="12"/>
  <c r="EHZ20" i="12"/>
  <c r="EHY20" i="12"/>
  <c r="EHX20" i="12"/>
  <c r="EHW20" i="12"/>
  <c r="EHV20" i="12"/>
  <c r="EHU20" i="12"/>
  <c r="EHT20" i="12"/>
  <c r="EHS20" i="12"/>
  <c r="EHR20" i="12"/>
  <c r="EHQ20" i="12"/>
  <c r="EHP20" i="12"/>
  <c r="EHO20" i="12"/>
  <c r="EHN20" i="12"/>
  <c r="EHM20" i="12"/>
  <c r="EHL20" i="12"/>
  <c r="EHK20" i="12"/>
  <c r="EHJ20" i="12"/>
  <c r="EHI20" i="12"/>
  <c r="EHH20" i="12"/>
  <c r="EHG20" i="12"/>
  <c r="EHF20" i="12"/>
  <c r="EHE20" i="12"/>
  <c r="EHD20" i="12"/>
  <c r="EHC20" i="12"/>
  <c r="EHB20" i="12"/>
  <c r="EHA20" i="12"/>
  <c r="EGZ20" i="12"/>
  <c r="EGY20" i="12"/>
  <c r="EGX20" i="12"/>
  <c r="EGW20" i="12"/>
  <c r="EGV20" i="12"/>
  <c r="EGU20" i="12"/>
  <c r="EGT20" i="12"/>
  <c r="EGS20" i="12"/>
  <c r="EGR20" i="12"/>
  <c r="EGQ20" i="12"/>
  <c r="EGP20" i="12"/>
  <c r="EGO20" i="12"/>
  <c r="EGN20" i="12"/>
  <c r="EGM20" i="12"/>
  <c r="EGL20" i="12"/>
  <c r="EGK20" i="12"/>
  <c r="EGJ20" i="12"/>
  <c r="EGI20" i="12"/>
  <c r="EGH20" i="12"/>
  <c r="EGG20" i="12"/>
  <c r="EGF20" i="12"/>
  <c r="EGE20" i="12"/>
  <c r="EGD20" i="12"/>
  <c r="EGC20" i="12"/>
  <c r="EGB20" i="12"/>
  <c r="EGA20" i="12"/>
  <c r="EFZ20" i="12"/>
  <c r="EFY20" i="12"/>
  <c r="EFX20" i="12"/>
  <c r="EFW20" i="12"/>
  <c r="EFV20" i="12"/>
  <c r="EFU20" i="12"/>
  <c r="EFT20" i="12"/>
  <c r="EFS20" i="12"/>
  <c r="EFR20" i="12"/>
  <c r="EFQ20" i="12"/>
  <c r="EFP20" i="12"/>
  <c r="EFO20" i="12"/>
  <c r="EFN20" i="12"/>
  <c r="EFM20" i="12"/>
  <c r="EFL20" i="12"/>
  <c r="EFK20" i="12"/>
  <c r="EFJ20" i="12"/>
  <c r="EFI20" i="12"/>
  <c r="EFH20" i="12"/>
  <c r="EFG20" i="12"/>
  <c r="EFF20" i="12"/>
  <c r="EFE20" i="12"/>
  <c r="EFD20" i="12"/>
  <c r="EFC20" i="12"/>
  <c r="EFB20" i="12"/>
  <c r="EFA20" i="12"/>
  <c r="EEZ20" i="12"/>
  <c r="EEY20" i="12"/>
  <c r="EEX20" i="12"/>
  <c r="EEW20" i="12"/>
  <c r="EEV20" i="12"/>
  <c r="EEU20" i="12"/>
  <c r="EET20" i="12"/>
  <c r="EES20" i="12"/>
  <c r="EER20" i="12"/>
  <c r="EEQ20" i="12"/>
  <c r="EEP20" i="12"/>
  <c r="EEO20" i="12"/>
  <c r="EEN20" i="12"/>
  <c r="EEM20" i="12"/>
  <c r="EEL20" i="12"/>
  <c r="EEK20" i="12"/>
  <c r="EEJ20" i="12"/>
  <c r="EEI20" i="12"/>
  <c r="EEH20" i="12"/>
  <c r="EEG20" i="12"/>
  <c r="EEF20" i="12"/>
  <c r="EEE20" i="12"/>
  <c r="EED20" i="12"/>
  <c r="EEC20" i="12"/>
  <c r="EEB20" i="12"/>
  <c r="EEA20" i="12"/>
  <c r="EDZ20" i="12"/>
  <c r="EDY20" i="12"/>
  <c r="EDX20" i="12"/>
  <c r="EDW20" i="12"/>
  <c r="EDV20" i="12"/>
  <c r="EDU20" i="12"/>
  <c r="EDT20" i="12"/>
  <c r="EDS20" i="12"/>
  <c r="EDR20" i="12"/>
  <c r="EDQ20" i="12"/>
  <c r="EDP20" i="12"/>
  <c r="EDO20" i="12"/>
  <c r="EDN20" i="12"/>
  <c r="EDM20" i="12"/>
  <c r="EDL20" i="12"/>
  <c r="EDK20" i="12"/>
  <c r="EDJ20" i="12"/>
  <c r="EDI20" i="12"/>
  <c r="EDH20" i="12"/>
  <c r="EDG20" i="12"/>
  <c r="EDF20" i="12"/>
  <c r="EDE20" i="12"/>
  <c r="EDD20" i="12"/>
  <c r="EDC20" i="12"/>
  <c r="EDB20" i="12"/>
  <c r="EDA20" i="12"/>
  <c r="ECZ20" i="12"/>
  <c r="ECY20" i="12"/>
  <c r="ECX20" i="12"/>
  <c r="ECW20" i="12"/>
  <c r="ECV20" i="12"/>
  <c r="ECU20" i="12"/>
  <c r="ECT20" i="12"/>
  <c r="ECS20" i="12"/>
  <c r="ECR20" i="12"/>
  <c r="ECQ20" i="12"/>
  <c r="ECP20" i="12"/>
  <c r="ECO20" i="12"/>
  <c r="ECN20" i="12"/>
  <c r="ECM20" i="12"/>
  <c r="ECL20" i="12"/>
  <c r="ECK20" i="12"/>
  <c r="ECJ20" i="12"/>
  <c r="ECI20" i="12"/>
  <c r="ECH20" i="12"/>
  <c r="ECG20" i="12"/>
  <c r="ECF20" i="12"/>
  <c r="ECE20" i="12"/>
  <c r="ECD20" i="12"/>
  <c r="ECC20" i="12"/>
  <c r="ECB20" i="12"/>
  <c r="ECA20" i="12"/>
  <c r="EBZ20" i="12"/>
  <c r="EBY20" i="12"/>
  <c r="EBX20" i="12"/>
  <c r="EBW20" i="12"/>
  <c r="EBV20" i="12"/>
  <c r="EBU20" i="12"/>
  <c r="EBT20" i="12"/>
  <c r="EBS20" i="12"/>
  <c r="EBR20" i="12"/>
  <c r="EBQ20" i="12"/>
  <c r="EBP20" i="12"/>
  <c r="EBO20" i="12"/>
  <c r="EBN20" i="12"/>
  <c r="EBM20" i="12"/>
  <c r="EBL20" i="12"/>
  <c r="EBK20" i="12"/>
  <c r="EBJ20" i="12"/>
  <c r="EBI20" i="12"/>
  <c r="EBH20" i="12"/>
  <c r="EBG20" i="12"/>
  <c r="EBF20" i="12"/>
  <c r="EBE20" i="12"/>
  <c r="EBD20" i="12"/>
  <c r="EBC20" i="12"/>
  <c r="EBB20" i="12"/>
  <c r="EBA20" i="12"/>
  <c r="EAZ20" i="12"/>
  <c r="EAY20" i="12"/>
  <c r="EAX20" i="12"/>
  <c r="EAW20" i="12"/>
  <c r="EAV20" i="12"/>
  <c r="EAU20" i="12"/>
  <c r="EAT20" i="12"/>
  <c r="EAS20" i="12"/>
  <c r="EAR20" i="12"/>
  <c r="EAQ20" i="12"/>
  <c r="EAP20" i="12"/>
  <c r="EAO20" i="12"/>
  <c r="EAN20" i="12"/>
  <c r="EAM20" i="12"/>
  <c r="EAL20" i="12"/>
  <c r="EAK20" i="12"/>
  <c r="EAJ20" i="12"/>
  <c r="EAI20" i="12"/>
  <c r="EAH20" i="12"/>
  <c r="EAG20" i="12"/>
  <c r="EAF20" i="12"/>
  <c r="EAE20" i="12"/>
  <c r="EAD20" i="12"/>
  <c r="EAC20" i="12"/>
  <c r="EAB20" i="12"/>
  <c r="EAA20" i="12"/>
  <c r="DZZ20" i="12"/>
  <c r="DZY20" i="12"/>
  <c r="DZX20" i="12"/>
  <c r="DZW20" i="12"/>
  <c r="DZV20" i="12"/>
  <c r="DZU20" i="12"/>
  <c r="DZT20" i="12"/>
  <c r="DZS20" i="12"/>
  <c r="DZR20" i="12"/>
  <c r="DZQ20" i="12"/>
  <c r="DZP20" i="12"/>
  <c r="DZO20" i="12"/>
  <c r="DZN20" i="12"/>
  <c r="DZM20" i="12"/>
  <c r="DZL20" i="12"/>
  <c r="DZK20" i="12"/>
  <c r="DZJ20" i="12"/>
  <c r="DZI20" i="12"/>
  <c r="DZH20" i="12"/>
  <c r="DZG20" i="12"/>
  <c r="DZF20" i="12"/>
  <c r="DZE20" i="12"/>
  <c r="DZD20" i="12"/>
  <c r="DZC20" i="12"/>
  <c r="DZB20" i="12"/>
  <c r="DZA20" i="12"/>
  <c r="DYZ20" i="12"/>
  <c r="DYY20" i="12"/>
  <c r="DYX20" i="12"/>
  <c r="DYW20" i="12"/>
  <c r="DYV20" i="12"/>
  <c r="DYU20" i="12"/>
  <c r="DYT20" i="12"/>
  <c r="DYS20" i="12"/>
  <c r="DYR20" i="12"/>
  <c r="DYQ20" i="12"/>
  <c r="DYP20" i="12"/>
  <c r="DYO20" i="12"/>
  <c r="DYN20" i="12"/>
  <c r="DYM20" i="12"/>
  <c r="DYL20" i="12"/>
  <c r="DYK20" i="12"/>
  <c r="DYJ20" i="12"/>
  <c r="DYI20" i="12"/>
  <c r="DYH20" i="12"/>
  <c r="DYG20" i="12"/>
  <c r="DYF20" i="12"/>
  <c r="DYE20" i="12"/>
  <c r="DYD20" i="12"/>
  <c r="DYC20" i="12"/>
  <c r="DYB20" i="12"/>
  <c r="DYA20" i="12"/>
  <c r="DXZ20" i="12"/>
  <c r="DXY20" i="12"/>
  <c r="DXX20" i="12"/>
  <c r="DXW20" i="12"/>
  <c r="DXV20" i="12"/>
  <c r="DXU20" i="12"/>
  <c r="DXT20" i="12"/>
  <c r="DXS20" i="12"/>
  <c r="DXR20" i="12"/>
  <c r="DXQ20" i="12"/>
  <c r="DXP20" i="12"/>
  <c r="DXO20" i="12"/>
  <c r="DXN20" i="12"/>
  <c r="DXM20" i="12"/>
  <c r="DXL20" i="12"/>
  <c r="DXK20" i="12"/>
  <c r="DXJ20" i="12"/>
  <c r="DXI20" i="12"/>
  <c r="DXH20" i="12"/>
  <c r="DXG20" i="12"/>
  <c r="DXF20" i="12"/>
  <c r="DXE20" i="12"/>
  <c r="DXD20" i="12"/>
  <c r="DXC20" i="12"/>
  <c r="DXB20" i="12"/>
  <c r="DXA20" i="12"/>
  <c r="DWZ20" i="12"/>
  <c r="DWY20" i="12"/>
  <c r="DWX20" i="12"/>
  <c r="DWW20" i="12"/>
  <c r="DWV20" i="12"/>
  <c r="DWU20" i="12"/>
  <c r="DWT20" i="12"/>
  <c r="DWS20" i="12"/>
  <c r="DWR20" i="12"/>
  <c r="DWQ20" i="12"/>
  <c r="DWP20" i="12"/>
  <c r="DWO20" i="12"/>
  <c r="DWN20" i="12"/>
  <c r="DWM20" i="12"/>
  <c r="DWL20" i="12"/>
  <c r="DWK20" i="12"/>
  <c r="DWJ20" i="12"/>
  <c r="DWI20" i="12"/>
  <c r="DWH20" i="12"/>
  <c r="DWG20" i="12"/>
  <c r="DWF20" i="12"/>
  <c r="DWE20" i="12"/>
  <c r="DWD20" i="12"/>
  <c r="DWC20" i="12"/>
  <c r="DWB20" i="12"/>
  <c r="DWA20" i="12"/>
  <c r="DVZ20" i="12"/>
  <c r="DVY20" i="12"/>
  <c r="DVX20" i="12"/>
  <c r="DVW20" i="12"/>
  <c r="DVV20" i="12"/>
  <c r="DVU20" i="12"/>
  <c r="DVT20" i="12"/>
  <c r="DVS20" i="12"/>
  <c r="DVR20" i="12"/>
  <c r="DVQ20" i="12"/>
  <c r="DVP20" i="12"/>
  <c r="DVO20" i="12"/>
  <c r="DVN20" i="12"/>
  <c r="DVM20" i="12"/>
  <c r="DVL20" i="12"/>
  <c r="DVK20" i="12"/>
  <c r="DVJ20" i="12"/>
  <c r="DVI20" i="12"/>
  <c r="DVH20" i="12"/>
  <c r="DVG20" i="12"/>
  <c r="DVF20" i="12"/>
  <c r="DVE20" i="12"/>
  <c r="DVD20" i="12"/>
  <c r="DVC20" i="12"/>
  <c r="DVB20" i="12"/>
  <c r="DVA20" i="12"/>
  <c r="DUZ20" i="12"/>
  <c r="DUY20" i="12"/>
  <c r="DUX20" i="12"/>
  <c r="DUW20" i="12"/>
  <c r="DUV20" i="12"/>
  <c r="DUU20" i="12"/>
  <c r="DUT20" i="12"/>
  <c r="DUS20" i="12"/>
  <c r="DUR20" i="12"/>
  <c r="DUQ20" i="12"/>
  <c r="DUP20" i="12"/>
  <c r="DUO20" i="12"/>
  <c r="DUN20" i="12"/>
  <c r="DUM20" i="12"/>
  <c r="DUL20" i="12"/>
  <c r="DUK20" i="12"/>
  <c r="DUJ20" i="12"/>
  <c r="DUI20" i="12"/>
  <c r="DUH20" i="12"/>
  <c r="DUG20" i="12"/>
  <c r="DUF20" i="12"/>
  <c r="DUE20" i="12"/>
  <c r="DUD20" i="12"/>
  <c r="DUC20" i="12"/>
  <c r="DUB20" i="12"/>
  <c r="DUA20" i="12"/>
  <c r="DTZ20" i="12"/>
  <c r="DTY20" i="12"/>
  <c r="DTX20" i="12"/>
  <c r="DTW20" i="12"/>
  <c r="DTV20" i="12"/>
  <c r="DTU20" i="12"/>
  <c r="DTT20" i="12"/>
  <c r="DTS20" i="12"/>
  <c r="DTR20" i="12"/>
  <c r="DTQ20" i="12"/>
  <c r="DTP20" i="12"/>
  <c r="DTO20" i="12"/>
  <c r="DTN20" i="12"/>
  <c r="DTM20" i="12"/>
  <c r="DTL20" i="12"/>
  <c r="DTK20" i="12"/>
  <c r="DTJ20" i="12"/>
  <c r="DTI20" i="12"/>
  <c r="DTH20" i="12"/>
  <c r="DTG20" i="12"/>
  <c r="DTF20" i="12"/>
  <c r="DTE20" i="12"/>
  <c r="DTD20" i="12"/>
  <c r="DTC20" i="12"/>
  <c r="DTB20" i="12"/>
  <c r="DTA20" i="12"/>
  <c r="DSZ20" i="12"/>
  <c r="DSY20" i="12"/>
  <c r="DSX20" i="12"/>
  <c r="DSW20" i="12"/>
  <c r="DSV20" i="12"/>
  <c r="DSU20" i="12"/>
  <c r="DST20" i="12"/>
  <c r="DSS20" i="12"/>
  <c r="DSR20" i="12"/>
  <c r="DSQ20" i="12"/>
  <c r="DSP20" i="12"/>
  <c r="DSO20" i="12"/>
  <c r="DSN20" i="12"/>
  <c r="DSM20" i="12"/>
  <c r="DSL20" i="12"/>
  <c r="DSK20" i="12"/>
  <c r="DSJ20" i="12"/>
  <c r="DSI20" i="12"/>
  <c r="DSH20" i="12"/>
  <c r="DSG20" i="12"/>
  <c r="DSF20" i="12"/>
  <c r="DSE20" i="12"/>
  <c r="DSD20" i="12"/>
  <c r="DSC20" i="12"/>
  <c r="DSB20" i="12"/>
  <c r="DSA20" i="12"/>
  <c r="DRZ20" i="12"/>
  <c r="DRY20" i="12"/>
  <c r="DRX20" i="12"/>
  <c r="DRW20" i="12"/>
  <c r="DRV20" i="12"/>
  <c r="DRU20" i="12"/>
  <c r="DRT20" i="12"/>
  <c r="DRS20" i="12"/>
  <c r="DRR20" i="12"/>
  <c r="DRQ20" i="12"/>
  <c r="DRP20" i="12"/>
  <c r="DRO20" i="12"/>
  <c r="DRN20" i="12"/>
  <c r="DRM20" i="12"/>
  <c r="DRL20" i="12"/>
  <c r="DRK20" i="12"/>
  <c r="DRJ20" i="12"/>
  <c r="DRI20" i="12"/>
  <c r="DRH20" i="12"/>
  <c r="DRG20" i="12"/>
  <c r="DRF20" i="12"/>
  <c r="DRE20" i="12"/>
  <c r="DRD20" i="12"/>
  <c r="DRC20" i="12"/>
  <c r="DRB20" i="12"/>
  <c r="DRA20" i="12"/>
  <c r="DQZ20" i="12"/>
  <c r="DQY20" i="12"/>
  <c r="DQX20" i="12"/>
  <c r="DQW20" i="12"/>
  <c r="DQV20" i="12"/>
  <c r="DQU20" i="12"/>
  <c r="DQT20" i="12"/>
  <c r="DQS20" i="12"/>
  <c r="DQR20" i="12"/>
  <c r="DQQ20" i="12"/>
  <c r="DQP20" i="12"/>
  <c r="DQO20" i="12"/>
  <c r="DQN20" i="12"/>
  <c r="DQM20" i="12"/>
  <c r="DQL20" i="12"/>
  <c r="DQK20" i="12"/>
  <c r="DQJ20" i="12"/>
  <c r="DQI20" i="12"/>
  <c r="DQH20" i="12"/>
  <c r="DQG20" i="12"/>
  <c r="DQF20" i="12"/>
  <c r="DQE20" i="12"/>
  <c r="DQD20" i="12"/>
  <c r="DQC20" i="12"/>
  <c r="DQB20" i="12"/>
  <c r="DQA20" i="12"/>
  <c r="DPZ20" i="12"/>
  <c r="DPY20" i="12"/>
  <c r="DPX20" i="12"/>
  <c r="DPW20" i="12"/>
  <c r="DPV20" i="12"/>
  <c r="DPU20" i="12"/>
  <c r="DPT20" i="12"/>
  <c r="DPS20" i="12"/>
  <c r="DPR20" i="12"/>
  <c r="DPQ20" i="12"/>
  <c r="DPP20" i="12"/>
  <c r="DPO20" i="12"/>
  <c r="DPN20" i="12"/>
  <c r="DPM20" i="12"/>
  <c r="DPL20" i="12"/>
  <c r="DPK20" i="12"/>
  <c r="DPJ20" i="12"/>
  <c r="DPI20" i="12"/>
  <c r="DPH20" i="12"/>
  <c r="DPG20" i="12"/>
  <c r="DPF20" i="12"/>
  <c r="DPE20" i="12"/>
  <c r="DPD20" i="12"/>
  <c r="DPC20" i="12"/>
  <c r="DPB20" i="12"/>
  <c r="DPA20" i="12"/>
  <c r="DOZ20" i="12"/>
  <c r="DOY20" i="12"/>
  <c r="DOX20" i="12"/>
  <c r="DOW20" i="12"/>
  <c r="DOV20" i="12"/>
  <c r="DOU20" i="12"/>
  <c r="DOT20" i="12"/>
  <c r="DOS20" i="12"/>
  <c r="DOR20" i="12"/>
  <c r="DOQ20" i="12"/>
  <c r="DOP20" i="12"/>
  <c r="DOO20" i="12"/>
  <c r="DON20" i="12"/>
  <c r="DOM20" i="12"/>
  <c r="DOL20" i="12"/>
  <c r="DOK20" i="12"/>
  <c r="DOJ20" i="12"/>
  <c r="DOI20" i="12"/>
  <c r="DOH20" i="12"/>
  <c r="DOG20" i="12"/>
  <c r="DOF20" i="12"/>
  <c r="DOE20" i="12"/>
  <c r="DOD20" i="12"/>
  <c r="DOC20" i="12"/>
  <c r="DOB20" i="12"/>
  <c r="DOA20" i="12"/>
  <c r="DNZ20" i="12"/>
  <c r="DNY20" i="12"/>
  <c r="DNX20" i="12"/>
  <c r="DNW20" i="12"/>
  <c r="DNV20" i="12"/>
  <c r="DNU20" i="12"/>
  <c r="DNT20" i="12"/>
  <c r="DNS20" i="12"/>
  <c r="DNR20" i="12"/>
  <c r="DNQ20" i="12"/>
  <c r="DNP20" i="12"/>
  <c r="DNO20" i="12"/>
  <c r="DNN20" i="12"/>
  <c r="DNM20" i="12"/>
  <c r="DNL20" i="12"/>
  <c r="DNK20" i="12"/>
  <c r="DNJ20" i="12"/>
  <c r="DNI20" i="12"/>
  <c r="DNH20" i="12"/>
  <c r="DNG20" i="12"/>
  <c r="DNF20" i="12"/>
  <c r="DNE20" i="12"/>
  <c r="DND20" i="12"/>
  <c r="DNC20" i="12"/>
  <c r="DNB20" i="12"/>
  <c r="DNA20" i="12"/>
  <c r="DMZ20" i="12"/>
  <c r="DMY20" i="12"/>
  <c r="DMX20" i="12"/>
  <c r="DMW20" i="12"/>
  <c r="DMV20" i="12"/>
  <c r="DMU20" i="12"/>
  <c r="DMT20" i="12"/>
  <c r="DMS20" i="12"/>
  <c r="DMR20" i="12"/>
  <c r="DMQ20" i="12"/>
  <c r="DMP20" i="12"/>
  <c r="DMO20" i="12"/>
  <c r="DMN20" i="12"/>
  <c r="DMM20" i="12"/>
  <c r="DML20" i="12"/>
  <c r="DMK20" i="12"/>
  <c r="DMJ20" i="12"/>
  <c r="DMI20" i="12"/>
  <c r="DMH20" i="12"/>
  <c r="DMG20" i="12"/>
  <c r="DMF20" i="12"/>
  <c r="DME20" i="12"/>
  <c r="DMD20" i="12"/>
  <c r="DMC20" i="12"/>
  <c r="DMB20" i="12"/>
  <c r="DMA20" i="12"/>
  <c r="DLZ20" i="12"/>
  <c r="DLY20" i="12"/>
  <c r="DLX20" i="12"/>
  <c r="DLW20" i="12"/>
  <c r="DLV20" i="12"/>
  <c r="DLU20" i="12"/>
  <c r="DLT20" i="12"/>
  <c r="DLS20" i="12"/>
  <c r="DLR20" i="12"/>
  <c r="DLQ20" i="12"/>
  <c r="DLP20" i="12"/>
  <c r="DLO20" i="12"/>
  <c r="DLN20" i="12"/>
  <c r="DLM20" i="12"/>
  <c r="DLL20" i="12"/>
  <c r="DLK20" i="12"/>
  <c r="DLJ20" i="12"/>
  <c r="DLI20" i="12"/>
  <c r="DLH20" i="12"/>
  <c r="DLG20" i="12"/>
  <c r="DLF20" i="12"/>
  <c r="DLE20" i="12"/>
  <c r="DLD20" i="12"/>
  <c r="DLC20" i="12"/>
  <c r="DLB20" i="12"/>
  <c r="DLA20" i="12"/>
  <c r="DKZ20" i="12"/>
  <c r="DKY20" i="12"/>
  <c r="DKX20" i="12"/>
  <c r="DKW20" i="12"/>
  <c r="DKV20" i="12"/>
  <c r="DKU20" i="12"/>
  <c r="DKT20" i="12"/>
  <c r="DKS20" i="12"/>
  <c r="DKR20" i="12"/>
  <c r="DKQ20" i="12"/>
  <c r="DKP20" i="12"/>
  <c r="DKO20" i="12"/>
  <c r="DKN20" i="12"/>
  <c r="DKM20" i="12"/>
  <c r="DKL20" i="12"/>
  <c r="DKK20" i="12"/>
  <c r="DKJ20" i="12"/>
  <c r="DKI20" i="12"/>
  <c r="DKH20" i="12"/>
  <c r="DKG20" i="12"/>
  <c r="DKF20" i="12"/>
  <c r="DKE20" i="12"/>
  <c r="DKD20" i="12"/>
  <c r="DKC20" i="12"/>
  <c r="DKB20" i="12"/>
  <c r="DKA20" i="12"/>
  <c r="DJZ20" i="12"/>
  <c r="DJY20" i="12"/>
  <c r="DJX20" i="12"/>
  <c r="DJW20" i="12"/>
  <c r="DJV20" i="12"/>
  <c r="DJU20" i="12"/>
  <c r="DJT20" i="12"/>
  <c r="DJS20" i="12"/>
  <c r="DJR20" i="12"/>
  <c r="DJQ20" i="12"/>
  <c r="DJP20" i="12"/>
  <c r="DJO20" i="12"/>
  <c r="DJN20" i="12"/>
  <c r="DJM20" i="12"/>
  <c r="DJL20" i="12"/>
  <c r="DJK20" i="12"/>
  <c r="DJJ20" i="12"/>
  <c r="DJI20" i="12"/>
  <c r="DJH20" i="12"/>
  <c r="DJG20" i="12"/>
  <c r="DJF20" i="12"/>
  <c r="DJE20" i="12"/>
  <c r="DJD20" i="12"/>
  <c r="DJC20" i="12"/>
  <c r="DJB20" i="12"/>
  <c r="DJA20" i="12"/>
  <c r="DIZ20" i="12"/>
  <c r="DIY20" i="12"/>
  <c r="DIX20" i="12"/>
  <c r="DIW20" i="12"/>
  <c r="DIV20" i="12"/>
  <c r="DIU20" i="12"/>
  <c r="DIT20" i="12"/>
  <c r="DIS20" i="12"/>
  <c r="DIR20" i="12"/>
  <c r="DIQ20" i="12"/>
  <c r="DIP20" i="12"/>
  <c r="DIO20" i="12"/>
  <c r="DIN20" i="12"/>
  <c r="DIM20" i="12"/>
  <c r="DIL20" i="12"/>
  <c r="DIK20" i="12"/>
  <c r="DIJ20" i="12"/>
  <c r="DII20" i="12"/>
  <c r="DIH20" i="12"/>
  <c r="DIG20" i="12"/>
  <c r="DIF20" i="12"/>
  <c r="DIE20" i="12"/>
  <c r="DID20" i="12"/>
  <c r="DIC20" i="12"/>
  <c r="DIB20" i="12"/>
  <c r="DIA20" i="12"/>
  <c r="DHZ20" i="12"/>
  <c r="DHY20" i="12"/>
  <c r="DHX20" i="12"/>
  <c r="DHW20" i="12"/>
  <c r="DHV20" i="12"/>
  <c r="DHU20" i="12"/>
  <c r="DHT20" i="12"/>
  <c r="DHS20" i="12"/>
  <c r="DHR20" i="12"/>
  <c r="DHQ20" i="12"/>
  <c r="DHP20" i="12"/>
  <c r="DHO20" i="12"/>
  <c r="DHN20" i="12"/>
  <c r="DHM20" i="12"/>
  <c r="DHL20" i="12"/>
  <c r="DHK20" i="12"/>
  <c r="DHJ20" i="12"/>
  <c r="DHI20" i="12"/>
  <c r="DHH20" i="12"/>
  <c r="DHG20" i="12"/>
  <c r="DHF20" i="12"/>
  <c r="DHE20" i="12"/>
  <c r="DHD20" i="12"/>
  <c r="DHC20" i="12"/>
  <c r="DHB20" i="12"/>
  <c r="DHA20" i="12"/>
  <c r="DGZ20" i="12"/>
  <c r="DGY20" i="12"/>
  <c r="DGX20" i="12"/>
  <c r="DGW20" i="12"/>
  <c r="DGV20" i="12"/>
  <c r="DGU20" i="12"/>
  <c r="DGT20" i="12"/>
  <c r="DGS20" i="12"/>
  <c r="DGR20" i="12"/>
  <c r="DGQ20" i="12"/>
  <c r="DGP20" i="12"/>
  <c r="DGO20" i="12"/>
  <c r="DGN20" i="12"/>
  <c r="DGM20" i="12"/>
  <c r="DGL20" i="12"/>
  <c r="DGK20" i="12"/>
  <c r="DGJ20" i="12"/>
  <c r="DGI20" i="12"/>
  <c r="DGH20" i="12"/>
  <c r="DGG20" i="12"/>
  <c r="DGF20" i="12"/>
  <c r="DGE20" i="12"/>
  <c r="DGD20" i="12"/>
  <c r="DGC20" i="12"/>
  <c r="DGB20" i="12"/>
  <c r="DGA20" i="12"/>
  <c r="DFZ20" i="12"/>
  <c r="DFY20" i="12"/>
  <c r="DFX20" i="12"/>
  <c r="DFW20" i="12"/>
  <c r="DFV20" i="12"/>
  <c r="DFU20" i="12"/>
  <c r="DFT20" i="12"/>
  <c r="DFS20" i="12"/>
  <c r="DFR20" i="12"/>
  <c r="DFQ20" i="12"/>
  <c r="DFP20" i="12"/>
  <c r="DFO20" i="12"/>
  <c r="DFN20" i="12"/>
  <c r="DFM20" i="12"/>
  <c r="DFL20" i="12"/>
  <c r="DFK20" i="12"/>
  <c r="DFJ20" i="12"/>
  <c r="DFI20" i="12"/>
  <c r="DFH20" i="12"/>
  <c r="DFG20" i="12"/>
  <c r="DFF20" i="12"/>
  <c r="DFE20" i="12"/>
  <c r="DFD20" i="12"/>
  <c r="DFC20" i="12"/>
  <c r="DFB20" i="12"/>
  <c r="DFA20" i="12"/>
  <c r="DEZ20" i="12"/>
  <c r="DEY20" i="12"/>
  <c r="DEX20" i="12"/>
  <c r="DEW20" i="12"/>
  <c r="DEV20" i="12"/>
  <c r="DEU20" i="12"/>
  <c r="DET20" i="12"/>
  <c r="DES20" i="12"/>
  <c r="DER20" i="12"/>
  <c r="DEQ20" i="12"/>
  <c r="DEP20" i="12"/>
  <c r="DEO20" i="12"/>
  <c r="DEN20" i="12"/>
  <c r="DEM20" i="12"/>
  <c r="DEL20" i="12"/>
  <c r="DEK20" i="12"/>
  <c r="DEJ20" i="12"/>
  <c r="DEI20" i="12"/>
  <c r="DEH20" i="12"/>
  <c r="DEG20" i="12"/>
  <c r="DEF20" i="12"/>
  <c r="DEE20" i="12"/>
  <c r="DED20" i="12"/>
  <c r="DEC20" i="12"/>
  <c r="DEB20" i="12"/>
  <c r="DEA20" i="12"/>
  <c r="DDZ20" i="12"/>
  <c r="DDY20" i="12"/>
  <c r="DDX20" i="12"/>
  <c r="DDW20" i="12"/>
  <c r="DDV20" i="12"/>
  <c r="DDU20" i="12"/>
  <c r="DDT20" i="12"/>
  <c r="DDS20" i="12"/>
  <c r="DDR20" i="12"/>
  <c r="DDQ20" i="12"/>
  <c r="DDP20" i="12"/>
  <c r="DDO20" i="12"/>
  <c r="DDN20" i="12"/>
  <c r="DDM20" i="12"/>
  <c r="DDL20" i="12"/>
  <c r="DDK20" i="12"/>
  <c r="DDJ20" i="12"/>
  <c r="DDI20" i="12"/>
  <c r="DDH20" i="12"/>
  <c r="DDG20" i="12"/>
  <c r="DDF20" i="12"/>
  <c r="DDE20" i="12"/>
  <c r="DDD20" i="12"/>
  <c r="DDC20" i="12"/>
  <c r="DDB20" i="12"/>
  <c r="DDA20" i="12"/>
  <c r="DCZ20" i="12"/>
  <c r="DCY20" i="12"/>
  <c r="DCX20" i="12"/>
  <c r="DCW20" i="12"/>
  <c r="DCV20" i="12"/>
  <c r="DCU20" i="12"/>
  <c r="DCT20" i="12"/>
  <c r="DCS20" i="12"/>
  <c r="DCR20" i="12"/>
  <c r="DCQ20" i="12"/>
  <c r="DCP20" i="12"/>
  <c r="DCO20" i="12"/>
  <c r="DCN20" i="12"/>
  <c r="DCM20" i="12"/>
  <c r="DCL20" i="12"/>
  <c r="DCK20" i="12"/>
  <c r="DCJ20" i="12"/>
  <c r="DCI20" i="12"/>
  <c r="DCH20" i="12"/>
  <c r="DCG20" i="12"/>
  <c r="DCF20" i="12"/>
  <c r="DCE20" i="12"/>
  <c r="DCD20" i="12"/>
  <c r="DCC20" i="12"/>
  <c r="DCB20" i="12"/>
  <c r="DCA20" i="12"/>
  <c r="DBZ20" i="12"/>
  <c r="DBY20" i="12"/>
  <c r="DBX20" i="12"/>
  <c r="DBW20" i="12"/>
  <c r="DBV20" i="12"/>
  <c r="DBU20" i="12"/>
  <c r="DBT20" i="12"/>
  <c r="DBS20" i="12"/>
  <c r="DBR20" i="12"/>
  <c r="DBQ20" i="12"/>
  <c r="DBP20" i="12"/>
  <c r="DBO20" i="12"/>
  <c r="DBN20" i="12"/>
  <c r="DBM20" i="12"/>
  <c r="DBL20" i="12"/>
  <c r="DBK20" i="12"/>
  <c r="DBJ20" i="12"/>
  <c r="DBI20" i="12"/>
  <c r="DBH20" i="12"/>
  <c r="DBG20" i="12"/>
  <c r="DBF20" i="12"/>
  <c r="DBE20" i="12"/>
  <c r="DBD20" i="12"/>
  <c r="DBC20" i="12"/>
  <c r="DBB20" i="12"/>
  <c r="DBA20" i="12"/>
  <c r="DAZ20" i="12"/>
  <c r="DAY20" i="12"/>
  <c r="DAX20" i="12"/>
  <c r="DAW20" i="12"/>
  <c r="DAV20" i="12"/>
  <c r="DAU20" i="12"/>
  <c r="DAT20" i="12"/>
  <c r="DAS20" i="12"/>
  <c r="DAR20" i="12"/>
  <c r="DAQ20" i="12"/>
  <c r="DAP20" i="12"/>
  <c r="DAO20" i="12"/>
  <c r="DAN20" i="12"/>
  <c r="DAM20" i="12"/>
  <c r="DAL20" i="12"/>
  <c r="DAK20" i="12"/>
  <c r="DAJ20" i="12"/>
  <c r="DAI20" i="12"/>
  <c r="DAH20" i="12"/>
  <c r="DAG20" i="12"/>
  <c r="DAF20" i="12"/>
  <c r="DAE20" i="12"/>
  <c r="DAD20" i="12"/>
  <c r="DAC20" i="12"/>
  <c r="DAB20" i="12"/>
  <c r="DAA20" i="12"/>
  <c r="CZZ20" i="12"/>
  <c r="CZY20" i="12"/>
  <c r="CZX20" i="12"/>
  <c r="CZW20" i="12"/>
  <c r="CZV20" i="12"/>
  <c r="CZU20" i="12"/>
  <c r="CZT20" i="12"/>
  <c r="CZS20" i="12"/>
  <c r="CZR20" i="12"/>
  <c r="CZQ20" i="12"/>
  <c r="CZP20" i="12"/>
  <c r="CZO20" i="12"/>
  <c r="CZN20" i="12"/>
  <c r="CZM20" i="12"/>
  <c r="CZL20" i="12"/>
  <c r="CZK20" i="12"/>
  <c r="CZJ20" i="12"/>
  <c r="CZI20" i="12"/>
  <c r="CZH20" i="12"/>
  <c r="CZG20" i="12"/>
  <c r="CZF20" i="12"/>
  <c r="CZE20" i="12"/>
  <c r="CZD20" i="12"/>
  <c r="CZC20" i="12"/>
  <c r="CZB20" i="12"/>
  <c r="CZA20" i="12"/>
  <c r="CYZ20" i="12"/>
  <c r="CYY20" i="12"/>
  <c r="CYX20" i="12"/>
  <c r="CYW20" i="12"/>
  <c r="CYV20" i="12"/>
  <c r="CYU20" i="12"/>
  <c r="CYT20" i="12"/>
  <c r="CYS20" i="12"/>
  <c r="CYR20" i="12"/>
  <c r="CYQ20" i="12"/>
  <c r="CYP20" i="12"/>
  <c r="CYO20" i="12"/>
  <c r="CYN20" i="12"/>
  <c r="CYM20" i="12"/>
  <c r="CYL20" i="12"/>
  <c r="CYK20" i="12"/>
  <c r="CYJ20" i="12"/>
  <c r="CYI20" i="12"/>
  <c r="CYH20" i="12"/>
  <c r="CYG20" i="12"/>
  <c r="CYF20" i="12"/>
  <c r="CYE20" i="12"/>
  <c r="CYD20" i="12"/>
  <c r="CYC20" i="12"/>
  <c r="CYB20" i="12"/>
  <c r="CYA20" i="12"/>
  <c r="CXZ20" i="12"/>
  <c r="CXY20" i="12"/>
  <c r="CXX20" i="12"/>
  <c r="CXW20" i="12"/>
  <c r="CXV20" i="12"/>
  <c r="CXU20" i="12"/>
  <c r="CXT20" i="12"/>
  <c r="CXS20" i="12"/>
  <c r="CXR20" i="12"/>
  <c r="CXQ20" i="12"/>
  <c r="CXP20" i="12"/>
  <c r="CXO20" i="12"/>
  <c r="CXN20" i="12"/>
  <c r="CXM20" i="12"/>
  <c r="CXL20" i="12"/>
  <c r="CXK20" i="12"/>
  <c r="CXJ20" i="12"/>
  <c r="CXI20" i="12"/>
  <c r="CXH20" i="12"/>
  <c r="CXG20" i="12"/>
  <c r="CXF20" i="12"/>
  <c r="CXE20" i="12"/>
  <c r="CXD20" i="12"/>
  <c r="CXC20" i="12"/>
  <c r="CXB20" i="12"/>
  <c r="CXA20" i="12"/>
  <c r="CWZ20" i="12"/>
  <c r="CWY20" i="12"/>
  <c r="CWX20" i="12"/>
  <c r="CWW20" i="12"/>
  <c r="CWV20" i="12"/>
  <c r="CWU20" i="12"/>
  <c r="CWT20" i="12"/>
  <c r="CWS20" i="12"/>
  <c r="CWR20" i="12"/>
  <c r="CWQ20" i="12"/>
  <c r="CWP20" i="12"/>
  <c r="CWO20" i="12"/>
  <c r="CWN20" i="12"/>
  <c r="CWM20" i="12"/>
  <c r="CWL20" i="12"/>
  <c r="CWK20" i="12"/>
  <c r="CWJ20" i="12"/>
  <c r="CWI20" i="12"/>
  <c r="CWH20" i="12"/>
  <c r="CWG20" i="12"/>
  <c r="CWF20" i="12"/>
  <c r="CWE20" i="12"/>
  <c r="CWD20" i="12"/>
  <c r="CWC20" i="12"/>
  <c r="CWB20" i="12"/>
  <c r="CWA20" i="12"/>
  <c r="CVZ20" i="12"/>
  <c r="CVY20" i="12"/>
  <c r="CVX20" i="12"/>
  <c r="CVW20" i="12"/>
  <c r="CVV20" i="12"/>
  <c r="CVU20" i="12"/>
  <c r="CVT20" i="12"/>
  <c r="CVS20" i="12"/>
  <c r="CVR20" i="12"/>
  <c r="CVQ20" i="12"/>
  <c r="CVP20" i="12"/>
  <c r="CVO20" i="12"/>
  <c r="CVN20" i="12"/>
  <c r="CVM20" i="12"/>
  <c r="CVL20" i="12"/>
  <c r="CVK20" i="12"/>
  <c r="CVJ20" i="12"/>
  <c r="CVI20" i="12"/>
  <c r="CVH20" i="12"/>
  <c r="CVG20" i="12"/>
  <c r="CVF20" i="12"/>
  <c r="CVE20" i="12"/>
  <c r="CVD20" i="12"/>
  <c r="CVC20" i="12"/>
  <c r="CVB20" i="12"/>
  <c r="CVA20" i="12"/>
  <c r="CUZ20" i="12"/>
  <c r="CUY20" i="12"/>
  <c r="CUX20" i="12"/>
  <c r="CUW20" i="12"/>
  <c r="CUV20" i="12"/>
  <c r="CUU20" i="12"/>
  <c r="CUT20" i="12"/>
  <c r="CUS20" i="12"/>
  <c r="CUR20" i="12"/>
  <c r="CUQ20" i="12"/>
  <c r="CUP20" i="12"/>
  <c r="CUO20" i="12"/>
  <c r="CUN20" i="12"/>
  <c r="CUM20" i="12"/>
  <c r="CUL20" i="12"/>
  <c r="CUK20" i="12"/>
  <c r="CUJ20" i="12"/>
  <c r="CUI20" i="12"/>
  <c r="CUH20" i="12"/>
  <c r="CUG20" i="12"/>
  <c r="CUF20" i="12"/>
  <c r="CUE20" i="12"/>
  <c r="CUD20" i="12"/>
  <c r="CUC20" i="12"/>
  <c r="CUB20" i="12"/>
  <c r="CUA20" i="12"/>
  <c r="CTZ20" i="12"/>
  <c r="CTY20" i="12"/>
  <c r="CTX20" i="12"/>
  <c r="CTW20" i="12"/>
  <c r="CTV20" i="12"/>
  <c r="CTU20" i="12"/>
  <c r="CTT20" i="12"/>
  <c r="CTS20" i="12"/>
  <c r="CTR20" i="12"/>
  <c r="CTQ20" i="12"/>
  <c r="CTP20" i="12"/>
  <c r="CTO20" i="12"/>
  <c r="CTN20" i="12"/>
  <c r="CTM20" i="12"/>
  <c r="CTL20" i="12"/>
  <c r="CTK20" i="12"/>
  <c r="CTJ20" i="12"/>
  <c r="CTI20" i="12"/>
  <c r="CTH20" i="12"/>
  <c r="CTG20" i="12"/>
  <c r="CTF20" i="12"/>
  <c r="CTE20" i="12"/>
  <c r="CTD20" i="12"/>
  <c r="CTC20" i="12"/>
  <c r="CTB20" i="12"/>
  <c r="CTA20" i="12"/>
  <c r="CSZ20" i="12"/>
  <c r="CSY20" i="12"/>
  <c r="CSX20" i="12"/>
  <c r="CSW20" i="12"/>
  <c r="CSV20" i="12"/>
  <c r="CSU20" i="12"/>
  <c r="CST20" i="12"/>
  <c r="CSS20" i="12"/>
  <c r="CSR20" i="12"/>
  <c r="CSQ20" i="12"/>
  <c r="CSP20" i="12"/>
  <c r="CSO20" i="12"/>
  <c r="CSN20" i="12"/>
  <c r="CSM20" i="12"/>
  <c r="CSL20" i="12"/>
  <c r="CSK20" i="12"/>
  <c r="CSJ20" i="12"/>
  <c r="CSI20" i="12"/>
  <c r="CSH20" i="12"/>
  <c r="CSG20" i="12"/>
  <c r="CSF20" i="12"/>
  <c r="CSE20" i="12"/>
  <c r="CSD20" i="12"/>
  <c r="CSC20" i="12"/>
  <c r="CSB20" i="12"/>
  <c r="CSA20" i="12"/>
  <c r="CRZ20" i="12"/>
  <c r="CRY20" i="12"/>
  <c r="CRX20" i="12"/>
  <c r="CRW20" i="12"/>
  <c r="CRV20" i="12"/>
  <c r="CRU20" i="12"/>
  <c r="CRT20" i="12"/>
  <c r="CRS20" i="12"/>
  <c r="CRR20" i="12"/>
  <c r="CRQ20" i="12"/>
  <c r="CRP20" i="12"/>
  <c r="CRO20" i="12"/>
  <c r="CRN20" i="12"/>
  <c r="CRM20" i="12"/>
  <c r="CRL20" i="12"/>
  <c r="CRK20" i="12"/>
  <c r="CRJ20" i="12"/>
  <c r="CRI20" i="12"/>
  <c r="CRH20" i="12"/>
  <c r="CRG20" i="12"/>
  <c r="CRF20" i="12"/>
  <c r="CRE20" i="12"/>
  <c r="CRD20" i="12"/>
  <c r="CRC20" i="12"/>
  <c r="CRB20" i="12"/>
  <c r="CRA20" i="12"/>
  <c r="CQZ20" i="12"/>
  <c r="CQY20" i="12"/>
  <c r="CQX20" i="12"/>
  <c r="CQW20" i="12"/>
  <c r="CQV20" i="12"/>
  <c r="CQU20" i="12"/>
  <c r="CQT20" i="12"/>
  <c r="CQS20" i="12"/>
  <c r="CQR20" i="12"/>
  <c r="CQQ20" i="12"/>
  <c r="CQP20" i="12"/>
  <c r="CQO20" i="12"/>
  <c r="CQN20" i="12"/>
  <c r="CQM20" i="12"/>
  <c r="CQL20" i="12"/>
  <c r="CQK20" i="12"/>
  <c r="CQJ20" i="12"/>
  <c r="CQI20" i="12"/>
  <c r="CQH20" i="12"/>
  <c r="CQG20" i="12"/>
  <c r="CQF20" i="12"/>
  <c r="CQE20" i="12"/>
  <c r="CQD20" i="12"/>
  <c r="CQC20" i="12"/>
  <c r="CQB20" i="12"/>
  <c r="CQA20" i="12"/>
  <c r="CPZ20" i="12"/>
  <c r="CPY20" i="12"/>
  <c r="CPX20" i="12"/>
  <c r="CPW20" i="12"/>
  <c r="CPV20" i="12"/>
  <c r="CPU20" i="12"/>
  <c r="CPT20" i="12"/>
  <c r="CPS20" i="12"/>
  <c r="CPR20" i="12"/>
  <c r="CPQ20" i="12"/>
  <c r="CPP20" i="12"/>
  <c r="CPO20" i="12"/>
  <c r="CPN20" i="12"/>
  <c r="CPM20" i="12"/>
  <c r="CPL20" i="12"/>
  <c r="CPK20" i="12"/>
  <c r="CPJ20" i="12"/>
  <c r="CPI20" i="12"/>
  <c r="CPH20" i="12"/>
  <c r="CPG20" i="12"/>
  <c r="CPF20" i="12"/>
  <c r="CPE20" i="12"/>
  <c r="CPD20" i="12"/>
  <c r="CPC20" i="12"/>
  <c r="CPB20" i="12"/>
  <c r="CPA20" i="12"/>
  <c r="COZ20" i="12"/>
  <c r="COY20" i="12"/>
  <c r="COX20" i="12"/>
  <c r="COW20" i="12"/>
  <c r="COV20" i="12"/>
  <c r="COU20" i="12"/>
  <c r="COT20" i="12"/>
  <c r="COS20" i="12"/>
  <c r="COR20" i="12"/>
  <c r="COQ20" i="12"/>
  <c r="COP20" i="12"/>
  <c r="COO20" i="12"/>
  <c r="CON20" i="12"/>
  <c r="COM20" i="12"/>
  <c r="COL20" i="12"/>
  <c r="COK20" i="12"/>
  <c r="COJ20" i="12"/>
  <c r="COI20" i="12"/>
  <c r="COH20" i="12"/>
  <c r="COG20" i="12"/>
  <c r="COF20" i="12"/>
  <c r="COE20" i="12"/>
  <c r="COD20" i="12"/>
  <c r="COC20" i="12"/>
  <c r="COB20" i="12"/>
  <c r="COA20" i="12"/>
  <c r="CNZ20" i="12"/>
  <c r="CNY20" i="12"/>
  <c r="CNX20" i="12"/>
  <c r="CNW20" i="12"/>
  <c r="CNV20" i="12"/>
  <c r="CNU20" i="12"/>
  <c r="CNT20" i="12"/>
  <c r="CNS20" i="12"/>
  <c r="CNR20" i="12"/>
  <c r="CNQ20" i="12"/>
  <c r="CNP20" i="12"/>
  <c r="CNO20" i="12"/>
  <c r="CNN20" i="12"/>
  <c r="CNM20" i="12"/>
  <c r="CNL20" i="12"/>
  <c r="CNK20" i="12"/>
  <c r="CNJ20" i="12"/>
  <c r="CNI20" i="12"/>
  <c r="CNH20" i="12"/>
  <c r="CNG20" i="12"/>
  <c r="CNF20" i="12"/>
  <c r="CNE20" i="12"/>
  <c r="CND20" i="12"/>
  <c r="CNC20" i="12"/>
  <c r="CNB20" i="12"/>
  <c r="CNA20" i="12"/>
  <c r="CMZ20" i="12"/>
  <c r="CMY20" i="12"/>
  <c r="CMX20" i="12"/>
  <c r="CMW20" i="12"/>
  <c r="CMV20" i="12"/>
  <c r="CMU20" i="12"/>
  <c r="CMT20" i="12"/>
  <c r="CMS20" i="12"/>
  <c r="CMR20" i="12"/>
  <c r="CMQ20" i="12"/>
  <c r="CMP20" i="12"/>
  <c r="CMO20" i="12"/>
  <c r="CMN20" i="12"/>
  <c r="CMM20" i="12"/>
  <c r="CML20" i="12"/>
  <c r="CMK20" i="12"/>
  <c r="CMJ20" i="12"/>
  <c r="CMI20" i="12"/>
  <c r="CMH20" i="12"/>
  <c r="CMG20" i="12"/>
  <c r="CMF20" i="12"/>
  <c r="CME20" i="12"/>
  <c r="CMD20" i="12"/>
  <c r="CMC20" i="12"/>
  <c r="CMB20" i="12"/>
  <c r="CMA20" i="12"/>
  <c r="CLZ20" i="12"/>
  <c r="CLY20" i="12"/>
  <c r="CLX20" i="12"/>
  <c r="CLW20" i="12"/>
  <c r="CLV20" i="12"/>
  <c r="CLU20" i="12"/>
  <c r="CLT20" i="12"/>
  <c r="CLS20" i="12"/>
  <c r="CLR20" i="12"/>
  <c r="CLQ20" i="12"/>
  <c r="CLP20" i="12"/>
  <c r="CLO20" i="12"/>
  <c r="CLN20" i="12"/>
  <c r="CLM20" i="12"/>
  <c r="CLL20" i="12"/>
  <c r="CLK20" i="12"/>
  <c r="CLJ20" i="12"/>
  <c r="CLI20" i="12"/>
  <c r="CLH20" i="12"/>
  <c r="CLG20" i="12"/>
  <c r="CLF20" i="12"/>
  <c r="CLE20" i="12"/>
  <c r="CLD20" i="12"/>
  <c r="CLC20" i="12"/>
  <c r="CLB20" i="12"/>
  <c r="CLA20" i="12"/>
  <c r="CKZ20" i="12"/>
  <c r="CKY20" i="12"/>
  <c r="CKX20" i="12"/>
  <c r="CKW20" i="12"/>
  <c r="CKV20" i="12"/>
  <c r="CKU20" i="12"/>
  <c r="CKT20" i="12"/>
  <c r="CKS20" i="12"/>
  <c r="CKR20" i="12"/>
  <c r="CKQ20" i="12"/>
  <c r="CKP20" i="12"/>
  <c r="CKO20" i="12"/>
  <c r="CKN20" i="12"/>
  <c r="CKM20" i="12"/>
  <c r="CKL20" i="12"/>
  <c r="CKK20" i="12"/>
  <c r="CKJ20" i="12"/>
  <c r="CKI20" i="12"/>
  <c r="CKH20" i="12"/>
  <c r="CKG20" i="12"/>
  <c r="CKF20" i="12"/>
  <c r="CKE20" i="12"/>
  <c r="CKD20" i="12"/>
  <c r="CKC20" i="12"/>
  <c r="CKB20" i="12"/>
  <c r="CKA20" i="12"/>
  <c r="CJZ20" i="12"/>
  <c r="CJY20" i="12"/>
  <c r="CJX20" i="12"/>
  <c r="CJW20" i="12"/>
  <c r="CJV20" i="12"/>
  <c r="CJU20" i="12"/>
  <c r="CJT20" i="12"/>
  <c r="CJS20" i="12"/>
  <c r="CJR20" i="12"/>
  <c r="CJQ20" i="12"/>
  <c r="CJP20" i="12"/>
  <c r="CJO20" i="12"/>
  <c r="CJN20" i="12"/>
  <c r="CJM20" i="12"/>
  <c r="CJL20" i="12"/>
  <c r="CJK20" i="12"/>
  <c r="CJJ20" i="12"/>
  <c r="CJI20" i="12"/>
  <c r="CJH20" i="12"/>
  <c r="CJG20" i="12"/>
  <c r="CJF20" i="12"/>
  <c r="CJE20" i="12"/>
  <c r="CJD20" i="12"/>
  <c r="CJC20" i="12"/>
  <c r="CJB20" i="12"/>
  <c r="CJA20" i="12"/>
  <c r="CIZ20" i="12"/>
  <c r="CIY20" i="12"/>
  <c r="CIX20" i="12"/>
  <c r="CIW20" i="12"/>
  <c r="CIV20" i="12"/>
  <c r="CIU20" i="12"/>
  <c r="CIT20" i="12"/>
  <c r="CIS20" i="12"/>
  <c r="CIR20" i="12"/>
  <c r="CIQ20" i="12"/>
  <c r="CIP20" i="12"/>
  <c r="CIO20" i="12"/>
  <c r="CIN20" i="12"/>
  <c r="CIM20" i="12"/>
  <c r="CIL20" i="12"/>
  <c r="CIK20" i="12"/>
  <c r="CIJ20" i="12"/>
  <c r="CII20" i="12"/>
  <c r="CIH20" i="12"/>
  <c r="CIG20" i="12"/>
  <c r="CIF20" i="12"/>
  <c r="CIE20" i="12"/>
  <c r="CID20" i="12"/>
  <c r="CIC20" i="12"/>
  <c r="CIB20" i="12"/>
  <c r="CIA20" i="12"/>
  <c r="CHZ20" i="12"/>
  <c r="CHY20" i="12"/>
  <c r="CHX20" i="12"/>
  <c r="CHW20" i="12"/>
  <c r="CHV20" i="12"/>
  <c r="CHU20" i="12"/>
  <c r="CHT20" i="12"/>
  <c r="CHS20" i="12"/>
  <c r="CHR20" i="12"/>
  <c r="CHQ20" i="12"/>
  <c r="CHP20" i="12"/>
  <c r="CHO20" i="12"/>
  <c r="CHN20" i="12"/>
  <c r="CHM20" i="12"/>
  <c r="CHL20" i="12"/>
  <c r="CHK20" i="12"/>
  <c r="CHJ20" i="12"/>
  <c r="CHI20" i="12"/>
  <c r="CHH20" i="12"/>
  <c r="CHG20" i="12"/>
  <c r="CHF20" i="12"/>
  <c r="CHE20" i="12"/>
  <c r="CHD20" i="12"/>
  <c r="CHC20" i="12"/>
  <c r="CHB20" i="12"/>
  <c r="CHA20" i="12"/>
  <c r="CGZ20" i="12"/>
  <c r="CGY20" i="12"/>
  <c r="CGX20" i="12"/>
  <c r="CGW20" i="12"/>
  <c r="CGV20" i="12"/>
  <c r="CGU20" i="12"/>
  <c r="CGT20" i="12"/>
  <c r="CGS20" i="12"/>
  <c r="CGR20" i="12"/>
  <c r="CGQ20" i="12"/>
  <c r="CGP20" i="12"/>
  <c r="CGO20" i="12"/>
  <c r="CGN20" i="12"/>
  <c r="CGM20" i="12"/>
  <c r="CGL20" i="12"/>
  <c r="CGK20" i="12"/>
  <c r="CGJ20" i="12"/>
  <c r="CGI20" i="12"/>
  <c r="CGH20" i="12"/>
  <c r="CGG20" i="12"/>
  <c r="CGF20" i="12"/>
  <c r="CGE20" i="12"/>
  <c r="CGD20" i="12"/>
  <c r="CGC20" i="12"/>
  <c r="CGB20" i="12"/>
  <c r="CGA20" i="12"/>
  <c r="CFZ20" i="12"/>
  <c r="CFY20" i="12"/>
  <c r="CFX20" i="12"/>
  <c r="CFW20" i="12"/>
  <c r="CFV20" i="12"/>
  <c r="CFU20" i="12"/>
  <c r="CFT20" i="12"/>
  <c r="CFS20" i="12"/>
  <c r="CFR20" i="12"/>
  <c r="CFQ20" i="12"/>
  <c r="CFP20" i="12"/>
  <c r="CFO20" i="12"/>
  <c r="CFN20" i="12"/>
  <c r="CFM20" i="12"/>
  <c r="CFL20" i="12"/>
  <c r="CFK20" i="12"/>
  <c r="CFJ20" i="12"/>
  <c r="CFI20" i="12"/>
  <c r="CFH20" i="12"/>
  <c r="CFG20" i="12"/>
  <c r="CFF20" i="12"/>
  <c r="CFE20" i="12"/>
  <c r="CFD20" i="12"/>
  <c r="CFC20" i="12"/>
  <c r="CFB20" i="12"/>
  <c r="CFA20" i="12"/>
  <c r="CEZ20" i="12"/>
  <c r="CEY20" i="12"/>
  <c r="CEX20" i="12"/>
  <c r="CEW20" i="12"/>
  <c r="CEV20" i="12"/>
  <c r="CEU20" i="12"/>
  <c r="CET20" i="12"/>
  <c r="CES20" i="12"/>
  <c r="CER20" i="12"/>
  <c r="CEQ20" i="12"/>
  <c r="CEP20" i="12"/>
  <c r="CEO20" i="12"/>
  <c r="CEN20" i="12"/>
  <c r="CEM20" i="12"/>
  <c r="CEL20" i="12"/>
  <c r="CEK20" i="12"/>
  <c r="CEJ20" i="12"/>
  <c r="CEI20" i="12"/>
  <c r="CEH20" i="12"/>
  <c r="CEG20" i="12"/>
  <c r="CEF20" i="12"/>
  <c r="CEE20" i="12"/>
  <c r="CED20" i="12"/>
  <c r="CEC20" i="12"/>
  <c r="CEB20" i="12"/>
  <c r="CEA20" i="12"/>
  <c r="CDZ20" i="12"/>
  <c r="CDY20" i="12"/>
  <c r="CDX20" i="12"/>
  <c r="CDW20" i="12"/>
  <c r="CDV20" i="12"/>
  <c r="CDU20" i="12"/>
  <c r="CDT20" i="12"/>
  <c r="CDS20" i="12"/>
  <c r="CDR20" i="12"/>
  <c r="CDQ20" i="12"/>
  <c r="CDP20" i="12"/>
  <c r="CDO20" i="12"/>
  <c r="CDN20" i="12"/>
  <c r="CDM20" i="12"/>
  <c r="CDL20" i="12"/>
  <c r="CDK20" i="12"/>
  <c r="CDJ20" i="12"/>
  <c r="CDI20" i="12"/>
  <c r="CDH20" i="12"/>
  <c r="CDG20" i="12"/>
  <c r="CDF20" i="12"/>
  <c r="CDE20" i="12"/>
  <c r="CDD20" i="12"/>
  <c r="CDC20" i="12"/>
  <c r="CDB20" i="12"/>
  <c r="CDA20" i="12"/>
  <c r="CCZ20" i="12"/>
  <c r="CCY20" i="12"/>
  <c r="CCX20" i="12"/>
  <c r="CCW20" i="12"/>
  <c r="CCV20" i="12"/>
  <c r="CCU20" i="12"/>
  <c r="CCT20" i="12"/>
  <c r="CCS20" i="12"/>
  <c r="CCR20" i="12"/>
  <c r="CCQ20" i="12"/>
  <c r="CCP20" i="12"/>
  <c r="CCO20" i="12"/>
  <c r="CCN20" i="12"/>
  <c r="CCM20" i="12"/>
  <c r="CCL20" i="12"/>
  <c r="CCK20" i="12"/>
  <c r="CCJ20" i="12"/>
  <c r="CCI20" i="12"/>
  <c r="CCH20" i="12"/>
  <c r="CCG20" i="12"/>
  <c r="CCF20" i="12"/>
  <c r="CCE20" i="12"/>
  <c r="CCD20" i="12"/>
  <c r="CCC20" i="12"/>
  <c r="CCB20" i="12"/>
  <c r="CCA20" i="12"/>
  <c r="CBZ20" i="12"/>
  <c r="CBY20" i="12"/>
  <c r="CBX20" i="12"/>
  <c r="CBW20" i="12"/>
  <c r="CBV20" i="12"/>
  <c r="CBU20" i="12"/>
  <c r="CBT20" i="12"/>
  <c r="CBS20" i="12"/>
  <c r="CBR20" i="12"/>
  <c r="CBQ20" i="12"/>
  <c r="CBP20" i="12"/>
  <c r="CBO20" i="12"/>
  <c r="CBN20" i="12"/>
  <c r="CBM20" i="12"/>
  <c r="CBL20" i="12"/>
  <c r="CBK20" i="12"/>
  <c r="CBJ20" i="12"/>
  <c r="CBI20" i="12"/>
  <c r="CBH20" i="12"/>
  <c r="CBG20" i="12"/>
  <c r="CBF20" i="12"/>
  <c r="CBE20" i="12"/>
  <c r="CBD20" i="12"/>
  <c r="CBC20" i="12"/>
  <c r="CBB20" i="12"/>
  <c r="CBA20" i="12"/>
  <c r="CAZ20" i="12"/>
  <c r="CAY20" i="12"/>
  <c r="CAX20" i="12"/>
  <c r="CAW20" i="12"/>
  <c r="CAV20" i="12"/>
  <c r="CAU20" i="12"/>
  <c r="CAT20" i="12"/>
  <c r="CAS20" i="12"/>
  <c r="CAR20" i="12"/>
  <c r="CAQ20" i="12"/>
  <c r="CAP20" i="12"/>
  <c r="CAO20" i="12"/>
  <c r="CAN20" i="12"/>
  <c r="CAM20" i="12"/>
  <c r="CAL20" i="12"/>
  <c r="CAK20" i="12"/>
  <c r="CAJ20" i="12"/>
  <c r="CAI20" i="12"/>
  <c r="CAH20" i="12"/>
  <c r="CAG20" i="12"/>
  <c r="CAF20" i="12"/>
  <c r="CAE20" i="12"/>
  <c r="CAD20" i="12"/>
  <c r="CAC20" i="12"/>
  <c r="CAB20" i="12"/>
  <c r="CAA20" i="12"/>
  <c r="BZZ20" i="12"/>
  <c r="BZY20" i="12"/>
  <c r="BZX20" i="12"/>
  <c r="BZW20" i="12"/>
  <c r="BZV20" i="12"/>
  <c r="BZU20" i="12"/>
  <c r="BZT20" i="12"/>
  <c r="BZS20" i="12"/>
  <c r="BZR20" i="12"/>
  <c r="BZQ20" i="12"/>
  <c r="BZP20" i="12"/>
  <c r="BZO20" i="12"/>
  <c r="BZN20" i="12"/>
  <c r="BZM20" i="12"/>
  <c r="BZL20" i="12"/>
  <c r="BZK20" i="12"/>
  <c r="BZJ20" i="12"/>
  <c r="BZI20" i="12"/>
  <c r="BZH20" i="12"/>
  <c r="BZG20" i="12"/>
  <c r="BZF20" i="12"/>
  <c r="BZE20" i="12"/>
  <c r="BZD20" i="12"/>
  <c r="BZC20" i="12"/>
  <c r="BZB20" i="12"/>
  <c r="BZA20" i="12"/>
  <c r="BYZ20" i="12"/>
  <c r="BYY20" i="12"/>
  <c r="BYX20" i="12"/>
  <c r="BYW20" i="12"/>
  <c r="BYV20" i="12"/>
  <c r="BYU20" i="12"/>
  <c r="BYT20" i="12"/>
  <c r="BYS20" i="12"/>
  <c r="BYR20" i="12"/>
  <c r="BYQ20" i="12"/>
  <c r="BYP20" i="12"/>
  <c r="BYO20" i="12"/>
  <c r="BYN20" i="12"/>
  <c r="BYM20" i="12"/>
  <c r="BYL20" i="12"/>
  <c r="BYK20" i="12"/>
  <c r="BYJ20" i="12"/>
  <c r="BYI20" i="12"/>
  <c r="BYH20" i="12"/>
  <c r="BYG20" i="12"/>
  <c r="BYF20" i="12"/>
  <c r="BYE20" i="12"/>
  <c r="BYD20" i="12"/>
  <c r="BYC20" i="12"/>
  <c r="BYB20" i="12"/>
  <c r="BYA20" i="12"/>
  <c r="BXZ20" i="12"/>
  <c r="BXY20" i="12"/>
  <c r="BXX20" i="12"/>
  <c r="BXW20" i="12"/>
  <c r="BXV20" i="12"/>
  <c r="BXU20" i="12"/>
  <c r="BXT20" i="12"/>
  <c r="BXS20" i="12"/>
  <c r="BXR20" i="12"/>
  <c r="BXQ20" i="12"/>
  <c r="BXP20" i="12"/>
  <c r="BXO20" i="12"/>
  <c r="BXN20" i="12"/>
  <c r="BXM20" i="12"/>
  <c r="BXL20" i="12"/>
  <c r="BXK20" i="12"/>
  <c r="BXJ20" i="12"/>
  <c r="BXI20" i="12"/>
  <c r="BXH20" i="12"/>
  <c r="BXG20" i="12"/>
  <c r="BXF20" i="12"/>
  <c r="BXE20" i="12"/>
  <c r="BXD20" i="12"/>
  <c r="BXC20" i="12"/>
  <c r="BXB20" i="12"/>
  <c r="BXA20" i="12"/>
  <c r="BWZ20" i="12"/>
  <c r="BWY20" i="12"/>
  <c r="BWX20" i="12"/>
  <c r="BWW20" i="12"/>
  <c r="BWV20" i="12"/>
  <c r="BWU20" i="12"/>
  <c r="BWT20" i="12"/>
  <c r="BWS20" i="12"/>
  <c r="BWR20" i="12"/>
  <c r="BWQ20" i="12"/>
  <c r="BWP20" i="12"/>
  <c r="BWO20" i="12"/>
  <c r="BWN20" i="12"/>
  <c r="BWM20" i="12"/>
  <c r="BWL20" i="12"/>
  <c r="BWK20" i="12"/>
  <c r="BWJ20" i="12"/>
  <c r="BWI20" i="12"/>
  <c r="BWH20" i="12"/>
  <c r="BWG20" i="12"/>
  <c r="BWF20" i="12"/>
  <c r="BWE20" i="12"/>
  <c r="BWD20" i="12"/>
  <c r="BWC20" i="12"/>
  <c r="BWB20" i="12"/>
  <c r="BWA20" i="12"/>
  <c r="BVZ20" i="12"/>
  <c r="BVY20" i="12"/>
  <c r="BVX20" i="12"/>
  <c r="BVW20" i="12"/>
  <c r="BVV20" i="12"/>
  <c r="BVU20" i="12"/>
  <c r="BVT20" i="12"/>
  <c r="BVS20" i="12"/>
  <c r="BVR20" i="12"/>
  <c r="BVQ20" i="12"/>
  <c r="BVP20" i="12"/>
  <c r="BVO20" i="12"/>
  <c r="BVN20" i="12"/>
  <c r="BVM20" i="12"/>
  <c r="BVL20" i="12"/>
  <c r="BVK20" i="12"/>
  <c r="BVJ20" i="12"/>
  <c r="BVI20" i="12"/>
  <c r="BVH20" i="12"/>
  <c r="BVG20" i="12"/>
  <c r="BVF20" i="12"/>
  <c r="BVE20" i="12"/>
  <c r="BVD20" i="12"/>
  <c r="BVC20" i="12"/>
  <c r="BVB20" i="12"/>
  <c r="BVA20" i="12"/>
  <c r="BUZ20" i="12"/>
  <c r="BUY20" i="12"/>
  <c r="BUX20" i="12"/>
  <c r="BUW20" i="12"/>
  <c r="BUV20" i="12"/>
  <c r="BUU20" i="12"/>
  <c r="BUT20" i="12"/>
  <c r="BUS20" i="12"/>
  <c r="BUR20" i="12"/>
  <c r="BUQ20" i="12"/>
  <c r="BUP20" i="12"/>
  <c r="BUO20" i="12"/>
  <c r="BUN20" i="12"/>
  <c r="BUM20" i="12"/>
  <c r="BUL20" i="12"/>
  <c r="BUK20" i="12"/>
  <c r="BUJ20" i="12"/>
  <c r="BUI20" i="12"/>
  <c r="BUH20" i="12"/>
  <c r="BUG20" i="12"/>
  <c r="BUF20" i="12"/>
  <c r="BUE20" i="12"/>
  <c r="BUD20" i="12"/>
  <c r="BUC20" i="12"/>
  <c r="BUB20" i="12"/>
  <c r="BUA20" i="12"/>
  <c r="BTZ20" i="12"/>
  <c r="BTY20" i="12"/>
  <c r="BTX20" i="12"/>
  <c r="BTW20" i="12"/>
  <c r="BTV20" i="12"/>
  <c r="BTU20" i="12"/>
  <c r="BTT20" i="12"/>
  <c r="BTS20" i="12"/>
  <c r="BTR20" i="12"/>
  <c r="BTQ20" i="12"/>
  <c r="BTP20" i="12"/>
  <c r="BTO20" i="12"/>
  <c r="BTN20" i="12"/>
  <c r="BTM20" i="12"/>
  <c r="BTL20" i="12"/>
  <c r="BTK20" i="12"/>
  <c r="BTJ20" i="12"/>
  <c r="BTI20" i="12"/>
  <c r="BTH20" i="12"/>
  <c r="BTG20" i="12"/>
  <c r="BTF20" i="12"/>
  <c r="BTE20" i="12"/>
  <c r="BTD20" i="12"/>
  <c r="BTC20" i="12"/>
  <c r="BTB20" i="12"/>
  <c r="BTA20" i="12"/>
  <c r="BSZ20" i="12"/>
  <c r="BSY20" i="12"/>
  <c r="BSX20" i="12"/>
  <c r="BSW20" i="12"/>
  <c r="BSV20" i="12"/>
  <c r="BSU20" i="12"/>
  <c r="BST20" i="12"/>
  <c r="BSS20" i="12"/>
  <c r="BSR20" i="12"/>
  <c r="BSQ20" i="12"/>
  <c r="BSP20" i="12"/>
  <c r="BSO20" i="12"/>
  <c r="BSN20" i="12"/>
  <c r="BSM20" i="12"/>
  <c r="BSL20" i="12"/>
  <c r="BSK20" i="12"/>
  <c r="BSJ20" i="12"/>
  <c r="BSI20" i="12"/>
  <c r="BSH20" i="12"/>
  <c r="BSG20" i="12"/>
  <c r="BSF20" i="12"/>
  <c r="BSE20" i="12"/>
  <c r="BSD20" i="12"/>
  <c r="BSC20" i="12"/>
  <c r="BSB20" i="12"/>
  <c r="BSA20" i="12"/>
  <c r="BRZ20" i="12"/>
  <c r="BRY20" i="12"/>
  <c r="BRX20" i="12"/>
  <c r="BRW20" i="12"/>
  <c r="BRV20" i="12"/>
  <c r="BRU20" i="12"/>
  <c r="BRT20" i="12"/>
  <c r="BRS20" i="12"/>
  <c r="BRR20" i="12"/>
  <c r="BRQ20" i="12"/>
  <c r="BRP20" i="12"/>
  <c r="BRO20" i="12"/>
  <c r="BRN20" i="12"/>
  <c r="BRM20" i="12"/>
  <c r="BRL20" i="12"/>
  <c r="BRK20" i="12"/>
  <c r="BRJ20" i="12"/>
  <c r="BRI20" i="12"/>
  <c r="BRH20" i="12"/>
  <c r="BRG20" i="12"/>
  <c r="BRF20" i="12"/>
  <c r="BRE20" i="12"/>
  <c r="BRD20" i="12"/>
  <c r="BRC20" i="12"/>
  <c r="BRB20" i="12"/>
  <c r="BRA20" i="12"/>
  <c r="BQZ20" i="12"/>
  <c r="BQY20" i="12"/>
  <c r="BQX20" i="12"/>
  <c r="BQW20" i="12"/>
  <c r="BQV20" i="12"/>
  <c r="BQU20" i="12"/>
  <c r="BQT20" i="12"/>
  <c r="BQS20" i="12"/>
  <c r="BQR20" i="12"/>
  <c r="BQQ20" i="12"/>
  <c r="BQP20" i="12"/>
  <c r="BQO20" i="12"/>
  <c r="BQN20" i="12"/>
  <c r="BQM20" i="12"/>
  <c r="BQL20" i="12"/>
  <c r="BQK20" i="12"/>
  <c r="BQJ20" i="12"/>
  <c r="BQI20" i="12"/>
  <c r="BQH20" i="12"/>
  <c r="BQG20" i="12"/>
  <c r="BQF20" i="12"/>
  <c r="BQE20" i="12"/>
  <c r="BQD20" i="12"/>
  <c r="BQC20" i="12"/>
  <c r="BQB20" i="12"/>
  <c r="BQA20" i="12"/>
  <c r="BPZ20" i="12"/>
  <c r="BPY20" i="12"/>
  <c r="BPX20" i="12"/>
  <c r="BPW20" i="12"/>
  <c r="BPV20" i="12"/>
  <c r="BPU20" i="12"/>
  <c r="BPT20" i="12"/>
  <c r="BPS20" i="12"/>
  <c r="BPR20" i="12"/>
  <c r="BPQ20" i="12"/>
  <c r="BPP20" i="12"/>
  <c r="BPO20" i="12"/>
  <c r="BPN20" i="12"/>
  <c r="BPM20" i="12"/>
  <c r="BPL20" i="12"/>
  <c r="BPK20" i="12"/>
  <c r="BPJ20" i="12"/>
  <c r="BPI20" i="12"/>
  <c r="BPH20" i="12"/>
  <c r="BPG20" i="12"/>
  <c r="BPF20" i="12"/>
  <c r="BPE20" i="12"/>
  <c r="BPD20" i="12"/>
  <c r="BPC20" i="12"/>
  <c r="BPB20" i="12"/>
  <c r="BPA20" i="12"/>
  <c r="BOZ20" i="12"/>
  <c r="BOY20" i="12"/>
  <c r="BOX20" i="12"/>
  <c r="BOW20" i="12"/>
  <c r="BOV20" i="12"/>
  <c r="BOU20" i="12"/>
  <c r="BOT20" i="12"/>
  <c r="BOS20" i="12"/>
  <c r="BOR20" i="12"/>
  <c r="BOQ20" i="12"/>
  <c r="BOP20" i="12"/>
  <c r="BOO20" i="12"/>
  <c r="BON20" i="12"/>
  <c r="BOM20" i="12"/>
  <c r="BOL20" i="12"/>
  <c r="BOK20" i="12"/>
  <c r="BOJ20" i="12"/>
  <c r="BOI20" i="12"/>
  <c r="BOH20" i="12"/>
  <c r="BOG20" i="12"/>
  <c r="BOF20" i="12"/>
  <c r="BOE20" i="12"/>
  <c r="BOD20" i="12"/>
  <c r="BOC20" i="12"/>
  <c r="BOB20" i="12"/>
  <c r="BOA20" i="12"/>
  <c r="BNZ20" i="12"/>
  <c r="BNY20" i="12"/>
  <c r="BNX20" i="12"/>
  <c r="BNW20" i="12"/>
  <c r="BNV20" i="12"/>
  <c r="BNU20" i="12"/>
  <c r="BNT20" i="12"/>
  <c r="BNS20" i="12"/>
  <c r="BNR20" i="12"/>
  <c r="BNQ20" i="12"/>
  <c r="BNP20" i="12"/>
  <c r="BNO20" i="12"/>
  <c r="BNN20" i="12"/>
  <c r="BNM20" i="12"/>
  <c r="BNL20" i="12"/>
  <c r="BNK20" i="12"/>
  <c r="BNJ20" i="12"/>
  <c r="BNI20" i="12"/>
  <c r="BNH20" i="12"/>
  <c r="BNG20" i="12"/>
  <c r="BNF20" i="12"/>
  <c r="BNE20" i="12"/>
  <c r="BND20" i="12"/>
  <c r="BNC20" i="12"/>
  <c r="BNB20" i="12"/>
  <c r="BNA20" i="12"/>
  <c r="BMZ20" i="12"/>
  <c r="BMY20" i="12"/>
  <c r="BMX20" i="12"/>
  <c r="BMW20" i="12"/>
  <c r="BMV20" i="12"/>
  <c r="BMU20" i="12"/>
  <c r="BMT20" i="12"/>
  <c r="BMS20" i="12"/>
  <c r="BMR20" i="12"/>
  <c r="BMQ20" i="12"/>
  <c r="BMP20" i="12"/>
  <c r="BMO20" i="12"/>
  <c r="BMN20" i="12"/>
  <c r="BMM20" i="12"/>
  <c r="BML20" i="12"/>
  <c r="BMK20" i="12"/>
  <c r="BMJ20" i="12"/>
  <c r="BMI20" i="12"/>
  <c r="BMH20" i="12"/>
  <c r="BMG20" i="12"/>
  <c r="BMF20" i="12"/>
  <c r="BME20" i="12"/>
  <c r="BMD20" i="12"/>
  <c r="BMC20" i="12"/>
  <c r="BMB20" i="12"/>
  <c r="BMA20" i="12"/>
  <c r="BLZ20" i="12"/>
  <c r="BLY20" i="12"/>
  <c r="BLX20" i="12"/>
  <c r="BLW20" i="12"/>
  <c r="BLV20" i="12"/>
  <c r="BLU20" i="12"/>
  <c r="BLT20" i="12"/>
  <c r="BLS20" i="12"/>
  <c r="BLR20" i="12"/>
  <c r="BLQ20" i="12"/>
  <c r="BLP20" i="12"/>
  <c r="BLO20" i="12"/>
  <c r="BLN20" i="12"/>
  <c r="BLM20" i="12"/>
  <c r="BLL20" i="12"/>
  <c r="BLK20" i="12"/>
  <c r="BLJ20" i="12"/>
  <c r="BLI20" i="12"/>
  <c r="BLH20" i="12"/>
  <c r="BLG20" i="12"/>
  <c r="BLF20" i="12"/>
  <c r="BLE20" i="12"/>
  <c r="BLD20" i="12"/>
  <c r="BLC20" i="12"/>
  <c r="BLB20" i="12"/>
  <c r="BLA20" i="12"/>
  <c r="BKZ20" i="12"/>
  <c r="BKY20" i="12"/>
  <c r="BKX20" i="12"/>
  <c r="BKW20" i="12"/>
  <c r="BKV20" i="12"/>
  <c r="BKU20" i="12"/>
  <c r="BKT20" i="12"/>
  <c r="BKS20" i="12"/>
  <c r="BKR20" i="12"/>
  <c r="BKQ20" i="12"/>
  <c r="BKP20" i="12"/>
  <c r="BKO20" i="12"/>
  <c r="BKN20" i="12"/>
  <c r="BKM20" i="12"/>
  <c r="BKL20" i="12"/>
  <c r="BKK20" i="12"/>
  <c r="BKJ20" i="12"/>
  <c r="BKI20" i="12"/>
  <c r="BKH20" i="12"/>
  <c r="BKG20" i="12"/>
  <c r="BKF20" i="12"/>
  <c r="BKE20" i="12"/>
  <c r="BKD20" i="12"/>
  <c r="BKC20" i="12"/>
  <c r="BKB20" i="12"/>
  <c r="BKA20" i="12"/>
  <c r="BJZ20" i="12"/>
  <c r="BJY20" i="12"/>
  <c r="BJX20" i="12"/>
  <c r="BJW20" i="12"/>
  <c r="BJV20" i="12"/>
  <c r="BJU20" i="12"/>
  <c r="BJT20" i="12"/>
  <c r="BJS20" i="12"/>
  <c r="BJR20" i="12"/>
  <c r="BJQ20" i="12"/>
  <c r="BJP20" i="12"/>
  <c r="BJO20" i="12"/>
  <c r="BJN20" i="12"/>
  <c r="BJM20" i="12"/>
  <c r="BJL20" i="12"/>
  <c r="BJK20" i="12"/>
  <c r="BJJ20" i="12"/>
  <c r="BJI20" i="12"/>
  <c r="BJH20" i="12"/>
  <c r="BJG20" i="12"/>
  <c r="BJF20" i="12"/>
  <c r="BJE20" i="12"/>
  <c r="BJD20" i="12"/>
  <c r="BJC20" i="12"/>
  <c r="BJB20" i="12"/>
  <c r="BJA20" i="12"/>
  <c r="BIZ20" i="12"/>
  <c r="BIY20" i="12"/>
  <c r="BIX20" i="12"/>
  <c r="BIW20" i="12"/>
  <c r="BIV20" i="12"/>
  <c r="BIU20" i="12"/>
  <c r="BIT20" i="12"/>
  <c r="BIS20" i="12"/>
  <c r="BIR20" i="12"/>
  <c r="BIQ20" i="12"/>
  <c r="BIP20" i="12"/>
  <c r="BIO20" i="12"/>
  <c r="BIN20" i="12"/>
  <c r="BIM20" i="12"/>
  <c r="BIL20" i="12"/>
  <c r="BIK20" i="12"/>
  <c r="BIJ20" i="12"/>
  <c r="BII20" i="12"/>
  <c r="BIH20" i="12"/>
  <c r="BIG20" i="12"/>
  <c r="BIF20" i="12"/>
  <c r="BIE20" i="12"/>
  <c r="BID20" i="12"/>
  <c r="BIC20" i="12"/>
  <c r="BIB20" i="12"/>
  <c r="BIA20" i="12"/>
  <c r="BHZ20" i="12"/>
  <c r="BHY20" i="12"/>
  <c r="BHX20" i="12"/>
  <c r="BHW20" i="12"/>
  <c r="BHV20" i="12"/>
  <c r="BHU20" i="12"/>
  <c r="BHT20" i="12"/>
  <c r="BHS20" i="12"/>
  <c r="BHR20" i="12"/>
  <c r="BHQ20" i="12"/>
  <c r="BHP20" i="12"/>
  <c r="BHO20" i="12"/>
  <c r="BHN20" i="12"/>
  <c r="BHM20" i="12"/>
  <c r="BHL20" i="12"/>
  <c r="BHK20" i="12"/>
  <c r="BHJ20" i="12"/>
  <c r="BHI20" i="12"/>
  <c r="BHH20" i="12"/>
  <c r="BHG20" i="12"/>
  <c r="BHF20" i="12"/>
  <c r="BHE20" i="12"/>
  <c r="BHD20" i="12"/>
  <c r="BHC20" i="12"/>
  <c r="BHB20" i="12"/>
  <c r="BHA20" i="12"/>
  <c r="BGZ20" i="12"/>
  <c r="BGY20" i="12"/>
  <c r="BGX20" i="12"/>
  <c r="BGW20" i="12"/>
  <c r="BGV20" i="12"/>
  <c r="BGU20" i="12"/>
  <c r="BGT20" i="12"/>
  <c r="BGS20" i="12"/>
  <c r="BGR20" i="12"/>
  <c r="BGQ20" i="12"/>
  <c r="BGP20" i="12"/>
  <c r="BGO20" i="12"/>
  <c r="BGN20" i="12"/>
  <c r="BGM20" i="12"/>
  <c r="BGL20" i="12"/>
  <c r="BGK20" i="12"/>
  <c r="BGJ20" i="12"/>
  <c r="BGI20" i="12"/>
  <c r="BGH20" i="12"/>
  <c r="BGG20" i="12"/>
  <c r="BGF20" i="12"/>
  <c r="BGE20" i="12"/>
  <c r="BGD20" i="12"/>
  <c r="BGC20" i="12"/>
  <c r="BGB20" i="12"/>
  <c r="BGA20" i="12"/>
  <c r="BFZ20" i="12"/>
  <c r="BFY20" i="12"/>
  <c r="BFX20" i="12"/>
  <c r="BFW20" i="12"/>
  <c r="BFV20" i="12"/>
  <c r="BFU20" i="12"/>
  <c r="BFT20" i="12"/>
  <c r="BFS20" i="12"/>
  <c r="BFR20" i="12"/>
  <c r="BFQ20" i="12"/>
  <c r="BFP20" i="12"/>
  <c r="BFO20" i="12"/>
  <c r="BFN20" i="12"/>
  <c r="BFM20" i="12"/>
  <c r="BFL20" i="12"/>
  <c r="BFK20" i="12"/>
  <c r="BFJ20" i="12"/>
  <c r="BFI20" i="12"/>
  <c r="BFH20" i="12"/>
  <c r="BFG20" i="12"/>
  <c r="BFF20" i="12"/>
  <c r="BFE20" i="12"/>
  <c r="BFD20" i="12"/>
  <c r="BFC20" i="12"/>
  <c r="BFB20" i="12"/>
  <c r="BFA20" i="12"/>
  <c r="BEZ20" i="12"/>
  <c r="BEY20" i="12"/>
  <c r="BEX20" i="12"/>
  <c r="BEW20" i="12"/>
  <c r="BEV20" i="12"/>
  <c r="BEU20" i="12"/>
  <c r="BET20" i="12"/>
  <c r="BES20" i="12"/>
  <c r="BER20" i="12"/>
  <c r="BEQ20" i="12"/>
  <c r="BEP20" i="12"/>
  <c r="BEO20" i="12"/>
  <c r="BEN20" i="12"/>
  <c r="BEM20" i="12"/>
  <c r="BEL20" i="12"/>
  <c r="BEK20" i="12"/>
  <c r="BEJ20" i="12"/>
  <c r="BEI20" i="12"/>
  <c r="BEH20" i="12"/>
  <c r="BEG20" i="12"/>
  <c r="BEF20" i="12"/>
  <c r="BEE20" i="12"/>
  <c r="BED20" i="12"/>
  <c r="BEC20" i="12"/>
  <c r="BEB20" i="12"/>
  <c r="BEA20" i="12"/>
  <c r="BDZ20" i="12"/>
  <c r="BDY20" i="12"/>
  <c r="BDX20" i="12"/>
  <c r="BDW20" i="12"/>
  <c r="BDV20" i="12"/>
  <c r="BDU20" i="12"/>
  <c r="BDT20" i="12"/>
  <c r="BDS20" i="12"/>
  <c r="BDR20" i="12"/>
  <c r="BDQ20" i="12"/>
  <c r="BDP20" i="12"/>
  <c r="BDO20" i="12"/>
  <c r="BDN20" i="12"/>
  <c r="BDM20" i="12"/>
  <c r="BDL20" i="12"/>
  <c r="BDK20" i="12"/>
  <c r="BDJ20" i="12"/>
  <c r="BDI20" i="12"/>
  <c r="BDH20" i="12"/>
  <c r="BDG20" i="12"/>
  <c r="BDF20" i="12"/>
  <c r="BDE20" i="12"/>
  <c r="BDD20" i="12"/>
  <c r="BDC20" i="12"/>
  <c r="BDB20" i="12"/>
  <c r="BDA20" i="12"/>
  <c r="BCZ20" i="12"/>
  <c r="BCY20" i="12"/>
  <c r="BCX20" i="12"/>
  <c r="BCW20" i="12"/>
  <c r="BCV20" i="12"/>
  <c r="BCU20" i="12"/>
  <c r="BCT20" i="12"/>
  <c r="BCS20" i="12"/>
  <c r="BCR20" i="12"/>
  <c r="BCQ20" i="12"/>
  <c r="BCP20" i="12"/>
  <c r="BCO20" i="12"/>
  <c r="BCN20" i="12"/>
  <c r="BCM20" i="12"/>
  <c r="BCL20" i="12"/>
  <c r="BCK20" i="12"/>
  <c r="BCJ20" i="12"/>
  <c r="BCI20" i="12"/>
  <c r="BCH20" i="12"/>
  <c r="BCG20" i="12"/>
  <c r="BCF20" i="12"/>
  <c r="BCE20" i="12"/>
  <c r="BCD20" i="12"/>
  <c r="BCC20" i="12"/>
  <c r="BCB20" i="12"/>
  <c r="BCA20" i="12"/>
  <c r="BBZ20" i="12"/>
  <c r="BBY20" i="12"/>
  <c r="BBX20" i="12"/>
  <c r="BBW20" i="12"/>
  <c r="BBV20" i="12"/>
  <c r="BBU20" i="12"/>
  <c r="BBT20" i="12"/>
  <c r="BBS20" i="12"/>
  <c r="BBR20" i="12"/>
  <c r="BBQ20" i="12"/>
  <c r="BBP20" i="12"/>
  <c r="BBO20" i="12"/>
  <c r="BBN20" i="12"/>
  <c r="BBM20" i="12"/>
  <c r="BBL20" i="12"/>
  <c r="BBK20" i="12"/>
  <c r="BBJ20" i="12"/>
  <c r="BBI20" i="12"/>
  <c r="BBH20" i="12"/>
  <c r="BBG20" i="12"/>
  <c r="BBF20" i="12"/>
  <c r="BBE20" i="12"/>
  <c r="BBD20" i="12"/>
  <c r="BBC20" i="12"/>
  <c r="BBB20" i="12"/>
  <c r="BBA20" i="12"/>
  <c r="BAZ20" i="12"/>
  <c r="BAY20" i="12"/>
  <c r="BAX20" i="12"/>
  <c r="BAW20" i="12"/>
  <c r="BAV20" i="12"/>
  <c r="BAU20" i="12"/>
  <c r="BAT20" i="12"/>
  <c r="BAS20" i="12"/>
  <c r="BAR20" i="12"/>
  <c r="BAQ20" i="12"/>
  <c r="BAP20" i="12"/>
  <c r="BAO20" i="12"/>
  <c r="BAN20" i="12"/>
  <c r="BAM20" i="12"/>
  <c r="BAL20" i="12"/>
  <c r="BAK20" i="12"/>
  <c r="BAJ20" i="12"/>
  <c r="BAI20" i="12"/>
  <c r="BAH20" i="12"/>
  <c r="BAG20" i="12"/>
  <c r="BAF20" i="12"/>
  <c r="BAE20" i="12"/>
  <c r="BAD20" i="12"/>
  <c r="BAC20" i="12"/>
  <c r="BAB20" i="12"/>
  <c r="BAA20" i="12"/>
  <c r="AZZ20" i="12"/>
  <c r="AZY20" i="12"/>
  <c r="AZX20" i="12"/>
  <c r="AZW20" i="12"/>
  <c r="AZV20" i="12"/>
  <c r="AZU20" i="12"/>
  <c r="AZT20" i="12"/>
  <c r="AZS20" i="12"/>
  <c r="AZR20" i="12"/>
  <c r="AZQ20" i="12"/>
  <c r="AZP20" i="12"/>
  <c r="AZO20" i="12"/>
  <c r="AZN20" i="12"/>
  <c r="AZM20" i="12"/>
  <c r="AZL20" i="12"/>
  <c r="AZK20" i="12"/>
  <c r="AZJ20" i="12"/>
  <c r="AZI20" i="12"/>
  <c r="AZH20" i="12"/>
  <c r="AZG20" i="12"/>
  <c r="AZF20" i="12"/>
  <c r="AZE20" i="12"/>
  <c r="AZD20" i="12"/>
  <c r="AZC20" i="12"/>
  <c r="AZB20" i="12"/>
  <c r="AZA20" i="12"/>
  <c r="AYZ20" i="12"/>
  <c r="AYY20" i="12"/>
  <c r="AYX20" i="12"/>
  <c r="AYW20" i="12"/>
  <c r="AYV20" i="12"/>
  <c r="AYU20" i="12"/>
  <c r="AYT20" i="12"/>
  <c r="AYS20" i="12"/>
  <c r="AYR20" i="12"/>
  <c r="AYQ20" i="12"/>
  <c r="AYP20" i="12"/>
  <c r="AYO20" i="12"/>
  <c r="AYN20" i="12"/>
  <c r="AYM20" i="12"/>
  <c r="AYL20" i="12"/>
  <c r="AYK20" i="12"/>
  <c r="AYJ20" i="12"/>
  <c r="AYI20" i="12"/>
  <c r="AYH20" i="12"/>
  <c r="AYG20" i="12"/>
  <c r="AYF20" i="12"/>
  <c r="AYE20" i="12"/>
  <c r="AYD20" i="12"/>
  <c r="AYC20" i="12"/>
  <c r="AYB20" i="12"/>
  <c r="AYA20" i="12"/>
  <c r="AXZ20" i="12"/>
  <c r="AXY20" i="12"/>
  <c r="AXX20" i="12"/>
  <c r="AXW20" i="12"/>
  <c r="AXV20" i="12"/>
  <c r="AXU20" i="12"/>
  <c r="AXT20" i="12"/>
  <c r="AXS20" i="12"/>
  <c r="AXR20" i="12"/>
  <c r="AXQ20" i="12"/>
  <c r="AXP20" i="12"/>
  <c r="AXO20" i="12"/>
  <c r="AXN20" i="12"/>
  <c r="AXM20" i="12"/>
  <c r="AXL20" i="12"/>
  <c r="AXK20" i="12"/>
  <c r="AXJ20" i="12"/>
  <c r="AXI20" i="12"/>
  <c r="AXH20" i="12"/>
  <c r="AXG20" i="12"/>
  <c r="AXF20" i="12"/>
  <c r="AXE20" i="12"/>
  <c r="AXD20" i="12"/>
  <c r="AXC20" i="12"/>
  <c r="AXB20" i="12"/>
  <c r="AXA20" i="12"/>
  <c r="AWZ20" i="12"/>
  <c r="AWY20" i="12"/>
  <c r="AWX20" i="12"/>
  <c r="AWW20" i="12"/>
  <c r="AWV20" i="12"/>
  <c r="AWU20" i="12"/>
  <c r="AWT20" i="12"/>
  <c r="AWS20" i="12"/>
  <c r="AWR20" i="12"/>
  <c r="AWQ20" i="12"/>
  <c r="AWP20" i="12"/>
  <c r="AWO20" i="12"/>
  <c r="AWN20" i="12"/>
  <c r="AWM20" i="12"/>
  <c r="AWL20" i="12"/>
  <c r="AWK20" i="12"/>
  <c r="AWJ20" i="12"/>
  <c r="AWI20" i="12"/>
  <c r="AWH20" i="12"/>
  <c r="AWG20" i="12"/>
  <c r="AWF20" i="12"/>
  <c r="AWE20" i="12"/>
  <c r="AWD20" i="12"/>
  <c r="AWC20" i="12"/>
  <c r="AWB20" i="12"/>
  <c r="AWA20" i="12"/>
  <c r="AVZ20" i="12"/>
  <c r="AVY20" i="12"/>
  <c r="AVX20" i="12"/>
  <c r="AVW20" i="12"/>
  <c r="AVV20" i="12"/>
  <c r="AVU20" i="12"/>
  <c r="AVT20" i="12"/>
  <c r="AVS20" i="12"/>
  <c r="AVR20" i="12"/>
  <c r="AVQ20" i="12"/>
  <c r="AVP20" i="12"/>
  <c r="AVO20" i="12"/>
  <c r="AVN20" i="12"/>
  <c r="AVM20" i="12"/>
  <c r="AVL20" i="12"/>
  <c r="AVK20" i="12"/>
  <c r="AVJ20" i="12"/>
  <c r="AVI20" i="12"/>
  <c r="AVH20" i="12"/>
  <c r="AVG20" i="12"/>
  <c r="AVF20" i="12"/>
  <c r="AVE20" i="12"/>
  <c r="AVD20" i="12"/>
  <c r="AVC20" i="12"/>
  <c r="AVB20" i="12"/>
  <c r="AVA20" i="12"/>
  <c r="AUZ20" i="12"/>
  <c r="AUY20" i="12"/>
  <c r="AUX20" i="12"/>
  <c r="AUW20" i="12"/>
  <c r="AUV20" i="12"/>
  <c r="AUU20" i="12"/>
  <c r="AUT20" i="12"/>
  <c r="AUS20" i="12"/>
  <c r="AUR20" i="12"/>
  <c r="AUQ20" i="12"/>
  <c r="AUP20" i="12"/>
  <c r="AUO20" i="12"/>
  <c r="AUN20" i="12"/>
  <c r="AUM20" i="12"/>
  <c r="AUL20" i="12"/>
  <c r="AUK20" i="12"/>
  <c r="AUJ20" i="12"/>
  <c r="AUI20" i="12"/>
  <c r="AUH20" i="12"/>
  <c r="AUG20" i="12"/>
  <c r="AUF20" i="12"/>
  <c r="AUE20" i="12"/>
  <c r="AUD20" i="12"/>
  <c r="AUC20" i="12"/>
  <c r="AUB20" i="12"/>
  <c r="AUA20" i="12"/>
  <c r="ATZ20" i="12"/>
  <c r="ATY20" i="12"/>
  <c r="ATX20" i="12"/>
  <c r="ATW20" i="12"/>
  <c r="ATV20" i="12"/>
  <c r="ATU20" i="12"/>
  <c r="ATT20" i="12"/>
  <c r="ATS20" i="12"/>
  <c r="ATR20" i="12"/>
  <c r="ATQ20" i="12"/>
  <c r="ATP20" i="12"/>
  <c r="ATO20" i="12"/>
  <c r="ATN20" i="12"/>
  <c r="ATM20" i="12"/>
  <c r="ATL20" i="12"/>
  <c r="ATK20" i="12"/>
  <c r="ATJ20" i="12"/>
  <c r="ATI20" i="12"/>
  <c r="ATH20" i="12"/>
  <c r="ATG20" i="12"/>
  <c r="ATF20" i="12"/>
  <c r="ATE20" i="12"/>
  <c r="ATD20" i="12"/>
  <c r="ATC20" i="12"/>
  <c r="ATB20" i="12"/>
  <c r="ATA20" i="12"/>
  <c r="ASZ20" i="12"/>
  <c r="ASY20" i="12"/>
  <c r="ASX20" i="12"/>
  <c r="ASW20" i="12"/>
  <c r="ASV20" i="12"/>
  <c r="ASU20" i="12"/>
  <c r="AST20" i="12"/>
  <c r="ASS20" i="12"/>
  <c r="ASR20" i="12"/>
  <c r="ASQ20" i="12"/>
  <c r="ASP20" i="12"/>
  <c r="ASO20" i="12"/>
  <c r="ASN20" i="12"/>
  <c r="ASM20" i="12"/>
  <c r="ASL20" i="12"/>
  <c r="ASK20" i="12"/>
  <c r="ASJ20" i="12"/>
  <c r="ASI20" i="12"/>
  <c r="ASH20" i="12"/>
  <c r="ASG20" i="12"/>
  <c r="ASF20" i="12"/>
  <c r="ASE20" i="12"/>
  <c r="ASD20" i="12"/>
  <c r="ASC20" i="12"/>
  <c r="ASB20" i="12"/>
  <c r="ASA20" i="12"/>
  <c r="ARZ20" i="12"/>
  <c r="ARY20" i="12"/>
  <c r="ARX20" i="12"/>
  <c r="ARW20" i="12"/>
  <c r="ARV20" i="12"/>
  <c r="ARU20" i="12"/>
  <c r="ART20" i="12"/>
  <c r="ARS20" i="12"/>
  <c r="ARR20" i="12"/>
  <c r="ARQ20" i="12"/>
  <c r="ARP20" i="12"/>
  <c r="ARO20" i="12"/>
  <c r="ARN20" i="12"/>
  <c r="ARM20" i="12"/>
  <c r="ARL20" i="12"/>
  <c r="ARK20" i="12"/>
  <c r="ARJ20" i="12"/>
  <c r="ARI20" i="12"/>
  <c r="ARH20" i="12"/>
  <c r="ARG20" i="12"/>
  <c r="ARF20" i="12"/>
  <c r="ARE20" i="12"/>
  <c r="ARD20" i="12"/>
  <c r="ARC20" i="12"/>
  <c r="ARB20" i="12"/>
  <c r="ARA20" i="12"/>
  <c r="AQZ20" i="12"/>
  <c r="AQY20" i="12"/>
  <c r="AQX20" i="12"/>
  <c r="AQW20" i="12"/>
  <c r="AQV20" i="12"/>
  <c r="AQU20" i="12"/>
  <c r="AQT20" i="12"/>
  <c r="AQS20" i="12"/>
  <c r="AQR20" i="12"/>
  <c r="AQQ20" i="12"/>
  <c r="AQP20" i="12"/>
  <c r="AQO20" i="12"/>
  <c r="AQN20" i="12"/>
  <c r="AQM20" i="12"/>
  <c r="AQL20" i="12"/>
  <c r="AQK20" i="12"/>
  <c r="AQJ20" i="12"/>
  <c r="AQI20" i="12"/>
  <c r="AQH20" i="12"/>
  <c r="AQG20" i="12"/>
  <c r="AQF20" i="12"/>
  <c r="AQE20" i="12"/>
  <c r="AQD20" i="12"/>
  <c r="AQC20" i="12"/>
  <c r="AQB20" i="12"/>
  <c r="AQA20" i="12"/>
  <c r="APZ20" i="12"/>
  <c r="APY20" i="12"/>
  <c r="APX20" i="12"/>
  <c r="APW20" i="12"/>
  <c r="APV20" i="12"/>
  <c r="APU20" i="12"/>
  <c r="APT20" i="12"/>
  <c r="APS20" i="12"/>
  <c r="APR20" i="12"/>
  <c r="APQ20" i="12"/>
  <c r="APP20" i="12"/>
  <c r="APO20" i="12"/>
  <c r="APN20" i="12"/>
  <c r="APM20" i="12"/>
  <c r="APL20" i="12"/>
  <c r="APK20" i="12"/>
  <c r="APJ20" i="12"/>
  <c r="API20" i="12"/>
  <c r="APH20" i="12"/>
  <c r="APG20" i="12"/>
  <c r="APF20" i="12"/>
  <c r="APE20" i="12"/>
  <c r="APD20" i="12"/>
  <c r="APC20" i="12"/>
  <c r="APB20" i="12"/>
  <c r="APA20" i="12"/>
  <c r="AOZ20" i="12"/>
  <c r="AOY20" i="12"/>
  <c r="AOX20" i="12"/>
  <c r="AOW20" i="12"/>
  <c r="AOV20" i="12"/>
  <c r="AOU20" i="12"/>
  <c r="AOT20" i="12"/>
  <c r="AOS20" i="12"/>
  <c r="AOR20" i="12"/>
  <c r="AOQ20" i="12"/>
  <c r="AOP20" i="12"/>
  <c r="AOO20" i="12"/>
  <c r="AON20" i="12"/>
  <c r="AOM20" i="12"/>
  <c r="AOL20" i="12"/>
  <c r="AOK20" i="12"/>
  <c r="AOJ20" i="12"/>
  <c r="AOI20" i="12"/>
  <c r="AOH20" i="12"/>
  <c r="AOG20" i="12"/>
  <c r="AOF20" i="12"/>
  <c r="AOE20" i="12"/>
  <c r="AOD20" i="12"/>
  <c r="AOC20" i="12"/>
  <c r="AOB20" i="12"/>
  <c r="AOA20" i="12"/>
  <c r="ANZ20" i="12"/>
  <c r="ANY20" i="12"/>
  <c r="ANX20" i="12"/>
  <c r="ANW20" i="12"/>
  <c r="ANV20" i="12"/>
  <c r="ANU20" i="12"/>
  <c r="ANT20" i="12"/>
  <c r="ANS20" i="12"/>
  <c r="ANR20" i="12"/>
  <c r="ANQ20" i="12"/>
  <c r="ANP20" i="12"/>
  <c r="ANO20" i="12"/>
  <c r="ANN20" i="12"/>
  <c r="ANM20" i="12"/>
  <c r="ANL20" i="12"/>
  <c r="ANK20" i="12"/>
  <c r="ANJ20" i="12"/>
  <c r="ANI20" i="12"/>
  <c r="ANH20" i="12"/>
  <c r="ANG20" i="12"/>
  <c r="ANF20" i="12"/>
  <c r="ANE20" i="12"/>
  <c r="AND20" i="12"/>
  <c r="ANC20" i="12"/>
  <c r="ANB20" i="12"/>
  <c r="ANA20" i="12"/>
  <c r="AMZ20" i="12"/>
  <c r="AMY20" i="12"/>
  <c r="AMX20" i="12"/>
  <c r="AMW20" i="12"/>
  <c r="AMV20" i="12"/>
  <c r="AMU20" i="12"/>
  <c r="AMT20" i="12"/>
  <c r="AMS20" i="12"/>
  <c r="AMR20" i="12"/>
  <c r="AMQ20" i="12"/>
  <c r="AMP20" i="12"/>
  <c r="AMO20" i="12"/>
  <c r="AMN20" i="12"/>
  <c r="AMM20" i="12"/>
  <c r="AML20" i="12"/>
  <c r="AMK20" i="12"/>
  <c r="AMJ20" i="12"/>
  <c r="AMI20" i="12"/>
  <c r="AMH20" i="12"/>
  <c r="AMG20" i="12"/>
  <c r="AMF20" i="12"/>
  <c r="AME20" i="12"/>
  <c r="AMD20" i="12"/>
  <c r="AMC20" i="12"/>
  <c r="AMB20" i="12"/>
  <c r="AMA20" i="12"/>
  <c r="ALZ20" i="12"/>
  <c r="ALY20" i="12"/>
  <c r="ALX20" i="12"/>
  <c r="ALW20" i="12"/>
  <c r="ALV20" i="12"/>
  <c r="ALU20" i="12"/>
  <c r="ALT20" i="12"/>
  <c r="ALS20" i="12"/>
  <c r="ALR20" i="12"/>
  <c r="ALQ20" i="12"/>
  <c r="ALP20" i="12"/>
  <c r="ALO20" i="12"/>
  <c r="ALN20" i="12"/>
  <c r="ALM20" i="12"/>
  <c r="ALL20" i="12"/>
  <c r="ALK20" i="12"/>
  <c r="ALJ20" i="12"/>
  <c r="ALI20" i="12"/>
  <c r="ALH20" i="12"/>
  <c r="ALG20" i="12"/>
  <c r="ALF20" i="12"/>
  <c r="ALE20" i="12"/>
  <c r="ALD20" i="12"/>
  <c r="ALC20" i="12"/>
  <c r="ALB20" i="12"/>
  <c r="ALA20" i="12"/>
  <c r="AKZ20" i="12"/>
  <c r="AKY20" i="12"/>
  <c r="AKX20" i="12"/>
  <c r="AKW20" i="12"/>
  <c r="AKV20" i="12"/>
  <c r="AKU20" i="12"/>
  <c r="AKT20" i="12"/>
  <c r="AKS20" i="12"/>
  <c r="AKR20" i="12"/>
  <c r="AKQ20" i="12"/>
  <c r="AKP20" i="12"/>
  <c r="AKO20" i="12"/>
  <c r="AKN20" i="12"/>
  <c r="AKM20" i="12"/>
  <c r="AKL20" i="12"/>
  <c r="AKK20" i="12"/>
  <c r="AKJ20" i="12"/>
  <c r="AKI20" i="12"/>
  <c r="AKH20" i="12"/>
  <c r="AKG20" i="12"/>
  <c r="AKF20" i="12"/>
  <c r="AKE20" i="12"/>
  <c r="AKD20" i="12"/>
  <c r="AKC20" i="12"/>
  <c r="AKB20" i="12"/>
  <c r="AKA20" i="12"/>
  <c r="AJZ20" i="12"/>
  <c r="AJY20" i="12"/>
  <c r="AJX20" i="12"/>
  <c r="AJW20" i="12"/>
  <c r="AJV20" i="12"/>
  <c r="AJU20" i="12"/>
  <c r="AJT20" i="12"/>
  <c r="AJS20" i="12"/>
  <c r="AJR20" i="12"/>
  <c r="AJQ20" i="12"/>
  <c r="AJP20" i="12"/>
  <c r="AJO20" i="12"/>
  <c r="AJN20" i="12"/>
  <c r="AJM20" i="12"/>
  <c r="AJL20" i="12"/>
  <c r="AJK20" i="12"/>
  <c r="AJJ20" i="12"/>
  <c r="AJI20" i="12"/>
  <c r="AJH20" i="12"/>
  <c r="AJG20" i="12"/>
  <c r="AJF20" i="12"/>
  <c r="AJE20" i="12"/>
  <c r="AJD20" i="12"/>
  <c r="AJC20" i="12"/>
  <c r="AJB20" i="12"/>
  <c r="AJA20" i="12"/>
  <c r="AIZ20" i="12"/>
  <c r="AIY20" i="12"/>
  <c r="AIX20" i="12"/>
  <c r="AIW20" i="12"/>
  <c r="AIV20" i="12"/>
  <c r="AIU20" i="12"/>
  <c r="AIT20" i="12"/>
  <c r="AIS20" i="12"/>
  <c r="AIR20" i="12"/>
  <c r="AIQ20" i="12"/>
  <c r="AIP20" i="12"/>
  <c r="AIO20" i="12"/>
  <c r="AIN20" i="12"/>
  <c r="AIM20" i="12"/>
  <c r="AIL20" i="12"/>
  <c r="AIK20" i="12"/>
  <c r="AIJ20" i="12"/>
  <c r="AII20" i="12"/>
  <c r="AIH20" i="12"/>
  <c r="AIG20" i="12"/>
  <c r="AIF20" i="12"/>
  <c r="AIE20" i="12"/>
  <c r="AID20" i="12"/>
  <c r="AIC20" i="12"/>
  <c r="AIB20" i="12"/>
  <c r="AIA20" i="12"/>
  <c r="AHZ20" i="12"/>
  <c r="AHY20" i="12"/>
  <c r="AHX20" i="12"/>
  <c r="AHW20" i="12"/>
  <c r="AHV20" i="12"/>
  <c r="AHU20" i="12"/>
  <c r="AHT20" i="12"/>
  <c r="AHS20" i="12"/>
  <c r="AHR20" i="12"/>
  <c r="AHQ20" i="12"/>
  <c r="AHP20" i="12"/>
  <c r="AHO20" i="12"/>
  <c r="AHN20" i="12"/>
  <c r="AHM20" i="12"/>
  <c r="AHL20" i="12"/>
  <c r="AHK20" i="12"/>
  <c r="AHJ20" i="12"/>
  <c r="AHI20" i="12"/>
  <c r="AHH20" i="12"/>
  <c r="AHG20" i="12"/>
  <c r="AHF20" i="12"/>
  <c r="AHE20" i="12"/>
  <c r="AHD20" i="12"/>
  <c r="AHC20" i="12"/>
  <c r="AHB20" i="12"/>
  <c r="AHA20" i="12"/>
  <c r="AGZ20" i="12"/>
  <c r="AGY20" i="12"/>
  <c r="AGX20" i="12"/>
  <c r="AGW20" i="12"/>
  <c r="AGV20" i="12"/>
  <c r="AGU20" i="12"/>
  <c r="AGT20" i="12"/>
  <c r="AGS20" i="12"/>
  <c r="AGR20" i="12"/>
  <c r="AGQ20" i="12"/>
  <c r="AGP20" i="12"/>
  <c r="AGO20" i="12"/>
  <c r="AGN20" i="12"/>
  <c r="AGM20" i="12"/>
  <c r="AGL20" i="12"/>
  <c r="AGK20" i="12"/>
  <c r="AGJ20" i="12"/>
  <c r="AGI20" i="12"/>
  <c r="AGH20" i="12"/>
  <c r="AGG20" i="12"/>
  <c r="AGF20" i="12"/>
  <c r="AGE20" i="12"/>
  <c r="AGD20" i="12"/>
  <c r="AGC20" i="12"/>
  <c r="AGB20" i="12"/>
  <c r="AGA20" i="12"/>
  <c r="AFZ20" i="12"/>
  <c r="AFY20" i="12"/>
  <c r="AFX20" i="12"/>
  <c r="AFW20" i="12"/>
  <c r="AFV20" i="12"/>
  <c r="AFU20" i="12"/>
  <c r="AFT20" i="12"/>
  <c r="AFS20" i="12"/>
  <c r="AFR20" i="12"/>
  <c r="AFQ20" i="12"/>
  <c r="AFP20" i="12"/>
  <c r="AFO20" i="12"/>
  <c r="AFN20" i="12"/>
  <c r="AFM20" i="12"/>
  <c r="AFL20" i="12"/>
  <c r="AFK20" i="12"/>
  <c r="AFJ20" i="12"/>
  <c r="AFI20" i="12"/>
  <c r="AFH20" i="12"/>
  <c r="AFG20" i="12"/>
  <c r="AFF20" i="12"/>
  <c r="AFE20" i="12"/>
  <c r="AFD20" i="12"/>
  <c r="AFC20" i="12"/>
  <c r="AFB20" i="12"/>
  <c r="AFA20" i="12"/>
  <c r="AEZ20" i="12"/>
  <c r="AEY20" i="12"/>
  <c r="AEX20" i="12"/>
  <c r="AEW20" i="12"/>
  <c r="AEV20" i="12"/>
  <c r="AEU20" i="12"/>
  <c r="AET20" i="12"/>
  <c r="AES20" i="12"/>
  <c r="AER20" i="12"/>
  <c r="AEQ20" i="12"/>
  <c r="AEP20" i="12"/>
  <c r="AEO20" i="12"/>
  <c r="AEN20" i="12"/>
  <c r="AEM20" i="12"/>
  <c r="AEL20" i="12"/>
  <c r="AEK20" i="12"/>
  <c r="AEJ20" i="12"/>
  <c r="AEI20" i="12"/>
  <c r="AEH20" i="12"/>
  <c r="AEG20" i="12"/>
  <c r="AEF20" i="12"/>
  <c r="AEE20" i="12"/>
  <c r="AED20" i="12"/>
  <c r="AEC20" i="12"/>
  <c r="AEB20" i="12"/>
  <c r="AEA20" i="12"/>
  <c r="ADZ20" i="12"/>
  <c r="ADY20" i="12"/>
  <c r="ADX20" i="12"/>
  <c r="ADW20" i="12"/>
  <c r="ADV20" i="12"/>
  <c r="ADU20" i="12"/>
  <c r="ADT20" i="12"/>
  <c r="ADS20" i="12"/>
  <c r="ADR20" i="12"/>
  <c r="ADQ20" i="12"/>
  <c r="ADP20" i="12"/>
  <c r="ADO20" i="12"/>
  <c r="ADN20" i="12"/>
  <c r="ADM20" i="12"/>
  <c r="ADL20" i="12"/>
  <c r="ADK20" i="12"/>
  <c r="ADJ20" i="12"/>
  <c r="ADI20" i="12"/>
  <c r="ADH20" i="12"/>
  <c r="ADG20" i="12"/>
  <c r="ADF20" i="12"/>
  <c r="ADE20" i="12"/>
  <c r="ADD20" i="12"/>
  <c r="ADC20" i="12"/>
  <c r="ADB20" i="12"/>
  <c r="ADA20" i="12"/>
  <c r="ACZ20" i="12"/>
  <c r="ACY20" i="12"/>
  <c r="ACX20" i="12"/>
  <c r="ACW20" i="12"/>
  <c r="ACV20" i="12"/>
  <c r="ACU20" i="12"/>
  <c r="ACT20" i="12"/>
  <c r="ACS20" i="12"/>
  <c r="ACR20" i="12"/>
  <c r="ACQ20" i="12"/>
  <c r="ACP20" i="12"/>
  <c r="ACO20" i="12"/>
  <c r="ACN20" i="12"/>
  <c r="ACM20" i="12"/>
  <c r="ACL20" i="12"/>
  <c r="ACK20" i="12"/>
  <c r="ACJ20" i="12"/>
  <c r="ACI20" i="12"/>
  <c r="ACH20" i="12"/>
  <c r="ACG20" i="12"/>
  <c r="ACF20" i="12"/>
  <c r="ACE20" i="12"/>
  <c r="ACD20" i="12"/>
  <c r="ACC20" i="12"/>
  <c r="ACB20" i="12"/>
  <c r="ACA20" i="12"/>
  <c r="ABZ20" i="12"/>
  <c r="ABY20" i="12"/>
  <c r="ABX20" i="12"/>
  <c r="ABW20" i="12"/>
  <c r="ABV20" i="12"/>
  <c r="ABU20" i="12"/>
  <c r="ABT20" i="12"/>
  <c r="ABS20" i="12"/>
  <c r="ABR20" i="12"/>
  <c r="ABQ20" i="12"/>
  <c r="ABP20" i="12"/>
  <c r="ABO20" i="12"/>
  <c r="ABN20" i="12"/>
  <c r="ABM20" i="12"/>
  <c r="ABL20" i="12"/>
  <c r="ABK20" i="12"/>
  <c r="ABJ20" i="12"/>
  <c r="ABI20" i="12"/>
  <c r="ABH20" i="12"/>
  <c r="ABG20" i="12"/>
  <c r="ABF20" i="12"/>
  <c r="ABE20" i="12"/>
  <c r="ABD20" i="12"/>
  <c r="ABC20" i="12"/>
  <c r="ABB20" i="12"/>
  <c r="ABA20" i="12"/>
  <c r="AAZ20" i="12"/>
  <c r="AAY20" i="12"/>
  <c r="AAX20" i="12"/>
  <c r="AAW20" i="12"/>
  <c r="AAV20" i="12"/>
  <c r="AAU20" i="12"/>
  <c r="AAT20" i="12"/>
  <c r="AAS20" i="12"/>
  <c r="AAR20" i="12"/>
  <c r="AAQ20" i="12"/>
  <c r="AAP20" i="12"/>
  <c r="AAO20" i="12"/>
  <c r="AAN20" i="12"/>
  <c r="AAM20" i="12"/>
  <c r="AAL20" i="12"/>
  <c r="AAK20" i="12"/>
  <c r="AAJ20" i="12"/>
  <c r="AAI20" i="12"/>
  <c r="AAH20" i="12"/>
  <c r="AAG20" i="12"/>
  <c r="AAF20" i="12"/>
  <c r="AAE20" i="12"/>
  <c r="AAD20" i="12"/>
  <c r="AAC20" i="12"/>
  <c r="AAB20" i="12"/>
  <c r="AAA20" i="12"/>
  <c r="ZZ20" i="12"/>
  <c r="ZY20" i="12"/>
  <c r="ZX20" i="12"/>
  <c r="ZW20" i="12"/>
  <c r="ZV20" i="12"/>
  <c r="ZU20" i="12"/>
  <c r="ZT20" i="12"/>
  <c r="ZS20" i="12"/>
  <c r="ZR20" i="12"/>
  <c r="ZQ20" i="12"/>
  <c r="ZP20" i="12"/>
  <c r="ZO20" i="12"/>
  <c r="ZN20" i="12"/>
  <c r="ZM20" i="12"/>
  <c r="ZL20" i="12"/>
  <c r="ZK20" i="12"/>
  <c r="ZJ20" i="12"/>
  <c r="ZI20" i="12"/>
  <c r="ZH20" i="12"/>
  <c r="ZG20" i="12"/>
  <c r="ZF20" i="12"/>
  <c r="ZE20" i="12"/>
  <c r="ZD20" i="12"/>
  <c r="ZC20" i="12"/>
  <c r="ZB20" i="12"/>
  <c r="ZA20" i="12"/>
  <c r="YZ20" i="12"/>
  <c r="YY20" i="12"/>
  <c r="YX20" i="12"/>
  <c r="YW20" i="12"/>
  <c r="YV20" i="12"/>
  <c r="YU20" i="12"/>
  <c r="YT20" i="12"/>
  <c r="YS20" i="12"/>
  <c r="YR20" i="12"/>
  <c r="YQ20" i="12"/>
  <c r="YP20" i="12"/>
  <c r="YO20" i="12"/>
  <c r="YN20" i="12"/>
  <c r="YM20" i="12"/>
  <c r="YL20" i="12"/>
  <c r="YK20" i="12"/>
  <c r="YJ20" i="12"/>
  <c r="YI20" i="12"/>
  <c r="YH20" i="12"/>
  <c r="YG20" i="12"/>
  <c r="YF20" i="12"/>
  <c r="YE20" i="12"/>
  <c r="YD20" i="12"/>
  <c r="YC20" i="12"/>
  <c r="YB20" i="12"/>
  <c r="YA20" i="12"/>
  <c r="XZ20" i="12"/>
  <c r="XY20" i="12"/>
  <c r="XX20" i="12"/>
  <c r="XW20" i="12"/>
  <c r="XV20" i="12"/>
  <c r="XU20" i="12"/>
  <c r="XT20" i="12"/>
  <c r="XS20" i="12"/>
  <c r="XR20" i="12"/>
  <c r="XQ20" i="12"/>
  <c r="XP20" i="12"/>
  <c r="XO20" i="12"/>
  <c r="XN20" i="12"/>
  <c r="XM20" i="12"/>
  <c r="XL20" i="12"/>
  <c r="XK20" i="12"/>
  <c r="XJ20" i="12"/>
  <c r="XI20" i="12"/>
  <c r="XH20" i="12"/>
  <c r="XG20" i="12"/>
  <c r="XF20" i="12"/>
  <c r="XE20" i="12"/>
  <c r="XD20" i="12"/>
  <c r="XC20" i="12"/>
  <c r="XB20" i="12"/>
  <c r="XA20" i="12"/>
  <c r="WZ20" i="12"/>
  <c r="WY20" i="12"/>
  <c r="WX20" i="12"/>
  <c r="WW20" i="12"/>
  <c r="WV20" i="12"/>
  <c r="WU20" i="12"/>
  <c r="WT20" i="12"/>
  <c r="WS20" i="12"/>
  <c r="WR20" i="12"/>
  <c r="WQ20" i="12"/>
  <c r="WP20" i="12"/>
  <c r="WO20" i="12"/>
  <c r="WN20" i="12"/>
  <c r="WM20" i="12"/>
  <c r="WL20" i="12"/>
  <c r="WK20" i="12"/>
  <c r="WJ20" i="12"/>
  <c r="WI20" i="12"/>
  <c r="WH20" i="12"/>
  <c r="WG20" i="12"/>
  <c r="WF20" i="12"/>
  <c r="WE20" i="12"/>
  <c r="WD20" i="12"/>
  <c r="WC20" i="12"/>
  <c r="WB20" i="12"/>
  <c r="WA20" i="12"/>
  <c r="VZ20" i="12"/>
  <c r="VY20" i="12"/>
  <c r="VX20" i="12"/>
  <c r="VW20" i="12"/>
  <c r="VV20" i="12"/>
  <c r="VU20" i="12"/>
  <c r="VT20" i="12"/>
  <c r="VS20" i="12"/>
  <c r="VR20" i="12"/>
  <c r="VQ20" i="12"/>
  <c r="VP20" i="12"/>
  <c r="VO20" i="12"/>
  <c r="VN20" i="12"/>
  <c r="VM20" i="12"/>
  <c r="VL20" i="12"/>
  <c r="VK20" i="12"/>
  <c r="VJ20" i="12"/>
  <c r="VI20" i="12"/>
  <c r="VH20" i="12"/>
  <c r="VG20" i="12"/>
  <c r="VF20" i="12"/>
  <c r="VE20" i="12"/>
  <c r="VD20" i="12"/>
  <c r="VC20" i="12"/>
  <c r="VB20" i="12"/>
  <c r="VA20" i="12"/>
  <c r="UZ20" i="12"/>
  <c r="UY20" i="12"/>
  <c r="UX20" i="12"/>
  <c r="UW20" i="12"/>
  <c r="UV20" i="12"/>
  <c r="UU20" i="12"/>
  <c r="UT20" i="12"/>
  <c r="US20" i="12"/>
  <c r="UR20" i="12"/>
  <c r="UQ20" i="12"/>
  <c r="UP20" i="12"/>
  <c r="UO20" i="12"/>
  <c r="UN20" i="12"/>
  <c r="UM20" i="12"/>
  <c r="UL20" i="12"/>
  <c r="UK20" i="12"/>
  <c r="UJ20" i="12"/>
  <c r="UI20" i="12"/>
  <c r="UH20" i="12"/>
  <c r="UG20" i="12"/>
  <c r="UF20" i="12"/>
  <c r="UE20" i="12"/>
  <c r="UD20" i="12"/>
  <c r="UC20" i="12"/>
  <c r="UB20" i="12"/>
  <c r="UA20" i="12"/>
  <c r="TZ20" i="12"/>
  <c r="TY20" i="12"/>
  <c r="TX20" i="12"/>
  <c r="TW20" i="12"/>
  <c r="TV20" i="12"/>
  <c r="TU20" i="12"/>
  <c r="TT20" i="12"/>
  <c r="TS20" i="12"/>
  <c r="TR20" i="12"/>
  <c r="TQ20" i="12"/>
  <c r="TP20" i="12"/>
  <c r="TO20" i="12"/>
  <c r="TN20" i="12"/>
  <c r="TM20" i="12"/>
  <c r="TL20" i="12"/>
  <c r="TK20" i="12"/>
  <c r="TJ20" i="12"/>
  <c r="TI20" i="12"/>
  <c r="TH20" i="12"/>
  <c r="TG20" i="12"/>
  <c r="TF20" i="12"/>
  <c r="TE20" i="12"/>
  <c r="TD20" i="12"/>
  <c r="TC20" i="12"/>
  <c r="TB20" i="12"/>
  <c r="TA20" i="12"/>
  <c r="SZ20" i="12"/>
  <c r="SY20" i="12"/>
  <c r="SX20" i="12"/>
  <c r="SW20" i="12"/>
  <c r="SV20" i="12"/>
  <c r="SU20" i="12"/>
  <c r="ST20" i="12"/>
  <c r="SS20" i="12"/>
  <c r="SR20" i="12"/>
  <c r="SQ20" i="12"/>
  <c r="SP20" i="12"/>
  <c r="SO20" i="12"/>
  <c r="SN20" i="12"/>
  <c r="SM20" i="12"/>
  <c r="SL20" i="12"/>
  <c r="SK20" i="12"/>
  <c r="SJ20" i="12"/>
  <c r="SI20" i="12"/>
  <c r="SH20" i="12"/>
  <c r="SG20" i="12"/>
  <c r="SF20" i="12"/>
  <c r="SE20" i="12"/>
  <c r="SD20" i="12"/>
  <c r="SC20" i="12"/>
  <c r="SB20" i="12"/>
  <c r="SA20" i="12"/>
  <c r="RZ20" i="12"/>
  <c r="RY20" i="12"/>
  <c r="RX20" i="12"/>
  <c r="RW20" i="12"/>
  <c r="RV20" i="12"/>
  <c r="RU20" i="12"/>
  <c r="RT20" i="12"/>
  <c r="RS20" i="12"/>
  <c r="RR20" i="12"/>
  <c r="RQ20" i="12"/>
  <c r="RP20" i="12"/>
  <c r="RO20" i="12"/>
  <c r="RN20" i="12"/>
  <c r="RM20" i="12"/>
  <c r="RL20" i="12"/>
  <c r="RK20" i="12"/>
  <c r="RJ20" i="12"/>
  <c r="RI20" i="12"/>
  <c r="RH20" i="12"/>
  <c r="RG20" i="12"/>
  <c r="RF20" i="12"/>
  <c r="RE20" i="12"/>
  <c r="RD20" i="12"/>
  <c r="RC20" i="12"/>
  <c r="RB20" i="12"/>
  <c r="RA20" i="12"/>
  <c r="QZ20" i="12"/>
  <c r="QY20" i="12"/>
  <c r="QX20" i="12"/>
  <c r="QW20" i="12"/>
  <c r="QV20" i="12"/>
  <c r="QU20" i="12"/>
  <c r="QT20" i="12"/>
  <c r="QS20" i="12"/>
  <c r="QR20" i="12"/>
  <c r="QQ20" i="12"/>
  <c r="QP20" i="12"/>
  <c r="QO20" i="12"/>
  <c r="QN20" i="12"/>
  <c r="QM20" i="12"/>
  <c r="QL20" i="12"/>
  <c r="QK20" i="12"/>
  <c r="QJ20" i="12"/>
  <c r="QI20" i="12"/>
  <c r="QH20" i="12"/>
  <c r="QG20" i="12"/>
  <c r="QF20" i="12"/>
  <c r="QE20" i="12"/>
  <c r="QD20" i="12"/>
  <c r="QC20" i="12"/>
  <c r="QB20" i="12"/>
  <c r="QA20" i="12"/>
  <c r="PZ20" i="12"/>
  <c r="PY20" i="12"/>
  <c r="PX20" i="12"/>
  <c r="PW20" i="12"/>
  <c r="PV20" i="12"/>
  <c r="PU20" i="12"/>
  <c r="PT20" i="12"/>
  <c r="PS20" i="12"/>
  <c r="PR20" i="12"/>
  <c r="PQ20" i="12"/>
  <c r="PP20" i="12"/>
  <c r="PO20" i="12"/>
  <c r="PN20" i="12"/>
  <c r="PM20" i="12"/>
  <c r="PL20" i="12"/>
  <c r="PK20" i="12"/>
  <c r="PJ20" i="12"/>
  <c r="PI20" i="12"/>
  <c r="PH20" i="12"/>
  <c r="PG20" i="12"/>
  <c r="PF20" i="12"/>
  <c r="PE20" i="12"/>
  <c r="PD20" i="12"/>
  <c r="PC20" i="12"/>
  <c r="PB20" i="12"/>
  <c r="PA20" i="12"/>
  <c r="OZ20" i="12"/>
  <c r="OY20" i="12"/>
  <c r="OX20" i="12"/>
  <c r="OW20" i="12"/>
  <c r="OV20" i="12"/>
  <c r="OU20" i="12"/>
  <c r="OT20" i="12"/>
  <c r="OS20" i="12"/>
  <c r="OR20" i="12"/>
  <c r="OQ20" i="12"/>
  <c r="OP20" i="12"/>
  <c r="OO20" i="12"/>
  <c r="ON20" i="12"/>
  <c r="OM20" i="12"/>
  <c r="OL20" i="12"/>
  <c r="OK20" i="12"/>
  <c r="OJ20" i="12"/>
  <c r="OI20" i="12"/>
  <c r="OH20" i="12"/>
  <c r="OG20" i="12"/>
  <c r="OF20" i="12"/>
  <c r="OE20" i="12"/>
  <c r="OD20" i="12"/>
  <c r="OC20" i="12"/>
  <c r="OB20" i="12"/>
  <c r="OA20" i="12"/>
  <c r="NZ20" i="12"/>
  <c r="NY20" i="12"/>
  <c r="NX20" i="12"/>
  <c r="NW20" i="12"/>
  <c r="NV20" i="12"/>
  <c r="NU20" i="12"/>
  <c r="NT20" i="12"/>
  <c r="NS20" i="12"/>
  <c r="NR20" i="12"/>
  <c r="NQ20" i="12"/>
  <c r="NP20" i="12"/>
  <c r="NO20" i="12"/>
  <c r="NN20" i="12"/>
  <c r="NM20" i="12"/>
  <c r="NL20" i="12"/>
  <c r="NK20" i="12"/>
  <c r="NJ20" i="12"/>
  <c r="NI20" i="12"/>
  <c r="NH20" i="12"/>
  <c r="NG20" i="12"/>
  <c r="NF20" i="12"/>
  <c r="NE20" i="12"/>
  <c r="ND20" i="12"/>
  <c r="NC20" i="12"/>
  <c r="NB20" i="12"/>
  <c r="NA20" i="12"/>
  <c r="MZ20" i="12"/>
  <c r="MY20" i="12"/>
  <c r="MX20" i="12"/>
  <c r="MW20" i="12"/>
  <c r="MV20" i="12"/>
  <c r="MU20" i="12"/>
  <c r="MT20" i="12"/>
  <c r="MS20" i="12"/>
  <c r="MR20" i="12"/>
  <c r="MQ20" i="12"/>
  <c r="MP20" i="12"/>
  <c r="MO20" i="12"/>
  <c r="MN20" i="12"/>
  <c r="MM20" i="12"/>
  <c r="ML20" i="12"/>
  <c r="MK20" i="12"/>
  <c r="MJ20" i="12"/>
  <c r="MI20" i="12"/>
  <c r="MH20" i="12"/>
  <c r="MG20" i="12"/>
  <c r="MF20" i="12"/>
  <c r="ME20" i="12"/>
  <c r="MD20" i="12"/>
  <c r="MC20" i="12"/>
  <c r="MB20" i="12"/>
  <c r="MA20" i="12"/>
  <c r="LZ20" i="12"/>
  <c r="LY20" i="12"/>
  <c r="LX20" i="12"/>
  <c r="LW20" i="12"/>
  <c r="LV20" i="12"/>
  <c r="LU20" i="12"/>
  <c r="LT20" i="12"/>
  <c r="LS20" i="12"/>
  <c r="LR20" i="12"/>
  <c r="LQ20" i="12"/>
  <c r="LP20" i="12"/>
  <c r="LO20" i="12"/>
  <c r="LN20" i="12"/>
  <c r="LM20" i="12"/>
  <c r="LL20" i="12"/>
  <c r="LK20" i="12"/>
  <c r="LJ20" i="12"/>
  <c r="LI20" i="12"/>
  <c r="LH20" i="12"/>
  <c r="LG20" i="12"/>
  <c r="LF20" i="12"/>
  <c r="LE20" i="12"/>
  <c r="LD20" i="12"/>
  <c r="LC20" i="12"/>
  <c r="LB20" i="12"/>
  <c r="LA20" i="12"/>
  <c r="KZ20" i="12"/>
  <c r="KY20" i="12"/>
  <c r="KX20" i="12"/>
  <c r="KW20" i="12"/>
  <c r="KV20" i="12"/>
  <c r="KU20" i="12"/>
  <c r="KT20" i="12"/>
  <c r="KS20" i="12"/>
  <c r="KR20" i="12"/>
  <c r="KQ20" i="12"/>
  <c r="KP20" i="12"/>
  <c r="KO20" i="12"/>
  <c r="KN20" i="12"/>
  <c r="KM20" i="12"/>
  <c r="KL20" i="12"/>
  <c r="KK20" i="12"/>
  <c r="KJ20" i="12"/>
  <c r="KI20" i="12"/>
  <c r="KH20" i="12"/>
  <c r="KG20" i="12"/>
  <c r="KF20" i="12"/>
  <c r="KE20" i="12"/>
  <c r="KD20" i="12"/>
  <c r="KC20" i="12"/>
  <c r="KB20" i="12"/>
  <c r="KA20" i="12"/>
  <c r="JZ20" i="12"/>
  <c r="JY20" i="12"/>
  <c r="JX20" i="12"/>
  <c r="JW20" i="12"/>
  <c r="JV20" i="12"/>
  <c r="JU20" i="12"/>
  <c r="JT20" i="12"/>
  <c r="JS20" i="12"/>
  <c r="JR20" i="12"/>
  <c r="JQ20" i="12"/>
  <c r="JP20" i="12"/>
  <c r="JO20" i="12"/>
  <c r="JN20" i="12"/>
  <c r="JM20" i="12"/>
  <c r="JL20" i="12"/>
  <c r="JK20" i="12"/>
  <c r="JJ20" i="12"/>
  <c r="JI20" i="12"/>
  <c r="JH20" i="12"/>
  <c r="JG20" i="12"/>
  <c r="JF20" i="12"/>
  <c r="JE20" i="12"/>
  <c r="JD20" i="12"/>
  <c r="JC20" i="12"/>
  <c r="JB20" i="12"/>
  <c r="JA20" i="12"/>
  <c r="IZ20" i="12"/>
  <c r="IY20" i="12"/>
  <c r="IX20" i="12"/>
  <c r="IW20" i="12"/>
  <c r="IV20" i="12"/>
  <c r="IU20" i="12"/>
  <c r="IT20" i="12"/>
  <c r="IS20" i="12"/>
  <c r="IR20" i="12"/>
  <c r="IQ20" i="12"/>
  <c r="IP20" i="12"/>
  <c r="IO20" i="12"/>
  <c r="IN20" i="12"/>
  <c r="IM20" i="12"/>
  <c r="IL20" i="12"/>
  <c r="IK20" i="12"/>
  <c r="IJ20" i="12"/>
  <c r="II20" i="12"/>
  <c r="IH20" i="12"/>
  <c r="IG20" i="12"/>
  <c r="IF20" i="12"/>
  <c r="IE20" i="12"/>
  <c r="ID20" i="12"/>
  <c r="IC20" i="12"/>
  <c r="IB20" i="12"/>
  <c r="IA20" i="12"/>
  <c r="HZ20" i="12"/>
  <c r="HY20" i="12"/>
  <c r="HX20" i="12"/>
  <c r="HW20" i="12"/>
  <c r="HV20" i="12"/>
  <c r="HU20" i="12"/>
  <c r="HT20" i="12"/>
  <c r="HS20" i="12"/>
  <c r="HR20" i="12"/>
  <c r="HQ20" i="12"/>
  <c r="HP20" i="12"/>
  <c r="HO20" i="12"/>
  <c r="HN20" i="12"/>
  <c r="HM20" i="12"/>
  <c r="HL20" i="12"/>
  <c r="HK20" i="12"/>
  <c r="HJ20" i="12"/>
  <c r="HI20" i="12"/>
  <c r="HH20" i="12"/>
  <c r="HG20" i="12"/>
  <c r="HF20" i="12"/>
  <c r="HE20" i="12"/>
  <c r="HD20" i="12"/>
  <c r="HC20" i="12"/>
  <c r="HB20" i="12"/>
  <c r="HA20" i="12"/>
  <c r="GZ20" i="12"/>
  <c r="GY20" i="12"/>
  <c r="GX20" i="12"/>
  <c r="GW20" i="12"/>
  <c r="GV20" i="12"/>
  <c r="GU20" i="12"/>
  <c r="GT20" i="12"/>
  <c r="GS20" i="12"/>
  <c r="GR20" i="12"/>
  <c r="GQ20" i="12"/>
  <c r="GP20" i="12"/>
  <c r="GO20" i="12"/>
  <c r="GN20" i="12"/>
  <c r="GM20" i="12"/>
  <c r="GL20" i="12"/>
  <c r="GK20" i="12"/>
  <c r="GJ20" i="12"/>
  <c r="GI20" i="12"/>
  <c r="GH20" i="12"/>
  <c r="GG20" i="12"/>
  <c r="GF20" i="12"/>
  <c r="GE20" i="12"/>
  <c r="GD20" i="12"/>
  <c r="GC20" i="12"/>
  <c r="GB20" i="12"/>
  <c r="GA20" i="12"/>
  <c r="FZ20" i="12"/>
  <c r="FY20" i="12"/>
  <c r="FX20" i="12"/>
  <c r="FW20" i="12"/>
  <c r="FV20" i="12"/>
  <c r="FU20" i="12"/>
  <c r="FT20" i="12"/>
  <c r="FS20" i="12"/>
  <c r="FR20" i="12"/>
  <c r="FQ20" i="12"/>
  <c r="FP20" i="12"/>
  <c r="FO20" i="12"/>
  <c r="FN20" i="12"/>
  <c r="FM20" i="12"/>
  <c r="FL20" i="12"/>
  <c r="FK20" i="12"/>
  <c r="FJ20" i="12"/>
  <c r="FI20" i="12"/>
  <c r="FH20" i="12"/>
  <c r="FG20" i="12"/>
  <c r="FF20" i="12"/>
  <c r="FE20" i="12"/>
  <c r="FD20" i="12"/>
  <c r="FC20" i="12"/>
  <c r="FB20" i="12"/>
  <c r="FA20" i="12"/>
  <c r="EZ20" i="12"/>
  <c r="EY20" i="12"/>
  <c r="EX20" i="12"/>
  <c r="EW20" i="12"/>
  <c r="EV20" i="12"/>
  <c r="EU20" i="12"/>
  <c r="ET20" i="12"/>
  <c r="ES20" i="12"/>
  <c r="ER20" i="12"/>
  <c r="EQ20" i="12"/>
  <c r="EP20" i="12"/>
  <c r="EO20" i="12"/>
  <c r="EN20" i="12"/>
  <c r="EM20" i="12"/>
  <c r="EL20" i="12"/>
  <c r="EK20" i="12"/>
  <c r="EJ20" i="12"/>
  <c r="EI20" i="12"/>
  <c r="EH20" i="12"/>
  <c r="EG20" i="12"/>
  <c r="EF20" i="12"/>
  <c r="EE20" i="12"/>
  <c r="ED20" i="12"/>
  <c r="EC20" i="12"/>
  <c r="EB20" i="12"/>
  <c r="EA20" i="12"/>
  <c r="DZ20" i="12"/>
  <c r="DY20" i="12"/>
  <c r="DX20" i="12"/>
  <c r="DW20" i="12"/>
  <c r="DV20" i="12"/>
  <c r="DU20" i="12"/>
  <c r="DT20" i="12"/>
  <c r="DS20" i="12"/>
  <c r="DR20" i="12"/>
  <c r="DQ20" i="12"/>
  <c r="DP20" i="12"/>
  <c r="DO20" i="12"/>
  <c r="DN20" i="12"/>
  <c r="DM20" i="12"/>
  <c r="DL20" i="12"/>
  <c r="DK20" i="12"/>
  <c r="DJ20" i="12"/>
  <c r="DI20" i="12"/>
  <c r="DH20" i="12"/>
  <c r="DG20" i="12"/>
  <c r="DF20" i="12"/>
  <c r="DE20" i="12"/>
  <c r="DD20" i="12"/>
  <c r="DC20" i="12"/>
  <c r="DB20" i="12"/>
  <c r="DA20" i="12"/>
  <c r="CZ20" i="12"/>
  <c r="CY20" i="12"/>
  <c r="CX20" i="12"/>
  <c r="CW20" i="12"/>
  <c r="CV20" i="12"/>
  <c r="CU20" i="12"/>
  <c r="CT20" i="12"/>
  <c r="CS20" i="12"/>
  <c r="CR20" i="12"/>
  <c r="CQ20" i="12"/>
  <c r="CP20" i="12"/>
  <c r="CO20" i="12"/>
  <c r="CN20" i="12"/>
  <c r="CM20" i="12"/>
  <c r="CL20" i="12"/>
  <c r="CK20" i="12"/>
  <c r="CJ20" i="12"/>
  <c r="CI20" i="12"/>
  <c r="CH20" i="12"/>
  <c r="CG20" i="12"/>
  <c r="CF20" i="12"/>
  <c r="CE20" i="12"/>
  <c r="CD20" i="12"/>
  <c r="CC20" i="12"/>
  <c r="CB20" i="12"/>
  <c r="CA20" i="12"/>
  <c r="BZ20" i="12"/>
  <c r="BY20" i="12"/>
  <c r="BX20" i="12"/>
  <c r="BW20" i="12"/>
  <c r="BV20" i="12"/>
  <c r="BU20" i="12"/>
  <c r="BT20" i="12"/>
  <c r="BS20" i="12"/>
  <c r="BR20" i="12"/>
  <c r="BQ20" i="12"/>
  <c r="BP20" i="12"/>
  <c r="BO20" i="12"/>
  <c r="BN20" i="12"/>
  <c r="BM20" i="12"/>
  <c r="BL20" i="12"/>
  <c r="BK20" i="12"/>
  <c r="BJ20" i="12"/>
  <c r="BI20" i="12"/>
  <c r="BH20" i="12"/>
  <c r="BG20" i="12"/>
  <c r="BF20" i="12"/>
  <c r="BE20" i="12"/>
  <c r="BD20" i="12"/>
  <c r="BC20" i="12"/>
  <c r="BB20" i="12"/>
  <c r="BA20" i="12"/>
  <c r="AZ20" i="12"/>
  <c r="AY20" i="12"/>
  <c r="AX20" i="12"/>
  <c r="AW20" i="12"/>
  <c r="AV20" i="12"/>
  <c r="AU20" i="12"/>
  <c r="AT20" i="12"/>
  <c r="AS20" i="12"/>
  <c r="AR20" i="12"/>
  <c r="AQ20" i="12"/>
  <c r="AP20" i="12"/>
  <c r="AO20" i="12"/>
  <c r="AN20" i="12"/>
  <c r="AM20" i="12"/>
  <c r="AL20" i="12"/>
  <c r="AK20" i="12"/>
  <c r="AJ20" i="12"/>
  <c r="AI20" i="12"/>
  <c r="AH20" i="12"/>
  <c r="AG20" i="12"/>
  <c r="AF20" i="12"/>
  <c r="AE20" i="12"/>
  <c r="AD20" i="12"/>
  <c r="AC20" i="12"/>
  <c r="AB20" i="12"/>
  <c r="AA20" i="12"/>
  <c r="Z20" i="12"/>
  <c r="Y20" i="12"/>
  <c r="X20" i="12"/>
  <c r="W20" i="12"/>
  <c r="V20" i="12"/>
  <c r="U20" i="12"/>
  <c r="T20" i="12"/>
  <c r="S20" i="12"/>
  <c r="R20" i="12"/>
  <c r="Q20" i="12"/>
  <c r="M17" i="12"/>
  <c r="O17" i="12" s="1"/>
  <c r="K17" i="12"/>
  <c r="B17" i="12"/>
  <c r="O63" i="23" l="1"/>
  <c r="O51" i="23"/>
  <c r="O143" i="23"/>
  <c r="O110" i="23"/>
  <c r="O20" i="23"/>
  <c r="P78" i="23"/>
  <c r="P100" i="23"/>
  <c r="P128" i="23"/>
  <c r="P143" i="23" s="1"/>
  <c r="P89" i="23"/>
  <c r="P51" i="23"/>
  <c r="N17" i="12"/>
  <c r="P17" i="12" s="1"/>
  <c r="O115" i="23" l="1"/>
  <c r="P115" i="23"/>
  <c r="M14" i="12"/>
  <c r="O14" i="12" s="1"/>
  <c r="O20" i="12" s="1"/>
  <c r="K14" i="12"/>
  <c r="B14" i="12"/>
  <c r="N14" i="12" l="1"/>
  <c r="P14" i="12" s="1"/>
  <c r="P20" i="12" s="1"/>
  <c r="J12" i="6" s="1"/>
  <c r="D145" i="12"/>
  <c r="L142" i="12" s="1"/>
  <c r="D139" i="12"/>
  <c r="D138" i="12"/>
  <c r="D134" i="12"/>
  <c r="D133" i="12"/>
  <c r="M137" i="12"/>
  <c r="N137" i="12" s="1"/>
  <c r="K137" i="12"/>
  <c r="B137" i="12"/>
  <c r="M132" i="12"/>
  <c r="N132" i="12" s="1"/>
  <c r="K132" i="12"/>
  <c r="B132" i="12"/>
  <c r="D131" i="12"/>
  <c r="L128" i="12" s="1"/>
  <c r="M128" i="12"/>
  <c r="N128" i="12" s="1"/>
  <c r="K128" i="12"/>
  <c r="B128" i="12"/>
  <c r="D125" i="12"/>
  <c r="D124" i="12"/>
  <c r="M123" i="12"/>
  <c r="N123" i="12" s="1"/>
  <c r="K123" i="12"/>
  <c r="B123" i="12"/>
  <c r="D116" i="12"/>
  <c r="D115" i="12"/>
  <c r="M114" i="12"/>
  <c r="N114" i="12" s="1"/>
  <c r="K114" i="12"/>
  <c r="B114" i="12"/>
  <c r="D112" i="12"/>
  <c r="L109" i="12" s="1"/>
  <c r="M109" i="12"/>
  <c r="N109" i="12" s="1"/>
  <c r="K109" i="12"/>
  <c r="B109" i="12"/>
  <c r="D106" i="12"/>
  <c r="D105" i="12"/>
  <c r="M104" i="12"/>
  <c r="N104" i="12" s="1"/>
  <c r="K104" i="12"/>
  <c r="B104" i="12"/>
  <c r="D101" i="12"/>
  <c r="D100" i="12"/>
  <c r="D95" i="12"/>
  <c r="D94" i="12"/>
  <c r="M93" i="12"/>
  <c r="N93" i="12" s="1"/>
  <c r="K93" i="12"/>
  <c r="B93" i="12"/>
  <c r="D91" i="12"/>
  <c r="D84" i="12"/>
  <c r="D83" i="12"/>
  <c r="M82" i="12"/>
  <c r="N82" i="12" s="1"/>
  <c r="K82" i="12"/>
  <c r="B82" i="12"/>
  <c r="D79" i="12"/>
  <c r="D78" i="12"/>
  <c r="M77" i="12"/>
  <c r="N77" i="12" s="1"/>
  <c r="K77" i="12"/>
  <c r="B77" i="12"/>
  <c r="D69" i="12"/>
  <c r="D68" i="12"/>
  <c r="I12" i="6" l="1"/>
  <c r="H12" i="6"/>
  <c r="D140" i="12"/>
  <c r="L137" i="12" s="1"/>
  <c r="O137" i="12" s="1"/>
  <c r="D96" i="12"/>
  <c r="L93" i="12" s="1"/>
  <c r="O93" i="12" s="1"/>
  <c r="D80" i="12"/>
  <c r="L77" i="12" s="1"/>
  <c r="O77" i="12" s="1"/>
  <c r="D107" i="12"/>
  <c r="L104" i="12" s="1"/>
  <c r="P104" i="12" s="1"/>
  <c r="D135" i="12"/>
  <c r="L132" i="12" s="1"/>
  <c r="P132" i="12" s="1"/>
  <c r="D117" i="12"/>
  <c r="L114" i="12" s="1"/>
  <c r="P114" i="12" s="1"/>
  <c r="D126" i="12"/>
  <c r="L123" i="12" s="1"/>
  <c r="O123" i="12" s="1"/>
  <c r="P128" i="12"/>
  <c r="O128" i="12"/>
  <c r="D85" i="12"/>
  <c r="L82" i="12" s="1"/>
  <c r="O82" i="12" s="1"/>
  <c r="O109" i="12"/>
  <c r="P109" i="12"/>
  <c r="B42" i="12"/>
  <c r="I42" i="12"/>
  <c r="M54" i="12"/>
  <c r="N54" i="12" s="1"/>
  <c r="P54" i="12" s="1"/>
  <c r="K54" i="12"/>
  <c r="B54" i="12"/>
  <c r="M47" i="12"/>
  <c r="N47" i="12" s="1"/>
  <c r="P47" i="12" s="1"/>
  <c r="K47" i="12"/>
  <c r="B47" i="12"/>
  <c r="P93" i="12" l="1"/>
  <c r="P137" i="12"/>
  <c r="P123" i="12"/>
  <c r="P77" i="12"/>
  <c r="O104" i="12"/>
  <c r="O114" i="12"/>
  <c r="O132" i="12"/>
  <c r="P82" i="12"/>
  <c r="O54" i="12"/>
  <c r="O47" i="12"/>
  <c r="Q63" i="12" l="1"/>
  <c r="R63" i="12"/>
  <c r="S63" i="12"/>
  <c r="T63" i="12"/>
  <c r="U63" i="12"/>
  <c r="V63" i="12"/>
  <c r="W63" i="12"/>
  <c r="X63" i="12"/>
  <c r="Y63" i="12"/>
  <c r="Z63" i="12"/>
  <c r="AA63" i="12"/>
  <c r="AB63" i="12"/>
  <c r="AC63" i="12"/>
  <c r="AD63" i="12"/>
  <c r="AE63" i="12"/>
  <c r="AF63" i="12"/>
  <c r="AG63" i="12"/>
  <c r="AH63" i="12"/>
  <c r="AI63" i="12"/>
  <c r="AJ63" i="12"/>
  <c r="AK63" i="12"/>
  <c r="AL63" i="12"/>
  <c r="AM63" i="12"/>
  <c r="AN63" i="12"/>
  <c r="AO63" i="12"/>
  <c r="AP63" i="12"/>
  <c r="AQ63" i="12"/>
  <c r="AR63" i="12"/>
  <c r="AS63" i="12"/>
  <c r="AT63" i="12"/>
  <c r="AU63" i="12"/>
  <c r="AV63" i="12"/>
  <c r="AW63" i="12"/>
  <c r="AX63" i="12"/>
  <c r="AY63" i="12"/>
  <c r="AZ63" i="12"/>
  <c r="BA63" i="12"/>
  <c r="BB63" i="12"/>
  <c r="BC63" i="12"/>
  <c r="BD63" i="12"/>
  <c r="BE63" i="12"/>
  <c r="BF63" i="12"/>
  <c r="BG63" i="12"/>
  <c r="BH63" i="12"/>
  <c r="BI63" i="12"/>
  <c r="BJ63" i="12"/>
  <c r="BK63" i="12"/>
  <c r="BL63" i="12"/>
  <c r="BM63" i="12"/>
  <c r="BN63" i="12"/>
  <c r="BO63" i="12"/>
  <c r="BP63" i="12"/>
  <c r="BQ63" i="12"/>
  <c r="BR63" i="12"/>
  <c r="BS63" i="12"/>
  <c r="BT63" i="12"/>
  <c r="BU63" i="12"/>
  <c r="BV63" i="12"/>
  <c r="BW63" i="12"/>
  <c r="BX63" i="12"/>
  <c r="BY63" i="12"/>
  <c r="BZ63" i="12"/>
  <c r="CA63" i="12"/>
  <c r="CB63" i="12"/>
  <c r="CC63" i="12"/>
  <c r="CD63" i="12"/>
  <c r="CE63" i="12"/>
  <c r="CF63" i="12"/>
  <c r="CG63" i="12"/>
  <c r="CH63" i="12"/>
  <c r="CI63" i="12"/>
  <c r="CJ63" i="12"/>
  <c r="CK63" i="12"/>
  <c r="CL63" i="12"/>
  <c r="CM63" i="12"/>
  <c r="CN63" i="12"/>
  <c r="CO63" i="12"/>
  <c r="CP63" i="12"/>
  <c r="CQ63" i="12"/>
  <c r="CR63" i="12"/>
  <c r="CS63" i="12"/>
  <c r="CT63" i="12"/>
  <c r="CU63" i="12"/>
  <c r="CV63" i="12"/>
  <c r="CW63" i="12"/>
  <c r="CX63" i="12"/>
  <c r="CY63" i="12"/>
  <c r="CZ63" i="12"/>
  <c r="DA63" i="12"/>
  <c r="DB63" i="12"/>
  <c r="DC63" i="12"/>
  <c r="DD63" i="12"/>
  <c r="DE63" i="12"/>
  <c r="DF63" i="12"/>
  <c r="DG63" i="12"/>
  <c r="DH63" i="12"/>
  <c r="DI63" i="12"/>
  <c r="DJ63" i="12"/>
  <c r="DK63" i="12"/>
  <c r="DL63" i="12"/>
  <c r="DM63" i="12"/>
  <c r="DN63" i="12"/>
  <c r="DO63" i="12"/>
  <c r="DP63" i="12"/>
  <c r="DQ63" i="12"/>
  <c r="DR63" i="12"/>
  <c r="DS63" i="12"/>
  <c r="DT63" i="12"/>
  <c r="DU63" i="12"/>
  <c r="DV63" i="12"/>
  <c r="DW63" i="12"/>
  <c r="DX63" i="12"/>
  <c r="DY63" i="12"/>
  <c r="DZ63" i="12"/>
  <c r="EA63" i="12"/>
  <c r="EB63" i="12"/>
  <c r="EC63" i="12"/>
  <c r="ED63" i="12"/>
  <c r="EE63" i="12"/>
  <c r="EF63" i="12"/>
  <c r="EG63" i="12"/>
  <c r="EH63" i="12"/>
  <c r="EI63" i="12"/>
  <c r="EJ63" i="12"/>
  <c r="EK63" i="12"/>
  <c r="EL63" i="12"/>
  <c r="EM63" i="12"/>
  <c r="EN63" i="12"/>
  <c r="EO63" i="12"/>
  <c r="EP63" i="12"/>
  <c r="EQ63" i="12"/>
  <c r="ER63" i="12"/>
  <c r="ES63" i="12"/>
  <c r="ET63" i="12"/>
  <c r="EU63" i="12"/>
  <c r="EV63" i="12"/>
  <c r="EW63" i="12"/>
  <c r="EX63" i="12"/>
  <c r="EY63" i="12"/>
  <c r="EZ63" i="12"/>
  <c r="FA63" i="12"/>
  <c r="FB63" i="12"/>
  <c r="FC63" i="12"/>
  <c r="FD63" i="12"/>
  <c r="FE63" i="12"/>
  <c r="FF63" i="12"/>
  <c r="FG63" i="12"/>
  <c r="FH63" i="12"/>
  <c r="FI63" i="12"/>
  <c r="FJ63" i="12"/>
  <c r="FK63" i="12"/>
  <c r="FL63" i="12"/>
  <c r="FM63" i="12"/>
  <c r="FN63" i="12"/>
  <c r="FO63" i="12"/>
  <c r="FP63" i="12"/>
  <c r="FQ63" i="12"/>
  <c r="FR63" i="12"/>
  <c r="FS63" i="12"/>
  <c r="FT63" i="12"/>
  <c r="FU63" i="12"/>
  <c r="FV63" i="12"/>
  <c r="FW63" i="12"/>
  <c r="FX63" i="12"/>
  <c r="FY63" i="12"/>
  <c r="FZ63" i="12"/>
  <c r="GA63" i="12"/>
  <c r="GB63" i="12"/>
  <c r="GC63" i="12"/>
  <c r="GD63" i="12"/>
  <c r="GE63" i="12"/>
  <c r="GF63" i="12"/>
  <c r="GG63" i="12"/>
  <c r="GH63" i="12"/>
  <c r="GI63" i="12"/>
  <c r="GJ63" i="12"/>
  <c r="GK63" i="12"/>
  <c r="GL63" i="12"/>
  <c r="GM63" i="12"/>
  <c r="GN63" i="12"/>
  <c r="GO63" i="12"/>
  <c r="GP63" i="12"/>
  <c r="GQ63" i="12"/>
  <c r="GR63" i="12"/>
  <c r="GS63" i="12"/>
  <c r="GT63" i="12"/>
  <c r="GU63" i="12"/>
  <c r="GV63" i="12"/>
  <c r="GW63" i="12"/>
  <c r="GX63" i="12"/>
  <c r="GY63" i="12"/>
  <c r="GZ63" i="12"/>
  <c r="HA63" i="12"/>
  <c r="HB63" i="12"/>
  <c r="HC63" i="12"/>
  <c r="HD63" i="12"/>
  <c r="HE63" i="12"/>
  <c r="HF63" i="12"/>
  <c r="HG63" i="12"/>
  <c r="HH63" i="12"/>
  <c r="HI63" i="12"/>
  <c r="HJ63" i="12"/>
  <c r="HK63" i="12"/>
  <c r="HL63" i="12"/>
  <c r="HM63" i="12"/>
  <c r="HN63" i="12"/>
  <c r="HO63" i="12"/>
  <c r="HP63" i="12"/>
  <c r="HQ63" i="12"/>
  <c r="HR63" i="12"/>
  <c r="HS63" i="12"/>
  <c r="HT63" i="12"/>
  <c r="HU63" i="12"/>
  <c r="HV63" i="12"/>
  <c r="HW63" i="12"/>
  <c r="HX63" i="12"/>
  <c r="HY63" i="12"/>
  <c r="HZ63" i="12"/>
  <c r="IA63" i="12"/>
  <c r="IB63" i="12"/>
  <c r="IC63" i="12"/>
  <c r="ID63" i="12"/>
  <c r="IE63" i="12"/>
  <c r="IF63" i="12"/>
  <c r="IG63" i="12"/>
  <c r="IH63" i="12"/>
  <c r="II63" i="12"/>
  <c r="IJ63" i="12"/>
  <c r="IK63" i="12"/>
  <c r="IL63" i="12"/>
  <c r="IM63" i="12"/>
  <c r="IN63" i="12"/>
  <c r="IO63" i="12"/>
  <c r="IP63" i="12"/>
  <c r="IQ63" i="12"/>
  <c r="IR63" i="12"/>
  <c r="IS63" i="12"/>
  <c r="IT63" i="12"/>
  <c r="IU63" i="12"/>
  <c r="IV63" i="12"/>
  <c r="IW63" i="12"/>
  <c r="IX63" i="12"/>
  <c r="IY63" i="12"/>
  <c r="IZ63" i="12"/>
  <c r="JA63" i="12"/>
  <c r="JB63" i="12"/>
  <c r="JC63" i="12"/>
  <c r="JD63" i="12"/>
  <c r="JE63" i="12"/>
  <c r="JF63" i="12"/>
  <c r="JG63" i="12"/>
  <c r="JH63" i="12"/>
  <c r="JI63" i="12"/>
  <c r="JJ63" i="12"/>
  <c r="JK63" i="12"/>
  <c r="JL63" i="12"/>
  <c r="JM63" i="12"/>
  <c r="JN63" i="12"/>
  <c r="JO63" i="12"/>
  <c r="JP63" i="12"/>
  <c r="JQ63" i="12"/>
  <c r="JR63" i="12"/>
  <c r="JS63" i="12"/>
  <c r="JT63" i="12"/>
  <c r="JU63" i="12"/>
  <c r="JV63" i="12"/>
  <c r="JW63" i="12"/>
  <c r="JX63" i="12"/>
  <c r="JY63" i="12"/>
  <c r="JZ63" i="12"/>
  <c r="KA63" i="12"/>
  <c r="KB63" i="12"/>
  <c r="KC63" i="12"/>
  <c r="KD63" i="12"/>
  <c r="KE63" i="12"/>
  <c r="KF63" i="12"/>
  <c r="KG63" i="12"/>
  <c r="KH63" i="12"/>
  <c r="KI63" i="12"/>
  <c r="KJ63" i="12"/>
  <c r="KK63" i="12"/>
  <c r="KL63" i="12"/>
  <c r="KM63" i="12"/>
  <c r="KN63" i="12"/>
  <c r="KO63" i="12"/>
  <c r="KP63" i="12"/>
  <c r="KQ63" i="12"/>
  <c r="KR63" i="12"/>
  <c r="KS63" i="12"/>
  <c r="KT63" i="12"/>
  <c r="KU63" i="12"/>
  <c r="KV63" i="12"/>
  <c r="KW63" i="12"/>
  <c r="KX63" i="12"/>
  <c r="KY63" i="12"/>
  <c r="KZ63" i="12"/>
  <c r="LA63" i="12"/>
  <c r="LB63" i="12"/>
  <c r="LC63" i="12"/>
  <c r="LD63" i="12"/>
  <c r="LE63" i="12"/>
  <c r="LF63" i="12"/>
  <c r="LG63" i="12"/>
  <c r="LH63" i="12"/>
  <c r="LI63" i="12"/>
  <c r="LJ63" i="12"/>
  <c r="LK63" i="12"/>
  <c r="LL63" i="12"/>
  <c r="LM63" i="12"/>
  <c r="LN63" i="12"/>
  <c r="LO63" i="12"/>
  <c r="LP63" i="12"/>
  <c r="LQ63" i="12"/>
  <c r="LR63" i="12"/>
  <c r="LS63" i="12"/>
  <c r="LT63" i="12"/>
  <c r="LU63" i="12"/>
  <c r="LV63" i="12"/>
  <c r="LW63" i="12"/>
  <c r="LX63" i="12"/>
  <c r="LY63" i="12"/>
  <c r="LZ63" i="12"/>
  <c r="MA63" i="12"/>
  <c r="MB63" i="12"/>
  <c r="MC63" i="12"/>
  <c r="MD63" i="12"/>
  <c r="ME63" i="12"/>
  <c r="MF63" i="12"/>
  <c r="MG63" i="12"/>
  <c r="MH63" i="12"/>
  <c r="MI63" i="12"/>
  <c r="MJ63" i="12"/>
  <c r="MK63" i="12"/>
  <c r="ML63" i="12"/>
  <c r="MM63" i="12"/>
  <c r="MN63" i="12"/>
  <c r="MO63" i="12"/>
  <c r="MP63" i="12"/>
  <c r="MQ63" i="12"/>
  <c r="MR63" i="12"/>
  <c r="MS63" i="12"/>
  <c r="MT63" i="12"/>
  <c r="MU63" i="12"/>
  <c r="MV63" i="12"/>
  <c r="MW63" i="12"/>
  <c r="MX63" i="12"/>
  <c r="MY63" i="12"/>
  <c r="MZ63" i="12"/>
  <c r="NA63" i="12"/>
  <c r="NB63" i="12"/>
  <c r="NC63" i="12"/>
  <c r="ND63" i="12"/>
  <c r="NE63" i="12"/>
  <c r="NF63" i="12"/>
  <c r="NG63" i="12"/>
  <c r="NH63" i="12"/>
  <c r="NI63" i="12"/>
  <c r="NJ63" i="12"/>
  <c r="NK63" i="12"/>
  <c r="NL63" i="12"/>
  <c r="NM63" i="12"/>
  <c r="NN63" i="12"/>
  <c r="NO63" i="12"/>
  <c r="NP63" i="12"/>
  <c r="NQ63" i="12"/>
  <c r="NR63" i="12"/>
  <c r="NS63" i="12"/>
  <c r="NT63" i="12"/>
  <c r="NU63" i="12"/>
  <c r="NV63" i="12"/>
  <c r="NW63" i="12"/>
  <c r="NX63" i="12"/>
  <c r="NY63" i="12"/>
  <c r="NZ63" i="12"/>
  <c r="OA63" i="12"/>
  <c r="OB63" i="12"/>
  <c r="OC63" i="12"/>
  <c r="OD63" i="12"/>
  <c r="OE63" i="12"/>
  <c r="OF63" i="12"/>
  <c r="OG63" i="12"/>
  <c r="OH63" i="12"/>
  <c r="OI63" i="12"/>
  <c r="OJ63" i="12"/>
  <c r="OK63" i="12"/>
  <c r="OL63" i="12"/>
  <c r="OM63" i="12"/>
  <c r="ON63" i="12"/>
  <c r="OO63" i="12"/>
  <c r="OP63" i="12"/>
  <c r="OQ63" i="12"/>
  <c r="OR63" i="12"/>
  <c r="OS63" i="12"/>
  <c r="OT63" i="12"/>
  <c r="OU63" i="12"/>
  <c r="OV63" i="12"/>
  <c r="OW63" i="12"/>
  <c r="OX63" i="12"/>
  <c r="OY63" i="12"/>
  <c r="OZ63" i="12"/>
  <c r="PA63" i="12"/>
  <c r="PB63" i="12"/>
  <c r="PC63" i="12"/>
  <c r="PD63" i="12"/>
  <c r="PE63" i="12"/>
  <c r="PF63" i="12"/>
  <c r="PG63" i="12"/>
  <c r="PH63" i="12"/>
  <c r="PI63" i="12"/>
  <c r="PJ63" i="12"/>
  <c r="PK63" i="12"/>
  <c r="PL63" i="12"/>
  <c r="PM63" i="12"/>
  <c r="PN63" i="12"/>
  <c r="PO63" i="12"/>
  <c r="PP63" i="12"/>
  <c r="PQ63" i="12"/>
  <c r="PR63" i="12"/>
  <c r="PS63" i="12"/>
  <c r="PT63" i="12"/>
  <c r="PU63" i="12"/>
  <c r="PV63" i="12"/>
  <c r="PW63" i="12"/>
  <c r="PX63" i="12"/>
  <c r="PY63" i="12"/>
  <c r="PZ63" i="12"/>
  <c r="QA63" i="12"/>
  <c r="QB63" i="12"/>
  <c r="QC63" i="12"/>
  <c r="QD63" i="12"/>
  <c r="QE63" i="12"/>
  <c r="QF63" i="12"/>
  <c r="QG63" i="12"/>
  <c r="QH63" i="12"/>
  <c r="QI63" i="12"/>
  <c r="QJ63" i="12"/>
  <c r="QK63" i="12"/>
  <c r="QL63" i="12"/>
  <c r="QM63" i="12"/>
  <c r="QN63" i="12"/>
  <c r="QO63" i="12"/>
  <c r="QP63" i="12"/>
  <c r="QQ63" i="12"/>
  <c r="QR63" i="12"/>
  <c r="QS63" i="12"/>
  <c r="QT63" i="12"/>
  <c r="QU63" i="12"/>
  <c r="QV63" i="12"/>
  <c r="QW63" i="12"/>
  <c r="QX63" i="12"/>
  <c r="QY63" i="12"/>
  <c r="QZ63" i="12"/>
  <c r="RA63" i="12"/>
  <c r="RB63" i="12"/>
  <c r="RC63" i="12"/>
  <c r="RD63" i="12"/>
  <c r="RE63" i="12"/>
  <c r="RF63" i="12"/>
  <c r="RG63" i="12"/>
  <c r="RH63" i="12"/>
  <c r="RI63" i="12"/>
  <c r="RJ63" i="12"/>
  <c r="RK63" i="12"/>
  <c r="RL63" i="12"/>
  <c r="RM63" i="12"/>
  <c r="RN63" i="12"/>
  <c r="RO63" i="12"/>
  <c r="RP63" i="12"/>
  <c r="RQ63" i="12"/>
  <c r="RR63" i="12"/>
  <c r="RS63" i="12"/>
  <c r="RT63" i="12"/>
  <c r="RU63" i="12"/>
  <c r="RV63" i="12"/>
  <c r="RW63" i="12"/>
  <c r="RX63" i="12"/>
  <c r="RY63" i="12"/>
  <c r="RZ63" i="12"/>
  <c r="SA63" i="12"/>
  <c r="SB63" i="12"/>
  <c r="SC63" i="12"/>
  <c r="SD63" i="12"/>
  <c r="SE63" i="12"/>
  <c r="SF63" i="12"/>
  <c r="SG63" i="12"/>
  <c r="SH63" i="12"/>
  <c r="SI63" i="12"/>
  <c r="SJ63" i="12"/>
  <c r="SK63" i="12"/>
  <c r="SL63" i="12"/>
  <c r="SM63" i="12"/>
  <c r="SN63" i="12"/>
  <c r="SO63" i="12"/>
  <c r="SP63" i="12"/>
  <c r="SQ63" i="12"/>
  <c r="SR63" i="12"/>
  <c r="SS63" i="12"/>
  <c r="ST63" i="12"/>
  <c r="SU63" i="12"/>
  <c r="SV63" i="12"/>
  <c r="SW63" i="12"/>
  <c r="SX63" i="12"/>
  <c r="SY63" i="12"/>
  <c r="SZ63" i="12"/>
  <c r="TA63" i="12"/>
  <c r="TB63" i="12"/>
  <c r="TC63" i="12"/>
  <c r="TD63" i="12"/>
  <c r="TE63" i="12"/>
  <c r="TF63" i="12"/>
  <c r="TG63" i="12"/>
  <c r="TH63" i="12"/>
  <c r="TI63" i="12"/>
  <c r="TJ63" i="12"/>
  <c r="TK63" i="12"/>
  <c r="TL63" i="12"/>
  <c r="TM63" i="12"/>
  <c r="TN63" i="12"/>
  <c r="TO63" i="12"/>
  <c r="TP63" i="12"/>
  <c r="TQ63" i="12"/>
  <c r="TR63" i="12"/>
  <c r="TS63" i="12"/>
  <c r="TT63" i="12"/>
  <c r="TU63" i="12"/>
  <c r="TV63" i="12"/>
  <c r="TW63" i="12"/>
  <c r="TX63" i="12"/>
  <c r="TY63" i="12"/>
  <c r="TZ63" i="12"/>
  <c r="UA63" i="12"/>
  <c r="UB63" i="12"/>
  <c r="UC63" i="12"/>
  <c r="UD63" i="12"/>
  <c r="UE63" i="12"/>
  <c r="UF63" i="12"/>
  <c r="UG63" i="12"/>
  <c r="UH63" i="12"/>
  <c r="UI63" i="12"/>
  <c r="UJ63" i="12"/>
  <c r="UK63" i="12"/>
  <c r="UL63" i="12"/>
  <c r="UM63" i="12"/>
  <c r="UN63" i="12"/>
  <c r="UO63" i="12"/>
  <c r="UP63" i="12"/>
  <c r="UQ63" i="12"/>
  <c r="UR63" i="12"/>
  <c r="US63" i="12"/>
  <c r="UT63" i="12"/>
  <c r="UU63" i="12"/>
  <c r="UV63" i="12"/>
  <c r="UW63" i="12"/>
  <c r="UX63" i="12"/>
  <c r="UY63" i="12"/>
  <c r="UZ63" i="12"/>
  <c r="VA63" i="12"/>
  <c r="VB63" i="12"/>
  <c r="VC63" i="12"/>
  <c r="VD63" i="12"/>
  <c r="VE63" i="12"/>
  <c r="VF63" i="12"/>
  <c r="VG63" i="12"/>
  <c r="VH63" i="12"/>
  <c r="VI63" i="12"/>
  <c r="VJ63" i="12"/>
  <c r="VK63" i="12"/>
  <c r="VL63" i="12"/>
  <c r="VM63" i="12"/>
  <c r="VN63" i="12"/>
  <c r="VO63" i="12"/>
  <c r="VP63" i="12"/>
  <c r="VQ63" i="12"/>
  <c r="VR63" i="12"/>
  <c r="VS63" i="12"/>
  <c r="VT63" i="12"/>
  <c r="VU63" i="12"/>
  <c r="VV63" i="12"/>
  <c r="VW63" i="12"/>
  <c r="VX63" i="12"/>
  <c r="VY63" i="12"/>
  <c r="VZ63" i="12"/>
  <c r="WA63" i="12"/>
  <c r="WB63" i="12"/>
  <c r="WC63" i="12"/>
  <c r="WD63" i="12"/>
  <c r="WE63" i="12"/>
  <c r="WF63" i="12"/>
  <c r="WG63" i="12"/>
  <c r="WH63" i="12"/>
  <c r="WI63" i="12"/>
  <c r="WJ63" i="12"/>
  <c r="WK63" i="12"/>
  <c r="WL63" i="12"/>
  <c r="WM63" i="12"/>
  <c r="WN63" i="12"/>
  <c r="WO63" i="12"/>
  <c r="WP63" i="12"/>
  <c r="WQ63" i="12"/>
  <c r="WR63" i="12"/>
  <c r="WS63" i="12"/>
  <c r="WT63" i="12"/>
  <c r="WU63" i="12"/>
  <c r="WV63" i="12"/>
  <c r="WW63" i="12"/>
  <c r="WX63" i="12"/>
  <c r="WY63" i="12"/>
  <c r="WZ63" i="12"/>
  <c r="XA63" i="12"/>
  <c r="XB63" i="12"/>
  <c r="XC63" i="12"/>
  <c r="XD63" i="12"/>
  <c r="XE63" i="12"/>
  <c r="XF63" i="12"/>
  <c r="XG63" i="12"/>
  <c r="XH63" i="12"/>
  <c r="XI63" i="12"/>
  <c r="XJ63" i="12"/>
  <c r="XK63" i="12"/>
  <c r="XL63" i="12"/>
  <c r="XM63" i="12"/>
  <c r="XN63" i="12"/>
  <c r="XO63" i="12"/>
  <c r="XP63" i="12"/>
  <c r="XQ63" i="12"/>
  <c r="XR63" i="12"/>
  <c r="XS63" i="12"/>
  <c r="XT63" i="12"/>
  <c r="XU63" i="12"/>
  <c r="XV63" i="12"/>
  <c r="XW63" i="12"/>
  <c r="XX63" i="12"/>
  <c r="XY63" i="12"/>
  <c r="XZ63" i="12"/>
  <c r="YA63" i="12"/>
  <c r="YB63" i="12"/>
  <c r="YC63" i="12"/>
  <c r="YD63" i="12"/>
  <c r="YE63" i="12"/>
  <c r="YF63" i="12"/>
  <c r="YG63" i="12"/>
  <c r="YH63" i="12"/>
  <c r="YI63" i="12"/>
  <c r="YJ63" i="12"/>
  <c r="YK63" i="12"/>
  <c r="YL63" i="12"/>
  <c r="YM63" i="12"/>
  <c r="YN63" i="12"/>
  <c r="YO63" i="12"/>
  <c r="YP63" i="12"/>
  <c r="YQ63" i="12"/>
  <c r="YR63" i="12"/>
  <c r="YS63" i="12"/>
  <c r="YT63" i="12"/>
  <c r="YU63" i="12"/>
  <c r="YV63" i="12"/>
  <c r="YW63" i="12"/>
  <c r="YX63" i="12"/>
  <c r="YY63" i="12"/>
  <c r="YZ63" i="12"/>
  <c r="ZA63" i="12"/>
  <c r="ZB63" i="12"/>
  <c r="ZC63" i="12"/>
  <c r="ZD63" i="12"/>
  <c r="ZE63" i="12"/>
  <c r="ZF63" i="12"/>
  <c r="ZG63" i="12"/>
  <c r="ZH63" i="12"/>
  <c r="ZI63" i="12"/>
  <c r="ZJ63" i="12"/>
  <c r="ZK63" i="12"/>
  <c r="ZL63" i="12"/>
  <c r="ZM63" i="12"/>
  <c r="ZN63" i="12"/>
  <c r="ZO63" i="12"/>
  <c r="ZP63" i="12"/>
  <c r="ZQ63" i="12"/>
  <c r="ZR63" i="12"/>
  <c r="ZS63" i="12"/>
  <c r="ZT63" i="12"/>
  <c r="ZU63" i="12"/>
  <c r="ZV63" i="12"/>
  <c r="ZW63" i="12"/>
  <c r="ZX63" i="12"/>
  <c r="ZY63" i="12"/>
  <c r="ZZ63" i="12"/>
  <c r="AAA63" i="12"/>
  <c r="AAB63" i="12"/>
  <c r="AAC63" i="12"/>
  <c r="AAD63" i="12"/>
  <c r="AAE63" i="12"/>
  <c r="AAF63" i="12"/>
  <c r="AAG63" i="12"/>
  <c r="AAH63" i="12"/>
  <c r="AAI63" i="12"/>
  <c r="AAJ63" i="12"/>
  <c r="AAK63" i="12"/>
  <c r="AAL63" i="12"/>
  <c r="AAM63" i="12"/>
  <c r="AAN63" i="12"/>
  <c r="AAO63" i="12"/>
  <c r="AAP63" i="12"/>
  <c r="AAQ63" i="12"/>
  <c r="AAR63" i="12"/>
  <c r="AAS63" i="12"/>
  <c r="AAT63" i="12"/>
  <c r="AAU63" i="12"/>
  <c r="AAV63" i="12"/>
  <c r="AAW63" i="12"/>
  <c r="AAX63" i="12"/>
  <c r="AAY63" i="12"/>
  <c r="AAZ63" i="12"/>
  <c r="ABA63" i="12"/>
  <c r="ABB63" i="12"/>
  <c r="ABC63" i="12"/>
  <c r="ABD63" i="12"/>
  <c r="ABE63" i="12"/>
  <c r="ABF63" i="12"/>
  <c r="ABG63" i="12"/>
  <c r="ABH63" i="12"/>
  <c r="ABI63" i="12"/>
  <c r="ABJ63" i="12"/>
  <c r="ABK63" i="12"/>
  <c r="ABL63" i="12"/>
  <c r="ABM63" i="12"/>
  <c r="ABN63" i="12"/>
  <c r="ABO63" i="12"/>
  <c r="ABP63" i="12"/>
  <c r="ABQ63" i="12"/>
  <c r="ABR63" i="12"/>
  <c r="ABS63" i="12"/>
  <c r="ABT63" i="12"/>
  <c r="ABU63" i="12"/>
  <c r="ABV63" i="12"/>
  <c r="ABW63" i="12"/>
  <c r="ABX63" i="12"/>
  <c r="ABY63" i="12"/>
  <c r="ABZ63" i="12"/>
  <c r="ACA63" i="12"/>
  <c r="ACB63" i="12"/>
  <c r="ACC63" i="12"/>
  <c r="ACD63" i="12"/>
  <c r="ACE63" i="12"/>
  <c r="ACF63" i="12"/>
  <c r="ACG63" i="12"/>
  <c r="ACH63" i="12"/>
  <c r="ACI63" i="12"/>
  <c r="ACJ63" i="12"/>
  <c r="ACK63" i="12"/>
  <c r="ACL63" i="12"/>
  <c r="ACM63" i="12"/>
  <c r="ACN63" i="12"/>
  <c r="ACO63" i="12"/>
  <c r="ACP63" i="12"/>
  <c r="ACQ63" i="12"/>
  <c r="ACR63" i="12"/>
  <c r="ACS63" i="12"/>
  <c r="ACT63" i="12"/>
  <c r="ACU63" i="12"/>
  <c r="ACV63" i="12"/>
  <c r="ACW63" i="12"/>
  <c r="ACX63" i="12"/>
  <c r="ACY63" i="12"/>
  <c r="ACZ63" i="12"/>
  <c r="ADA63" i="12"/>
  <c r="ADB63" i="12"/>
  <c r="ADC63" i="12"/>
  <c r="ADD63" i="12"/>
  <c r="ADE63" i="12"/>
  <c r="ADF63" i="12"/>
  <c r="ADG63" i="12"/>
  <c r="ADH63" i="12"/>
  <c r="ADI63" i="12"/>
  <c r="ADJ63" i="12"/>
  <c r="ADK63" i="12"/>
  <c r="ADL63" i="12"/>
  <c r="ADM63" i="12"/>
  <c r="ADN63" i="12"/>
  <c r="ADO63" i="12"/>
  <c r="ADP63" i="12"/>
  <c r="ADQ63" i="12"/>
  <c r="ADR63" i="12"/>
  <c r="ADS63" i="12"/>
  <c r="ADT63" i="12"/>
  <c r="ADU63" i="12"/>
  <c r="ADV63" i="12"/>
  <c r="ADW63" i="12"/>
  <c r="ADX63" i="12"/>
  <c r="ADY63" i="12"/>
  <c r="ADZ63" i="12"/>
  <c r="AEA63" i="12"/>
  <c r="AEB63" i="12"/>
  <c r="AEC63" i="12"/>
  <c r="AED63" i="12"/>
  <c r="AEE63" i="12"/>
  <c r="AEF63" i="12"/>
  <c r="AEG63" i="12"/>
  <c r="AEH63" i="12"/>
  <c r="AEI63" i="12"/>
  <c r="AEJ63" i="12"/>
  <c r="AEK63" i="12"/>
  <c r="AEL63" i="12"/>
  <c r="AEM63" i="12"/>
  <c r="AEN63" i="12"/>
  <c r="AEO63" i="12"/>
  <c r="AEP63" i="12"/>
  <c r="AEQ63" i="12"/>
  <c r="AER63" i="12"/>
  <c r="AES63" i="12"/>
  <c r="AET63" i="12"/>
  <c r="AEU63" i="12"/>
  <c r="AEV63" i="12"/>
  <c r="AEW63" i="12"/>
  <c r="AEX63" i="12"/>
  <c r="AEY63" i="12"/>
  <c r="AEZ63" i="12"/>
  <c r="AFA63" i="12"/>
  <c r="AFB63" i="12"/>
  <c r="AFC63" i="12"/>
  <c r="AFD63" i="12"/>
  <c r="AFE63" i="12"/>
  <c r="AFF63" i="12"/>
  <c r="AFG63" i="12"/>
  <c r="AFH63" i="12"/>
  <c r="AFI63" i="12"/>
  <c r="AFJ63" i="12"/>
  <c r="AFK63" i="12"/>
  <c r="AFL63" i="12"/>
  <c r="AFM63" i="12"/>
  <c r="AFN63" i="12"/>
  <c r="AFO63" i="12"/>
  <c r="AFP63" i="12"/>
  <c r="AFQ63" i="12"/>
  <c r="AFR63" i="12"/>
  <c r="AFS63" i="12"/>
  <c r="AFT63" i="12"/>
  <c r="AFU63" i="12"/>
  <c r="AFV63" i="12"/>
  <c r="AFW63" i="12"/>
  <c r="AFX63" i="12"/>
  <c r="AFY63" i="12"/>
  <c r="AFZ63" i="12"/>
  <c r="AGA63" i="12"/>
  <c r="AGB63" i="12"/>
  <c r="AGC63" i="12"/>
  <c r="AGD63" i="12"/>
  <c r="AGE63" i="12"/>
  <c r="AGF63" i="12"/>
  <c r="AGG63" i="12"/>
  <c r="AGH63" i="12"/>
  <c r="AGI63" i="12"/>
  <c r="AGJ63" i="12"/>
  <c r="AGK63" i="12"/>
  <c r="AGL63" i="12"/>
  <c r="AGM63" i="12"/>
  <c r="AGN63" i="12"/>
  <c r="AGO63" i="12"/>
  <c r="AGP63" i="12"/>
  <c r="AGQ63" i="12"/>
  <c r="AGR63" i="12"/>
  <c r="AGS63" i="12"/>
  <c r="AGT63" i="12"/>
  <c r="AGU63" i="12"/>
  <c r="AGV63" i="12"/>
  <c r="AGW63" i="12"/>
  <c r="AGX63" i="12"/>
  <c r="AGY63" i="12"/>
  <c r="AGZ63" i="12"/>
  <c r="AHA63" i="12"/>
  <c r="AHB63" i="12"/>
  <c r="AHC63" i="12"/>
  <c r="AHD63" i="12"/>
  <c r="AHE63" i="12"/>
  <c r="AHF63" i="12"/>
  <c r="AHG63" i="12"/>
  <c r="AHH63" i="12"/>
  <c r="AHI63" i="12"/>
  <c r="AHJ63" i="12"/>
  <c r="AHK63" i="12"/>
  <c r="AHL63" i="12"/>
  <c r="AHM63" i="12"/>
  <c r="AHN63" i="12"/>
  <c r="AHO63" i="12"/>
  <c r="AHP63" i="12"/>
  <c r="AHQ63" i="12"/>
  <c r="AHR63" i="12"/>
  <c r="AHS63" i="12"/>
  <c r="AHT63" i="12"/>
  <c r="AHU63" i="12"/>
  <c r="AHV63" i="12"/>
  <c r="AHW63" i="12"/>
  <c r="AHX63" i="12"/>
  <c r="AHY63" i="12"/>
  <c r="AHZ63" i="12"/>
  <c r="AIA63" i="12"/>
  <c r="AIB63" i="12"/>
  <c r="AIC63" i="12"/>
  <c r="AID63" i="12"/>
  <c r="AIE63" i="12"/>
  <c r="AIF63" i="12"/>
  <c r="AIG63" i="12"/>
  <c r="AIH63" i="12"/>
  <c r="AII63" i="12"/>
  <c r="AIJ63" i="12"/>
  <c r="AIK63" i="12"/>
  <c r="AIL63" i="12"/>
  <c r="AIM63" i="12"/>
  <c r="AIN63" i="12"/>
  <c r="AIO63" i="12"/>
  <c r="AIP63" i="12"/>
  <c r="AIQ63" i="12"/>
  <c r="AIR63" i="12"/>
  <c r="AIS63" i="12"/>
  <c r="AIT63" i="12"/>
  <c r="AIU63" i="12"/>
  <c r="AIV63" i="12"/>
  <c r="AIW63" i="12"/>
  <c r="AIX63" i="12"/>
  <c r="AIY63" i="12"/>
  <c r="AIZ63" i="12"/>
  <c r="AJA63" i="12"/>
  <c r="AJB63" i="12"/>
  <c r="AJC63" i="12"/>
  <c r="AJD63" i="12"/>
  <c r="AJE63" i="12"/>
  <c r="AJF63" i="12"/>
  <c r="AJG63" i="12"/>
  <c r="AJH63" i="12"/>
  <c r="AJI63" i="12"/>
  <c r="AJJ63" i="12"/>
  <c r="AJK63" i="12"/>
  <c r="AJL63" i="12"/>
  <c r="AJM63" i="12"/>
  <c r="AJN63" i="12"/>
  <c r="AJO63" i="12"/>
  <c r="AJP63" i="12"/>
  <c r="AJQ63" i="12"/>
  <c r="AJR63" i="12"/>
  <c r="AJS63" i="12"/>
  <c r="AJT63" i="12"/>
  <c r="AJU63" i="12"/>
  <c r="AJV63" i="12"/>
  <c r="AJW63" i="12"/>
  <c r="AJX63" i="12"/>
  <c r="AJY63" i="12"/>
  <c r="AJZ63" i="12"/>
  <c r="AKA63" i="12"/>
  <c r="AKB63" i="12"/>
  <c r="AKC63" i="12"/>
  <c r="AKD63" i="12"/>
  <c r="AKE63" i="12"/>
  <c r="AKF63" i="12"/>
  <c r="AKG63" i="12"/>
  <c r="AKH63" i="12"/>
  <c r="AKI63" i="12"/>
  <c r="AKJ63" i="12"/>
  <c r="AKK63" i="12"/>
  <c r="AKL63" i="12"/>
  <c r="AKM63" i="12"/>
  <c r="AKN63" i="12"/>
  <c r="AKO63" i="12"/>
  <c r="AKP63" i="12"/>
  <c r="AKQ63" i="12"/>
  <c r="AKR63" i="12"/>
  <c r="AKS63" i="12"/>
  <c r="AKT63" i="12"/>
  <c r="AKU63" i="12"/>
  <c r="AKV63" i="12"/>
  <c r="AKW63" i="12"/>
  <c r="AKX63" i="12"/>
  <c r="AKY63" i="12"/>
  <c r="AKZ63" i="12"/>
  <c r="ALA63" i="12"/>
  <c r="ALB63" i="12"/>
  <c r="ALC63" i="12"/>
  <c r="ALD63" i="12"/>
  <c r="ALE63" i="12"/>
  <c r="ALF63" i="12"/>
  <c r="ALG63" i="12"/>
  <c r="ALH63" i="12"/>
  <c r="ALI63" i="12"/>
  <c r="ALJ63" i="12"/>
  <c r="ALK63" i="12"/>
  <c r="ALL63" i="12"/>
  <c r="ALM63" i="12"/>
  <c r="ALN63" i="12"/>
  <c r="ALO63" i="12"/>
  <c r="ALP63" i="12"/>
  <c r="ALQ63" i="12"/>
  <c r="ALR63" i="12"/>
  <c r="ALS63" i="12"/>
  <c r="ALT63" i="12"/>
  <c r="ALU63" i="12"/>
  <c r="ALV63" i="12"/>
  <c r="ALW63" i="12"/>
  <c r="ALX63" i="12"/>
  <c r="ALY63" i="12"/>
  <c r="ALZ63" i="12"/>
  <c r="AMA63" i="12"/>
  <c r="AMB63" i="12"/>
  <c r="AMC63" i="12"/>
  <c r="AMD63" i="12"/>
  <c r="AME63" i="12"/>
  <c r="AMF63" i="12"/>
  <c r="AMG63" i="12"/>
  <c r="AMH63" i="12"/>
  <c r="AMI63" i="12"/>
  <c r="AMJ63" i="12"/>
  <c r="AMK63" i="12"/>
  <c r="AML63" i="12"/>
  <c r="AMM63" i="12"/>
  <c r="AMN63" i="12"/>
  <c r="AMO63" i="12"/>
  <c r="AMP63" i="12"/>
  <c r="AMQ63" i="12"/>
  <c r="AMR63" i="12"/>
  <c r="AMS63" i="12"/>
  <c r="AMT63" i="12"/>
  <c r="AMU63" i="12"/>
  <c r="AMV63" i="12"/>
  <c r="AMW63" i="12"/>
  <c r="AMX63" i="12"/>
  <c r="AMY63" i="12"/>
  <c r="AMZ63" i="12"/>
  <c r="ANA63" i="12"/>
  <c r="ANB63" i="12"/>
  <c r="ANC63" i="12"/>
  <c r="AND63" i="12"/>
  <c r="ANE63" i="12"/>
  <c r="ANF63" i="12"/>
  <c r="ANG63" i="12"/>
  <c r="ANH63" i="12"/>
  <c r="ANI63" i="12"/>
  <c r="ANJ63" i="12"/>
  <c r="ANK63" i="12"/>
  <c r="ANL63" i="12"/>
  <c r="ANM63" i="12"/>
  <c r="ANN63" i="12"/>
  <c r="ANO63" i="12"/>
  <c r="ANP63" i="12"/>
  <c r="ANQ63" i="12"/>
  <c r="ANR63" i="12"/>
  <c r="ANS63" i="12"/>
  <c r="ANT63" i="12"/>
  <c r="ANU63" i="12"/>
  <c r="ANV63" i="12"/>
  <c r="ANW63" i="12"/>
  <c r="ANX63" i="12"/>
  <c r="ANY63" i="12"/>
  <c r="ANZ63" i="12"/>
  <c r="AOA63" i="12"/>
  <c r="AOB63" i="12"/>
  <c r="AOC63" i="12"/>
  <c r="AOD63" i="12"/>
  <c r="AOE63" i="12"/>
  <c r="AOF63" i="12"/>
  <c r="AOG63" i="12"/>
  <c r="AOH63" i="12"/>
  <c r="AOI63" i="12"/>
  <c r="AOJ63" i="12"/>
  <c r="AOK63" i="12"/>
  <c r="AOL63" i="12"/>
  <c r="AOM63" i="12"/>
  <c r="AON63" i="12"/>
  <c r="AOO63" i="12"/>
  <c r="AOP63" i="12"/>
  <c r="AOQ63" i="12"/>
  <c r="AOR63" i="12"/>
  <c r="AOS63" i="12"/>
  <c r="AOT63" i="12"/>
  <c r="AOU63" i="12"/>
  <c r="AOV63" i="12"/>
  <c r="AOW63" i="12"/>
  <c r="AOX63" i="12"/>
  <c r="AOY63" i="12"/>
  <c r="AOZ63" i="12"/>
  <c r="APA63" i="12"/>
  <c r="APB63" i="12"/>
  <c r="APC63" i="12"/>
  <c r="APD63" i="12"/>
  <c r="APE63" i="12"/>
  <c r="APF63" i="12"/>
  <c r="APG63" i="12"/>
  <c r="APH63" i="12"/>
  <c r="API63" i="12"/>
  <c r="APJ63" i="12"/>
  <c r="APK63" i="12"/>
  <c r="APL63" i="12"/>
  <c r="APM63" i="12"/>
  <c r="APN63" i="12"/>
  <c r="APO63" i="12"/>
  <c r="APP63" i="12"/>
  <c r="APQ63" i="12"/>
  <c r="APR63" i="12"/>
  <c r="APS63" i="12"/>
  <c r="APT63" i="12"/>
  <c r="APU63" i="12"/>
  <c r="APV63" i="12"/>
  <c r="APW63" i="12"/>
  <c r="APX63" i="12"/>
  <c r="APY63" i="12"/>
  <c r="APZ63" i="12"/>
  <c r="AQA63" i="12"/>
  <c r="AQB63" i="12"/>
  <c r="AQC63" i="12"/>
  <c r="AQD63" i="12"/>
  <c r="AQE63" i="12"/>
  <c r="AQF63" i="12"/>
  <c r="AQG63" i="12"/>
  <c r="AQH63" i="12"/>
  <c r="AQI63" i="12"/>
  <c r="AQJ63" i="12"/>
  <c r="AQK63" i="12"/>
  <c r="AQL63" i="12"/>
  <c r="AQM63" i="12"/>
  <c r="AQN63" i="12"/>
  <c r="AQO63" i="12"/>
  <c r="AQP63" i="12"/>
  <c r="AQQ63" i="12"/>
  <c r="AQR63" i="12"/>
  <c r="AQS63" i="12"/>
  <c r="AQT63" i="12"/>
  <c r="AQU63" i="12"/>
  <c r="AQV63" i="12"/>
  <c r="AQW63" i="12"/>
  <c r="AQX63" i="12"/>
  <c r="AQY63" i="12"/>
  <c r="AQZ63" i="12"/>
  <c r="ARA63" i="12"/>
  <c r="ARB63" i="12"/>
  <c r="ARC63" i="12"/>
  <c r="ARD63" i="12"/>
  <c r="ARE63" i="12"/>
  <c r="ARF63" i="12"/>
  <c r="ARG63" i="12"/>
  <c r="ARH63" i="12"/>
  <c r="ARI63" i="12"/>
  <c r="ARJ63" i="12"/>
  <c r="ARK63" i="12"/>
  <c r="ARL63" i="12"/>
  <c r="ARM63" i="12"/>
  <c r="ARN63" i="12"/>
  <c r="ARO63" i="12"/>
  <c r="ARP63" i="12"/>
  <c r="ARQ63" i="12"/>
  <c r="ARR63" i="12"/>
  <c r="ARS63" i="12"/>
  <c r="ART63" i="12"/>
  <c r="ARU63" i="12"/>
  <c r="ARV63" i="12"/>
  <c r="ARW63" i="12"/>
  <c r="ARX63" i="12"/>
  <c r="ARY63" i="12"/>
  <c r="ARZ63" i="12"/>
  <c r="ASA63" i="12"/>
  <c r="ASB63" i="12"/>
  <c r="ASC63" i="12"/>
  <c r="ASD63" i="12"/>
  <c r="ASE63" i="12"/>
  <c r="ASF63" i="12"/>
  <c r="ASG63" i="12"/>
  <c r="ASH63" i="12"/>
  <c r="ASI63" i="12"/>
  <c r="ASJ63" i="12"/>
  <c r="ASK63" i="12"/>
  <c r="ASL63" i="12"/>
  <c r="ASM63" i="12"/>
  <c r="ASN63" i="12"/>
  <c r="ASO63" i="12"/>
  <c r="ASP63" i="12"/>
  <c r="ASQ63" i="12"/>
  <c r="ASR63" i="12"/>
  <c r="ASS63" i="12"/>
  <c r="AST63" i="12"/>
  <c r="ASU63" i="12"/>
  <c r="ASV63" i="12"/>
  <c r="ASW63" i="12"/>
  <c r="ASX63" i="12"/>
  <c r="ASY63" i="12"/>
  <c r="ASZ63" i="12"/>
  <c r="ATA63" i="12"/>
  <c r="ATB63" i="12"/>
  <c r="ATC63" i="12"/>
  <c r="ATD63" i="12"/>
  <c r="ATE63" i="12"/>
  <c r="ATF63" i="12"/>
  <c r="ATG63" i="12"/>
  <c r="ATH63" i="12"/>
  <c r="ATI63" i="12"/>
  <c r="ATJ63" i="12"/>
  <c r="ATK63" i="12"/>
  <c r="ATL63" i="12"/>
  <c r="ATM63" i="12"/>
  <c r="ATN63" i="12"/>
  <c r="ATO63" i="12"/>
  <c r="ATP63" i="12"/>
  <c r="ATQ63" i="12"/>
  <c r="ATR63" i="12"/>
  <c r="ATS63" i="12"/>
  <c r="ATT63" i="12"/>
  <c r="ATU63" i="12"/>
  <c r="ATV63" i="12"/>
  <c r="ATW63" i="12"/>
  <c r="ATX63" i="12"/>
  <c r="ATY63" i="12"/>
  <c r="ATZ63" i="12"/>
  <c r="AUA63" i="12"/>
  <c r="AUB63" i="12"/>
  <c r="AUC63" i="12"/>
  <c r="AUD63" i="12"/>
  <c r="AUE63" i="12"/>
  <c r="AUF63" i="12"/>
  <c r="AUG63" i="12"/>
  <c r="AUH63" i="12"/>
  <c r="AUI63" i="12"/>
  <c r="AUJ63" i="12"/>
  <c r="AUK63" i="12"/>
  <c r="AUL63" i="12"/>
  <c r="AUM63" i="12"/>
  <c r="AUN63" i="12"/>
  <c r="AUO63" i="12"/>
  <c r="AUP63" i="12"/>
  <c r="AUQ63" i="12"/>
  <c r="AUR63" i="12"/>
  <c r="AUS63" i="12"/>
  <c r="AUT63" i="12"/>
  <c r="AUU63" i="12"/>
  <c r="AUV63" i="12"/>
  <c r="AUW63" i="12"/>
  <c r="AUX63" i="12"/>
  <c r="AUY63" i="12"/>
  <c r="AUZ63" i="12"/>
  <c r="AVA63" i="12"/>
  <c r="AVB63" i="12"/>
  <c r="AVC63" i="12"/>
  <c r="AVD63" i="12"/>
  <c r="AVE63" i="12"/>
  <c r="AVF63" i="12"/>
  <c r="AVG63" i="12"/>
  <c r="AVH63" i="12"/>
  <c r="AVI63" i="12"/>
  <c r="AVJ63" i="12"/>
  <c r="AVK63" i="12"/>
  <c r="AVL63" i="12"/>
  <c r="AVM63" i="12"/>
  <c r="AVN63" i="12"/>
  <c r="AVO63" i="12"/>
  <c r="AVP63" i="12"/>
  <c r="AVQ63" i="12"/>
  <c r="AVR63" i="12"/>
  <c r="AVS63" i="12"/>
  <c r="AVT63" i="12"/>
  <c r="AVU63" i="12"/>
  <c r="AVV63" i="12"/>
  <c r="AVW63" i="12"/>
  <c r="AVX63" i="12"/>
  <c r="AVY63" i="12"/>
  <c r="AVZ63" i="12"/>
  <c r="AWA63" i="12"/>
  <c r="AWB63" i="12"/>
  <c r="AWC63" i="12"/>
  <c r="AWD63" i="12"/>
  <c r="AWE63" i="12"/>
  <c r="AWF63" i="12"/>
  <c r="AWG63" i="12"/>
  <c r="AWH63" i="12"/>
  <c r="AWI63" i="12"/>
  <c r="AWJ63" i="12"/>
  <c r="AWK63" i="12"/>
  <c r="AWL63" i="12"/>
  <c r="AWM63" i="12"/>
  <c r="AWN63" i="12"/>
  <c r="AWO63" i="12"/>
  <c r="AWP63" i="12"/>
  <c r="AWQ63" i="12"/>
  <c r="AWR63" i="12"/>
  <c r="AWS63" i="12"/>
  <c r="AWT63" i="12"/>
  <c r="AWU63" i="12"/>
  <c r="AWV63" i="12"/>
  <c r="AWW63" i="12"/>
  <c r="AWX63" i="12"/>
  <c r="AWY63" i="12"/>
  <c r="AWZ63" i="12"/>
  <c r="AXA63" i="12"/>
  <c r="AXB63" i="12"/>
  <c r="AXC63" i="12"/>
  <c r="AXD63" i="12"/>
  <c r="AXE63" i="12"/>
  <c r="AXF63" i="12"/>
  <c r="AXG63" i="12"/>
  <c r="AXH63" i="12"/>
  <c r="AXI63" i="12"/>
  <c r="AXJ63" i="12"/>
  <c r="AXK63" i="12"/>
  <c r="AXL63" i="12"/>
  <c r="AXM63" i="12"/>
  <c r="AXN63" i="12"/>
  <c r="AXO63" i="12"/>
  <c r="AXP63" i="12"/>
  <c r="AXQ63" i="12"/>
  <c r="AXR63" i="12"/>
  <c r="AXS63" i="12"/>
  <c r="AXT63" i="12"/>
  <c r="AXU63" i="12"/>
  <c r="AXV63" i="12"/>
  <c r="AXW63" i="12"/>
  <c r="AXX63" i="12"/>
  <c r="AXY63" i="12"/>
  <c r="AXZ63" i="12"/>
  <c r="AYA63" i="12"/>
  <c r="AYB63" i="12"/>
  <c r="AYC63" i="12"/>
  <c r="AYD63" i="12"/>
  <c r="AYE63" i="12"/>
  <c r="AYF63" i="12"/>
  <c r="AYG63" i="12"/>
  <c r="AYH63" i="12"/>
  <c r="AYI63" i="12"/>
  <c r="AYJ63" i="12"/>
  <c r="AYK63" i="12"/>
  <c r="AYL63" i="12"/>
  <c r="AYM63" i="12"/>
  <c r="AYN63" i="12"/>
  <c r="AYO63" i="12"/>
  <c r="AYP63" i="12"/>
  <c r="AYQ63" i="12"/>
  <c r="AYR63" i="12"/>
  <c r="AYS63" i="12"/>
  <c r="AYT63" i="12"/>
  <c r="AYU63" i="12"/>
  <c r="AYV63" i="12"/>
  <c r="AYW63" i="12"/>
  <c r="AYX63" i="12"/>
  <c r="AYY63" i="12"/>
  <c r="AYZ63" i="12"/>
  <c r="AZA63" i="12"/>
  <c r="AZB63" i="12"/>
  <c r="AZC63" i="12"/>
  <c r="AZD63" i="12"/>
  <c r="AZE63" i="12"/>
  <c r="AZF63" i="12"/>
  <c r="AZG63" i="12"/>
  <c r="AZH63" i="12"/>
  <c r="AZI63" i="12"/>
  <c r="AZJ63" i="12"/>
  <c r="AZK63" i="12"/>
  <c r="AZL63" i="12"/>
  <c r="AZM63" i="12"/>
  <c r="AZN63" i="12"/>
  <c r="AZO63" i="12"/>
  <c r="AZP63" i="12"/>
  <c r="AZQ63" i="12"/>
  <c r="AZR63" i="12"/>
  <c r="AZS63" i="12"/>
  <c r="AZT63" i="12"/>
  <c r="AZU63" i="12"/>
  <c r="AZV63" i="12"/>
  <c r="AZW63" i="12"/>
  <c r="AZX63" i="12"/>
  <c r="AZY63" i="12"/>
  <c r="AZZ63" i="12"/>
  <c r="BAA63" i="12"/>
  <c r="BAB63" i="12"/>
  <c r="BAC63" i="12"/>
  <c r="BAD63" i="12"/>
  <c r="BAE63" i="12"/>
  <c r="BAF63" i="12"/>
  <c r="BAG63" i="12"/>
  <c r="BAH63" i="12"/>
  <c r="BAI63" i="12"/>
  <c r="BAJ63" i="12"/>
  <c r="BAK63" i="12"/>
  <c r="BAL63" i="12"/>
  <c r="BAM63" i="12"/>
  <c r="BAN63" i="12"/>
  <c r="BAO63" i="12"/>
  <c r="BAP63" i="12"/>
  <c r="BAQ63" i="12"/>
  <c r="BAR63" i="12"/>
  <c r="BAS63" i="12"/>
  <c r="BAT63" i="12"/>
  <c r="BAU63" i="12"/>
  <c r="BAV63" i="12"/>
  <c r="BAW63" i="12"/>
  <c r="BAX63" i="12"/>
  <c r="BAY63" i="12"/>
  <c r="BAZ63" i="12"/>
  <c r="BBA63" i="12"/>
  <c r="BBB63" i="12"/>
  <c r="BBC63" i="12"/>
  <c r="BBD63" i="12"/>
  <c r="BBE63" i="12"/>
  <c r="BBF63" i="12"/>
  <c r="BBG63" i="12"/>
  <c r="BBH63" i="12"/>
  <c r="BBI63" i="12"/>
  <c r="BBJ63" i="12"/>
  <c r="BBK63" i="12"/>
  <c r="BBL63" i="12"/>
  <c r="BBM63" i="12"/>
  <c r="BBN63" i="12"/>
  <c r="BBO63" i="12"/>
  <c r="BBP63" i="12"/>
  <c r="BBQ63" i="12"/>
  <c r="BBR63" i="12"/>
  <c r="BBS63" i="12"/>
  <c r="BBT63" i="12"/>
  <c r="BBU63" i="12"/>
  <c r="BBV63" i="12"/>
  <c r="BBW63" i="12"/>
  <c r="BBX63" i="12"/>
  <c r="BBY63" i="12"/>
  <c r="BBZ63" i="12"/>
  <c r="BCA63" i="12"/>
  <c r="BCB63" i="12"/>
  <c r="BCC63" i="12"/>
  <c r="BCD63" i="12"/>
  <c r="BCE63" i="12"/>
  <c r="BCF63" i="12"/>
  <c r="BCG63" i="12"/>
  <c r="BCH63" i="12"/>
  <c r="BCI63" i="12"/>
  <c r="BCJ63" i="12"/>
  <c r="BCK63" i="12"/>
  <c r="BCL63" i="12"/>
  <c r="BCM63" i="12"/>
  <c r="BCN63" i="12"/>
  <c r="BCO63" i="12"/>
  <c r="BCP63" i="12"/>
  <c r="BCQ63" i="12"/>
  <c r="BCR63" i="12"/>
  <c r="BCS63" i="12"/>
  <c r="BCT63" i="12"/>
  <c r="BCU63" i="12"/>
  <c r="BCV63" i="12"/>
  <c r="BCW63" i="12"/>
  <c r="BCX63" i="12"/>
  <c r="BCY63" i="12"/>
  <c r="BCZ63" i="12"/>
  <c r="BDA63" i="12"/>
  <c r="BDB63" i="12"/>
  <c r="BDC63" i="12"/>
  <c r="BDD63" i="12"/>
  <c r="BDE63" i="12"/>
  <c r="BDF63" i="12"/>
  <c r="BDG63" i="12"/>
  <c r="BDH63" i="12"/>
  <c r="BDI63" i="12"/>
  <c r="BDJ63" i="12"/>
  <c r="BDK63" i="12"/>
  <c r="BDL63" i="12"/>
  <c r="BDM63" i="12"/>
  <c r="BDN63" i="12"/>
  <c r="BDO63" i="12"/>
  <c r="BDP63" i="12"/>
  <c r="BDQ63" i="12"/>
  <c r="BDR63" i="12"/>
  <c r="BDS63" i="12"/>
  <c r="BDT63" i="12"/>
  <c r="BDU63" i="12"/>
  <c r="BDV63" i="12"/>
  <c r="BDW63" i="12"/>
  <c r="BDX63" i="12"/>
  <c r="BDY63" i="12"/>
  <c r="BDZ63" i="12"/>
  <c r="BEA63" i="12"/>
  <c r="BEB63" i="12"/>
  <c r="BEC63" i="12"/>
  <c r="BED63" i="12"/>
  <c r="BEE63" i="12"/>
  <c r="BEF63" i="12"/>
  <c r="BEG63" i="12"/>
  <c r="BEH63" i="12"/>
  <c r="BEI63" i="12"/>
  <c r="BEJ63" i="12"/>
  <c r="BEK63" i="12"/>
  <c r="BEL63" i="12"/>
  <c r="BEM63" i="12"/>
  <c r="BEN63" i="12"/>
  <c r="BEO63" i="12"/>
  <c r="BEP63" i="12"/>
  <c r="BEQ63" i="12"/>
  <c r="BER63" i="12"/>
  <c r="BES63" i="12"/>
  <c r="BET63" i="12"/>
  <c r="BEU63" i="12"/>
  <c r="BEV63" i="12"/>
  <c r="BEW63" i="12"/>
  <c r="BEX63" i="12"/>
  <c r="BEY63" i="12"/>
  <c r="BEZ63" i="12"/>
  <c r="BFA63" i="12"/>
  <c r="BFB63" i="12"/>
  <c r="BFC63" i="12"/>
  <c r="BFD63" i="12"/>
  <c r="BFE63" i="12"/>
  <c r="BFF63" i="12"/>
  <c r="BFG63" i="12"/>
  <c r="BFH63" i="12"/>
  <c r="BFI63" i="12"/>
  <c r="BFJ63" i="12"/>
  <c r="BFK63" i="12"/>
  <c r="BFL63" i="12"/>
  <c r="BFM63" i="12"/>
  <c r="BFN63" i="12"/>
  <c r="BFO63" i="12"/>
  <c r="BFP63" i="12"/>
  <c r="BFQ63" i="12"/>
  <c r="BFR63" i="12"/>
  <c r="BFS63" i="12"/>
  <c r="BFT63" i="12"/>
  <c r="BFU63" i="12"/>
  <c r="BFV63" i="12"/>
  <c r="BFW63" i="12"/>
  <c r="BFX63" i="12"/>
  <c r="BFY63" i="12"/>
  <c r="BFZ63" i="12"/>
  <c r="BGA63" i="12"/>
  <c r="BGB63" i="12"/>
  <c r="BGC63" i="12"/>
  <c r="BGD63" i="12"/>
  <c r="BGE63" i="12"/>
  <c r="BGF63" i="12"/>
  <c r="BGG63" i="12"/>
  <c r="BGH63" i="12"/>
  <c r="BGI63" i="12"/>
  <c r="BGJ63" i="12"/>
  <c r="BGK63" i="12"/>
  <c r="BGL63" i="12"/>
  <c r="BGM63" i="12"/>
  <c r="BGN63" i="12"/>
  <c r="BGO63" i="12"/>
  <c r="BGP63" i="12"/>
  <c r="BGQ63" i="12"/>
  <c r="BGR63" i="12"/>
  <c r="BGS63" i="12"/>
  <c r="BGT63" i="12"/>
  <c r="BGU63" i="12"/>
  <c r="BGV63" i="12"/>
  <c r="BGW63" i="12"/>
  <c r="BGX63" i="12"/>
  <c r="BGY63" i="12"/>
  <c r="BGZ63" i="12"/>
  <c r="BHA63" i="12"/>
  <c r="BHB63" i="12"/>
  <c r="BHC63" i="12"/>
  <c r="BHD63" i="12"/>
  <c r="BHE63" i="12"/>
  <c r="BHF63" i="12"/>
  <c r="BHG63" i="12"/>
  <c r="BHH63" i="12"/>
  <c r="BHI63" i="12"/>
  <c r="BHJ63" i="12"/>
  <c r="BHK63" i="12"/>
  <c r="BHL63" i="12"/>
  <c r="BHM63" i="12"/>
  <c r="BHN63" i="12"/>
  <c r="BHO63" i="12"/>
  <c r="BHP63" i="12"/>
  <c r="BHQ63" i="12"/>
  <c r="BHR63" i="12"/>
  <c r="BHS63" i="12"/>
  <c r="BHT63" i="12"/>
  <c r="BHU63" i="12"/>
  <c r="BHV63" i="12"/>
  <c r="BHW63" i="12"/>
  <c r="BHX63" i="12"/>
  <c r="BHY63" i="12"/>
  <c r="BHZ63" i="12"/>
  <c r="BIA63" i="12"/>
  <c r="BIB63" i="12"/>
  <c r="BIC63" i="12"/>
  <c r="BID63" i="12"/>
  <c r="BIE63" i="12"/>
  <c r="BIF63" i="12"/>
  <c r="BIG63" i="12"/>
  <c r="BIH63" i="12"/>
  <c r="BII63" i="12"/>
  <c r="BIJ63" i="12"/>
  <c r="BIK63" i="12"/>
  <c r="BIL63" i="12"/>
  <c r="BIM63" i="12"/>
  <c r="BIN63" i="12"/>
  <c r="BIO63" i="12"/>
  <c r="BIP63" i="12"/>
  <c r="BIQ63" i="12"/>
  <c r="BIR63" i="12"/>
  <c r="BIS63" i="12"/>
  <c r="BIT63" i="12"/>
  <c r="BIU63" i="12"/>
  <c r="BIV63" i="12"/>
  <c r="BIW63" i="12"/>
  <c r="BIX63" i="12"/>
  <c r="BIY63" i="12"/>
  <c r="BIZ63" i="12"/>
  <c r="BJA63" i="12"/>
  <c r="BJB63" i="12"/>
  <c r="BJC63" i="12"/>
  <c r="BJD63" i="12"/>
  <c r="BJE63" i="12"/>
  <c r="BJF63" i="12"/>
  <c r="BJG63" i="12"/>
  <c r="BJH63" i="12"/>
  <c r="BJI63" i="12"/>
  <c r="BJJ63" i="12"/>
  <c r="BJK63" i="12"/>
  <c r="BJL63" i="12"/>
  <c r="BJM63" i="12"/>
  <c r="BJN63" i="12"/>
  <c r="BJO63" i="12"/>
  <c r="BJP63" i="12"/>
  <c r="BJQ63" i="12"/>
  <c r="BJR63" i="12"/>
  <c r="BJS63" i="12"/>
  <c r="BJT63" i="12"/>
  <c r="BJU63" i="12"/>
  <c r="BJV63" i="12"/>
  <c r="BJW63" i="12"/>
  <c r="BJX63" i="12"/>
  <c r="BJY63" i="12"/>
  <c r="BJZ63" i="12"/>
  <c r="BKA63" i="12"/>
  <c r="BKB63" i="12"/>
  <c r="BKC63" i="12"/>
  <c r="BKD63" i="12"/>
  <c r="BKE63" i="12"/>
  <c r="BKF63" i="12"/>
  <c r="BKG63" i="12"/>
  <c r="BKH63" i="12"/>
  <c r="BKI63" i="12"/>
  <c r="BKJ63" i="12"/>
  <c r="BKK63" i="12"/>
  <c r="BKL63" i="12"/>
  <c r="BKM63" i="12"/>
  <c r="BKN63" i="12"/>
  <c r="BKO63" i="12"/>
  <c r="BKP63" i="12"/>
  <c r="BKQ63" i="12"/>
  <c r="BKR63" i="12"/>
  <c r="BKS63" i="12"/>
  <c r="BKT63" i="12"/>
  <c r="BKU63" i="12"/>
  <c r="BKV63" i="12"/>
  <c r="BKW63" i="12"/>
  <c r="BKX63" i="12"/>
  <c r="BKY63" i="12"/>
  <c r="BKZ63" i="12"/>
  <c r="BLA63" i="12"/>
  <c r="BLB63" i="12"/>
  <c r="BLC63" i="12"/>
  <c r="BLD63" i="12"/>
  <c r="BLE63" i="12"/>
  <c r="BLF63" i="12"/>
  <c r="BLG63" i="12"/>
  <c r="BLH63" i="12"/>
  <c r="BLI63" i="12"/>
  <c r="BLJ63" i="12"/>
  <c r="BLK63" i="12"/>
  <c r="BLL63" i="12"/>
  <c r="BLM63" i="12"/>
  <c r="BLN63" i="12"/>
  <c r="BLO63" i="12"/>
  <c r="BLP63" i="12"/>
  <c r="BLQ63" i="12"/>
  <c r="BLR63" i="12"/>
  <c r="BLS63" i="12"/>
  <c r="BLT63" i="12"/>
  <c r="BLU63" i="12"/>
  <c r="BLV63" i="12"/>
  <c r="BLW63" i="12"/>
  <c r="BLX63" i="12"/>
  <c r="BLY63" i="12"/>
  <c r="BLZ63" i="12"/>
  <c r="BMA63" i="12"/>
  <c r="BMB63" i="12"/>
  <c r="BMC63" i="12"/>
  <c r="BMD63" i="12"/>
  <c r="BME63" i="12"/>
  <c r="BMF63" i="12"/>
  <c r="BMG63" i="12"/>
  <c r="BMH63" i="12"/>
  <c r="BMI63" i="12"/>
  <c r="BMJ63" i="12"/>
  <c r="BMK63" i="12"/>
  <c r="BML63" i="12"/>
  <c r="BMM63" i="12"/>
  <c r="BMN63" i="12"/>
  <c r="BMO63" i="12"/>
  <c r="BMP63" i="12"/>
  <c r="BMQ63" i="12"/>
  <c r="BMR63" i="12"/>
  <c r="BMS63" i="12"/>
  <c r="BMT63" i="12"/>
  <c r="BMU63" i="12"/>
  <c r="BMV63" i="12"/>
  <c r="BMW63" i="12"/>
  <c r="BMX63" i="12"/>
  <c r="BMY63" i="12"/>
  <c r="BMZ63" i="12"/>
  <c r="BNA63" i="12"/>
  <c r="BNB63" i="12"/>
  <c r="BNC63" i="12"/>
  <c r="BND63" i="12"/>
  <c r="BNE63" i="12"/>
  <c r="BNF63" i="12"/>
  <c r="BNG63" i="12"/>
  <c r="BNH63" i="12"/>
  <c r="BNI63" i="12"/>
  <c r="BNJ63" i="12"/>
  <c r="BNK63" i="12"/>
  <c r="BNL63" i="12"/>
  <c r="BNM63" i="12"/>
  <c r="BNN63" i="12"/>
  <c r="BNO63" i="12"/>
  <c r="BNP63" i="12"/>
  <c r="BNQ63" i="12"/>
  <c r="BNR63" i="12"/>
  <c r="BNS63" i="12"/>
  <c r="BNT63" i="12"/>
  <c r="BNU63" i="12"/>
  <c r="BNV63" i="12"/>
  <c r="BNW63" i="12"/>
  <c r="BNX63" i="12"/>
  <c r="BNY63" i="12"/>
  <c r="BNZ63" i="12"/>
  <c r="BOA63" i="12"/>
  <c r="BOB63" i="12"/>
  <c r="BOC63" i="12"/>
  <c r="BOD63" i="12"/>
  <c r="BOE63" i="12"/>
  <c r="BOF63" i="12"/>
  <c r="BOG63" i="12"/>
  <c r="BOH63" i="12"/>
  <c r="BOI63" i="12"/>
  <c r="BOJ63" i="12"/>
  <c r="BOK63" i="12"/>
  <c r="BOL63" i="12"/>
  <c r="BOM63" i="12"/>
  <c r="BON63" i="12"/>
  <c r="BOO63" i="12"/>
  <c r="BOP63" i="12"/>
  <c r="BOQ63" i="12"/>
  <c r="BOR63" i="12"/>
  <c r="BOS63" i="12"/>
  <c r="BOT63" i="12"/>
  <c r="BOU63" i="12"/>
  <c r="BOV63" i="12"/>
  <c r="BOW63" i="12"/>
  <c r="BOX63" i="12"/>
  <c r="BOY63" i="12"/>
  <c r="BOZ63" i="12"/>
  <c r="BPA63" i="12"/>
  <c r="BPB63" i="12"/>
  <c r="BPC63" i="12"/>
  <c r="BPD63" i="12"/>
  <c r="BPE63" i="12"/>
  <c r="BPF63" i="12"/>
  <c r="BPG63" i="12"/>
  <c r="BPH63" i="12"/>
  <c r="BPI63" i="12"/>
  <c r="BPJ63" i="12"/>
  <c r="BPK63" i="12"/>
  <c r="BPL63" i="12"/>
  <c r="BPM63" i="12"/>
  <c r="BPN63" i="12"/>
  <c r="BPO63" i="12"/>
  <c r="BPP63" i="12"/>
  <c r="BPQ63" i="12"/>
  <c r="BPR63" i="12"/>
  <c r="BPS63" i="12"/>
  <c r="BPT63" i="12"/>
  <c r="BPU63" i="12"/>
  <c r="BPV63" i="12"/>
  <c r="BPW63" i="12"/>
  <c r="BPX63" i="12"/>
  <c r="BPY63" i="12"/>
  <c r="BPZ63" i="12"/>
  <c r="BQA63" i="12"/>
  <c r="BQB63" i="12"/>
  <c r="BQC63" i="12"/>
  <c r="BQD63" i="12"/>
  <c r="BQE63" i="12"/>
  <c r="BQF63" i="12"/>
  <c r="BQG63" i="12"/>
  <c r="BQH63" i="12"/>
  <c r="BQI63" i="12"/>
  <c r="BQJ63" i="12"/>
  <c r="BQK63" i="12"/>
  <c r="BQL63" i="12"/>
  <c r="BQM63" i="12"/>
  <c r="BQN63" i="12"/>
  <c r="BQO63" i="12"/>
  <c r="BQP63" i="12"/>
  <c r="BQQ63" i="12"/>
  <c r="BQR63" i="12"/>
  <c r="BQS63" i="12"/>
  <c r="BQT63" i="12"/>
  <c r="BQU63" i="12"/>
  <c r="BQV63" i="12"/>
  <c r="BQW63" i="12"/>
  <c r="BQX63" i="12"/>
  <c r="BQY63" i="12"/>
  <c r="BQZ63" i="12"/>
  <c r="BRA63" i="12"/>
  <c r="BRB63" i="12"/>
  <c r="BRC63" i="12"/>
  <c r="BRD63" i="12"/>
  <c r="BRE63" i="12"/>
  <c r="BRF63" i="12"/>
  <c r="BRG63" i="12"/>
  <c r="BRH63" i="12"/>
  <c r="BRI63" i="12"/>
  <c r="BRJ63" i="12"/>
  <c r="BRK63" i="12"/>
  <c r="BRL63" i="12"/>
  <c r="BRM63" i="12"/>
  <c r="BRN63" i="12"/>
  <c r="BRO63" i="12"/>
  <c r="BRP63" i="12"/>
  <c r="BRQ63" i="12"/>
  <c r="BRR63" i="12"/>
  <c r="BRS63" i="12"/>
  <c r="BRT63" i="12"/>
  <c r="BRU63" i="12"/>
  <c r="BRV63" i="12"/>
  <c r="BRW63" i="12"/>
  <c r="BRX63" i="12"/>
  <c r="BRY63" i="12"/>
  <c r="BRZ63" i="12"/>
  <c r="BSA63" i="12"/>
  <c r="BSB63" i="12"/>
  <c r="BSC63" i="12"/>
  <c r="BSD63" i="12"/>
  <c r="BSE63" i="12"/>
  <c r="BSF63" i="12"/>
  <c r="BSG63" i="12"/>
  <c r="BSH63" i="12"/>
  <c r="BSI63" i="12"/>
  <c r="BSJ63" i="12"/>
  <c r="BSK63" i="12"/>
  <c r="BSL63" i="12"/>
  <c r="BSM63" i="12"/>
  <c r="BSN63" i="12"/>
  <c r="BSO63" i="12"/>
  <c r="BSP63" i="12"/>
  <c r="BSQ63" i="12"/>
  <c r="BSR63" i="12"/>
  <c r="BSS63" i="12"/>
  <c r="BST63" i="12"/>
  <c r="BSU63" i="12"/>
  <c r="BSV63" i="12"/>
  <c r="BSW63" i="12"/>
  <c r="BSX63" i="12"/>
  <c r="BSY63" i="12"/>
  <c r="BSZ63" i="12"/>
  <c r="BTA63" i="12"/>
  <c r="BTB63" i="12"/>
  <c r="BTC63" i="12"/>
  <c r="BTD63" i="12"/>
  <c r="BTE63" i="12"/>
  <c r="BTF63" i="12"/>
  <c r="BTG63" i="12"/>
  <c r="BTH63" i="12"/>
  <c r="BTI63" i="12"/>
  <c r="BTJ63" i="12"/>
  <c r="BTK63" i="12"/>
  <c r="BTL63" i="12"/>
  <c r="BTM63" i="12"/>
  <c r="BTN63" i="12"/>
  <c r="BTO63" i="12"/>
  <c r="BTP63" i="12"/>
  <c r="BTQ63" i="12"/>
  <c r="BTR63" i="12"/>
  <c r="BTS63" i="12"/>
  <c r="BTT63" i="12"/>
  <c r="BTU63" i="12"/>
  <c r="BTV63" i="12"/>
  <c r="BTW63" i="12"/>
  <c r="BTX63" i="12"/>
  <c r="BTY63" i="12"/>
  <c r="BTZ63" i="12"/>
  <c r="BUA63" i="12"/>
  <c r="BUB63" i="12"/>
  <c r="BUC63" i="12"/>
  <c r="BUD63" i="12"/>
  <c r="BUE63" i="12"/>
  <c r="BUF63" i="12"/>
  <c r="BUG63" i="12"/>
  <c r="BUH63" i="12"/>
  <c r="BUI63" i="12"/>
  <c r="BUJ63" i="12"/>
  <c r="BUK63" i="12"/>
  <c r="BUL63" i="12"/>
  <c r="BUM63" i="12"/>
  <c r="BUN63" i="12"/>
  <c r="BUO63" i="12"/>
  <c r="BUP63" i="12"/>
  <c r="BUQ63" i="12"/>
  <c r="BUR63" i="12"/>
  <c r="BUS63" i="12"/>
  <c r="BUT63" i="12"/>
  <c r="BUU63" i="12"/>
  <c r="BUV63" i="12"/>
  <c r="BUW63" i="12"/>
  <c r="BUX63" i="12"/>
  <c r="BUY63" i="12"/>
  <c r="BUZ63" i="12"/>
  <c r="BVA63" i="12"/>
  <c r="BVB63" i="12"/>
  <c r="BVC63" i="12"/>
  <c r="BVD63" i="12"/>
  <c r="BVE63" i="12"/>
  <c r="BVF63" i="12"/>
  <c r="BVG63" i="12"/>
  <c r="BVH63" i="12"/>
  <c r="BVI63" i="12"/>
  <c r="BVJ63" i="12"/>
  <c r="BVK63" i="12"/>
  <c r="BVL63" i="12"/>
  <c r="BVM63" i="12"/>
  <c r="BVN63" i="12"/>
  <c r="BVO63" i="12"/>
  <c r="BVP63" i="12"/>
  <c r="BVQ63" i="12"/>
  <c r="BVR63" i="12"/>
  <c r="BVS63" i="12"/>
  <c r="BVT63" i="12"/>
  <c r="BVU63" i="12"/>
  <c r="BVV63" i="12"/>
  <c r="BVW63" i="12"/>
  <c r="BVX63" i="12"/>
  <c r="BVY63" i="12"/>
  <c r="BVZ63" i="12"/>
  <c r="BWA63" i="12"/>
  <c r="BWB63" i="12"/>
  <c r="BWC63" i="12"/>
  <c r="BWD63" i="12"/>
  <c r="BWE63" i="12"/>
  <c r="BWF63" i="12"/>
  <c r="BWG63" i="12"/>
  <c r="BWH63" i="12"/>
  <c r="BWI63" i="12"/>
  <c r="BWJ63" i="12"/>
  <c r="BWK63" i="12"/>
  <c r="BWL63" i="12"/>
  <c r="BWM63" i="12"/>
  <c r="BWN63" i="12"/>
  <c r="BWO63" i="12"/>
  <c r="BWP63" i="12"/>
  <c r="BWQ63" i="12"/>
  <c r="BWR63" i="12"/>
  <c r="BWS63" i="12"/>
  <c r="BWT63" i="12"/>
  <c r="BWU63" i="12"/>
  <c r="BWV63" i="12"/>
  <c r="BWW63" i="12"/>
  <c r="BWX63" i="12"/>
  <c r="BWY63" i="12"/>
  <c r="BWZ63" i="12"/>
  <c r="BXA63" i="12"/>
  <c r="BXB63" i="12"/>
  <c r="BXC63" i="12"/>
  <c r="BXD63" i="12"/>
  <c r="BXE63" i="12"/>
  <c r="BXF63" i="12"/>
  <c r="BXG63" i="12"/>
  <c r="BXH63" i="12"/>
  <c r="BXI63" i="12"/>
  <c r="BXJ63" i="12"/>
  <c r="BXK63" i="12"/>
  <c r="BXL63" i="12"/>
  <c r="BXM63" i="12"/>
  <c r="BXN63" i="12"/>
  <c r="BXO63" i="12"/>
  <c r="BXP63" i="12"/>
  <c r="BXQ63" i="12"/>
  <c r="BXR63" i="12"/>
  <c r="BXS63" i="12"/>
  <c r="BXT63" i="12"/>
  <c r="BXU63" i="12"/>
  <c r="BXV63" i="12"/>
  <c r="BXW63" i="12"/>
  <c r="BXX63" i="12"/>
  <c r="BXY63" i="12"/>
  <c r="BXZ63" i="12"/>
  <c r="BYA63" i="12"/>
  <c r="BYB63" i="12"/>
  <c r="BYC63" i="12"/>
  <c r="BYD63" i="12"/>
  <c r="BYE63" i="12"/>
  <c r="BYF63" i="12"/>
  <c r="BYG63" i="12"/>
  <c r="BYH63" i="12"/>
  <c r="BYI63" i="12"/>
  <c r="BYJ63" i="12"/>
  <c r="BYK63" i="12"/>
  <c r="BYL63" i="12"/>
  <c r="BYM63" i="12"/>
  <c r="BYN63" i="12"/>
  <c r="BYO63" i="12"/>
  <c r="BYP63" i="12"/>
  <c r="BYQ63" i="12"/>
  <c r="BYR63" i="12"/>
  <c r="BYS63" i="12"/>
  <c r="BYT63" i="12"/>
  <c r="BYU63" i="12"/>
  <c r="BYV63" i="12"/>
  <c r="BYW63" i="12"/>
  <c r="BYX63" i="12"/>
  <c r="BYY63" i="12"/>
  <c r="BYZ63" i="12"/>
  <c r="BZA63" i="12"/>
  <c r="BZB63" i="12"/>
  <c r="BZC63" i="12"/>
  <c r="BZD63" i="12"/>
  <c r="BZE63" i="12"/>
  <c r="BZF63" i="12"/>
  <c r="BZG63" i="12"/>
  <c r="BZH63" i="12"/>
  <c r="BZI63" i="12"/>
  <c r="BZJ63" i="12"/>
  <c r="BZK63" i="12"/>
  <c r="BZL63" i="12"/>
  <c r="BZM63" i="12"/>
  <c r="BZN63" i="12"/>
  <c r="BZO63" i="12"/>
  <c r="BZP63" i="12"/>
  <c r="BZQ63" i="12"/>
  <c r="BZR63" i="12"/>
  <c r="BZS63" i="12"/>
  <c r="BZT63" i="12"/>
  <c r="BZU63" i="12"/>
  <c r="BZV63" i="12"/>
  <c r="BZW63" i="12"/>
  <c r="BZX63" i="12"/>
  <c r="BZY63" i="12"/>
  <c r="BZZ63" i="12"/>
  <c r="CAA63" i="12"/>
  <c r="CAB63" i="12"/>
  <c r="CAC63" i="12"/>
  <c r="CAD63" i="12"/>
  <c r="CAE63" i="12"/>
  <c r="CAF63" i="12"/>
  <c r="CAG63" i="12"/>
  <c r="CAH63" i="12"/>
  <c r="CAI63" i="12"/>
  <c r="CAJ63" i="12"/>
  <c r="CAK63" i="12"/>
  <c r="CAL63" i="12"/>
  <c r="CAM63" i="12"/>
  <c r="CAN63" i="12"/>
  <c r="CAO63" i="12"/>
  <c r="CAP63" i="12"/>
  <c r="CAQ63" i="12"/>
  <c r="CAR63" i="12"/>
  <c r="CAS63" i="12"/>
  <c r="CAT63" i="12"/>
  <c r="CAU63" i="12"/>
  <c r="CAV63" i="12"/>
  <c r="CAW63" i="12"/>
  <c r="CAX63" i="12"/>
  <c r="CAY63" i="12"/>
  <c r="CAZ63" i="12"/>
  <c r="CBA63" i="12"/>
  <c r="CBB63" i="12"/>
  <c r="CBC63" i="12"/>
  <c r="CBD63" i="12"/>
  <c r="CBE63" i="12"/>
  <c r="CBF63" i="12"/>
  <c r="CBG63" i="12"/>
  <c r="CBH63" i="12"/>
  <c r="CBI63" i="12"/>
  <c r="CBJ63" i="12"/>
  <c r="CBK63" i="12"/>
  <c r="CBL63" i="12"/>
  <c r="CBM63" i="12"/>
  <c r="CBN63" i="12"/>
  <c r="CBO63" i="12"/>
  <c r="CBP63" i="12"/>
  <c r="CBQ63" i="12"/>
  <c r="CBR63" i="12"/>
  <c r="CBS63" i="12"/>
  <c r="CBT63" i="12"/>
  <c r="CBU63" i="12"/>
  <c r="CBV63" i="12"/>
  <c r="CBW63" i="12"/>
  <c r="CBX63" i="12"/>
  <c r="CBY63" i="12"/>
  <c r="CBZ63" i="12"/>
  <c r="CCA63" i="12"/>
  <c r="CCB63" i="12"/>
  <c r="CCC63" i="12"/>
  <c r="CCD63" i="12"/>
  <c r="CCE63" i="12"/>
  <c r="CCF63" i="12"/>
  <c r="CCG63" i="12"/>
  <c r="CCH63" i="12"/>
  <c r="CCI63" i="12"/>
  <c r="CCJ63" i="12"/>
  <c r="CCK63" i="12"/>
  <c r="CCL63" i="12"/>
  <c r="CCM63" i="12"/>
  <c r="CCN63" i="12"/>
  <c r="CCO63" i="12"/>
  <c r="CCP63" i="12"/>
  <c r="CCQ63" i="12"/>
  <c r="CCR63" i="12"/>
  <c r="CCS63" i="12"/>
  <c r="CCT63" i="12"/>
  <c r="CCU63" i="12"/>
  <c r="CCV63" i="12"/>
  <c r="CCW63" i="12"/>
  <c r="CCX63" i="12"/>
  <c r="CCY63" i="12"/>
  <c r="CCZ63" i="12"/>
  <c r="CDA63" i="12"/>
  <c r="CDB63" i="12"/>
  <c r="CDC63" i="12"/>
  <c r="CDD63" i="12"/>
  <c r="CDE63" i="12"/>
  <c r="CDF63" i="12"/>
  <c r="CDG63" i="12"/>
  <c r="CDH63" i="12"/>
  <c r="CDI63" i="12"/>
  <c r="CDJ63" i="12"/>
  <c r="CDK63" i="12"/>
  <c r="CDL63" i="12"/>
  <c r="CDM63" i="12"/>
  <c r="CDN63" i="12"/>
  <c r="CDO63" i="12"/>
  <c r="CDP63" i="12"/>
  <c r="CDQ63" i="12"/>
  <c r="CDR63" i="12"/>
  <c r="CDS63" i="12"/>
  <c r="CDT63" i="12"/>
  <c r="CDU63" i="12"/>
  <c r="CDV63" i="12"/>
  <c r="CDW63" i="12"/>
  <c r="CDX63" i="12"/>
  <c r="CDY63" i="12"/>
  <c r="CDZ63" i="12"/>
  <c r="CEA63" i="12"/>
  <c r="CEB63" i="12"/>
  <c r="CEC63" i="12"/>
  <c r="CED63" i="12"/>
  <c r="CEE63" i="12"/>
  <c r="CEF63" i="12"/>
  <c r="CEG63" i="12"/>
  <c r="CEH63" i="12"/>
  <c r="CEI63" i="12"/>
  <c r="CEJ63" i="12"/>
  <c r="CEK63" i="12"/>
  <c r="CEL63" i="12"/>
  <c r="CEM63" i="12"/>
  <c r="CEN63" i="12"/>
  <c r="CEO63" i="12"/>
  <c r="CEP63" i="12"/>
  <c r="CEQ63" i="12"/>
  <c r="CER63" i="12"/>
  <c r="CES63" i="12"/>
  <c r="CET63" i="12"/>
  <c r="CEU63" i="12"/>
  <c r="CEV63" i="12"/>
  <c r="CEW63" i="12"/>
  <c r="CEX63" i="12"/>
  <c r="CEY63" i="12"/>
  <c r="CEZ63" i="12"/>
  <c r="CFA63" i="12"/>
  <c r="CFB63" i="12"/>
  <c r="CFC63" i="12"/>
  <c r="CFD63" i="12"/>
  <c r="CFE63" i="12"/>
  <c r="CFF63" i="12"/>
  <c r="CFG63" i="12"/>
  <c r="CFH63" i="12"/>
  <c r="CFI63" i="12"/>
  <c r="CFJ63" i="12"/>
  <c r="CFK63" i="12"/>
  <c r="CFL63" i="12"/>
  <c r="CFM63" i="12"/>
  <c r="CFN63" i="12"/>
  <c r="CFO63" i="12"/>
  <c r="CFP63" i="12"/>
  <c r="CFQ63" i="12"/>
  <c r="CFR63" i="12"/>
  <c r="CFS63" i="12"/>
  <c r="CFT63" i="12"/>
  <c r="CFU63" i="12"/>
  <c r="CFV63" i="12"/>
  <c r="CFW63" i="12"/>
  <c r="CFX63" i="12"/>
  <c r="CFY63" i="12"/>
  <c r="CFZ63" i="12"/>
  <c r="CGA63" i="12"/>
  <c r="CGB63" i="12"/>
  <c r="CGC63" i="12"/>
  <c r="CGD63" i="12"/>
  <c r="CGE63" i="12"/>
  <c r="CGF63" i="12"/>
  <c r="CGG63" i="12"/>
  <c r="CGH63" i="12"/>
  <c r="CGI63" i="12"/>
  <c r="CGJ63" i="12"/>
  <c r="CGK63" i="12"/>
  <c r="CGL63" i="12"/>
  <c r="CGM63" i="12"/>
  <c r="CGN63" i="12"/>
  <c r="CGO63" i="12"/>
  <c r="CGP63" i="12"/>
  <c r="CGQ63" i="12"/>
  <c r="CGR63" i="12"/>
  <c r="CGS63" i="12"/>
  <c r="CGT63" i="12"/>
  <c r="CGU63" i="12"/>
  <c r="CGV63" i="12"/>
  <c r="CGW63" i="12"/>
  <c r="CGX63" i="12"/>
  <c r="CGY63" i="12"/>
  <c r="CGZ63" i="12"/>
  <c r="CHA63" i="12"/>
  <c r="CHB63" i="12"/>
  <c r="CHC63" i="12"/>
  <c r="CHD63" i="12"/>
  <c r="CHE63" i="12"/>
  <c r="CHF63" i="12"/>
  <c r="CHG63" i="12"/>
  <c r="CHH63" i="12"/>
  <c r="CHI63" i="12"/>
  <c r="CHJ63" i="12"/>
  <c r="CHK63" i="12"/>
  <c r="CHL63" i="12"/>
  <c r="CHM63" i="12"/>
  <c r="CHN63" i="12"/>
  <c r="CHO63" i="12"/>
  <c r="CHP63" i="12"/>
  <c r="CHQ63" i="12"/>
  <c r="CHR63" i="12"/>
  <c r="CHS63" i="12"/>
  <c r="CHT63" i="12"/>
  <c r="CHU63" i="12"/>
  <c r="CHV63" i="12"/>
  <c r="CHW63" i="12"/>
  <c r="CHX63" i="12"/>
  <c r="CHY63" i="12"/>
  <c r="CHZ63" i="12"/>
  <c r="CIA63" i="12"/>
  <c r="CIB63" i="12"/>
  <c r="CIC63" i="12"/>
  <c r="CID63" i="12"/>
  <c r="CIE63" i="12"/>
  <c r="CIF63" i="12"/>
  <c r="CIG63" i="12"/>
  <c r="CIH63" i="12"/>
  <c r="CII63" i="12"/>
  <c r="CIJ63" i="12"/>
  <c r="CIK63" i="12"/>
  <c r="CIL63" i="12"/>
  <c r="CIM63" i="12"/>
  <c r="CIN63" i="12"/>
  <c r="CIO63" i="12"/>
  <c r="CIP63" i="12"/>
  <c r="CIQ63" i="12"/>
  <c r="CIR63" i="12"/>
  <c r="CIS63" i="12"/>
  <c r="CIT63" i="12"/>
  <c r="CIU63" i="12"/>
  <c r="CIV63" i="12"/>
  <c r="CIW63" i="12"/>
  <c r="CIX63" i="12"/>
  <c r="CIY63" i="12"/>
  <c r="CIZ63" i="12"/>
  <c r="CJA63" i="12"/>
  <c r="CJB63" i="12"/>
  <c r="CJC63" i="12"/>
  <c r="CJD63" i="12"/>
  <c r="CJE63" i="12"/>
  <c r="CJF63" i="12"/>
  <c r="CJG63" i="12"/>
  <c r="CJH63" i="12"/>
  <c r="CJI63" i="12"/>
  <c r="CJJ63" i="12"/>
  <c r="CJK63" i="12"/>
  <c r="CJL63" i="12"/>
  <c r="CJM63" i="12"/>
  <c r="CJN63" i="12"/>
  <c r="CJO63" i="12"/>
  <c r="CJP63" i="12"/>
  <c r="CJQ63" i="12"/>
  <c r="CJR63" i="12"/>
  <c r="CJS63" i="12"/>
  <c r="CJT63" i="12"/>
  <c r="CJU63" i="12"/>
  <c r="CJV63" i="12"/>
  <c r="CJW63" i="12"/>
  <c r="CJX63" i="12"/>
  <c r="CJY63" i="12"/>
  <c r="CJZ63" i="12"/>
  <c r="CKA63" i="12"/>
  <c r="CKB63" i="12"/>
  <c r="CKC63" i="12"/>
  <c r="CKD63" i="12"/>
  <c r="CKE63" i="12"/>
  <c r="CKF63" i="12"/>
  <c r="CKG63" i="12"/>
  <c r="CKH63" i="12"/>
  <c r="CKI63" i="12"/>
  <c r="CKJ63" i="12"/>
  <c r="CKK63" i="12"/>
  <c r="CKL63" i="12"/>
  <c r="CKM63" i="12"/>
  <c r="CKN63" i="12"/>
  <c r="CKO63" i="12"/>
  <c r="CKP63" i="12"/>
  <c r="CKQ63" i="12"/>
  <c r="CKR63" i="12"/>
  <c r="CKS63" i="12"/>
  <c r="CKT63" i="12"/>
  <c r="CKU63" i="12"/>
  <c r="CKV63" i="12"/>
  <c r="CKW63" i="12"/>
  <c r="CKX63" i="12"/>
  <c r="CKY63" i="12"/>
  <c r="CKZ63" i="12"/>
  <c r="CLA63" i="12"/>
  <c r="CLB63" i="12"/>
  <c r="CLC63" i="12"/>
  <c r="CLD63" i="12"/>
  <c r="CLE63" i="12"/>
  <c r="CLF63" i="12"/>
  <c r="CLG63" i="12"/>
  <c r="CLH63" i="12"/>
  <c r="CLI63" i="12"/>
  <c r="CLJ63" i="12"/>
  <c r="CLK63" i="12"/>
  <c r="CLL63" i="12"/>
  <c r="CLM63" i="12"/>
  <c r="CLN63" i="12"/>
  <c r="CLO63" i="12"/>
  <c r="CLP63" i="12"/>
  <c r="CLQ63" i="12"/>
  <c r="CLR63" i="12"/>
  <c r="CLS63" i="12"/>
  <c r="CLT63" i="12"/>
  <c r="CLU63" i="12"/>
  <c r="CLV63" i="12"/>
  <c r="CLW63" i="12"/>
  <c r="CLX63" i="12"/>
  <c r="CLY63" i="12"/>
  <c r="CLZ63" i="12"/>
  <c r="CMA63" i="12"/>
  <c r="CMB63" i="12"/>
  <c r="CMC63" i="12"/>
  <c r="CMD63" i="12"/>
  <c r="CME63" i="12"/>
  <c r="CMF63" i="12"/>
  <c r="CMG63" i="12"/>
  <c r="CMH63" i="12"/>
  <c r="CMI63" i="12"/>
  <c r="CMJ63" i="12"/>
  <c r="CMK63" i="12"/>
  <c r="CML63" i="12"/>
  <c r="CMM63" i="12"/>
  <c r="CMN63" i="12"/>
  <c r="CMO63" i="12"/>
  <c r="CMP63" i="12"/>
  <c r="CMQ63" i="12"/>
  <c r="CMR63" i="12"/>
  <c r="CMS63" i="12"/>
  <c r="CMT63" i="12"/>
  <c r="CMU63" i="12"/>
  <c r="CMV63" i="12"/>
  <c r="CMW63" i="12"/>
  <c r="CMX63" i="12"/>
  <c r="CMY63" i="12"/>
  <c r="CMZ63" i="12"/>
  <c r="CNA63" i="12"/>
  <c r="CNB63" i="12"/>
  <c r="CNC63" i="12"/>
  <c r="CND63" i="12"/>
  <c r="CNE63" i="12"/>
  <c r="CNF63" i="12"/>
  <c r="CNG63" i="12"/>
  <c r="CNH63" i="12"/>
  <c r="CNI63" i="12"/>
  <c r="CNJ63" i="12"/>
  <c r="CNK63" i="12"/>
  <c r="CNL63" i="12"/>
  <c r="CNM63" i="12"/>
  <c r="CNN63" i="12"/>
  <c r="CNO63" i="12"/>
  <c r="CNP63" i="12"/>
  <c r="CNQ63" i="12"/>
  <c r="CNR63" i="12"/>
  <c r="CNS63" i="12"/>
  <c r="CNT63" i="12"/>
  <c r="CNU63" i="12"/>
  <c r="CNV63" i="12"/>
  <c r="CNW63" i="12"/>
  <c r="CNX63" i="12"/>
  <c r="CNY63" i="12"/>
  <c r="CNZ63" i="12"/>
  <c r="COA63" i="12"/>
  <c r="COB63" i="12"/>
  <c r="COC63" i="12"/>
  <c r="COD63" i="12"/>
  <c r="COE63" i="12"/>
  <c r="COF63" i="12"/>
  <c r="COG63" i="12"/>
  <c r="COH63" i="12"/>
  <c r="COI63" i="12"/>
  <c r="COJ63" i="12"/>
  <c r="COK63" i="12"/>
  <c r="COL63" i="12"/>
  <c r="COM63" i="12"/>
  <c r="CON63" i="12"/>
  <c r="COO63" i="12"/>
  <c r="COP63" i="12"/>
  <c r="COQ63" i="12"/>
  <c r="COR63" i="12"/>
  <c r="COS63" i="12"/>
  <c r="COT63" i="12"/>
  <c r="COU63" i="12"/>
  <c r="COV63" i="12"/>
  <c r="COW63" i="12"/>
  <c r="COX63" i="12"/>
  <c r="COY63" i="12"/>
  <c r="COZ63" i="12"/>
  <c r="CPA63" i="12"/>
  <c r="CPB63" i="12"/>
  <c r="CPC63" i="12"/>
  <c r="CPD63" i="12"/>
  <c r="CPE63" i="12"/>
  <c r="CPF63" i="12"/>
  <c r="CPG63" i="12"/>
  <c r="CPH63" i="12"/>
  <c r="CPI63" i="12"/>
  <c r="CPJ63" i="12"/>
  <c r="CPK63" i="12"/>
  <c r="CPL63" i="12"/>
  <c r="CPM63" i="12"/>
  <c r="CPN63" i="12"/>
  <c r="CPO63" i="12"/>
  <c r="CPP63" i="12"/>
  <c r="CPQ63" i="12"/>
  <c r="CPR63" i="12"/>
  <c r="CPS63" i="12"/>
  <c r="CPT63" i="12"/>
  <c r="CPU63" i="12"/>
  <c r="CPV63" i="12"/>
  <c r="CPW63" i="12"/>
  <c r="CPX63" i="12"/>
  <c r="CPY63" i="12"/>
  <c r="CPZ63" i="12"/>
  <c r="CQA63" i="12"/>
  <c r="CQB63" i="12"/>
  <c r="CQC63" i="12"/>
  <c r="CQD63" i="12"/>
  <c r="CQE63" i="12"/>
  <c r="CQF63" i="12"/>
  <c r="CQG63" i="12"/>
  <c r="CQH63" i="12"/>
  <c r="CQI63" i="12"/>
  <c r="CQJ63" i="12"/>
  <c r="CQK63" i="12"/>
  <c r="CQL63" i="12"/>
  <c r="CQM63" i="12"/>
  <c r="CQN63" i="12"/>
  <c r="CQO63" i="12"/>
  <c r="CQP63" i="12"/>
  <c r="CQQ63" i="12"/>
  <c r="CQR63" i="12"/>
  <c r="CQS63" i="12"/>
  <c r="CQT63" i="12"/>
  <c r="CQU63" i="12"/>
  <c r="CQV63" i="12"/>
  <c r="CQW63" i="12"/>
  <c r="CQX63" i="12"/>
  <c r="CQY63" i="12"/>
  <c r="CQZ63" i="12"/>
  <c r="CRA63" i="12"/>
  <c r="CRB63" i="12"/>
  <c r="CRC63" i="12"/>
  <c r="CRD63" i="12"/>
  <c r="CRE63" i="12"/>
  <c r="CRF63" i="12"/>
  <c r="CRG63" i="12"/>
  <c r="CRH63" i="12"/>
  <c r="CRI63" i="12"/>
  <c r="CRJ63" i="12"/>
  <c r="CRK63" i="12"/>
  <c r="CRL63" i="12"/>
  <c r="CRM63" i="12"/>
  <c r="CRN63" i="12"/>
  <c r="CRO63" i="12"/>
  <c r="CRP63" i="12"/>
  <c r="CRQ63" i="12"/>
  <c r="CRR63" i="12"/>
  <c r="CRS63" i="12"/>
  <c r="CRT63" i="12"/>
  <c r="CRU63" i="12"/>
  <c r="CRV63" i="12"/>
  <c r="CRW63" i="12"/>
  <c r="CRX63" i="12"/>
  <c r="CRY63" i="12"/>
  <c r="CRZ63" i="12"/>
  <c r="CSA63" i="12"/>
  <c r="CSB63" i="12"/>
  <c r="CSC63" i="12"/>
  <c r="CSD63" i="12"/>
  <c r="CSE63" i="12"/>
  <c r="CSF63" i="12"/>
  <c r="CSG63" i="12"/>
  <c r="CSH63" i="12"/>
  <c r="CSI63" i="12"/>
  <c r="CSJ63" i="12"/>
  <c r="CSK63" i="12"/>
  <c r="CSL63" i="12"/>
  <c r="CSM63" i="12"/>
  <c r="CSN63" i="12"/>
  <c r="CSO63" i="12"/>
  <c r="CSP63" i="12"/>
  <c r="CSQ63" i="12"/>
  <c r="CSR63" i="12"/>
  <c r="CSS63" i="12"/>
  <c r="CST63" i="12"/>
  <c r="CSU63" i="12"/>
  <c r="CSV63" i="12"/>
  <c r="CSW63" i="12"/>
  <c r="CSX63" i="12"/>
  <c r="CSY63" i="12"/>
  <c r="CSZ63" i="12"/>
  <c r="CTA63" i="12"/>
  <c r="CTB63" i="12"/>
  <c r="CTC63" i="12"/>
  <c r="CTD63" i="12"/>
  <c r="CTE63" i="12"/>
  <c r="CTF63" i="12"/>
  <c r="CTG63" i="12"/>
  <c r="CTH63" i="12"/>
  <c r="CTI63" i="12"/>
  <c r="CTJ63" i="12"/>
  <c r="CTK63" i="12"/>
  <c r="CTL63" i="12"/>
  <c r="CTM63" i="12"/>
  <c r="CTN63" i="12"/>
  <c r="CTO63" i="12"/>
  <c r="CTP63" i="12"/>
  <c r="CTQ63" i="12"/>
  <c r="CTR63" i="12"/>
  <c r="CTS63" i="12"/>
  <c r="CTT63" i="12"/>
  <c r="CTU63" i="12"/>
  <c r="CTV63" i="12"/>
  <c r="CTW63" i="12"/>
  <c r="CTX63" i="12"/>
  <c r="CTY63" i="12"/>
  <c r="CTZ63" i="12"/>
  <c r="CUA63" i="12"/>
  <c r="CUB63" i="12"/>
  <c r="CUC63" i="12"/>
  <c r="CUD63" i="12"/>
  <c r="CUE63" i="12"/>
  <c r="CUF63" i="12"/>
  <c r="CUG63" i="12"/>
  <c r="CUH63" i="12"/>
  <c r="CUI63" i="12"/>
  <c r="CUJ63" i="12"/>
  <c r="CUK63" i="12"/>
  <c r="CUL63" i="12"/>
  <c r="CUM63" i="12"/>
  <c r="CUN63" i="12"/>
  <c r="CUO63" i="12"/>
  <c r="CUP63" i="12"/>
  <c r="CUQ63" i="12"/>
  <c r="CUR63" i="12"/>
  <c r="CUS63" i="12"/>
  <c r="CUT63" i="12"/>
  <c r="CUU63" i="12"/>
  <c r="CUV63" i="12"/>
  <c r="CUW63" i="12"/>
  <c r="CUX63" i="12"/>
  <c r="CUY63" i="12"/>
  <c r="CUZ63" i="12"/>
  <c r="CVA63" i="12"/>
  <c r="CVB63" i="12"/>
  <c r="CVC63" i="12"/>
  <c r="CVD63" i="12"/>
  <c r="CVE63" i="12"/>
  <c r="CVF63" i="12"/>
  <c r="CVG63" i="12"/>
  <c r="CVH63" i="12"/>
  <c r="CVI63" i="12"/>
  <c r="CVJ63" i="12"/>
  <c r="CVK63" i="12"/>
  <c r="CVL63" i="12"/>
  <c r="CVM63" i="12"/>
  <c r="CVN63" i="12"/>
  <c r="CVO63" i="12"/>
  <c r="CVP63" i="12"/>
  <c r="CVQ63" i="12"/>
  <c r="CVR63" i="12"/>
  <c r="CVS63" i="12"/>
  <c r="CVT63" i="12"/>
  <c r="CVU63" i="12"/>
  <c r="CVV63" i="12"/>
  <c r="CVW63" i="12"/>
  <c r="CVX63" i="12"/>
  <c r="CVY63" i="12"/>
  <c r="CVZ63" i="12"/>
  <c r="CWA63" i="12"/>
  <c r="CWB63" i="12"/>
  <c r="CWC63" i="12"/>
  <c r="CWD63" i="12"/>
  <c r="CWE63" i="12"/>
  <c r="CWF63" i="12"/>
  <c r="CWG63" i="12"/>
  <c r="CWH63" i="12"/>
  <c r="CWI63" i="12"/>
  <c r="CWJ63" i="12"/>
  <c r="CWK63" i="12"/>
  <c r="CWL63" i="12"/>
  <c r="CWM63" i="12"/>
  <c r="CWN63" i="12"/>
  <c r="CWO63" i="12"/>
  <c r="CWP63" i="12"/>
  <c r="CWQ63" i="12"/>
  <c r="CWR63" i="12"/>
  <c r="CWS63" i="12"/>
  <c r="CWT63" i="12"/>
  <c r="CWU63" i="12"/>
  <c r="CWV63" i="12"/>
  <c r="CWW63" i="12"/>
  <c r="CWX63" i="12"/>
  <c r="CWY63" i="12"/>
  <c r="CWZ63" i="12"/>
  <c r="CXA63" i="12"/>
  <c r="CXB63" i="12"/>
  <c r="CXC63" i="12"/>
  <c r="CXD63" i="12"/>
  <c r="CXE63" i="12"/>
  <c r="CXF63" i="12"/>
  <c r="CXG63" i="12"/>
  <c r="CXH63" i="12"/>
  <c r="CXI63" i="12"/>
  <c r="CXJ63" i="12"/>
  <c r="CXK63" i="12"/>
  <c r="CXL63" i="12"/>
  <c r="CXM63" i="12"/>
  <c r="CXN63" i="12"/>
  <c r="CXO63" i="12"/>
  <c r="CXP63" i="12"/>
  <c r="CXQ63" i="12"/>
  <c r="CXR63" i="12"/>
  <c r="CXS63" i="12"/>
  <c r="CXT63" i="12"/>
  <c r="CXU63" i="12"/>
  <c r="CXV63" i="12"/>
  <c r="CXW63" i="12"/>
  <c r="CXX63" i="12"/>
  <c r="CXY63" i="12"/>
  <c r="CXZ63" i="12"/>
  <c r="CYA63" i="12"/>
  <c r="CYB63" i="12"/>
  <c r="CYC63" i="12"/>
  <c r="CYD63" i="12"/>
  <c r="CYE63" i="12"/>
  <c r="CYF63" i="12"/>
  <c r="CYG63" i="12"/>
  <c r="CYH63" i="12"/>
  <c r="CYI63" i="12"/>
  <c r="CYJ63" i="12"/>
  <c r="CYK63" i="12"/>
  <c r="CYL63" i="12"/>
  <c r="CYM63" i="12"/>
  <c r="CYN63" i="12"/>
  <c r="CYO63" i="12"/>
  <c r="CYP63" i="12"/>
  <c r="CYQ63" i="12"/>
  <c r="CYR63" i="12"/>
  <c r="CYS63" i="12"/>
  <c r="CYT63" i="12"/>
  <c r="CYU63" i="12"/>
  <c r="CYV63" i="12"/>
  <c r="CYW63" i="12"/>
  <c r="CYX63" i="12"/>
  <c r="CYY63" i="12"/>
  <c r="CYZ63" i="12"/>
  <c r="CZA63" i="12"/>
  <c r="CZB63" i="12"/>
  <c r="CZC63" i="12"/>
  <c r="CZD63" i="12"/>
  <c r="CZE63" i="12"/>
  <c r="CZF63" i="12"/>
  <c r="CZG63" i="12"/>
  <c r="CZH63" i="12"/>
  <c r="CZI63" i="12"/>
  <c r="CZJ63" i="12"/>
  <c r="CZK63" i="12"/>
  <c r="CZL63" i="12"/>
  <c r="CZM63" i="12"/>
  <c r="CZN63" i="12"/>
  <c r="CZO63" i="12"/>
  <c r="CZP63" i="12"/>
  <c r="CZQ63" i="12"/>
  <c r="CZR63" i="12"/>
  <c r="CZS63" i="12"/>
  <c r="CZT63" i="12"/>
  <c r="CZU63" i="12"/>
  <c r="CZV63" i="12"/>
  <c r="CZW63" i="12"/>
  <c r="CZX63" i="12"/>
  <c r="CZY63" i="12"/>
  <c r="CZZ63" i="12"/>
  <c r="DAA63" i="12"/>
  <c r="DAB63" i="12"/>
  <c r="DAC63" i="12"/>
  <c r="DAD63" i="12"/>
  <c r="DAE63" i="12"/>
  <c r="DAF63" i="12"/>
  <c r="DAG63" i="12"/>
  <c r="DAH63" i="12"/>
  <c r="DAI63" i="12"/>
  <c r="DAJ63" i="12"/>
  <c r="DAK63" i="12"/>
  <c r="DAL63" i="12"/>
  <c r="DAM63" i="12"/>
  <c r="DAN63" i="12"/>
  <c r="DAO63" i="12"/>
  <c r="DAP63" i="12"/>
  <c r="DAQ63" i="12"/>
  <c r="DAR63" i="12"/>
  <c r="DAS63" i="12"/>
  <c r="DAT63" i="12"/>
  <c r="DAU63" i="12"/>
  <c r="DAV63" i="12"/>
  <c r="DAW63" i="12"/>
  <c r="DAX63" i="12"/>
  <c r="DAY63" i="12"/>
  <c r="DAZ63" i="12"/>
  <c r="DBA63" i="12"/>
  <c r="DBB63" i="12"/>
  <c r="DBC63" i="12"/>
  <c r="DBD63" i="12"/>
  <c r="DBE63" i="12"/>
  <c r="DBF63" i="12"/>
  <c r="DBG63" i="12"/>
  <c r="DBH63" i="12"/>
  <c r="DBI63" i="12"/>
  <c r="DBJ63" i="12"/>
  <c r="DBK63" i="12"/>
  <c r="DBL63" i="12"/>
  <c r="DBM63" i="12"/>
  <c r="DBN63" i="12"/>
  <c r="DBO63" i="12"/>
  <c r="DBP63" i="12"/>
  <c r="DBQ63" i="12"/>
  <c r="DBR63" i="12"/>
  <c r="DBS63" i="12"/>
  <c r="DBT63" i="12"/>
  <c r="DBU63" i="12"/>
  <c r="DBV63" i="12"/>
  <c r="DBW63" i="12"/>
  <c r="DBX63" i="12"/>
  <c r="DBY63" i="12"/>
  <c r="DBZ63" i="12"/>
  <c r="DCA63" i="12"/>
  <c r="DCB63" i="12"/>
  <c r="DCC63" i="12"/>
  <c r="DCD63" i="12"/>
  <c r="DCE63" i="12"/>
  <c r="DCF63" i="12"/>
  <c r="DCG63" i="12"/>
  <c r="DCH63" i="12"/>
  <c r="DCI63" i="12"/>
  <c r="DCJ63" i="12"/>
  <c r="DCK63" i="12"/>
  <c r="DCL63" i="12"/>
  <c r="DCM63" i="12"/>
  <c r="DCN63" i="12"/>
  <c r="DCO63" i="12"/>
  <c r="DCP63" i="12"/>
  <c r="DCQ63" i="12"/>
  <c r="DCR63" i="12"/>
  <c r="DCS63" i="12"/>
  <c r="DCT63" i="12"/>
  <c r="DCU63" i="12"/>
  <c r="DCV63" i="12"/>
  <c r="DCW63" i="12"/>
  <c r="DCX63" i="12"/>
  <c r="DCY63" i="12"/>
  <c r="DCZ63" i="12"/>
  <c r="DDA63" i="12"/>
  <c r="DDB63" i="12"/>
  <c r="DDC63" i="12"/>
  <c r="DDD63" i="12"/>
  <c r="DDE63" i="12"/>
  <c r="DDF63" i="12"/>
  <c r="DDG63" i="12"/>
  <c r="DDH63" i="12"/>
  <c r="DDI63" i="12"/>
  <c r="DDJ63" i="12"/>
  <c r="DDK63" i="12"/>
  <c r="DDL63" i="12"/>
  <c r="DDM63" i="12"/>
  <c r="DDN63" i="12"/>
  <c r="DDO63" i="12"/>
  <c r="DDP63" i="12"/>
  <c r="DDQ63" i="12"/>
  <c r="DDR63" i="12"/>
  <c r="DDS63" i="12"/>
  <c r="DDT63" i="12"/>
  <c r="DDU63" i="12"/>
  <c r="DDV63" i="12"/>
  <c r="DDW63" i="12"/>
  <c r="DDX63" i="12"/>
  <c r="DDY63" i="12"/>
  <c r="DDZ63" i="12"/>
  <c r="DEA63" i="12"/>
  <c r="DEB63" i="12"/>
  <c r="DEC63" i="12"/>
  <c r="DED63" i="12"/>
  <c r="DEE63" i="12"/>
  <c r="DEF63" i="12"/>
  <c r="DEG63" i="12"/>
  <c r="DEH63" i="12"/>
  <c r="DEI63" i="12"/>
  <c r="DEJ63" i="12"/>
  <c r="DEK63" i="12"/>
  <c r="DEL63" i="12"/>
  <c r="DEM63" i="12"/>
  <c r="DEN63" i="12"/>
  <c r="DEO63" i="12"/>
  <c r="DEP63" i="12"/>
  <c r="DEQ63" i="12"/>
  <c r="DER63" i="12"/>
  <c r="DES63" i="12"/>
  <c r="DET63" i="12"/>
  <c r="DEU63" i="12"/>
  <c r="DEV63" i="12"/>
  <c r="DEW63" i="12"/>
  <c r="DEX63" i="12"/>
  <c r="DEY63" i="12"/>
  <c r="DEZ63" i="12"/>
  <c r="DFA63" i="12"/>
  <c r="DFB63" i="12"/>
  <c r="DFC63" i="12"/>
  <c r="DFD63" i="12"/>
  <c r="DFE63" i="12"/>
  <c r="DFF63" i="12"/>
  <c r="DFG63" i="12"/>
  <c r="DFH63" i="12"/>
  <c r="DFI63" i="12"/>
  <c r="DFJ63" i="12"/>
  <c r="DFK63" i="12"/>
  <c r="DFL63" i="12"/>
  <c r="DFM63" i="12"/>
  <c r="DFN63" i="12"/>
  <c r="DFO63" i="12"/>
  <c r="DFP63" i="12"/>
  <c r="DFQ63" i="12"/>
  <c r="DFR63" i="12"/>
  <c r="DFS63" i="12"/>
  <c r="DFT63" i="12"/>
  <c r="DFU63" i="12"/>
  <c r="DFV63" i="12"/>
  <c r="DFW63" i="12"/>
  <c r="DFX63" i="12"/>
  <c r="DFY63" i="12"/>
  <c r="DFZ63" i="12"/>
  <c r="DGA63" i="12"/>
  <c r="DGB63" i="12"/>
  <c r="DGC63" i="12"/>
  <c r="DGD63" i="12"/>
  <c r="DGE63" i="12"/>
  <c r="DGF63" i="12"/>
  <c r="DGG63" i="12"/>
  <c r="DGH63" i="12"/>
  <c r="DGI63" i="12"/>
  <c r="DGJ63" i="12"/>
  <c r="DGK63" i="12"/>
  <c r="DGL63" i="12"/>
  <c r="DGM63" i="12"/>
  <c r="DGN63" i="12"/>
  <c r="DGO63" i="12"/>
  <c r="DGP63" i="12"/>
  <c r="DGQ63" i="12"/>
  <c r="DGR63" i="12"/>
  <c r="DGS63" i="12"/>
  <c r="DGT63" i="12"/>
  <c r="DGU63" i="12"/>
  <c r="DGV63" i="12"/>
  <c r="DGW63" i="12"/>
  <c r="DGX63" i="12"/>
  <c r="DGY63" i="12"/>
  <c r="DGZ63" i="12"/>
  <c r="DHA63" i="12"/>
  <c r="DHB63" i="12"/>
  <c r="DHC63" i="12"/>
  <c r="DHD63" i="12"/>
  <c r="DHE63" i="12"/>
  <c r="DHF63" i="12"/>
  <c r="DHG63" i="12"/>
  <c r="DHH63" i="12"/>
  <c r="DHI63" i="12"/>
  <c r="DHJ63" i="12"/>
  <c r="DHK63" i="12"/>
  <c r="DHL63" i="12"/>
  <c r="DHM63" i="12"/>
  <c r="DHN63" i="12"/>
  <c r="DHO63" i="12"/>
  <c r="DHP63" i="12"/>
  <c r="DHQ63" i="12"/>
  <c r="DHR63" i="12"/>
  <c r="DHS63" i="12"/>
  <c r="DHT63" i="12"/>
  <c r="DHU63" i="12"/>
  <c r="DHV63" i="12"/>
  <c r="DHW63" i="12"/>
  <c r="DHX63" i="12"/>
  <c r="DHY63" i="12"/>
  <c r="DHZ63" i="12"/>
  <c r="DIA63" i="12"/>
  <c r="DIB63" i="12"/>
  <c r="DIC63" i="12"/>
  <c r="DID63" i="12"/>
  <c r="DIE63" i="12"/>
  <c r="DIF63" i="12"/>
  <c r="DIG63" i="12"/>
  <c r="DIH63" i="12"/>
  <c r="DII63" i="12"/>
  <c r="DIJ63" i="12"/>
  <c r="DIK63" i="12"/>
  <c r="DIL63" i="12"/>
  <c r="DIM63" i="12"/>
  <c r="DIN63" i="12"/>
  <c r="DIO63" i="12"/>
  <c r="DIP63" i="12"/>
  <c r="DIQ63" i="12"/>
  <c r="DIR63" i="12"/>
  <c r="DIS63" i="12"/>
  <c r="DIT63" i="12"/>
  <c r="DIU63" i="12"/>
  <c r="DIV63" i="12"/>
  <c r="DIW63" i="12"/>
  <c r="DIX63" i="12"/>
  <c r="DIY63" i="12"/>
  <c r="DIZ63" i="12"/>
  <c r="DJA63" i="12"/>
  <c r="DJB63" i="12"/>
  <c r="DJC63" i="12"/>
  <c r="DJD63" i="12"/>
  <c r="DJE63" i="12"/>
  <c r="DJF63" i="12"/>
  <c r="DJG63" i="12"/>
  <c r="DJH63" i="12"/>
  <c r="DJI63" i="12"/>
  <c r="DJJ63" i="12"/>
  <c r="DJK63" i="12"/>
  <c r="DJL63" i="12"/>
  <c r="DJM63" i="12"/>
  <c r="DJN63" i="12"/>
  <c r="DJO63" i="12"/>
  <c r="DJP63" i="12"/>
  <c r="DJQ63" i="12"/>
  <c r="DJR63" i="12"/>
  <c r="DJS63" i="12"/>
  <c r="DJT63" i="12"/>
  <c r="DJU63" i="12"/>
  <c r="DJV63" i="12"/>
  <c r="DJW63" i="12"/>
  <c r="DJX63" i="12"/>
  <c r="DJY63" i="12"/>
  <c r="DJZ63" i="12"/>
  <c r="DKA63" i="12"/>
  <c r="DKB63" i="12"/>
  <c r="DKC63" i="12"/>
  <c r="DKD63" i="12"/>
  <c r="DKE63" i="12"/>
  <c r="DKF63" i="12"/>
  <c r="DKG63" i="12"/>
  <c r="DKH63" i="12"/>
  <c r="DKI63" i="12"/>
  <c r="DKJ63" i="12"/>
  <c r="DKK63" i="12"/>
  <c r="DKL63" i="12"/>
  <c r="DKM63" i="12"/>
  <c r="DKN63" i="12"/>
  <c r="DKO63" i="12"/>
  <c r="DKP63" i="12"/>
  <c r="DKQ63" i="12"/>
  <c r="DKR63" i="12"/>
  <c r="DKS63" i="12"/>
  <c r="DKT63" i="12"/>
  <c r="DKU63" i="12"/>
  <c r="DKV63" i="12"/>
  <c r="DKW63" i="12"/>
  <c r="DKX63" i="12"/>
  <c r="DKY63" i="12"/>
  <c r="DKZ63" i="12"/>
  <c r="DLA63" i="12"/>
  <c r="DLB63" i="12"/>
  <c r="DLC63" i="12"/>
  <c r="DLD63" i="12"/>
  <c r="DLE63" i="12"/>
  <c r="DLF63" i="12"/>
  <c r="DLG63" i="12"/>
  <c r="DLH63" i="12"/>
  <c r="DLI63" i="12"/>
  <c r="DLJ63" i="12"/>
  <c r="DLK63" i="12"/>
  <c r="DLL63" i="12"/>
  <c r="DLM63" i="12"/>
  <c r="DLN63" i="12"/>
  <c r="DLO63" i="12"/>
  <c r="DLP63" i="12"/>
  <c r="DLQ63" i="12"/>
  <c r="DLR63" i="12"/>
  <c r="DLS63" i="12"/>
  <c r="DLT63" i="12"/>
  <c r="DLU63" i="12"/>
  <c r="DLV63" i="12"/>
  <c r="DLW63" i="12"/>
  <c r="DLX63" i="12"/>
  <c r="DLY63" i="12"/>
  <c r="DLZ63" i="12"/>
  <c r="DMA63" i="12"/>
  <c r="DMB63" i="12"/>
  <c r="DMC63" i="12"/>
  <c r="DMD63" i="12"/>
  <c r="DME63" i="12"/>
  <c r="DMF63" i="12"/>
  <c r="DMG63" i="12"/>
  <c r="DMH63" i="12"/>
  <c r="DMI63" i="12"/>
  <c r="DMJ63" i="12"/>
  <c r="DMK63" i="12"/>
  <c r="DML63" i="12"/>
  <c r="DMM63" i="12"/>
  <c r="DMN63" i="12"/>
  <c r="DMO63" i="12"/>
  <c r="DMP63" i="12"/>
  <c r="DMQ63" i="12"/>
  <c r="DMR63" i="12"/>
  <c r="DMS63" i="12"/>
  <c r="DMT63" i="12"/>
  <c r="DMU63" i="12"/>
  <c r="DMV63" i="12"/>
  <c r="DMW63" i="12"/>
  <c r="DMX63" i="12"/>
  <c r="DMY63" i="12"/>
  <c r="DMZ63" i="12"/>
  <c r="DNA63" i="12"/>
  <c r="DNB63" i="12"/>
  <c r="DNC63" i="12"/>
  <c r="DND63" i="12"/>
  <c r="DNE63" i="12"/>
  <c r="DNF63" i="12"/>
  <c r="DNG63" i="12"/>
  <c r="DNH63" i="12"/>
  <c r="DNI63" i="12"/>
  <c r="DNJ63" i="12"/>
  <c r="DNK63" i="12"/>
  <c r="DNL63" i="12"/>
  <c r="DNM63" i="12"/>
  <c r="DNN63" i="12"/>
  <c r="DNO63" i="12"/>
  <c r="DNP63" i="12"/>
  <c r="DNQ63" i="12"/>
  <c r="DNR63" i="12"/>
  <c r="DNS63" i="12"/>
  <c r="DNT63" i="12"/>
  <c r="DNU63" i="12"/>
  <c r="DNV63" i="12"/>
  <c r="DNW63" i="12"/>
  <c r="DNX63" i="12"/>
  <c r="DNY63" i="12"/>
  <c r="DNZ63" i="12"/>
  <c r="DOA63" i="12"/>
  <c r="DOB63" i="12"/>
  <c r="DOC63" i="12"/>
  <c r="DOD63" i="12"/>
  <c r="DOE63" i="12"/>
  <c r="DOF63" i="12"/>
  <c r="DOG63" i="12"/>
  <c r="DOH63" i="12"/>
  <c r="DOI63" i="12"/>
  <c r="DOJ63" i="12"/>
  <c r="DOK63" i="12"/>
  <c r="DOL63" i="12"/>
  <c r="DOM63" i="12"/>
  <c r="DON63" i="12"/>
  <c r="DOO63" i="12"/>
  <c r="DOP63" i="12"/>
  <c r="DOQ63" i="12"/>
  <c r="DOR63" i="12"/>
  <c r="DOS63" i="12"/>
  <c r="DOT63" i="12"/>
  <c r="DOU63" i="12"/>
  <c r="DOV63" i="12"/>
  <c r="DOW63" i="12"/>
  <c r="DOX63" i="12"/>
  <c r="DOY63" i="12"/>
  <c r="DOZ63" i="12"/>
  <c r="DPA63" i="12"/>
  <c r="DPB63" i="12"/>
  <c r="DPC63" i="12"/>
  <c r="DPD63" i="12"/>
  <c r="DPE63" i="12"/>
  <c r="DPF63" i="12"/>
  <c r="DPG63" i="12"/>
  <c r="DPH63" i="12"/>
  <c r="DPI63" i="12"/>
  <c r="DPJ63" i="12"/>
  <c r="DPK63" i="12"/>
  <c r="DPL63" i="12"/>
  <c r="DPM63" i="12"/>
  <c r="DPN63" i="12"/>
  <c r="DPO63" i="12"/>
  <c r="DPP63" i="12"/>
  <c r="DPQ63" i="12"/>
  <c r="DPR63" i="12"/>
  <c r="DPS63" i="12"/>
  <c r="DPT63" i="12"/>
  <c r="DPU63" i="12"/>
  <c r="DPV63" i="12"/>
  <c r="DPW63" i="12"/>
  <c r="DPX63" i="12"/>
  <c r="DPY63" i="12"/>
  <c r="DPZ63" i="12"/>
  <c r="DQA63" i="12"/>
  <c r="DQB63" i="12"/>
  <c r="DQC63" i="12"/>
  <c r="DQD63" i="12"/>
  <c r="DQE63" i="12"/>
  <c r="DQF63" i="12"/>
  <c r="DQG63" i="12"/>
  <c r="DQH63" i="12"/>
  <c r="DQI63" i="12"/>
  <c r="DQJ63" i="12"/>
  <c r="DQK63" i="12"/>
  <c r="DQL63" i="12"/>
  <c r="DQM63" i="12"/>
  <c r="DQN63" i="12"/>
  <c r="DQO63" i="12"/>
  <c r="DQP63" i="12"/>
  <c r="DQQ63" i="12"/>
  <c r="DQR63" i="12"/>
  <c r="DQS63" i="12"/>
  <c r="DQT63" i="12"/>
  <c r="DQU63" i="12"/>
  <c r="DQV63" i="12"/>
  <c r="DQW63" i="12"/>
  <c r="DQX63" i="12"/>
  <c r="DQY63" i="12"/>
  <c r="DQZ63" i="12"/>
  <c r="DRA63" i="12"/>
  <c r="DRB63" i="12"/>
  <c r="DRC63" i="12"/>
  <c r="DRD63" i="12"/>
  <c r="DRE63" i="12"/>
  <c r="DRF63" i="12"/>
  <c r="DRG63" i="12"/>
  <c r="DRH63" i="12"/>
  <c r="DRI63" i="12"/>
  <c r="DRJ63" i="12"/>
  <c r="DRK63" i="12"/>
  <c r="DRL63" i="12"/>
  <c r="DRM63" i="12"/>
  <c r="DRN63" i="12"/>
  <c r="DRO63" i="12"/>
  <c r="DRP63" i="12"/>
  <c r="DRQ63" i="12"/>
  <c r="DRR63" i="12"/>
  <c r="DRS63" i="12"/>
  <c r="DRT63" i="12"/>
  <c r="DRU63" i="12"/>
  <c r="DRV63" i="12"/>
  <c r="DRW63" i="12"/>
  <c r="DRX63" i="12"/>
  <c r="DRY63" i="12"/>
  <c r="DRZ63" i="12"/>
  <c r="DSA63" i="12"/>
  <c r="DSB63" i="12"/>
  <c r="DSC63" i="12"/>
  <c r="DSD63" i="12"/>
  <c r="DSE63" i="12"/>
  <c r="DSF63" i="12"/>
  <c r="DSG63" i="12"/>
  <c r="DSH63" i="12"/>
  <c r="DSI63" i="12"/>
  <c r="DSJ63" i="12"/>
  <c r="DSK63" i="12"/>
  <c r="DSL63" i="12"/>
  <c r="DSM63" i="12"/>
  <c r="DSN63" i="12"/>
  <c r="DSO63" i="12"/>
  <c r="DSP63" i="12"/>
  <c r="DSQ63" i="12"/>
  <c r="DSR63" i="12"/>
  <c r="DSS63" i="12"/>
  <c r="DST63" i="12"/>
  <c r="DSU63" i="12"/>
  <c r="DSV63" i="12"/>
  <c r="DSW63" i="12"/>
  <c r="DSX63" i="12"/>
  <c r="DSY63" i="12"/>
  <c r="DSZ63" i="12"/>
  <c r="DTA63" i="12"/>
  <c r="DTB63" i="12"/>
  <c r="DTC63" i="12"/>
  <c r="DTD63" i="12"/>
  <c r="DTE63" i="12"/>
  <c r="DTF63" i="12"/>
  <c r="DTG63" i="12"/>
  <c r="DTH63" i="12"/>
  <c r="DTI63" i="12"/>
  <c r="DTJ63" i="12"/>
  <c r="DTK63" i="12"/>
  <c r="DTL63" i="12"/>
  <c r="DTM63" i="12"/>
  <c r="DTN63" i="12"/>
  <c r="DTO63" i="12"/>
  <c r="DTP63" i="12"/>
  <c r="DTQ63" i="12"/>
  <c r="DTR63" i="12"/>
  <c r="DTS63" i="12"/>
  <c r="DTT63" i="12"/>
  <c r="DTU63" i="12"/>
  <c r="DTV63" i="12"/>
  <c r="DTW63" i="12"/>
  <c r="DTX63" i="12"/>
  <c r="DTY63" i="12"/>
  <c r="DTZ63" i="12"/>
  <c r="DUA63" i="12"/>
  <c r="DUB63" i="12"/>
  <c r="DUC63" i="12"/>
  <c r="DUD63" i="12"/>
  <c r="DUE63" i="12"/>
  <c r="DUF63" i="12"/>
  <c r="DUG63" i="12"/>
  <c r="DUH63" i="12"/>
  <c r="DUI63" i="12"/>
  <c r="DUJ63" i="12"/>
  <c r="DUK63" i="12"/>
  <c r="DUL63" i="12"/>
  <c r="DUM63" i="12"/>
  <c r="DUN63" i="12"/>
  <c r="DUO63" i="12"/>
  <c r="DUP63" i="12"/>
  <c r="DUQ63" i="12"/>
  <c r="DUR63" i="12"/>
  <c r="DUS63" i="12"/>
  <c r="DUT63" i="12"/>
  <c r="DUU63" i="12"/>
  <c r="DUV63" i="12"/>
  <c r="DUW63" i="12"/>
  <c r="DUX63" i="12"/>
  <c r="DUY63" i="12"/>
  <c r="DUZ63" i="12"/>
  <c r="DVA63" i="12"/>
  <c r="DVB63" i="12"/>
  <c r="DVC63" i="12"/>
  <c r="DVD63" i="12"/>
  <c r="DVE63" i="12"/>
  <c r="DVF63" i="12"/>
  <c r="DVG63" i="12"/>
  <c r="DVH63" i="12"/>
  <c r="DVI63" i="12"/>
  <c r="DVJ63" i="12"/>
  <c r="DVK63" i="12"/>
  <c r="DVL63" i="12"/>
  <c r="DVM63" i="12"/>
  <c r="DVN63" i="12"/>
  <c r="DVO63" i="12"/>
  <c r="DVP63" i="12"/>
  <c r="DVQ63" i="12"/>
  <c r="DVR63" i="12"/>
  <c r="DVS63" i="12"/>
  <c r="DVT63" i="12"/>
  <c r="DVU63" i="12"/>
  <c r="DVV63" i="12"/>
  <c r="DVW63" i="12"/>
  <c r="DVX63" i="12"/>
  <c r="DVY63" i="12"/>
  <c r="DVZ63" i="12"/>
  <c r="DWA63" i="12"/>
  <c r="DWB63" i="12"/>
  <c r="DWC63" i="12"/>
  <c r="DWD63" i="12"/>
  <c r="DWE63" i="12"/>
  <c r="DWF63" i="12"/>
  <c r="DWG63" i="12"/>
  <c r="DWH63" i="12"/>
  <c r="DWI63" i="12"/>
  <c r="DWJ63" i="12"/>
  <c r="DWK63" i="12"/>
  <c r="DWL63" i="12"/>
  <c r="DWM63" i="12"/>
  <c r="DWN63" i="12"/>
  <c r="DWO63" i="12"/>
  <c r="DWP63" i="12"/>
  <c r="DWQ63" i="12"/>
  <c r="DWR63" i="12"/>
  <c r="DWS63" i="12"/>
  <c r="DWT63" i="12"/>
  <c r="DWU63" i="12"/>
  <c r="DWV63" i="12"/>
  <c r="DWW63" i="12"/>
  <c r="DWX63" i="12"/>
  <c r="DWY63" i="12"/>
  <c r="DWZ63" i="12"/>
  <c r="DXA63" i="12"/>
  <c r="DXB63" i="12"/>
  <c r="DXC63" i="12"/>
  <c r="DXD63" i="12"/>
  <c r="DXE63" i="12"/>
  <c r="DXF63" i="12"/>
  <c r="DXG63" i="12"/>
  <c r="DXH63" i="12"/>
  <c r="DXI63" i="12"/>
  <c r="DXJ63" i="12"/>
  <c r="DXK63" i="12"/>
  <c r="DXL63" i="12"/>
  <c r="DXM63" i="12"/>
  <c r="DXN63" i="12"/>
  <c r="DXO63" i="12"/>
  <c r="DXP63" i="12"/>
  <c r="DXQ63" i="12"/>
  <c r="DXR63" i="12"/>
  <c r="DXS63" i="12"/>
  <c r="DXT63" i="12"/>
  <c r="DXU63" i="12"/>
  <c r="DXV63" i="12"/>
  <c r="DXW63" i="12"/>
  <c r="DXX63" i="12"/>
  <c r="DXY63" i="12"/>
  <c r="DXZ63" i="12"/>
  <c r="DYA63" i="12"/>
  <c r="DYB63" i="12"/>
  <c r="DYC63" i="12"/>
  <c r="DYD63" i="12"/>
  <c r="DYE63" i="12"/>
  <c r="DYF63" i="12"/>
  <c r="DYG63" i="12"/>
  <c r="DYH63" i="12"/>
  <c r="DYI63" i="12"/>
  <c r="DYJ63" i="12"/>
  <c r="DYK63" i="12"/>
  <c r="DYL63" i="12"/>
  <c r="DYM63" i="12"/>
  <c r="DYN63" i="12"/>
  <c r="DYO63" i="12"/>
  <c r="DYP63" i="12"/>
  <c r="DYQ63" i="12"/>
  <c r="DYR63" i="12"/>
  <c r="DYS63" i="12"/>
  <c r="DYT63" i="12"/>
  <c r="DYU63" i="12"/>
  <c r="DYV63" i="12"/>
  <c r="DYW63" i="12"/>
  <c r="DYX63" i="12"/>
  <c r="DYY63" i="12"/>
  <c r="DYZ63" i="12"/>
  <c r="DZA63" i="12"/>
  <c r="DZB63" i="12"/>
  <c r="DZC63" i="12"/>
  <c r="DZD63" i="12"/>
  <c r="DZE63" i="12"/>
  <c r="DZF63" i="12"/>
  <c r="DZG63" i="12"/>
  <c r="DZH63" i="12"/>
  <c r="DZI63" i="12"/>
  <c r="DZJ63" i="12"/>
  <c r="DZK63" i="12"/>
  <c r="DZL63" i="12"/>
  <c r="DZM63" i="12"/>
  <c r="DZN63" i="12"/>
  <c r="DZO63" i="12"/>
  <c r="DZP63" i="12"/>
  <c r="DZQ63" i="12"/>
  <c r="DZR63" i="12"/>
  <c r="DZS63" i="12"/>
  <c r="DZT63" i="12"/>
  <c r="DZU63" i="12"/>
  <c r="DZV63" i="12"/>
  <c r="DZW63" i="12"/>
  <c r="DZX63" i="12"/>
  <c r="DZY63" i="12"/>
  <c r="DZZ63" i="12"/>
  <c r="EAA63" i="12"/>
  <c r="EAB63" i="12"/>
  <c r="EAC63" i="12"/>
  <c r="EAD63" i="12"/>
  <c r="EAE63" i="12"/>
  <c r="EAF63" i="12"/>
  <c r="EAG63" i="12"/>
  <c r="EAH63" i="12"/>
  <c r="EAI63" i="12"/>
  <c r="EAJ63" i="12"/>
  <c r="EAK63" i="12"/>
  <c r="EAL63" i="12"/>
  <c r="EAM63" i="12"/>
  <c r="EAN63" i="12"/>
  <c r="EAO63" i="12"/>
  <c r="EAP63" i="12"/>
  <c r="EAQ63" i="12"/>
  <c r="EAR63" i="12"/>
  <c r="EAS63" i="12"/>
  <c r="EAT63" i="12"/>
  <c r="EAU63" i="12"/>
  <c r="EAV63" i="12"/>
  <c r="EAW63" i="12"/>
  <c r="EAX63" i="12"/>
  <c r="EAY63" i="12"/>
  <c r="EAZ63" i="12"/>
  <c r="EBA63" i="12"/>
  <c r="EBB63" i="12"/>
  <c r="EBC63" i="12"/>
  <c r="EBD63" i="12"/>
  <c r="EBE63" i="12"/>
  <c r="EBF63" i="12"/>
  <c r="EBG63" i="12"/>
  <c r="EBH63" i="12"/>
  <c r="EBI63" i="12"/>
  <c r="EBJ63" i="12"/>
  <c r="EBK63" i="12"/>
  <c r="EBL63" i="12"/>
  <c r="EBM63" i="12"/>
  <c r="EBN63" i="12"/>
  <c r="EBO63" i="12"/>
  <c r="EBP63" i="12"/>
  <c r="EBQ63" i="12"/>
  <c r="EBR63" i="12"/>
  <c r="EBS63" i="12"/>
  <c r="EBT63" i="12"/>
  <c r="EBU63" i="12"/>
  <c r="EBV63" i="12"/>
  <c r="EBW63" i="12"/>
  <c r="EBX63" i="12"/>
  <c r="EBY63" i="12"/>
  <c r="EBZ63" i="12"/>
  <c r="ECA63" i="12"/>
  <c r="ECB63" i="12"/>
  <c r="ECC63" i="12"/>
  <c r="ECD63" i="12"/>
  <c r="ECE63" i="12"/>
  <c r="ECF63" i="12"/>
  <c r="ECG63" i="12"/>
  <c r="ECH63" i="12"/>
  <c r="ECI63" i="12"/>
  <c r="ECJ63" i="12"/>
  <c r="ECK63" i="12"/>
  <c r="ECL63" i="12"/>
  <c r="ECM63" i="12"/>
  <c r="ECN63" i="12"/>
  <c r="ECO63" i="12"/>
  <c r="ECP63" i="12"/>
  <c r="ECQ63" i="12"/>
  <c r="ECR63" i="12"/>
  <c r="ECS63" i="12"/>
  <c r="ECT63" i="12"/>
  <c r="ECU63" i="12"/>
  <c r="ECV63" i="12"/>
  <c r="ECW63" i="12"/>
  <c r="ECX63" i="12"/>
  <c r="ECY63" i="12"/>
  <c r="ECZ63" i="12"/>
  <c r="EDA63" i="12"/>
  <c r="EDB63" i="12"/>
  <c r="EDC63" i="12"/>
  <c r="EDD63" i="12"/>
  <c r="EDE63" i="12"/>
  <c r="EDF63" i="12"/>
  <c r="EDG63" i="12"/>
  <c r="EDH63" i="12"/>
  <c r="EDI63" i="12"/>
  <c r="EDJ63" i="12"/>
  <c r="EDK63" i="12"/>
  <c r="EDL63" i="12"/>
  <c r="EDM63" i="12"/>
  <c r="EDN63" i="12"/>
  <c r="EDO63" i="12"/>
  <c r="EDP63" i="12"/>
  <c r="EDQ63" i="12"/>
  <c r="EDR63" i="12"/>
  <c r="EDS63" i="12"/>
  <c r="EDT63" i="12"/>
  <c r="EDU63" i="12"/>
  <c r="EDV63" i="12"/>
  <c r="EDW63" i="12"/>
  <c r="EDX63" i="12"/>
  <c r="EDY63" i="12"/>
  <c r="EDZ63" i="12"/>
  <c r="EEA63" i="12"/>
  <c r="EEB63" i="12"/>
  <c r="EEC63" i="12"/>
  <c r="EED63" i="12"/>
  <c r="EEE63" i="12"/>
  <c r="EEF63" i="12"/>
  <c r="EEG63" i="12"/>
  <c r="EEH63" i="12"/>
  <c r="EEI63" i="12"/>
  <c r="EEJ63" i="12"/>
  <c r="EEK63" i="12"/>
  <c r="EEL63" i="12"/>
  <c r="EEM63" i="12"/>
  <c r="EEN63" i="12"/>
  <c r="EEO63" i="12"/>
  <c r="EEP63" i="12"/>
  <c r="EEQ63" i="12"/>
  <c r="EER63" i="12"/>
  <c r="EES63" i="12"/>
  <c r="EET63" i="12"/>
  <c r="EEU63" i="12"/>
  <c r="EEV63" i="12"/>
  <c r="EEW63" i="12"/>
  <c r="EEX63" i="12"/>
  <c r="EEY63" i="12"/>
  <c r="EEZ63" i="12"/>
  <c r="EFA63" i="12"/>
  <c r="EFB63" i="12"/>
  <c r="EFC63" i="12"/>
  <c r="EFD63" i="12"/>
  <c r="EFE63" i="12"/>
  <c r="EFF63" i="12"/>
  <c r="EFG63" i="12"/>
  <c r="EFH63" i="12"/>
  <c r="EFI63" i="12"/>
  <c r="EFJ63" i="12"/>
  <c r="EFK63" i="12"/>
  <c r="EFL63" i="12"/>
  <c r="EFM63" i="12"/>
  <c r="EFN63" i="12"/>
  <c r="EFO63" i="12"/>
  <c r="EFP63" i="12"/>
  <c r="EFQ63" i="12"/>
  <c r="EFR63" i="12"/>
  <c r="EFS63" i="12"/>
  <c r="EFT63" i="12"/>
  <c r="EFU63" i="12"/>
  <c r="EFV63" i="12"/>
  <c r="EFW63" i="12"/>
  <c r="EFX63" i="12"/>
  <c r="EFY63" i="12"/>
  <c r="EFZ63" i="12"/>
  <c r="EGA63" i="12"/>
  <c r="EGB63" i="12"/>
  <c r="EGC63" i="12"/>
  <c r="EGD63" i="12"/>
  <c r="EGE63" i="12"/>
  <c r="EGF63" i="12"/>
  <c r="EGG63" i="12"/>
  <c r="EGH63" i="12"/>
  <c r="EGI63" i="12"/>
  <c r="EGJ63" i="12"/>
  <c r="EGK63" i="12"/>
  <c r="EGL63" i="12"/>
  <c r="EGM63" i="12"/>
  <c r="EGN63" i="12"/>
  <c r="EGO63" i="12"/>
  <c r="EGP63" i="12"/>
  <c r="EGQ63" i="12"/>
  <c r="EGR63" i="12"/>
  <c r="EGS63" i="12"/>
  <c r="EGT63" i="12"/>
  <c r="EGU63" i="12"/>
  <c r="EGV63" i="12"/>
  <c r="EGW63" i="12"/>
  <c r="EGX63" i="12"/>
  <c r="EGY63" i="12"/>
  <c r="EGZ63" i="12"/>
  <c r="EHA63" i="12"/>
  <c r="EHB63" i="12"/>
  <c r="EHC63" i="12"/>
  <c r="EHD63" i="12"/>
  <c r="EHE63" i="12"/>
  <c r="EHF63" i="12"/>
  <c r="EHG63" i="12"/>
  <c r="EHH63" i="12"/>
  <c r="EHI63" i="12"/>
  <c r="EHJ63" i="12"/>
  <c r="EHK63" i="12"/>
  <c r="EHL63" i="12"/>
  <c r="EHM63" i="12"/>
  <c r="EHN63" i="12"/>
  <c r="EHO63" i="12"/>
  <c r="EHP63" i="12"/>
  <c r="EHQ63" i="12"/>
  <c r="EHR63" i="12"/>
  <c r="EHS63" i="12"/>
  <c r="EHT63" i="12"/>
  <c r="EHU63" i="12"/>
  <c r="EHV63" i="12"/>
  <c r="EHW63" i="12"/>
  <c r="EHX63" i="12"/>
  <c r="EHY63" i="12"/>
  <c r="EHZ63" i="12"/>
  <c r="EIA63" i="12"/>
  <c r="EIB63" i="12"/>
  <c r="EIC63" i="12"/>
  <c r="EID63" i="12"/>
  <c r="EIE63" i="12"/>
  <c r="EIF63" i="12"/>
  <c r="EIG63" i="12"/>
  <c r="EIH63" i="12"/>
  <c r="EII63" i="12"/>
  <c r="EIJ63" i="12"/>
  <c r="EIK63" i="12"/>
  <c r="EIL63" i="12"/>
  <c r="EIM63" i="12"/>
  <c r="EIN63" i="12"/>
  <c r="EIO63" i="12"/>
  <c r="EIP63" i="12"/>
  <c r="EIQ63" i="12"/>
  <c r="EIR63" i="12"/>
  <c r="EIS63" i="12"/>
  <c r="EIT63" i="12"/>
  <c r="EIU63" i="12"/>
  <c r="EIV63" i="12"/>
  <c r="EIW63" i="12"/>
  <c r="EIX63" i="12"/>
  <c r="EIY63" i="12"/>
  <c r="EIZ63" i="12"/>
  <c r="EJA63" i="12"/>
  <c r="EJB63" i="12"/>
  <c r="EJC63" i="12"/>
  <c r="EJD63" i="12"/>
  <c r="EJE63" i="12"/>
  <c r="EJF63" i="12"/>
  <c r="EJG63" i="12"/>
  <c r="EJH63" i="12"/>
  <c r="EJI63" i="12"/>
  <c r="EJJ63" i="12"/>
  <c r="EJK63" i="12"/>
  <c r="EJL63" i="12"/>
  <c r="EJM63" i="12"/>
  <c r="EJN63" i="12"/>
  <c r="EJO63" i="12"/>
  <c r="EJP63" i="12"/>
  <c r="EJQ63" i="12"/>
  <c r="EJR63" i="12"/>
  <c r="EJS63" i="12"/>
  <c r="EJT63" i="12"/>
  <c r="EJU63" i="12"/>
  <c r="EJV63" i="12"/>
  <c r="EJW63" i="12"/>
  <c r="EJX63" i="12"/>
  <c r="EJY63" i="12"/>
  <c r="EJZ63" i="12"/>
  <c r="EKA63" i="12"/>
  <c r="EKB63" i="12"/>
  <c r="EKC63" i="12"/>
  <c r="EKD63" i="12"/>
  <c r="EKE63" i="12"/>
  <c r="EKF63" i="12"/>
  <c r="EKG63" i="12"/>
  <c r="EKH63" i="12"/>
  <c r="EKI63" i="12"/>
  <c r="EKJ63" i="12"/>
  <c r="EKK63" i="12"/>
  <c r="EKL63" i="12"/>
  <c r="EKM63" i="12"/>
  <c r="EKN63" i="12"/>
  <c r="EKO63" i="12"/>
  <c r="EKP63" i="12"/>
  <c r="EKQ63" i="12"/>
  <c r="EKR63" i="12"/>
  <c r="EKS63" i="12"/>
  <c r="EKT63" i="12"/>
  <c r="EKU63" i="12"/>
  <c r="EKV63" i="12"/>
  <c r="EKW63" i="12"/>
  <c r="EKX63" i="12"/>
  <c r="EKY63" i="12"/>
  <c r="EKZ63" i="12"/>
  <c r="ELA63" i="12"/>
  <c r="ELB63" i="12"/>
  <c r="ELC63" i="12"/>
  <c r="ELD63" i="12"/>
  <c r="ELE63" i="12"/>
  <c r="ELF63" i="12"/>
  <c r="ELG63" i="12"/>
  <c r="ELH63" i="12"/>
  <c r="ELI63" i="12"/>
  <c r="ELJ63" i="12"/>
  <c r="ELK63" i="12"/>
  <c r="ELL63" i="12"/>
  <c r="ELM63" i="12"/>
  <c r="ELN63" i="12"/>
  <c r="ELO63" i="12"/>
  <c r="ELP63" i="12"/>
  <c r="ELQ63" i="12"/>
  <c r="ELR63" i="12"/>
  <c r="ELS63" i="12"/>
  <c r="ELT63" i="12"/>
  <c r="ELU63" i="12"/>
  <c r="ELV63" i="12"/>
  <c r="ELW63" i="12"/>
  <c r="ELX63" i="12"/>
  <c r="ELY63" i="12"/>
  <c r="ELZ63" i="12"/>
  <c r="EMA63" i="12"/>
  <c r="EMB63" i="12"/>
  <c r="EMC63" i="12"/>
  <c r="EMD63" i="12"/>
  <c r="EME63" i="12"/>
  <c r="EMF63" i="12"/>
  <c r="EMG63" i="12"/>
  <c r="EMH63" i="12"/>
  <c r="EMI63" i="12"/>
  <c r="EMJ63" i="12"/>
  <c r="EMK63" i="12"/>
  <c r="EML63" i="12"/>
  <c r="EMM63" i="12"/>
  <c r="EMN63" i="12"/>
  <c r="EMO63" i="12"/>
  <c r="EMP63" i="12"/>
  <c r="EMQ63" i="12"/>
  <c r="EMR63" i="12"/>
  <c r="EMS63" i="12"/>
  <c r="EMT63" i="12"/>
  <c r="EMU63" i="12"/>
  <c r="EMV63" i="12"/>
  <c r="EMW63" i="12"/>
  <c r="EMX63" i="12"/>
  <c r="EMY63" i="12"/>
  <c r="EMZ63" i="12"/>
  <c r="ENA63" i="12"/>
  <c r="ENB63" i="12"/>
  <c r="ENC63" i="12"/>
  <c r="END63" i="12"/>
  <c r="ENE63" i="12"/>
  <c r="ENF63" i="12"/>
  <c r="ENG63" i="12"/>
  <c r="ENH63" i="12"/>
  <c r="ENI63" i="12"/>
  <c r="ENJ63" i="12"/>
  <c r="ENK63" i="12"/>
  <c r="ENL63" i="12"/>
  <c r="ENM63" i="12"/>
  <c r="ENN63" i="12"/>
  <c r="ENO63" i="12"/>
  <c r="ENP63" i="12"/>
  <c r="ENQ63" i="12"/>
  <c r="ENR63" i="12"/>
  <c r="ENS63" i="12"/>
  <c r="ENT63" i="12"/>
  <c r="ENU63" i="12"/>
  <c r="ENV63" i="12"/>
  <c r="ENW63" i="12"/>
  <c r="ENX63" i="12"/>
  <c r="ENY63" i="12"/>
  <c r="ENZ63" i="12"/>
  <c r="EOA63" i="12"/>
  <c r="EOB63" i="12"/>
  <c r="EOC63" i="12"/>
  <c r="EOD63" i="12"/>
  <c r="EOE63" i="12"/>
  <c r="EOF63" i="12"/>
  <c r="EOG63" i="12"/>
  <c r="EOH63" i="12"/>
  <c r="EOI63" i="12"/>
  <c r="EOJ63" i="12"/>
  <c r="EOK63" i="12"/>
  <c r="EOL63" i="12"/>
  <c r="EOM63" i="12"/>
  <c r="EON63" i="12"/>
  <c r="EOO63" i="12"/>
  <c r="EOP63" i="12"/>
  <c r="EOQ63" i="12"/>
  <c r="EOR63" i="12"/>
  <c r="EOS63" i="12"/>
  <c r="EOT63" i="12"/>
  <c r="EOU63" i="12"/>
  <c r="EOV63" i="12"/>
  <c r="EOW63" i="12"/>
  <c r="EOX63" i="12"/>
  <c r="EOY63" i="12"/>
  <c r="EOZ63" i="12"/>
  <c r="EPA63" i="12"/>
  <c r="EPB63" i="12"/>
  <c r="EPC63" i="12"/>
  <c r="EPD63" i="12"/>
  <c r="EPE63" i="12"/>
  <c r="EPF63" i="12"/>
  <c r="EPG63" i="12"/>
  <c r="EPH63" i="12"/>
  <c r="EPI63" i="12"/>
  <c r="EPJ63" i="12"/>
  <c r="EPK63" i="12"/>
  <c r="EPL63" i="12"/>
  <c r="EPM63" i="12"/>
  <c r="EPN63" i="12"/>
  <c r="EPO63" i="12"/>
  <c r="EPP63" i="12"/>
  <c r="EPQ63" i="12"/>
  <c r="EPR63" i="12"/>
  <c r="EPS63" i="12"/>
  <c r="EPT63" i="12"/>
  <c r="EPU63" i="12"/>
  <c r="EPV63" i="12"/>
  <c r="EPW63" i="12"/>
  <c r="EPX63" i="12"/>
  <c r="EPY63" i="12"/>
  <c r="EPZ63" i="12"/>
  <c r="EQA63" i="12"/>
  <c r="EQB63" i="12"/>
  <c r="EQC63" i="12"/>
  <c r="EQD63" i="12"/>
  <c r="EQE63" i="12"/>
  <c r="EQF63" i="12"/>
  <c r="EQG63" i="12"/>
  <c r="EQH63" i="12"/>
  <c r="EQI63" i="12"/>
  <c r="EQJ63" i="12"/>
  <c r="EQK63" i="12"/>
  <c r="EQL63" i="12"/>
  <c r="EQM63" i="12"/>
  <c r="EQN63" i="12"/>
  <c r="EQO63" i="12"/>
  <c r="EQP63" i="12"/>
  <c r="EQQ63" i="12"/>
  <c r="EQR63" i="12"/>
  <c r="EQS63" i="12"/>
  <c r="EQT63" i="12"/>
  <c r="EQU63" i="12"/>
  <c r="EQV63" i="12"/>
  <c r="EQW63" i="12"/>
  <c r="EQX63" i="12"/>
  <c r="EQY63" i="12"/>
  <c r="EQZ63" i="12"/>
  <c r="ERA63" i="12"/>
  <c r="ERB63" i="12"/>
  <c r="ERC63" i="12"/>
  <c r="ERD63" i="12"/>
  <c r="ERE63" i="12"/>
  <c r="ERF63" i="12"/>
  <c r="ERG63" i="12"/>
  <c r="ERH63" i="12"/>
  <c r="ERI63" i="12"/>
  <c r="ERJ63" i="12"/>
  <c r="ERK63" i="12"/>
  <c r="ERL63" i="12"/>
  <c r="ERM63" i="12"/>
  <c r="ERN63" i="12"/>
  <c r="ERO63" i="12"/>
  <c r="ERP63" i="12"/>
  <c r="ERQ63" i="12"/>
  <c r="ERR63" i="12"/>
  <c r="ERS63" i="12"/>
  <c r="ERT63" i="12"/>
  <c r="ERU63" i="12"/>
  <c r="ERV63" i="12"/>
  <c r="ERW63" i="12"/>
  <c r="ERX63" i="12"/>
  <c r="ERY63" i="12"/>
  <c r="ERZ63" i="12"/>
  <c r="ESA63" i="12"/>
  <c r="ESB63" i="12"/>
  <c r="ESC63" i="12"/>
  <c r="ESD63" i="12"/>
  <c r="ESE63" i="12"/>
  <c r="ESF63" i="12"/>
  <c r="ESG63" i="12"/>
  <c r="ESH63" i="12"/>
  <c r="ESI63" i="12"/>
  <c r="ESJ63" i="12"/>
  <c r="ESK63" i="12"/>
  <c r="ESL63" i="12"/>
  <c r="ESM63" i="12"/>
  <c r="ESN63" i="12"/>
  <c r="ESO63" i="12"/>
  <c r="ESP63" i="12"/>
  <c r="ESQ63" i="12"/>
  <c r="ESR63" i="12"/>
  <c r="ESS63" i="12"/>
  <c r="EST63" i="12"/>
  <c r="ESU63" i="12"/>
  <c r="ESV63" i="12"/>
  <c r="ESW63" i="12"/>
  <c r="ESX63" i="12"/>
  <c r="ESY63" i="12"/>
  <c r="ESZ63" i="12"/>
  <c r="ETA63" i="12"/>
  <c r="ETB63" i="12"/>
  <c r="ETC63" i="12"/>
  <c r="ETD63" i="12"/>
  <c r="ETE63" i="12"/>
  <c r="ETF63" i="12"/>
  <c r="ETG63" i="12"/>
  <c r="ETH63" i="12"/>
  <c r="ETI63" i="12"/>
  <c r="ETJ63" i="12"/>
  <c r="ETK63" i="12"/>
  <c r="ETL63" i="12"/>
  <c r="ETM63" i="12"/>
  <c r="ETN63" i="12"/>
  <c r="ETO63" i="12"/>
  <c r="ETP63" i="12"/>
  <c r="ETQ63" i="12"/>
  <c r="ETR63" i="12"/>
  <c r="ETS63" i="12"/>
  <c r="ETT63" i="12"/>
  <c r="ETU63" i="12"/>
  <c r="ETV63" i="12"/>
  <c r="ETW63" i="12"/>
  <c r="ETX63" i="12"/>
  <c r="ETY63" i="12"/>
  <c r="ETZ63" i="12"/>
  <c r="EUA63" i="12"/>
  <c r="EUB63" i="12"/>
  <c r="EUC63" i="12"/>
  <c r="EUD63" i="12"/>
  <c r="EUE63" i="12"/>
  <c r="EUF63" i="12"/>
  <c r="EUG63" i="12"/>
  <c r="EUH63" i="12"/>
  <c r="EUI63" i="12"/>
  <c r="EUJ63" i="12"/>
  <c r="EUK63" i="12"/>
  <c r="EUL63" i="12"/>
  <c r="EUM63" i="12"/>
  <c r="EUN63" i="12"/>
  <c r="EUO63" i="12"/>
  <c r="EUP63" i="12"/>
  <c r="EUQ63" i="12"/>
  <c r="EUR63" i="12"/>
  <c r="EUS63" i="12"/>
  <c r="EUT63" i="12"/>
  <c r="EUU63" i="12"/>
  <c r="EUV63" i="12"/>
  <c r="EUW63" i="12"/>
  <c r="EUX63" i="12"/>
  <c r="EUY63" i="12"/>
  <c r="EUZ63" i="12"/>
  <c r="EVA63" i="12"/>
  <c r="EVB63" i="12"/>
  <c r="EVC63" i="12"/>
  <c r="EVD63" i="12"/>
  <c r="EVE63" i="12"/>
  <c r="EVF63" i="12"/>
  <c r="EVG63" i="12"/>
  <c r="EVH63" i="12"/>
  <c r="EVI63" i="12"/>
  <c r="EVJ63" i="12"/>
  <c r="EVK63" i="12"/>
  <c r="EVL63" i="12"/>
  <c r="EVM63" i="12"/>
  <c r="EVN63" i="12"/>
  <c r="EVO63" i="12"/>
  <c r="EVP63" i="12"/>
  <c r="EVQ63" i="12"/>
  <c r="EVR63" i="12"/>
  <c r="EVS63" i="12"/>
  <c r="EVT63" i="12"/>
  <c r="EVU63" i="12"/>
  <c r="EVV63" i="12"/>
  <c r="EVW63" i="12"/>
  <c r="EVX63" i="12"/>
  <c r="EVY63" i="12"/>
  <c r="EVZ63" i="12"/>
  <c r="EWA63" i="12"/>
  <c r="EWB63" i="12"/>
  <c r="EWC63" i="12"/>
  <c r="EWD63" i="12"/>
  <c r="EWE63" i="12"/>
  <c r="EWF63" i="12"/>
  <c r="EWG63" i="12"/>
  <c r="EWH63" i="12"/>
  <c r="EWI63" i="12"/>
  <c r="EWJ63" i="12"/>
  <c r="EWK63" i="12"/>
  <c r="EWL63" i="12"/>
  <c r="EWM63" i="12"/>
  <c r="EWN63" i="12"/>
  <c r="EWO63" i="12"/>
  <c r="EWP63" i="12"/>
  <c r="EWQ63" i="12"/>
  <c r="EWR63" i="12"/>
  <c r="EWS63" i="12"/>
  <c r="EWT63" i="12"/>
  <c r="EWU63" i="12"/>
  <c r="EWV63" i="12"/>
  <c r="EWW63" i="12"/>
  <c r="EWX63" i="12"/>
  <c r="EWY63" i="12"/>
  <c r="EWZ63" i="12"/>
  <c r="EXA63" i="12"/>
  <c r="EXB63" i="12"/>
  <c r="EXC63" i="12"/>
  <c r="EXD63" i="12"/>
  <c r="EXE63" i="12"/>
  <c r="EXF63" i="12"/>
  <c r="EXG63" i="12"/>
  <c r="EXH63" i="12"/>
  <c r="EXI63" i="12"/>
  <c r="EXJ63" i="12"/>
  <c r="EXK63" i="12"/>
  <c r="EXL63" i="12"/>
  <c r="EXM63" i="12"/>
  <c r="EXN63" i="12"/>
  <c r="EXO63" i="12"/>
  <c r="EXP63" i="12"/>
  <c r="EXQ63" i="12"/>
  <c r="EXR63" i="12"/>
  <c r="EXS63" i="12"/>
  <c r="EXT63" i="12"/>
  <c r="EXU63" i="12"/>
  <c r="EXV63" i="12"/>
  <c r="EXW63" i="12"/>
  <c r="EXX63" i="12"/>
  <c r="EXY63" i="12"/>
  <c r="EXZ63" i="12"/>
  <c r="EYA63" i="12"/>
  <c r="EYB63" i="12"/>
  <c r="EYC63" i="12"/>
  <c r="EYD63" i="12"/>
  <c r="EYE63" i="12"/>
  <c r="EYF63" i="12"/>
  <c r="EYG63" i="12"/>
  <c r="EYH63" i="12"/>
  <c r="EYI63" i="12"/>
  <c r="EYJ63" i="12"/>
  <c r="EYK63" i="12"/>
  <c r="EYL63" i="12"/>
  <c r="EYM63" i="12"/>
  <c r="EYN63" i="12"/>
  <c r="EYO63" i="12"/>
  <c r="EYP63" i="12"/>
  <c r="EYQ63" i="12"/>
  <c r="EYR63" i="12"/>
  <c r="EYS63" i="12"/>
  <c r="EYT63" i="12"/>
  <c r="EYU63" i="12"/>
  <c r="EYV63" i="12"/>
  <c r="EYW63" i="12"/>
  <c r="EYX63" i="12"/>
  <c r="EYY63" i="12"/>
  <c r="EYZ63" i="12"/>
  <c r="EZA63" i="12"/>
  <c r="EZB63" i="12"/>
  <c r="EZC63" i="12"/>
  <c r="EZD63" i="12"/>
  <c r="EZE63" i="12"/>
  <c r="EZF63" i="12"/>
  <c r="EZG63" i="12"/>
  <c r="EZH63" i="12"/>
  <c r="EZI63" i="12"/>
  <c r="EZJ63" i="12"/>
  <c r="EZK63" i="12"/>
  <c r="EZL63" i="12"/>
  <c r="EZM63" i="12"/>
  <c r="EZN63" i="12"/>
  <c r="EZO63" i="12"/>
  <c r="EZP63" i="12"/>
  <c r="EZQ63" i="12"/>
  <c r="EZR63" i="12"/>
  <c r="EZS63" i="12"/>
  <c r="EZT63" i="12"/>
  <c r="EZU63" i="12"/>
  <c r="EZV63" i="12"/>
  <c r="EZW63" i="12"/>
  <c r="EZX63" i="12"/>
  <c r="EZY63" i="12"/>
  <c r="EZZ63" i="12"/>
  <c r="FAA63" i="12"/>
  <c r="FAB63" i="12"/>
  <c r="FAC63" i="12"/>
  <c r="FAD63" i="12"/>
  <c r="FAE63" i="12"/>
  <c r="FAF63" i="12"/>
  <c r="FAG63" i="12"/>
  <c r="FAH63" i="12"/>
  <c r="FAI63" i="12"/>
  <c r="FAJ63" i="12"/>
  <c r="FAK63" i="12"/>
  <c r="FAL63" i="12"/>
  <c r="FAM63" i="12"/>
  <c r="FAN63" i="12"/>
  <c r="FAO63" i="12"/>
  <c r="FAP63" i="12"/>
  <c r="FAQ63" i="12"/>
  <c r="FAR63" i="12"/>
  <c r="FAS63" i="12"/>
  <c r="FAT63" i="12"/>
  <c r="FAU63" i="12"/>
  <c r="FAV63" i="12"/>
  <c r="FAW63" i="12"/>
  <c r="FAX63" i="12"/>
  <c r="FAY63" i="12"/>
  <c r="FAZ63" i="12"/>
  <c r="FBA63" i="12"/>
  <c r="FBB63" i="12"/>
  <c r="FBC63" i="12"/>
  <c r="FBD63" i="12"/>
  <c r="FBE63" i="12"/>
  <c r="FBF63" i="12"/>
  <c r="FBG63" i="12"/>
  <c r="FBH63" i="12"/>
  <c r="FBI63" i="12"/>
  <c r="FBJ63" i="12"/>
  <c r="FBK63" i="12"/>
  <c r="FBL63" i="12"/>
  <c r="FBM63" i="12"/>
  <c r="FBN63" i="12"/>
  <c r="FBO63" i="12"/>
  <c r="FBP63" i="12"/>
  <c r="FBQ63" i="12"/>
  <c r="FBR63" i="12"/>
  <c r="FBS63" i="12"/>
  <c r="FBT63" i="12"/>
  <c r="FBU63" i="12"/>
  <c r="FBV63" i="12"/>
  <c r="FBW63" i="12"/>
  <c r="FBX63" i="12"/>
  <c r="FBY63" i="12"/>
  <c r="FBZ63" i="12"/>
  <c r="FCA63" i="12"/>
  <c r="FCB63" i="12"/>
  <c r="FCC63" i="12"/>
  <c r="FCD63" i="12"/>
  <c r="FCE63" i="12"/>
  <c r="FCF63" i="12"/>
  <c r="FCG63" i="12"/>
  <c r="FCH63" i="12"/>
  <c r="FCI63" i="12"/>
  <c r="FCJ63" i="12"/>
  <c r="FCK63" i="12"/>
  <c r="FCL63" i="12"/>
  <c r="FCM63" i="12"/>
  <c r="FCN63" i="12"/>
  <c r="FCO63" i="12"/>
  <c r="FCP63" i="12"/>
  <c r="FCQ63" i="12"/>
  <c r="FCR63" i="12"/>
  <c r="FCS63" i="12"/>
  <c r="FCT63" i="12"/>
  <c r="FCU63" i="12"/>
  <c r="FCV63" i="12"/>
  <c r="FCW63" i="12"/>
  <c r="FCX63" i="12"/>
  <c r="FCY63" i="12"/>
  <c r="FCZ63" i="12"/>
  <c r="FDA63" i="12"/>
  <c r="FDB63" i="12"/>
  <c r="FDC63" i="12"/>
  <c r="FDD63" i="12"/>
  <c r="FDE63" i="12"/>
  <c r="FDF63" i="12"/>
  <c r="FDG63" i="12"/>
  <c r="FDH63" i="12"/>
  <c r="FDI63" i="12"/>
  <c r="FDJ63" i="12"/>
  <c r="FDK63" i="12"/>
  <c r="FDL63" i="12"/>
  <c r="FDM63" i="12"/>
  <c r="FDN63" i="12"/>
  <c r="FDO63" i="12"/>
  <c r="FDP63" i="12"/>
  <c r="FDQ63" i="12"/>
  <c r="FDR63" i="12"/>
  <c r="FDS63" i="12"/>
  <c r="FDT63" i="12"/>
  <c r="FDU63" i="12"/>
  <c r="FDV63" i="12"/>
  <c r="FDW63" i="12"/>
  <c r="FDX63" i="12"/>
  <c r="FDY63" i="12"/>
  <c r="FDZ63" i="12"/>
  <c r="FEA63" i="12"/>
  <c r="FEB63" i="12"/>
  <c r="FEC63" i="12"/>
  <c r="FED63" i="12"/>
  <c r="FEE63" i="12"/>
  <c r="FEF63" i="12"/>
  <c r="FEG63" i="12"/>
  <c r="FEH63" i="12"/>
  <c r="FEI63" i="12"/>
  <c r="FEJ63" i="12"/>
  <c r="FEK63" i="12"/>
  <c r="FEL63" i="12"/>
  <c r="FEM63" i="12"/>
  <c r="FEN63" i="12"/>
  <c r="FEO63" i="12"/>
  <c r="FEP63" i="12"/>
  <c r="FEQ63" i="12"/>
  <c r="FER63" i="12"/>
  <c r="FES63" i="12"/>
  <c r="FET63" i="12"/>
  <c r="FEU63" i="12"/>
  <c r="FEV63" i="12"/>
  <c r="FEW63" i="12"/>
  <c r="FEX63" i="12"/>
  <c r="FEY63" i="12"/>
  <c r="FEZ63" i="12"/>
  <c r="FFA63" i="12"/>
  <c r="FFB63" i="12"/>
  <c r="FFC63" i="12"/>
  <c r="FFD63" i="12"/>
  <c r="FFE63" i="12"/>
  <c r="FFF63" i="12"/>
  <c r="FFG63" i="12"/>
  <c r="FFH63" i="12"/>
  <c r="FFI63" i="12"/>
  <c r="FFJ63" i="12"/>
  <c r="FFK63" i="12"/>
  <c r="FFL63" i="12"/>
  <c r="FFM63" i="12"/>
  <c r="FFN63" i="12"/>
  <c r="FFO63" i="12"/>
  <c r="FFP63" i="12"/>
  <c r="FFQ63" i="12"/>
  <c r="FFR63" i="12"/>
  <c r="FFS63" i="12"/>
  <c r="FFT63" i="12"/>
  <c r="FFU63" i="12"/>
  <c r="FFV63" i="12"/>
  <c r="FFW63" i="12"/>
  <c r="FFX63" i="12"/>
  <c r="FFY63" i="12"/>
  <c r="FFZ63" i="12"/>
  <c r="FGA63" i="12"/>
  <c r="FGB63" i="12"/>
  <c r="FGC63" i="12"/>
  <c r="FGD63" i="12"/>
  <c r="FGE63" i="12"/>
  <c r="FGF63" i="12"/>
  <c r="FGG63" i="12"/>
  <c r="FGH63" i="12"/>
  <c r="FGI63" i="12"/>
  <c r="FGJ63" i="12"/>
  <c r="FGK63" i="12"/>
  <c r="FGL63" i="12"/>
  <c r="FGM63" i="12"/>
  <c r="FGN63" i="12"/>
  <c r="FGO63" i="12"/>
  <c r="FGP63" i="12"/>
  <c r="FGQ63" i="12"/>
  <c r="FGR63" i="12"/>
  <c r="FGS63" i="12"/>
  <c r="FGT63" i="12"/>
  <c r="FGU63" i="12"/>
  <c r="FGV63" i="12"/>
  <c r="FGW63" i="12"/>
  <c r="FGX63" i="12"/>
  <c r="FGY63" i="12"/>
  <c r="FGZ63" i="12"/>
  <c r="FHA63" i="12"/>
  <c r="FHB63" i="12"/>
  <c r="FHC63" i="12"/>
  <c r="FHD63" i="12"/>
  <c r="FHE63" i="12"/>
  <c r="FHF63" i="12"/>
  <c r="FHG63" i="12"/>
  <c r="FHH63" i="12"/>
  <c r="FHI63" i="12"/>
  <c r="FHJ63" i="12"/>
  <c r="FHK63" i="12"/>
  <c r="FHL63" i="12"/>
  <c r="FHM63" i="12"/>
  <c r="FHN63" i="12"/>
  <c r="FHO63" i="12"/>
  <c r="FHP63" i="12"/>
  <c r="FHQ63" i="12"/>
  <c r="FHR63" i="12"/>
  <c r="FHS63" i="12"/>
  <c r="FHT63" i="12"/>
  <c r="FHU63" i="12"/>
  <c r="FHV63" i="12"/>
  <c r="FHW63" i="12"/>
  <c r="FHX63" i="12"/>
  <c r="FHY63" i="12"/>
  <c r="FHZ63" i="12"/>
  <c r="FIA63" i="12"/>
  <c r="FIB63" i="12"/>
  <c r="FIC63" i="12"/>
  <c r="FID63" i="12"/>
  <c r="FIE63" i="12"/>
  <c r="FIF63" i="12"/>
  <c r="FIG63" i="12"/>
  <c r="FIH63" i="12"/>
  <c r="FII63" i="12"/>
  <c r="FIJ63" i="12"/>
  <c r="FIK63" i="12"/>
  <c r="FIL63" i="12"/>
  <c r="FIM63" i="12"/>
  <c r="FIN63" i="12"/>
  <c r="FIO63" i="12"/>
  <c r="FIP63" i="12"/>
  <c r="FIQ63" i="12"/>
  <c r="FIR63" i="12"/>
  <c r="FIS63" i="12"/>
  <c r="FIT63" i="12"/>
  <c r="FIU63" i="12"/>
  <c r="FIV63" i="12"/>
  <c r="FIW63" i="12"/>
  <c r="FIX63" i="12"/>
  <c r="FIY63" i="12"/>
  <c r="FIZ63" i="12"/>
  <c r="FJA63" i="12"/>
  <c r="FJB63" i="12"/>
  <c r="FJC63" i="12"/>
  <c r="FJD63" i="12"/>
  <c r="FJE63" i="12"/>
  <c r="FJF63" i="12"/>
  <c r="FJG63" i="12"/>
  <c r="FJH63" i="12"/>
  <c r="FJI63" i="12"/>
  <c r="FJJ63" i="12"/>
  <c r="FJK63" i="12"/>
  <c r="FJL63" i="12"/>
  <c r="FJM63" i="12"/>
  <c r="FJN63" i="12"/>
  <c r="FJO63" i="12"/>
  <c r="FJP63" i="12"/>
  <c r="FJQ63" i="12"/>
  <c r="FJR63" i="12"/>
  <c r="FJS63" i="12"/>
  <c r="FJT63" i="12"/>
  <c r="FJU63" i="12"/>
  <c r="FJV63" i="12"/>
  <c r="FJW63" i="12"/>
  <c r="FJX63" i="12"/>
  <c r="FJY63" i="12"/>
  <c r="FJZ63" i="12"/>
  <c r="FKA63" i="12"/>
  <c r="FKB63" i="12"/>
  <c r="FKC63" i="12"/>
  <c r="FKD63" i="12"/>
  <c r="FKE63" i="12"/>
  <c r="FKF63" i="12"/>
  <c r="FKG63" i="12"/>
  <c r="FKH63" i="12"/>
  <c r="FKI63" i="12"/>
  <c r="FKJ63" i="12"/>
  <c r="FKK63" i="12"/>
  <c r="FKL63" i="12"/>
  <c r="FKM63" i="12"/>
  <c r="FKN63" i="12"/>
  <c r="FKO63" i="12"/>
  <c r="FKP63" i="12"/>
  <c r="FKQ63" i="12"/>
  <c r="FKR63" i="12"/>
  <c r="FKS63" i="12"/>
  <c r="FKT63" i="12"/>
  <c r="FKU63" i="12"/>
  <c r="FKV63" i="12"/>
  <c r="FKW63" i="12"/>
  <c r="FKX63" i="12"/>
  <c r="FKY63" i="12"/>
  <c r="FKZ63" i="12"/>
  <c r="FLA63" i="12"/>
  <c r="FLB63" i="12"/>
  <c r="FLC63" i="12"/>
  <c r="FLD63" i="12"/>
  <c r="FLE63" i="12"/>
  <c r="FLF63" i="12"/>
  <c r="FLG63" i="12"/>
  <c r="FLH63" i="12"/>
  <c r="FLI63" i="12"/>
  <c r="FLJ63" i="12"/>
  <c r="FLK63" i="12"/>
  <c r="FLL63" i="12"/>
  <c r="FLM63" i="12"/>
  <c r="FLN63" i="12"/>
  <c r="FLO63" i="12"/>
  <c r="FLP63" i="12"/>
  <c r="FLQ63" i="12"/>
  <c r="FLR63" i="12"/>
  <c r="FLS63" i="12"/>
  <c r="FLT63" i="12"/>
  <c r="FLU63" i="12"/>
  <c r="FLV63" i="12"/>
  <c r="FLW63" i="12"/>
  <c r="FLX63" i="12"/>
  <c r="FLY63" i="12"/>
  <c r="FLZ63" i="12"/>
  <c r="FMA63" i="12"/>
  <c r="FMB63" i="12"/>
  <c r="FMC63" i="12"/>
  <c r="FMD63" i="12"/>
  <c r="FME63" i="12"/>
  <c r="FMF63" i="12"/>
  <c r="FMG63" i="12"/>
  <c r="FMH63" i="12"/>
  <c r="FMI63" i="12"/>
  <c r="FMJ63" i="12"/>
  <c r="FMK63" i="12"/>
  <c r="FML63" i="12"/>
  <c r="FMM63" i="12"/>
  <c r="FMN63" i="12"/>
  <c r="FMO63" i="12"/>
  <c r="FMP63" i="12"/>
  <c r="FMQ63" i="12"/>
  <c r="FMR63" i="12"/>
  <c r="FMS63" i="12"/>
  <c r="FMT63" i="12"/>
  <c r="FMU63" i="12"/>
  <c r="FMV63" i="12"/>
  <c r="FMW63" i="12"/>
  <c r="FMX63" i="12"/>
  <c r="FMY63" i="12"/>
  <c r="FMZ63" i="12"/>
  <c r="FNA63" i="12"/>
  <c r="FNB63" i="12"/>
  <c r="FNC63" i="12"/>
  <c r="FND63" i="12"/>
  <c r="FNE63" i="12"/>
  <c r="FNF63" i="12"/>
  <c r="FNG63" i="12"/>
  <c r="FNH63" i="12"/>
  <c r="FNI63" i="12"/>
  <c r="FNJ63" i="12"/>
  <c r="FNK63" i="12"/>
  <c r="FNL63" i="12"/>
  <c r="FNM63" i="12"/>
  <c r="FNN63" i="12"/>
  <c r="FNO63" i="12"/>
  <c r="FNP63" i="12"/>
  <c r="FNQ63" i="12"/>
  <c r="FNR63" i="12"/>
  <c r="FNS63" i="12"/>
  <c r="FNT63" i="12"/>
  <c r="FNU63" i="12"/>
  <c r="FNV63" i="12"/>
  <c r="FNW63" i="12"/>
  <c r="FNX63" i="12"/>
  <c r="FNY63" i="12"/>
  <c r="FNZ63" i="12"/>
  <c r="FOA63" i="12"/>
  <c r="FOB63" i="12"/>
  <c r="FOC63" i="12"/>
  <c r="FOD63" i="12"/>
  <c r="FOE63" i="12"/>
  <c r="FOF63" i="12"/>
  <c r="FOG63" i="12"/>
  <c r="FOH63" i="12"/>
  <c r="FOI63" i="12"/>
  <c r="FOJ63" i="12"/>
  <c r="FOK63" i="12"/>
  <c r="FOL63" i="12"/>
  <c r="FOM63" i="12"/>
  <c r="FON63" i="12"/>
  <c r="FOO63" i="12"/>
  <c r="FOP63" i="12"/>
  <c r="FOQ63" i="12"/>
  <c r="FOR63" i="12"/>
  <c r="FOS63" i="12"/>
  <c r="FOT63" i="12"/>
  <c r="FOU63" i="12"/>
  <c r="FOV63" i="12"/>
  <c r="FOW63" i="12"/>
  <c r="FOX63" i="12"/>
  <c r="FOY63" i="12"/>
  <c r="FOZ63" i="12"/>
  <c r="FPA63" i="12"/>
  <c r="FPB63" i="12"/>
  <c r="FPC63" i="12"/>
  <c r="FPD63" i="12"/>
  <c r="FPE63" i="12"/>
  <c r="FPF63" i="12"/>
  <c r="FPG63" i="12"/>
  <c r="FPH63" i="12"/>
  <c r="FPI63" i="12"/>
  <c r="FPJ63" i="12"/>
  <c r="FPK63" i="12"/>
  <c r="FPL63" i="12"/>
  <c r="FPM63" i="12"/>
  <c r="FPN63" i="12"/>
  <c r="FPO63" i="12"/>
  <c r="FPP63" i="12"/>
  <c r="FPQ63" i="12"/>
  <c r="FPR63" i="12"/>
  <c r="FPS63" i="12"/>
  <c r="FPT63" i="12"/>
  <c r="FPU63" i="12"/>
  <c r="FPV63" i="12"/>
  <c r="FPW63" i="12"/>
  <c r="FPX63" i="12"/>
  <c r="FPY63" i="12"/>
  <c r="FPZ63" i="12"/>
  <c r="FQA63" i="12"/>
  <c r="FQB63" i="12"/>
  <c r="FQC63" i="12"/>
  <c r="FQD63" i="12"/>
  <c r="FQE63" i="12"/>
  <c r="FQF63" i="12"/>
  <c r="FQG63" i="12"/>
  <c r="FQH63" i="12"/>
  <c r="FQI63" i="12"/>
  <c r="FQJ63" i="12"/>
  <c r="FQK63" i="12"/>
  <c r="FQL63" i="12"/>
  <c r="FQM63" i="12"/>
  <c r="FQN63" i="12"/>
  <c r="FQO63" i="12"/>
  <c r="FQP63" i="12"/>
  <c r="FQQ63" i="12"/>
  <c r="FQR63" i="12"/>
  <c r="FQS63" i="12"/>
  <c r="FQT63" i="12"/>
  <c r="FQU63" i="12"/>
  <c r="FQV63" i="12"/>
  <c r="FQW63" i="12"/>
  <c r="FQX63" i="12"/>
  <c r="FQY63" i="12"/>
  <c r="FQZ63" i="12"/>
  <c r="FRA63" i="12"/>
  <c r="FRB63" i="12"/>
  <c r="FRC63" i="12"/>
  <c r="FRD63" i="12"/>
  <c r="FRE63" i="12"/>
  <c r="FRF63" i="12"/>
  <c r="FRG63" i="12"/>
  <c r="FRH63" i="12"/>
  <c r="FRI63" i="12"/>
  <c r="FRJ63" i="12"/>
  <c r="FRK63" i="12"/>
  <c r="FRL63" i="12"/>
  <c r="FRM63" i="12"/>
  <c r="FRN63" i="12"/>
  <c r="FRO63" i="12"/>
  <c r="FRP63" i="12"/>
  <c r="FRQ63" i="12"/>
  <c r="FRR63" i="12"/>
  <c r="FRS63" i="12"/>
  <c r="FRT63" i="12"/>
  <c r="FRU63" i="12"/>
  <c r="FRV63" i="12"/>
  <c r="FRW63" i="12"/>
  <c r="FRX63" i="12"/>
  <c r="FRY63" i="12"/>
  <c r="FRZ63" i="12"/>
  <c r="FSA63" i="12"/>
  <c r="FSB63" i="12"/>
  <c r="FSC63" i="12"/>
  <c r="FSD63" i="12"/>
  <c r="FSE63" i="12"/>
  <c r="FSF63" i="12"/>
  <c r="FSG63" i="12"/>
  <c r="FSH63" i="12"/>
  <c r="FSI63" i="12"/>
  <c r="FSJ63" i="12"/>
  <c r="FSK63" i="12"/>
  <c r="FSL63" i="12"/>
  <c r="FSM63" i="12"/>
  <c r="FSN63" i="12"/>
  <c r="FSO63" i="12"/>
  <c r="FSP63" i="12"/>
  <c r="FSQ63" i="12"/>
  <c r="FSR63" i="12"/>
  <c r="FSS63" i="12"/>
  <c r="FST63" i="12"/>
  <c r="FSU63" i="12"/>
  <c r="FSV63" i="12"/>
  <c r="FSW63" i="12"/>
  <c r="FSX63" i="12"/>
  <c r="FSY63" i="12"/>
  <c r="FSZ63" i="12"/>
  <c r="FTA63" i="12"/>
  <c r="FTB63" i="12"/>
  <c r="FTC63" i="12"/>
  <c r="FTD63" i="12"/>
  <c r="FTE63" i="12"/>
  <c r="FTF63" i="12"/>
  <c r="FTG63" i="12"/>
  <c r="FTH63" i="12"/>
  <c r="FTI63" i="12"/>
  <c r="FTJ63" i="12"/>
  <c r="FTK63" i="12"/>
  <c r="FTL63" i="12"/>
  <c r="FTM63" i="12"/>
  <c r="FTN63" i="12"/>
  <c r="FTO63" i="12"/>
  <c r="FTP63" i="12"/>
  <c r="FTQ63" i="12"/>
  <c r="FTR63" i="12"/>
  <c r="FTS63" i="12"/>
  <c r="FTT63" i="12"/>
  <c r="FTU63" i="12"/>
  <c r="FTV63" i="12"/>
  <c r="FTW63" i="12"/>
  <c r="FTX63" i="12"/>
  <c r="FTY63" i="12"/>
  <c r="FTZ63" i="12"/>
  <c r="FUA63" i="12"/>
  <c r="FUB63" i="12"/>
  <c r="FUC63" i="12"/>
  <c r="FUD63" i="12"/>
  <c r="FUE63" i="12"/>
  <c r="FUF63" i="12"/>
  <c r="FUG63" i="12"/>
  <c r="FUH63" i="12"/>
  <c r="FUI63" i="12"/>
  <c r="FUJ63" i="12"/>
  <c r="FUK63" i="12"/>
  <c r="FUL63" i="12"/>
  <c r="FUM63" i="12"/>
  <c r="FUN63" i="12"/>
  <c r="FUO63" i="12"/>
  <c r="FUP63" i="12"/>
  <c r="FUQ63" i="12"/>
  <c r="FUR63" i="12"/>
  <c r="FUS63" i="12"/>
  <c r="FUT63" i="12"/>
  <c r="FUU63" i="12"/>
  <c r="FUV63" i="12"/>
  <c r="FUW63" i="12"/>
  <c r="FUX63" i="12"/>
  <c r="FUY63" i="12"/>
  <c r="FUZ63" i="12"/>
  <c r="FVA63" i="12"/>
  <c r="FVB63" i="12"/>
  <c r="FVC63" i="12"/>
  <c r="FVD63" i="12"/>
  <c r="FVE63" i="12"/>
  <c r="FVF63" i="12"/>
  <c r="FVG63" i="12"/>
  <c r="FVH63" i="12"/>
  <c r="FVI63" i="12"/>
  <c r="FVJ63" i="12"/>
  <c r="FVK63" i="12"/>
  <c r="FVL63" i="12"/>
  <c r="FVM63" i="12"/>
  <c r="FVN63" i="12"/>
  <c r="FVO63" i="12"/>
  <c r="FVP63" i="12"/>
  <c r="FVQ63" i="12"/>
  <c r="FVR63" i="12"/>
  <c r="FVS63" i="12"/>
  <c r="FVT63" i="12"/>
  <c r="FVU63" i="12"/>
  <c r="FVV63" i="12"/>
  <c r="FVW63" i="12"/>
  <c r="FVX63" i="12"/>
  <c r="FVY63" i="12"/>
  <c r="FVZ63" i="12"/>
  <c r="FWA63" i="12"/>
  <c r="FWB63" i="12"/>
  <c r="FWC63" i="12"/>
  <c r="FWD63" i="12"/>
  <c r="FWE63" i="12"/>
  <c r="FWF63" i="12"/>
  <c r="FWG63" i="12"/>
  <c r="FWH63" i="12"/>
  <c r="FWI63" i="12"/>
  <c r="FWJ63" i="12"/>
  <c r="FWK63" i="12"/>
  <c r="FWL63" i="12"/>
  <c r="FWM63" i="12"/>
  <c r="FWN63" i="12"/>
  <c r="FWO63" i="12"/>
  <c r="FWP63" i="12"/>
  <c r="FWQ63" i="12"/>
  <c r="FWR63" i="12"/>
  <c r="FWS63" i="12"/>
  <c r="FWT63" i="12"/>
  <c r="FWU63" i="12"/>
  <c r="FWV63" i="12"/>
  <c r="FWW63" i="12"/>
  <c r="FWX63" i="12"/>
  <c r="FWY63" i="12"/>
  <c r="FWZ63" i="12"/>
  <c r="FXA63" i="12"/>
  <c r="FXB63" i="12"/>
  <c r="FXC63" i="12"/>
  <c r="FXD63" i="12"/>
  <c r="FXE63" i="12"/>
  <c r="FXF63" i="12"/>
  <c r="FXG63" i="12"/>
  <c r="FXH63" i="12"/>
  <c r="FXI63" i="12"/>
  <c r="FXJ63" i="12"/>
  <c r="FXK63" i="12"/>
  <c r="FXL63" i="12"/>
  <c r="FXM63" i="12"/>
  <c r="FXN63" i="12"/>
  <c r="FXO63" i="12"/>
  <c r="FXP63" i="12"/>
  <c r="FXQ63" i="12"/>
  <c r="FXR63" i="12"/>
  <c r="FXS63" i="12"/>
  <c r="FXT63" i="12"/>
  <c r="FXU63" i="12"/>
  <c r="FXV63" i="12"/>
  <c r="FXW63" i="12"/>
  <c r="FXX63" i="12"/>
  <c r="FXY63" i="12"/>
  <c r="FXZ63" i="12"/>
  <c r="FYA63" i="12"/>
  <c r="FYB63" i="12"/>
  <c r="FYC63" i="12"/>
  <c r="FYD63" i="12"/>
  <c r="FYE63" i="12"/>
  <c r="FYF63" i="12"/>
  <c r="FYG63" i="12"/>
  <c r="FYH63" i="12"/>
  <c r="FYI63" i="12"/>
  <c r="FYJ63" i="12"/>
  <c r="FYK63" i="12"/>
  <c r="FYL63" i="12"/>
  <c r="FYM63" i="12"/>
  <c r="FYN63" i="12"/>
  <c r="FYO63" i="12"/>
  <c r="FYP63" i="12"/>
  <c r="FYQ63" i="12"/>
  <c r="FYR63" i="12"/>
  <c r="FYS63" i="12"/>
  <c r="FYT63" i="12"/>
  <c r="FYU63" i="12"/>
  <c r="FYV63" i="12"/>
  <c r="FYW63" i="12"/>
  <c r="FYX63" i="12"/>
  <c r="FYY63" i="12"/>
  <c r="FYZ63" i="12"/>
  <c r="FZA63" i="12"/>
  <c r="FZB63" i="12"/>
  <c r="FZC63" i="12"/>
  <c r="FZD63" i="12"/>
  <c r="FZE63" i="12"/>
  <c r="FZF63" i="12"/>
  <c r="FZG63" i="12"/>
  <c r="FZH63" i="12"/>
  <c r="FZI63" i="12"/>
  <c r="FZJ63" i="12"/>
  <c r="FZK63" i="12"/>
  <c r="FZL63" i="12"/>
  <c r="FZM63" i="12"/>
  <c r="FZN63" i="12"/>
  <c r="FZO63" i="12"/>
  <c r="FZP63" i="12"/>
  <c r="FZQ63" i="12"/>
  <c r="FZR63" i="12"/>
  <c r="FZS63" i="12"/>
  <c r="FZT63" i="12"/>
  <c r="FZU63" i="12"/>
  <c r="FZV63" i="12"/>
  <c r="FZW63" i="12"/>
  <c r="FZX63" i="12"/>
  <c r="FZY63" i="12"/>
  <c r="FZZ63" i="12"/>
  <c r="GAA63" i="12"/>
  <c r="GAB63" i="12"/>
  <c r="GAC63" i="12"/>
  <c r="GAD63" i="12"/>
  <c r="GAE63" i="12"/>
  <c r="GAF63" i="12"/>
  <c r="GAG63" i="12"/>
  <c r="GAH63" i="12"/>
  <c r="GAI63" i="12"/>
  <c r="GAJ63" i="12"/>
  <c r="GAK63" i="12"/>
  <c r="GAL63" i="12"/>
  <c r="GAM63" i="12"/>
  <c r="GAN63" i="12"/>
  <c r="GAO63" i="12"/>
  <c r="GAP63" i="12"/>
  <c r="GAQ63" i="12"/>
  <c r="GAR63" i="12"/>
  <c r="GAS63" i="12"/>
  <c r="GAT63" i="12"/>
  <c r="GAU63" i="12"/>
  <c r="GAV63" i="12"/>
  <c r="GAW63" i="12"/>
  <c r="GAX63" i="12"/>
  <c r="GAY63" i="12"/>
  <c r="GAZ63" i="12"/>
  <c r="GBA63" i="12"/>
  <c r="GBB63" i="12"/>
  <c r="GBC63" i="12"/>
  <c r="GBD63" i="12"/>
  <c r="GBE63" i="12"/>
  <c r="GBF63" i="12"/>
  <c r="GBG63" i="12"/>
  <c r="GBH63" i="12"/>
  <c r="GBI63" i="12"/>
  <c r="GBJ63" i="12"/>
  <c r="GBK63" i="12"/>
  <c r="GBL63" i="12"/>
  <c r="GBM63" i="12"/>
  <c r="GBN63" i="12"/>
  <c r="GBO63" i="12"/>
  <c r="GBP63" i="12"/>
  <c r="GBQ63" i="12"/>
  <c r="GBR63" i="12"/>
  <c r="GBS63" i="12"/>
  <c r="GBT63" i="12"/>
  <c r="GBU63" i="12"/>
  <c r="GBV63" i="12"/>
  <c r="GBW63" i="12"/>
  <c r="GBX63" i="12"/>
  <c r="GBY63" i="12"/>
  <c r="GBZ63" i="12"/>
  <c r="GCA63" i="12"/>
  <c r="GCB63" i="12"/>
  <c r="GCC63" i="12"/>
  <c r="GCD63" i="12"/>
  <c r="GCE63" i="12"/>
  <c r="GCF63" i="12"/>
  <c r="GCG63" i="12"/>
  <c r="GCH63" i="12"/>
  <c r="GCI63" i="12"/>
  <c r="GCJ63" i="12"/>
  <c r="GCK63" i="12"/>
  <c r="GCL63" i="12"/>
  <c r="GCM63" i="12"/>
  <c r="GCN63" i="12"/>
  <c r="GCO63" i="12"/>
  <c r="GCP63" i="12"/>
  <c r="GCQ63" i="12"/>
  <c r="GCR63" i="12"/>
  <c r="GCS63" i="12"/>
  <c r="GCT63" i="12"/>
  <c r="GCU63" i="12"/>
  <c r="GCV63" i="12"/>
  <c r="GCW63" i="12"/>
  <c r="GCX63" i="12"/>
  <c r="GCY63" i="12"/>
  <c r="GCZ63" i="12"/>
  <c r="GDA63" i="12"/>
  <c r="GDB63" i="12"/>
  <c r="GDC63" i="12"/>
  <c r="GDD63" i="12"/>
  <c r="GDE63" i="12"/>
  <c r="GDF63" i="12"/>
  <c r="GDG63" i="12"/>
  <c r="GDH63" i="12"/>
  <c r="GDI63" i="12"/>
  <c r="GDJ63" i="12"/>
  <c r="GDK63" i="12"/>
  <c r="GDL63" i="12"/>
  <c r="GDM63" i="12"/>
  <c r="GDN63" i="12"/>
  <c r="GDO63" i="12"/>
  <c r="GDP63" i="12"/>
  <c r="GDQ63" i="12"/>
  <c r="GDR63" i="12"/>
  <c r="GDS63" i="12"/>
  <c r="GDT63" i="12"/>
  <c r="GDU63" i="12"/>
  <c r="GDV63" i="12"/>
  <c r="GDW63" i="12"/>
  <c r="GDX63" i="12"/>
  <c r="GDY63" i="12"/>
  <c r="GDZ63" i="12"/>
  <c r="GEA63" i="12"/>
  <c r="GEB63" i="12"/>
  <c r="GEC63" i="12"/>
  <c r="GED63" i="12"/>
  <c r="GEE63" i="12"/>
  <c r="GEF63" i="12"/>
  <c r="GEG63" i="12"/>
  <c r="GEH63" i="12"/>
  <c r="GEI63" i="12"/>
  <c r="GEJ63" i="12"/>
  <c r="GEK63" i="12"/>
  <c r="GEL63" i="12"/>
  <c r="GEM63" i="12"/>
  <c r="GEN63" i="12"/>
  <c r="GEO63" i="12"/>
  <c r="GEP63" i="12"/>
  <c r="GEQ63" i="12"/>
  <c r="GER63" i="12"/>
  <c r="GES63" i="12"/>
  <c r="GET63" i="12"/>
  <c r="GEU63" i="12"/>
  <c r="GEV63" i="12"/>
  <c r="GEW63" i="12"/>
  <c r="GEX63" i="12"/>
  <c r="GEY63" i="12"/>
  <c r="GEZ63" i="12"/>
  <c r="GFA63" i="12"/>
  <c r="GFB63" i="12"/>
  <c r="GFC63" i="12"/>
  <c r="GFD63" i="12"/>
  <c r="GFE63" i="12"/>
  <c r="GFF63" i="12"/>
  <c r="GFG63" i="12"/>
  <c r="GFH63" i="12"/>
  <c r="GFI63" i="12"/>
  <c r="GFJ63" i="12"/>
  <c r="GFK63" i="12"/>
  <c r="GFL63" i="12"/>
  <c r="GFM63" i="12"/>
  <c r="GFN63" i="12"/>
  <c r="GFO63" i="12"/>
  <c r="GFP63" i="12"/>
  <c r="GFQ63" i="12"/>
  <c r="GFR63" i="12"/>
  <c r="GFS63" i="12"/>
  <c r="GFT63" i="12"/>
  <c r="GFU63" i="12"/>
  <c r="GFV63" i="12"/>
  <c r="GFW63" i="12"/>
  <c r="GFX63" i="12"/>
  <c r="GFY63" i="12"/>
  <c r="GFZ63" i="12"/>
  <c r="GGA63" i="12"/>
  <c r="GGB63" i="12"/>
  <c r="GGC63" i="12"/>
  <c r="GGD63" i="12"/>
  <c r="GGE63" i="12"/>
  <c r="GGF63" i="12"/>
  <c r="GGG63" i="12"/>
  <c r="GGH63" i="12"/>
  <c r="GGI63" i="12"/>
  <c r="GGJ63" i="12"/>
  <c r="GGK63" i="12"/>
  <c r="GGL63" i="12"/>
  <c r="GGM63" i="12"/>
  <c r="GGN63" i="12"/>
  <c r="GGO63" i="12"/>
  <c r="GGP63" i="12"/>
  <c r="GGQ63" i="12"/>
  <c r="GGR63" i="12"/>
  <c r="GGS63" i="12"/>
  <c r="GGT63" i="12"/>
  <c r="GGU63" i="12"/>
  <c r="GGV63" i="12"/>
  <c r="GGW63" i="12"/>
  <c r="GGX63" i="12"/>
  <c r="GGY63" i="12"/>
  <c r="GGZ63" i="12"/>
  <c r="GHA63" i="12"/>
  <c r="GHB63" i="12"/>
  <c r="GHC63" i="12"/>
  <c r="GHD63" i="12"/>
  <c r="GHE63" i="12"/>
  <c r="GHF63" i="12"/>
  <c r="GHG63" i="12"/>
  <c r="GHH63" i="12"/>
  <c r="GHI63" i="12"/>
  <c r="GHJ63" i="12"/>
  <c r="GHK63" i="12"/>
  <c r="GHL63" i="12"/>
  <c r="GHM63" i="12"/>
  <c r="GHN63" i="12"/>
  <c r="GHO63" i="12"/>
  <c r="GHP63" i="12"/>
  <c r="GHQ63" i="12"/>
  <c r="GHR63" i="12"/>
  <c r="GHS63" i="12"/>
  <c r="GHT63" i="12"/>
  <c r="GHU63" i="12"/>
  <c r="GHV63" i="12"/>
  <c r="GHW63" i="12"/>
  <c r="GHX63" i="12"/>
  <c r="GHY63" i="12"/>
  <c r="GHZ63" i="12"/>
  <c r="GIA63" i="12"/>
  <c r="GIB63" i="12"/>
  <c r="GIC63" i="12"/>
  <c r="GID63" i="12"/>
  <c r="GIE63" i="12"/>
  <c r="GIF63" i="12"/>
  <c r="GIG63" i="12"/>
  <c r="GIH63" i="12"/>
  <c r="GII63" i="12"/>
  <c r="GIJ63" i="12"/>
  <c r="GIK63" i="12"/>
  <c r="GIL63" i="12"/>
  <c r="GIM63" i="12"/>
  <c r="GIN63" i="12"/>
  <c r="GIO63" i="12"/>
  <c r="GIP63" i="12"/>
  <c r="GIQ63" i="12"/>
  <c r="GIR63" i="12"/>
  <c r="GIS63" i="12"/>
  <c r="GIT63" i="12"/>
  <c r="GIU63" i="12"/>
  <c r="GIV63" i="12"/>
  <c r="GIW63" i="12"/>
  <c r="GIX63" i="12"/>
  <c r="GIY63" i="12"/>
  <c r="GIZ63" i="12"/>
  <c r="GJA63" i="12"/>
  <c r="GJB63" i="12"/>
  <c r="GJC63" i="12"/>
  <c r="GJD63" i="12"/>
  <c r="GJE63" i="12"/>
  <c r="GJF63" i="12"/>
  <c r="GJG63" i="12"/>
  <c r="GJH63" i="12"/>
  <c r="GJI63" i="12"/>
  <c r="GJJ63" i="12"/>
  <c r="GJK63" i="12"/>
  <c r="GJL63" i="12"/>
  <c r="GJM63" i="12"/>
  <c r="GJN63" i="12"/>
  <c r="GJO63" i="12"/>
  <c r="GJP63" i="12"/>
  <c r="GJQ63" i="12"/>
  <c r="GJR63" i="12"/>
  <c r="GJS63" i="12"/>
  <c r="GJT63" i="12"/>
  <c r="GJU63" i="12"/>
  <c r="GJV63" i="12"/>
  <c r="GJW63" i="12"/>
  <c r="GJX63" i="12"/>
  <c r="GJY63" i="12"/>
  <c r="GJZ63" i="12"/>
  <c r="GKA63" i="12"/>
  <c r="GKB63" i="12"/>
  <c r="GKC63" i="12"/>
  <c r="GKD63" i="12"/>
  <c r="GKE63" i="12"/>
  <c r="GKF63" i="12"/>
  <c r="GKG63" i="12"/>
  <c r="GKH63" i="12"/>
  <c r="GKI63" i="12"/>
  <c r="GKJ63" i="12"/>
  <c r="GKK63" i="12"/>
  <c r="GKL63" i="12"/>
  <c r="GKM63" i="12"/>
  <c r="GKN63" i="12"/>
  <c r="GKO63" i="12"/>
  <c r="GKP63" i="12"/>
  <c r="GKQ63" i="12"/>
  <c r="GKR63" i="12"/>
  <c r="GKS63" i="12"/>
  <c r="GKT63" i="12"/>
  <c r="GKU63" i="12"/>
  <c r="GKV63" i="12"/>
  <c r="GKW63" i="12"/>
  <c r="GKX63" i="12"/>
  <c r="GKY63" i="12"/>
  <c r="GKZ63" i="12"/>
  <c r="GLA63" i="12"/>
  <c r="GLB63" i="12"/>
  <c r="GLC63" i="12"/>
  <c r="GLD63" i="12"/>
  <c r="GLE63" i="12"/>
  <c r="GLF63" i="12"/>
  <c r="GLG63" i="12"/>
  <c r="GLH63" i="12"/>
  <c r="GLI63" i="12"/>
  <c r="GLJ63" i="12"/>
  <c r="GLK63" i="12"/>
  <c r="GLL63" i="12"/>
  <c r="GLM63" i="12"/>
  <c r="GLN63" i="12"/>
  <c r="GLO63" i="12"/>
  <c r="GLP63" i="12"/>
  <c r="GLQ63" i="12"/>
  <c r="GLR63" i="12"/>
  <c r="GLS63" i="12"/>
  <c r="GLT63" i="12"/>
  <c r="GLU63" i="12"/>
  <c r="GLV63" i="12"/>
  <c r="GLW63" i="12"/>
  <c r="GLX63" i="12"/>
  <c r="GLY63" i="12"/>
  <c r="GLZ63" i="12"/>
  <c r="GMA63" i="12"/>
  <c r="GMB63" i="12"/>
  <c r="GMC63" i="12"/>
  <c r="GMD63" i="12"/>
  <c r="GME63" i="12"/>
  <c r="GMF63" i="12"/>
  <c r="GMG63" i="12"/>
  <c r="GMH63" i="12"/>
  <c r="GMI63" i="12"/>
  <c r="GMJ63" i="12"/>
  <c r="GMK63" i="12"/>
  <c r="GML63" i="12"/>
  <c r="GMM63" i="12"/>
  <c r="GMN63" i="12"/>
  <c r="GMO63" i="12"/>
  <c r="GMP63" i="12"/>
  <c r="GMQ63" i="12"/>
  <c r="GMR63" i="12"/>
  <c r="GMS63" i="12"/>
  <c r="GMT63" i="12"/>
  <c r="GMU63" i="12"/>
  <c r="GMV63" i="12"/>
  <c r="GMW63" i="12"/>
  <c r="GMX63" i="12"/>
  <c r="GMY63" i="12"/>
  <c r="GMZ63" i="12"/>
  <c r="GNA63" i="12"/>
  <c r="GNB63" i="12"/>
  <c r="GNC63" i="12"/>
  <c r="GND63" i="12"/>
  <c r="GNE63" i="12"/>
  <c r="GNF63" i="12"/>
  <c r="GNG63" i="12"/>
  <c r="GNH63" i="12"/>
  <c r="GNI63" i="12"/>
  <c r="GNJ63" i="12"/>
  <c r="GNK63" i="12"/>
  <c r="GNL63" i="12"/>
  <c r="GNM63" i="12"/>
  <c r="GNN63" i="12"/>
  <c r="GNO63" i="12"/>
  <c r="GNP63" i="12"/>
  <c r="GNQ63" i="12"/>
  <c r="GNR63" i="12"/>
  <c r="GNS63" i="12"/>
  <c r="GNT63" i="12"/>
  <c r="GNU63" i="12"/>
  <c r="GNV63" i="12"/>
  <c r="GNW63" i="12"/>
  <c r="GNX63" i="12"/>
  <c r="GNY63" i="12"/>
  <c r="GNZ63" i="12"/>
  <c r="GOA63" i="12"/>
  <c r="GOB63" i="12"/>
  <c r="GOC63" i="12"/>
  <c r="GOD63" i="12"/>
  <c r="GOE63" i="12"/>
  <c r="GOF63" i="12"/>
  <c r="GOG63" i="12"/>
  <c r="GOH63" i="12"/>
  <c r="GOI63" i="12"/>
  <c r="GOJ63" i="12"/>
  <c r="GOK63" i="12"/>
  <c r="GOL63" i="12"/>
  <c r="GOM63" i="12"/>
  <c r="GON63" i="12"/>
  <c r="GOO63" i="12"/>
  <c r="GOP63" i="12"/>
  <c r="GOQ63" i="12"/>
  <c r="GOR63" i="12"/>
  <c r="GOS63" i="12"/>
  <c r="GOT63" i="12"/>
  <c r="GOU63" i="12"/>
  <c r="GOV63" i="12"/>
  <c r="GOW63" i="12"/>
  <c r="GOX63" i="12"/>
  <c r="GOY63" i="12"/>
  <c r="GOZ63" i="12"/>
  <c r="GPA63" i="12"/>
  <c r="GPB63" i="12"/>
  <c r="GPC63" i="12"/>
  <c r="GPD63" i="12"/>
  <c r="GPE63" i="12"/>
  <c r="GPF63" i="12"/>
  <c r="GPG63" i="12"/>
  <c r="GPH63" i="12"/>
  <c r="GPI63" i="12"/>
  <c r="GPJ63" i="12"/>
  <c r="GPK63" i="12"/>
  <c r="GPL63" i="12"/>
  <c r="GPM63" i="12"/>
  <c r="GPN63" i="12"/>
  <c r="GPO63" i="12"/>
  <c r="GPP63" i="12"/>
  <c r="GPQ63" i="12"/>
  <c r="GPR63" i="12"/>
  <c r="GPS63" i="12"/>
  <c r="GPT63" i="12"/>
  <c r="GPU63" i="12"/>
  <c r="GPV63" i="12"/>
  <c r="GPW63" i="12"/>
  <c r="GPX63" i="12"/>
  <c r="GPY63" i="12"/>
  <c r="GPZ63" i="12"/>
  <c r="GQA63" i="12"/>
  <c r="GQB63" i="12"/>
  <c r="GQC63" i="12"/>
  <c r="GQD63" i="12"/>
  <c r="GQE63" i="12"/>
  <c r="GQF63" i="12"/>
  <c r="GQG63" i="12"/>
  <c r="GQH63" i="12"/>
  <c r="GQI63" i="12"/>
  <c r="GQJ63" i="12"/>
  <c r="GQK63" i="12"/>
  <c r="GQL63" i="12"/>
  <c r="GQM63" i="12"/>
  <c r="GQN63" i="12"/>
  <c r="GQO63" i="12"/>
  <c r="GQP63" i="12"/>
  <c r="GQQ63" i="12"/>
  <c r="GQR63" i="12"/>
  <c r="GQS63" i="12"/>
  <c r="GQT63" i="12"/>
  <c r="GQU63" i="12"/>
  <c r="GQV63" i="12"/>
  <c r="GQW63" i="12"/>
  <c r="GQX63" i="12"/>
  <c r="GQY63" i="12"/>
  <c r="GQZ63" i="12"/>
  <c r="GRA63" i="12"/>
  <c r="GRB63" i="12"/>
  <c r="GRC63" i="12"/>
  <c r="GRD63" i="12"/>
  <c r="GRE63" i="12"/>
  <c r="GRF63" i="12"/>
  <c r="GRG63" i="12"/>
  <c r="GRH63" i="12"/>
  <c r="GRI63" i="12"/>
  <c r="GRJ63" i="12"/>
  <c r="GRK63" i="12"/>
  <c r="GRL63" i="12"/>
  <c r="GRM63" i="12"/>
  <c r="GRN63" i="12"/>
  <c r="GRO63" i="12"/>
  <c r="GRP63" i="12"/>
  <c r="GRQ63" i="12"/>
  <c r="GRR63" i="12"/>
  <c r="GRS63" i="12"/>
  <c r="GRT63" i="12"/>
  <c r="GRU63" i="12"/>
  <c r="GRV63" i="12"/>
  <c r="GRW63" i="12"/>
  <c r="GRX63" i="12"/>
  <c r="GRY63" i="12"/>
  <c r="GRZ63" i="12"/>
  <c r="GSA63" i="12"/>
  <c r="GSB63" i="12"/>
  <c r="GSC63" i="12"/>
  <c r="GSD63" i="12"/>
  <c r="GSE63" i="12"/>
  <c r="GSF63" i="12"/>
  <c r="GSG63" i="12"/>
  <c r="GSH63" i="12"/>
  <c r="GSI63" i="12"/>
  <c r="GSJ63" i="12"/>
  <c r="GSK63" i="12"/>
  <c r="GSL63" i="12"/>
  <c r="GSM63" i="12"/>
  <c r="GSN63" i="12"/>
  <c r="GSO63" i="12"/>
  <c r="GSP63" i="12"/>
  <c r="GSQ63" i="12"/>
  <c r="GSR63" i="12"/>
  <c r="GSS63" i="12"/>
  <c r="GST63" i="12"/>
  <c r="GSU63" i="12"/>
  <c r="GSV63" i="12"/>
  <c r="GSW63" i="12"/>
  <c r="GSX63" i="12"/>
  <c r="GSY63" i="12"/>
  <c r="GSZ63" i="12"/>
  <c r="GTA63" i="12"/>
  <c r="GTB63" i="12"/>
  <c r="GTC63" i="12"/>
  <c r="GTD63" i="12"/>
  <c r="GTE63" i="12"/>
  <c r="GTF63" i="12"/>
  <c r="GTG63" i="12"/>
  <c r="GTH63" i="12"/>
  <c r="GTI63" i="12"/>
  <c r="GTJ63" i="12"/>
  <c r="GTK63" i="12"/>
  <c r="GTL63" i="12"/>
  <c r="GTM63" i="12"/>
  <c r="GTN63" i="12"/>
  <c r="GTO63" i="12"/>
  <c r="GTP63" i="12"/>
  <c r="GTQ63" i="12"/>
  <c r="GTR63" i="12"/>
  <c r="GTS63" i="12"/>
  <c r="GTT63" i="12"/>
  <c r="GTU63" i="12"/>
  <c r="GTV63" i="12"/>
  <c r="GTW63" i="12"/>
  <c r="GTX63" i="12"/>
  <c r="GTY63" i="12"/>
  <c r="GTZ63" i="12"/>
  <c r="GUA63" i="12"/>
  <c r="GUB63" i="12"/>
  <c r="GUC63" i="12"/>
  <c r="GUD63" i="12"/>
  <c r="GUE63" i="12"/>
  <c r="GUF63" i="12"/>
  <c r="GUG63" i="12"/>
  <c r="GUH63" i="12"/>
  <c r="GUI63" i="12"/>
  <c r="GUJ63" i="12"/>
  <c r="GUK63" i="12"/>
  <c r="GUL63" i="12"/>
  <c r="GUM63" i="12"/>
  <c r="GUN63" i="12"/>
  <c r="GUO63" i="12"/>
  <c r="GUP63" i="12"/>
  <c r="GUQ63" i="12"/>
  <c r="GUR63" i="12"/>
  <c r="GUS63" i="12"/>
  <c r="GUT63" i="12"/>
  <c r="GUU63" i="12"/>
  <c r="GUV63" i="12"/>
  <c r="GUW63" i="12"/>
  <c r="GUX63" i="12"/>
  <c r="GUY63" i="12"/>
  <c r="GUZ63" i="12"/>
  <c r="GVA63" i="12"/>
  <c r="GVB63" i="12"/>
  <c r="GVC63" i="12"/>
  <c r="GVD63" i="12"/>
  <c r="GVE63" i="12"/>
  <c r="GVF63" i="12"/>
  <c r="GVG63" i="12"/>
  <c r="GVH63" i="12"/>
  <c r="GVI63" i="12"/>
  <c r="GVJ63" i="12"/>
  <c r="GVK63" i="12"/>
  <c r="GVL63" i="12"/>
  <c r="GVM63" i="12"/>
  <c r="GVN63" i="12"/>
  <c r="GVO63" i="12"/>
  <c r="GVP63" i="12"/>
  <c r="GVQ63" i="12"/>
  <c r="GVR63" i="12"/>
  <c r="GVS63" i="12"/>
  <c r="GVT63" i="12"/>
  <c r="GVU63" i="12"/>
  <c r="GVV63" i="12"/>
  <c r="GVW63" i="12"/>
  <c r="GVX63" i="12"/>
  <c r="GVY63" i="12"/>
  <c r="GVZ63" i="12"/>
  <c r="GWA63" i="12"/>
  <c r="GWB63" i="12"/>
  <c r="GWC63" i="12"/>
  <c r="GWD63" i="12"/>
  <c r="GWE63" i="12"/>
  <c r="GWF63" i="12"/>
  <c r="GWG63" i="12"/>
  <c r="GWH63" i="12"/>
  <c r="GWI63" i="12"/>
  <c r="GWJ63" i="12"/>
  <c r="GWK63" i="12"/>
  <c r="GWL63" i="12"/>
  <c r="GWM63" i="12"/>
  <c r="GWN63" i="12"/>
  <c r="GWO63" i="12"/>
  <c r="GWP63" i="12"/>
  <c r="GWQ63" i="12"/>
  <c r="GWR63" i="12"/>
  <c r="GWS63" i="12"/>
  <c r="GWT63" i="12"/>
  <c r="GWU63" i="12"/>
  <c r="GWV63" i="12"/>
  <c r="GWW63" i="12"/>
  <c r="GWX63" i="12"/>
  <c r="GWY63" i="12"/>
  <c r="GWZ63" i="12"/>
  <c r="GXA63" i="12"/>
  <c r="GXB63" i="12"/>
  <c r="GXC63" i="12"/>
  <c r="GXD63" i="12"/>
  <c r="GXE63" i="12"/>
  <c r="GXF63" i="12"/>
  <c r="GXG63" i="12"/>
  <c r="GXH63" i="12"/>
  <c r="GXI63" i="12"/>
  <c r="GXJ63" i="12"/>
  <c r="GXK63" i="12"/>
  <c r="GXL63" i="12"/>
  <c r="GXM63" i="12"/>
  <c r="GXN63" i="12"/>
  <c r="GXO63" i="12"/>
  <c r="GXP63" i="12"/>
  <c r="GXQ63" i="12"/>
  <c r="GXR63" i="12"/>
  <c r="GXS63" i="12"/>
  <c r="GXT63" i="12"/>
  <c r="GXU63" i="12"/>
  <c r="GXV63" i="12"/>
  <c r="GXW63" i="12"/>
  <c r="GXX63" i="12"/>
  <c r="GXY63" i="12"/>
  <c r="GXZ63" i="12"/>
  <c r="GYA63" i="12"/>
  <c r="GYB63" i="12"/>
  <c r="GYC63" i="12"/>
  <c r="GYD63" i="12"/>
  <c r="GYE63" i="12"/>
  <c r="GYF63" i="12"/>
  <c r="GYG63" i="12"/>
  <c r="GYH63" i="12"/>
  <c r="GYI63" i="12"/>
  <c r="GYJ63" i="12"/>
  <c r="GYK63" i="12"/>
  <c r="GYL63" i="12"/>
  <c r="GYM63" i="12"/>
  <c r="GYN63" i="12"/>
  <c r="GYO63" i="12"/>
  <c r="GYP63" i="12"/>
  <c r="GYQ63" i="12"/>
  <c r="GYR63" i="12"/>
  <c r="GYS63" i="12"/>
  <c r="GYT63" i="12"/>
  <c r="GYU63" i="12"/>
  <c r="GYV63" i="12"/>
  <c r="GYW63" i="12"/>
  <c r="GYX63" i="12"/>
  <c r="GYY63" i="12"/>
  <c r="GYZ63" i="12"/>
  <c r="GZA63" i="12"/>
  <c r="GZB63" i="12"/>
  <c r="GZC63" i="12"/>
  <c r="GZD63" i="12"/>
  <c r="GZE63" i="12"/>
  <c r="GZF63" i="12"/>
  <c r="GZG63" i="12"/>
  <c r="GZH63" i="12"/>
  <c r="GZI63" i="12"/>
  <c r="GZJ63" i="12"/>
  <c r="GZK63" i="12"/>
  <c r="GZL63" i="12"/>
  <c r="GZM63" i="12"/>
  <c r="GZN63" i="12"/>
  <c r="GZO63" i="12"/>
  <c r="GZP63" i="12"/>
  <c r="GZQ63" i="12"/>
  <c r="GZR63" i="12"/>
  <c r="GZS63" i="12"/>
  <c r="GZT63" i="12"/>
  <c r="GZU63" i="12"/>
  <c r="GZV63" i="12"/>
  <c r="GZW63" i="12"/>
  <c r="GZX63" i="12"/>
  <c r="GZY63" i="12"/>
  <c r="GZZ63" i="12"/>
  <c r="HAA63" i="12"/>
  <c r="HAB63" i="12"/>
  <c r="HAC63" i="12"/>
  <c r="HAD63" i="12"/>
  <c r="HAE63" i="12"/>
  <c r="HAF63" i="12"/>
  <c r="HAG63" i="12"/>
  <c r="HAH63" i="12"/>
  <c r="HAI63" i="12"/>
  <c r="HAJ63" i="12"/>
  <c r="HAK63" i="12"/>
  <c r="HAL63" i="12"/>
  <c r="HAM63" i="12"/>
  <c r="HAN63" i="12"/>
  <c r="HAO63" i="12"/>
  <c r="HAP63" i="12"/>
  <c r="HAQ63" i="12"/>
  <c r="HAR63" i="12"/>
  <c r="HAS63" i="12"/>
  <c r="HAT63" i="12"/>
  <c r="HAU63" i="12"/>
  <c r="HAV63" i="12"/>
  <c r="HAW63" i="12"/>
  <c r="HAX63" i="12"/>
  <c r="HAY63" i="12"/>
  <c r="HAZ63" i="12"/>
  <c r="HBA63" i="12"/>
  <c r="HBB63" i="12"/>
  <c r="HBC63" i="12"/>
  <c r="HBD63" i="12"/>
  <c r="HBE63" i="12"/>
  <c r="HBF63" i="12"/>
  <c r="HBG63" i="12"/>
  <c r="HBH63" i="12"/>
  <c r="HBI63" i="12"/>
  <c r="HBJ63" i="12"/>
  <c r="HBK63" i="12"/>
  <c r="HBL63" i="12"/>
  <c r="HBM63" i="12"/>
  <c r="HBN63" i="12"/>
  <c r="HBO63" i="12"/>
  <c r="HBP63" i="12"/>
  <c r="HBQ63" i="12"/>
  <c r="HBR63" i="12"/>
  <c r="HBS63" i="12"/>
  <c r="HBT63" i="12"/>
  <c r="HBU63" i="12"/>
  <c r="HBV63" i="12"/>
  <c r="HBW63" i="12"/>
  <c r="HBX63" i="12"/>
  <c r="HBY63" i="12"/>
  <c r="HBZ63" i="12"/>
  <c r="HCA63" i="12"/>
  <c r="HCB63" i="12"/>
  <c r="HCC63" i="12"/>
  <c r="HCD63" i="12"/>
  <c r="HCE63" i="12"/>
  <c r="HCF63" i="12"/>
  <c r="HCG63" i="12"/>
  <c r="HCH63" i="12"/>
  <c r="HCI63" i="12"/>
  <c r="HCJ63" i="12"/>
  <c r="HCK63" i="12"/>
  <c r="HCL63" i="12"/>
  <c r="HCM63" i="12"/>
  <c r="HCN63" i="12"/>
  <c r="HCO63" i="12"/>
  <c r="HCP63" i="12"/>
  <c r="HCQ63" i="12"/>
  <c r="HCR63" i="12"/>
  <c r="HCS63" i="12"/>
  <c r="HCT63" i="12"/>
  <c r="HCU63" i="12"/>
  <c r="HCV63" i="12"/>
  <c r="HCW63" i="12"/>
  <c r="HCX63" i="12"/>
  <c r="HCY63" i="12"/>
  <c r="HCZ63" i="12"/>
  <c r="HDA63" i="12"/>
  <c r="HDB63" i="12"/>
  <c r="HDC63" i="12"/>
  <c r="HDD63" i="12"/>
  <c r="HDE63" i="12"/>
  <c r="HDF63" i="12"/>
  <c r="HDG63" i="12"/>
  <c r="HDH63" i="12"/>
  <c r="HDI63" i="12"/>
  <c r="HDJ63" i="12"/>
  <c r="HDK63" i="12"/>
  <c r="HDL63" i="12"/>
  <c r="HDM63" i="12"/>
  <c r="HDN63" i="12"/>
  <c r="HDO63" i="12"/>
  <c r="HDP63" i="12"/>
  <c r="HDQ63" i="12"/>
  <c r="HDR63" i="12"/>
  <c r="HDS63" i="12"/>
  <c r="HDT63" i="12"/>
  <c r="HDU63" i="12"/>
  <c r="HDV63" i="12"/>
  <c r="HDW63" i="12"/>
  <c r="HDX63" i="12"/>
  <c r="HDY63" i="12"/>
  <c r="HDZ63" i="12"/>
  <c r="HEA63" i="12"/>
  <c r="HEB63" i="12"/>
  <c r="HEC63" i="12"/>
  <c r="HED63" i="12"/>
  <c r="HEE63" i="12"/>
  <c r="HEF63" i="12"/>
  <c r="HEG63" i="12"/>
  <c r="HEH63" i="12"/>
  <c r="HEI63" i="12"/>
  <c r="HEJ63" i="12"/>
  <c r="HEK63" i="12"/>
  <c r="HEL63" i="12"/>
  <c r="HEM63" i="12"/>
  <c r="HEN63" i="12"/>
  <c r="HEO63" i="12"/>
  <c r="HEP63" i="12"/>
  <c r="HEQ63" i="12"/>
  <c r="HER63" i="12"/>
  <c r="HES63" i="12"/>
  <c r="HET63" i="12"/>
  <c r="HEU63" i="12"/>
  <c r="HEV63" i="12"/>
  <c r="HEW63" i="12"/>
  <c r="HEX63" i="12"/>
  <c r="HEY63" i="12"/>
  <c r="HEZ63" i="12"/>
  <c r="HFA63" i="12"/>
  <c r="HFB63" i="12"/>
  <c r="HFC63" i="12"/>
  <c r="HFD63" i="12"/>
  <c r="HFE63" i="12"/>
  <c r="HFF63" i="12"/>
  <c r="HFG63" i="12"/>
  <c r="HFH63" i="12"/>
  <c r="HFI63" i="12"/>
  <c r="HFJ63" i="12"/>
  <c r="HFK63" i="12"/>
  <c r="HFL63" i="12"/>
  <c r="HFM63" i="12"/>
  <c r="HFN63" i="12"/>
  <c r="HFO63" i="12"/>
  <c r="HFP63" i="12"/>
  <c r="HFQ63" i="12"/>
  <c r="HFR63" i="12"/>
  <c r="HFS63" i="12"/>
  <c r="HFT63" i="12"/>
  <c r="HFU63" i="12"/>
  <c r="HFV63" i="12"/>
  <c r="HFW63" i="12"/>
  <c r="HFX63" i="12"/>
  <c r="HFY63" i="12"/>
  <c r="HFZ63" i="12"/>
  <c r="HGA63" i="12"/>
  <c r="HGB63" i="12"/>
  <c r="HGC63" i="12"/>
  <c r="HGD63" i="12"/>
  <c r="HGE63" i="12"/>
  <c r="HGF63" i="12"/>
  <c r="HGG63" i="12"/>
  <c r="HGH63" i="12"/>
  <c r="HGI63" i="12"/>
  <c r="HGJ63" i="12"/>
  <c r="HGK63" i="12"/>
  <c r="HGL63" i="12"/>
  <c r="HGM63" i="12"/>
  <c r="HGN63" i="12"/>
  <c r="HGO63" i="12"/>
  <c r="HGP63" i="12"/>
  <c r="HGQ63" i="12"/>
  <c r="HGR63" i="12"/>
  <c r="HGS63" i="12"/>
  <c r="HGT63" i="12"/>
  <c r="HGU63" i="12"/>
  <c r="HGV63" i="12"/>
  <c r="HGW63" i="12"/>
  <c r="HGX63" i="12"/>
  <c r="HGY63" i="12"/>
  <c r="HGZ63" i="12"/>
  <c r="HHA63" i="12"/>
  <c r="HHB63" i="12"/>
  <c r="HHC63" i="12"/>
  <c r="HHD63" i="12"/>
  <c r="HHE63" i="12"/>
  <c r="HHF63" i="12"/>
  <c r="HHG63" i="12"/>
  <c r="HHH63" i="12"/>
  <c r="HHI63" i="12"/>
  <c r="HHJ63" i="12"/>
  <c r="HHK63" i="12"/>
  <c r="HHL63" i="12"/>
  <c r="HHM63" i="12"/>
  <c r="HHN63" i="12"/>
  <c r="HHO63" i="12"/>
  <c r="HHP63" i="12"/>
  <c r="HHQ63" i="12"/>
  <c r="HHR63" i="12"/>
  <c r="HHS63" i="12"/>
  <c r="HHT63" i="12"/>
  <c r="HHU63" i="12"/>
  <c r="HHV63" i="12"/>
  <c r="HHW63" i="12"/>
  <c r="HHX63" i="12"/>
  <c r="HHY63" i="12"/>
  <c r="HHZ63" i="12"/>
  <c r="HIA63" i="12"/>
  <c r="HIB63" i="12"/>
  <c r="HIC63" i="12"/>
  <c r="HID63" i="12"/>
  <c r="HIE63" i="12"/>
  <c r="HIF63" i="12"/>
  <c r="HIG63" i="12"/>
  <c r="HIH63" i="12"/>
  <c r="HII63" i="12"/>
  <c r="HIJ63" i="12"/>
  <c r="HIK63" i="12"/>
  <c r="HIL63" i="12"/>
  <c r="HIM63" i="12"/>
  <c r="HIN63" i="12"/>
  <c r="HIO63" i="12"/>
  <c r="HIP63" i="12"/>
  <c r="HIQ63" i="12"/>
  <c r="HIR63" i="12"/>
  <c r="HIS63" i="12"/>
  <c r="HIT63" i="12"/>
  <c r="HIU63" i="12"/>
  <c r="HIV63" i="12"/>
  <c r="HIW63" i="12"/>
  <c r="HIX63" i="12"/>
  <c r="HIY63" i="12"/>
  <c r="HIZ63" i="12"/>
  <c r="HJA63" i="12"/>
  <c r="HJB63" i="12"/>
  <c r="HJC63" i="12"/>
  <c r="HJD63" i="12"/>
  <c r="HJE63" i="12"/>
  <c r="HJF63" i="12"/>
  <c r="HJG63" i="12"/>
  <c r="HJH63" i="12"/>
  <c r="HJI63" i="12"/>
  <c r="HJJ63" i="12"/>
  <c r="HJK63" i="12"/>
  <c r="HJL63" i="12"/>
  <c r="HJM63" i="12"/>
  <c r="HJN63" i="12"/>
  <c r="HJO63" i="12"/>
  <c r="HJP63" i="12"/>
  <c r="HJQ63" i="12"/>
  <c r="HJR63" i="12"/>
  <c r="HJS63" i="12"/>
  <c r="HJT63" i="12"/>
  <c r="HJU63" i="12"/>
  <c r="HJV63" i="12"/>
  <c r="HJW63" i="12"/>
  <c r="HJX63" i="12"/>
  <c r="HJY63" i="12"/>
  <c r="HJZ63" i="12"/>
  <c r="HKA63" i="12"/>
  <c r="HKB63" i="12"/>
  <c r="HKC63" i="12"/>
  <c r="HKD63" i="12"/>
  <c r="HKE63" i="12"/>
  <c r="HKF63" i="12"/>
  <c r="HKG63" i="12"/>
  <c r="HKH63" i="12"/>
  <c r="HKI63" i="12"/>
  <c r="HKJ63" i="12"/>
  <c r="HKK63" i="12"/>
  <c r="HKL63" i="12"/>
  <c r="HKM63" i="12"/>
  <c r="HKN63" i="12"/>
  <c r="HKO63" i="12"/>
  <c r="HKP63" i="12"/>
  <c r="HKQ63" i="12"/>
  <c r="HKR63" i="12"/>
  <c r="HKS63" i="12"/>
  <c r="HKT63" i="12"/>
  <c r="HKU63" i="12"/>
  <c r="HKV63" i="12"/>
  <c r="HKW63" i="12"/>
  <c r="HKX63" i="12"/>
  <c r="HKY63" i="12"/>
  <c r="HKZ63" i="12"/>
  <c r="HLA63" i="12"/>
  <c r="HLB63" i="12"/>
  <c r="HLC63" i="12"/>
  <c r="HLD63" i="12"/>
  <c r="HLE63" i="12"/>
  <c r="HLF63" i="12"/>
  <c r="HLG63" i="12"/>
  <c r="HLH63" i="12"/>
  <c r="HLI63" i="12"/>
  <c r="HLJ63" i="12"/>
  <c r="HLK63" i="12"/>
  <c r="HLL63" i="12"/>
  <c r="HLM63" i="12"/>
  <c r="HLN63" i="12"/>
  <c r="HLO63" i="12"/>
  <c r="HLP63" i="12"/>
  <c r="HLQ63" i="12"/>
  <c r="HLR63" i="12"/>
  <c r="HLS63" i="12"/>
  <c r="HLT63" i="12"/>
  <c r="HLU63" i="12"/>
  <c r="HLV63" i="12"/>
  <c r="HLW63" i="12"/>
  <c r="HLX63" i="12"/>
  <c r="HLY63" i="12"/>
  <c r="HLZ63" i="12"/>
  <c r="HMA63" i="12"/>
  <c r="HMB63" i="12"/>
  <c r="HMC63" i="12"/>
  <c r="HMD63" i="12"/>
  <c r="HME63" i="12"/>
  <c r="HMF63" i="12"/>
  <c r="HMG63" i="12"/>
  <c r="HMH63" i="12"/>
  <c r="HMI63" i="12"/>
  <c r="HMJ63" i="12"/>
  <c r="HMK63" i="12"/>
  <c r="HML63" i="12"/>
  <c r="HMM63" i="12"/>
  <c r="HMN63" i="12"/>
  <c r="HMO63" i="12"/>
  <c r="HMP63" i="12"/>
  <c r="HMQ63" i="12"/>
  <c r="HMR63" i="12"/>
  <c r="HMS63" i="12"/>
  <c r="HMT63" i="12"/>
  <c r="HMU63" i="12"/>
  <c r="HMV63" i="12"/>
  <c r="HMW63" i="12"/>
  <c r="HMX63" i="12"/>
  <c r="HMY63" i="12"/>
  <c r="HMZ63" i="12"/>
  <c r="HNA63" i="12"/>
  <c r="HNB63" i="12"/>
  <c r="HNC63" i="12"/>
  <c r="HND63" i="12"/>
  <c r="HNE63" i="12"/>
  <c r="HNF63" i="12"/>
  <c r="HNG63" i="12"/>
  <c r="HNH63" i="12"/>
  <c r="HNI63" i="12"/>
  <c r="HNJ63" i="12"/>
  <c r="HNK63" i="12"/>
  <c r="HNL63" i="12"/>
  <c r="HNM63" i="12"/>
  <c r="HNN63" i="12"/>
  <c r="HNO63" i="12"/>
  <c r="HNP63" i="12"/>
  <c r="HNQ63" i="12"/>
  <c r="HNR63" i="12"/>
  <c r="HNS63" i="12"/>
  <c r="HNT63" i="12"/>
  <c r="HNU63" i="12"/>
  <c r="HNV63" i="12"/>
  <c r="HNW63" i="12"/>
  <c r="HNX63" i="12"/>
  <c r="HNY63" i="12"/>
  <c r="HNZ63" i="12"/>
  <c r="HOA63" i="12"/>
  <c r="HOB63" i="12"/>
  <c r="HOC63" i="12"/>
  <c r="HOD63" i="12"/>
  <c r="HOE63" i="12"/>
  <c r="HOF63" i="12"/>
  <c r="HOG63" i="12"/>
  <c r="HOH63" i="12"/>
  <c r="HOI63" i="12"/>
  <c r="HOJ63" i="12"/>
  <c r="HOK63" i="12"/>
  <c r="HOL63" i="12"/>
  <c r="HOM63" i="12"/>
  <c r="HON63" i="12"/>
  <c r="HOO63" i="12"/>
  <c r="HOP63" i="12"/>
  <c r="HOQ63" i="12"/>
  <c r="HOR63" i="12"/>
  <c r="HOS63" i="12"/>
  <c r="HOT63" i="12"/>
  <c r="HOU63" i="12"/>
  <c r="HOV63" i="12"/>
  <c r="HOW63" i="12"/>
  <c r="HOX63" i="12"/>
  <c r="HOY63" i="12"/>
  <c r="HOZ63" i="12"/>
  <c r="HPA63" i="12"/>
  <c r="HPB63" i="12"/>
  <c r="HPC63" i="12"/>
  <c r="HPD63" i="12"/>
  <c r="HPE63" i="12"/>
  <c r="HPF63" i="12"/>
  <c r="HPG63" i="12"/>
  <c r="HPH63" i="12"/>
  <c r="HPI63" i="12"/>
  <c r="HPJ63" i="12"/>
  <c r="HPK63" i="12"/>
  <c r="HPL63" i="12"/>
  <c r="HPM63" i="12"/>
  <c r="HPN63" i="12"/>
  <c r="HPO63" i="12"/>
  <c r="HPP63" i="12"/>
  <c r="HPQ63" i="12"/>
  <c r="HPR63" i="12"/>
  <c r="HPS63" i="12"/>
  <c r="HPT63" i="12"/>
  <c r="HPU63" i="12"/>
  <c r="HPV63" i="12"/>
  <c r="HPW63" i="12"/>
  <c r="HPX63" i="12"/>
  <c r="HPY63" i="12"/>
  <c r="HPZ63" i="12"/>
  <c r="HQA63" i="12"/>
  <c r="HQB63" i="12"/>
  <c r="HQC63" i="12"/>
  <c r="HQD63" i="12"/>
  <c r="HQE63" i="12"/>
  <c r="HQF63" i="12"/>
  <c r="HQG63" i="12"/>
  <c r="HQH63" i="12"/>
  <c r="HQI63" i="12"/>
  <c r="HQJ63" i="12"/>
  <c r="HQK63" i="12"/>
  <c r="HQL63" i="12"/>
  <c r="HQM63" i="12"/>
  <c r="HQN63" i="12"/>
  <c r="HQO63" i="12"/>
  <c r="HQP63" i="12"/>
  <c r="HQQ63" i="12"/>
  <c r="HQR63" i="12"/>
  <c r="HQS63" i="12"/>
  <c r="HQT63" i="12"/>
  <c r="HQU63" i="12"/>
  <c r="HQV63" i="12"/>
  <c r="HQW63" i="12"/>
  <c r="HQX63" i="12"/>
  <c r="HQY63" i="12"/>
  <c r="HQZ63" i="12"/>
  <c r="HRA63" i="12"/>
  <c r="HRB63" i="12"/>
  <c r="HRC63" i="12"/>
  <c r="HRD63" i="12"/>
  <c r="HRE63" i="12"/>
  <c r="HRF63" i="12"/>
  <c r="HRG63" i="12"/>
  <c r="HRH63" i="12"/>
  <c r="HRI63" i="12"/>
  <c r="HRJ63" i="12"/>
  <c r="HRK63" i="12"/>
  <c r="HRL63" i="12"/>
  <c r="HRM63" i="12"/>
  <c r="HRN63" i="12"/>
  <c r="HRO63" i="12"/>
  <c r="HRP63" i="12"/>
  <c r="HRQ63" i="12"/>
  <c r="HRR63" i="12"/>
  <c r="HRS63" i="12"/>
  <c r="HRT63" i="12"/>
  <c r="HRU63" i="12"/>
  <c r="HRV63" i="12"/>
  <c r="HRW63" i="12"/>
  <c r="HRX63" i="12"/>
  <c r="HRY63" i="12"/>
  <c r="HRZ63" i="12"/>
  <c r="HSA63" i="12"/>
  <c r="HSB63" i="12"/>
  <c r="HSC63" i="12"/>
  <c r="HSD63" i="12"/>
  <c r="HSE63" i="12"/>
  <c r="HSF63" i="12"/>
  <c r="HSG63" i="12"/>
  <c r="HSH63" i="12"/>
  <c r="HSI63" i="12"/>
  <c r="HSJ63" i="12"/>
  <c r="HSK63" i="12"/>
  <c r="HSL63" i="12"/>
  <c r="HSM63" i="12"/>
  <c r="HSN63" i="12"/>
  <c r="HSO63" i="12"/>
  <c r="HSP63" i="12"/>
  <c r="HSQ63" i="12"/>
  <c r="HSR63" i="12"/>
  <c r="HSS63" i="12"/>
  <c r="HST63" i="12"/>
  <c r="HSU63" i="12"/>
  <c r="HSV63" i="12"/>
  <c r="HSW63" i="12"/>
  <c r="HSX63" i="12"/>
  <c r="HSY63" i="12"/>
  <c r="HSZ63" i="12"/>
  <c r="HTA63" i="12"/>
  <c r="HTB63" i="12"/>
  <c r="HTC63" i="12"/>
  <c r="HTD63" i="12"/>
  <c r="HTE63" i="12"/>
  <c r="HTF63" i="12"/>
  <c r="HTG63" i="12"/>
  <c r="HTH63" i="12"/>
  <c r="HTI63" i="12"/>
  <c r="HTJ63" i="12"/>
  <c r="HTK63" i="12"/>
  <c r="HTL63" i="12"/>
  <c r="HTM63" i="12"/>
  <c r="HTN63" i="12"/>
  <c r="HTO63" i="12"/>
  <c r="HTP63" i="12"/>
  <c r="HTQ63" i="12"/>
  <c r="HTR63" i="12"/>
  <c r="HTS63" i="12"/>
  <c r="HTT63" i="12"/>
  <c r="HTU63" i="12"/>
  <c r="HTV63" i="12"/>
  <c r="HTW63" i="12"/>
  <c r="HTX63" i="12"/>
  <c r="HTY63" i="12"/>
  <c r="HTZ63" i="12"/>
  <c r="HUA63" i="12"/>
  <c r="HUB63" i="12"/>
  <c r="HUC63" i="12"/>
  <c r="HUD63" i="12"/>
  <c r="HUE63" i="12"/>
  <c r="HUF63" i="12"/>
  <c r="HUG63" i="12"/>
  <c r="HUH63" i="12"/>
  <c r="HUI63" i="12"/>
  <c r="HUJ63" i="12"/>
  <c r="HUK63" i="12"/>
  <c r="HUL63" i="12"/>
  <c r="HUM63" i="12"/>
  <c r="HUN63" i="12"/>
  <c r="HUO63" i="12"/>
  <c r="HUP63" i="12"/>
  <c r="HUQ63" i="12"/>
  <c r="HUR63" i="12"/>
  <c r="HUS63" i="12"/>
  <c r="HUT63" i="12"/>
  <c r="HUU63" i="12"/>
  <c r="HUV63" i="12"/>
  <c r="HUW63" i="12"/>
  <c r="HUX63" i="12"/>
  <c r="HUY63" i="12"/>
  <c r="HUZ63" i="12"/>
  <c r="HVA63" i="12"/>
  <c r="HVB63" i="12"/>
  <c r="HVC63" i="12"/>
  <c r="HVD63" i="12"/>
  <c r="HVE63" i="12"/>
  <c r="HVF63" i="12"/>
  <c r="HVG63" i="12"/>
  <c r="HVH63" i="12"/>
  <c r="HVI63" i="12"/>
  <c r="HVJ63" i="12"/>
  <c r="HVK63" i="12"/>
  <c r="HVL63" i="12"/>
  <c r="HVM63" i="12"/>
  <c r="HVN63" i="12"/>
  <c r="HVO63" i="12"/>
  <c r="HVP63" i="12"/>
  <c r="HVQ63" i="12"/>
  <c r="HVR63" i="12"/>
  <c r="HVS63" i="12"/>
  <c r="HVT63" i="12"/>
  <c r="HVU63" i="12"/>
  <c r="HVV63" i="12"/>
  <c r="HVW63" i="12"/>
  <c r="HVX63" i="12"/>
  <c r="HVY63" i="12"/>
  <c r="HVZ63" i="12"/>
  <c r="HWA63" i="12"/>
  <c r="HWB63" i="12"/>
  <c r="HWC63" i="12"/>
  <c r="HWD63" i="12"/>
  <c r="HWE63" i="12"/>
  <c r="HWF63" i="12"/>
  <c r="HWG63" i="12"/>
  <c r="HWH63" i="12"/>
  <c r="HWI63" i="12"/>
  <c r="HWJ63" i="12"/>
  <c r="HWK63" i="12"/>
  <c r="HWL63" i="12"/>
  <c r="HWM63" i="12"/>
  <c r="HWN63" i="12"/>
  <c r="HWO63" i="12"/>
  <c r="HWP63" i="12"/>
  <c r="HWQ63" i="12"/>
  <c r="HWR63" i="12"/>
  <c r="HWS63" i="12"/>
  <c r="HWT63" i="12"/>
  <c r="HWU63" i="12"/>
  <c r="HWV63" i="12"/>
  <c r="HWW63" i="12"/>
  <c r="HWX63" i="12"/>
  <c r="HWY63" i="12"/>
  <c r="HWZ63" i="12"/>
  <c r="HXA63" i="12"/>
  <c r="HXB63" i="12"/>
  <c r="HXC63" i="12"/>
  <c r="HXD63" i="12"/>
  <c r="HXE63" i="12"/>
  <c r="HXF63" i="12"/>
  <c r="HXG63" i="12"/>
  <c r="HXH63" i="12"/>
  <c r="HXI63" i="12"/>
  <c r="HXJ63" i="12"/>
  <c r="HXK63" i="12"/>
  <c r="HXL63" i="12"/>
  <c r="HXM63" i="12"/>
  <c r="HXN63" i="12"/>
  <c r="HXO63" i="12"/>
  <c r="HXP63" i="12"/>
  <c r="HXQ63" i="12"/>
  <c r="HXR63" i="12"/>
  <c r="HXS63" i="12"/>
  <c r="HXT63" i="12"/>
  <c r="HXU63" i="12"/>
  <c r="HXV63" i="12"/>
  <c r="HXW63" i="12"/>
  <c r="HXX63" i="12"/>
  <c r="HXY63" i="12"/>
  <c r="HXZ63" i="12"/>
  <c r="HYA63" i="12"/>
  <c r="HYB63" i="12"/>
  <c r="HYC63" i="12"/>
  <c r="HYD63" i="12"/>
  <c r="HYE63" i="12"/>
  <c r="HYF63" i="12"/>
  <c r="HYG63" i="12"/>
  <c r="HYH63" i="12"/>
  <c r="HYI63" i="12"/>
  <c r="HYJ63" i="12"/>
  <c r="HYK63" i="12"/>
  <c r="HYL63" i="12"/>
  <c r="HYM63" i="12"/>
  <c r="HYN63" i="12"/>
  <c r="HYO63" i="12"/>
  <c r="HYP63" i="12"/>
  <c r="HYQ63" i="12"/>
  <c r="HYR63" i="12"/>
  <c r="HYS63" i="12"/>
  <c r="HYT63" i="12"/>
  <c r="HYU63" i="12"/>
  <c r="HYV63" i="12"/>
  <c r="HYW63" i="12"/>
  <c r="HYX63" i="12"/>
  <c r="HYY63" i="12"/>
  <c r="HYZ63" i="12"/>
  <c r="HZA63" i="12"/>
  <c r="HZB63" i="12"/>
  <c r="HZC63" i="12"/>
  <c r="HZD63" i="12"/>
  <c r="HZE63" i="12"/>
  <c r="HZF63" i="12"/>
  <c r="HZG63" i="12"/>
  <c r="HZH63" i="12"/>
  <c r="HZI63" i="12"/>
  <c r="HZJ63" i="12"/>
  <c r="HZK63" i="12"/>
  <c r="HZL63" i="12"/>
  <c r="HZM63" i="12"/>
  <c r="HZN63" i="12"/>
  <c r="HZO63" i="12"/>
  <c r="HZP63" i="12"/>
  <c r="HZQ63" i="12"/>
  <c r="HZR63" i="12"/>
  <c r="HZS63" i="12"/>
  <c r="HZT63" i="12"/>
  <c r="HZU63" i="12"/>
  <c r="HZV63" i="12"/>
  <c r="HZW63" i="12"/>
  <c r="HZX63" i="12"/>
  <c r="HZY63" i="12"/>
  <c r="HZZ63" i="12"/>
  <c r="IAA63" i="12"/>
  <c r="IAB63" i="12"/>
  <c r="IAC63" i="12"/>
  <c r="IAD63" i="12"/>
  <c r="IAE63" i="12"/>
  <c r="IAF63" i="12"/>
  <c r="IAG63" i="12"/>
  <c r="IAH63" i="12"/>
  <c r="IAI63" i="12"/>
  <c r="IAJ63" i="12"/>
  <c r="IAK63" i="12"/>
  <c r="IAL63" i="12"/>
  <c r="IAM63" i="12"/>
  <c r="IAN63" i="12"/>
  <c r="IAO63" i="12"/>
  <c r="IAP63" i="12"/>
  <c r="IAQ63" i="12"/>
  <c r="IAR63" i="12"/>
  <c r="IAS63" i="12"/>
  <c r="IAT63" i="12"/>
  <c r="IAU63" i="12"/>
  <c r="IAV63" i="12"/>
  <c r="IAW63" i="12"/>
  <c r="IAX63" i="12"/>
  <c r="IAY63" i="12"/>
  <c r="IAZ63" i="12"/>
  <c r="IBA63" i="12"/>
  <c r="IBB63" i="12"/>
  <c r="IBC63" i="12"/>
  <c r="IBD63" i="12"/>
  <c r="IBE63" i="12"/>
  <c r="IBF63" i="12"/>
  <c r="IBG63" i="12"/>
  <c r="IBH63" i="12"/>
  <c r="IBI63" i="12"/>
  <c r="IBJ63" i="12"/>
  <c r="IBK63" i="12"/>
  <c r="IBL63" i="12"/>
  <c r="IBM63" i="12"/>
  <c r="IBN63" i="12"/>
  <c r="IBO63" i="12"/>
  <c r="IBP63" i="12"/>
  <c r="IBQ63" i="12"/>
  <c r="IBR63" i="12"/>
  <c r="IBS63" i="12"/>
  <c r="IBT63" i="12"/>
  <c r="IBU63" i="12"/>
  <c r="IBV63" i="12"/>
  <c r="IBW63" i="12"/>
  <c r="IBX63" i="12"/>
  <c r="IBY63" i="12"/>
  <c r="IBZ63" i="12"/>
  <c r="ICA63" i="12"/>
  <c r="ICB63" i="12"/>
  <c r="ICC63" i="12"/>
  <c r="ICD63" i="12"/>
  <c r="ICE63" i="12"/>
  <c r="ICF63" i="12"/>
  <c r="ICG63" i="12"/>
  <c r="ICH63" i="12"/>
  <c r="ICI63" i="12"/>
  <c r="ICJ63" i="12"/>
  <c r="ICK63" i="12"/>
  <c r="ICL63" i="12"/>
  <c r="ICM63" i="12"/>
  <c r="ICN63" i="12"/>
  <c r="ICO63" i="12"/>
  <c r="ICP63" i="12"/>
  <c r="ICQ63" i="12"/>
  <c r="ICR63" i="12"/>
  <c r="ICS63" i="12"/>
  <c r="ICT63" i="12"/>
  <c r="ICU63" i="12"/>
  <c r="ICV63" i="12"/>
  <c r="ICW63" i="12"/>
  <c r="ICX63" i="12"/>
  <c r="ICY63" i="12"/>
  <c r="ICZ63" i="12"/>
  <c r="IDA63" i="12"/>
  <c r="IDB63" i="12"/>
  <c r="IDC63" i="12"/>
  <c r="IDD63" i="12"/>
  <c r="IDE63" i="12"/>
  <c r="IDF63" i="12"/>
  <c r="IDG63" i="12"/>
  <c r="IDH63" i="12"/>
  <c r="IDI63" i="12"/>
  <c r="IDJ63" i="12"/>
  <c r="IDK63" i="12"/>
  <c r="IDL63" i="12"/>
  <c r="IDM63" i="12"/>
  <c r="IDN63" i="12"/>
  <c r="IDO63" i="12"/>
  <c r="IDP63" i="12"/>
  <c r="IDQ63" i="12"/>
  <c r="IDR63" i="12"/>
  <c r="IDS63" i="12"/>
  <c r="IDT63" i="12"/>
  <c r="IDU63" i="12"/>
  <c r="IDV63" i="12"/>
  <c r="IDW63" i="12"/>
  <c r="IDX63" i="12"/>
  <c r="IDY63" i="12"/>
  <c r="IDZ63" i="12"/>
  <c r="IEA63" i="12"/>
  <c r="IEB63" i="12"/>
  <c r="IEC63" i="12"/>
  <c r="IED63" i="12"/>
  <c r="IEE63" i="12"/>
  <c r="IEF63" i="12"/>
  <c r="IEG63" i="12"/>
  <c r="IEH63" i="12"/>
  <c r="IEI63" i="12"/>
  <c r="IEJ63" i="12"/>
  <c r="IEK63" i="12"/>
  <c r="IEL63" i="12"/>
  <c r="IEM63" i="12"/>
  <c r="IEN63" i="12"/>
  <c r="IEO63" i="12"/>
  <c r="IEP63" i="12"/>
  <c r="IEQ63" i="12"/>
  <c r="IER63" i="12"/>
  <c r="IES63" i="12"/>
  <c r="IET63" i="12"/>
  <c r="IEU63" i="12"/>
  <c r="IEV63" i="12"/>
  <c r="IEW63" i="12"/>
  <c r="IEX63" i="12"/>
  <c r="IEY63" i="12"/>
  <c r="IEZ63" i="12"/>
  <c r="IFA63" i="12"/>
  <c r="IFB63" i="12"/>
  <c r="IFC63" i="12"/>
  <c r="IFD63" i="12"/>
  <c r="IFE63" i="12"/>
  <c r="IFF63" i="12"/>
  <c r="IFG63" i="12"/>
  <c r="IFH63" i="12"/>
  <c r="IFI63" i="12"/>
  <c r="IFJ63" i="12"/>
  <c r="IFK63" i="12"/>
  <c r="IFL63" i="12"/>
  <c r="IFM63" i="12"/>
  <c r="IFN63" i="12"/>
  <c r="IFO63" i="12"/>
  <c r="IFP63" i="12"/>
  <c r="IFQ63" i="12"/>
  <c r="IFR63" i="12"/>
  <c r="IFS63" i="12"/>
  <c r="IFT63" i="12"/>
  <c r="IFU63" i="12"/>
  <c r="IFV63" i="12"/>
  <c r="IFW63" i="12"/>
  <c r="IFX63" i="12"/>
  <c r="IFY63" i="12"/>
  <c r="IFZ63" i="12"/>
  <c r="IGA63" i="12"/>
  <c r="IGB63" i="12"/>
  <c r="IGC63" i="12"/>
  <c r="IGD63" i="12"/>
  <c r="IGE63" i="12"/>
  <c r="IGF63" i="12"/>
  <c r="IGG63" i="12"/>
  <c r="IGH63" i="12"/>
  <c r="IGI63" i="12"/>
  <c r="IGJ63" i="12"/>
  <c r="IGK63" i="12"/>
  <c r="IGL63" i="12"/>
  <c r="IGM63" i="12"/>
  <c r="IGN63" i="12"/>
  <c r="IGO63" i="12"/>
  <c r="IGP63" i="12"/>
  <c r="IGQ63" i="12"/>
  <c r="IGR63" i="12"/>
  <c r="IGS63" i="12"/>
  <c r="IGT63" i="12"/>
  <c r="IGU63" i="12"/>
  <c r="IGV63" i="12"/>
  <c r="IGW63" i="12"/>
  <c r="IGX63" i="12"/>
  <c r="IGY63" i="12"/>
  <c r="IGZ63" i="12"/>
  <c r="IHA63" i="12"/>
  <c r="IHB63" i="12"/>
  <c r="IHC63" i="12"/>
  <c r="IHD63" i="12"/>
  <c r="IHE63" i="12"/>
  <c r="IHF63" i="12"/>
  <c r="IHG63" i="12"/>
  <c r="IHH63" i="12"/>
  <c r="IHI63" i="12"/>
  <c r="IHJ63" i="12"/>
  <c r="IHK63" i="12"/>
  <c r="IHL63" i="12"/>
  <c r="IHM63" i="12"/>
  <c r="IHN63" i="12"/>
  <c r="IHO63" i="12"/>
  <c r="IHP63" i="12"/>
  <c r="IHQ63" i="12"/>
  <c r="IHR63" i="12"/>
  <c r="IHS63" i="12"/>
  <c r="IHT63" i="12"/>
  <c r="IHU63" i="12"/>
  <c r="IHV63" i="12"/>
  <c r="IHW63" i="12"/>
  <c r="IHX63" i="12"/>
  <c r="IHY63" i="12"/>
  <c r="IHZ63" i="12"/>
  <c r="IIA63" i="12"/>
  <c r="IIB63" i="12"/>
  <c r="IIC63" i="12"/>
  <c r="IID63" i="12"/>
  <c r="IIE63" i="12"/>
  <c r="IIF63" i="12"/>
  <c r="IIG63" i="12"/>
  <c r="IIH63" i="12"/>
  <c r="III63" i="12"/>
  <c r="IIJ63" i="12"/>
  <c r="IIK63" i="12"/>
  <c r="IIL63" i="12"/>
  <c r="IIM63" i="12"/>
  <c r="IIN63" i="12"/>
  <c r="IIO63" i="12"/>
  <c r="IIP63" i="12"/>
  <c r="IIQ63" i="12"/>
  <c r="IIR63" i="12"/>
  <c r="IIS63" i="12"/>
  <c r="IIT63" i="12"/>
  <c r="IIU63" i="12"/>
  <c r="IIV63" i="12"/>
  <c r="IIW63" i="12"/>
  <c r="IIX63" i="12"/>
  <c r="IIY63" i="12"/>
  <c r="IIZ63" i="12"/>
  <c r="IJA63" i="12"/>
  <c r="IJB63" i="12"/>
  <c r="IJC63" i="12"/>
  <c r="IJD63" i="12"/>
  <c r="IJE63" i="12"/>
  <c r="IJF63" i="12"/>
  <c r="IJG63" i="12"/>
  <c r="IJH63" i="12"/>
  <c r="IJI63" i="12"/>
  <c r="IJJ63" i="12"/>
  <c r="IJK63" i="12"/>
  <c r="IJL63" i="12"/>
  <c r="IJM63" i="12"/>
  <c r="IJN63" i="12"/>
  <c r="IJO63" i="12"/>
  <c r="IJP63" i="12"/>
  <c r="IJQ63" i="12"/>
  <c r="IJR63" i="12"/>
  <c r="IJS63" i="12"/>
  <c r="IJT63" i="12"/>
  <c r="IJU63" i="12"/>
  <c r="IJV63" i="12"/>
  <c r="IJW63" i="12"/>
  <c r="IJX63" i="12"/>
  <c r="IJY63" i="12"/>
  <c r="IJZ63" i="12"/>
  <c r="IKA63" i="12"/>
  <c r="IKB63" i="12"/>
  <c r="IKC63" i="12"/>
  <c r="IKD63" i="12"/>
  <c r="IKE63" i="12"/>
  <c r="IKF63" i="12"/>
  <c r="IKG63" i="12"/>
  <c r="IKH63" i="12"/>
  <c r="IKI63" i="12"/>
  <c r="IKJ63" i="12"/>
  <c r="IKK63" i="12"/>
  <c r="IKL63" i="12"/>
  <c r="IKM63" i="12"/>
  <c r="IKN63" i="12"/>
  <c r="IKO63" i="12"/>
  <c r="IKP63" i="12"/>
  <c r="IKQ63" i="12"/>
  <c r="IKR63" i="12"/>
  <c r="IKS63" i="12"/>
  <c r="IKT63" i="12"/>
  <c r="IKU63" i="12"/>
  <c r="IKV63" i="12"/>
  <c r="IKW63" i="12"/>
  <c r="IKX63" i="12"/>
  <c r="IKY63" i="12"/>
  <c r="IKZ63" i="12"/>
  <c r="ILA63" i="12"/>
  <c r="ILB63" i="12"/>
  <c r="ILC63" i="12"/>
  <c r="ILD63" i="12"/>
  <c r="ILE63" i="12"/>
  <c r="ILF63" i="12"/>
  <c r="ILG63" i="12"/>
  <c r="ILH63" i="12"/>
  <c r="ILI63" i="12"/>
  <c r="ILJ63" i="12"/>
  <c r="ILK63" i="12"/>
  <c r="ILL63" i="12"/>
  <c r="ILM63" i="12"/>
  <c r="ILN63" i="12"/>
  <c r="ILO63" i="12"/>
  <c r="ILP63" i="12"/>
  <c r="ILQ63" i="12"/>
  <c r="ILR63" i="12"/>
  <c r="ILS63" i="12"/>
  <c r="ILT63" i="12"/>
  <c r="ILU63" i="12"/>
  <c r="ILV63" i="12"/>
  <c r="ILW63" i="12"/>
  <c r="ILX63" i="12"/>
  <c r="ILY63" i="12"/>
  <c r="ILZ63" i="12"/>
  <c r="IMA63" i="12"/>
  <c r="IMB63" i="12"/>
  <c r="IMC63" i="12"/>
  <c r="IMD63" i="12"/>
  <c r="IME63" i="12"/>
  <c r="IMF63" i="12"/>
  <c r="IMG63" i="12"/>
  <c r="IMH63" i="12"/>
  <c r="IMI63" i="12"/>
  <c r="IMJ63" i="12"/>
  <c r="IMK63" i="12"/>
  <c r="IML63" i="12"/>
  <c r="IMM63" i="12"/>
  <c r="IMN63" i="12"/>
  <c r="IMO63" i="12"/>
  <c r="IMP63" i="12"/>
  <c r="IMQ63" i="12"/>
  <c r="IMR63" i="12"/>
  <c r="IMS63" i="12"/>
  <c r="IMT63" i="12"/>
  <c r="IMU63" i="12"/>
  <c r="IMV63" i="12"/>
  <c r="IMW63" i="12"/>
  <c r="IMX63" i="12"/>
  <c r="IMY63" i="12"/>
  <c r="IMZ63" i="12"/>
  <c r="INA63" i="12"/>
  <c r="INB63" i="12"/>
  <c r="INC63" i="12"/>
  <c r="IND63" i="12"/>
  <c r="INE63" i="12"/>
  <c r="INF63" i="12"/>
  <c r="ING63" i="12"/>
  <c r="INH63" i="12"/>
  <c r="INI63" i="12"/>
  <c r="INJ63" i="12"/>
  <c r="INK63" i="12"/>
  <c r="INL63" i="12"/>
  <c r="INM63" i="12"/>
  <c r="INN63" i="12"/>
  <c r="INO63" i="12"/>
  <c r="INP63" i="12"/>
  <c r="INQ63" i="12"/>
  <c r="INR63" i="12"/>
  <c r="INS63" i="12"/>
  <c r="INT63" i="12"/>
  <c r="INU63" i="12"/>
  <c r="INV63" i="12"/>
  <c r="INW63" i="12"/>
  <c r="INX63" i="12"/>
  <c r="INY63" i="12"/>
  <c r="INZ63" i="12"/>
  <c r="IOA63" i="12"/>
  <c r="IOB63" i="12"/>
  <c r="IOC63" i="12"/>
  <c r="IOD63" i="12"/>
  <c r="IOE63" i="12"/>
  <c r="IOF63" i="12"/>
  <c r="IOG63" i="12"/>
  <c r="IOH63" i="12"/>
  <c r="IOI63" i="12"/>
  <c r="IOJ63" i="12"/>
  <c r="IOK63" i="12"/>
  <c r="IOL63" i="12"/>
  <c r="IOM63" i="12"/>
  <c r="ION63" i="12"/>
  <c r="IOO63" i="12"/>
  <c r="IOP63" i="12"/>
  <c r="IOQ63" i="12"/>
  <c r="IOR63" i="12"/>
  <c r="IOS63" i="12"/>
  <c r="IOT63" i="12"/>
  <c r="IOU63" i="12"/>
  <c r="IOV63" i="12"/>
  <c r="IOW63" i="12"/>
  <c r="IOX63" i="12"/>
  <c r="IOY63" i="12"/>
  <c r="IOZ63" i="12"/>
  <c r="IPA63" i="12"/>
  <c r="IPB63" i="12"/>
  <c r="IPC63" i="12"/>
  <c r="IPD63" i="12"/>
  <c r="IPE63" i="12"/>
  <c r="IPF63" i="12"/>
  <c r="IPG63" i="12"/>
  <c r="IPH63" i="12"/>
  <c r="IPI63" i="12"/>
  <c r="IPJ63" i="12"/>
  <c r="IPK63" i="12"/>
  <c r="IPL63" i="12"/>
  <c r="IPM63" i="12"/>
  <c r="IPN63" i="12"/>
  <c r="IPO63" i="12"/>
  <c r="IPP63" i="12"/>
  <c r="IPQ63" i="12"/>
  <c r="IPR63" i="12"/>
  <c r="IPS63" i="12"/>
  <c r="IPT63" i="12"/>
  <c r="IPU63" i="12"/>
  <c r="IPV63" i="12"/>
  <c r="IPW63" i="12"/>
  <c r="IPX63" i="12"/>
  <c r="IPY63" i="12"/>
  <c r="IPZ63" i="12"/>
  <c r="IQA63" i="12"/>
  <c r="IQB63" i="12"/>
  <c r="IQC63" i="12"/>
  <c r="IQD63" i="12"/>
  <c r="IQE63" i="12"/>
  <c r="IQF63" i="12"/>
  <c r="IQG63" i="12"/>
  <c r="IQH63" i="12"/>
  <c r="IQI63" i="12"/>
  <c r="IQJ63" i="12"/>
  <c r="IQK63" i="12"/>
  <c r="IQL63" i="12"/>
  <c r="IQM63" i="12"/>
  <c r="IQN63" i="12"/>
  <c r="IQO63" i="12"/>
  <c r="IQP63" i="12"/>
  <c r="IQQ63" i="12"/>
  <c r="IQR63" i="12"/>
  <c r="IQS63" i="12"/>
  <c r="IQT63" i="12"/>
  <c r="IQU63" i="12"/>
  <c r="IQV63" i="12"/>
  <c r="IQW63" i="12"/>
  <c r="IQX63" i="12"/>
  <c r="IQY63" i="12"/>
  <c r="IQZ63" i="12"/>
  <c r="IRA63" i="12"/>
  <c r="IRB63" i="12"/>
  <c r="IRC63" i="12"/>
  <c r="IRD63" i="12"/>
  <c r="IRE63" i="12"/>
  <c r="IRF63" i="12"/>
  <c r="IRG63" i="12"/>
  <c r="IRH63" i="12"/>
  <c r="IRI63" i="12"/>
  <c r="IRJ63" i="12"/>
  <c r="IRK63" i="12"/>
  <c r="IRL63" i="12"/>
  <c r="IRM63" i="12"/>
  <c r="IRN63" i="12"/>
  <c r="IRO63" i="12"/>
  <c r="IRP63" i="12"/>
  <c r="IRQ63" i="12"/>
  <c r="IRR63" i="12"/>
  <c r="IRS63" i="12"/>
  <c r="IRT63" i="12"/>
  <c r="IRU63" i="12"/>
  <c r="IRV63" i="12"/>
  <c r="IRW63" i="12"/>
  <c r="IRX63" i="12"/>
  <c r="IRY63" i="12"/>
  <c r="IRZ63" i="12"/>
  <c r="ISA63" i="12"/>
  <c r="ISB63" i="12"/>
  <c r="ISC63" i="12"/>
  <c r="ISD63" i="12"/>
  <c r="ISE63" i="12"/>
  <c r="ISF63" i="12"/>
  <c r="ISG63" i="12"/>
  <c r="ISH63" i="12"/>
  <c r="ISI63" i="12"/>
  <c r="ISJ63" i="12"/>
  <c r="ISK63" i="12"/>
  <c r="ISL63" i="12"/>
  <c r="ISM63" i="12"/>
  <c r="ISN63" i="12"/>
  <c r="ISO63" i="12"/>
  <c r="ISP63" i="12"/>
  <c r="ISQ63" i="12"/>
  <c r="ISR63" i="12"/>
  <c r="ISS63" i="12"/>
  <c r="IST63" i="12"/>
  <c r="ISU63" i="12"/>
  <c r="ISV63" i="12"/>
  <c r="ISW63" i="12"/>
  <c r="ISX63" i="12"/>
  <c r="ISY63" i="12"/>
  <c r="ISZ63" i="12"/>
  <c r="ITA63" i="12"/>
  <c r="ITB63" i="12"/>
  <c r="ITC63" i="12"/>
  <c r="ITD63" i="12"/>
  <c r="ITE63" i="12"/>
  <c r="ITF63" i="12"/>
  <c r="ITG63" i="12"/>
  <c r="ITH63" i="12"/>
  <c r="ITI63" i="12"/>
  <c r="ITJ63" i="12"/>
  <c r="ITK63" i="12"/>
  <c r="ITL63" i="12"/>
  <c r="ITM63" i="12"/>
  <c r="ITN63" i="12"/>
  <c r="ITO63" i="12"/>
  <c r="ITP63" i="12"/>
  <c r="ITQ63" i="12"/>
  <c r="ITR63" i="12"/>
  <c r="ITS63" i="12"/>
  <c r="ITT63" i="12"/>
  <c r="ITU63" i="12"/>
  <c r="ITV63" i="12"/>
  <c r="ITW63" i="12"/>
  <c r="ITX63" i="12"/>
  <c r="ITY63" i="12"/>
  <c r="ITZ63" i="12"/>
  <c r="IUA63" i="12"/>
  <c r="IUB63" i="12"/>
  <c r="IUC63" i="12"/>
  <c r="IUD63" i="12"/>
  <c r="IUE63" i="12"/>
  <c r="IUF63" i="12"/>
  <c r="IUG63" i="12"/>
  <c r="IUH63" i="12"/>
  <c r="IUI63" i="12"/>
  <c r="IUJ63" i="12"/>
  <c r="IUK63" i="12"/>
  <c r="IUL63" i="12"/>
  <c r="IUM63" i="12"/>
  <c r="IUN63" i="12"/>
  <c r="IUO63" i="12"/>
  <c r="IUP63" i="12"/>
  <c r="IUQ63" i="12"/>
  <c r="IUR63" i="12"/>
  <c r="IUS63" i="12"/>
  <c r="IUT63" i="12"/>
  <c r="IUU63" i="12"/>
  <c r="IUV63" i="12"/>
  <c r="IUW63" i="12"/>
  <c r="IUX63" i="12"/>
  <c r="IUY63" i="12"/>
  <c r="IUZ63" i="12"/>
  <c r="IVA63" i="12"/>
  <c r="IVB63" i="12"/>
  <c r="IVC63" i="12"/>
  <c r="IVD63" i="12"/>
  <c r="IVE63" i="12"/>
  <c r="IVF63" i="12"/>
  <c r="IVG63" i="12"/>
  <c r="IVH63" i="12"/>
  <c r="IVI63" i="12"/>
  <c r="IVJ63" i="12"/>
  <c r="IVK63" i="12"/>
  <c r="IVL63" i="12"/>
  <c r="IVM63" i="12"/>
  <c r="IVN63" i="12"/>
  <c r="IVO63" i="12"/>
  <c r="IVP63" i="12"/>
  <c r="IVQ63" i="12"/>
  <c r="IVR63" i="12"/>
  <c r="IVS63" i="12"/>
  <c r="IVT63" i="12"/>
  <c r="IVU63" i="12"/>
  <c r="IVV63" i="12"/>
  <c r="IVW63" i="12"/>
  <c r="IVX63" i="12"/>
  <c r="IVY63" i="12"/>
  <c r="IVZ63" i="12"/>
  <c r="IWA63" i="12"/>
  <c r="IWB63" i="12"/>
  <c r="IWC63" i="12"/>
  <c r="IWD63" i="12"/>
  <c r="IWE63" i="12"/>
  <c r="IWF63" i="12"/>
  <c r="IWG63" i="12"/>
  <c r="IWH63" i="12"/>
  <c r="IWI63" i="12"/>
  <c r="IWJ63" i="12"/>
  <c r="IWK63" i="12"/>
  <c r="IWL63" i="12"/>
  <c r="IWM63" i="12"/>
  <c r="IWN63" i="12"/>
  <c r="IWO63" i="12"/>
  <c r="IWP63" i="12"/>
  <c r="IWQ63" i="12"/>
  <c r="IWR63" i="12"/>
  <c r="IWS63" i="12"/>
  <c r="IWT63" i="12"/>
  <c r="IWU63" i="12"/>
  <c r="IWV63" i="12"/>
  <c r="IWW63" i="12"/>
  <c r="IWX63" i="12"/>
  <c r="IWY63" i="12"/>
  <c r="IWZ63" i="12"/>
  <c r="IXA63" i="12"/>
  <c r="IXB63" i="12"/>
  <c r="IXC63" i="12"/>
  <c r="IXD63" i="12"/>
  <c r="IXE63" i="12"/>
  <c r="IXF63" i="12"/>
  <c r="IXG63" i="12"/>
  <c r="IXH63" i="12"/>
  <c r="IXI63" i="12"/>
  <c r="IXJ63" i="12"/>
  <c r="IXK63" i="12"/>
  <c r="IXL63" i="12"/>
  <c r="IXM63" i="12"/>
  <c r="IXN63" i="12"/>
  <c r="IXO63" i="12"/>
  <c r="IXP63" i="12"/>
  <c r="IXQ63" i="12"/>
  <c r="IXR63" i="12"/>
  <c r="IXS63" i="12"/>
  <c r="IXT63" i="12"/>
  <c r="IXU63" i="12"/>
  <c r="IXV63" i="12"/>
  <c r="IXW63" i="12"/>
  <c r="IXX63" i="12"/>
  <c r="IXY63" i="12"/>
  <c r="IXZ63" i="12"/>
  <c r="IYA63" i="12"/>
  <c r="IYB63" i="12"/>
  <c r="IYC63" i="12"/>
  <c r="IYD63" i="12"/>
  <c r="IYE63" i="12"/>
  <c r="IYF63" i="12"/>
  <c r="IYG63" i="12"/>
  <c r="IYH63" i="12"/>
  <c r="IYI63" i="12"/>
  <c r="IYJ63" i="12"/>
  <c r="IYK63" i="12"/>
  <c r="IYL63" i="12"/>
  <c r="IYM63" i="12"/>
  <c r="IYN63" i="12"/>
  <c r="IYO63" i="12"/>
  <c r="IYP63" i="12"/>
  <c r="IYQ63" i="12"/>
  <c r="IYR63" i="12"/>
  <c r="IYS63" i="12"/>
  <c r="IYT63" i="12"/>
  <c r="IYU63" i="12"/>
  <c r="IYV63" i="12"/>
  <c r="IYW63" i="12"/>
  <c r="IYX63" i="12"/>
  <c r="IYY63" i="12"/>
  <c r="IYZ63" i="12"/>
  <c r="IZA63" i="12"/>
  <c r="IZB63" i="12"/>
  <c r="IZC63" i="12"/>
  <c r="IZD63" i="12"/>
  <c r="IZE63" i="12"/>
  <c r="IZF63" i="12"/>
  <c r="IZG63" i="12"/>
  <c r="IZH63" i="12"/>
  <c r="IZI63" i="12"/>
  <c r="IZJ63" i="12"/>
  <c r="IZK63" i="12"/>
  <c r="IZL63" i="12"/>
  <c r="IZM63" i="12"/>
  <c r="IZN63" i="12"/>
  <c r="IZO63" i="12"/>
  <c r="IZP63" i="12"/>
  <c r="IZQ63" i="12"/>
  <c r="IZR63" i="12"/>
  <c r="IZS63" i="12"/>
  <c r="IZT63" i="12"/>
  <c r="IZU63" i="12"/>
  <c r="IZV63" i="12"/>
  <c r="IZW63" i="12"/>
  <c r="IZX63" i="12"/>
  <c r="IZY63" i="12"/>
  <c r="IZZ63" i="12"/>
  <c r="JAA63" i="12"/>
  <c r="JAB63" i="12"/>
  <c r="JAC63" i="12"/>
  <c r="JAD63" i="12"/>
  <c r="JAE63" i="12"/>
  <c r="JAF63" i="12"/>
  <c r="JAG63" i="12"/>
  <c r="JAH63" i="12"/>
  <c r="JAI63" i="12"/>
  <c r="JAJ63" i="12"/>
  <c r="JAK63" i="12"/>
  <c r="JAL63" i="12"/>
  <c r="JAM63" i="12"/>
  <c r="JAN63" i="12"/>
  <c r="JAO63" i="12"/>
  <c r="JAP63" i="12"/>
  <c r="JAQ63" i="12"/>
  <c r="JAR63" i="12"/>
  <c r="JAS63" i="12"/>
  <c r="JAT63" i="12"/>
  <c r="JAU63" i="12"/>
  <c r="JAV63" i="12"/>
  <c r="JAW63" i="12"/>
  <c r="JAX63" i="12"/>
  <c r="JAY63" i="12"/>
  <c r="JAZ63" i="12"/>
  <c r="JBA63" i="12"/>
  <c r="JBB63" i="12"/>
  <c r="JBC63" i="12"/>
  <c r="JBD63" i="12"/>
  <c r="JBE63" i="12"/>
  <c r="JBF63" i="12"/>
  <c r="JBG63" i="12"/>
  <c r="JBH63" i="12"/>
  <c r="JBI63" i="12"/>
  <c r="JBJ63" i="12"/>
  <c r="JBK63" i="12"/>
  <c r="JBL63" i="12"/>
  <c r="JBM63" i="12"/>
  <c r="JBN63" i="12"/>
  <c r="JBO63" i="12"/>
  <c r="JBP63" i="12"/>
  <c r="JBQ63" i="12"/>
  <c r="JBR63" i="12"/>
  <c r="JBS63" i="12"/>
  <c r="JBT63" i="12"/>
  <c r="JBU63" i="12"/>
  <c r="JBV63" i="12"/>
  <c r="JBW63" i="12"/>
  <c r="JBX63" i="12"/>
  <c r="JBY63" i="12"/>
  <c r="JBZ63" i="12"/>
  <c r="JCA63" i="12"/>
  <c r="JCB63" i="12"/>
  <c r="JCC63" i="12"/>
  <c r="JCD63" i="12"/>
  <c r="JCE63" i="12"/>
  <c r="JCF63" i="12"/>
  <c r="JCG63" i="12"/>
  <c r="JCH63" i="12"/>
  <c r="JCI63" i="12"/>
  <c r="JCJ63" i="12"/>
  <c r="JCK63" i="12"/>
  <c r="JCL63" i="12"/>
  <c r="JCM63" i="12"/>
  <c r="JCN63" i="12"/>
  <c r="JCO63" i="12"/>
  <c r="JCP63" i="12"/>
  <c r="JCQ63" i="12"/>
  <c r="JCR63" i="12"/>
  <c r="JCS63" i="12"/>
  <c r="JCT63" i="12"/>
  <c r="JCU63" i="12"/>
  <c r="JCV63" i="12"/>
  <c r="JCW63" i="12"/>
  <c r="JCX63" i="12"/>
  <c r="JCY63" i="12"/>
  <c r="JCZ63" i="12"/>
  <c r="JDA63" i="12"/>
  <c r="JDB63" i="12"/>
  <c r="JDC63" i="12"/>
  <c r="JDD63" i="12"/>
  <c r="JDE63" i="12"/>
  <c r="JDF63" i="12"/>
  <c r="JDG63" i="12"/>
  <c r="JDH63" i="12"/>
  <c r="JDI63" i="12"/>
  <c r="JDJ63" i="12"/>
  <c r="JDK63" i="12"/>
  <c r="JDL63" i="12"/>
  <c r="JDM63" i="12"/>
  <c r="JDN63" i="12"/>
  <c r="JDO63" i="12"/>
  <c r="JDP63" i="12"/>
  <c r="JDQ63" i="12"/>
  <c r="JDR63" i="12"/>
  <c r="JDS63" i="12"/>
  <c r="JDT63" i="12"/>
  <c r="JDU63" i="12"/>
  <c r="JDV63" i="12"/>
  <c r="JDW63" i="12"/>
  <c r="JDX63" i="12"/>
  <c r="JDY63" i="12"/>
  <c r="JDZ63" i="12"/>
  <c r="JEA63" i="12"/>
  <c r="JEB63" i="12"/>
  <c r="JEC63" i="12"/>
  <c r="JED63" i="12"/>
  <c r="JEE63" i="12"/>
  <c r="JEF63" i="12"/>
  <c r="JEG63" i="12"/>
  <c r="JEH63" i="12"/>
  <c r="JEI63" i="12"/>
  <c r="JEJ63" i="12"/>
  <c r="JEK63" i="12"/>
  <c r="JEL63" i="12"/>
  <c r="JEM63" i="12"/>
  <c r="JEN63" i="12"/>
  <c r="JEO63" i="12"/>
  <c r="JEP63" i="12"/>
  <c r="JEQ63" i="12"/>
  <c r="JER63" i="12"/>
  <c r="JES63" i="12"/>
  <c r="JET63" i="12"/>
  <c r="JEU63" i="12"/>
  <c r="JEV63" i="12"/>
  <c r="JEW63" i="12"/>
  <c r="JEX63" i="12"/>
  <c r="JEY63" i="12"/>
  <c r="JEZ63" i="12"/>
  <c r="JFA63" i="12"/>
  <c r="JFB63" i="12"/>
  <c r="JFC63" i="12"/>
  <c r="JFD63" i="12"/>
  <c r="JFE63" i="12"/>
  <c r="JFF63" i="12"/>
  <c r="JFG63" i="12"/>
  <c r="JFH63" i="12"/>
  <c r="JFI63" i="12"/>
  <c r="JFJ63" i="12"/>
  <c r="JFK63" i="12"/>
  <c r="JFL63" i="12"/>
  <c r="JFM63" i="12"/>
  <c r="JFN63" i="12"/>
  <c r="JFO63" i="12"/>
  <c r="JFP63" i="12"/>
  <c r="JFQ63" i="12"/>
  <c r="JFR63" i="12"/>
  <c r="JFS63" i="12"/>
  <c r="JFT63" i="12"/>
  <c r="JFU63" i="12"/>
  <c r="JFV63" i="12"/>
  <c r="JFW63" i="12"/>
  <c r="JFX63" i="12"/>
  <c r="JFY63" i="12"/>
  <c r="JFZ63" i="12"/>
  <c r="JGA63" i="12"/>
  <c r="JGB63" i="12"/>
  <c r="JGC63" i="12"/>
  <c r="JGD63" i="12"/>
  <c r="JGE63" i="12"/>
  <c r="JGF63" i="12"/>
  <c r="JGG63" i="12"/>
  <c r="JGH63" i="12"/>
  <c r="JGI63" i="12"/>
  <c r="JGJ63" i="12"/>
  <c r="JGK63" i="12"/>
  <c r="JGL63" i="12"/>
  <c r="JGM63" i="12"/>
  <c r="JGN63" i="12"/>
  <c r="JGO63" i="12"/>
  <c r="JGP63" i="12"/>
  <c r="JGQ63" i="12"/>
  <c r="JGR63" i="12"/>
  <c r="JGS63" i="12"/>
  <c r="JGT63" i="12"/>
  <c r="JGU63" i="12"/>
  <c r="JGV63" i="12"/>
  <c r="JGW63" i="12"/>
  <c r="JGX63" i="12"/>
  <c r="JGY63" i="12"/>
  <c r="JGZ63" i="12"/>
  <c r="JHA63" i="12"/>
  <c r="JHB63" i="12"/>
  <c r="JHC63" i="12"/>
  <c r="JHD63" i="12"/>
  <c r="JHE63" i="12"/>
  <c r="JHF63" i="12"/>
  <c r="JHG63" i="12"/>
  <c r="JHH63" i="12"/>
  <c r="JHI63" i="12"/>
  <c r="JHJ63" i="12"/>
  <c r="JHK63" i="12"/>
  <c r="JHL63" i="12"/>
  <c r="JHM63" i="12"/>
  <c r="JHN63" i="12"/>
  <c r="JHO63" i="12"/>
  <c r="JHP63" i="12"/>
  <c r="JHQ63" i="12"/>
  <c r="JHR63" i="12"/>
  <c r="JHS63" i="12"/>
  <c r="JHT63" i="12"/>
  <c r="JHU63" i="12"/>
  <c r="JHV63" i="12"/>
  <c r="JHW63" i="12"/>
  <c r="JHX63" i="12"/>
  <c r="JHY63" i="12"/>
  <c r="JHZ63" i="12"/>
  <c r="JIA63" i="12"/>
  <c r="JIB63" i="12"/>
  <c r="JIC63" i="12"/>
  <c r="JID63" i="12"/>
  <c r="JIE63" i="12"/>
  <c r="JIF63" i="12"/>
  <c r="JIG63" i="12"/>
  <c r="JIH63" i="12"/>
  <c r="JII63" i="12"/>
  <c r="JIJ63" i="12"/>
  <c r="JIK63" i="12"/>
  <c r="JIL63" i="12"/>
  <c r="JIM63" i="12"/>
  <c r="JIN63" i="12"/>
  <c r="JIO63" i="12"/>
  <c r="JIP63" i="12"/>
  <c r="JIQ63" i="12"/>
  <c r="JIR63" i="12"/>
  <c r="JIS63" i="12"/>
  <c r="JIT63" i="12"/>
  <c r="JIU63" i="12"/>
  <c r="JIV63" i="12"/>
  <c r="JIW63" i="12"/>
  <c r="JIX63" i="12"/>
  <c r="JIY63" i="12"/>
  <c r="JIZ63" i="12"/>
  <c r="JJA63" i="12"/>
  <c r="JJB63" i="12"/>
  <c r="JJC63" i="12"/>
  <c r="JJD63" i="12"/>
  <c r="JJE63" i="12"/>
  <c r="JJF63" i="12"/>
  <c r="JJG63" i="12"/>
  <c r="JJH63" i="12"/>
  <c r="JJI63" i="12"/>
  <c r="JJJ63" i="12"/>
  <c r="JJK63" i="12"/>
  <c r="JJL63" i="12"/>
  <c r="JJM63" i="12"/>
  <c r="JJN63" i="12"/>
  <c r="JJO63" i="12"/>
  <c r="JJP63" i="12"/>
  <c r="JJQ63" i="12"/>
  <c r="JJR63" i="12"/>
  <c r="JJS63" i="12"/>
  <c r="JJT63" i="12"/>
  <c r="JJU63" i="12"/>
  <c r="JJV63" i="12"/>
  <c r="JJW63" i="12"/>
  <c r="JJX63" i="12"/>
  <c r="JJY63" i="12"/>
  <c r="JJZ63" i="12"/>
  <c r="JKA63" i="12"/>
  <c r="JKB63" i="12"/>
  <c r="JKC63" i="12"/>
  <c r="JKD63" i="12"/>
  <c r="JKE63" i="12"/>
  <c r="JKF63" i="12"/>
  <c r="JKG63" i="12"/>
  <c r="JKH63" i="12"/>
  <c r="JKI63" i="12"/>
  <c r="JKJ63" i="12"/>
  <c r="JKK63" i="12"/>
  <c r="JKL63" i="12"/>
  <c r="JKM63" i="12"/>
  <c r="JKN63" i="12"/>
  <c r="JKO63" i="12"/>
  <c r="JKP63" i="12"/>
  <c r="JKQ63" i="12"/>
  <c r="JKR63" i="12"/>
  <c r="JKS63" i="12"/>
  <c r="JKT63" i="12"/>
  <c r="JKU63" i="12"/>
  <c r="JKV63" i="12"/>
  <c r="JKW63" i="12"/>
  <c r="JKX63" i="12"/>
  <c r="JKY63" i="12"/>
  <c r="JKZ63" i="12"/>
  <c r="JLA63" i="12"/>
  <c r="JLB63" i="12"/>
  <c r="JLC63" i="12"/>
  <c r="JLD63" i="12"/>
  <c r="JLE63" i="12"/>
  <c r="JLF63" i="12"/>
  <c r="JLG63" i="12"/>
  <c r="JLH63" i="12"/>
  <c r="JLI63" i="12"/>
  <c r="JLJ63" i="12"/>
  <c r="JLK63" i="12"/>
  <c r="JLL63" i="12"/>
  <c r="JLM63" i="12"/>
  <c r="JLN63" i="12"/>
  <c r="JLO63" i="12"/>
  <c r="JLP63" i="12"/>
  <c r="JLQ63" i="12"/>
  <c r="JLR63" i="12"/>
  <c r="JLS63" i="12"/>
  <c r="JLT63" i="12"/>
  <c r="JLU63" i="12"/>
  <c r="JLV63" i="12"/>
  <c r="JLW63" i="12"/>
  <c r="JLX63" i="12"/>
  <c r="JLY63" i="12"/>
  <c r="JLZ63" i="12"/>
  <c r="JMA63" i="12"/>
  <c r="JMB63" i="12"/>
  <c r="JMC63" i="12"/>
  <c r="JMD63" i="12"/>
  <c r="JME63" i="12"/>
  <c r="JMF63" i="12"/>
  <c r="JMG63" i="12"/>
  <c r="JMH63" i="12"/>
  <c r="JMI63" i="12"/>
  <c r="JMJ63" i="12"/>
  <c r="JMK63" i="12"/>
  <c r="JML63" i="12"/>
  <c r="JMM63" i="12"/>
  <c r="JMN63" i="12"/>
  <c r="JMO63" i="12"/>
  <c r="JMP63" i="12"/>
  <c r="JMQ63" i="12"/>
  <c r="JMR63" i="12"/>
  <c r="JMS63" i="12"/>
  <c r="JMT63" i="12"/>
  <c r="JMU63" i="12"/>
  <c r="JMV63" i="12"/>
  <c r="JMW63" i="12"/>
  <c r="JMX63" i="12"/>
  <c r="JMY63" i="12"/>
  <c r="JMZ63" i="12"/>
  <c r="JNA63" i="12"/>
  <c r="JNB63" i="12"/>
  <c r="JNC63" i="12"/>
  <c r="JND63" i="12"/>
  <c r="JNE63" i="12"/>
  <c r="JNF63" i="12"/>
  <c r="JNG63" i="12"/>
  <c r="JNH63" i="12"/>
  <c r="JNI63" i="12"/>
  <c r="JNJ63" i="12"/>
  <c r="JNK63" i="12"/>
  <c r="JNL63" i="12"/>
  <c r="JNM63" i="12"/>
  <c r="JNN63" i="12"/>
  <c r="JNO63" i="12"/>
  <c r="JNP63" i="12"/>
  <c r="JNQ63" i="12"/>
  <c r="JNR63" i="12"/>
  <c r="JNS63" i="12"/>
  <c r="JNT63" i="12"/>
  <c r="JNU63" i="12"/>
  <c r="JNV63" i="12"/>
  <c r="JNW63" i="12"/>
  <c r="JNX63" i="12"/>
  <c r="JNY63" i="12"/>
  <c r="JNZ63" i="12"/>
  <c r="JOA63" i="12"/>
  <c r="JOB63" i="12"/>
  <c r="JOC63" i="12"/>
  <c r="JOD63" i="12"/>
  <c r="JOE63" i="12"/>
  <c r="JOF63" i="12"/>
  <c r="JOG63" i="12"/>
  <c r="JOH63" i="12"/>
  <c r="JOI63" i="12"/>
  <c r="JOJ63" i="12"/>
  <c r="JOK63" i="12"/>
  <c r="JOL63" i="12"/>
  <c r="JOM63" i="12"/>
  <c r="JON63" i="12"/>
  <c r="JOO63" i="12"/>
  <c r="JOP63" i="12"/>
  <c r="JOQ63" i="12"/>
  <c r="JOR63" i="12"/>
  <c r="JOS63" i="12"/>
  <c r="JOT63" i="12"/>
  <c r="JOU63" i="12"/>
  <c r="JOV63" i="12"/>
  <c r="JOW63" i="12"/>
  <c r="JOX63" i="12"/>
  <c r="JOY63" i="12"/>
  <c r="JOZ63" i="12"/>
  <c r="JPA63" i="12"/>
  <c r="JPB63" i="12"/>
  <c r="JPC63" i="12"/>
  <c r="JPD63" i="12"/>
  <c r="JPE63" i="12"/>
  <c r="JPF63" i="12"/>
  <c r="JPG63" i="12"/>
  <c r="JPH63" i="12"/>
  <c r="JPI63" i="12"/>
  <c r="JPJ63" i="12"/>
  <c r="JPK63" i="12"/>
  <c r="JPL63" i="12"/>
  <c r="JPM63" i="12"/>
  <c r="JPN63" i="12"/>
  <c r="JPO63" i="12"/>
  <c r="JPP63" i="12"/>
  <c r="JPQ63" i="12"/>
  <c r="JPR63" i="12"/>
  <c r="JPS63" i="12"/>
  <c r="JPT63" i="12"/>
  <c r="JPU63" i="12"/>
  <c r="JPV63" i="12"/>
  <c r="JPW63" i="12"/>
  <c r="JPX63" i="12"/>
  <c r="JPY63" i="12"/>
  <c r="JPZ63" i="12"/>
  <c r="JQA63" i="12"/>
  <c r="JQB63" i="12"/>
  <c r="JQC63" i="12"/>
  <c r="JQD63" i="12"/>
  <c r="JQE63" i="12"/>
  <c r="JQF63" i="12"/>
  <c r="JQG63" i="12"/>
  <c r="JQH63" i="12"/>
  <c r="JQI63" i="12"/>
  <c r="JQJ63" i="12"/>
  <c r="JQK63" i="12"/>
  <c r="JQL63" i="12"/>
  <c r="JQM63" i="12"/>
  <c r="JQN63" i="12"/>
  <c r="JQO63" i="12"/>
  <c r="JQP63" i="12"/>
  <c r="JQQ63" i="12"/>
  <c r="JQR63" i="12"/>
  <c r="JQS63" i="12"/>
  <c r="JQT63" i="12"/>
  <c r="JQU63" i="12"/>
  <c r="JQV63" i="12"/>
  <c r="JQW63" i="12"/>
  <c r="JQX63" i="12"/>
  <c r="JQY63" i="12"/>
  <c r="JQZ63" i="12"/>
  <c r="JRA63" i="12"/>
  <c r="JRB63" i="12"/>
  <c r="JRC63" i="12"/>
  <c r="JRD63" i="12"/>
  <c r="JRE63" i="12"/>
  <c r="JRF63" i="12"/>
  <c r="JRG63" i="12"/>
  <c r="JRH63" i="12"/>
  <c r="JRI63" i="12"/>
  <c r="JRJ63" i="12"/>
  <c r="JRK63" i="12"/>
  <c r="JRL63" i="12"/>
  <c r="JRM63" i="12"/>
  <c r="JRN63" i="12"/>
  <c r="JRO63" i="12"/>
  <c r="JRP63" i="12"/>
  <c r="JRQ63" i="12"/>
  <c r="JRR63" i="12"/>
  <c r="JRS63" i="12"/>
  <c r="JRT63" i="12"/>
  <c r="JRU63" i="12"/>
  <c r="JRV63" i="12"/>
  <c r="JRW63" i="12"/>
  <c r="JRX63" i="12"/>
  <c r="JRY63" i="12"/>
  <c r="JRZ63" i="12"/>
  <c r="JSA63" i="12"/>
  <c r="JSB63" i="12"/>
  <c r="JSC63" i="12"/>
  <c r="JSD63" i="12"/>
  <c r="JSE63" i="12"/>
  <c r="JSF63" i="12"/>
  <c r="JSG63" i="12"/>
  <c r="JSH63" i="12"/>
  <c r="JSI63" i="12"/>
  <c r="JSJ63" i="12"/>
  <c r="JSK63" i="12"/>
  <c r="JSL63" i="12"/>
  <c r="JSM63" i="12"/>
  <c r="JSN63" i="12"/>
  <c r="JSO63" i="12"/>
  <c r="JSP63" i="12"/>
  <c r="JSQ63" i="12"/>
  <c r="JSR63" i="12"/>
  <c r="JSS63" i="12"/>
  <c r="JST63" i="12"/>
  <c r="JSU63" i="12"/>
  <c r="JSV63" i="12"/>
  <c r="JSW63" i="12"/>
  <c r="JSX63" i="12"/>
  <c r="JSY63" i="12"/>
  <c r="JSZ63" i="12"/>
  <c r="JTA63" i="12"/>
  <c r="JTB63" i="12"/>
  <c r="JTC63" i="12"/>
  <c r="JTD63" i="12"/>
  <c r="JTE63" i="12"/>
  <c r="JTF63" i="12"/>
  <c r="JTG63" i="12"/>
  <c r="JTH63" i="12"/>
  <c r="JTI63" i="12"/>
  <c r="JTJ63" i="12"/>
  <c r="JTK63" i="12"/>
  <c r="JTL63" i="12"/>
  <c r="JTM63" i="12"/>
  <c r="JTN63" i="12"/>
  <c r="JTO63" i="12"/>
  <c r="JTP63" i="12"/>
  <c r="JTQ63" i="12"/>
  <c r="JTR63" i="12"/>
  <c r="JTS63" i="12"/>
  <c r="JTT63" i="12"/>
  <c r="JTU63" i="12"/>
  <c r="JTV63" i="12"/>
  <c r="JTW63" i="12"/>
  <c r="JTX63" i="12"/>
  <c r="JTY63" i="12"/>
  <c r="JTZ63" i="12"/>
  <c r="JUA63" i="12"/>
  <c r="JUB63" i="12"/>
  <c r="JUC63" i="12"/>
  <c r="JUD63" i="12"/>
  <c r="JUE63" i="12"/>
  <c r="JUF63" i="12"/>
  <c r="JUG63" i="12"/>
  <c r="JUH63" i="12"/>
  <c r="JUI63" i="12"/>
  <c r="JUJ63" i="12"/>
  <c r="JUK63" i="12"/>
  <c r="JUL63" i="12"/>
  <c r="JUM63" i="12"/>
  <c r="JUN63" i="12"/>
  <c r="JUO63" i="12"/>
  <c r="JUP63" i="12"/>
  <c r="JUQ63" i="12"/>
  <c r="JUR63" i="12"/>
  <c r="JUS63" i="12"/>
  <c r="JUT63" i="12"/>
  <c r="JUU63" i="12"/>
  <c r="JUV63" i="12"/>
  <c r="JUW63" i="12"/>
  <c r="JUX63" i="12"/>
  <c r="JUY63" i="12"/>
  <c r="JUZ63" i="12"/>
  <c r="JVA63" i="12"/>
  <c r="JVB63" i="12"/>
  <c r="JVC63" i="12"/>
  <c r="JVD63" i="12"/>
  <c r="JVE63" i="12"/>
  <c r="JVF63" i="12"/>
  <c r="JVG63" i="12"/>
  <c r="JVH63" i="12"/>
  <c r="JVI63" i="12"/>
  <c r="JVJ63" i="12"/>
  <c r="JVK63" i="12"/>
  <c r="JVL63" i="12"/>
  <c r="JVM63" i="12"/>
  <c r="JVN63" i="12"/>
  <c r="JVO63" i="12"/>
  <c r="JVP63" i="12"/>
  <c r="JVQ63" i="12"/>
  <c r="JVR63" i="12"/>
  <c r="JVS63" i="12"/>
  <c r="JVT63" i="12"/>
  <c r="JVU63" i="12"/>
  <c r="JVV63" i="12"/>
  <c r="JVW63" i="12"/>
  <c r="JVX63" i="12"/>
  <c r="JVY63" i="12"/>
  <c r="JVZ63" i="12"/>
  <c r="JWA63" i="12"/>
  <c r="JWB63" i="12"/>
  <c r="JWC63" i="12"/>
  <c r="JWD63" i="12"/>
  <c r="JWE63" i="12"/>
  <c r="JWF63" i="12"/>
  <c r="JWG63" i="12"/>
  <c r="JWH63" i="12"/>
  <c r="JWI63" i="12"/>
  <c r="JWJ63" i="12"/>
  <c r="JWK63" i="12"/>
  <c r="JWL63" i="12"/>
  <c r="JWM63" i="12"/>
  <c r="JWN63" i="12"/>
  <c r="JWO63" i="12"/>
  <c r="JWP63" i="12"/>
  <c r="JWQ63" i="12"/>
  <c r="JWR63" i="12"/>
  <c r="JWS63" i="12"/>
  <c r="JWT63" i="12"/>
  <c r="JWU63" i="12"/>
  <c r="JWV63" i="12"/>
  <c r="JWW63" i="12"/>
  <c r="JWX63" i="12"/>
  <c r="JWY63" i="12"/>
  <c r="JWZ63" i="12"/>
  <c r="JXA63" i="12"/>
  <c r="JXB63" i="12"/>
  <c r="JXC63" i="12"/>
  <c r="JXD63" i="12"/>
  <c r="JXE63" i="12"/>
  <c r="JXF63" i="12"/>
  <c r="JXG63" i="12"/>
  <c r="JXH63" i="12"/>
  <c r="JXI63" i="12"/>
  <c r="JXJ63" i="12"/>
  <c r="JXK63" i="12"/>
  <c r="JXL63" i="12"/>
  <c r="JXM63" i="12"/>
  <c r="JXN63" i="12"/>
  <c r="JXO63" i="12"/>
  <c r="JXP63" i="12"/>
  <c r="JXQ63" i="12"/>
  <c r="JXR63" i="12"/>
  <c r="JXS63" i="12"/>
  <c r="JXT63" i="12"/>
  <c r="JXU63" i="12"/>
  <c r="JXV63" i="12"/>
  <c r="JXW63" i="12"/>
  <c r="JXX63" i="12"/>
  <c r="JXY63" i="12"/>
  <c r="JXZ63" i="12"/>
  <c r="JYA63" i="12"/>
  <c r="JYB63" i="12"/>
  <c r="JYC63" i="12"/>
  <c r="JYD63" i="12"/>
  <c r="JYE63" i="12"/>
  <c r="JYF63" i="12"/>
  <c r="JYG63" i="12"/>
  <c r="JYH63" i="12"/>
  <c r="JYI63" i="12"/>
  <c r="JYJ63" i="12"/>
  <c r="JYK63" i="12"/>
  <c r="JYL63" i="12"/>
  <c r="JYM63" i="12"/>
  <c r="JYN63" i="12"/>
  <c r="JYO63" i="12"/>
  <c r="JYP63" i="12"/>
  <c r="JYQ63" i="12"/>
  <c r="JYR63" i="12"/>
  <c r="JYS63" i="12"/>
  <c r="JYT63" i="12"/>
  <c r="JYU63" i="12"/>
  <c r="JYV63" i="12"/>
  <c r="JYW63" i="12"/>
  <c r="JYX63" i="12"/>
  <c r="JYY63" i="12"/>
  <c r="JYZ63" i="12"/>
  <c r="JZA63" i="12"/>
  <c r="JZB63" i="12"/>
  <c r="JZC63" i="12"/>
  <c r="JZD63" i="12"/>
  <c r="JZE63" i="12"/>
  <c r="JZF63" i="12"/>
  <c r="JZG63" i="12"/>
  <c r="JZH63" i="12"/>
  <c r="JZI63" i="12"/>
  <c r="JZJ63" i="12"/>
  <c r="JZK63" i="12"/>
  <c r="JZL63" i="12"/>
  <c r="JZM63" i="12"/>
  <c r="JZN63" i="12"/>
  <c r="JZO63" i="12"/>
  <c r="JZP63" i="12"/>
  <c r="JZQ63" i="12"/>
  <c r="JZR63" i="12"/>
  <c r="JZS63" i="12"/>
  <c r="JZT63" i="12"/>
  <c r="JZU63" i="12"/>
  <c r="JZV63" i="12"/>
  <c r="JZW63" i="12"/>
  <c r="JZX63" i="12"/>
  <c r="JZY63" i="12"/>
  <c r="JZZ63" i="12"/>
  <c r="KAA63" i="12"/>
  <c r="KAB63" i="12"/>
  <c r="KAC63" i="12"/>
  <c r="KAD63" i="12"/>
  <c r="KAE63" i="12"/>
  <c r="KAF63" i="12"/>
  <c r="KAG63" i="12"/>
  <c r="KAH63" i="12"/>
  <c r="KAI63" i="12"/>
  <c r="KAJ63" i="12"/>
  <c r="KAK63" i="12"/>
  <c r="KAL63" i="12"/>
  <c r="KAM63" i="12"/>
  <c r="KAN63" i="12"/>
  <c r="KAO63" i="12"/>
  <c r="KAP63" i="12"/>
  <c r="KAQ63" i="12"/>
  <c r="KAR63" i="12"/>
  <c r="KAS63" i="12"/>
  <c r="KAT63" i="12"/>
  <c r="KAU63" i="12"/>
  <c r="KAV63" i="12"/>
  <c r="KAW63" i="12"/>
  <c r="KAX63" i="12"/>
  <c r="KAY63" i="12"/>
  <c r="KAZ63" i="12"/>
  <c r="KBA63" i="12"/>
  <c r="KBB63" i="12"/>
  <c r="KBC63" i="12"/>
  <c r="KBD63" i="12"/>
  <c r="KBE63" i="12"/>
  <c r="KBF63" i="12"/>
  <c r="KBG63" i="12"/>
  <c r="KBH63" i="12"/>
  <c r="KBI63" i="12"/>
  <c r="KBJ63" i="12"/>
  <c r="KBK63" i="12"/>
  <c r="KBL63" i="12"/>
  <c r="KBM63" i="12"/>
  <c r="KBN63" i="12"/>
  <c r="KBO63" i="12"/>
  <c r="KBP63" i="12"/>
  <c r="KBQ63" i="12"/>
  <c r="KBR63" i="12"/>
  <c r="KBS63" i="12"/>
  <c r="KBT63" i="12"/>
  <c r="KBU63" i="12"/>
  <c r="KBV63" i="12"/>
  <c r="KBW63" i="12"/>
  <c r="KBX63" i="12"/>
  <c r="KBY63" i="12"/>
  <c r="KBZ63" i="12"/>
  <c r="KCA63" i="12"/>
  <c r="KCB63" i="12"/>
  <c r="KCC63" i="12"/>
  <c r="KCD63" i="12"/>
  <c r="KCE63" i="12"/>
  <c r="KCF63" i="12"/>
  <c r="KCG63" i="12"/>
  <c r="KCH63" i="12"/>
  <c r="KCI63" i="12"/>
  <c r="KCJ63" i="12"/>
  <c r="KCK63" i="12"/>
  <c r="KCL63" i="12"/>
  <c r="KCM63" i="12"/>
  <c r="KCN63" i="12"/>
  <c r="KCO63" i="12"/>
  <c r="KCP63" i="12"/>
  <c r="KCQ63" i="12"/>
  <c r="KCR63" i="12"/>
  <c r="KCS63" i="12"/>
  <c r="KCT63" i="12"/>
  <c r="KCU63" i="12"/>
  <c r="KCV63" i="12"/>
  <c r="KCW63" i="12"/>
  <c r="KCX63" i="12"/>
  <c r="KCY63" i="12"/>
  <c r="KCZ63" i="12"/>
  <c r="KDA63" i="12"/>
  <c r="KDB63" i="12"/>
  <c r="KDC63" i="12"/>
  <c r="KDD63" i="12"/>
  <c r="KDE63" i="12"/>
  <c r="KDF63" i="12"/>
  <c r="KDG63" i="12"/>
  <c r="KDH63" i="12"/>
  <c r="KDI63" i="12"/>
  <c r="KDJ63" i="12"/>
  <c r="KDK63" i="12"/>
  <c r="KDL63" i="12"/>
  <c r="KDM63" i="12"/>
  <c r="KDN63" i="12"/>
  <c r="KDO63" i="12"/>
  <c r="KDP63" i="12"/>
  <c r="KDQ63" i="12"/>
  <c r="KDR63" i="12"/>
  <c r="KDS63" i="12"/>
  <c r="KDT63" i="12"/>
  <c r="KDU63" i="12"/>
  <c r="KDV63" i="12"/>
  <c r="KDW63" i="12"/>
  <c r="KDX63" i="12"/>
  <c r="KDY63" i="12"/>
  <c r="KDZ63" i="12"/>
  <c r="KEA63" i="12"/>
  <c r="KEB63" i="12"/>
  <c r="KEC63" i="12"/>
  <c r="KED63" i="12"/>
  <c r="KEE63" i="12"/>
  <c r="KEF63" i="12"/>
  <c r="KEG63" i="12"/>
  <c r="KEH63" i="12"/>
  <c r="KEI63" i="12"/>
  <c r="KEJ63" i="12"/>
  <c r="KEK63" i="12"/>
  <c r="KEL63" i="12"/>
  <c r="KEM63" i="12"/>
  <c r="KEN63" i="12"/>
  <c r="KEO63" i="12"/>
  <c r="KEP63" i="12"/>
  <c r="KEQ63" i="12"/>
  <c r="KER63" i="12"/>
  <c r="KES63" i="12"/>
  <c r="KET63" i="12"/>
  <c r="KEU63" i="12"/>
  <c r="KEV63" i="12"/>
  <c r="KEW63" i="12"/>
  <c r="KEX63" i="12"/>
  <c r="KEY63" i="12"/>
  <c r="KEZ63" i="12"/>
  <c r="KFA63" i="12"/>
  <c r="KFB63" i="12"/>
  <c r="KFC63" i="12"/>
  <c r="KFD63" i="12"/>
  <c r="KFE63" i="12"/>
  <c r="KFF63" i="12"/>
  <c r="KFG63" i="12"/>
  <c r="KFH63" i="12"/>
  <c r="KFI63" i="12"/>
  <c r="KFJ63" i="12"/>
  <c r="KFK63" i="12"/>
  <c r="KFL63" i="12"/>
  <c r="KFM63" i="12"/>
  <c r="KFN63" i="12"/>
  <c r="KFO63" i="12"/>
  <c r="KFP63" i="12"/>
  <c r="KFQ63" i="12"/>
  <c r="KFR63" i="12"/>
  <c r="KFS63" i="12"/>
  <c r="KFT63" i="12"/>
  <c r="KFU63" i="12"/>
  <c r="KFV63" i="12"/>
  <c r="KFW63" i="12"/>
  <c r="KFX63" i="12"/>
  <c r="KFY63" i="12"/>
  <c r="KFZ63" i="12"/>
  <c r="KGA63" i="12"/>
  <c r="KGB63" i="12"/>
  <c r="KGC63" i="12"/>
  <c r="KGD63" i="12"/>
  <c r="KGE63" i="12"/>
  <c r="KGF63" i="12"/>
  <c r="KGG63" i="12"/>
  <c r="KGH63" i="12"/>
  <c r="KGI63" i="12"/>
  <c r="KGJ63" i="12"/>
  <c r="KGK63" i="12"/>
  <c r="KGL63" i="12"/>
  <c r="KGM63" i="12"/>
  <c r="KGN63" i="12"/>
  <c r="KGO63" i="12"/>
  <c r="KGP63" i="12"/>
  <c r="KGQ63" i="12"/>
  <c r="KGR63" i="12"/>
  <c r="KGS63" i="12"/>
  <c r="KGT63" i="12"/>
  <c r="KGU63" i="12"/>
  <c r="KGV63" i="12"/>
  <c r="KGW63" i="12"/>
  <c r="KGX63" i="12"/>
  <c r="KGY63" i="12"/>
  <c r="KGZ63" i="12"/>
  <c r="KHA63" i="12"/>
  <c r="KHB63" i="12"/>
  <c r="KHC63" i="12"/>
  <c r="KHD63" i="12"/>
  <c r="KHE63" i="12"/>
  <c r="KHF63" i="12"/>
  <c r="KHG63" i="12"/>
  <c r="KHH63" i="12"/>
  <c r="KHI63" i="12"/>
  <c r="KHJ63" i="12"/>
  <c r="KHK63" i="12"/>
  <c r="KHL63" i="12"/>
  <c r="KHM63" i="12"/>
  <c r="KHN63" i="12"/>
  <c r="KHO63" i="12"/>
  <c r="KHP63" i="12"/>
  <c r="KHQ63" i="12"/>
  <c r="KHR63" i="12"/>
  <c r="KHS63" i="12"/>
  <c r="KHT63" i="12"/>
  <c r="KHU63" i="12"/>
  <c r="KHV63" i="12"/>
  <c r="KHW63" i="12"/>
  <c r="KHX63" i="12"/>
  <c r="KHY63" i="12"/>
  <c r="KHZ63" i="12"/>
  <c r="KIA63" i="12"/>
  <c r="KIB63" i="12"/>
  <c r="KIC63" i="12"/>
  <c r="KID63" i="12"/>
  <c r="KIE63" i="12"/>
  <c r="KIF63" i="12"/>
  <c r="KIG63" i="12"/>
  <c r="KIH63" i="12"/>
  <c r="KII63" i="12"/>
  <c r="KIJ63" i="12"/>
  <c r="KIK63" i="12"/>
  <c r="KIL63" i="12"/>
  <c r="KIM63" i="12"/>
  <c r="KIN63" i="12"/>
  <c r="KIO63" i="12"/>
  <c r="KIP63" i="12"/>
  <c r="KIQ63" i="12"/>
  <c r="KIR63" i="12"/>
  <c r="KIS63" i="12"/>
  <c r="KIT63" i="12"/>
  <c r="KIU63" i="12"/>
  <c r="KIV63" i="12"/>
  <c r="KIW63" i="12"/>
  <c r="KIX63" i="12"/>
  <c r="KIY63" i="12"/>
  <c r="KIZ63" i="12"/>
  <c r="KJA63" i="12"/>
  <c r="KJB63" i="12"/>
  <c r="KJC63" i="12"/>
  <c r="KJD63" i="12"/>
  <c r="KJE63" i="12"/>
  <c r="KJF63" i="12"/>
  <c r="KJG63" i="12"/>
  <c r="KJH63" i="12"/>
  <c r="KJI63" i="12"/>
  <c r="KJJ63" i="12"/>
  <c r="KJK63" i="12"/>
  <c r="KJL63" i="12"/>
  <c r="KJM63" i="12"/>
  <c r="KJN63" i="12"/>
  <c r="KJO63" i="12"/>
  <c r="KJP63" i="12"/>
  <c r="KJQ63" i="12"/>
  <c r="KJR63" i="12"/>
  <c r="KJS63" i="12"/>
  <c r="KJT63" i="12"/>
  <c r="KJU63" i="12"/>
  <c r="KJV63" i="12"/>
  <c r="KJW63" i="12"/>
  <c r="KJX63" i="12"/>
  <c r="KJY63" i="12"/>
  <c r="KJZ63" i="12"/>
  <c r="KKA63" i="12"/>
  <c r="KKB63" i="12"/>
  <c r="KKC63" i="12"/>
  <c r="KKD63" i="12"/>
  <c r="KKE63" i="12"/>
  <c r="KKF63" i="12"/>
  <c r="KKG63" i="12"/>
  <c r="KKH63" i="12"/>
  <c r="KKI63" i="12"/>
  <c r="KKJ63" i="12"/>
  <c r="KKK63" i="12"/>
  <c r="KKL63" i="12"/>
  <c r="KKM63" i="12"/>
  <c r="KKN63" i="12"/>
  <c r="KKO63" i="12"/>
  <c r="KKP63" i="12"/>
  <c r="KKQ63" i="12"/>
  <c r="KKR63" i="12"/>
  <c r="KKS63" i="12"/>
  <c r="KKT63" i="12"/>
  <c r="KKU63" i="12"/>
  <c r="KKV63" i="12"/>
  <c r="KKW63" i="12"/>
  <c r="KKX63" i="12"/>
  <c r="KKY63" i="12"/>
  <c r="KKZ63" i="12"/>
  <c r="KLA63" i="12"/>
  <c r="KLB63" i="12"/>
  <c r="KLC63" i="12"/>
  <c r="KLD63" i="12"/>
  <c r="KLE63" i="12"/>
  <c r="KLF63" i="12"/>
  <c r="KLG63" i="12"/>
  <c r="KLH63" i="12"/>
  <c r="KLI63" i="12"/>
  <c r="KLJ63" i="12"/>
  <c r="KLK63" i="12"/>
  <c r="KLL63" i="12"/>
  <c r="KLM63" i="12"/>
  <c r="KLN63" i="12"/>
  <c r="KLO63" i="12"/>
  <c r="KLP63" i="12"/>
  <c r="KLQ63" i="12"/>
  <c r="KLR63" i="12"/>
  <c r="KLS63" i="12"/>
  <c r="KLT63" i="12"/>
  <c r="KLU63" i="12"/>
  <c r="KLV63" i="12"/>
  <c r="KLW63" i="12"/>
  <c r="KLX63" i="12"/>
  <c r="KLY63" i="12"/>
  <c r="KLZ63" i="12"/>
  <c r="KMA63" i="12"/>
  <c r="KMB63" i="12"/>
  <c r="KMC63" i="12"/>
  <c r="KMD63" i="12"/>
  <c r="KME63" i="12"/>
  <c r="KMF63" i="12"/>
  <c r="KMG63" i="12"/>
  <c r="KMH63" i="12"/>
  <c r="KMI63" i="12"/>
  <c r="KMJ63" i="12"/>
  <c r="KMK63" i="12"/>
  <c r="KML63" i="12"/>
  <c r="KMM63" i="12"/>
  <c r="KMN63" i="12"/>
  <c r="KMO63" i="12"/>
  <c r="KMP63" i="12"/>
  <c r="KMQ63" i="12"/>
  <c r="KMR63" i="12"/>
  <c r="KMS63" i="12"/>
  <c r="KMT63" i="12"/>
  <c r="KMU63" i="12"/>
  <c r="KMV63" i="12"/>
  <c r="KMW63" i="12"/>
  <c r="KMX63" i="12"/>
  <c r="KMY63" i="12"/>
  <c r="KMZ63" i="12"/>
  <c r="KNA63" i="12"/>
  <c r="KNB63" i="12"/>
  <c r="KNC63" i="12"/>
  <c r="KND63" i="12"/>
  <c r="KNE63" i="12"/>
  <c r="KNF63" i="12"/>
  <c r="KNG63" i="12"/>
  <c r="KNH63" i="12"/>
  <c r="KNI63" i="12"/>
  <c r="KNJ63" i="12"/>
  <c r="KNK63" i="12"/>
  <c r="KNL63" i="12"/>
  <c r="KNM63" i="12"/>
  <c r="KNN63" i="12"/>
  <c r="KNO63" i="12"/>
  <c r="KNP63" i="12"/>
  <c r="KNQ63" i="12"/>
  <c r="KNR63" i="12"/>
  <c r="KNS63" i="12"/>
  <c r="KNT63" i="12"/>
  <c r="KNU63" i="12"/>
  <c r="KNV63" i="12"/>
  <c r="KNW63" i="12"/>
  <c r="KNX63" i="12"/>
  <c r="KNY63" i="12"/>
  <c r="KNZ63" i="12"/>
  <c r="KOA63" i="12"/>
  <c r="KOB63" i="12"/>
  <c r="KOC63" i="12"/>
  <c r="KOD63" i="12"/>
  <c r="KOE63" i="12"/>
  <c r="KOF63" i="12"/>
  <c r="KOG63" i="12"/>
  <c r="KOH63" i="12"/>
  <c r="KOI63" i="12"/>
  <c r="KOJ63" i="12"/>
  <c r="KOK63" i="12"/>
  <c r="KOL63" i="12"/>
  <c r="KOM63" i="12"/>
  <c r="KON63" i="12"/>
  <c r="KOO63" i="12"/>
  <c r="KOP63" i="12"/>
  <c r="KOQ63" i="12"/>
  <c r="KOR63" i="12"/>
  <c r="KOS63" i="12"/>
  <c r="KOT63" i="12"/>
  <c r="KOU63" i="12"/>
  <c r="KOV63" i="12"/>
  <c r="KOW63" i="12"/>
  <c r="KOX63" i="12"/>
  <c r="KOY63" i="12"/>
  <c r="KOZ63" i="12"/>
  <c r="KPA63" i="12"/>
  <c r="KPB63" i="12"/>
  <c r="KPC63" i="12"/>
  <c r="KPD63" i="12"/>
  <c r="KPE63" i="12"/>
  <c r="KPF63" i="12"/>
  <c r="KPG63" i="12"/>
  <c r="KPH63" i="12"/>
  <c r="KPI63" i="12"/>
  <c r="KPJ63" i="12"/>
  <c r="KPK63" i="12"/>
  <c r="KPL63" i="12"/>
  <c r="KPM63" i="12"/>
  <c r="KPN63" i="12"/>
  <c r="KPO63" i="12"/>
  <c r="KPP63" i="12"/>
  <c r="KPQ63" i="12"/>
  <c r="KPR63" i="12"/>
  <c r="KPS63" i="12"/>
  <c r="KPT63" i="12"/>
  <c r="KPU63" i="12"/>
  <c r="KPV63" i="12"/>
  <c r="KPW63" i="12"/>
  <c r="KPX63" i="12"/>
  <c r="KPY63" i="12"/>
  <c r="KPZ63" i="12"/>
  <c r="KQA63" i="12"/>
  <c r="KQB63" i="12"/>
  <c r="KQC63" i="12"/>
  <c r="KQD63" i="12"/>
  <c r="KQE63" i="12"/>
  <c r="KQF63" i="12"/>
  <c r="KQG63" i="12"/>
  <c r="KQH63" i="12"/>
  <c r="KQI63" i="12"/>
  <c r="KQJ63" i="12"/>
  <c r="KQK63" i="12"/>
  <c r="KQL63" i="12"/>
  <c r="KQM63" i="12"/>
  <c r="KQN63" i="12"/>
  <c r="KQO63" i="12"/>
  <c r="KQP63" i="12"/>
  <c r="KQQ63" i="12"/>
  <c r="KQR63" i="12"/>
  <c r="KQS63" i="12"/>
  <c r="KQT63" i="12"/>
  <c r="KQU63" i="12"/>
  <c r="KQV63" i="12"/>
  <c r="KQW63" i="12"/>
  <c r="KQX63" i="12"/>
  <c r="KQY63" i="12"/>
  <c r="KQZ63" i="12"/>
  <c r="KRA63" i="12"/>
  <c r="KRB63" i="12"/>
  <c r="KRC63" i="12"/>
  <c r="KRD63" i="12"/>
  <c r="KRE63" i="12"/>
  <c r="KRF63" i="12"/>
  <c r="KRG63" i="12"/>
  <c r="KRH63" i="12"/>
  <c r="KRI63" i="12"/>
  <c r="KRJ63" i="12"/>
  <c r="KRK63" i="12"/>
  <c r="KRL63" i="12"/>
  <c r="KRM63" i="12"/>
  <c r="KRN63" i="12"/>
  <c r="KRO63" i="12"/>
  <c r="KRP63" i="12"/>
  <c r="KRQ63" i="12"/>
  <c r="KRR63" i="12"/>
  <c r="KRS63" i="12"/>
  <c r="KRT63" i="12"/>
  <c r="KRU63" i="12"/>
  <c r="KRV63" i="12"/>
  <c r="KRW63" i="12"/>
  <c r="KRX63" i="12"/>
  <c r="KRY63" i="12"/>
  <c r="KRZ63" i="12"/>
  <c r="KSA63" i="12"/>
  <c r="KSB63" i="12"/>
  <c r="KSC63" i="12"/>
  <c r="KSD63" i="12"/>
  <c r="KSE63" i="12"/>
  <c r="KSF63" i="12"/>
  <c r="KSG63" i="12"/>
  <c r="KSH63" i="12"/>
  <c r="KSI63" i="12"/>
  <c r="KSJ63" i="12"/>
  <c r="KSK63" i="12"/>
  <c r="KSL63" i="12"/>
  <c r="KSM63" i="12"/>
  <c r="KSN63" i="12"/>
  <c r="KSO63" i="12"/>
  <c r="KSP63" i="12"/>
  <c r="KSQ63" i="12"/>
  <c r="KSR63" i="12"/>
  <c r="KSS63" i="12"/>
  <c r="KST63" i="12"/>
  <c r="KSU63" i="12"/>
  <c r="KSV63" i="12"/>
  <c r="KSW63" i="12"/>
  <c r="KSX63" i="12"/>
  <c r="KSY63" i="12"/>
  <c r="KSZ63" i="12"/>
  <c r="KTA63" i="12"/>
  <c r="KTB63" i="12"/>
  <c r="KTC63" i="12"/>
  <c r="KTD63" i="12"/>
  <c r="KTE63" i="12"/>
  <c r="KTF63" i="12"/>
  <c r="KTG63" i="12"/>
  <c r="KTH63" i="12"/>
  <c r="KTI63" i="12"/>
  <c r="KTJ63" i="12"/>
  <c r="KTK63" i="12"/>
  <c r="KTL63" i="12"/>
  <c r="KTM63" i="12"/>
  <c r="KTN63" i="12"/>
  <c r="KTO63" i="12"/>
  <c r="KTP63" i="12"/>
  <c r="KTQ63" i="12"/>
  <c r="KTR63" i="12"/>
  <c r="KTS63" i="12"/>
  <c r="KTT63" i="12"/>
  <c r="KTU63" i="12"/>
  <c r="KTV63" i="12"/>
  <c r="KTW63" i="12"/>
  <c r="KTX63" i="12"/>
  <c r="KTY63" i="12"/>
  <c r="KTZ63" i="12"/>
  <c r="KUA63" i="12"/>
  <c r="KUB63" i="12"/>
  <c r="KUC63" i="12"/>
  <c r="KUD63" i="12"/>
  <c r="KUE63" i="12"/>
  <c r="KUF63" i="12"/>
  <c r="KUG63" i="12"/>
  <c r="KUH63" i="12"/>
  <c r="KUI63" i="12"/>
  <c r="KUJ63" i="12"/>
  <c r="KUK63" i="12"/>
  <c r="KUL63" i="12"/>
  <c r="KUM63" i="12"/>
  <c r="KUN63" i="12"/>
  <c r="KUO63" i="12"/>
  <c r="KUP63" i="12"/>
  <c r="KUQ63" i="12"/>
  <c r="KUR63" i="12"/>
  <c r="KUS63" i="12"/>
  <c r="KUT63" i="12"/>
  <c r="KUU63" i="12"/>
  <c r="KUV63" i="12"/>
  <c r="KUW63" i="12"/>
  <c r="KUX63" i="12"/>
  <c r="KUY63" i="12"/>
  <c r="KUZ63" i="12"/>
  <c r="KVA63" i="12"/>
  <c r="KVB63" i="12"/>
  <c r="KVC63" i="12"/>
  <c r="KVD63" i="12"/>
  <c r="KVE63" i="12"/>
  <c r="KVF63" i="12"/>
  <c r="KVG63" i="12"/>
  <c r="KVH63" i="12"/>
  <c r="KVI63" i="12"/>
  <c r="KVJ63" i="12"/>
  <c r="KVK63" i="12"/>
  <c r="KVL63" i="12"/>
  <c r="KVM63" i="12"/>
  <c r="KVN63" i="12"/>
  <c r="KVO63" i="12"/>
  <c r="KVP63" i="12"/>
  <c r="KVQ63" i="12"/>
  <c r="KVR63" i="12"/>
  <c r="KVS63" i="12"/>
  <c r="KVT63" i="12"/>
  <c r="KVU63" i="12"/>
  <c r="KVV63" i="12"/>
  <c r="KVW63" i="12"/>
  <c r="KVX63" i="12"/>
  <c r="KVY63" i="12"/>
  <c r="KVZ63" i="12"/>
  <c r="KWA63" i="12"/>
  <c r="KWB63" i="12"/>
  <c r="KWC63" i="12"/>
  <c r="KWD63" i="12"/>
  <c r="KWE63" i="12"/>
  <c r="KWF63" i="12"/>
  <c r="KWG63" i="12"/>
  <c r="KWH63" i="12"/>
  <c r="KWI63" i="12"/>
  <c r="KWJ63" i="12"/>
  <c r="KWK63" i="12"/>
  <c r="KWL63" i="12"/>
  <c r="KWM63" i="12"/>
  <c r="KWN63" i="12"/>
  <c r="KWO63" i="12"/>
  <c r="KWP63" i="12"/>
  <c r="KWQ63" i="12"/>
  <c r="KWR63" i="12"/>
  <c r="KWS63" i="12"/>
  <c r="KWT63" i="12"/>
  <c r="KWU63" i="12"/>
  <c r="KWV63" i="12"/>
  <c r="KWW63" i="12"/>
  <c r="KWX63" i="12"/>
  <c r="KWY63" i="12"/>
  <c r="KWZ63" i="12"/>
  <c r="KXA63" i="12"/>
  <c r="KXB63" i="12"/>
  <c r="KXC63" i="12"/>
  <c r="KXD63" i="12"/>
  <c r="KXE63" i="12"/>
  <c r="KXF63" i="12"/>
  <c r="KXG63" i="12"/>
  <c r="KXH63" i="12"/>
  <c r="KXI63" i="12"/>
  <c r="KXJ63" i="12"/>
  <c r="KXK63" i="12"/>
  <c r="KXL63" i="12"/>
  <c r="KXM63" i="12"/>
  <c r="KXN63" i="12"/>
  <c r="KXO63" i="12"/>
  <c r="KXP63" i="12"/>
  <c r="KXQ63" i="12"/>
  <c r="KXR63" i="12"/>
  <c r="KXS63" i="12"/>
  <c r="KXT63" i="12"/>
  <c r="KXU63" i="12"/>
  <c r="KXV63" i="12"/>
  <c r="KXW63" i="12"/>
  <c r="KXX63" i="12"/>
  <c r="KXY63" i="12"/>
  <c r="KXZ63" i="12"/>
  <c r="KYA63" i="12"/>
  <c r="KYB63" i="12"/>
  <c r="KYC63" i="12"/>
  <c r="KYD63" i="12"/>
  <c r="KYE63" i="12"/>
  <c r="KYF63" i="12"/>
  <c r="KYG63" i="12"/>
  <c r="KYH63" i="12"/>
  <c r="KYI63" i="12"/>
  <c r="KYJ63" i="12"/>
  <c r="KYK63" i="12"/>
  <c r="KYL63" i="12"/>
  <c r="KYM63" i="12"/>
  <c r="KYN63" i="12"/>
  <c r="KYO63" i="12"/>
  <c r="KYP63" i="12"/>
  <c r="KYQ63" i="12"/>
  <c r="KYR63" i="12"/>
  <c r="KYS63" i="12"/>
  <c r="KYT63" i="12"/>
  <c r="KYU63" i="12"/>
  <c r="KYV63" i="12"/>
  <c r="KYW63" i="12"/>
  <c r="KYX63" i="12"/>
  <c r="KYY63" i="12"/>
  <c r="KYZ63" i="12"/>
  <c r="KZA63" i="12"/>
  <c r="KZB63" i="12"/>
  <c r="KZC63" i="12"/>
  <c r="KZD63" i="12"/>
  <c r="KZE63" i="12"/>
  <c r="KZF63" i="12"/>
  <c r="KZG63" i="12"/>
  <c r="KZH63" i="12"/>
  <c r="KZI63" i="12"/>
  <c r="KZJ63" i="12"/>
  <c r="KZK63" i="12"/>
  <c r="KZL63" i="12"/>
  <c r="KZM63" i="12"/>
  <c r="KZN63" i="12"/>
  <c r="KZO63" i="12"/>
  <c r="KZP63" i="12"/>
  <c r="KZQ63" i="12"/>
  <c r="KZR63" i="12"/>
  <c r="KZS63" i="12"/>
  <c r="KZT63" i="12"/>
  <c r="KZU63" i="12"/>
  <c r="KZV63" i="12"/>
  <c r="KZW63" i="12"/>
  <c r="KZX63" i="12"/>
  <c r="KZY63" i="12"/>
  <c r="KZZ63" i="12"/>
  <c r="LAA63" i="12"/>
  <c r="LAB63" i="12"/>
  <c r="LAC63" i="12"/>
  <c r="LAD63" i="12"/>
  <c r="LAE63" i="12"/>
  <c r="LAF63" i="12"/>
  <c r="LAG63" i="12"/>
  <c r="LAH63" i="12"/>
  <c r="LAI63" i="12"/>
  <c r="LAJ63" i="12"/>
  <c r="LAK63" i="12"/>
  <c r="LAL63" i="12"/>
  <c r="LAM63" i="12"/>
  <c r="LAN63" i="12"/>
  <c r="LAO63" i="12"/>
  <c r="LAP63" i="12"/>
  <c r="LAQ63" i="12"/>
  <c r="LAR63" i="12"/>
  <c r="LAS63" i="12"/>
  <c r="LAT63" i="12"/>
  <c r="LAU63" i="12"/>
  <c r="LAV63" i="12"/>
  <c r="LAW63" i="12"/>
  <c r="LAX63" i="12"/>
  <c r="LAY63" i="12"/>
  <c r="LAZ63" i="12"/>
  <c r="LBA63" i="12"/>
  <c r="LBB63" i="12"/>
  <c r="LBC63" i="12"/>
  <c r="LBD63" i="12"/>
  <c r="LBE63" i="12"/>
  <c r="LBF63" i="12"/>
  <c r="LBG63" i="12"/>
  <c r="LBH63" i="12"/>
  <c r="LBI63" i="12"/>
  <c r="LBJ63" i="12"/>
  <c r="LBK63" i="12"/>
  <c r="LBL63" i="12"/>
  <c r="LBM63" i="12"/>
  <c r="LBN63" i="12"/>
  <c r="LBO63" i="12"/>
  <c r="LBP63" i="12"/>
  <c r="LBQ63" i="12"/>
  <c r="LBR63" i="12"/>
  <c r="LBS63" i="12"/>
  <c r="LBT63" i="12"/>
  <c r="LBU63" i="12"/>
  <c r="LBV63" i="12"/>
  <c r="LBW63" i="12"/>
  <c r="LBX63" i="12"/>
  <c r="LBY63" i="12"/>
  <c r="LBZ63" i="12"/>
  <c r="LCA63" i="12"/>
  <c r="LCB63" i="12"/>
  <c r="LCC63" i="12"/>
  <c r="LCD63" i="12"/>
  <c r="LCE63" i="12"/>
  <c r="LCF63" i="12"/>
  <c r="LCG63" i="12"/>
  <c r="LCH63" i="12"/>
  <c r="LCI63" i="12"/>
  <c r="LCJ63" i="12"/>
  <c r="LCK63" i="12"/>
  <c r="LCL63" i="12"/>
  <c r="LCM63" i="12"/>
  <c r="LCN63" i="12"/>
  <c r="LCO63" i="12"/>
  <c r="LCP63" i="12"/>
  <c r="LCQ63" i="12"/>
  <c r="LCR63" i="12"/>
  <c r="LCS63" i="12"/>
  <c r="LCT63" i="12"/>
  <c r="LCU63" i="12"/>
  <c r="LCV63" i="12"/>
  <c r="LCW63" i="12"/>
  <c r="LCX63" i="12"/>
  <c r="LCY63" i="12"/>
  <c r="LCZ63" i="12"/>
  <c r="LDA63" i="12"/>
  <c r="LDB63" i="12"/>
  <c r="LDC63" i="12"/>
  <c r="LDD63" i="12"/>
  <c r="LDE63" i="12"/>
  <c r="LDF63" i="12"/>
  <c r="LDG63" i="12"/>
  <c r="LDH63" i="12"/>
  <c r="LDI63" i="12"/>
  <c r="LDJ63" i="12"/>
  <c r="LDK63" i="12"/>
  <c r="LDL63" i="12"/>
  <c r="LDM63" i="12"/>
  <c r="LDN63" i="12"/>
  <c r="LDO63" i="12"/>
  <c r="LDP63" i="12"/>
  <c r="LDQ63" i="12"/>
  <c r="LDR63" i="12"/>
  <c r="LDS63" i="12"/>
  <c r="LDT63" i="12"/>
  <c r="LDU63" i="12"/>
  <c r="LDV63" i="12"/>
  <c r="LDW63" i="12"/>
  <c r="LDX63" i="12"/>
  <c r="LDY63" i="12"/>
  <c r="LDZ63" i="12"/>
  <c r="LEA63" i="12"/>
  <c r="LEB63" i="12"/>
  <c r="LEC63" i="12"/>
  <c r="LED63" i="12"/>
  <c r="LEE63" i="12"/>
  <c r="LEF63" i="12"/>
  <c r="LEG63" i="12"/>
  <c r="LEH63" i="12"/>
  <c r="LEI63" i="12"/>
  <c r="LEJ63" i="12"/>
  <c r="LEK63" i="12"/>
  <c r="LEL63" i="12"/>
  <c r="LEM63" i="12"/>
  <c r="LEN63" i="12"/>
  <c r="LEO63" i="12"/>
  <c r="LEP63" i="12"/>
  <c r="LEQ63" i="12"/>
  <c r="LER63" i="12"/>
  <c r="LES63" i="12"/>
  <c r="LET63" i="12"/>
  <c r="LEU63" i="12"/>
  <c r="LEV63" i="12"/>
  <c r="LEW63" i="12"/>
  <c r="LEX63" i="12"/>
  <c r="LEY63" i="12"/>
  <c r="LEZ63" i="12"/>
  <c r="LFA63" i="12"/>
  <c r="LFB63" i="12"/>
  <c r="LFC63" i="12"/>
  <c r="LFD63" i="12"/>
  <c r="LFE63" i="12"/>
  <c r="LFF63" i="12"/>
  <c r="LFG63" i="12"/>
  <c r="LFH63" i="12"/>
  <c r="LFI63" i="12"/>
  <c r="LFJ63" i="12"/>
  <c r="LFK63" i="12"/>
  <c r="LFL63" i="12"/>
  <c r="LFM63" i="12"/>
  <c r="LFN63" i="12"/>
  <c r="LFO63" i="12"/>
  <c r="LFP63" i="12"/>
  <c r="LFQ63" i="12"/>
  <c r="LFR63" i="12"/>
  <c r="LFS63" i="12"/>
  <c r="LFT63" i="12"/>
  <c r="LFU63" i="12"/>
  <c r="LFV63" i="12"/>
  <c r="LFW63" i="12"/>
  <c r="LFX63" i="12"/>
  <c r="LFY63" i="12"/>
  <c r="LFZ63" i="12"/>
  <c r="LGA63" i="12"/>
  <c r="LGB63" i="12"/>
  <c r="LGC63" i="12"/>
  <c r="LGD63" i="12"/>
  <c r="LGE63" i="12"/>
  <c r="LGF63" i="12"/>
  <c r="LGG63" i="12"/>
  <c r="LGH63" i="12"/>
  <c r="LGI63" i="12"/>
  <c r="LGJ63" i="12"/>
  <c r="LGK63" i="12"/>
  <c r="LGL63" i="12"/>
  <c r="LGM63" i="12"/>
  <c r="LGN63" i="12"/>
  <c r="LGO63" i="12"/>
  <c r="LGP63" i="12"/>
  <c r="LGQ63" i="12"/>
  <c r="LGR63" i="12"/>
  <c r="LGS63" i="12"/>
  <c r="LGT63" i="12"/>
  <c r="LGU63" i="12"/>
  <c r="LGV63" i="12"/>
  <c r="LGW63" i="12"/>
  <c r="LGX63" i="12"/>
  <c r="LGY63" i="12"/>
  <c r="LGZ63" i="12"/>
  <c r="LHA63" i="12"/>
  <c r="LHB63" i="12"/>
  <c r="LHC63" i="12"/>
  <c r="LHD63" i="12"/>
  <c r="LHE63" i="12"/>
  <c r="LHF63" i="12"/>
  <c r="LHG63" i="12"/>
  <c r="LHH63" i="12"/>
  <c r="LHI63" i="12"/>
  <c r="LHJ63" i="12"/>
  <c r="LHK63" i="12"/>
  <c r="LHL63" i="12"/>
  <c r="LHM63" i="12"/>
  <c r="LHN63" i="12"/>
  <c r="LHO63" i="12"/>
  <c r="LHP63" i="12"/>
  <c r="LHQ63" i="12"/>
  <c r="LHR63" i="12"/>
  <c r="LHS63" i="12"/>
  <c r="LHT63" i="12"/>
  <c r="LHU63" i="12"/>
  <c r="LHV63" i="12"/>
  <c r="LHW63" i="12"/>
  <c r="LHX63" i="12"/>
  <c r="LHY63" i="12"/>
  <c r="LHZ63" i="12"/>
  <c r="LIA63" i="12"/>
  <c r="LIB63" i="12"/>
  <c r="LIC63" i="12"/>
  <c r="LID63" i="12"/>
  <c r="LIE63" i="12"/>
  <c r="LIF63" i="12"/>
  <c r="LIG63" i="12"/>
  <c r="LIH63" i="12"/>
  <c r="LII63" i="12"/>
  <c r="LIJ63" i="12"/>
  <c r="LIK63" i="12"/>
  <c r="LIL63" i="12"/>
  <c r="LIM63" i="12"/>
  <c r="LIN63" i="12"/>
  <c r="LIO63" i="12"/>
  <c r="LIP63" i="12"/>
  <c r="LIQ63" i="12"/>
  <c r="LIR63" i="12"/>
  <c r="LIS63" i="12"/>
  <c r="LIT63" i="12"/>
  <c r="LIU63" i="12"/>
  <c r="LIV63" i="12"/>
  <c r="LIW63" i="12"/>
  <c r="LIX63" i="12"/>
  <c r="LIY63" i="12"/>
  <c r="LIZ63" i="12"/>
  <c r="LJA63" i="12"/>
  <c r="LJB63" i="12"/>
  <c r="LJC63" i="12"/>
  <c r="LJD63" i="12"/>
  <c r="LJE63" i="12"/>
  <c r="LJF63" i="12"/>
  <c r="LJG63" i="12"/>
  <c r="LJH63" i="12"/>
  <c r="LJI63" i="12"/>
  <c r="LJJ63" i="12"/>
  <c r="LJK63" i="12"/>
  <c r="LJL63" i="12"/>
  <c r="LJM63" i="12"/>
  <c r="LJN63" i="12"/>
  <c r="LJO63" i="12"/>
  <c r="LJP63" i="12"/>
  <c r="LJQ63" i="12"/>
  <c r="LJR63" i="12"/>
  <c r="LJS63" i="12"/>
  <c r="LJT63" i="12"/>
  <c r="LJU63" i="12"/>
  <c r="LJV63" i="12"/>
  <c r="LJW63" i="12"/>
  <c r="LJX63" i="12"/>
  <c r="LJY63" i="12"/>
  <c r="LJZ63" i="12"/>
  <c r="LKA63" i="12"/>
  <c r="LKB63" i="12"/>
  <c r="LKC63" i="12"/>
  <c r="LKD63" i="12"/>
  <c r="LKE63" i="12"/>
  <c r="LKF63" i="12"/>
  <c r="LKG63" i="12"/>
  <c r="LKH63" i="12"/>
  <c r="LKI63" i="12"/>
  <c r="LKJ63" i="12"/>
  <c r="LKK63" i="12"/>
  <c r="LKL63" i="12"/>
  <c r="LKM63" i="12"/>
  <c r="LKN63" i="12"/>
  <c r="LKO63" i="12"/>
  <c r="LKP63" i="12"/>
  <c r="LKQ63" i="12"/>
  <c r="LKR63" i="12"/>
  <c r="LKS63" i="12"/>
  <c r="LKT63" i="12"/>
  <c r="LKU63" i="12"/>
  <c r="LKV63" i="12"/>
  <c r="LKW63" i="12"/>
  <c r="LKX63" i="12"/>
  <c r="LKY63" i="12"/>
  <c r="LKZ63" i="12"/>
  <c r="LLA63" i="12"/>
  <c r="LLB63" i="12"/>
  <c r="LLC63" i="12"/>
  <c r="LLD63" i="12"/>
  <c r="LLE63" i="12"/>
  <c r="LLF63" i="12"/>
  <c r="LLG63" i="12"/>
  <c r="LLH63" i="12"/>
  <c r="LLI63" i="12"/>
  <c r="LLJ63" i="12"/>
  <c r="LLK63" i="12"/>
  <c r="LLL63" i="12"/>
  <c r="LLM63" i="12"/>
  <c r="LLN63" i="12"/>
  <c r="LLO63" i="12"/>
  <c r="LLP63" i="12"/>
  <c r="LLQ63" i="12"/>
  <c r="LLR63" i="12"/>
  <c r="LLS63" i="12"/>
  <c r="LLT63" i="12"/>
  <c r="LLU63" i="12"/>
  <c r="LLV63" i="12"/>
  <c r="LLW63" i="12"/>
  <c r="LLX63" i="12"/>
  <c r="LLY63" i="12"/>
  <c r="LLZ63" i="12"/>
  <c r="LMA63" i="12"/>
  <c r="LMB63" i="12"/>
  <c r="LMC63" i="12"/>
  <c r="LMD63" i="12"/>
  <c r="LME63" i="12"/>
  <c r="LMF63" i="12"/>
  <c r="LMG63" i="12"/>
  <c r="LMH63" i="12"/>
  <c r="LMI63" i="12"/>
  <c r="LMJ63" i="12"/>
  <c r="LMK63" i="12"/>
  <c r="LML63" i="12"/>
  <c r="LMM63" i="12"/>
  <c r="LMN63" i="12"/>
  <c r="LMO63" i="12"/>
  <c r="LMP63" i="12"/>
  <c r="LMQ63" i="12"/>
  <c r="LMR63" i="12"/>
  <c r="LMS63" i="12"/>
  <c r="LMT63" i="12"/>
  <c r="LMU63" i="12"/>
  <c r="LMV63" i="12"/>
  <c r="LMW63" i="12"/>
  <c r="LMX63" i="12"/>
  <c r="LMY63" i="12"/>
  <c r="LMZ63" i="12"/>
  <c r="LNA63" i="12"/>
  <c r="LNB63" i="12"/>
  <c r="LNC63" i="12"/>
  <c r="LND63" i="12"/>
  <c r="LNE63" i="12"/>
  <c r="LNF63" i="12"/>
  <c r="LNG63" i="12"/>
  <c r="LNH63" i="12"/>
  <c r="LNI63" i="12"/>
  <c r="LNJ63" i="12"/>
  <c r="LNK63" i="12"/>
  <c r="LNL63" i="12"/>
  <c r="LNM63" i="12"/>
  <c r="LNN63" i="12"/>
  <c r="LNO63" i="12"/>
  <c r="LNP63" i="12"/>
  <c r="LNQ63" i="12"/>
  <c r="LNR63" i="12"/>
  <c r="LNS63" i="12"/>
  <c r="LNT63" i="12"/>
  <c r="LNU63" i="12"/>
  <c r="LNV63" i="12"/>
  <c r="LNW63" i="12"/>
  <c r="LNX63" i="12"/>
  <c r="LNY63" i="12"/>
  <c r="LNZ63" i="12"/>
  <c r="LOA63" i="12"/>
  <c r="LOB63" i="12"/>
  <c r="LOC63" i="12"/>
  <c r="LOD63" i="12"/>
  <c r="LOE63" i="12"/>
  <c r="LOF63" i="12"/>
  <c r="LOG63" i="12"/>
  <c r="LOH63" i="12"/>
  <c r="LOI63" i="12"/>
  <c r="LOJ63" i="12"/>
  <c r="LOK63" i="12"/>
  <c r="LOL63" i="12"/>
  <c r="LOM63" i="12"/>
  <c r="LON63" i="12"/>
  <c r="LOO63" i="12"/>
  <c r="LOP63" i="12"/>
  <c r="LOQ63" i="12"/>
  <c r="LOR63" i="12"/>
  <c r="LOS63" i="12"/>
  <c r="LOT63" i="12"/>
  <c r="LOU63" i="12"/>
  <c r="LOV63" i="12"/>
  <c r="LOW63" i="12"/>
  <c r="LOX63" i="12"/>
  <c r="LOY63" i="12"/>
  <c r="LOZ63" i="12"/>
  <c r="LPA63" i="12"/>
  <c r="LPB63" i="12"/>
  <c r="LPC63" i="12"/>
  <c r="LPD63" i="12"/>
  <c r="LPE63" i="12"/>
  <c r="LPF63" i="12"/>
  <c r="LPG63" i="12"/>
  <c r="LPH63" i="12"/>
  <c r="LPI63" i="12"/>
  <c r="LPJ63" i="12"/>
  <c r="LPK63" i="12"/>
  <c r="LPL63" i="12"/>
  <c r="LPM63" i="12"/>
  <c r="LPN63" i="12"/>
  <c r="LPO63" i="12"/>
  <c r="LPP63" i="12"/>
  <c r="LPQ63" i="12"/>
  <c r="LPR63" i="12"/>
  <c r="LPS63" i="12"/>
  <c r="LPT63" i="12"/>
  <c r="LPU63" i="12"/>
  <c r="LPV63" i="12"/>
  <c r="LPW63" i="12"/>
  <c r="LPX63" i="12"/>
  <c r="LPY63" i="12"/>
  <c r="LPZ63" i="12"/>
  <c r="LQA63" i="12"/>
  <c r="LQB63" i="12"/>
  <c r="LQC63" i="12"/>
  <c r="LQD63" i="12"/>
  <c r="LQE63" i="12"/>
  <c r="LQF63" i="12"/>
  <c r="LQG63" i="12"/>
  <c r="LQH63" i="12"/>
  <c r="LQI63" i="12"/>
  <c r="LQJ63" i="12"/>
  <c r="LQK63" i="12"/>
  <c r="LQL63" i="12"/>
  <c r="LQM63" i="12"/>
  <c r="LQN63" i="12"/>
  <c r="LQO63" i="12"/>
  <c r="LQP63" i="12"/>
  <c r="LQQ63" i="12"/>
  <c r="LQR63" i="12"/>
  <c r="LQS63" i="12"/>
  <c r="LQT63" i="12"/>
  <c r="LQU63" i="12"/>
  <c r="LQV63" i="12"/>
  <c r="LQW63" i="12"/>
  <c r="LQX63" i="12"/>
  <c r="LQY63" i="12"/>
  <c r="LQZ63" i="12"/>
  <c r="LRA63" i="12"/>
  <c r="LRB63" i="12"/>
  <c r="LRC63" i="12"/>
  <c r="LRD63" i="12"/>
  <c r="LRE63" i="12"/>
  <c r="LRF63" i="12"/>
  <c r="LRG63" i="12"/>
  <c r="LRH63" i="12"/>
  <c r="LRI63" i="12"/>
  <c r="LRJ63" i="12"/>
  <c r="LRK63" i="12"/>
  <c r="LRL63" i="12"/>
  <c r="LRM63" i="12"/>
  <c r="LRN63" i="12"/>
  <c r="LRO63" i="12"/>
  <c r="LRP63" i="12"/>
  <c r="LRQ63" i="12"/>
  <c r="LRR63" i="12"/>
  <c r="LRS63" i="12"/>
  <c r="LRT63" i="12"/>
  <c r="LRU63" i="12"/>
  <c r="LRV63" i="12"/>
  <c r="LRW63" i="12"/>
  <c r="LRX63" i="12"/>
  <c r="LRY63" i="12"/>
  <c r="LRZ63" i="12"/>
  <c r="LSA63" i="12"/>
  <c r="LSB63" i="12"/>
  <c r="LSC63" i="12"/>
  <c r="LSD63" i="12"/>
  <c r="LSE63" i="12"/>
  <c r="LSF63" i="12"/>
  <c r="LSG63" i="12"/>
  <c r="LSH63" i="12"/>
  <c r="LSI63" i="12"/>
  <c r="LSJ63" i="12"/>
  <c r="LSK63" i="12"/>
  <c r="LSL63" i="12"/>
  <c r="LSM63" i="12"/>
  <c r="LSN63" i="12"/>
  <c r="LSO63" i="12"/>
  <c r="LSP63" i="12"/>
  <c r="LSQ63" i="12"/>
  <c r="LSR63" i="12"/>
  <c r="LSS63" i="12"/>
  <c r="LST63" i="12"/>
  <c r="LSU63" i="12"/>
  <c r="LSV63" i="12"/>
  <c r="LSW63" i="12"/>
  <c r="LSX63" i="12"/>
  <c r="LSY63" i="12"/>
  <c r="LSZ63" i="12"/>
  <c r="LTA63" i="12"/>
  <c r="LTB63" i="12"/>
  <c r="LTC63" i="12"/>
  <c r="LTD63" i="12"/>
  <c r="LTE63" i="12"/>
  <c r="LTF63" i="12"/>
  <c r="LTG63" i="12"/>
  <c r="LTH63" i="12"/>
  <c r="LTI63" i="12"/>
  <c r="LTJ63" i="12"/>
  <c r="LTK63" i="12"/>
  <c r="LTL63" i="12"/>
  <c r="LTM63" i="12"/>
  <c r="LTN63" i="12"/>
  <c r="LTO63" i="12"/>
  <c r="LTP63" i="12"/>
  <c r="LTQ63" i="12"/>
  <c r="LTR63" i="12"/>
  <c r="LTS63" i="12"/>
  <c r="LTT63" i="12"/>
  <c r="LTU63" i="12"/>
  <c r="LTV63" i="12"/>
  <c r="LTW63" i="12"/>
  <c r="LTX63" i="12"/>
  <c r="LTY63" i="12"/>
  <c r="LTZ63" i="12"/>
  <c r="LUA63" i="12"/>
  <c r="LUB63" i="12"/>
  <c r="LUC63" i="12"/>
  <c r="LUD63" i="12"/>
  <c r="LUE63" i="12"/>
  <c r="LUF63" i="12"/>
  <c r="LUG63" i="12"/>
  <c r="LUH63" i="12"/>
  <c r="LUI63" i="12"/>
  <c r="LUJ63" i="12"/>
  <c r="LUK63" i="12"/>
  <c r="LUL63" i="12"/>
  <c r="LUM63" i="12"/>
  <c r="LUN63" i="12"/>
  <c r="LUO63" i="12"/>
  <c r="LUP63" i="12"/>
  <c r="LUQ63" i="12"/>
  <c r="LUR63" i="12"/>
  <c r="LUS63" i="12"/>
  <c r="LUT63" i="12"/>
  <c r="LUU63" i="12"/>
  <c r="LUV63" i="12"/>
  <c r="LUW63" i="12"/>
  <c r="LUX63" i="12"/>
  <c r="LUY63" i="12"/>
  <c r="LUZ63" i="12"/>
  <c r="LVA63" i="12"/>
  <c r="LVB63" i="12"/>
  <c r="LVC63" i="12"/>
  <c r="LVD63" i="12"/>
  <c r="LVE63" i="12"/>
  <c r="LVF63" i="12"/>
  <c r="LVG63" i="12"/>
  <c r="LVH63" i="12"/>
  <c r="LVI63" i="12"/>
  <c r="LVJ63" i="12"/>
  <c r="LVK63" i="12"/>
  <c r="LVL63" i="12"/>
  <c r="LVM63" i="12"/>
  <c r="LVN63" i="12"/>
  <c r="LVO63" i="12"/>
  <c r="LVP63" i="12"/>
  <c r="LVQ63" i="12"/>
  <c r="LVR63" i="12"/>
  <c r="LVS63" i="12"/>
  <c r="LVT63" i="12"/>
  <c r="LVU63" i="12"/>
  <c r="LVV63" i="12"/>
  <c r="LVW63" i="12"/>
  <c r="LVX63" i="12"/>
  <c r="LVY63" i="12"/>
  <c r="LVZ63" i="12"/>
  <c r="LWA63" i="12"/>
  <c r="LWB63" i="12"/>
  <c r="LWC63" i="12"/>
  <c r="LWD63" i="12"/>
  <c r="LWE63" i="12"/>
  <c r="LWF63" i="12"/>
  <c r="LWG63" i="12"/>
  <c r="LWH63" i="12"/>
  <c r="LWI63" i="12"/>
  <c r="LWJ63" i="12"/>
  <c r="LWK63" i="12"/>
  <c r="LWL63" i="12"/>
  <c r="LWM63" i="12"/>
  <c r="LWN63" i="12"/>
  <c r="LWO63" i="12"/>
  <c r="LWP63" i="12"/>
  <c r="LWQ63" i="12"/>
  <c r="LWR63" i="12"/>
  <c r="LWS63" i="12"/>
  <c r="LWT63" i="12"/>
  <c r="LWU63" i="12"/>
  <c r="LWV63" i="12"/>
  <c r="LWW63" i="12"/>
  <c r="LWX63" i="12"/>
  <c r="LWY63" i="12"/>
  <c r="LWZ63" i="12"/>
  <c r="LXA63" i="12"/>
  <c r="LXB63" i="12"/>
  <c r="LXC63" i="12"/>
  <c r="LXD63" i="12"/>
  <c r="LXE63" i="12"/>
  <c r="LXF63" i="12"/>
  <c r="LXG63" i="12"/>
  <c r="LXH63" i="12"/>
  <c r="LXI63" i="12"/>
  <c r="LXJ63" i="12"/>
  <c r="LXK63" i="12"/>
  <c r="LXL63" i="12"/>
  <c r="LXM63" i="12"/>
  <c r="LXN63" i="12"/>
  <c r="LXO63" i="12"/>
  <c r="LXP63" i="12"/>
  <c r="LXQ63" i="12"/>
  <c r="LXR63" i="12"/>
  <c r="LXS63" i="12"/>
  <c r="LXT63" i="12"/>
  <c r="LXU63" i="12"/>
  <c r="LXV63" i="12"/>
  <c r="LXW63" i="12"/>
  <c r="LXX63" i="12"/>
  <c r="LXY63" i="12"/>
  <c r="LXZ63" i="12"/>
  <c r="LYA63" i="12"/>
  <c r="LYB63" i="12"/>
  <c r="LYC63" i="12"/>
  <c r="LYD63" i="12"/>
  <c r="LYE63" i="12"/>
  <c r="LYF63" i="12"/>
  <c r="LYG63" i="12"/>
  <c r="LYH63" i="12"/>
  <c r="LYI63" i="12"/>
  <c r="LYJ63" i="12"/>
  <c r="LYK63" i="12"/>
  <c r="LYL63" i="12"/>
  <c r="LYM63" i="12"/>
  <c r="LYN63" i="12"/>
  <c r="LYO63" i="12"/>
  <c r="LYP63" i="12"/>
  <c r="LYQ63" i="12"/>
  <c r="LYR63" i="12"/>
  <c r="LYS63" i="12"/>
  <c r="LYT63" i="12"/>
  <c r="LYU63" i="12"/>
  <c r="LYV63" i="12"/>
  <c r="LYW63" i="12"/>
  <c r="LYX63" i="12"/>
  <c r="LYY63" i="12"/>
  <c r="LYZ63" i="12"/>
  <c r="LZA63" i="12"/>
  <c r="LZB63" i="12"/>
  <c r="LZC63" i="12"/>
  <c r="LZD63" i="12"/>
  <c r="LZE63" i="12"/>
  <c r="LZF63" i="12"/>
  <c r="LZG63" i="12"/>
  <c r="LZH63" i="12"/>
  <c r="LZI63" i="12"/>
  <c r="LZJ63" i="12"/>
  <c r="LZK63" i="12"/>
  <c r="LZL63" i="12"/>
  <c r="LZM63" i="12"/>
  <c r="LZN63" i="12"/>
  <c r="LZO63" i="12"/>
  <c r="LZP63" i="12"/>
  <c r="LZQ63" i="12"/>
  <c r="LZR63" i="12"/>
  <c r="LZS63" i="12"/>
  <c r="LZT63" i="12"/>
  <c r="LZU63" i="12"/>
  <c r="LZV63" i="12"/>
  <c r="LZW63" i="12"/>
  <c r="LZX63" i="12"/>
  <c r="LZY63" i="12"/>
  <c r="LZZ63" i="12"/>
  <c r="MAA63" i="12"/>
  <c r="MAB63" i="12"/>
  <c r="MAC63" i="12"/>
  <c r="MAD63" i="12"/>
  <c r="MAE63" i="12"/>
  <c r="MAF63" i="12"/>
  <c r="MAG63" i="12"/>
  <c r="MAH63" i="12"/>
  <c r="MAI63" i="12"/>
  <c r="MAJ63" i="12"/>
  <c r="MAK63" i="12"/>
  <c r="MAL63" i="12"/>
  <c r="MAM63" i="12"/>
  <c r="MAN63" i="12"/>
  <c r="MAO63" i="12"/>
  <c r="MAP63" i="12"/>
  <c r="MAQ63" i="12"/>
  <c r="MAR63" i="12"/>
  <c r="MAS63" i="12"/>
  <c r="MAT63" i="12"/>
  <c r="MAU63" i="12"/>
  <c r="MAV63" i="12"/>
  <c r="MAW63" i="12"/>
  <c r="MAX63" i="12"/>
  <c r="MAY63" i="12"/>
  <c r="MAZ63" i="12"/>
  <c r="MBA63" i="12"/>
  <c r="MBB63" i="12"/>
  <c r="MBC63" i="12"/>
  <c r="MBD63" i="12"/>
  <c r="MBE63" i="12"/>
  <c r="MBF63" i="12"/>
  <c r="MBG63" i="12"/>
  <c r="MBH63" i="12"/>
  <c r="MBI63" i="12"/>
  <c r="MBJ63" i="12"/>
  <c r="MBK63" i="12"/>
  <c r="MBL63" i="12"/>
  <c r="MBM63" i="12"/>
  <c r="MBN63" i="12"/>
  <c r="MBO63" i="12"/>
  <c r="MBP63" i="12"/>
  <c r="MBQ63" i="12"/>
  <c r="MBR63" i="12"/>
  <c r="MBS63" i="12"/>
  <c r="MBT63" i="12"/>
  <c r="MBU63" i="12"/>
  <c r="MBV63" i="12"/>
  <c r="MBW63" i="12"/>
  <c r="MBX63" i="12"/>
  <c r="MBY63" i="12"/>
  <c r="MBZ63" i="12"/>
  <c r="MCA63" i="12"/>
  <c r="MCB63" i="12"/>
  <c r="MCC63" i="12"/>
  <c r="MCD63" i="12"/>
  <c r="MCE63" i="12"/>
  <c r="MCF63" i="12"/>
  <c r="MCG63" i="12"/>
  <c r="MCH63" i="12"/>
  <c r="MCI63" i="12"/>
  <c r="MCJ63" i="12"/>
  <c r="MCK63" i="12"/>
  <c r="MCL63" i="12"/>
  <c r="MCM63" i="12"/>
  <c r="MCN63" i="12"/>
  <c r="MCO63" i="12"/>
  <c r="MCP63" i="12"/>
  <c r="MCQ63" i="12"/>
  <c r="MCR63" i="12"/>
  <c r="MCS63" i="12"/>
  <c r="MCT63" i="12"/>
  <c r="MCU63" i="12"/>
  <c r="MCV63" i="12"/>
  <c r="MCW63" i="12"/>
  <c r="MCX63" i="12"/>
  <c r="MCY63" i="12"/>
  <c r="MCZ63" i="12"/>
  <c r="MDA63" i="12"/>
  <c r="MDB63" i="12"/>
  <c r="MDC63" i="12"/>
  <c r="MDD63" i="12"/>
  <c r="MDE63" i="12"/>
  <c r="MDF63" i="12"/>
  <c r="MDG63" i="12"/>
  <c r="MDH63" i="12"/>
  <c r="MDI63" i="12"/>
  <c r="MDJ63" i="12"/>
  <c r="MDK63" i="12"/>
  <c r="MDL63" i="12"/>
  <c r="MDM63" i="12"/>
  <c r="MDN63" i="12"/>
  <c r="MDO63" i="12"/>
  <c r="MDP63" i="12"/>
  <c r="MDQ63" i="12"/>
  <c r="MDR63" i="12"/>
  <c r="MDS63" i="12"/>
  <c r="MDT63" i="12"/>
  <c r="MDU63" i="12"/>
  <c r="MDV63" i="12"/>
  <c r="MDW63" i="12"/>
  <c r="MDX63" i="12"/>
  <c r="MDY63" i="12"/>
  <c r="MDZ63" i="12"/>
  <c r="MEA63" i="12"/>
  <c r="MEB63" i="12"/>
  <c r="MEC63" i="12"/>
  <c r="MED63" i="12"/>
  <c r="MEE63" i="12"/>
  <c r="MEF63" i="12"/>
  <c r="MEG63" i="12"/>
  <c r="MEH63" i="12"/>
  <c r="MEI63" i="12"/>
  <c r="MEJ63" i="12"/>
  <c r="MEK63" i="12"/>
  <c r="MEL63" i="12"/>
  <c r="MEM63" i="12"/>
  <c r="MEN63" i="12"/>
  <c r="MEO63" i="12"/>
  <c r="MEP63" i="12"/>
  <c r="MEQ63" i="12"/>
  <c r="MER63" i="12"/>
  <c r="MES63" i="12"/>
  <c r="MET63" i="12"/>
  <c r="MEU63" i="12"/>
  <c r="MEV63" i="12"/>
  <c r="MEW63" i="12"/>
  <c r="MEX63" i="12"/>
  <c r="MEY63" i="12"/>
  <c r="MEZ63" i="12"/>
  <c r="MFA63" i="12"/>
  <c r="MFB63" i="12"/>
  <c r="MFC63" i="12"/>
  <c r="MFD63" i="12"/>
  <c r="MFE63" i="12"/>
  <c r="MFF63" i="12"/>
  <c r="MFG63" i="12"/>
  <c r="MFH63" i="12"/>
  <c r="MFI63" i="12"/>
  <c r="MFJ63" i="12"/>
  <c r="MFK63" i="12"/>
  <c r="MFL63" i="12"/>
  <c r="MFM63" i="12"/>
  <c r="MFN63" i="12"/>
  <c r="MFO63" i="12"/>
  <c r="MFP63" i="12"/>
  <c r="MFQ63" i="12"/>
  <c r="MFR63" i="12"/>
  <c r="MFS63" i="12"/>
  <c r="MFT63" i="12"/>
  <c r="MFU63" i="12"/>
  <c r="MFV63" i="12"/>
  <c r="MFW63" i="12"/>
  <c r="MFX63" i="12"/>
  <c r="MFY63" i="12"/>
  <c r="MFZ63" i="12"/>
  <c r="MGA63" i="12"/>
  <c r="MGB63" i="12"/>
  <c r="MGC63" i="12"/>
  <c r="MGD63" i="12"/>
  <c r="MGE63" i="12"/>
  <c r="MGF63" i="12"/>
  <c r="MGG63" i="12"/>
  <c r="MGH63" i="12"/>
  <c r="MGI63" i="12"/>
  <c r="MGJ63" i="12"/>
  <c r="MGK63" i="12"/>
  <c r="MGL63" i="12"/>
  <c r="MGM63" i="12"/>
  <c r="MGN63" i="12"/>
  <c r="MGO63" i="12"/>
  <c r="MGP63" i="12"/>
  <c r="MGQ63" i="12"/>
  <c r="MGR63" i="12"/>
  <c r="MGS63" i="12"/>
  <c r="MGT63" i="12"/>
  <c r="MGU63" i="12"/>
  <c r="MGV63" i="12"/>
  <c r="MGW63" i="12"/>
  <c r="MGX63" i="12"/>
  <c r="MGY63" i="12"/>
  <c r="MGZ63" i="12"/>
  <c r="MHA63" i="12"/>
  <c r="MHB63" i="12"/>
  <c r="MHC63" i="12"/>
  <c r="MHD63" i="12"/>
  <c r="MHE63" i="12"/>
  <c r="MHF63" i="12"/>
  <c r="MHG63" i="12"/>
  <c r="MHH63" i="12"/>
  <c r="MHI63" i="12"/>
  <c r="MHJ63" i="12"/>
  <c r="MHK63" i="12"/>
  <c r="MHL63" i="12"/>
  <c r="MHM63" i="12"/>
  <c r="MHN63" i="12"/>
  <c r="MHO63" i="12"/>
  <c r="MHP63" i="12"/>
  <c r="MHQ63" i="12"/>
  <c r="MHR63" i="12"/>
  <c r="MHS63" i="12"/>
  <c r="MHT63" i="12"/>
  <c r="MHU63" i="12"/>
  <c r="MHV63" i="12"/>
  <c r="MHW63" i="12"/>
  <c r="MHX63" i="12"/>
  <c r="MHY63" i="12"/>
  <c r="MHZ63" i="12"/>
  <c r="MIA63" i="12"/>
  <c r="MIB63" i="12"/>
  <c r="MIC63" i="12"/>
  <c r="MID63" i="12"/>
  <c r="MIE63" i="12"/>
  <c r="MIF63" i="12"/>
  <c r="MIG63" i="12"/>
  <c r="MIH63" i="12"/>
  <c r="MII63" i="12"/>
  <c r="MIJ63" i="12"/>
  <c r="MIK63" i="12"/>
  <c r="MIL63" i="12"/>
  <c r="MIM63" i="12"/>
  <c r="MIN63" i="12"/>
  <c r="MIO63" i="12"/>
  <c r="MIP63" i="12"/>
  <c r="MIQ63" i="12"/>
  <c r="MIR63" i="12"/>
  <c r="MIS63" i="12"/>
  <c r="MIT63" i="12"/>
  <c r="MIU63" i="12"/>
  <c r="MIV63" i="12"/>
  <c r="MIW63" i="12"/>
  <c r="MIX63" i="12"/>
  <c r="MIY63" i="12"/>
  <c r="MIZ63" i="12"/>
  <c r="MJA63" i="12"/>
  <c r="MJB63" i="12"/>
  <c r="MJC63" i="12"/>
  <c r="MJD63" i="12"/>
  <c r="MJE63" i="12"/>
  <c r="MJF63" i="12"/>
  <c r="MJG63" i="12"/>
  <c r="MJH63" i="12"/>
  <c r="MJI63" i="12"/>
  <c r="MJJ63" i="12"/>
  <c r="MJK63" i="12"/>
  <c r="MJL63" i="12"/>
  <c r="MJM63" i="12"/>
  <c r="MJN63" i="12"/>
  <c r="MJO63" i="12"/>
  <c r="MJP63" i="12"/>
  <c r="MJQ63" i="12"/>
  <c r="MJR63" i="12"/>
  <c r="MJS63" i="12"/>
  <c r="MJT63" i="12"/>
  <c r="MJU63" i="12"/>
  <c r="MJV63" i="12"/>
  <c r="MJW63" i="12"/>
  <c r="MJX63" i="12"/>
  <c r="MJY63" i="12"/>
  <c r="MJZ63" i="12"/>
  <c r="MKA63" i="12"/>
  <c r="MKB63" i="12"/>
  <c r="MKC63" i="12"/>
  <c r="MKD63" i="12"/>
  <c r="MKE63" i="12"/>
  <c r="MKF63" i="12"/>
  <c r="MKG63" i="12"/>
  <c r="MKH63" i="12"/>
  <c r="MKI63" i="12"/>
  <c r="MKJ63" i="12"/>
  <c r="MKK63" i="12"/>
  <c r="MKL63" i="12"/>
  <c r="MKM63" i="12"/>
  <c r="MKN63" i="12"/>
  <c r="MKO63" i="12"/>
  <c r="MKP63" i="12"/>
  <c r="MKQ63" i="12"/>
  <c r="MKR63" i="12"/>
  <c r="MKS63" i="12"/>
  <c r="MKT63" i="12"/>
  <c r="MKU63" i="12"/>
  <c r="MKV63" i="12"/>
  <c r="MKW63" i="12"/>
  <c r="MKX63" i="12"/>
  <c r="MKY63" i="12"/>
  <c r="MKZ63" i="12"/>
  <c r="MLA63" i="12"/>
  <c r="MLB63" i="12"/>
  <c r="MLC63" i="12"/>
  <c r="MLD63" i="12"/>
  <c r="MLE63" i="12"/>
  <c r="MLF63" i="12"/>
  <c r="MLG63" i="12"/>
  <c r="MLH63" i="12"/>
  <c r="MLI63" i="12"/>
  <c r="MLJ63" i="12"/>
  <c r="MLK63" i="12"/>
  <c r="MLL63" i="12"/>
  <c r="MLM63" i="12"/>
  <c r="MLN63" i="12"/>
  <c r="MLO63" i="12"/>
  <c r="MLP63" i="12"/>
  <c r="MLQ63" i="12"/>
  <c r="MLR63" i="12"/>
  <c r="MLS63" i="12"/>
  <c r="MLT63" i="12"/>
  <c r="MLU63" i="12"/>
  <c r="MLV63" i="12"/>
  <c r="MLW63" i="12"/>
  <c r="MLX63" i="12"/>
  <c r="MLY63" i="12"/>
  <c r="MLZ63" i="12"/>
  <c r="MMA63" i="12"/>
  <c r="MMB63" i="12"/>
  <c r="MMC63" i="12"/>
  <c r="MMD63" i="12"/>
  <c r="MME63" i="12"/>
  <c r="MMF63" i="12"/>
  <c r="MMG63" i="12"/>
  <c r="MMH63" i="12"/>
  <c r="MMI63" i="12"/>
  <c r="MMJ63" i="12"/>
  <c r="MMK63" i="12"/>
  <c r="MML63" i="12"/>
  <c r="MMM63" i="12"/>
  <c r="MMN63" i="12"/>
  <c r="MMO63" i="12"/>
  <c r="MMP63" i="12"/>
  <c r="MMQ63" i="12"/>
  <c r="MMR63" i="12"/>
  <c r="MMS63" i="12"/>
  <c r="MMT63" i="12"/>
  <c r="MMU63" i="12"/>
  <c r="MMV63" i="12"/>
  <c r="MMW63" i="12"/>
  <c r="MMX63" i="12"/>
  <c r="MMY63" i="12"/>
  <c r="MMZ63" i="12"/>
  <c r="MNA63" i="12"/>
  <c r="MNB63" i="12"/>
  <c r="MNC63" i="12"/>
  <c r="MND63" i="12"/>
  <c r="MNE63" i="12"/>
  <c r="MNF63" i="12"/>
  <c r="MNG63" i="12"/>
  <c r="MNH63" i="12"/>
  <c r="MNI63" i="12"/>
  <c r="MNJ63" i="12"/>
  <c r="MNK63" i="12"/>
  <c r="MNL63" i="12"/>
  <c r="MNM63" i="12"/>
  <c r="MNN63" i="12"/>
  <c r="MNO63" i="12"/>
  <c r="MNP63" i="12"/>
  <c r="MNQ63" i="12"/>
  <c r="MNR63" i="12"/>
  <c r="MNS63" i="12"/>
  <c r="MNT63" i="12"/>
  <c r="MNU63" i="12"/>
  <c r="MNV63" i="12"/>
  <c r="MNW63" i="12"/>
  <c r="MNX63" i="12"/>
  <c r="MNY63" i="12"/>
  <c r="MNZ63" i="12"/>
  <c r="MOA63" i="12"/>
  <c r="MOB63" i="12"/>
  <c r="MOC63" i="12"/>
  <c r="MOD63" i="12"/>
  <c r="MOE63" i="12"/>
  <c r="MOF63" i="12"/>
  <c r="MOG63" i="12"/>
  <c r="MOH63" i="12"/>
  <c r="MOI63" i="12"/>
  <c r="MOJ63" i="12"/>
  <c r="MOK63" i="12"/>
  <c r="MOL63" i="12"/>
  <c r="MOM63" i="12"/>
  <c r="MON63" i="12"/>
  <c r="MOO63" i="12"/>
  <c r="MOP63" i="12"/>
  <c r="MOQ63" i="12"/>
  <c r="MOR63" i="12"/>
  <c r="MOS63" i="12"/>
  <c r="MOT63" i="12"/>
  <c r="MOU63" i="12"/>
  <c r="MOV63" i="12"/>
  <c r="MOW63" i="12"/>
  <c r="MOX63" i="12"/>
  <c r="MOY63" i="12"/>
  <c r="MOZ63" i="12"/>
  <c r="MPA63" i="12"/>
  <c r="MPB63" i="12"/>
  <c r="MPC63" i="12"/>
  <c r="MPD63" i="12"/>
  <c r="MPE63" i="12"/>
  <c r="MPF63" i="12"/>
  <c r="MPG63" i="12"/>
  <c r="MPH63" i="12"/>
  <c r="MPI63" i="12"/>
  <c r="MPJ63" i="12"/>
  <c r="MPK63" i="12"/>
  <c r="MPL63" i="12"/>
  <c r="MPM63" i="12"/>
  <c r="MPN63" i="12"/>
  <c r="MPO63" i="12"/>
  <c r="MPP63" i="12"/>
  <c r="MPQ63" i="12"/>
  <c r="MPR63" i="12"/>
  <c r="MPS63" i="12"/>
  <c r="MPT63" i="12"/>
  <c r="MPU63" i="12"/>
  <c r="MPV63" i="12"/>
  <c r="MPW63" i="12"/>
  <c r="MPX63" i="12"/>
  <c r="MPY63" i="12"/>
  <c r="MPZ63" i="12"/>
  <c r="MQA63" i="12"/>
  <c r="MQB63" i="12"/>
  <c r="MQC63" i="12"/>
  <c r="MQD63" i="12"/>
  <c r="MQE63" i="12"/>
  <c r="MQF63" i="12"/>
  <c r="MQG63" i="12"/>
  <c r="MQH63" i="12"/>
  <c r="MQI63" i="12"/>
  <c r="MQJ63" i="12"/>
  <c r="MQK63" i="12"/>
  <c r="MQL63" i="12"/>
  <c r="MQM63" i="12"/>
  <c r="MQN63" i="12"/>
  <c r="MQO63" i="12"/>
  <c r="MQP63" i="12"/>
  <c r="MQQ63" i="12"/>
  <c r="MQR63" i="12"/>
  <c r="MQS63" i="12"/>
  <c r="MQT63" i="12"/>
  <c r="MQU63" i="12"/>
  <c r="MQV63" i="12"/>
  <c r="MQW63" i="12"/>
  <c r="MQX63" i="12"/>
  <c r="MQY63" i="12"/>
  <c r="MQZ63" i="12"/>
  <c r="MRA63" i="12"/>
  <c r="MRB63" i="12"/>
  <c r="MRC63" i="12"/>
  <c r="MRD63" i="12"/>
  <c r="MRE63" i="12"/>
  <c r="MRF63" i="12"/>
  <c r="MRG63" i="12"/>
  <c r="MRH63" i="12"/>
  <c r="MRI63" i="12"/>
  <c r="MRJ63" i="12"/>
  <c r="MRK63" i="12"/>
  <c r="MRL63" i="12"/>
  <c r="MRM63" i="12"/>
  <c r="MRN63" i="12"/>
  <c r="MRO63" i="12"/>
  <c r="MRP63" i="12"/>
  <c r="MRQ63" i="12"/>
  <c r="MRR63" i="12"/>
  <c r="MRS63" i="12"/>
  <c r="MRT63" i="12"/>
  <c r="MRU63" i="12"/>
  <c r="MRV63" i="12"/>
  <c r="MRW63" i="12"/>
  <c r="MRX63" i="12"/>
  <c r="MRY63" i="12"/>
  <c r="MRZ63" i="12"/>
  <c r="MSA63" i="12"/>
  <c r="MSB63" i="12"/>
  <c r="MSC63" i="12"/>
  <c r="MSD63" i="12"/>
  <c r="MSE63" i="12"/>
  <c r="MSF63" i="12"/>
  <c r="MSG63" i="12"/>
  <c r="MSH63" i="12"/>
  <c r="MSI63" i="12"/>
  <c r="MSJ63" i="12"/>
  <c r="MSK63" i="12"/>
  <c r="MSL63" i="12"/>
  <c r="MSM63" i="12"/>
  <c r="MSN63" i="12"/>
  <c r="MSO63" i="12"/>
  <c r="MSP63" i="12"/>
  <c r="MSQ63" i="12"/>
  <c r="MSR63" i="12"/>
  <c r="MSS63" i="12"/>
  <c r="MST63" i="12"/>
  <c r="MSU63" i="12"/>
  <c r="MSV63" i="12"/>
  <c r="MSW63" i="12"/>
  <c r="MSX63" i="12"/>
  <c r="MSY63" i="12"/>
  <c r="MSZ63" i="12"/>
  <c r="MTA63" i="12"/>
  <c r="MTB63" i="12"/>
  <c r="MTC63" i="12"/>
  <c r="MTD63" i="12"/>
  <c r="MTE63" i="12"/>
  <c r="MTF63" i="12"/>
  <c r="MTG63" i="12"/>
  <c r="MTH63" i="12"/>
  <c r="MTI63" i="12"/>
  <c r="MTJ63" i="12"/>
  <c r="MTK63" i="12"/>
  <c r="MTL63" i="12"/>
  <c r="MTM63" i="12"/>
  <c r="MTN63" i="12"/>
  <c r="MTO63" i="12"/>
  <c r="MTP63" i="12"/>
  <c r="MTQ63" i="12"/>
  <c r="MTR63" i="12"/>
  <c r="MTS63" i="12"/>
  <c r="MTT63" i="12"/>
  <c r="MTU63" i="12"/>
  <c r="MTV63" i="12"/>
  <c r="MTW63" i="12"/>
  <c r="MTX63" i="12"/>
  <c r="MTY63" i="12"/>
  <c r="MTZ63" i="12"/>
  <c r="MUA63" i="12"/>
  <c r="MUB63" i="12"/>
  <c r="MUC63" i="12"/>
  <c r="MUD63" i="12"/>
  <c r="MUE63" i="12"/>
  <c r="MUF63" i="12"/>
  <c r="MUG63" i="12"/>
  <c r="MUH63" i="12"/>
  <c r="MUI63" i="12"/>
  <c r="MUJ63" i="12"/>
  <c r="MUK63" i="12"/>
  <c r="MUL63" i="12"/>
  <c r="MUM63" i="12"/>
  <c r="MUN63" i="12"/>
  <c r="MUO63" i="12"/>
  <c r="MUP63" i="12"/>
  <c r="MUQ63" i="12"/>
  <c r="MUR63" i="12"/>
  <c r="MUS63" i="12"/>
  <c r="MUT63" i="12"/>
  <c r="MUU63" i="12"/>
  <c r="MUV63" i="12"/>
  <c r="MUW63" i="12"/>
  <c r="MUX63" i="12"/>
  <c r="MUY63" i="12"/>
  <c r="MUZ63" i="12"/>
  <c r="MVA63" i="12"/>
  <c r="MVB63" i="12"/>
  <c r="MVC63" i="12"/>
  <c r="MVD63" i="12"/>
  <c r="MVE63" i="12"/>
  <c r="MVF63" i="12"/>
  <c r="MVG63" i="12"/>
  <c r="MVH63" i="12"/>
  <c r="MVI63" i="12"/>
  <c r="MVJ63" i="12"/>
  <c r="MVK63" i="12"/>
  <c r="MVL63" i="12"/>
  <c r="MVM63" i="12"/>
  <c r="MVN63" i="12"/>
  <c r="MVO63" i="12"/>
  <c r="MVP63" i="12"/>
  <c r="MVQ63" i="12"/>
  <c r="MVR63" i="12"/>
  <c r="MVS63" i="12"/>
  <c r="MVT63" i="12"/>
  <c r="MVU63" i="12"/>
  <c r="MVV63" i="12"/>
  <c r="MVW63" i="12"/>
  <c r="MVX63" i="12"/>
  <c r="MVY63" i="12"/>
  <c r="MVZ63" i="12"/>
  <c r="MWA63" i="12"/>
  <c r="MWB63" i="12"/>
  <c r="MWC63" i="12"/>
  <c r="MWD63" i="12"/>
  <c r="MWE63" i="12"/>
  <c r="MWF63" i="12"/>
  <c r="MWG63" i="12"/>
  <c r="MWH63" i="12"/>
  <c r="MWI63" i="12"/>
  <c r="MWJ63" i="12"/>
  <c r="MWK63" i="12"/>
  <c r="MWL63" i="12"/>
  <c r="MWM63" i="12"/>
  <c r="MWN63" i="12"/>
  <c r="MWO63" i="12"/>
  <c r="MWP63" i="12"/>
  <c r="MWQ63" i="12"/>
  <c r="MWR63" i="12"/>
  <c r="MWS63" i="12"/>
  <c r="MWT63" i="12"/>
  <c r="MWU63" i="12"/>
  <c r="MWV63" i="12"/>
  <c r="MWW63" i="12"/>
  <c r="MWX63" i="12"/>
  <c r="MWY63" i="12"/>
  <c r="MWZ63" i="12"/>
  <c r="MXA63" i="12"/>
  <c r="MXB63" i="12"/>
  <c r="MXC63" i="12"/>
  <c r="MXD63" i="12"/>
  <c r="MXE63" i="12"/>
  <c r="MXF63" i="12"/>
  <c r="MXG63" i="12"/>
  <c r="MXH63" i="12"/>
  <c r="MXI63" i="12"/>
  <c r="MXJ63" i="12"/>
  <c r="MXK63" i="12"/>
  <c r="MXL63" i="12"/>
  <c r="MXM63" i="12"/>
  <c r="MXN63" i="12"/>
  <c r="MXO63" i="12"/>
  <c r="MXP63" i="12"/>
  <c r="MXQ63" i="12"/>
  <c r="MXR63" i="12"/>
  <c r="MXS63" i="12"/>
  <c r="MXT63" i="12"/>
  <c r="MXU63" i="12"/>
  <c r="MXV63" i="12"/>
  <c r="MXW63" i="12"/>
  <c r="MXX63" i="12"/>
  <c r="MXY63" i="12"/>
  <c r="MXZ63" i="12"/>
  <c r="MYA63" i="12"/>
  <c r="MYB63" i="12"/>
  <c r="MYC63" i="12"/>
  <c r="MYD63" i="12"/>
  <c r="MYE63" i="12"/>
  <c r="MYF63" i="12"/>
  <c r="MYG63" i="12"/>
  <c r="MYH63" i="12"/>
  <c r="MYI63" i="12"/>
  <c r="MYJ63" i="12"/>
  <c r="MYK63" i="12"/>
  <c r="MYL63" i="12"/>
  <c r="MYM63" i="12"/>
  <c r="MYN63" i="12"/>
  <c r="MYO63" i="12"/>
  <c r="MYP63" i="12"/>
  <c r="MYQ63" i="12"/>
  <c r="MYR63" i="12"/>
  <c r="MYS63" i="12"/>
  <c r="MYT63" i="12"/>
  <c r="MYU63" i="12"/>
  <c r="MYV63" i="12"/>
  <c r="MYW63" i="12"/>
  <c r="MYX63" i="12"/>
  <c r="MYY63" i="12"/>
  <c r="MYZ63" i="12"/>
  <c r="MZA63" i="12"/>
  <c r="MZB63" i="12"/>
  <c r="MZC63" i="12"/>
  <c r="MZD63" i="12"/>
  <c r="MZE63" i="12"/>
  <c r="MZF63" i="12"/>
  <c r="MZG63" i="12"/>
  <c r="MZH63" i="12"/>
  <c r="MZI63" i="12"/>
  <c r="MZJ63" i="12"/>
  <c r="MZK63" i="12"/>
  <c r="MZL63" i="12"/>
  <c r="MZM63" i="12"/>
  <c r="MZN63" i="12"/>
  <c r="MZO63" i="12"/>
  <c r="MZP63" i="12"/>
  <c r="MZQ63" i="12"/>
  <c r="MZR63" i="12"/>
  <c r="MZS63" i="12"/>
  <c r="MZT63" i="12"/>
  <c r="MZU63" i="12"/>
  <c r="MZV63" i="12"/>
  <c r="MZW63" i="12"/>
  <c r="MZX63" i="12"/>
  <c r="MZY63" i="12"/>
  <c r="MZZ63" i="12"/>
  <c r="NAA63" i="12"/>
  <c r="NAB63" i="12"/>
  <c r="NAC63" i="12"/>
  <c r="NAD63" i="12"/>
  <c r="NAE63" i="12"/>
  <c r="NAF63" i="12"/>
  <c r="NAG63" i="12"/>
  <c r="NAH63" i="12"/>
  <c r="NAI63" i="12"/>
  <c r="NAJ63" i="12"/>
  <c r="NAK63" i="12"/>
  <c r="NAL63" i="12"/>
  <c r="NAM63" i="12"/>
  <c r="NAN63" i="12"/>
  <c r="NAO63" i="12"/>
  <c r="NAP63" i="12"/>
  <c r="NAQ63" i="12"/>
  <c r="NAR63" i="12"/>
  <c r="NAS63" i="12"/>
  <c r="NAT63" i="12"/>
  <c r="NAU63" i="12"/>
  <c r="NAV63" i="12"/>
  <c r="NAW63" i="12"/>
  <c r="NAX63" i="12"/>
  <c r="NAY63" i="12"/>
  <c r="NAZ63" i="12"/>
  <c r="NBA63" i="12"/>
  <c r="NBB63" i="12"/>
  <c r="NBC63" i="12"/>
  <c r="NBD63" i="12"/>
  <c r="NBE63" i="12"/>
  <c r="NBF63" i="12"/>
  <c r="NBG63" i="12"/>
  <c r="NBH63" i="12"/>
  <c r="NBI63" i="12"/>
  <c r="NBJ63" i="12"/>
  <c r="NBK63" i="12"/>
  <c r="NBL63" i="12"/>
  <c r="NBM63" i="12"/>
  <c r="NBN63" i="12"/>
  <c r="NBO63" i="12"/>
  <c r="NBP63" i="12"/>
  <c r="NBQ63" i="12"/>
  <c r="NBR63" i="12"/>
  <c r="NBS63" i="12"/>
  <c r="NBT63" i="12"/>
  <c r="NBU63" i="12"/>
  <c r="NBV63" i="12"/>
  <c r="NBW63" i="12"/>
  <c r="NBX63" i="12"/>
  <c r="NBY63" i="12"/>
  <c r="NBZ63" i="12"/>
  <c r="NCA63" i="12"/>
  <c r="NCB63" i="12"/>
  <c r="NCC63" i="12"/>
  <c r="NCD63" i="12"/>
  <c r="NCE63" i="12"/>
  <c r="NCF63" i="12"/>
  <c r="NCG63" i="12"/>
  <c r="NCH63" i="12"/>
  <c r="NCI63" i="12"/>
  <c r="NCJ63" i="12"/>
  <c r="NCK63" i="12"/>
  <c r="NCL63" i="12"/>
  <c r="NCM63" i="12"/>
  <c r="NCN63" i="12"/>
  <c r="NCO63" i="12"/>
  <c r="NCP63" i="12"/>
  <c r="NCQ63" i="12"/>
  <c r="NCR63" i="12"/>
  <c r="NCS63" i="12"/>
  <c r="NCT63" i="12"/>
  <c r="NCU63" i="12"/>
  <c r="NCV63" i="12"/>
  <c r="NCW63" i="12"/>
  <c r="NCX63" i="12"/>
  <c r="NCY63" i="12"/>
  <c r="NCZ63" i="12"/>
  <c r="NDA63" i="12"/>
  <c r="NDB63" i="12"/>
  <c r="NDC63" i="12"/>
  <c r="NDD63" i="12"/>
  <c r="NDE63" i="12"/>
  <c r="NDF63" i="12"/>
  <c r="NDG63" i="12"/>
  <c r="NDH63" i="12"/>
  <c r="NDI63" i="12"/>
  <c r="NDJ63" i="12"/>
  <c r="NDK63" i="12"/>
  <c r="NDL63" i="12"/>
  <c r="NDM63" i="12"/>
  <c r="NDN63" i="12"/>
  <c r="NDO63" i="12"/>
  <c r="NDP63" i="12"/>
  <c r="NDQ63" i="12"/>
  <c r="NDR63" i="12"/>
  <c r="NDS63" i="12"/>
  <c r="NDT63" i="12"/>
  <c r="NDU63" i="12"/>
  <c r="NDV63" i="12"/>
  <c r="NDW63" i="12"/>
  <c r="NDX63" i="12"/>
  <c r="NDY63" i="12"/>
  <c r="NDZ63" i="12"/>
  <c r="NEA63" i="12"/>
  <c r="NEB63" i="12"/>
  <c r="NEC63" i="12"/>
  <c r="NED63" i="12"/>
  <c r="NEE63" i="12"/>
  <c r="NEF63" i="12"/>
  <c r="NEG63" i="12"/>
  <c r="NEH63" i="12"/>
  <c r="NEI63" i="12"/>
  <c r="NEJ63" i="12"/>
  <c r="NEK63" i="12"/>
  <c r="NEL63" i="12"/>
  <c r="NEM63" i="12"/>
  <c r="NEN63" i="12"/>
  <c r="NEO63" i="12"/>
  <c r="NEP63" i="12"/>
  <c r="NEQ63" i="12"/>
  <c r="NER63" i="12"/>
  <c r="NES63" i="12"/>
  <c r="NET63" i="12"/>
  <c r="NEU63" i="12"/>
  <c r="NEV63" i="12"/>
  <c r="NEW63" i="12"/>
  <c r="NEX63" i="12"/>
  <c r="NEY63" i="12"/>
  <c r="NEZ63" i="12"/>
  <c r="NFA63" i="12"/>
  <c r="NFB63" i="12"/>
  <c r="NFC63" i="12"/>
  <c r="NFD63" i="12"/>
  <c r="NFE63" i="12"/>
  <c r="NFF63" i="12"/>
  <c r="NFG63" i="12"/>
  <c r="NFH63" i="12"/>
  <c r="NFI63" i="12"/>
  <c r="NFJ63" i="12"/>
  <c r="NFK63" i="12"/>
  <c r="NFL63" i="12"/>
  <c r="NFM63" i="12"/>
  <c r="NFN63" i="12"/>
  <c r="NFO63" i="12"/>
  <c r="NFP63" i="12"/>
  <c r="NFQ63" i="12"/>
  <c r="NFR63" i="12"/>
  <c r="NFS63" i="12"/>
  <c r="NFT63" i="12"/>
  <c r="NFU63" i="12"/>
  <c r="NFV63" i="12"/>
  <c r="NFW63" i="12"/>
  <c r="NFX63" i="12"/>
  <c r="NFY63" i="12"/>
  <c r="NFZ63" i="12"/>
  <c r="NGA63" i="12"/>
  <c r="NGB63" i="12"/>
  <c r="NGC63" i="12"/>
  <c r="NGD63" i="12"/>
  <c r="NGE63" i="12"/>
  <c r="NGF63" i="12"/>
  <c r="NGG63" i="12"/>
  <c r="NGH63" i="12"/>
  <c r="NGI63" i="12"/>
  <c r="NGJ63" i="12"/>
  <c r="NGK63" i="12"/>
  <c r="NGL63" i="12"/>
  <c r="NGM63" i="12"/>
  <c r="NGN63" i="12"/>
  <c r="NGO63" i="12"/>
  <c r="NGP63" i="12"/>
  <c r="NGQ63" i="12"/>
  <c r="NGR63" i="12"/>
  <c r="NGS63" i="12"/>
  <c r="NGT63" i="12"/>
  <c r="NGU63" i="12"/>
  <c r="NGV63" i="12"/>
  <c r="NGW63" i="12"/>
  <c r="NGX63" i="12"/>
  <c r="NGY63" i="12"/>
  <c r="NGZ63" i="12"/>
  <c r="NHA63" i="12"/>
  <c r="NHB63" i="12"/>
  <c r="NHC63" i="12"/>
  <c r="NHD63" i="12"/>
  <c r="NHE63" i="12"/>
  <c r="NHF63" i="12"/>
  <c r="NHG63" i="12"/>
  <c r="NHH63" i="12"/>
  <c r="NHI63" i="12"/>
  <c r="NHJ63" i="12"/>
  <c r="NHK63" i="12"/>
  <c r="NHL63" i="12"/>
  <c r="NHM63" i="12"/>
  <c r="NHN63" i="12"/>
  <c r="NHO63" i="12"/>
  <c r="NHP63" i="12"/>
  <c r="NHQ63" i="12"/>
  <c r="NHR63" i="12"/>
  <c r="NHS63" i="12"/>
  <c r="NHT63" i="12"/>
  <c r="NHU63" i="12"/>
  <c r="NHV63" i="12"/>
  <c r="NHW63" i="12"/>
  <c r="NHX63" i="12"/>
  <c r="NHY63" i="12"/>
  <c r="NHZ63" i="12"/>
  <c r="NIA63" i="12"/>
  <c r="NIB63" i="12"/>
  <c r="NIC63" i="12"/>
  <c r="NID63" i="12"/>
  <c r="NIE63" i="12"/>
  <c r="NIF63" i="12"/>
  <c r="NIG63" i="12"/>
  <c r="NIH63" i="12"/>
  <c r="NII63" i="12"/>
  <c r="NIJ63" i="12"/>
  <c r="NIK63" i="12"/>
  <c r="NIL63" i="12"/>
  <c r="NIM63" i="12"/>
  <c r="NIN63" i="12"/>
  <c r="NIO63" i="12"/>
  <c r="NIP63" i="12"/>
  <c r="NIQ63" i="12"/>
  <c r="NIR63" i="12"/>
  <c r="NIS63" i="12"/>
  <c r="NIT63" i="12"/>
  <c r="NIU63" i="12"/>
  <c r="NIV63" i="12"/>
  <c r="NIW63" i="12"/>
  <c r="NIX63" i="12"/>
  <c r="NIY63" i="12"/>
  <c r="NIZ63" i="12"/>
  <c r="NJA63" i="12"/>
  <c r="NJB63" i="12"/>
  <c r="NJC63" i="12"/>
  <c r="NJD63" i="12"/>
  <c r="NJE63" i="12"/>
  <c r="NJF63" i="12"/>
  <c r="NJG63" i="12"/>
  <c r="NJH63" i="12"/>
  <c r="NJI63" i="12"/>
  <c r="NJJ63" i="12"/>
  <c r="NJK63" i="12"/>
  <c r="NJL63" i="12"/>
  <c r="NJM63" i="12"/>
  <c r="NJN63" i="12"/>
  <c r="NJO63" i="12"/>
  <c r="NJP63" i="12"/>
  <c r="NJQ63" i="12"/>
  <c r="NJR63" i="12"/>
  <c r="NJS63" i="12"/>
  <c r="NJT63" i="12"/>
  <c r="NJU63" i="12"/>
  <c r="NJV63" i="12"/>
  <c r="NJW63" i="12"/>
  <c r="NJX63" i="12"/>
  <c r="NJY63" i="12"/>
  <c r="NJZ63" i="12"/>
  <c r="NKA63" i="12"/>
  <c r="NKB63" i="12"/>
  <c r="NKC63" i="12"/>
  <c r="NKD63" i="12"/>
  <c r="NKE63" i="12"/>
  <c r="NKF63" i="12"/>
  <c r="NKG63" i="12"/>
  <c r="NKH63" i="12"/>
  <c r="NKI63" i="12"/>
  <c r="NKJ63" i="12"/>
  <c r="NKK63" i="12"/>
  <c r="NKL63" i="12"/>
  <c r="NKM63" i="12"/>
  <c r="NKN63" i="12"/>
  <c r="NKO63" i="12"/>
  <c r="NKP63" i="12"/>
  <c r="NKQ63" i="12"/>
  <c r="NKR63" i="12"/>
  <c r="NKS63" i="12"/>
  <c r="NKT63" i="12"/>
  <c r="NKU63" i="12"/>
  <c r="NKV63" i="12"/>
  <c r="NKW63" i="12"/>
  <c r="NKX63" i="12"/>
  <c r="NKY63" i="12"/>
  <c r="NKZ63" i="12"/>
  <c r="NLA63" i="12"/>
  <c r="NLB63" i="12"/>
  <c r="NLC63" i="12"/>
  <c r="NLD63" i="12"/>
  <c r="NLE63" i="12"/>
  <c r="NLF63" i="12"/>
  <c r="NLG63" i="12"/>
  <c r="NLH63" i="12"/>
  <c r="NLI63" i="12"/>
  <c r="NLJ63" i="12"/>
  <c r="NLK63" i="12"/>
  <c r="NLL63" i="12"/>
  <c r="NLM63" i="12"/>
  <c r="NLN63" i="12"/>
  <c r="NLO63" i="12"/>
  <c r="NLP63" i="12"/>
  <c r="NLQ63" i="12"/>
  <c r="NLR63" i="12"/>
  <c r="NLS63" i="12"/>
  <c r="NLT63" i="12"/>
  <c r="NLU63" i="12"/>
  <c r="NLV63" i="12"/>
  <c r="NLW63" i="12"/>
  <c r="NLX63" i="12"/>
  <c r="NLY63" i="12"/>
  <c r="NLZ63" i="12"/>
  <c r="NMA63" i="12"/>
  <c r="NMB63" i="12"/>
  <c r="NMC63" i="12"/>
  <c r="NMD63" i="12"/>
  <c r="NME63" i="12"/>
  <c r="NMF63" i="12"/>
  <c r="NMG63" i="12"/>
  <c r="NMH63" i="12"/>
  <c r="NMI63" i="12"/>
  <c r="NMJ63" i="12"/>
  <c r="NMK63" i="12"/>
  <c r="NML63" i="12"/>
  <c r="NMM63" i="12"/>
  <c r="NMN63" i="12"/>
  <c r="NMO63" i="12"/>
  <c r="NMP63" i="12"/>
  <c r="NMQ63" i="12"/>
  <c r="NMR63" i="12"/>
  <c r="NMS63" i="12"/>
  <c r="NMT63" i="12"/>
  <c r="NMU63" i="12"/>
  <c r="NMV63" i="12"/>
  <c r="NMW63" i="12"/>
  <c r="NMX63" i="12"/>
  <c r="NMY63" i="12"/>
  <c r="NMZ63" i="12"/>
  <c r="NNA63" i="12"/>
  <c r="NNB63" i="12"/>
  <c r="NNC63" i="12"/>
  <c r="NND63" i="12"/>
  <c r="NNE63" i="12"/>
  <c r="NNF63" i="12"/>
  <c r="NNG63" i="12"/>
  <c r="NNH63" i="12"/>
  <c r="NNI63" i="12"/>
  <c r="NNJ63" i="12"/>
  <c r="NNK63" i="12"/>
  <c r="NNL63" i="12"/>
  <c r="NNM63" i="12"/>
  <c r="NNN63" i="12"/>
  <c r="NNO63" i="12"/>
  <c r="NNP63" i="12"/>
  <c r="NNQ63" i="12"/>
  <c r="NNR63" i="12"/>
  <c r="NNS63" i="12"/>
  <c r="NNT63" i="12"/>
  <c r="NNU63" i="12"/>
  <c r="NNV63" i="12"/>
  <c r="NNW63" i="12"/>
  <c r="NNX63" i="12"/>
  <c r="NNY63" i="12"/>
  <c r="NNZ63" i="12"/>
  <c r="NOA63" i="12"/>
  <c r="NOB63" i="12"/>
  <c r="NOC63" i="12"/>
  <c r="NOD63" i="12"/>
  <c r="NOE63" i="12"/>
  <c r="NOF63" i="12"/>
  <c r="NOG63" i="12"/>
  <c r="NOH63" i="12"/>
  <c r="NOI63" i="12"/>
  <c r="NOJ63" i="12"/>
  <c r="NOK63" i="12"/>
  <c r="NOL63" i="12"/>
  <c r="NOM63" i="12"/>
  <c r="NON63" i="12"/>
  <c r="NOO63" i="12"/>
  <c r="NOP63" i="12"/>
  <c r="NOQ63" i="12"/>
  <c r="NOR63" i="12"/>
  <c r="NOS63" i="12"/>
  <c r="NOT63" i="12"/>
  <c r="NOU63" i="12"/>
  <c r="NOV63" i="12"/>
  <c r="NOW63" i="12"/>
  <c r="NOX63" i="12"/>
  <c r="NOY63" i="12"/>
  <c r="NOZ63" i="12"/>
  <c r="NPA63" i="12"/>
  <c r="NPB63" i="12"/>
  <c r="NPC63" i="12"/>
  <c r="NPD63" i="12"/>
  <c r="NPE63" i="12"/>
  <c r="NPF63" i="12"/>
  <c r="NPG63" i="12"/>
  <c r="NPH63" i="12"/>
  <c r="NPI63" i="12"/>
  <c r="NPJ63" i="12"/>
  <c r="NPK63" i="12"/>
  <c r="NPL63" i="12"/>
  <c r="NPM63" i="12"/>
  <c r="NPN63" i="12"/>
  <c r="NPO63" i="12"/>
  <c r="NPP63" i="12"/>
  <c r="NPQ63" i="12"/>
  <c r="NPR63" i="12"/>
  <c r="NPS63" i="12"/>
  <c r="NPT63" i="12"/>
  <c r="NPU63" i="12"/>
  <c r="NPV63" i="12"/>
  <c r="NPW63" i="12"/>
  <c r="NPX63" i="12"/>
  <c r="NPY63" i="12"/>
  <c r="NPZ63" i="12"/>
  <c r="NQA63" i="12"/>
  <c r="NQB63" i="12"/>
  <c r="NQC63" i="12"/>
  <c r="NQD63" i="12"/>
  <c r="NQE63" i="12"/>
  <c r="NQF63" i="12"/>
  <c r="NQG63" i="12"/>
  <c r="NQH63" i="12"/>
  <c r="NQI63" i="12"/>
  <c r="NQJ63" i="12"/>
  <c r="NQK63" i="12"/>
  <c r="NQL63" i="12"/>
  <c r="NQM63" i="12"/>
  <c r="NQN63" i="12"/>
  <c r="NQO63" i="12"/>
  <c r="NQP63" i="12"/>
  <c r="NQQ63" i="12"/>
  <c r="NQR63" i="12"/>
  <c r="NQS63" i="12"/>
  <c r="NQT63" i="12"/>
  <c r="NQU63" i="12"/>
  <c r="NQV63" i="12"/>
  <c r="NQW63" i="12"/>
  <c r="NQX63" i="12"/>
  <c r="NQY63" i="12"/>
  <c r="NQZ63" i="12"/>
  <c r="NRA63" i="12"/>
  <c r="NRB63" i="12"/>
  <c r="NRC63" i="12"/>
  <c r="NRD63" i="12"/>
  <c r="NRE63" i="12"/>
  <c r="NRF63" i="12"/>
  <c r="NRG63" i="12"/>
  <c r="NRH63" i="12"/>
  <c r="NRI63" i="12"/>
  <c r="NRJ63" i="12"/>
  <c r="NRK63" i="12"/>
  <c r="NRL63" i="12"/>
  <c r="NRM63" i="12"/>
  <c r="NRN63" i="12"/>
  <c r="NRO63" i="12"/>
  <c r="NRP63" i="12"/>
  <c r="NRQ63" i="12"/>
  <c r="NRR63" i="12"/>
  <c r="NRS63" i="12"/>
  <c r="NRT63" i="12"/>
  <c r="NRU63" i="12"/>
  <c r="NRV63" i="12"/>
  <c r="NRW63" i="12"/>
  <c r="NRX63" i="12"/>
  <c r="NRY63" i="12"/>
  <c r="NRZ63" i="12"/>
  <c r="NSA63" i="12"/>
  <c r="NSB63" i="12"/>
  <c r="NSC63" i="12"/>
  <c r="NSD63" i="12"/>
  <c r="NSE63" i="12"/>
  <c r="NSF63" i="12"/>
  <c r="NSG63" i="12"/>
  <c r="NSH63" i="12"/>
  <c r="NSI63" i="12"/>
  <c r="NSJ63" i="12"/>
  <c r="NSK63" i="12"/>
  <c r="NSL63" i="12"/>
  <c r="NSM63" i="12"/>
  <c r="NSN63" i="12"/>
  <c r="NSO63" i="12"/>
  <c r="NSP63" i="12"/>
  <c r="NSQ63" i="12"/>
  <c r="NSR63" i="12"/>
  <c r="NSS63" i="12"/>
  <c r="NST63" i="12"/>
  <c r="NSU63" i="12"/>
  <c r="NSV63" i="12"/>
  <c r="NSW63" i="12"/>
  <c r="NSX63" i="12"/>
  <c r="NSY63" i="12"/>
  <c r="NSZ63" i="12"/>
  <c r="NTA63" i="12"/>
  <c r="NTB63" i="12"/>
  <c r="NTC63" i="12"/>
  <c r="NTD63" i="12"/>
  <c r="NTE63" i="12"/>
  <c r="NTF63" i="12"/>
  <c r="NTG63" i="12"/>
  <c r="NTH63" i="12"/>
  <c r="NTI63" i="12"/>
  <c r="NTJ63" i="12"/>
  <c r="NTK63" i="12"/>
  <c r="NTL63" i="12"/>
  <c r="NTM63" i="12"/>
  <c r="NTN63" i="12"/>
  <c r="NTO63" i="12"/>
  <c r="NTP63" i="12"/>
  <c r="NTQ63" i="12"/>
  <c r="NTR63" i="12"/>
  <c r="NTS63" i="12"/>
  <c r="NTT63" i="12"/>
  <c r="NTU63" i="12"/>
  <c r="NTV63" i="12"/>
  <c r="NTW63" i="12"/>
  <c r="NTX63" i="12"/>
  <c r="NTY63" i="12"/>
  <c r="NTZ63" i="12"/>
  <c r="NUA63" i="12"/>
  <c r="NUB63" i="12"/>
  <c r="NUC63" i="12"/>
  <c r="NUD63" i="12"/>
  <c r="NUE63" i="12"/>
  <c r="NUF63" i="12"/>
  <c r="NUG63" i="12"/>
  <c r="NUH63" i="12"/>
  <c r="NUI63" i="12"/>
  <c r="NUJ63" i="12"/>
  <c r="NUK63" i="12"/>
  <c r="NUL63" i="12"/>
  <c r="NUM63" i="12"/>
  <c r="NUN63" i="12"/>
  <c r="NUO63" i="12"/>
  <c r="NUP63" i="12"/>
  <c r="NUQ63" i="12"/>
  <c r="NUR63" i="12"/>
  <c r="NUS63" i="12"/>
  <c r="NUT63" i="12"/>
  <c r="NUU63" i="12"/>
  <c r="NUV63" i="12"/>
  <c r="NUW63" i="12"/>
  <c r="NUX63" i="12"/>
  <c r="NUY63" i="12"/>
  <c r="NUZ63" i="12"/>
  <c r="NVA63" i="12"/>
  <c r="NVB63" i="12"/>
  <c r="NVC63" i="12"/>
  <c r="NVD63" i="12"/>
  <c r="NVE63" i="12"/>
  <c r="NVF63" i="12"/>
  <c r="NVG63" i="12"/>
  <c r="NVH63" i="12"/>
  <c r="NVI63" i="12"/>
  <c r="NVJ63" i="12"/>
  <c r="NVK63" i="12"/>
  <c r="NVL63" i="12"/>
  <c r="NVM63" i="12"/>
  <c r="NVN63" i="12"/>
  <c r="NVO63" i="12"/>
  <c r="NVP63" i="12"/>
  <c r="NVQ63" i="12"/>
  <c r="NVR63" i="12"/>
  <c r="NVS63" i="12"/>
  <c r="NVT63" i="12"/>
  <c r="NVU63" i="12"/>
  <c r="NVV63" i="12"/>
  <c r="NVW63" i="12"/>
  <c r="NVX63" i="12"/>
  <c r="NVY63" i="12"/>
  <c r="NVZ63" i="12"/>
  <c r="NWA63" i="12"/>
  <c r="NWB63" i="12"/>
  <c r="NWC63" i="12"/>
  <c r="NWD63" i="12"/>
  <c r="NWE63" i="12"/>
  <c r="NWF63" i="12"/>
  <c r="NWG63" i="12"/>
  <c r="NWH63" i="12"/>
  <c r="NWI63" i="12"/>
  <c r="NWJ63" i="12"/>
  <c r="NWK63" i="12"/>
  <c r="NWL63" i="12"/>
  <c r="NWM63" i="12"/>
  <c r="NWN63" i="12"/>
  <c r="NWO63" i="12"/>
  <c r="NWP63" i="12"/>
  <c r="NWQ63" i="12"/>
  <c r="NWR63" i="12"/>
  <c r="NWS63" i="12"/>
  <c r="NWT63" i="12"/>
  <c r="NWU63" i="12"/>
  <c r="NWV63" i="12"/>
  <c r="NWW63" i="12"/>
  <c r="NWX63" i="12"/>
  <c r="NWY63" i="12"/>
  <c r="NWZ63" i="12"/>
  <c r="NXA63" i="12"/>
  <c r="NXB63" i="12"/>
  <c r="NXC63" i="12"/>
  <c r="NXD63" i="12"/>
  <c r="NXE63" i="12"/>
  <c r="NXF63" i="12"/>
  <c r="NXG63" i="12"/>
  <c r="NXH63" i="12"/>
  <c r="NXI63" i="12"/>
  <c r="NXJ63" i="12"/>
  <c r="NXK63" i="12"/>
  <c r="NXL63" i="12"/>
  <c r="NXM63" i="12"/>
  <c r="NXN63" i="12"/>
  <c r="NXO63" i="12"/>
  <c r="NXP63" i="12"/>
  <c r="NXQ63" i="12"/>
  <c r="NXR63" i="12"/>
  <c r="NXS63" i="12"/>
  <c r="NXT63" i="12"/>
  <c r="NXU63" i="12"/>
  <c r="NXV63" i="12"/>
  <c r="NXW63" i="12"/>
  <c r="NXX63" i="12"/>
  <c r="NXY63" i="12"/>
  <c r="NXZ63" i="12"/>
  <c r="NYA63" i="12"/>
  <c r="NYB63" i="12"/>
  <c r="NYC63" i="12"/>
  <c r="NYD63" i="12"/>
  <c r="NYE63" i="12"/>
  <c r="NYF63" i="12"/>
  <c r="NYG63" i="12"/>
  <c r="NYH63" i="12"/>
  <c r="NYI63" i="12"/>
  <c r="NYJ63" i="12"/>
  <c r="NYK63" i="12"/>
  <c r="NYL63" i="12"/>
  <c r="NYM63" i="12"/>
  <c r="NYN63" i="12"/>
  <c r="NYO63" i="12"/>
  <c r="NYP63" i="12"/>
  <c r="NYQ63" i="12"/>
  <c r="NYR63" i="12"/>
  <c r="NYS63" i="12"/>
  <c r="NYT63" i="12"/>
  <c r="NYU63" i="12"/>
  <c r="NYV63" i="12"/>
  <c r="NYW63" i="12"/>
  <c r="NYX63" i="12"/>
  <c r="NYY63" i="12"/>
  <c r="NYZ63" i="12"/>
  <c r="NZA63" i="12"/>
  <c r="NZB63" i="12"/>
  <c r="NZC63" i="12"/>
  <c r="NZD63" i="12"/>
  <c r="NZE63" i="12"/>
  <c r="NZF63" i="12"/>
  <c r="NZG63" i="12"/>
  <c r="NZH63" i="12"/>
  <c r="NZI63" i="12"/>
  <c r="NZJ63" i="12"/>
  <c r="NZK63" i="12"/>
  <c r="NZL63" i="12"/>
  <c r="NZM63" i="12"/>
  <c r="NZN63" i="12"/>
  <c r="NZO63" i="12"/>
  <c r="NZP63" i="12"/>
  <c r="NZQ63" i="12"/>
  <c r="NZR63" i="12"/>
  <c r="NZS63" i="12"/>
  <c r="NZT63" i="12"/>
  <c r="NZU63" i="12"/>
  <c r="NZV63" i="12"/>
  <c r="NZW63" i="12"/>
  <c r="NZX63" i="12"/>
  <c r="NZY63" i="12"/>
  <c r="NZZ63" i="12"/>
  <c r="OAA63" i="12"/>
  <c r="OAB63" i="12"/>
  <c r="OAC63" i="12"/>
  <c r="OAD63" i="12"/>
  <c r="OAE63" i="12"/>
  <c r="OAF63" i="12"/>
  <c r="OAG63" i="12"/>
  <c r="OAH63" i="12"/>
  <c r="OAI63" i="12"/>
  <c r="OAJ63" i="12"/>
  <c r="OAK63" i="12"/>
  <c r="OAL63" i="12"/>
  <c r="OAM63" i="12"/>
  <c r="OAN63" i="12"/>
  <c r="OAO63" i="12"/>
  <c r="OAP63" i="12"/>
  <c r="OAQ63" i="12"/>
  <c r="OAR63" i="12"/>
  <c r="OAS63" i="12"/>
  <c r="OAT63" i="12"/>
  <c r="OAU63" i="12"/>
  <c r="OAV63" i="12"/>
  <c r="OAW63" i="12"/>
  <c r="OAX63" i="12"/>
  <c r="OAY63" i="12"/>
  <c r="OAZ63" i="12"/>
  <c r="OBA63" i="12"/>
  <c r="OBB63" i="12"/>
  <c r="OBC63" i="12"/>
  <c r="OBD63" i="12"/>
  <c r="OBE63" i="12"/>
  <c r="OBF63" i="12"/>
  <c r="OBG63" i="12"/>
  <c r="OBH63" i="12"/>
  <c r="OBI63" i="12"/>
  <c r="OBJ63" i="12"/>
  <c r="OBK63" i="12"/>
  <c r="OBL63" i="12"/>
  <c r="OBM63" i="12"/>
  <c r="OBN63" i="12"/>
  <c r="OBO63" i="12"/>
  <c r="OBP63" i="12"/>
  <c r="OBQ63" i="12"/>
  <c r="OBR63" i="12"/>
  <c r="OBS63" i="12"/>
  <c r="OBT63" i="12"/>
  <c r="OBU63" i="12"/>
  <c r="OBV63" i="12"/>
  <c r="OBW63" i="12"/>
  <c r="OBX63" i="12"/>
  <c r="OBY63" i="12"/>
  <c r="OBZ63" i="12"/>
  <c r="OCA63" i="12"/>
  <c r="OCB63" i="12"/>
  <c r="OCC63" i="12"/>
  <c r="OCD63" i="12"/>
  <c r="OCE63" i="12"/>
  <c r="OCF63" i="12"/>
  <c r="OCG63" i="12"/>
  <c r="OCH63" i="12"/>
  <c r="OCI63" i="12"/>
  <c r="OCJ63" i="12"/>
  <c r="OCK63" i="12"/>
  <c r="OCL63" i="12"/>
  <c r="OCM63" i="12"/>
  <c r="OCN63" i="12"/>
  <c r="OCO63" i="12"/>
  <c r="OCP63" i="12"/>
  <c r="OCQ63" i="12"/>
  <c r="OCR63" i="12"/>
  <c r="OCS63" i="12"/>
  <c r="OCT63" i="12"/>
  <c r="OCU63" i="12"/>
  <c r="OCV63" i="12"/>
  <c r="OCW63" i="12"/>
  <c r="OCX63" i="12"/>
  <c r="OCY63" i="12"/>
  <c r="OCZ63" i="12"/>
  <c r="ODA63" i="12"/>
  <c r="ODB63" i="12"/>
  <c r="ODC63" i="12"/>
  <c r="ODD63" i="12"/>
  <c r="ODE63" i="12"/>
  <c r="ODF63" i="12"/>
  <c r="ODG63" i="12"/>
  <c r="ODH63" i="12"/>
  <c r="ODI63" i="12"/>
  <c r="ODJ63" i="12"/>
  <c r="ODK63" i="12"/>
  <c r="ODL63" i="12"/>
  <c r="ODM63" i="12"/>
  <c r="ODN63" i="12"/>
  <c r="ODO63" i="12"/>
  <c r="ODP63" i="12"/>
  <c r="ODQ63" i="12"/>
  <c r="ODR63" i="12"/>
  <c r="ODS63" i="12"/>
  <c r="ODT63" i="12"/>
  <c r="ODU63" i="12"/>
  <c r="ODV63" i="12"/>
  <c r="ODW63" i="12"/>
  <c r="ODX63" i="12"/>
  <c r="ODY63" i="12"/>
  <c r="ODZ63" i="12"/>
  <c r="OEA63" i="12"/>
  <c r="OEB63" i="12"/>
  <c r="OEC63" i="12"/>
  <c r="OED63" i="12"/>
  <c r="OEE63" i="12"/>
  <c r="OEF63" i="12"/>
  <c r="OEG63" i="12"/>
  <c r="OEH63" i="12"/>
  <c r="OEI63" i="12"/>
  <c r="OEJ63" i="12"/>
  <c r="OEK63" i="12"/>
  <c r="OEL63" i="12"/>
  <c r="OEM63" i="12"/>
  <c r="OEN63" i="12"/>
  <c r="OEO63" i="12"/>
  <c r="OEP63" i="12"/>
  <c r="OEQ63" i="12"/>
  <c r="OER63" i="12"/>
  <c r="OES63" i="12"/>
  <c r="OET63" i="12"/>
  <c r="OEU63" i="12"/>
  <c r="OEV63" i="12"/>
  <c r="OEW63" i="12"/>
  <c r="OEX63" i="12"/>
  <c r="OEY63" i="12"/>
  <c r="OEZ63" i="12"/>
  <c r="OFA63" i="12"/>
  <c r="OFB63" i="12"/>
  <c r="OFC63" i="12"/>
  <c r="OFD63" i="12"/>
  <c r="OFE63" i="12"/>
  <c r="OFF63" i="12"/>
  <c r="OFG63" i="12"/>
  <c r="OFH63" i="12"/>
  <c r="OFI63" i="12"/>
  <c r="OFJ63" i="12"/>
  <c r="OFK63" i="12"/>
  <c r="OFL63" i="12"/>
  <c r="OFM63" i="12"/>
  <c r="OFN63" i="12"/>
  <c r="OFO63" i="12"/>
  <c r="OFP63" i="12"/>
  <c r="OFQ63" i="12"/>
  <c r="OFR63" i="12"/>
  <c r="OFS63" i="12"/>
  <c r="OFT63" i="12"/>
  <c r="OFU63" i="12"/>
  <c r="OFV63" i="12"/>
  <c r="OFW63" i="12"/>
  <c r="OFX63" i="12"/>
  <c r="OFY63" i="12"/>
  <c r="OFZ63" i="12"/>
  <c r="OGA63" i="12"/>
  <c r="OGB63" i="12"/>
  <c r="OGC63" i="12"/>
  <c r="OGD63" i="12"/>
  <c r="OGE63" i="12"/>
  <c r="OGF63" i="12"/>
  <c r="OGG63" i="12"/>
  <c r="OGH63" i="12"/>
  <c r="OGI63" i="12"/>
  <c r="OGJ63" i="12"/>
  <c r="OGK63" i="12"/>
  <c r="OGL63" i="12"/>
  <c r="OGM63" i="12"/>
  <c r="OGN63" i="12"/>
  <c r="OGO63" i="12"/>
  <c r="OGP63" i="12"/>
  <c r="OGQ63" i="12"/>
  <c r="OGR63" i="12"/>
  <c r="OGS63" i="12"/>
  <c r="OGT63" i="12"/>
  <c r="OGU63" i="12"/>
  <c r="OGV63" i="12"/>
  <c r="OGW63" i="12"/>
  <c r="OGX63" i="12"/>
  <c r="OGY63" i="12"/>
  <c r="OGZ63" i="12"/>
  <c r="OHA63" i="12"/>
  <c r="OHB63" i="12"/>
  <c r="OHC63" i="12"/>
  <c r="OHD63" i="12"/>
  <c r="OHE63" i="12"/>
  <c r="OHF63" i="12"/>
  <c r="OHG63" i="12"/>
  <c r="OHH63" i="12"/>
  <c r="OHI63" i="12"/>
  <c r="OHJ63" i="12"/>
  <c r="OHK63" i="12"/>
  <c r="OHL63" i="12"/>
  <c r="OHM63" i="12"/>
  <c r="OHN63" i="12"/>
  <c r="OHO63" i="12"/>
  <c r="OHP63" i="12"/>
  <c r="OHQ63" i="12"/>
  <c r="OHR63" i="12"/>
  <c r="OHS63" i="12"/>
  <c r="OHT63" i="12"/>
  <c r="OHU63" i="12"/>
  <c r="OHV63" i="12"/>
  <c r="OHW63" i="12"/>
  <c r="OHX63" i="12"/>
  <c r="OHY63" i="12"/>
  <c r="OHZ63" i="12"/>
  <c r="OIA63" i="12"/>
  <c r="OIB63" i="12"/>
  <c r="OIC63" i="12"/>
  <c r="OID63" i="12"/>
  <c r="OIE63" i="12"/>
  <c r="OIF63" i="12"/>
  <c r="OIG63" i="12"/>
  <c r="OIH63" i="12"/>
  <c r="OII63" i="12"/>
  <c r="OIJ63" i="12"/>
  <c r="OIK63" i="12"/>
  <c r="OIL63" i="12"/>
  <c r="OIM63" i="12"/>
  <c r="OIN63" i="12"/>
  <c r="OIO63" i="12"/>
  <c r="OIP63" i="12"/>
  <c r="OIQ63" i="12"/>
  <c r="OIR63" i="12"/>
  <c r="OIS63" i="12"/>
  <c r="OIT63" i="12"/>
  <c r="OIU63" i="12"/>
  <c r="OIV63" i="12"/>
  <c r="OIW63" i="12"/>
  <c r="OIX63" i="12"/>
  <c r="OIY63" i="12"/>
  <c r="OIZ63" i="12"/>
  <c r="OJA63" i="12"/>
  <c r="OJB63" i="12"/>
  <c r="OJC63" i="12"/>
  <c r="OJD63" i="12"/>
  <c r="OJE63" i="12"/>
  <c r="OJF63" i="12"/>
  <c r="OJG63" i="12"/>
  <c r="OJH63" i="12"/>
  <c r="OJI63" i="12"/>
  <c r="OJJ63" i="12"/>
  <c r="OJK63" i="12"/>
  <c r="OJL63" i="12"/>
  <c r="OJM63" i="12"/>
  <c r="OJN63" i="12"/>
  <c r="OJO63" i="12"/>
  <c r="OJP63" i="12"/>
  <c r="OJQ63" i="12"/>
  <c r="OJR63" i="12"/>
  <c r="OJS63" i="12"/>
  <c r="OJT63" i="12"/>
  <c r="OJU63" i="12"/>
  <c r="OJV63" i="12"/>
  <c r="OJW63" i="12"/>
  <c r="OJX63" i="12"/>
  <c r="OJY63" i="12"/>
  <c r="OJZ63" i="12"/>
  <c r="OKA63" i="12"/>
  <c r="OKB63" i="12"/>
  <c r="OKC63" i="12"/>
  <c r="OKD63" i="12"/>
  <c r="OKE63" i="12"/>
  <c r="OKF63" i="12"/>
  <c r="OKG63" i="12"/>
  <c r="OKH63" i="12"/>
  <c r="OKI63" i="12"/>
  <c r="OKJ63" i="12"/>
  <c r="OKK63" i="12"/>
  <c r="OKL63" i="12"/>
  <c r="OKM63" i="12"/>
  <c r="OKN63" i="12"/>
  <c r="OKO63" i="12"/>
  <c r="OKP63" i="12"/>
  <c r="OKQ63" i="12"/>
  <c r="OKR63" i="12"/>
  <c r="OKS63" i="12"/>
  <c r="OKT63" i="12"/>
  <c r="OKU63" i="12"/>
  <c r="OKV63" i="12"/>
  <c r="OKW63" i="12"/>
  <c r="OKX63" i="12"/>
  <c r="OKY63" i="12"/>
  <c r="OKZ63" i="12"/>
  <c r="OLA63" i="12"/>
  <c r="OLB63" i="12"/>
  <c r="OLC63" i="12"/>
  <c r="OLD63" i="12"/>
  <c r="OLE63" i="12"/>
  <c r="OLF63" i="12"/>
  <c r="OLG63" i="12"/>
  <c r="OLH63" i="12"/>
  <c r="OLI63" i="12"/>
  <c r="OLJ63" i="12"/>
  <c r="OLK63" i="12"/>
  <c r="OLL63" i="12"/>
  <c r="OLM63" i="12"/>
  <c r="OLN63" i="12"/>
  <c r="OLO63" i="12"/>
  <c r="OLP63" i="12"/>
  <c r="OLQ63" i="12"/>
  <c r="OLR63" i="12"/>
  <c r="OLS63" i="12"/>
  <c r="OLT63" i="12"/>
  <c r="OLU63" i="12"/>
  <c r="OLV63" i="12"/>
  <c r="OLW63" i="12"/>
  <c r="OLX63" i="12"/>
  <c r="OLY63" i="12"/>
  <c r="OLZ63" i="12"/>
  <c r="OMA63" i="12"/>
  <c r="OMB63" i="12"/>
  <c r="OMC63" i="12"/>
  <c r="OMD63" i="12"/>
  <c r="OME63" i="12"/>
  <c r="OMF63" i="12"/>
  <c r="OMG63" i="12"/>
  <c r="OMH63" i="12"/>
  <c r="OMI63" i="12"/>
  <c r="OMJ63" i="12"/>
  <c r="OMK63" i="12"/>
  <c r="OML63" i="12"/>
  <c r="OMM63" i="12"/>
  <c r="OMN63" i="12"/>
  <c r="OMO63" i="12"/>
  <c r="OMP63" i="12"/>
  <c r="OMQ63" i="12"/>
  <c r="OMR63" i="12"/>
  <c r="OMS63" i="12"/>
  <c r="OMT63" i="12"/>
  <c r="OMU63" i="12"/>
  <c r="OMV63" i="12"/>
  <c r="OMW63" i="12"/>
  <c r="OMX63" i="12"/>
  <c r="OMY63" i="12"/>
  <c r="OMZ63" i="12"/>
  <c r="ONA63" i="12"/>
  <c r="ONB63" i="12"/>
  <c r="ONC63" i="12"/>
  <c r="OND63" i="12"/>
  <c r="ONE63" i="12"/>
  <c r="ONF63" i="12"/>
  <c r="ONG63" i="12"/>
  <c r="ONH63" i="12"/>
  <c r="ONI63" i="12"/>
  <c r="ONJ63" i="12"/>
  <c r="ONK63" i="12"/>
  <c r="ONL63" i="12"/>
  <c r="ONM63" i="12"/>
  <c r="ONN63" i="12"/>
  <c r="ONO63" i="12"/>
  <c r="ONP63" i="12"/>
  <c r="ONQ63" i="12"/>
  <c r="ONR63" i="12"/>
  <c r="ONS63" i="12"/>
  <c r="ONT63" i="12"/>
  <c r="ONU63" i="12"/>
  <c r="ONV63" i="12"/>
  <c r="ONW63" i="12"/>
  <c r="ONX63" i="12"/>
  <c r="ONY63" i="12"/>
  <c r="ONZ63" i="12"/>
  <c r="OOA63" i="12"/>
  <c r="OOB63" i="12"/>
  <c r="OOC63" i="12"/>
  <c r="OOD63" i="12"/>
  <c r="OOE63" i="12"/>
  <c r="OOF63" i="12"/>
  <c r="OOG63" i="12"/>
  <c r="OOH63" i="12"/>
  <c r="OOI63" i="12"/>
  <c r="OOJ63" i="12"/>
  <c r="OOK63" i="12"/>
  <c r="OOL63" i="12"/>
  <c r="OOM63" i="12"/>
  <c r="OON63" i="12"/>
  <c r="OOO63" i="12"/>
  <c r="OOP63" i="12"/>
  <c r="OOQ63" i="12"/>
  <c r="OOR63" i="12"/>
  <c r="OOS63" i="12"/>
  <c r="OOT63" i="12"/>
  <c r="OOU63" i="12"/>
  <c r="OOV63" i="12"/>
  <c r="OOW63" i="12"/>
  <c r="OOX63" i="12"/>
  <c r="OOY63" i="12"/>
  <c r="OOZ63" i="12"/>
  <c r="OPA63" i="12"/>
  <c r="OPB63" i="12"/>
  <c r="OPC63" i="12"/>
  <c r="OPD63" i="12"/>
  <c r="OPE63" i="12"/>
  <c r="OPF63" i="12"/>
  <c r="OPG63" i="12"/>
  <c r="OPH63" i="12"/>
  <c r="OPI63" i="12"/>
  <c r="OPJ63" i="12"/>
  <c r="OPK63" i="12"/>
  <c r="OPL63" i="12"/>
  <c r="OPM63" i="12"/>
  <c r="OPN63" i="12"/>
  <c r="OPO63" i="12"/>
  <c r="OPP63" i="12"/>
  <c r="OPQ63" i="12"/>
  <c r="OPR63" i="12"/>
  <c r="OPS63" i="12"/>
  <c r="OPT63" i="12"/>
  <c r="OPU63" i="12"/>
  <c r="OPV63" i="12"/>
  <c r="OPW63" i="12"/>
  <c r="OPX63" i="12"/>
  <c r="OPY63" i="12"/>
  <c r="OPZ63" i="12"/>
  <c r="OQA63" i="12"/>
  <c r="OQB63" i="12"/>
  <c r="OQC63" i="12"/>
  <c r="OQD63" i="12"/>
  <c r="OQE63" i="12"/>
  <c r="OQF63" i="12"/>
  <c r="OQG63" i="12"/>
  <c r="OQH63" i="12"/>
  <c r="OQI63" i="12"/>
  <c r="OQJ63" i="12"/>
  <c r="OQK63" i="12"/>
  <c r="OQL63" i="12"/>
  <c r="OQM63" i="12"/>
  <c r="OQN63" i="12"/>
  <c r="OQO63" i="12"/>
  <c r="OQP63" i="12"/>
  <c r="OQQ63" i="12"/>
  <c r="OQR63" i="12"/>
  <c r="OQS63" i="12"/>
  <c r="OQT63" i="12"/>
  <c r="OQU63" i="12"/>
  <c r="OQV63" i="12"/>
  <c r="OQW63" i="12"/>
  <c r="OQX63" i="12"/>
  <c r="OQY63" i="12"/>
  <c r="OQZ63" i="12"/>
  <c r="ORA63" i="12"/>
  <c r="ORB63" i="12"/>
  <c r="ORC63" i="12"/>
  <c r="ORD63" i="12"/>
  <c r="ORE63" i="12"/>
  <c r="ORF63" i="12"/>
  <c r="ORG63" i="12"/>
  <c r="ORH63" i="12"/>
  <c r="ORI63" i="12"/>
  <c r="ORJ63" i="12"/>
  <c r="ORK63" i="12"/>
  <c r="ORL63" i="12"/>
  <c r="ORM63" i="12"/>
  <c r="ORN63" i="12"/>
  <c r="ORO63" i="12"/>
  <c r="ORP63" i="12"/>
  <c r="ORQ63" i="12"/>
  <c r="ORR63" i="12"/>
  <c r="ORS63" i="12"/>
  <c r="ORT63" i="12"/>
  <c r="ORU63" i="12"/>
  <c r="ORV63" i="12"/>
  <c r="ORW63" i="12"/>
  <c r="ORX63" i="12"/>
  <c r="ORY63" i="12"/>
  <c r="ORZ63" i="12"/>
  <c r="OSA63" i="12"/>
  <c r="OSB63" i="12"/>
  <c r="OSC63" i="12"/>
  <c r="OSD63" i="12"/>
  <c r="OSE63" i="12"/>
  <c r="OSF63" i="12"/>
  <c r="OSG63" i="12"/>
  <c r="OSH63" i="12"/>
  <c r="OSI63" i="12"/>
  <c r="OSJ63" i="12"/>
  <c r="OSK63" i="12"/>
  <c r="OSL63" i="12"/>
  <c r="OSM63" i="12"/>
  <c r="OSN63" i="12"/>
  <c r="OSO63" i="12"/>
  <c r="OSP63" i="12"/>
  <c r="OSQ63" i="12"/>
  <c r="OSR63" i="12"/>
  <c r="OSS63" i="12"/>
  <c r="OST63" i="12"/>
  <c r="OSU63" i="12"/>
  <c r="OSV63" i="12"/>
  <c r="OSW63" i="12"/>
  <c r="OSX63" i="12"/>
  <c r="OSY63" i="12"/>
  <c r="OSZ63" i="12"/>
  <c r="OTA63" i="12"/>
  <c r="OTB63" i="12"/>
  <c r="OTC63" i="12"/>
  <c r="OTD63" i="12"/>
  <c r="OTE63" i="12"/>
  <c r="OTF63" i="12"/>
  <c r="OTG63" i="12"/>
  <c r="OTH63" i="12"/>
  <c r="OTI63" i="12"/>
  <c r="OTJ63" i="12"/>
  <c r="OTK63" i="12"/>
  <c r="OTL63" i="12"/>
  <c r="OTM63" i="12"/>
  <c r="OTN63" i="12"/>
  <c r="OTO63" i="12"/>
  <c r="OTP63" i="12"/>
  <c r="OTQ63" i="12"/>
  <c r="OTR63" i="12"/>
  <c r="OTS63" i="12"/>
  <c r="OTT63" i="12"/>
  <c r="OTU63" i="12"/>
  <c r="OTV63" i="12"/>
  <c r="OTW63" i="12"/>
  <c r="OTX63" i="12"/>
  <c r="OTY63" i="12"/>
  <c r="OTZ63" i="12"/>
  <c r="OUA63" i="12"/>
  <c r="OUB63" i="12"/>
  <c r="OUC63" i="12"/>
  <c r="OUD63" i="12"/>
  <c r="OUE63" i="12"/>
  <c r="OUF63" i="12"/>
  <c r="OUG63" i="12"/>
  <c r="OUH63" i="12"/>
  <c r="OUI63" i="12"/>
  <c r="OUJ63" i="12"/>
  <c r="OUK63" i="12"/>
  <c r="OUL63" i="12"/>
  <c r="OUM63" i="12"/>
  <c r="OUN63" i="12"/>
  <c r="OUO63" i="12"/>
  <c r="OUP63" i="12"/>
  <c r="OUQ63" i="12"/>
  <c r="OUR63" i="12"/>
  <c r="OUS63" i="12"/>
  <c r="OUT63" i="12"/>
  <c r="OUU63" i="12"/>
  <c r="OUV63" i="12"/>
  <c r="OUW63" i="12"/>
  <c r="OUX63" i="12"/>
  <c r="OUY63" i="12"/>
  <c r="OUZ63" i="12"/>
  <c r="OVA63" i="12"/>
  <c r="OVB63" i="12"/>
  <c r="OVC63" i="12"/>
  <c r="OVD63" i="12"/>
  <c r="OVE63" i="12"/>
  <c r="OVF63" i="12"/>
  <c r="OVG63" i="12"/>
  <c r="OVH63" i="12"/>
  <c r="OVI63" i="12"/>
  <c r="OVJ63" i="12"/>
  <c r="OVK63" i="12"/>
  <c r="OVL63" i="12"/>
  <c r="OVM63" i="12"/>
  <c r="OVN63" i="12"/>
  <c r="OVO63" i="12"/>
  <c r="OVP63" i="12"/>
  <c r="OVQ63" i="12"/>
  <c r="OVR63" i="12"/>
  <c r="OVS63" i="12"/>
  <c r="OVT63" i="12"/>
  <c r="OVU63" i="12"/>
  <c r="OVV63" i="12"/>
  <c r="OVW63" i="12"/>
  <c r="OVX63" i="12"/>
  <c r="OVY63" i="12"/>
  <c r="OVZ63" i="12"/>
  <c r="OWA63" i="12"/>
  <c r="OWB63" i="12"/>
  <c r="OWC63" i="12"/>
  <c r="OWD63" i="12"/>
  <c r="OWE63" i="12"/>
  <c r="OWF63" i="12"/>
  <c r="OWG63" i="12"/>
  <c r="OWH63" i="12"/>
  <c r="OWI63" i="12"/>
  <c r="OWJ63" i="12"/>
  <c r="OWK63" i="12"/>
  <c r="OWL63" i="12"/>
  <c r="OWM63" i="12"/>
  <c r="OWN63" i="12"/>
  <c r="OWO63" i="12"/>
  <c r="OWP63" i="12"/>
  <c r="OWQ63" i="12"/>
  <c r="OWR63" i="12"/>
  <c r="OWS63" i="12"/>
  <c r="OWT63" i="12"/>
  <c r="OWU63" i="12"/>
  <c r="OWV63" i="12"/>
  <c r="OWW63" i="12"/>
  <c r="OWX63" i="12"/>
  <c r="OWY63" i="12"/>
  <c r="OWZ63" i="12"/>
  <c r="OXA63" i="12"/>
  <c r="OXB63" i="12"/>
  <c r="OXC63" i="12"/>
  <c r="OXD63" i="12"/>
  <c r="OXE63" i="12"/>
  <c r="OXF63" i="12"/>
  <c r="OXG63" i="12"/>
  <c r="OXH63" i="12"/>
  <c r="OXI63" i="12"/>
  <c r="OXJ63" i="12"/>
  <c r="OXK63" i="12"/>
  <c r="OXL63" i="12"/>
  <c r="OXM63" i="12"/>
  <c r="OXN63" i="12"/>
  <c r="OXO63" i="12"/>
  <c r="OXP63" i="12"/>
  <c r="OXQ63" i="12"/>
  <c r="OXR63" i="12"/>
  <c r="OXS63" i="12"/>
  <c r="OXT63" i="12"/>
  <c r="OXU63" i="12"/>
  <c r="OXV63" i="12"/>
  <c r="OXW63" i="12"/>
  <c r="OXX63" i="12"/>
  <c r="OXY63" i="12"/>
  <c r="OXZ63" i="12"/>
  <c r="OYA63" i="12"/>
  <c r="OYB63" i="12"/>
  <c r="OYC63" i="12"/>
  <c r="OYD63" i="12"/>
  <c r="OYE63" i="12"/>
  <c r="OYF63" i="12"/>
  <c r="OYG63" i="12"/>
  <c r="OYH63" i="12"/>
  <c r="OYI63" i="12"/>
  <c r="OYJ63" i="12"/>
  <c r="OYK63" i="12"/>
  <c r="OYL63" i="12"/>
  <c r="OYM63" i="12"/>
  <c r="OYN63" i="12"/>
  <c r="OYO63" i="12"/>
  <c r="OYP63" i="12"/>
  <c r="OYQ63" i="12"/>
  <c r="OYR63" i="12"/>
  <c r="OYS63" i="12"/>
  <c r="OYT63" i="12"/>
  <c r="OYU63" i="12"/>
  <c r="OYV63" i="12"/>
  <c r="OYW63" i="12"/>
  <c r="OYX63" i="12"/>
  <c r="OYY63" i="12"/>
  <c r="OYZ63" i="12"/>
  <c r="OZA63" i="12"/>
  <c r="OZB63" i="12"/>
  <c r="OZC63" i="12"/>
  <c r="OZD63" i="12"/>
  <c r="OZE63" i="12"/>
  <c r="OZF63" i="12"/>
  <c r="OZG63" i="12"/>
  <c r="OZH63" i="12"/>
  <c r="OZI63" i="12"/>
  <c r="OZJ63" i="12"/>
  <c r="OZK63" i="12"/>
  <c r="OZL63" i="12"/>
  <c r="OZM63" i="12"/>
  <c r="OZN63" i="12"/>
  <c r="OZO63" i="12"/>
  <c r="OZP63" i="12"/>
  <c r="OZQ63" i="12"/>
  <c r="OZR63" i="12"/>
  <c r="OZS63" i="12"/>
  <c r="OZT63" i="12"/>
  <c r="OZU63" i="12"/>
  <c r="OZV63" i="12"/>
  <c r="OZW63" i="12"/>
  <c r="OZX63" i="12"/>
  <c r="OZY63" i="12"/>
  <c r="OZZ63" i="12"/>
  <c r="PAA63" i="12"/>
  <c r="PAB63" i="12"/>
  <c r="PAC63" i="12"/>
  <c r="PAD63" i="12"/>
  <c r="PAE63" i="12"/>
  <c r="PAF63" i="12"/>
  <c r="PAG63" i="12"/>
  <c r="PAH63" i="12"/>
  <c r="PAI63" i="12"/>
  <c r="PAJ63" i="12"/>
  <c r="PAK63" i="12"/>
  <c r="PAL63" i="12"/>
  <c r="PAM63" i="12"/>
  <c r="PAN63" i="12"/>
  <c r="PAO63" i="12"/>
  <c r="PAP63" i="12"/>
  <c r="PAQ63" i="12"/>
  <c r="PAR63" i="12"/>
  <c r="PAS63" i="12"/>
  <c r="PAT63" i="12"/>
  <c r="PAU63" i="12"/>
  <c r="PAV63" i="12"/>
  <c r="PAW63" i="12"/>
  <c r="PAX63" i="12"/>
  <c r="PAY63" i="12"/>
  <c r="PAZ63" i="12"/>
  <c r="PBA63" i="12"/>
  <c r="PBB63" i="12"/>
  <c r="PBC63" i="12"/>
  <c r="PBD63" i="12"/>
  <c r="PBE63" i="12"/>
  <c r="PBF63" i="12"/>
  <c r="PBG63" i="12"/>
  <c r="PBH63" i="12"/>
  <c r="PBI63" i="12"/>
  <c r="PBJ63" i="12"/>
  <c r="PBK63" i="12"/>
  <c r="PBL63" i="12"/>
  <c r="PBM63" i="12"/>
  <c r="PBN63" i="12"/>
  <c r="PBO63" i="12"/>
  <c r="PBP63" i="12"/>
  <c r="PBQ63" i="12"/>
  <c r="PBR63" i="12"/>
  <c r="PBS63" i="12"/>
  <c r="PBT63" i="12"/>
  <c r="PBU63" i="12"/>
  <c r="PBV63" i="12"/>
  <c r="PBW63" i="12"/>
  <c r="PBX63" i="12"/>
  <c r="PBY63" i="12"/>
  <c r="PBZ63" i="12"/>
  <c r="PCA63" i="12"/>
  <c r="PCB63" i="12"/>
  <c r="PCC63" i="12"/>
  <c r="PCD63" i="12"/>
  <c r="PCE63" i="12"/>
  <c r="PCF63" i="12"/>
  <c r="PCG63" i="12"/>
  <c r="PCH63" i="12"/>
  <c r="PCI63" i="12"/>
  <c r="PCJ63" i="12"/>
  <c r="PCK63" i="12"/>
  <c r="PCL63" i="12"/>
  <c r="PCM63" i="12"/>
  <c r="PCN63" i="12"/>
  <c r="PCO63" i="12"/>
  <c r="PCP63" i="12"/>
  <c r="PCQ63" i="12"/>
  <c r="PCR63" i="12"/>
  <c r="PCS63" i="12"/>
  <c r="PCT63" i="12"/>
  <c r="PCU63" i="12"/>
  <c r="PCV63" i="12"/>
  <c r="PCW63" i="12"/>
  <c r="PCX63" i="12"/>
  <c r="PCY63" i="12"/>
  <c r="PCZ63" i="12"/>
  <c r="PDA63" i="12"/>
  <c r="PDB63" i="12"/>
  <c r="PDC63" i="12"/>
  <c r="PDD63" i="12"/>
  <c r="PDE63" i="12"/>
  <c r="PDF63" i="12"/>
  <c r="PDG63" i="12"/>
  <c r="PDH63" i="12"/>
  <c r="PDI63" i="12"/>
  <c r="PDJ63" i="12"/>
  <c r="PDK63" i="12"/>
  <c r="PDL63" i="12"/>
  <c r="PDM63" i="12"/>
  <c r="PDN63" i="12"/>
  <c r="PDO63" i="12"/>
  <c r="PDP63" i="12"/>
  <c r="PDQ63" i="12"/>
  <c r="PDR63" i="12"/>
  <c r="PDS63" i="12"/>
  <c r="PDT63" i="12"/>
  <c r="PDU63" i="12"/>
  <c r="PDV63" i="12"/>
  <c r="PDW63" i="12"/>
  <c r="PDX63" i="12"/>
  <c r="PDY63" i="12"/>
  <c r="PDZ63" i="12"/>
  <c r="PEA63" i="12"/>
  <c r="PEB63" i="12"/>
  <c r="PEC63" i="12"/>
  <c r="PED63" i="12"/>
  <c r="PEE63" i="12"/>
  <c r="PEF63" i="12"/>
  <c r="PEG63" i="12"/>
  <c r="PEH63" i="12"/>
  <c r="PEI63" i="12"/>
  <c r="PEJ63" i="12"/>
  <c r="PEK63" i="12"/>
  <c r="PEL63" i="12"/>
  <c r="PEM63" i="12"/>
  <c r="PEN63" i="12"/>
  <c r="PEO63" i="12"/>
  <c r="PEP63" i="12"/>
  <c r="PEQ63" i="12"/>
  <c r="PER63" i="12"/>
  <c r="PES63" i="12"/>
  <c r="PET63" i="12"/>
  <c r="PEU63" i="12"/>
  <c r="PEV63" i="12"/>
  <c r="PEW63" i="12"/>
  <c r="PEX63" i="12"/>
  <c r="PEY63" i="12"/>
  <c r="PEZ63" i="12"/>
  <c r="PFA63" i="12"/>
  <c r="PFB63" i="12"/>
  <c r="PFC63" i="12"/>
  <c r="PFD63" i="12"/>
  <c r="PFE63" i="12"/>
  <c r="PFF63" i="12"/>
  <c r="PFG63" i="12"/>
  <c r="PFH63" i="12"/>
  <c r="PFI63" i="12"/>
  <c r="PFJ63" i="12"/>
  <c r="PFK63" i="12"/>
  <c r="PFL63" i="12"/>
  <c r="PFM63" i="12"/>
  <c r="PFN63" i="12"/>
  <c r="PFO63" i="12"/>
  <c r="PFP63" i="12"/>
  <c r="PFQ63" i="12"/>
  <c r="PFR63" i="12"/>
  <c r="PFS63" i="12"/>
  <c r="PFT63" i="12"/>
  <c r="PFU63" i="12"/>
  <c r="PFV63" i="12"/>
  <c r="PFW63" i="12"/>
  <c r="PFX63" i="12"/>
  <c r="PFY63" i="12"/>
  <c r="PFZ63" i="12"/>
  <c r="PGA63" i="12"/>
  <c r="PGB63" i="12"/>
  <c r="PGC63" i="12"/>
  <c r="PGD63" i="12"/>
  <c r="PGE63" i="12"/>
  <c r="PGF63" i="12"/>
  <c r="PGG63" i="12"/>
  <c r="PGH63" i="12"/>
  <c r="PGI63" i="12"/>
  <c r="PGJ63" i="12"/>
  <c r="PGK63" i="12"/>
  <c r="PGL63" i="12"/>
  <c r="PGM63" i="12"/>
  <c r="PGN63" i="12"/>
  <c r="PGO63" i="12"/>
  <c r="PGP63" i="12"/>
  <c r="PGQ63" i="12"/>
  <c r="PGR63" i="12"/>
  <c r="PGS63" i="12"/>
  <c r="PGT63" i="12"/>
  <c r="PGU63" i="12"/>
  <c r="PGV63" i="12"/>
  <c r="PGW63" i="12"/>
  <c r="PGX63" i="12"/>
  <c r="PGY63" i="12"/>
  <c r="PGZ63" i="12"/>
  <c r="PHA63" i="12"/>
  <c r="PHB63" i="12"/>
  <c r="PHC63" i="12"/>
  <c r="PHD63" i="12"/>
  <c r="PHE63" i="12"/>
  <c r="PHF63" i="12"/>
  <c r="PHG63" i="12"/>
  <c r="PHH63" i="12"/>
  <c r="PHI63" i="12"/>
  <c r="PHJ63" i="12"/>
  <c r="PHK63" i="12"/>
  <c r="PHL63" i="12"/>
  <c r="PHM63" i="12"/>
  <c r="PHN63" i="12"/>
  <c r="PHO63" i="12"/>
  <c r="PHP63" i="12"/>
  <c r="PHQ63" i="12"/>
  <c r="PHR63" i="12"/>
  <c r="PHS63" i="12"/>
  <c r="PHT63" i="12"/>
  <c r="PHU63" i="12"/>
  <c r="PHV63" i="12"/>
  <c r="PHW63" i="12"/>
  <c r="PHX63" i="12"/>
  <c r="PHY63" i="12"/>
  <c r="PHZ63" i="12"/>
  <c r="PIA63" i="12"/>
  <c r="PIB63" i="12"/>
  <c r="PIC63" i="12"/>
  <c r="PID63" i="12"/>
  <c r="PIE63" i="12"/>
  <c r="PIF63" i="12"/>
  <c r="PIG63" i="12"/>
  <c r="PIH63" i="12"/>
  <c r="PII63" i="12"/>
  <c r="PIJ63" i="12"/>
  <c r="PIK63" i="12"/>
  <c r="PIL63" i="12"/>
  <c r="PIM63" i="12"/>
  <c r="PIN63" i="12"/>
  <c r="PIO63" i="12"/>
  <c r="PIP63" i="12"/>
  <c r="PIQ63" i="12"/>
  <c r="PIR63" i="12"/>
  <c r="PIS63" i="12"/>
  <c r="PIT63" i="12"/>
  <c r="PIU63" i="12"/>
  <c r="PIV63" i="12"/>
  <c r="PIW63" i="12"/>
  <c r="PIX63" i="12"/>
  <c r="PIY63" i="12"/>
  <c r="PIZ63" i="12"/>
  <c r="PJA63" i="12"/>
  <c r="PJB63" i="12"/>
  <c r="PJC63" i="12"/>
  <c r="PJD63" i="12"/>
  <c r="PJE63" i="12"/>
  <c r="PJF63" i="12"/>
  <c r="PJG63" i="12"/>
  <c r="PJH63" i="12"/>
  <c r="PJI63" i="12"/>
  <c r="PJJ63" i="12"/>
  <c r="PJK63" i="12"/>
  <c r="PJL63" i="12"/>
  <c r="PJM63" i="12"/>
  <c r="PJN63" i="12"/>
  <c r="PJO63" i="12"/>
  <c r="PJP63" i="12"/>
  <c r="PJQ63" i="12"/>
  <c r="PJR63" i="12"/>
  <c r="PJS63" i="12"/>
  <c r="PJT63" i="12"/>
  <c r="PJU63" i="12"/>
  <c r="PJV63" i="12"/>
  <c r="PJW63" i="12"/>
  <c r="PJX63" i="12"/>
  <c r="PJY63" i="12"/>
  <c r="PJZ63" i="12"/>
  <c r="PKA63" i="12"/>
  <c r="PKB63" i="12"/>
  <c r="PKC63" i="12"/>
  <c r="PKD63" i="12"/>
  <c r="PKE63" i="12"/>
  <c r="PKF63" i="12"/>
  <c r="PKG63" i="12"/>
  <c r="PKH63" i="12"/>
  <c r="PKI63" i="12"/>
  <c r="PKJ63" i="12"/>
  <c r="PKK63" i="12"/>
  <c r="PKL63" i="12"/>
  <c r="PKM63" i="12"/>
  <c r="PKN63" i="12"/>
  <c r="PKO63" i="12"/>
  <c r="PKP63" i="12"/>
  <c r="PKQ63" i="12"/>
  <c r="PKR63" i="12"/>
  <c r="PKS63" i="12"/>
  <c r="PKT63" i="12"/>
  <c r="PKU63" i="12"/>
  <c r="PKV63" i="12"/>
  <c r="PKW63" i="12"/>
  <c r="PKX63" i="12"/>
  <c r="PKY63" i="12"/>
  <c r="PKZ63" i="12"/>
  <c r="PLA63" i="12"/>
  <c r="PLB63" i="12"/>
  <c r="PLC63" i="12"/>
  <c r="PLD63" i="12"/>
  <c r="PLE63" i="12"/>
  <c r="PLF63" i="12"/>
  <c r="PLG63" i="12"/>
  <c r="PLH63" i="12"/>
  <c r="PLI63" i="12"/>
  <c r="PLJ63" i="12"/>
  <c r="PLK63" i="12"/>
  <c r="PLL63" i="12"/>
  <c r="PLM63" i="12"/>
  <c r="PLN63" i="12"/>
  <c r="PLO63" i="12"/>
  <c r="PLP63" i="12"/>
  <c r="PLQ63" i="12"/>
  <c r="PLR63" i="12"/>
  <c r="PLS63" i="12"/>
  <c r="PLT63" i="12"/>
  <c r="PLU63" i="12"/>
  <c r="PLV63" i="12"/>
  <c r="PLW63" i="12"/>
  <c r="PLX63" i="12"/>
  <c r="PLY63" i="12"/>
  <c r="PLZ63" i="12"/>
  <c r="PMA63" i="12"/>
  <c r="PMB63" i="12"/>
  <c r="PMC63" i="12"/>
  <c r="PMD63" i="12"/>
  <c r="PME63" i="12"/>
  <c r="PMF63" i="12"/>
  <c r="PMG63" i="12"/>
  <c r="PMH63" i="12"/>
  <c r="PMI63" i="12"/>
  <c r="PMJ63" i="12"/>
  <c r="PMK63" i="12"/>
  <c r="PML63" i="12"/>
  <c r="PMM63" i="12"/>
  <c r="PMN63" i="12"/>
  <c r="PMO63" i="12"/>
  <c r="PMP63" i="12"/>
  <c r="PMQ63" i="12"/>
  <c r="PMR63" i="12"/>
  <c r="PMS63" i="12"/>
  <c r="PMT63" i="12"/>
  <c r="PMU63" i="12"/>
  <c r="PMV63" i="12"/>
  <c r="PMW63" i="12"/>
  <c r="PMX63" i="12"/>
  <c r="PMY63" i="12"/>
  <c r="PMZ63" i="12"/>
  <c r="PNA63" i="12"/>
  <c r="PNB63" i="12"/>
  <c r="PNC63" i="12"/>
  <c r="PND63" i="12"/>
  <c r="PNE63" i="12"/>
  <c r="PNF63" i="12"/>
  <c r="PNG63" i="12"/>
  <c r="PNH63" i="12"/>
  <c r="PNI63" i="12"/>
  <c r="PNJ63" i="12"/>
  <c r="PNK63" i="12"/>
  <c r="PNL63" i="12"/>
  <c r="PNM63" i="12"/>
  <c r="PNN63" i="12"/>
  <c r="PNO63" i="12"/>
  <c r="PNP63" i="12"/>
  <c r="PNQ63" i="12"/>
  <c r="PNR63" i="12"/>
  <c r="PNS63" i="12"/>
  <c r="PNT63" i="12"/>
  <c r="PNU63" i="12"/>
  <c r="PNV63" i="12"/>
  <c r="PNW63" i="12"/>
  <c r="PNX63" i="12"/>
  <c r="PNY63" i="12"/>
  <c r="PNZ63" i="12"/>
  <c r="POA63" i="12"/>
  <c r="POB63" i="12"/>
  <c r="POC63" i="12"/>
  <c r="POD63" i="12"/>
  <c r="POE63" i="12"/>
  <c r="POF63" i="12"/>
  <c r="POG63" i="12"/>
  <c r="POH63" i="12"/>
  <c r="POI63" i="12"/>
  <c r="POJ63" i="12"/>
  <c r="POK63" i="12"/>
  <c r="POL63" i="12"/>
  <c r="POM63" i="12"/>
  <c r="PON63" i="12"/>
  <c r="POO63" i="12"/>
  <c r="POP63" i="12"/>
  <c r="POQ63" i="12"/>
  <c r="POR63" i="12"/>
  <c r="POS63" i="12"/>
  <c r="POT63" i="12"/>
  <c r="POU63" i="12"/>
  <c r="POV63" i="12"/>
  <c r="POW63" i="12"/>
  <c r="POX63" i="12"/>
  <c r="POY63" i="12"/>
  <c r="POZ63" i="12"/>
  <c r="PPA63" i="12"/>
  <c r="PPB63" i="12"/>
  <c r="PPC63" i="12"/>
  <c r="PPD63" i="12"/>
  <c r="PPE63" i="12"/>
  <c r="PPF63" i="12"/>
  <c r="PPG63" i="12"/>
  <c r="PPH63" i="12"/>
  <c r="PPI63" i="12"/>
  <c r="PPJ63" i="12"/>
  <c r="PPK63" i="12"/>
  <c r="PPL63" i="12"/>
  <c r="PPM63" i="12"/>
  <c r="PPN63" i="12"/>
  <c r="PPO63" i="12"/>
  <c r="PPP63" i="12"/>
  <c r="PPQ63" i="12"/>
  <c r="PPR63" i="12"/>
  <c r="PPS63" i="12"/>
  <c r="PPT63" i="12"/>
  <c r="PPU63" i="12"/>
  <c r="PPV63" i="12"/>
  <c r="PPW63" i="12"/>
  <c r="PPX63" i="12"/>
  <c r="PPY63" i="12"/>
  <c r="PPZ63" i="12"/>
  <c r="PQA63" i="12"/>
  <c r="PQB63" i="12"/>
  <c r="PQC63" i="12"/>
  <c r="PQD63" i="12"/>
  <c r="PQE63" i="12"/>
  <c r="PQF63" i="12"/>
  <c r="PQG63" i="12"/>
  <c r="PQH63" i="12"/>
  <c r="PQI63" i="12"/>
  <c r="PQJ63" i="12"/>
  <c r="PQK63" i="12"/>
  <c r="PQL63" i="12"/>
  <c r="PQM63" i="12"/>
  <c r="PQN63" i="12"/>
  <c r="PQO63" i="12"/>
  <c r="PQP63" i="12"/>
  <c r="PQQ63" i="12"/>
  <c r="PQR63" i="12"/>
  <c r="PQS63" i="12"/>
  <c r="PQT63" i="12"/>
  <c r="PQU63" i="12"/>
  <c r="PQV63" i="12"/>
  <c r="PQW63" i="12"/>
  <c r="PQX63" i="12"/>
  <c r="PQY63" i="12"/>
  <c r="PQZ63" i="12"/>
  <c r="PRA63" i="12"/>
  <c r="PRB63" i="12"/>
  <c r="PRC63" i="12"/>
  <c r="PRD63" i="12"/>
  <c r="PRE63" i="12"/>
  <c r="PRF63" i="12"/>
  <c r="PRG63" i="12"/>
  <c r="PRH63" i="12"/>
  <c r="PRI63" i="12"/>
  <c r="PRJ63" i="12"/>
  <c r="PRK63" i="12"/>
  <c r="PRL63" i="12"/>
  <c r="PRM63" i="12"/>
  <c r="PRN63" i="12"/>
  <c r="PRO63" i="12"/>
  <c r="PRP63" i="12"/>
  <c r="PRQ63" i="12"/>
  <c r="PRR63" i="12"/>
  <c r="PRS63" i="12"/>
  <c r="PRT63" i="12"/>
  <c r="PRU63" i="12"/>
  <c r="PRV63" i="12"/>
  <c r="PRW63" i="12"/>
  <c r="PRX63" i="12"/>
  <c r="PRY63" i="12"/>
  <c r="PRZ63" i="12"/>
  <c r="PSA63" i="12"/>
  <c r="PSB63" i="12"/>
  <c r="PSC63" i="12"/>
  <c r="PSD63" i="12"/>
  <c r="PSE63" i="12"/>
  <c r="PSF63" i="12"/>
  <c r="PSG63" i="12"/>
  <c r="PSH63" i="12"/>
  <c r="PSI63" i="12"/>
  <c r="PSJ63" i="12"/>
  <c r="PSK63" i="12"/>
  <c r="PSL63" i="12"/>
  <c r="PSM63" i="12"/>
  <c r="PSN63" i="12"/>
  <c r="PSO63" i="12"/>
  <c r="PSP63" i="12"/>
  <c r="PSQ63" i="12"/>
  <c r="PSR63" i="12"/>
  <c r="PSS63" i="12"/>
  <c r="PST63" i="12"/>
  <c r="PSU63" i="12"/>
  <c r="PSV63" i="12"/>
  <c r="PSW63" i="12"/>
  <c r="PSX63" i="12"/>
  <c r="PSY63" i="12"/>
  <c r="PSZ63" i="12"/>
  <c r="PTA63" i="12"/>
  <c r="PTB63" i="12"/>
  <c r="PTC63" i="12"/>
  <c r="PTD63" i="12"/>
  <c r="PTE63" i="12"/>
  <c r="PTF63" i="12"/>
  <c r="PTG63" i="12"/>
  <c r="PTH63" i="12"/>
  <c r="PTI63" i="12"/>
  <c r="PTJ63" i="12"/>
  <c r="PTK63" i="12"/>
  <c r="PTL63" i="12"/>
  <c r="PTM63" i="12"/>
  <c r="PTN63" i="12"/>
  <c r="PTO63" i="12"/>
  <c r="PTP63" i="12"/>
  <c r="PTQ63" i="12"/>
  <c r="PTR63" i="12"/>
  <c r="PTS63" i="12"/>
  <c r="PTT63" i="12"/>
  <c r="PTU63" i="12"/>
  <c r="PTV63" i="12"/>
  <c r="PTW63" i="12"/>
  <c r="PTX63" i="12"/>
  <c r="PTY63" i="12"/>
  <c r="PTZ63" i="12"/>
  <c r="PUA63" i="12"/>
  <c r="PUB63" i="12"/>
  <c r="PUC63" i="12"/>
  <c r="PUD63" i="12"/>
  <c r="PUE63" i="12"/>
  <c r="PUF63" i="12"/>
  <c r="PUG63" i="12"/>
  <c r="PUH63" i="12"/>
  <c r="PUI63" i="12"/>
  <c r="PUJ63" i="12"/>
  <c r="PUK63" i="12"/>
  <c r="PUL63" i="12"/>
  <c r="PUM63" i="12"/>
  <c r="PUN63" i="12"/>
  <c r="PUO63" i="12"/>
  <c r="PUP63" i="12"/>
  <c r="PUQ63" i="12"/>
  <c r="PUR63" i="12"/>
  <c r="PUS63" i="12"/>
  <c r="PUT63" i="12"/>
  <c r="PUU63" i="12"/>
  <c r="PUV63" i="12"/>
  <c r="PUW63" i="12"/>
  <c r="PUX63" i="12"/>
  <c r="PUY63" i="12"/>
  <c r="PUZ63" i="12"/>
  <c r="PVA63" i="12"/>
  <c r="PVB63" i="12"/>
  <c r="PVC63" i="12"/>
  <c r="PVD63" i="12"/>
  <c r="PVE63" i="12"/>
  <c r="PVF63" i="12"/>
  <c r="PVG63" i="12"/>
  <c r="PVH63" i="12"/>
  <c r="PVI63" i="12"/>
  <c r="PVJ63" i="12"/>
  <c r="PVK63" i="12"/>
  <c r="PVL63" i="12"/>
  <c r="PVM63" i="12"/>
  <c r="PVN63" i="12"/>
  <c r="PVO63" i="12"/>
  <c r="PVP63" i="12"/>
  <c r="PVQ63" i="12"/>
  <c r="PVR63" i="12"/>
  <c r="PVS63" i="12"/>
  <c r="PVT63" i="12"/>
  <c r="PVU63" i="12"/>
  <c r="PVV63" i="12"/>
  <c r="PVW63" i="12"/>
  <c r="PVX63" i="12"/>
  <c r="PVY63" i="12"/>
  <c r="PVZ63" i="12"/>
  <c r="PWA63" i="12"/>
  <c r="PWB63" i="12"/>
  <c r="PWC63" i="12"/>
  <c r="PWD63" i="12"/>
  <c r="PWE63" i="12"/>
  <c r="PWF63" i="12"/>
  <c r="PWG63" i="12"/>
  <c r="PWH63" i="12"/>
  <c r="PWI63" i="12"/>
  <c r="PWJ63" i="12"/>
  <c r="PWK63" i="12"/>
  <c r="PWL63" i="12"/>
  <c r="PWM63" i="12"/>
  <c r="PWN63" i="12"/>
  <c r="PWO63" i="12"/>
  <c r="PWP63" i="12"/>
  <c r="PWQ63" i="12"/>
  <c r="PWR63" i="12"/>
  <c r="PWS63" i="12"/>
  <c r="PWT63" i="12"/>
  <c r="PWU63" i="12"/>
  <c r="PWV63" i="12"/>
  <c r="PWW63" i="12"/>
  <c r="PWX63" i="12"/>
  <c r="PWY63" i="12"/>
  <c r="PWZ63" i="12"/>
  <c r="PXA63" i="12"/>
  <c r="PXB63" i="12"/>
  <c r="PXC63" i="12"/>
  <c r="PXD63" i="12"/>
  <c r="PXE63" i="12"/>
  <c r="PXF63" i="12"/>
  <c r="PXG63" i="12"/>
  <c r="PXH63" i="12"/>
  <c r="PXI63" i="12"/>
  <c r="PXJ63" i="12"/>
  <c r="PXK63" i="12"/>
  <c r="PXL63" i="12"/>
  <c r="PXM63" i="12"/>
  <c r="PXN63" i="12"/>
  <c r="PXO63" i="12"/>
  <c r="PXP63" i="12"/>
  <c r="PXQ63" i="12"/>
  <c r="PXR63" i="12"/>
  <c r="PXS63" i="12"/>
  <c r="PXT63" i="12"/>
  <c r="PXU63" i="12"/>
  <c r="PXV63" i="12"/>
  <c r="PXW63" i="12"/>
  <c r="PXX63" i="12"/>
  <c r="PXY63" i="12"/>
  <c r="PXZ63" i="12"/>
  <c r="PYA63" i="12"/>
  <c r="PYB63" i="12"/>
  <c r="PYC63" i="12"/>
  <c r="PYD63" i="12"/>
  <c r="PYE63" i="12"/>
  <c r="PYF63" i="12"/>
  <c r="PYG63" i="12"/>
  <c r="PYH63" i="12"/>
  <c r="PYI63" i="12"/>
  <c r="PYJ63" i="12"/>
  <c r="PYK63" i="12"/>
  <c r="PYL63" i="12"/>
  <c r="PYM63" i="12"/>
  <c r="PYN63" i="12"/>
  <c r="PYO63" i="12"/>
  <c r="PYP63" i="12"/>
  <c r="PYQ63" i="12"/>
  <c r="PYR63" i="12"/>
  <c r="PYS63" i="12"/>
  <c r="PYT63" i="12"/>
  <c r="PYU63" i="12"/>
  <c r="PYV63" i="12"/>
  <c r="PYW63" i="12"/>
  <c r="PYX63" i="12"/>
  <c r="PYY63" i="12"/>
  <c r="PYZ63" i="12"/>
  <c r="PZA63" i="12"/>
  <c r="PZB63" i="12"/>
  <c r="PZC63" i="12"/>
  <c r="PZD63" i="12"/>
  <c r="PZE63" i="12"/>
  <c r="PZF63" i="12"/>
  <c r="PZG63" i="12"/>
  <c r="PZH63" i="12"/>
  <c r="PZI63" i="12"/>
  <c r="PZJ63" i="12"/>
  <c r="PZK63" i="12"/>
  <c r="PZL63" i="12"/>
  <c r="PZM63" i="12"/>
  <c r="PZN63" i="12"/>
  <c r="PZO63" i="12"/>
  <c r="PZP63" i="12"/>
  <c r="PZQ63" i="12"/>
  <c r="PZR63" i="12"/>
  <c r="PZS63" i="12"/>
  <c r="PZT63" i="12"/>
  <c r="PZU63" i="12"/>
  <c r="PZV63" i="12"/>
  <c r="PZW63" i="12"/>
  <c r="PZX63" i="12"/>
  <c r="PZY63" i="12"/>
  <c r="PZZ63" i="12"/>
  <c r="QAA63" i="12"/>
  <c r="QAB63" i="12"/>
  <c r="QAC63" i="12"/>
  <c r="QAD63" i="12"/>
  <c r="QAE63" i="12"/>
  <c r="QAF63" i="12"/>
  <c r="QAG63" i="12"/>
  <c r="QAH63" i="12"/>
  <c r="QAI63" i="12"/>
  <c r="QAJ63" i="12"/>
  <c r="QAK63" i="12"/>
  <c r="QAL63" i="12"/>
  <c r="QAM63" i="12"/>
  <c r="QAN63" i="12"/>
  <c r="QAO63" i="12"/>
  <c r="QAP63" i="12"/>
  <c r="QAQ63" i="12"/>
  <c r="QAR63" i="12"/>
  <c r="QAS63" i="12"/>
  <c r="QAT63" i="12"/>
  <c r="QAU63" i="12"/>
  <c r="QAV63" i="12"/>
  <c r="QAW63" i="12"/>
  <c r="QAX63" i="12"/>
  <c r="QAY63" i="12"/>
  <c r="QAZ63" i="12"/>
  <c r="QBA63" i="12"/>
  <c r="QBB63" i="12"/>
  <c r="QBC63" i="12"/>
  <c r="QBD63" i="12"/>
  <c r="QBE63" i="12"/>
  <c r="QBF63" i="12"/>
  <c r="QBG63" i="12"/>
  <c r="QBH63" i="12"/>
  <c r="QBI63" i="12"/>
  <c r="QBJ63" i="12"/>
  <c r="QBK63" i="12"/>
  <c r="QBL63" i="12"/>
  <c r="QBM63" i="12"/>
  <c r="QBN63" i="12"/>
  <c r="QBO63" i="12"/>
  <c r="QBP63" i="12"/>
  <c r="QBQ63" i="12"/>
  <c r="QBR63" i="12"/>
  <c r="QBS63" i="12"/>
  <c r="QBT63" i="12"/>
  <c r="QBU63" i="12"/>
  <c r="QBV63" i="12"/>
  <c r="QBW63" i="12"/>
  <c r="QBX63" i="12"/>
  <c r="QBY63" i="12"/>
  <c r="QBZ63" i="12"/>
  <c r="QCA63" i="12"/>
  <c r="QCB63" i="12"/>
  <c r="QCC63" i="12"/>
  <c r="QCD63" i="12"/>
  <c r="QCE63" i="12"/>
  <c r="QCF63" i="12"/>
  <c r="QCG63" i="12"/>
  <c r="QCH63" i="12"/>
  <c r="QCI63" i="12"/>
  <c r="QCJ63" i="12"/>
  <c r="QCK63" i="12"/>
  <c r="QCL63" i="12"/>
  <c r="QCM63" i="12"/>
  <c r="QCN63" i="12"/>
  <c r="QCO63" i="12"/>
  <c r="QCP63" i="12"/>
  <c r="QCQ63" i="12"/>
  <c r="QCR63" i="12"/>
  <c r="QCS63" i="12"/>
  <c r="QCT63" i="12"/>
  <c r="QCU63" i="12"/>
  <c r="QCV63" i="12"/>
  <c r="QCW63" i="12"/>
  <c r="QCX63" i="12"/>
  <c r="QCY63" i="12"/>
  <c r="QCZ63" i="12"/>
  <c r="QDA63" i="12"/>
  <c r="QDB63" i="12"/>
  <c r="QDC63" i="12"/>
  <c r="QDD63" i="12"/>
  <c r="QDE63" i="12"/>
  <c r="QDF63" i="12"/>
  <c r="QDG63" i="12"/>
  <c r="QDH63" i="12"/>
  <c r="QDI63" i="12"/>
  <c r="QDJ63" i="12"/>
  <c r="QDK63" i="12"/>
  <c r="QDL63" i="12"/>
  <c r="QDM63" i="12"/>
  <c r="QDN63" i="12"/>
  <c r="QDO63" i="12"/>
  <c r="QDP63" i="12"/>
  <c r="QDQ63" i="12"/>
  <c r="QDR63" i="12"/>
  <c r="QDS63" i="12"/>
  <c r="QDT63" i="12"/>
  <c r="QDU63" i="12"/>
  <c r="QDV63" i="12"/>
  <c r="QDW63" i="12"/>
  <c r="QDX63" i="12"/>
  <c r="QDY63" i="12"/>
  <c r="QDZ63" i="12"/>
  <c r="QEA63" i="12"/>
  <c r="QEB63" i="12"/>
  <c r="QEC63" i="12"/>
  <c r="QED63" i="12"/>
  <c r="QEE63" i="12"/>
  <c r="QEF63" i="12"/>
  <c r="QEG63" i="12"/>
  <c r="QEH63" i="12"/>
  <c r="QEI63" i="12"/>
  <c r="QEJ63" i="12"/>
  <c r="QEK63" i="12"/>
  <c r="QEL63" i="12"/>
  <c r="QEM63" i="12"/>
  <c r="QEN63" i="12"/>
  <c r="QEO63" i="12"/>
  <c r="QEP63" i="12"/>
  <c r="QEQ63" i="12"/>
  <c r="QER63" i="12"/>
  <c r="QES63" i="12"/>
  <c r="QET63" i="12"/>
  <c r="QEU63" i="12"/>
  <c r="QEV63" i="12"/>
  <c r="QEW63" i="12"/>
  <c r="QEX63" i="12"/>
  <c r="QEY63" i="12"/>
  <c r="QEZ63" i="12"/>
  <c r="QFA63" i="12"/>
  <c r="QFB63" i="12"/>
  <c r="QFC63" i="12"/>
  <c r="QFD63" i="12"/>
  <c r="QFE63" i="12"/>
  <c r="QFF63" i="12"/>
  <c r="QFG63" i="12"/>
  <c r="QFH63" i="12"/>
  <c r="QFI63" i="12"/>
  <c r="QFJ63" i="12"/>
  <c r="QFK63" i="12"/>
  <c r="QFL63" i="12"/>
  <c r="QFM63" i="12"/>
  <c r="QFN63" i="12"/>
  <c r="QFO63" i="12"/>
  <c r="QFP63" i="12"/>
  <c r="QFQ63" i="12"/>
  <c r="QFR63" i="12"/>
  <c r="QFS63" i="12"/>
  <c r="QFT63" i="12"/>
  <c r="QFU63" i="12"/>
  <c r="QFV63" i="12"/>
  <c r="QFW63" i="12"/>
  <c r="QFX63" i="12"/>
  <c r="QFY63" i="12"/>
  <c r="QFZ63" i="12"/>
  <c r="QGA63" i="12"/>
  <c r="QGB63" i="12"/>
  <c r="QGC63" i="12"/>
  <c r="QGD63" i="12"/>
  <c r="QGE63" i="12"/>
  <c r="QGF63" i="12"/>
  <c r="QGG63" i="12"/>
  <c r="QGH63" i="12"/>
  <c r="QGI63" i="12"/>
  <c r="QGJ63" i="12"/>
  <c r="QGK63" i="12"/>
  <c r="QGL63" i="12"/>
  <c r="QGM63" i="12"/>
  <c r="QGN63" i="12"/>
  <c r="QGO63" i="12"/>
  <c r="QGP63" i="12"/>
  <c r="QGQ63" i="12"/>
  <c r="QGR63" i="12"/>
  <c r="QGS63" i="12"/>
  <c r="QGT63" i="12"/>
  <c r="QGU63" i="12"/>
  <c r="QGV63" i="12"/>
  <c r="QGW63" i="12"/>
  <c r="QGX63" i="12"/>
  <c r="QGY63" i="12"/>
  <c r="QGZ63" i="12"/>
  <c r="QHA63" i="12"/>
  <c r="QHB63" i="12"/>
  <c r="QHC63" i="12"/>
  <c r="QHD63" i="12"/>
  <c r="QHE63" i="12"/>
  <c r="QHF63" i="12"/>
  <c r="QHG63" i="12"/>
  <c r="QHH63" i="12"/>
  <c r="QHI63" i="12"/>
  <c r="QHJ63" i="12"/>
  <c r="QHK63" i="12"/>
  <c r="QHL63" i="12"/>
  <c r="QHM63" i="12"/>
  <c r="QHN63" i="12"/>
  <c r="QHO63" i="12"/>
  <c r="QHP63" i="12"/>
  <c r="QHQ63" i="12"/>
  <c r="QHR63" i="12"/>
  <c r="QHS63" i="12"/>
  <c r="QHT63" i="12"/>
  <c r="QHU63" i="12"/>
  <c r="QHV63" i="12"/>
  <c r="QHW63" i="12"/>
  <c r="QHX63" i="12"/>
  <c r="QHY63" i="12"/>
  <c r="QHZ63" i="12"/>
  <c r="QIA63" i="12"/>
  <c r="QIB63" i="12"/>
  <c r="QIC63" i="12"/>
  <c r="QID63" i="12"/>
  <c r="QIE63" i="12"/>
  <c r="QIF63" i="12"/>
  <c r="QIG63" i="12"/>
  <c r="QIH63" i="12"/>
  <c r="QII63" i="12"/>
  <c r="QIJ63" i="12"/>
  <c r="QIK63" i="12"/>
  <c r="QIL63" i="12"/>
  <c r="QIM63" i="12"/>
  <c r="QIN63" i="12"/>
  <c r="QIO63" i="12"/>
  <c r="QIP63" i="12"/>
  <c r="QIQ63" i="12"/>
  <c r="QIR63" i="12"/>
  <c r="QIS63" i="12"/>
  <c r="QIT63" i="12"/>
  <c r="QIU63" i="12"/>
  <c r="QIV63" i="12"/>
  <c r="QIW63" i="12"/>
  <c r="QIX63" i="12"/>
  <c r="QIY63" i="12"/>
  <c r="QIZ63" i="12"/>
  <c r="QJA63" i="12"/>
  <c r="QJB63" i="12"/>
  <c r="QJC63" i="12"/>
  <c r="QJD63" i="12"/>
  <c r="QJE63" i="12"/>
  <c r="QJF63" i="12"/>
  <c r="QJG63" i="12"/>
  <c r="QJH63" i="12"/>
  <c r="QJI63" i="12"/>
  <c r="QJJ63" i="12"/>
  <c r="QJK63" i="12"/>
  <c r="QJL63" i="12"/>
  <c r="QJM63" i="12"/>
  <c r="QJN63" i="12"/>
  <c r="QJO63" i="12"/>
  <c r="QJP63" i="12"/>
  <c r="QJQ63" i="12"/>
  <c r="QJR63" i="12"/>
  <c r="QJS63" i="12"/>
  <c r="QJT63" i="12"/>
  <c r="QJU63" i="12"/>
  <c r="QJV63" i="12"/>
  <c r="QJW63" i="12"/>
  <c r="QJX63" i="12"/>
  <c r="QJY63" i="12"/>
  <c r="QJZ63" i="12"/>
  <c r="QKA63" i="12"/>
  <c r="QKB63" i="12"/>
  <c r="QKC63" i="12"/>
  <c r="QKD63" i="12"/>
  <c r="QKE63" i="12"/>
  <c r="QKF63" i="12"/>
  <c r="QKG63" i="12"/>
  <c r="QKH63" i="12"/>
  <c r="QKI63" i="12"/>
  <c r="QKJ63" i="12"/>
  <c r="QKK63" i="12"/>
  <c r="QKL63" i="12"/>
  <c r="QKM63" i="12"/>
  <c r="QKN63" i="12"/>
  <c r="QKO63" i="12"/>
  <c r="QKP63" i="12"/>
  <c r="QKQ63" i="12"/>
  <c r="QKR63" i="12"/>
  <c r="QKS63" i="12"/>
  <c r="QKT63" i="12"/>
  <c r="QKU63" i="12"/>
  <c r="QKV63" i="12"/>
  <c r="QKW63" i="12"/>
  <c r="QKX63" i="12"/>
  <c r="QKY63" i="12"/>
  <c r="QKZ63" i="12"/>
  <c r="QLA63" i="12"/>
  <c r="QLB63" i="12"/>
  <c r="QLC63" i="12"/>
  <c r="QLD63" i="12"/>
  <c r="QLE63" i="12"/>
  <c r="QLF63" i="12"/>
  <c r="QLG63" i="12"/>
  <c r="QLH63" i="12"/>
  <c r="QLI63" i="12"/>
  <c r="QLJ63" i="12"/>
  <c r="QLK63" i="12"/>
  <c r="QLL63" i="12"/>
  <c r="QLM63" i="12"/>
  <c r="QLN63" i="12"/>
  <c r="QLO63" i="12"/>
  <c r="QLP63" i="12"/>
  <c r="QLQ63" i="12"/>
  <c r="QLR63" i="12"/>
  <c r="QLS63" i="12"/>
  <c r="QLT63" i="12"/>
  <c r="QLU63" i="12"/>
  <c r="QLV63" i="12"/>
  <c r="QLW63" i="12"/>
  <c r="QLX63" i="12"/>
  <c r="QLY63" i="12"/>
  <c r="QLZ63" i="12"/>
  <c r="QMA63" i="12"/>
  <c r="QMB63" i="12"/>
  <c r="QMC63" i="12"/>
  <c r="QMD63" i="12"/>
  <c r="QME63" i="12"/>
  <c r="QMF63" i="12"/>
  <c r="QMG63" i="12"/>
  <c r="QMH63" i="12"/>
  <c r="QMI63" i="12"/>
  <c r="QMJ63" i="12"/>
  <c r="QMK63" i="12"/>
  <c r="QML63" i="12"/>
  <c r="QMM63" i="12"/>
  <c r="QMN63" i="12"/>
  <c r="QMO63" i="12"/>
  <c r="QMP63" i="12"/>
  <c r="QMQ63" i="12"/>
  <c r="QMR63" i="12"/>
  <c r="QMS63" i="12"/>
  <c r="QMT63" i="12"/>
  <c r="QMU63" i="12"/>
  <c r="QMV63" i="12"/>
  <c r="QMW63" i="12"/>
  <c r="QMX63" i="12"/>
  <c r="QMY63" i="12"/>
  <c r="QMZ63" i="12"/>
  <c r="QNA63" i="12"/>
  <c r="QNB63" i="12"/>
  <c r="QNC63" i="12"/>
  <c r="QND63" i="12"/>
  <c r="QNE63" i="12"/>
  <c r="QNF63" i="12"/>
  <c r="QNG63" i="12"/>
  <c r="QNH63" i="12"/>
  <c r="QNI63" i="12"/>
  <c r="QNJ63" i="12"/>
  <c r="QNK63" i="12"/>
  <c r="QNL63" i="12"/>
  <c r="QNM63" i="12"/>
  <c r="QNN63" i="12"/>
  <c r="QNO63" i="12"/>
  <c r="QNP63" i="12"/>
  <c r="QNQ63" i="12"/>
  <c r="QNR63" i="12"/>
  <c r="QNS63" i="12"/>
  <c r="QNT63" i="12"/>
  <c r="QNU63" i="12"/>
  <c r="QNV63" i="12"/>
  <c r="QNW63" i="12"/>
  <c r="QNX63" i="12"/>
  <c r="QNY63" i="12"/>
  <c r="QNZ63" i="12"/>
  <c r="QOA63" i="12"/>
  <c r="QOB63" i="12"/>
  <c r="QOC63" i="12"/>
  <c r="QOD63" i="12"/>
  <c r="QOE63" i="12"/>
  <c r="QOF63" i="12"/>
  <c r="QOG63" i="12"/>
  <c r="QOH63" i="12"/>
  <c r="QOI63" i="12"/>
  <c r="QOJ63" i="12"/>
  <c r="QOK63" i="12"/>
  <c r="QOL63" i="12"/>
  <c r="QOM63" i="12"/>
  <c r="QON63" i="12"/>
  <c r="QOO63" i="12"/>
  <c r="QOP63" i="12"/>
  <c r="QOQ63" i="12"/>
  <c r="QOR63" i="12"/>
  <c r="QOS63" i="12"/>
  <c r="QOT63" i="12"/>
  <c r="QOU63" i="12"/>
  <c r="QOV63" i="12"/>
  <c r="QOW63" i="12"/>
  <c r="QOX63" i="12"/>
  <c r="QOY63" i="12"/>
  <c r="QOZ63" i="12"/>
  <c r="QPA63" i="12"/>
  <c r="QPB63" i="12"/>
  <c r="QPC63" i="12"/>
  <c r="QPD63" i="12"/>
  <c r="QPE63" i="12"/>
  <c r="QPF63" i="12"/>
  <c r="QPG63" i="12"/>
  <c r="QPH63" i="12"/>
  <c r="QPI63" i="12"/>
  <c r="QPJ63" i="12"/>
  <c r="QPK63" i="12"/>
  <c r="QPL63" i="12"/>
  <c r="QPM63" i="12"/>
  <c r="QPN63" i="12"/>
  <c r="QPO63" i="12"/>
  <c r="QPP63" i="12"/>
  <c r="QPQ63" i="12"/>
  <c r="QPR63" i="12"/>
  <c r="QPS63" i="12"/>
  <c r="QPT63" i="12"/>
  <c r="QPU63" i="12"/>
  <c r="QPV63" i="12"/>
  <c r="QPW63" i="12"/>
  <c r="QPX63" i="12"/>
  <c r="QPY63" i="12"/>
  <c r="QPZ63" i="12"/>
  <c r="QQA63" i="12"/>
  <c r="QQB63" i="12"/>
  <c r="QQC63" i="12"/>
  <c r="QQD63" i="12"/>
  <c r="QQE63" i="12"/>
  <c r="QQF63" i="12"/>
  <c r="QQG63" i="12"/>
  <c r="QQH63" i="12"/>
  <c r="QQI63" i="12"/>
  <c r="QQJ63" i="12"/>
  <c r="QQK63" i="12"/>
  <c r="QQL63" i="12"/>
  <c r="QQM63" i="12"/>
  <c r="QQN63" i="12"/>
  <c r="QQO63" i="12"/>
  <c r="QQP63" i="12"/>
  <c r="QQQ63" i="12"/>
  <c r="QQR63" i="12"/>
  <c r="QQS63" i="12"/>
  <c r="QQT63" i="12"/>
  <c r="QQU63" i="12"/>
  <c r="QQV63" i="12"/>
  <c r="QQW63" i="12"/>
  <c r="QQX63" i="12"/>
  <c r="QQY63" i="12"/>
  <c r="QQZ63" i="12"/>
  <c r="QRA63" i="12"/>
  <c r="QRB63" i="12"/>
  <c r="QRC63" i="12"/>
  <c r="QRD63" i="12"/>
  <c r="QRE63" i="12"/>
  <c r="QRF63" i="12"/>
  <c r="QRG63" i="12"/>
  <c r="QRH63" i="12"/>
  <c r="QRI63" i="12"/>
  <c r="QRJ63" i="12"/>
  <c r="QRK63" i="12"/>
  <c r="QRL63" i="12"/>
  <c r="QRM63" i="12"/>
  <c r="QRN63" i="12"/>
  <c r="QRO63" i="12"/>
  <c r="QRP63" i="12"/>
  <c r="QRQ63" i="12"/>
  <c r="QRR63" i="12"/>
  <c r="QRS63" i="12"/>
  <c r="QRT63" i="12"/>
  <c r="QRU63" i="12"/>
  <c r="QRV63" i="12"/>
  <c r="QRW63" i="12"/>
  <c r="QRX63" i="12"/>
  <c r="QRY63" i="12"/>
  <c r="QRZ63" i="12"/>
  <c r="QSA63" i="12"/>
  <c r="QSB63" i="12"/>
  <c r="QSC63" i="12"/>
  <c r="QSD63" i="12"/>
  <c r="QSE63" i="12"/>
  <c r="QSF63" i="12"/>
  <c r="QSG63" i="12"/>
  <c r="QSH63" i="12"/>
  <c r="QSI63" i="12"/>
  <c r="QSJ63" i="12"/>
  <c r="QSK63" i="12"/>
  <c r="QSL63" i="12"/>
  <c r="QSM63" i="12"/>
  <c r="QSN63" i="12"/>
  <c r="QSO63" i="12"/>
  <c r="QSP63" i="12"/>
  <c r="QSQ63" i="12"/>
  <c r="QSR63" i="12"/>
  <c r="QSS63" i="12"/>
  <c r="QST63" i="12"/>
  <c r="QSU63" i="12"/>
  <c r="QSV63" i="12"/>
  <c r="QSW63" i="12"/>
  <c r="QSX63" i="12"/>
  <c r="QSY63" i="12"/>
  <c r="QSZ63" i="12"/>
  <c r="QTA63" i="12"/>
  <c r="QTB63" i="12"/>
  <c r="QTC63" i="12"/>
  <c r="QTD63" i="12"/>
  <c r="QTE63" i="12"/>
  <c r="QTF63" i="12"/>
  <c r="QTG63" i="12"/>
  <c r="QTH63" i="12"/>
  <c r="QTI63" i="12"/>
  <c r="QTJ63" i="12"/>
  <c r="QTK63" i="12"/>
  <c r="QTL63" i="12"/>
  <c r="QTM63" i="12"/>
  <c r="QTN63" i="12"/>
  <c r="QTO63" i="12"/>
  <c r="QTP63" i="12"/>
  <c r="QTQ63" i="12"/>
  <c r="QTR63" i="12"/>
  <c r="QTS63" i="12"/>
  <c r="QTT63" i="12"/>
  <c r="QTU63" i="12"/>
  <c r="QTV63" i="12"/>
  <c r="QTW63" i="12"/>
  <c r="QTX63" i="12"/>
  <c r="QTY63" i="12"/>
  <c r="QTZ63" i="12"/>
  <c r="QUA63" i="12"/>
  <c r="QUB63" i="12"/>
  <c r="QUC63" i="12"/>
  <c r="QUD63" i="12"/>
  <c r="QUE63" i="12"/>
  <c r="QUF63" i="12"/>
  <c r="QUG63" i="12"/>
  <c r="QUH63" i="12"/>
  <c r="QUI63" i="12"/>
  <c r="QUJ63" i="12"/>
  <c r="QUK63" i="12"/>
  <c r="QUL63" i="12"/>
  <c r="QUM63" i="12"/>
  <c r="QUN63" i="12"/>
  <c r="QUO63" i="12"/>
  <c r="QUP63" i="12"/>
  <c r="QUQ63" i="12"/>
  <c r="QUR63" i="12"/>
  <c r="QUS63" i="12"/>
  <c r="QUT63" i="12"/>
  <c r="QUU63" i="12"/>
  <c r="QUV63" i="12"/>
  <c r="QUW63" i="12"/>
  <c r="QUX63" i="12"/>
  <c r="QUY63" i="12"/>
  <c r="QUZ63" i="12"/>
  <c r="QVA63" i="12"/>
  <c r="QVB63" i="12"/>
  <c r="QVC63" i="12"/>
  <c r="QVD63" i="12"/>
  <c r="QVE63" i="12"/>
  <c r="QVF63" i="12"/>
  <c r="QVG63" i="12"/>
  <c r="QVH63" i="12"/>
  <c r="QVI63" i="12"/>
  <c r="QVJ63" i="12"/>
  <c r="QVK63" i="12"/>
  <c r="QVL63" i="12"/>
  <c r="QVM63" i="12"/>
  <c r="QVN63" i="12"/>
  <c r="QVO63" i="12"/>
  <c r="QVP63" i="12"/>
  <c r="QVQ63" i="12"/>
  <c r="QVR63" i="12"/>
  <c r="QVS63" i="12"/>
  <c r="QVT63" i="12"/>
  <c r="QVU63" i="12"/>
  <c r="QVV63" i="12"/>
  <c r="QVW63" i="12"/>
  <c r="QVX63" i="12"/>
  <c r="QVY63" i="12"/>
  <c r="QVZ63" i="12"/>
  <c r="QWA63" i="12"/>
  <c r="QWB63" i="12"/>
  <c r="QWC63" i="12"/>
  <c r="QWD63" i="12"/>
  <c r="QWE63" i="12"/>
  <c r="QWF63" i="12"/>
  <c r="QWG63" i="12"/>
  <c r="QWH63" i="12"/>
  <c r="QWI63" i="12"/>
  <c r="QWJ63" i="12"/>
  <c r="QWK63" i="12"/>
  <c r="QWL63" i="12"/>
  <c r="QWM63" i="12"/>
  <c r="QWN63" i="12"/>
  <c r="QWO63" i="12"/>
  <c r="QWP63" i="12"/>
  <c r="QWQ63" i="12"/>
  <c r="QWR63" i="12"/>
  <c r="QWS63" i="12"/>
  <c r="QWT63" i="12"/>
  <c r="QWU63" i="12"/>
  <c r="QWV63" i="12"/>
  <c r="QWW63" i="12"/>
  <c r="QWX63" i="12"/>
  <c r="QWY63" i="12"/>
  <c r="QWZ63" i="12"/>
  <c r="QXA63" i="12"/>
  <c r="QXB63" i="12"/>
  <c r="QXC63" i="12"/>
  <c r="QXD63" i="12"/>
  <c r="QXE63" i="12"/>
  <c r="QXF63" i="12"/>
  <c r="QXG63" i="12"/>
  <c r="QXH63" i="12"/>
  <c r="QXI63" i="12"/>
  <c r="QXJ63" i="12"/>
  <c r="QXK63" i="12"/>
  <c r="QXL63" i="12"/>
  <c r="QXM63" i="12"/>
  <c r="QXN63" i="12"/>
  <c r="QXO63" i="12"/>
  <c r="QXP63" i="12"/>
  <c r="QXQ63" i="12"/>
  <c r="QXR63" i="12"/>
  <c r="QXS63" i="12"/>
  <c r="QXT63" i="12"/>
  <c r="QXU63" i="12"/>
  <c r="QXV63" i="12"/>
  <c r="QXW63" i="12"/>
  <c r="QXX63" i="12"/>
  <c r="QXY63" i="12"/>
  <c r="QXZ63" i="12"/>
  <c r="QYA63" i="12"/>
  <c r="QYB63" i="12"/>
  <c r="QYC63" i="12"/>
  <c r="QYD63" i="12"/>
  <c r="QYE63" i="12"/>
  <c r="QYF63" i="12"/>
  <c r="QYG63" i="12"/>
  <c r="QYH63" i="12"/>
  <c r="QYI63" i="12"/>
  <c r="QYJ63" i="12"/>
  <c r="QYK63" i="12"/>
  <c r="QYL63" i="12"/>
  <c r="QYM63" i="12"/>
  <c r="QYN63" i="12"/>
  <c r="QYO63" i="12"/>
  <c r="QYP63" i="12"/>
  <c r="QYQ63" i="12"/>
  <c r="QYR63" i="12"/>
  <c r="QYS63" i="12"/>
  <c r="QYT63" i="12"/>
  <c r="QYU63" i="12"/>
  <c r="QYV63" i="12"/>
  <c r="QYW63" i="12"/>
  <c r="QYX63" i="12"/>
  <c r="QYY63" i="12"/>
  <c r="QYZ63" i="12"/>
  <c r="QZA63" i="12"/>
  <c r="QZB63" i="12"/>
  <c r="QZC63" i="12"/>
  <c r="QZD63" i="12"/>
  <c r="QZE63" i="12"/>
  <c r="QZF63" i="12"/>
  <c r="QZG63" i="12"/>
  <c r="QZH63" i="12"/>
  <c r="QZI63" i="12"/>
  <c r="QZJ63" i="12"/>
  <c r="QZK63" i="12"/>
  <c r="QZL63" i="12"/>
  <c r="QZM63" i="12"/>
  <c r="QZN63" i="12"/>
  <c r="QZO63" i="12"/>
  <c r="QZP63" i="12"/>
  <c r="QZQ63" i="12"/>
  <c r="QZR63" i="12"/>
  <c r="QZS63" i="12"/>
  <c r="QZT63" i="12"/>
  <c r="QZU63" i="12"/>
  <c r="QZV63" i="12"/>
  <c r="QZW63" i="12"/>
  <c r="QZX63" i="12"/>
  <c r="QZY63" i="12"/>
  <c r="QZZ63" i="12"/>
  <c r="RAA63" i="12"/>
  <c r="RAB63" i="12"/>
  <c r="RAC63" i="12"/>
  <c r="RAD63" i="12"/>
  <c r="RAE63" i="12"/>
  <c r="RAF63" i="12"/>
  <c r="RAG63" i="12"/>
  <c r="RAH63" i="12"/>
  <c r="RAI63" i="12"/>
  <c r="RAJ63" i="12"/>
  <c r="RAK63" i="12"/>
  <c r="RAL63" i="12"/>
  <c r="RAM63" i="12"/>
  <c r="RAN63" i="12"/>
  <c r="RAO63" i="12"/>
  <c r="RAP63" i="12"/>
  <c r="RAQ63" i="12"/>
  <c r="RAR63" i="12"/>
  <c r="RAS63" i="12"/>
  <c r="RAT63" i="12"/>
  <c r="RAU63" i="12"/>
  <c r="RAV63" i="12"/>
  <c r="RAW63" i="12"/>
  <c r="RAX63" i="12"/>
  <c r="RAY63" i="12"/>
  <c r="RAZ63" i="12"/>
  <c r="RBA63" i="12"/>
  <c r="RBB63" i="12"/>
  <c r="RBC63" i="12"/>
  <c r="RBD63" i="12"/>
  <c r="RBE63" i="12"/>
  <c r="RBF63" i="12"/>
  <c r="RBG63" i="12"/>
  <c r="RBH63" i="12"/>
  <c r="RBI63" i="12"/>
  <c r="RBJ63" i="12"/>
  <c r="RBK63" i="12"/>
  <c r="RBL63" i="12"/>
  <c r="RBM63" i="12"/>
  <c r="RBN63" i="12"/>
  <c r="RBO63" i="12"/>
  <c r="RBP63" i="12"/>
  <c r="RBQ63" i="12"/>
  <c r="RBR63" i="12"/>
  <c r="RBS63" i="12"/>
  <c r="RBT63" i="12"/>
  <c r="RBU63" i="12"/>
  <c r="RBV63" i="12"/>
  <c r="RBW63" i="12"/>
  <c r="RBX63" i="12"/>
  <c r="RBY63" i="12"/>
  <c r="RBZ63" i="12"/>
  <c r="RCA63" i="12"/>
  <c r="RCB63" i="12"/>
  <c r="RCC63" i="12"/>
  <c r="RCD63" i="12"/>
  <c r="RCE63" i="12"/>
  <c r="RCF63" i="12"/>
  <c r="RCG63" i="12"/>
  <c r="RCH63" i="12"/>
  <c r="RCI63" i="12"/>
  <c r="RCJ63" i="12"/>
  <c r="RCK63" i="12"/>
  <c r="RCL63" i="12"/>
  <c r="RCM63" i="12"/>
  <c r="RCN63" i="12"/>
  <c r="RCO63" i="12"/>
  <c r="RCP63" i="12"/>
  <c r="RCQ63" i="12"/>
  <c r="RCR63" i="12"/>
  <c r="RCS63" i="12"/>
  <c r="RCT63" i="12"/>
  <c r="RCU63" i="12"/>
  <c r="RCV63" i="12"/>
  <c r="RCW63" i="12"/>
  <c r="RCX63" i="12"/>
  <c r="RCY63" i="12"/>
  <c r="RCZ63" i="12"/>
  <c r="RDA63" i="12"/>
  <c r="RDB63" i="12"/>
  <c r="RDC63" i="12"/>
  <c r="RDD63" i="12"/>
  <c r="RDE63" i="12"/>
  <c r="RDF63" i="12"/>
  <c r="RDG63" i="12"/>
  <c r="RDH63" i="12"/>
  <c r="RDI63" i="12"/>
  <c r="RDJ63" i="12"/>
  <c r="RDK63" i="12"/>
  <c r="RDL63" i="12"/>
  <c r="RDM63" i="12"/>
  <c r="RDN63" i="12"/>
  <c r="RDO63" i="12"/>
  <c r="RDP63" i="12"/>
  <c r="RDQ63" i="12"/>
  <c r="RDR63" i="12"/>
  <c r="RDS63" i="12"/>
  <c r="RDT63" i="12"/>
  <c r="RDU63" i="12"/>
  <c r="RDV63" i="12"/>
  <c r="RDW63" i="12"/>
  <c r="RDX63" i="12"/>
  <c r="RDY63" i="12"/>
  <c r="RDZ63" i="12"/>
  <c r="REA63" i="12"/>
  <c r="REB63" i="12"/>
  <c r="REC63" i="12"/>
  <c r="RED63" i="12"/>
  <c r="REE63" i="12"/>
  <c r="REF63" i="12"/>
  <c r="REG63" i="12"/>
  <c r="REH63" i="12"/>
  <c r="REI63" i="12"/>
  <c r="REJ63" i="12"/>
  <c r="REK63" i="12"/>
  <c r="REL63" i="12"/>
  <c r="REM63" i="12"/>
  <c r="REN63" i="12"/>
  <c r="REO63" i="12"/>
  <c r="REP63" i="12"/>
  <c r="REQ63" i="12"/>
  <c r="RER63" i="12"/>
  <c r="RES63" i="12"/>
  <c r="RET63" i="12"/>
  <c r="REU63" i="12"/>
  <c r="REV63" i="12"/>
  <c r="REW63" i="12"/>
  <c r="REX63" i="12"/>
  <c r="REY63" i="12"/>
  <c r="REZ63" i="12"/>
  <c r="RFA63" i="12"/>
  <c r="RFB63" i="12"/>
  <c r="RFC63" i="12"/>
  <c r="RFD63" i="12"/>
  <c r="RFE63" i="12"/>
  <c r="RFF63" i="12"/>
  <c r="RFG63" i="12"/>
  <c r="RFH63" i="12"/>
  <c r="RFI63" i="12"/>
  <c r="RFJ63" i="12"/>
  <c r="RFK63" i="12"/>
  <c r="RFL63" i="12"/>
  <c r="RFM63" i="12"/>
  <c r="RFN63" i="12"/>
  <c r="RFO63" i="12"/>
  <c r="RFP63" i="12"/>
  <c r="RFQ63" i="12"/>
  <c r="RFR63" i="12"/>
  <c r="RFS63" i="12"/>
  <c r="RFT63" i="12"/>
  <c r="RFU63" i="12"/>
  <c r="RFV63" i="12"/>
  <c r="RFW63" i="12"/>
  <c r="RFX63" i="12"/>
  <c r="RFY63" i="12"/>
  <c r="RFZ63" i="12"/>
  <c r="RGA63" i="12"/>
  <c r="RGB63" i="12"/>
  <c r="RGC63" i="12"/>
  <c r="RGD63" i="12"/>
  <c r="RGE63" i="12"/>
  <c r="RGF63" i="12"/>
  <c r="RGG63" i="12"/>
  <c r="RGH63" i="12"/>
  <c r="RGI63" i="12"/>
  <c r="RGJ63" i="12"/>
  <c r="RGK63" i="12"/>
  <c r="RGL63" i="12"/>
  <c r="RGM63" i="12"/>
  <c r="RGN63" i="12"/>
  <c r="RGO63" i="12"/>
  <c r="RGP63" i="12"/>
  <c r="RGQ63" i="12"/>
  <c r="RGR63" i="12"/>
  <c r="RGS63" i="12"/>
  <c r="RGT63" i="12"/>
  <c r="RGU63" i="12"/>
  <c r="RGV63" i="12"/>
  <c r="RGW63" i="12"/>
  <c r="RGX63" i="12"/>
  <c r="RGY63" i="12"/>
  <c r="RGZ63" i="12"/>
  <c r="RHA63" i="12"/>
  <c r="RHB63" i="12"/>
  <c r="RHC63" i="12"/>
  <c r="RHD63" i="12"/>
  <c r="RHE63" i="12"/>
  <c r="RHF63" i="12"/>
  <c r="RHG63" i="12"/>
  <c r="RHH63" i="12"/>
  <c r="RHI63" i="12"/>
  <c r="RHJ63" i="12"/>
  <c r="RHK63" i="12"/>
  <c r="RHL63" i="12"/>
  <c r="RHM63" i="12"/>
  <c r="RHN63" i="12"/>
  <c r="RHO63" i="12"/>
  <c r="RHP63" i="12"/>
  <c r="RHQ63" i="12"/>
  <c r="RHR63" i="12"/>
  <c r="RHS63" i="12"/>
  <c r="RHT63" i="12"/>
  <c r="RHU63" i="12"/>
  <c r="RHV63" i="12"/>
  <c r="RHW63" i="12"/>
  <c r="RHX63" i="12"/>
  <c r="RHY63" i="12"/>
  <c r="RHZ63" i="12"/>
  <c r="RIA63" i="12"/>
  <c r="RIB63" i="12"/>
  <c r="RIC63" i="12"/>
  <c r="RID63" i="12"/>
  <c r="RIE63" i="12"/>
  <c r="RIF63" i="12"/>
  <c r="RIG63" i="12"/>
  <c r="RIH63" i="12"/>
  <c r="RII63" i="12"/>
  <c r="RIJ63" i="12"/>
  <c r="RIK63" i="12"/>
  <c r="RIL63" i="12"/>
  <c r="RIM63" i="12"/>
  <c r="RIN63" i="12"/>
  <c r="RIO63" i="12"/>
  <c r="RIP63" i="12"/>
  <c r="RIQ63" i="12"/>
  <c r="RIR63" i="12"/>
  <c r="RIS63" i="12"/>
  <c r="RIT63" i="12"/>
  <c r="RIU63" i="12"/>
  <c r="RIV63" i="12"/>
  <c r="RIW63" i="12"/>
  <c r="RIX63" i="12"/>
  <c r="RIY63" i="12"/>
  <c r="RIZ63" i="12"/>
  <c r="RJA63" i="12"/>
  <c r="RJB63" i="12"/>
  <c r="RJC63" i="12"/>
  <c r="RJD63" i="12"/>
  <c r="RJE63" i="12"/>
  <c r="RJF63" i="12"/>
  <c r="RJG63" i="12"/>
  <c r="RJH63" i="12"/>
  <c r="RJI63" i="12"/>
  <c r="RJJ63" i="12"/>
  <c r="RJK63" i="12"/>
  <c r="RJL63" i="12"/>
  <c r="RJM63" i="12"/>
  <c r="RJN63" i="12"/>
  <c r="RJO63" i="12"/>
  <c r="RJP63" i="12"/>
  <c r="RJQ63" i="12"/>
  <c r="RJR63" i="12"/>
  <c r="RJS63" i="12"/>
  <c r="RJT63" i="12"/>
  <c r="RJU63" i="12"/>
  <c r="RJV63" i="12"/>
  <c r="RJW63" i="12"/>
  <c r="RJX63" i="12"/>
  <c r="RJY63" i="12"/>
  <c r="RJZ63" i="12"/>
  <c r="RKA63" i="12"/>
  <c r="RKB63" i="12"/>
  <c r="RKC63" i="12"/>
  <c r="RKD63" i="12"/>
  <c r="RKE63" i="12"/>
  <c r="RKF63" i="12"/>
  <c r="RKG63" i="12"/>
  <c r="RKH63" i="12"/>
  <c r="RKI63" i="12"/>
  <c r="RKJ63" i="12"/>
  <c r="RKK63" i="12"/>
  <c r="RKL63" i="12"/>
  <c r="RKM63" i="12"/>
  <c r="RKN63" i="12"/>
  <c r="RKO63" i="12"/>
  <c r="RKP63" i="12"/>
  <c r="RKQ63" i="12"/>
  <c r="RKR63" i="12"/>
  <c r="RKS63" i="12"/>
  <c r="RKT63" i="12"/>
  <c r="RKU63" i="12"/>
  <c r="RKV63" i="12"/>
  <c r="RKW63" i="12"/>
  <c r="RKX63" i="12"/>
  <c r="RKY63" i="12"/>
  <c r="RKZ63" i="12"/>
  <c r="RLA63" i="12"/>
  <c r="RLB63" i="12"/>
  <c r="RLC63" i="12"/>
  <c r="RLD63" i="12"/>
  <c r="RLE63" i="12"/>
  <c r="RLF63" i="12"/>
  <c r="RLG63" i="12"/>
  <c r="RLH63" i="12"/>
  <c r="RLI63" i="12"/>
  <c r="RLJ63" i="12"/>
  <c r="RLK63" i="12"/>
  <c r="RLL63" i="12"/>
  <c r="RLM63" i="12"/>
  <c r="RLN63" i="12"/>
  <c r="RLO63" i="12"/>
  <c r="RLP63" i="12"/>
  <c r="RLQ63" i="12"/>
  <c r="RLR63" i="12"/>
  <c r="RLS63" i="12"/>
  <c r="RLT63" i="12"/>
  <c r="RLU63" i="12"/>
  <c r="RLV63" i="12"/>
  <c r="RLW63" i="12"/>
  <c r="RLX63" i="12"/>
  <c r="RLY63" i="12"/>
  <c r="RLZ63" i="12"/>
  <c r="RMA63" i="12"/>
  <c r="RMB63" i="12"/>
  <c r="RMC63" i="12"/>
  <c r="RMD63" i="12"/>
  <c r="RME63" i="12"/>
  <c r="RMF63" i="12"/>
  <c r="RMG63" i="12"/>
  <c r="RMH63" i="12"/>
  <c r="RMI63" i="12"/>
  <c r="RMJ63" i="12"/>
  <c r="RMK63" i="12"/>
  <c r="RML63" i="12"/>
  <c r="RMM63" i="12"/>
  <c r="RMN63" i="12"/>
  <c r="RMO63" i="12"/>
  <c r="RMP63" i="12"/>
  <c r="RMQ63" i="12"/>
  <c r="RMR63" i="12"/>
  <c r="RMS63" i="12"/>
  <c r="RMT63" i="12"/>
  <c r="RMU63" i="12"/>
  <c r="RMV63" i="12"/>
  <c r="RMW63" i="12"/>
  <c r="RMX63" i="12"/>
  <c r="RMY63" i="12"/>
  <c r="RMZ63" i="12"/>
  <c r="RNA63" i="12"/>
  <c r="RNB63" i="12"/>
  <c r="RNC63" i="12"/>
  <c r="RND63" i="12"/>
  <c r="RNE63" i="12"/>
  <c r="RNF63" i="12"/>
  <c r="RNG63" i="12"/>
  <c r="RNH63" i="12"/>
  <c r="RNI63" i="12"/>
  <c r="RNJ63" i="12"/>
  <c r="RNK63" i="12"/>
  <c r="RNL63" i="12"/>
  <c r="RNM63" i="12"/>
  <c r="RNN63" i="12"/>
  <c r="RNO63" i="12"/>
  <c r="RNP63" i="12"/>
  <c r="RNQ63" i="12"/>
  <c r="RNR63" i="12"/>
  <c r="RNS63" i="12"/>
  <c r="RNT63" i="12"/>
  <c r="RNU63" i="12"/>
  <c r="RNV63" i="12"/>
  <c r="RNW63" i="12"/>
  <c r="RNX63" i="12"/>
  <c r="RNY63" i="12"/>
  <c r="RNZ63" i="12"/>
  <c r="ROA63" i="12"/>
  <c r="ROB63" i="12"/>
  <c r="ROC63" i="12"/>
  <c r="ROD63" i="12"/>
  <c r="ROE63" i="12"/>
  <c r="ROF63" i="12"/>
  <c r="ROG63" i="12"/>
  <c r="ROH63" i="12"/>
  <c r="ROI63" i="12"/>
  <c r="ROJ63" i="12"/>
  <c r="ROK63" i="12"/>
  <c r="ROL63" i="12"/>
  <c r="ROM63" i="12"/>
  <c r="RON63" i="12"/>
  <c r="ROO63" i="12"/>
  <c r="ROP63" i="12"/>
  <c r="ROQ63" i="12"/>
  <c r="ROR63" i="12"/>
  <c r="ROS63" i="12"/>
  <c r="ROT63" i="12"/>
  <c r="ROU63" i="12"/>
  <c r="ROV63" i="12"/>
  <c r="ROW63" i="12"/>
  <c r="ROX63" i="12"/>
  <c r="ROY63" i="12"/>
  <c r="ROZ63" i="12"/>
  <c r="RPA63" i="12"/>
  <c r="RPB63" i="12"/>
  <c r="RPC63" i="12"/>
  <c r="RPD63" i="12"/>
  <c r="RPE63" i="12"/>
  <c r="RPF63" i="12"/>
  <c r="RPG63" i="12"/>
  <c r="RPH63" i="12"/>
  <c r="RPI63" i="12"/>
  <c r="RPJ63" i="12"/>
  <c r="RPK63" i="12"/>
  <c r="RPL63" i="12"/>
  <c r="RPM63" i="12"/>
  <c r="RPN63" i="12"/>
  <c r="RPO63" i="12"/>
  <c r="RPP63" i="12"/>
  <c r="RPQ63" i="12"/>
  <c r="RPR63" i="12"/>
  <c r="RPS63" i="12"/>
  <c r="RPT63" i="12"/>
  <c r="RPU63" i="12"/>
  <c r="RPV63" i="12"/>
  <c r="RPW63" i="12"/>
  <c r="RPX63" i="12"/>
  <c r="RPY63" i="12"/>
  <c r="RPZ63" i="12"/>
  <c r="RQA63" i="12"/>
  <c r="RQB63" i="12"/>
  <c r="RQC63" i="12"/>
  <c r="RQD63" i="12"/>
  <c r="RQE63" i="12"/>
  <c r="RQF63" i="12"/>
  <c r="RQG63" i="12"/>
  <c r="RQH63" i="12"/>
  <c r="RQI63" i="12"/>
  <c r="RQJ63" i="12"/>
  <c r="RQK63" i="12"/>
  <c r="RQL63" i="12"/>
  <c r="RQM63" i="12"/>
  <c r="RQN63" i="12"/>
  <c r="RQO63" i="12"/>
  <c r="RQP63" i="12"/>
  <c r="RQQ63" i="12"/>
  <c r="RQR63" i="12"/>
  <c r="RQS63" i="12"/>
  <c r="RQT63" i="12"/>
  <c r="RQU63" i="12"/>
  <c r="RQV63" i="12"/>
  <c r="RQW63" i="12"/>
  <c r="RQX63" i="12"/>
  <c r="RQY63" i="12"/>
  <c r="RQZ63" i="12"/>
  <c r="RRA63" i="12"/>
  <c r="RRB63" i="12"/>
  <c r="RRC63" i="12"/>
  <c r="RRD63" i="12"/>
  <c r="RRE63" i="12"/>
  <c r="RRF63" i="12"/>
  <c r="RRG63" i="12"/>
  <c r="RRH63" i="12"/>
  <c r="RRI63" i="12"/>
  <c r="RRJ63" i="12"/>
  <c r="RRK63" i="12"/>
  <c r="RRL63" i="12"/>
  <c r="RRM63" i="12"/>
  <c r="RRN63" i="12"/>
  <c r="RRO63" i="12"/>
  <c r="RRP63" i="12"/>
  <c r="RRQ63" i="12"/>
  <c r="RRR63" i="12"/>
  <c r="RRS63" i="12"/>
  <c r="RRT63" i="12"/>
  <c r="RRU63" i="12"/>
  <c r="RRV63" i="12"/>
  <c r="RRW63" i="12"/>
  <c r="RRX63" i="12"/>
  <c r="RRY63" i="12"/>
  <c r="RRZ63" i="12"/>
  <c r="RSA63" i="12"/>
  <c r="RSB63" i="12"/>
  <c r="RSC63" i="12"/>
  <c r="RSD63" i="12"/>
  <c r="RSE63" i="12"/>
  <c r="RSF63" i="12"/>
  <c r="RSG63" i="12"/>
  <c r="RSH63" i="12"/>
  <c r="RSI63" i="12"/>
  <c r="RSJ63" i="12"/>
  <c r="RSK63" i="12"/>
  <c r="RSL63" i="12"/>
  <c r="RSM63" i="12"/>
  <c r="RSN63" i="12"/>
  <c r="RSO63" i="12"/>
  <c r="RSP63" i="12"/>
  <c r="RSQ63" i="12"/>
  <c r="RSR63" i="12"/>
  <c r="RSS63" i="12"/>
  <c r="RST63" i="12"/>
  <c r="RSU63" i="12"/>
  <c r="RSV63" i="12"/>
  <c r="RSW63" i="12"/>
  <c r="RSX63" i="12"/>
  <c r="RSY63" i="12"/>
  <c r="RSZ63" i="12"/>
  <c r="RTA63" i="12"/>
  <c r="RTB63" i="12"/>
  <c r="RTC63" i="12"/>
  <c r="RTD63" i="12"/>
  <c r="RTE63" i="12"/>
  <c r="RTF63" i="12"/>
  <c r="RTG63" i="12"/>
  <c r="RTH63" i="12"/>
  <c r="RTI63" i="12"/>
  <c r="RTJ63" i="12"/>
  <c r="RTK63" i="12"/>
  <c r="RTL63" i="12"/>
  <c r="RTM63" i="12"/>
  <c r="RTN63" i="12"/>
  <c r="RTO63" i="12"/>
  <c r="RTP63" i="12"/>
  <c r="RTQ63" i="12"/>
  <c r="RTR63" i="12"/>
  <c r="RTS63" i="12"/>
  <c r="RTT63" i="12"/>
  <c r="RTU63" i="12"/>
  <c r="RTV63" i="12"/>
  <c r="RTW63" i="12"/>
  <c r="RTX63" i="12"/>
  <c r="RTY63" i="12"/>
  <c r="RTZ63" i="12"/>
  <c r="RUA63" i="12"/>
  <c r="RUB63" i="12"/>
  <c r="RUC63" i="12"/>
  <c r="RUD63" i="12"/>
  <c r="RUE63" i="12"/>
  <c r="RUF63" i="12"/>
  <c r="RUG63" i="12"/>
  <c r="RUH63" i="12"/>
  <c r="RUI63" i="12"/>
  <c r="RUJ63" i="12"/>
  <c r="RUK63" i="12"/>
  <c r="RUL63" i="12"/>
  <c r="RUM63" i="12"/>
  <c r="RUN63" i="12"/>
  <c r="RUO63" i="12"/>
  <c r="RUP63" i="12"/>
  <c r="RUQ63" i="12"/>
  <c r="RUR63" i="12"/>
  <c r="RUS63" i="12"/>
  <c r="RUT63" i="12"/>
  <c r="RUU63" i="12"/>
  <c r="RUV63" i="12"/>
  <c r="RUW63" i="12"/>
  <c r="RUX63" i="12"/>
  <c r="RUY63" i="12"/>
  <c r="RUZ63" i="12"/>
  <c r="RVA63" i="12"/>
  <c r="RVB63" i="12"/>
  <c r="RVC63" i="12"/>
  <c r="RVD63" i="12"/>
  <c r="RVE63" i="12"/>
  <c r="RVF63" i="12"/>
  <c r="RVG63" i="12"/>
  <c r="RVH63" i="12"/>
  <c r="RVI63" i="12"/>
  <c r="RVJ63" i="12"/>
  <c r="RVK63" i="12"/>
  <c r="RVL63" i="12"/>
  <c r="RVM63" i="12"/>
  <c r="RVN63" i="12"/>
  <c r="RVO63" i="12"/>
  <c r="RVP63" i="12"/>
  <c r="RVQ63" i="12"/>
  <c r="RVR63" i="12"/>
  <c r="RVS63" i="12"/>
  <c r="RVT63" i="12"/>
  <c r="RVU63" i="12"/>
  <c r="RVV63" i="12"/>
  <c r="RVW63" i="12"/>
  <c r="RVX63" i="12"/>
  <c r="RVY63" i="12"/>
  <c r="RVZ63" i="12"/>
  <c r="RWA63" i="12"/>
  <c r="RWB63" i="12"/>
  <c r="RWC63" i="12"/>
  <c r="RWD63" i="12"/>
  <c r="RWE63" i="12"/>
  <c r="RWF63" i="12"/>
  <c r="RWG63" i="12"/>
  <c r="RWH63" i="12"/>
  <c r="RWI63" i="12"/>
  <c r="RWJ63" i="12"/>
  <c r="RWK63" i="12"/>
  <c r="RWL63" i="12"/>
  <c r="RWM63" i="12"/>
  <c r="RWN63" i="12"/>
  <c r="RWO63" i="12"/>
  <c r="RWP63" i="12"/>
  <c r="RWQ63" i="12"/>
  <c r="RWR63" i="12"/>
  <c r="RWS63" i="12"/>
  <c r="RWT63" i="12"/>
  <c r="RWU63" i="12"/>
  <c r="RWV63" i="12"/>
  <c r="RWW63" i="12"/>
  <c r="RWX63" i="12"/>
  <c r="RWY63" i="12"/>
  <c r="RWZ63" i="12"/>
  <c r="RXA63" i="12"/>
  <c r="RXB63" i="12"/>
  <c r="RXC63" i="12"/>
  <c r="RXD63" i="12"/>
  <c r="RXE63" i="12"/>
  <c r="RXF63" i="12"/>
  <c r="RXG63" i="12"/>
  <c r="RXH63" i="12"/>
  <c r="RXI63" i="12"/>
  <c r="RXJ63" i="12"/>
  <c r="RXK63" i="12"/>
  <c r="RXL63" i="12"/>
  <c r="RXM63" i="12"/>
  <c r="RXN63" i="12"/>
  <c r="RXO63" i="12"/>
  <c r="RXP63" i="12"/>
  <c r="RXQ63" i="12"/>
  <c r="RXR63" i="12"/>
  <c r="RXS63" i="12"/>
  <c r="RXT63" i="12"/>
  <c r="RXU63" i="12"/>
  <c r="RXV63" i="12"/>
  <c r="RXW63" i="12"/>
  <c r="RXX63" i="12"/>
  <c r="RXY63" i="12"/>
  <c r="RXZ63" i="12"/>
  <c r="RYA63" i="12"/>
  <c r="RYB63" i="12"/>
  <c r="RYC63" i="12"/>
  <c r="RYD63" i="12"/>
  <c r="RYE63" i="12"/>
  <c r="RYF63" i="12"/>
  <c r="RYG63" i="12"/>
  <c r="RYH63" i="12"/>
  <c r="RYI63" i="12"/>
  <c r="RYJ63" i="12"/>
  <c r="RYK63" i="12"/>
  <c r="RYL63" i="12"/>
  <c r="RYM63" i="12"/>
  <c r="RYN63" i="12"/>
  <c r="RYO63" i="12"/>
  <c r="RYP63" i="12"/>
  <c r="RYQ63" i="12"/>
  <c r="RYR63" i="12"/>
  <c r="RYS63" i="12"/>
  <c r="RYT63" i="12"/>
  <c r="RYU63" i="12"/>
  <c r="RYV63" i="12"/>
  <c r="RYW63" i="12"/>
  <c r="RYX63" i="12"/>
  <c r="RYY63" i="12"/>
  <c r="RYZ63" i="12"/>
  <c r="RZA63" i="12"/>
  <c r="RZB63" i="12"/>
  <c r="RZC63" i="12"/>
  <c r="RZD63" i="12"/>
  <c r="RZE63" i="12"/>
  <c r="RZF63" i="12"/>
  <c r="RZG63" i="12"/>
  <c r="RZH63" i="12"/>
  <c r="RZI63" i="12"/>
  <c r="RZJ63" i="12"/>
  <c r="RZK63" i="12"/>
  <c r="RZL63" i="12"/>
  <c r="RZM63" i="12"/>
  <c r="RZN63" i="12"/>
  <c r="RZO63" i="12"/>
  <c r="RZP63" i="12"/>
  <c r="RZQ63" i="12"/>
  <c r="RZR63" i="12"/>
  <c r="RZS63" i="12"/>
  <c r="RZT63" i="12"/>
  <c r="RZU63" i="12"/>
  <c r="RZV63" i="12"/>
  <c r="RZW63" i="12"/>
  <c r="RZX63" i="12"/>
  <c r="RZY63" i="12"/>
  <c r="RZZ63" i="12"/>
  <c r="SAA63" i="12"/>
  <c r="SAB63" i="12"/>
  <c r="SAC63" i="12"/>
  <c r="SAD63" i="12"/>
  <c r="SAE63" i="12"/>
  <c r="SAF63" i="12"/>
  <c r="SAG63" i="12"/>
  <c r="SAH63" i="12"/>
  <c r="SAI63" i="12"/>
  <c r="SAJ63" i="12"/>
  <c r="SAK63" i="12"/>
  <c r="SAL63" i="12"/>
  <c r="SAM63" i="12"/>
  <c r="SAN63" i="12"/>
  <c r="SAO63" i="12"/>
  <c r="SAP63" i="12"/>
  <c r="SAQ63" i="12"/>
  <c r="SAR63" i="12"/>
  <c r="SAS63" i="12"/>
  <c r="SAT63" i="12"/>
  <c r="SAU63" i="12"/>
  <c r="SAV63" i="12"/>
  <c r="SAW63" i="12"/>
  <c r="SAX63" i="12"/>
  <c r="SAY63" i="12"/>
  <c r="SAZ63" i="12"/>
  <c r="SBA63" i="12"/>
  <c r="SBB63" i="12"/>
  <c r="SBC63" i="12"/>
  <c r="SBD63" i="12"/>
  <c r="SBE63" i="12"/>
  <c r="SBF63" i="12"/>
  <c r="SBG63" i="12"/>
  <c r="SBH63" i="12"/>
  <c r="SBI63" i="12"/>
  <c r="SBJ63" i="12"/>
  <c r="SBK63" i="12"/>
  <c r="SBL63" i="12"/>
  <c r="SBM63" i="12"/>
  <c r="SBN63" i="12"/>
  <c r="SBO63" i="12"/>
  <c r="SBP63" i="12"/>
  <c r="SBQ63" i="12"/>
  <c r="SBR63" i="12"/>
  <c r="SBS63" i="12"/>
  <c r="SBT63" i="12"/>
  <c r="SBU63" i="12"/>
  <c r="SBV63" i="12"/>
  <c r="SBW63" i="12"/>
  <c r="SBX63" i="12"/>
  <c r="SBY63" i="12"/>
  <c r="SBZ63" i="12"/>
  <c r="SCA63" i="12"/>
  <c r="SCB63" i="12"/>
  <c r="SCC63" i="12"/>
  <c r="SCD63" i="12"/>
  <c r="SCE63" i="12"/>
  <c r="SCF63" i="12"/>
  <c r="SCG63" i="12"/>
  <c r="SCH63" i="12"/>
  <c r="SCI63" i="12"/>
  <c r="SCJ63" i="12"/>
  <c r="SCK63" i="12"/>
  <c r="SCL63" i="12"/>
  <c r="SCM63" i="12"/>
  <c r="SCN63" i="12"/>
  <c r="SCO63" i="12"/>
  <c r="SCP63" i="12"/>
  <c r="SCQ63" i="12"/>
  <c r="SCR63" i="12"/>
  <c r="SCS63" i="12"/>
  <c r="SCT63" i="12"/>
  <c r="SCU63" i="12"/>
  <c r="SCV63" i="12"/>
  <c r="SCW63" i="12"/>
  <c r="SCX63" i="12"/>
  <c r="SCY63" i="12"/>
  <c r="SCZ63" i="12"/>
  <c r="SDA63" i="12"/>
  <c r="SDB63" i="12"/>
  <c r="SDC63" i="12"/>
  <c r="SDD63" i="12"/>
  <c r="SDE63" i="12"/>
  <c r="SDF63" i="12"/>
  <c r="SDG63" i="12"/>
  <c r="SDH63" i="12"/>
  <c r="SDI63" i="12"/>
  <c r="SDJ63" i="12"/>
  <c r="SDK63" i="12"/>
  <c r="SDL63" i="12"/>
  <c r="SDM63" i="12"/>
  <c r="SDN63" i="12"/>
  <c r="SDO63" i="12"/>
  <c r="SDP63" i="12"/>
  <c r="SDQ63" i="12"/>
  <c r="SDR63" i="12"/>
  <c r="SDS63" i="12"/>
  <c r="SDT63" i="12"/>
  <c r="SDU63" i="12"/>
  <c r="SDV63" i="12"/>
  <c r="SDW63" i="12"/>
  <c r="SDX63" i="12"/>
  <c r="SDY63" i="12"/>
  <c r="SDZ63" i="12"/>
  <c r="SEA63" i="12"/>
  <c r="SEB63" i="12"/>
  <c r="SEC63" i="12"/>
  <c r="SED63" i="12"/>
  <c r="SEE63" i="12"/>
  <c r="SEF63" i="12"/>
  <c r="SEG63" i="12"/>
  <c r="SEH63" i="12"/>
  <c r="SEI63" i="12"/>
  <c r="SEJ63" i="12"/>
  <c r="SEK63" i="12"/>
  <c r="SEL63" i="12"/>
  <c r="SEM63" i="12"/>
  <c r="SEN63" i="12"/>
  <c r="SEO63" i="12"/>
  <c r="SEP63" i="12"/>
  <c r="SEQ63" i="12"/>
  <c r="SER63" i="12"/>
  <c r="SES63" i="12"/>
  <c r="SET63" i="12"/>
  <c r="SEU63" i="12"/>
  <c r="SEV63" i="12"/>
  <c r="SEW63" i="12"/>
  <c r="SEX63" i="12"/>
  <c r="SEY63" i="12"/>
  <c r="SEZ63" i="12"/>
  <c r="SFA63" i="12"/>
  <c r="SFB63" i="12"/>
  <c r="SFC63" i="12"/>
  <c r="SFD63" i="12"/>
  <c r="SFE63" i="12"/>
  <c r="SFF63" i="12"/>
  <c r="SFG63" i="12"/>
  <c r="SFH63" i="12"/>
  <c r="SFI63" i="12"/>
  <c r="SFJ63" i="12"/>
  <c r="SFK63" i="12"/>
  <c r="SFL63" i="12"/>
  <c r="SFM63" i="12"/>
  <c r="SFN63" i="12"/>
  <c r="SFO63" i="12"/>
  <c r="SFP63" i="12"/>
  <c r="SFQ63" i="12"/>
  <c r="SFR63" i="12"/>
  <c r="SFS63" i="12"/>
  <c r="SFT63" i="12"/>
  <c r="SFU63" i="12"/>
  <c r="SFV63" i="12"/>
  <c r="SFW63" i="12"/>
  <c r="SFX63" i="12"/>
  <c r="SFY63" i="12"/>
  <c r="SFZ63" i="12"/>
  <c r="SGA63" i="12"/>
  <c r="SGB63" i="12"/>
  <c r="SGC63" i="12"/>
  <c r="SGD63" i="12"/>
  <c r="SGE63" i="12"/>
  <c r="SGF63" i="12"/>
  <c r="SGG63" i="12"/>
  <c r="SGH63" i="12"/>
  <c r="SGI63" i="12"/>
  <c r="SGJ63" i="12"/>
  <c r="SGK63" i="12"/>
  <c r="SGL63" i="12"/>
  <c r="SGM63" i="12"/>
  <c r="SGN63" i="12"/>
  <c r="SGO63" i="12"/>
  <c r="SGP63" i="12"/>
  <c r="SGQ63" i="12"/>
  <c r="SGR63" i="12"/>
  <c r="SGS63" i="12"/>
  <c r="SGT63" i="12"/>
  <c r="SGU63" i="12"/>
  <c r="SGV63" i="12"/>
  <c r="SGW63" i="12"/>
  <c r="SGX63" i="12"/>
  <c r="SGY63" i="12"/>
  <c r="SGZ63" i="12"/>
  <c r="SHA63" i="12"/>
  <c r="SHB63" i="12"/>
  <c r="SHC63" i="12"/>
  <c r="SHD63" i="12"/>
  <c r="SHE63" i="12"/>
  <c r="SHF63" i="12"/>
  <c r="SHG63" i="12"/>
  <c r="SHH63" i="12"/>
  <c r="SHI63" i="12"/>
  <c r="SHJ63" i="12"/>
  <c r="SHK63" i="12"/>
  <c r="SHL63" i="12"/>
  <c r="SHM63" i="12"/>
  <c r="SHN63" i="12"/>
  <c r="SHO63" i="12"/>
  <c r="SHP63" i="12"/>
  <c r="SHQ63" i="12"/>
  <c r="SHR63" i="12"/>
  <c r="SHS63" i="12"/>
  <c r="SHT63" i="12"/>
  <c r="SHU63" i="12"/>
  <c r="SHV63" i="12"/>
  <c r="SHW63" i="12"/>
  <c r="SHX63" i="12"/>
  <c r="SHY63" i="12"/>
  <c r="SHZ63" i="12"/>
  <c r="SIA63" i="12"/>
  <c r="SIB63" i="12"/>
  <c r="SIC63" i="12"/>
  <c r="SID63" i="12"/>
  <c r="SIE63" i="12"/>
  <c r="SIF63" i="12"/>
  <c r="SIG63" i="12"/>
  <c r="SIH63" i="12"/>
  <c r="SII63" i="12"/>
  <c r="SIJ63" i="12"/>
  <c r="SIK63" i="12"/>
  <c r="SIL63" i="12"/>
  <c r="SIM63" i="12"/>
  <c r="SIN63" i="12"/>
  <c r="SIO63" i="12"/>
  <c r="SIP63" i="12"/>
  <c r="SIQ63" i="12"/>
  <c r="SIR63" i="12"/>
  <c r="SIS63" i="12"/>
  <c r="SIT63" i="12"/>
  <c r="SIU63" i="12"/>
  <c r="SIV63" i="12"/>
  <c r="SIW63" i="12"/>
  <c r="SIX63" i="12"/>
  <c r="SIY63" i="12"/>
  <c r="SIZ63" i="12"/>
  <c r="SJA63" i="12"/>
  <c r="SJB63" i="12"/>
  <c r="SJC63" i="12"/>
  <c r="SJD63" i="12"/>
  <c r="SJE63" i="12"/>
  <c r="SJF63" i="12"/>
  <c r="SJG63" i="12"/>
  <c r="SJH63" i="12"/>
  <c r="SJI63" i="12"/>
  <c r="SJJ63" i="12"/>
  <c r="SJK63" i="12"/>
  <c r="SJL63" i="12"/>
  <c r="SJM63" i="12"/>
  <c r="SJN63" i="12"/>
  <c r="SJO63" i="12"/>
  <c r="SJP63" i="12"/>
  <c r="SJQ63" i="12"/>
  <c r="SJR63" i="12"/>
  <c r="SJS63" i="12"/>
  <c r="SJT63" i="12"/>
  <c r="SJU63" i="12"/>
  <c r="SJV63" i="12"/>
  <c r="SJW63" i="12"/>
  <c r="SJX63" i="12"/>
  <c r="SJY63" i="12"/>
  <c r="SJZ63" i="12"/>
  <c r="SKA63" i="12"/>
  <c r="SKB63" i="12"/>
  <c r="SKC63" i="12"/>
  <c r="SKD63" i="12"/>
  <c r="SKE63" i="12"/>
  <c r="SKF63" i="12"/>
  <c r="SKG63" i="12"/>
  <c r="SKH63" i="12"/>
  <c r="SKI63" i="12"/>
  <c r="SKJ63" i="12"/>
  <c r="SKK63" i="12"/>
  <c r="SKL63" i="12"/>
  <c r="SKM63" i="12"/>
  <c r="SKN63" i="12"/>
  <c r="SKO63" i="12"/>
  <c r="SKP63" i="12"/>
  <c r="SKQ63" i="12"/>
  <c r="SKR63" i="12"/>
  <c r="SKS63" i="12"/>
  <c r="SKT63" i="12"/>
  <c r="SKU63" i="12"/>
  <c r="SKV63" i="12"/>
  <c r="SKW63" i="12"/>
  <c r="SKX63" i="12"/>
  <c r="SKY63" i="12"/>
  <c r="SKZ63" i="12"/>
  <c r="SLA63" i="12"/>
  <c r="SLB63" i="12"/>
  <c r="SLC63" i="12"/>
  <c r="SLD63" i="12"/>
  <c r="SLE63" i="12"/>
  <c r="SLF63" i="12"/>
  <c r="SLG63" i="12"/>
  <c r="SLH63" i="12"/>
  <c r="SLI63" i="12"/>
  <c r="SLJ63" i="12"/>
  <c r="SLK63" i="12"/>
  <c r="SLL63" i="12"/>
  <c r="SLM63" i="12"/>
  <c r="SLN63" i="12"/>
  <c r="SLO63" i="12"/>
  <c r="SLP63" i="12"/>
  <c r="SLQ63" i="12"/>
  <c r="SLR63" i="12"/>
  <c r="SLS63" i="12"/>
  <c r="SLT63" i="12"/>
  <c r="SLU63" i="12"/>
  <c r="SLV63" i="12"/>
  <c r="SLW63" i="12"/>
  <c r="SLX63" i="12"/>
  <c r="SLY63" i="12"/>
  <c r="SLZ63" i="12"/>
  <c r="SMA63" i="12"/>
  <c r="SMB63" i="12"/>
  <c r="SMC63" i="12"/>
  <c r="SMD63" i="12"/>
  <c r="SME63" i="12"/>
  <c r="SMF63" i="12"/>
  <c r="SMG63" i="12"/>
  <c r="SMH63" i="12"/>
  <c r="SMI63" i="12"/>
  <c r="SMJ63" i="12"/>
  <c r="SMK63" i="12"/>
  <c r="SML63" i="12"/>
  <c r="SMM63" i="12"/>
  <c r="SMN63" i="12"/>
  <c r="SMO63" i="12"/>
  <c r="SMP63" i="12"/>
  <c r="SMQ63" i="12"/>
  <c r="SMR63" i="12"/>
  <c r="SMS63" i="12"/>
  <c r="SMT63" i="12"/>
  <c r="SMU63" i="12"/>
  <c r="SMV63" i="12"/>
  <c r="SMW63" i="12"/>
  <c r="SMX63" i="12"/>
  <c r="SMY63" i="12"/>
  <c r="SMZ63" i="12"/>
  <c r="SNA63" i="12"/>
  <c r="SNB63" i="12"/>
  <c r="SNC63" i="12"/>
  <c r="SND63" i="12"/>
  <c r="SNE63" i="12"/>
  <c r="SNF63" i="12"/>
  <c r="SNG63" i="12"/>
  <c r="SNH63" i="12"/>
  <c r="SNI63" i="12"/>
  <c r="SNJ63" i="12"/>
  <c r="SNK63" i="12"/>
  <c r="SNL63" i="12"/>
  <c r="SNM63" i="12"/>
  <c r="SNN63" i="12"/>
  <c r="SNO63" i="12"/>
  <c r="SNP63" i="12"/>
  <c r="SNQ63" i="12"/>
  <c r="SNR63" i="12"/>
  <c r="SNS63" i="12"/>
  <c r="SNT63" i="12"/>
  <c r="SNU63" i="12"/>
  <c r="SNV63" i="12"/>
  <c r="SNW63" i="12"/>
  <c r="SNX63" i="12"/>
  <c r="SNY63" i="12"/>
  <c r="SNZ63" i="12"/>
  <c r="SOA63" i="12"/>
  <c r="SOB63" i="12"/>
  <c r="SOC63" i="12"/>
  <c r="SOD63" i="12"/>
  <c r="SOE63" i="12"/>
  <c r="SOF63" i="12"/>
  <c r="SOG63" i="12"/>
  <c r="SOH63" i="12"/>
  <c r="SOI63" i="12"/>
  <c r="SOJ63" i="12"/>
  <c r="SOK63" i="12"/>
  <c r="SOL63" i="12"/>
  <c r="SOM63" i="12"/>
  <c r="SON63" i="12"/>
  <c r="SOO63" i="12"/>
  <c r="SOP63" i="12"/>
  <c r="SOQ63" i="12"/>
  <c r="SOR63" i="12"/>
  <c r="SOS63" i="12"/>
  <c r="SOT63" i="12"/>
  <c r="SOU63" i="12"/>
  <c r="SOV63" i="12"/>
  <c r="SOW63" i="12"/>
  <c r="SOX63" i="12"/>
  <c r="SOY63" i="12"/>
  <c r="SOZ63" i="12"/>
  <c r="SPA63" i="12"/>
  <c r="SPB63" i="12"/>
  <c r="SPC63" i="12"/>
  <c r="SPD63" i="12"/>
  <c r="SPE63" i="12"/>
  <c r="SPF63" i="12"/>
  <c r="SPG63" i="12"/>
  <c r="SPH63" i="12"/>
  <c r="SPI63" i="12"/>
  <c r="SPJ63" i="12"/>
  <c r="SPK63" i="12"/>
  <c r="SPL63" i="12"/>
  <c r="SPM63" i="12"/>
  <c r="SPN63" i="12"/>
  <c r="SPO63" i="12"/>
  <c r="SPP63" i="12"/>
  <c r="SPQ63" i="12"/>
  <c r="SPR63" i="12"/>
  <c r="SPS63" i="12"/>
  <c r="SPT63" i="12"/>
  <c r="SPU63" i="12"/>
  <c r="SPV63" i="12"/>
  <c r="SPW63" i="12"/>
  <c r="SPX63" i="12"/>
  <c r="SPY63" i="12"/>
  <c r="SPZ63" i="12"/>
  <c r="SQA63" i="12"/>
  <c r="SQB63" i="12"/>
  <c r="SQC63" i="12"/>
  <c r="SQD63" i="12"/>
  <c r="SQE63" i="12"/>
  <c r="SQF63" i="12"/>
  <c r="SQG63" i="12"/>
  <c r="SQH63" i="12"/>
  <c r="SQI63" i="12"/>
  <c r="SQJ63" i="12"/>
  <c r="SQK63" i="12"/>
  <c r="SQL63" i="12"/>
  <c r="SQM63" i="12"/>
  <c r="SQN63" i="12"/>
  <c r="SQO63" i="12"/>
  <c r="SQP63" i="12"/>
  <c r="SQQ63" i="12"/>
  <c r="SQR63" i="12"/>
  <c r="SQS63" i="12"/>
  <c r="SQT63" i="12"/>
  <c r="SQU63" i="12"/>
  <c r="SQV63" i="12"/>
  <c r="SQW63" i="12"/>
  <c r="SQX63" i="12"/>
  <c r="SQY63" i="12"/>
  <c r="SQZ63" i="12"/>
  <c r="SRA63" i="12"/>
  <c r="SRB63" i="12"/>
  <c r="SRC63" i="12"/>
  <c r="SRD63" i="12"/>
  <c r="SRE63" i="12"/>
  <c r="SRF63" i="12"/>
  <c r="SRG63" i="12"/>
  <c r="SRH63" i="12"/>
  <c r="SRI63" i="12"/>
  <c r="SRJ63" i="12"/>
  <c r="SRK63" i="12"/>
  <c r="SRL63" i="12"/>
  <c r="SRM63" i="12"/>
  <c r="SRN63" i="12"/>
  <c r="SRO63" i="12"/>
  <c r="SRP63" i="12"/>
  <c r="SRQ63" i="12"/>
  <c r="SRR63" i="12"/>
  <c r="SRS63" i="12"/>
  <c r="SRT63" i="12"/>
  <c r="SRU63" i="12"/>
  <c r="SRV63" i="12"/>
  <c r="SRW63" i="12"/>
  <c r="SRX63" i="12"/>
  <c r="SRY63" i="12"/>
  <c r="SRZ63" i="12"/>
  <c r="SSA63" i="12"/>
  <c r="SSB63" i="12"/>
  <c r="SSC63" i="12"/>
  <c r="SSD63" i="12"/>
  <c r="SSE63" i="12"/>
  <c r="SSF63" i="12"/>
  <c r="SSG63" i="12"/>
  <c r="SSH63" i="12"/>
  <c r="SSI63" i="12"/>
  <c r="SSJ63" i="12"/>
  <c r="SSK63" i="12"/>
  <c r="SSL63" i="12"/>
  <c r="SSM63" i="12"/>
  <c r="SSN63" i="12"/>
  <c r="SSO63" i="12"/>
  <c r="SSP63" i="12"/>
  <c r="SSQ63" i="12"/>
  <c r="SSR63" i="12"/>
  <c r="SSS63" i="12"/>
  <c r="SST63" i="12"/>
  <c r="SSU63" i="12"/>
  <c r="SSV63" i="12"/>
  <c r="SSW63" i="12"/>
  <c r="SSX63" i="12"/>
  <c r="SSY63" i="12"/>
  <c r="SSZ63" i="12"/>
  <c r="STA63" i="12"/>
  <c r="STB63" i="12"/>
  <c r="STC63" i="12"/>
  <c r="STD63" i="12"/>
  <c r="STE63" i="12"/>
  <c r="STF63" i="12"/>
  <c r="STG63" i="12"/>
  <c r="STH63" i="12"/>
  <c r="STI63" i="12"/>
  <c r="STJ63" i="12"/>
  <c r="STK63" i="12"/>
  <c r="STL63" i="12"/>
  <c r="STM63" i="12"/>
  <c r="STN63" i="12"/>
  <c r="STO63" i="12"/>
  <c r="STP63" i="12"/>
  <c r="STQ63" i="12"/>
  <c r="STR63" i="12"/>
  <c r="STS63" i="12"/>
  <c r="STT63" i="12"/>
  <c r="STU63" i="12"/>
  <c r="STV63" i="12"/>
  <c r="STW63" i="12"/>
  <c r="STX63" i="12"/>
  <c r="STY63" i="12"/>
  <c r="STZ63" i="12"/>
  <c r="SUA63" i="12"/>
  <c r="SUB63" i="12"/>
  <c r="SUC63" i="12"/>
  <c r="SUD63" i="12"/>
  <c r="SUE63" i="12"/>
  <c r="SUF63" i="12"/>
  <c r="SUG63" i="12"/>
  <c r="SUH63" i="12"/>
  <c r="SUI63" i="12"/>
  <c r="SUJ63" i="12"/>
  <c r="SUK63" i="12"/>
  <c r="SUL63" i="12"/>
  <c r="SUM63" i="12"/>
  <c r="SUN63" i="12"/>
  <c r="SUO63" i="12"/>
  <c r="SUP63" i="12"/>
  <c r="SUQ63" i="12"/>
  <c r="SUR63" i="12"/>
  <c r="SUS63" i="12"/>
  <c r="SUT63" i="12"/>
  <c r="SUU63" i="12"/>
  <c r="SUV63" i="12"/>
  <c r="SUW63" i="12"/>
  <c r="SUX63" i="12"/>
  <c r="SUY63" i="12"/>
  <c r="SUZ63" i="12"/>
  <c r="SVA63" i="12"/>
  <c r="SVB63" i="12"/>
  <c r="SVC63" i="12"/>
  <c r="SVD63" i="12"/>
  <c r="SVE63" i="12"/>
  <c r="SVF63" i="12"/>
  <c r="SVG63" i="12"/>
  <c r="SVH63" i="12"/>
  <c r="SVI63" i="12"/>
  <c r="SVJ63" i="12"/>
  <c r="SVK63" i="12"/>
  <c r="SVL63" i="12"/>
  <c r="SVM63" i="12"/>
  <c r="SVN63" i="12"/>
  <c r="SVO63" i="12"/>
  <c r="SVP63" i="12"/>
  <c r="SVQ63" i="12"/>
  <c r="SVR63" i="12"/>
  <c r="SVS63" i="12"/>
  <c r="SVT63" i="12"/>
  <c r="SVU63" i="12"/>
  <c r="SVV63" i="12"/>
  <c r="SVW63" i="12"/>
  <c r="SVX63" i="12"/>
  <c r="SVY63" i="12"/>
  <c r="SVZ63" i="12"/>
  <c r="SWA63" i="12"/>
  <c r="SWB63" i="12"/>
  <c r="SWC63" i="12"/>
  <c r="SWD63" i="12"/>
  <c r="SWE63" i="12"/>
  <c r="SWF63" i="12"/>
  <c r="SWG63" i="12"/>
  <c r="SWH63" i="12"/>
  <c r="SWI63" i="12"/>
  <c r="SWJ63" i="12"/>
  <c r="SWK63" i="12"/>
  <c r="SWL63" i="12"/>
  <c r="SWM63" i="12"/>
  <c r="SWN63" i="12"/>
  <c r="SWO63" i="12"/>
  <c r="SWP63" i="12"/>
  <c r="SWQ63" i="12"/>
  <c r="SWR63" i="12"/>
  <c r="SWS63" i="12"/>
  <c r="SWT63" i="12"/>
  <c r="SWU63" i="12"/>
  <c r="SWV63" i="12"/>
  <c r="SWW63" i="12"/>
  <c r="SWX63" i="12"/>
  <c r="SWY63" i="12"/>
  <c r="SWZ63" i="12"/>
  <c r="SXA63" i="12"/>
  <c r="SXB63" i="12"/>
  <c r="SXC63" i="12"/>
  <c r="SXD63" i="12"/>
  <c r="SXE63" i="12"/>
  <c r="SXF63" i="12"/>
  <c r="SXG63" i="12"/>
  <c r="SXH63" i="12"/>
  <c r="SXI63" i="12"/>
  <c r="SXJ63" i="12"/>
  <c r="SXK63" i="12"/>
  <c r="SXL63" i="12"/>
  <c r="SXM63" i="12"/>
  <c r="SXN63" i="12"/>
  <c r="SXO63" i="12"/>
  <c r="SXP63" i="12"/>
  <c r="SXQ63" i="12"/>
  <c r="SXR63" i="12"/>
  <c r="SXS63" i="12"/>
  <c r="SXT63" i="12"/>
  <c r="SXU63" i="12"/>
  <c r="SXV63" i="12"/>
  <c r="SXW63" i="12"/>
  <c r="SXX63" i="12"/>
  <c r="SXY63" i="12"/>
  <c r="SXZ63" i="12"/>
  <c r="SYA63" i="12"/>
  <c r="SYB63" i="12"/>
  <c r="SYC63" i="12"/>
  <c r="SYD63" i="12"/>
  <c r="SYE63" i="12"/>
  <c r="SYF63" i="12"/>
  <c r="SYG63" i="12"/>
  <c r="SYH63" i="12"/>
  <c r="SYI63" i="12"/>
  <c r="SYJ63" i="12"/>
  <c r="SYK63" i="12"/>
  <c r="SYL63" i="12"/>
  <c r="SYM63" i="12"/>
  <c r="SYN63" i="12"/>
  <c r="SYO63" i="12"/>
  <c r="SYP63" i="12"/>
  <c r="SYQ63" i="12"/>
  <c r="SYR63" i="12"/>
  <c r="SYS63" i="12"/>
  <c r="SYT63" i="12"/>
  <c r="SYU63" i="12"/>
  <c r="SYV63" i="12"/>
  <c r="SYW63" i="12"/>
  <c r="SYX63" i="12"/>
  <c r="SYY63" i="12"/>
  <c r="SYZ63" i="12"/>
  <c r="SZA63" i="12"/>
  <c r="SZB63" i="12"/>
  <c r="SZC63" i="12"/>
  <c r="SZD63" i="12"/>
  <c r="SZE63" i="12"/>
  <c r="SZF63" i="12"/>
  <c r="SZG63" i="12"/>
  <c r="SZH63" i="12"/>
  <c r="SZI63" i="12"/>
  <c r="SZJ63" i="12"/>
  <c r="SZK63" i="12"/>
  <c r="SZL63" i="12"/>
  <c r="SZM63" i="12"/>
  <c r="SZN63" i="12"/>
  <c r="SZO63" i="12"/>
  <c r="SZP63" i="12"/>
  <c r="SZQ63" i="12"/>
  <c r="SZR63" i="12"/>
  <c r="SZS63" i="12"/>
  <c r="SZT63" i="12"/>
  <c r="SZU63" i="12"/>
  <c r="SZV63" i="12"/>
  <c r="SZW63" i="12"/>
  <c r="SZX63" i="12"/>
  <c r="SZY63" i="12"/>
  <c r="SZZ63" i="12"/>
  <c r="TAA63" i="12"/>
  <c r="TAB63" i="12"/>
  <c r="TAC63" i="12"/>
  <c r="TAD63" i="12"/>
  <c r="TAE63" i="12"/>
  <c r="TAF63" i="12"/>
  <c r="TAG63" i="12"/>
  <c r="TAH63" i="12"/>
  <c r="TAI63" i="12"/>
  <c r="TAJ63" i="12"/>
  <c r="TAK63" i="12"/>
  <c r="TAL63" i="12"/>
  <c r="TAM63" i="12"/>
  <c r="TAN63" i="12"/>
  <c r="TAO63" i="12"/>
  <c r="TAP63" i="12"/>
  <c r="TAQ63" i="12"/>
  <c r="TAR63" i="12"/>
  <c r="TAS63" i="12"/>
  <c r="TAT63" i="12"/>
  <c r="TAU63" i="12"/>
  <c r="TAV63" i="12"/>
  <c r="TAW63" i="12"/>
  <c r="TAX63" i="12"/>
  <c r="TAY63" i="12"/>
  <c r="TAZ63" i="12"/>
  <c r="TBA63" i="12"/>
  <c r="TBB63" i="12"/>
  <c r="TBC63" i="12"/>
  <c r="TBD63" i="12"/>
  <c r="TBE63" i="12"/>
  <c r="TBF63" i="12"/>
  <c r="TBG63" i="12"/>
  <c r="TBH63" i="12"/>
  <c r="TBI63" i="12"/>
  <c r="TBJ63" i="12"/>
  <c r="TBK63" i="12"/>
  <c r="TBL63" i="12"/>
  <c r="TBM63" i="12"/>
  <c r="TBN63" i="12"/>
  <c r="TBO63" i="12"/>
  <c r="TBP63" i="12"/>
  <c r="TBQ63" i="12"/>
  <c r="TBR63" i="12"/>
  <c r="TBS63" i="12"/>
  <c r="TBT63" i="12"/>
  <c r="TBU63" i="12"/>
  <c r="TBV63" i="12"/>
  <c r="TBW63" i="12"/>
  <c r="TBX63" i="12"/>
  <c r="TBY63" i="12"/>
  <c r="TBZ63" i="12"/>
  <c r="TCA63" i="12"/>
  <c r="TCB63" i="12"/>
  <c r="TCC63" i="12"/>
  <c r="TCD63" i="12"/>
  <c r="TCE63" i="12"/>
  <c r="TCF63" i="12"/>
  <c r="TCG63" i="12"/>
  <c r="TCH63" i="12"/>
  <c r="TCI63" i="12"/>
  <c r="TCJ63" i="12"/>
  <c r="TCK63" i="12"/>
  <c r="TCL63" i="12"/>
  <c r="TCM63" i="12"/>
  <c r="TCN63" i="12"/>
  <c r="TCO63" i="12"/>
  <c r="TCP63" i="12"/>
  <c r="TCQ63" i="12"/>
  <c r="TCR63" i="12"/>
  <c r="TCS63" i="12"/>
  <c r="TCT63" i="12"/>
  <c r="TCU63" i="12"/>
  <c r="TCV63" i="12"/>
  <c r="TCW63" i="12"/>
  <c r="TCX63" i="12"/>
  <c r="TCY63" i="12"/>
  <c r="TCZ63" i="12"/>
  <c r="TDA63" i="12"/>
  <c r="TDB63" i="12"/>
  <c r="TDC63" i="12"/>
  <c r="TDD63" i="12"/>
  <c r="TDE63" i="12"/>
  <c r="TDF63" i="12"/>
  <c r="TDG63" i="12"/>
  <c r="TDH63" i="12"/>
  <c r="TDI63" i="12"/>
  <c r="TDJ63" i="12"/>
  <c r="TDK63" i="12"/>
  <c r="TDL63" i="12"/>
  <c r="TDM63" i="12"/>
  <c r="TDN63" i="12"/>
  <c r="TDO63" i="12"/>
  <c r="TDP63" i="12"/>
  <c r="TDQ63" i="12"/>
  <c r="TDR63" i="12"/>
  <c r="TDS63" i="12"/>
  <c r="TDT63" i="12"/>
  <c r="TDU63" i="12"/>
  <c r="TDV63" i="12"/>
  <c r="TDW63" i="12"/>
  <c r="TDX63" i="12"/>
  <c r="TDY63" i="12"/>
  <c r="TDZ63" i="12"/>
  <c r="TEA63" i="12"/>
  <c r="TEB63" i="12"/>
  <c r="TEC63" i="12"/>
  <c r="TED63" i="12"/>
  <c r="TEE63" i="12"/>
  <c r="TEF63" i="12"/>
  <c r="TEG63" i="12"/>
  <c r="TEH63" i="12"/>
  <c r="TEI63" i="12"/>
  <c r="TEJ63" i="12"/>
  <c r="TEK63" i="12"/>
  <c r="TEL63" i="12"/>
  <c r="TEM63" i="12"/>
  <c r="TEN63" i="12"/>
  <c r="TEO63" i="12"/>
  <c r="TEP63" i="12"/>
  <c r="TEQ63" i="12"/>
  <c r="TER63" i="12"/>
  <c r="TES63" i="12"/>
  <c r="TET63" i="12"/>
  <c r="TEU63" i="12"/>
  <c r="TEV63" i="12"/>
  <c r="TEW63" i="12"/>
  <c r="TEX63" i="12"/>
  <c r="TEY63" i="12"/>
  <c r="TEZ63" i="12"/>
  <c r="TFA63" i="12"/>
  <c r="TFB63" i="12"/>
  <c r="TFC63" i="12"/>
  <c r="TFD63" i="12"/>
  <c r="TFE63" i="12"/>
  <c r="TFF63" i="12"/>
  <c r="TFG63" i="12"/>
  <c r="TFH63" i="12"/>
  <c r="TFI63" i="12"/>
  <c r="TFJ63" i="12"/>
  <c r="TFK63" i="12"/>
  <c r="TFL63" i="12"/>
  <c r="TFM63" i="12"/>
  <c r="TFN63" i="12"/>
  <c r="TFO63" i="12"/>
  <c r="TFP63" i="12"/>
  <c r="TFQ63" i="12"/>
  <c r="TFR63" i="12"/>
  <c r="TFS63" i="12"/>
  <c r="TFT63" i="12"/>
  <c r="TFU63" i="12"/>
  <c r="TFV63" i="12"/>
  <c r="TFW63" i="12"/>
  <c r="TFX63" i="12"/>
  <c r="TFY63" i="12"/>
  <c r="TFZ63" i="12"/>
  <c r="TGA63" i="12"/>
  <c r="TGB63" i="12"/>
  <c r="TGC63" i="12"/>
  <c r="TGD63" i="12"/>
  <c r="TGE63" i="12"/>
  <c r="TGF63" i="12"/>
  <c r="TGG63" i="12"/>
  <c r="TGH63" i="12"/>
  <c r="TGI63" i="12"/>
  <c r="TGJ63" i="12"/>
  <c r="TGK63" i="12"/>
  <c r="TGL63" i="12"/>
  <c r="TGM63" i="12"/>
  <c r="TGN63" i="12"/>
  <c r="TGO63" i="12"/>
  <c r="TGP63" i="12"/>
  <c r="TGQ63" i="12"/>
  <c r="TGR63" i="12"/>
  <c r="TGS63" i="12"/>
  <c r="TGT63" i="12"/>
  <c r="TGU63" i="12"/>
  <c r="TGV63" i="12"/>
  <c r="TGW63" i="12"/>
  <c r="TGX63" i="12"/>
  <c r="TGY63" i="12"/>
  <c r="TGZ63" i="12"/>
  <c r="THA63" i="12"/>
  <c r="THB63" i="12"/>
  <c r="THC63" i="12"/>
  <c r="THD63" i="12"/>
  <c r="THE63" i="12"/>
  <c r="THF63" i="12"/>
  <c r="THG63" i="12"/>
  <c r="THH63" i="12"/>
  <c r="THI63" i="12"/>
  <c r="THJ63" i="12"/>
  <c r="THK63" i="12"/>
  <c r="THL63" i="12"/>
  <c r="THM63" i="12"/>
  <c r="THN63" i="12"/>
  <c r="THO63" i="12"/>
  <c r="THP63" i="12"/>
  <c r="THQ63" i="12"/>
  <c r="THR63" i="12"/>
  <c r="THS63" i="12"/>
  <c r="THT63" i="12"/>
  <c r="THU63" i="12"/>
  <c r="THV63" i="12"/>
  <c r="THW63" i="12"/>
  <c r="THX63" i="12"/>
  <c r="THY63" i="12"/>
  <c r="THZ63" i="12"/>
  <c r="TIA63" i="12"/>
  <c r="TIB63" i="12"/>
  <c r="TIC63" i="12"/>
  <c r="TID63" i="12"/>
  <c r="TIE63" i="12"/>
  <c r="TIF63" i="12"/>
  <c r="TIG63" i="12"/>
  <c r="TIH63" i="12"/>
  <c r="TII63" i="12"/>
  <c r="TIJ63" i="12"/>
  <c r="TIK63" i="12"/>
  <c r="TIL63" i="12"/>
  <c r="TIM63" i="12"/>
  <c r="TIN63" i="12"/>
  <c r="TIO63" i="12"/>
  <c r="TIP63" i="12"/>
  <c r="TIQ63" i="12"/>
  <c r="TIR63" i="12"/>
  <c r="TIS63" i="12"/>
  <c r="TIT63" i="12"/>
  <c r="TIU63" i="12"/>
  <c r="TIV63" i="12"/>
  <c r="TIW63" i="12"/>
  <c r="TIX63" i="12"/>
  <c r="TIY63" i="12"/>
  <c r="TIZ63" i="12"/>
  <c r="TJA63" i="12"/>
  <c r="TJB63" i="12"/>
  <c r="TJC63" i="12"/>
  <c r="TJD63" i="12"/>
  <c r="TJE63" i="12"/>
  <c r="TJF63" i="12"/>
  <c r="TJG63" i="12"/>
  <c r="TJH63" i="12"/>
  <c r="TJI63" i="12"/>
  <c r="TJJ63" i="12"/>
  <c r="TJK63" i="12"/>
  <c r="TJL63" i="12"/>
  <c r="TJM63" i="12"/>
  <c r="TJN63" i="12"/>
  <c r="TJO63" i="12"/>
  <c r="TJP63" i="12"/>
  <c r="TJQ63" i="12"/>
  <c r="TJR63" i="12"/>
  <c r="TJS63" i="12"/>
  <c r="TJT63" i="12"/>
  <c r="TJU63" i="12"/>
  <c r="TJV63" i="12"/>
  <c r="TJW63" i="12"/>
  <c r="TJX63" i="12"/>
  <c r="TJY63" i="12"/>
  <c r="TJZ63" i="12"/>
  <c r="TKA63" i="12"/>
  <c r="TKB63" i="12"/>
  <c r="TKC63" i="12"/>
  <c r="TKD63" i="12"/>
  <c r="TKE63" i="12"/>
  <c r="TKF63" i="12"/>
  <c r="TKG63" i="12"/>
  <c r="TKH63" i="12"/>
  <c r="TKI63" i="12"/>
  <c r="TKJ63" i="12"/>
  <c r="TKK63" i="12"/>
  <c r="TKL63" i="12"/>
  <c r="TKM63" i="12"/>
  <c r="TKN63" i="12"/>
  <c r="TKO63" i="12"/>
  <c r="TKP63" i="12"/>
  <c r="TKQ63" i="12"/>
  <c r="TKR63" i="12"/>
  <c r="TKS63" i="12"/>
  <c r="TKT63" i="12"/>
  <c r="TKU63" i="12"/>
  <c r="TKV63" i="12"/>
  <c r="TKW63" i="12"/>
  <c r="TKX63" i="12"/>
  <c r="TKY63" i="12"/>
  <c r="TKZ63" i="12"/>
  <c r="TLA63" i="12"/>
  <c r="TLB63" i="12"/>
  <c r="TLC63" i="12"/>
  <c r="TLD63" i="12"/>
  <c r="TLE63" i="12"/>
  <c r="TLF63" i="12"/>
  <c r="TLG63" i="12"/>
  <c r="TLH63" i="12"/>
  <c r="TLI63" i="12"/>
  <c r="TLJ63" i="12"/>
  <c r="TLK63" i="12"/>
  <c r="TLL63" i="12"/>
  <c r="TLM63" i="12"/>
  <c r="TLN63" i="12"/>
  <c r="TLO63" i="12"/>
  <c r="TLP63" i="12"/>
  <c r="TLQ63" i="12"/>
  <c r="TLR63" i="12"/>
  <c r="TLS63" i="12"/>
  <c r="TLT63" i="12"/>
  <c r="TLU63" i="12"/>
  <c r="TLV63" i="12"/>
  <c r="TLW63" i="12"/>
  <c r="TLX63" i="12"/>
  <c r="TLY63" i="12"/>
  <c r="TLZ63" i="12"/>
  <c r="TMA63" i="12"/>
  <c r="TMB63" i="12"/>
  <c r="TMC63" i="12"/>
  <c r="TMD63" i="12"/>
  <c r="TME63" i="12"/>
  <c r="TMF63" i="12"/>
  <c r="TMG63" i="12"/>
  <c r="TMH63" i="12"/>
  <c r="TMI63" i="12"/>
  <c r="TMJ63" i="12"/>
  <c r="TMK63" i="12"/>
  <c r="TML63" i="12"/>
  <c r="TMM63" i="12"/>
  <c r="TMN63" i="12"/>
  <c r="TMO63" i="12"/>
  <c r="TMP63" i="12"/>
  <c r="TMQ63" i="12"/>
  <c r="TMR63" i="12"/>
  <c r="TMS63" i="12"/>
  <c r="TMT63" i="12"/>
  <c r="TMU63" i="12"/>
  <c r="TMV63" i="12"/>
  <c r="TMW63" i="12"/>
  <c r="TMX63" i="12"/>
  <c r="TMY63" i="12"/>
  <c r="TMZ63" i="12"/>
  <c r="TNA63" i="12"/>
  <c r="TNB63" i="12"/>
  <c r="TNC63" i="12"/>
  <c r="TND63" i="12"/>
  <c r="TNE63" i="12"/>
  <c r="TNF63" i="12"/>
  <c r="TNG63" i="12"/>
  <c r="TNH63" i="12"/>
  <c r="TNI63" i="12"/>
  <c r="TNJ63" i="12"/>
  <c r="TNK63" i="12"/>
  <c r="TNL63" i="12"/>
  <c r="TNM63" i="12"/>
  <c r="TNN63" i="12"/>
  <c r="TNO63" i="12"/>
  <c r="TNP63" i="12"/>
  <c r="TNQ63" i="12"/>
  <c r="TNR63" i="12"/>
  <c r="TNS63" i="12"/>
  <c r="TNT63" i="12"/>
  <c r="TNU63" i="12"/>
  <c r="TNV63" i="12"/>
  <c r="TNW63" i="12"/>
  <c r="TNX63" i="12"/>
  <c r="TNY63" i="12"/>
  <c r="TNZ63" i="12"/>
  <c r="TOA63" i="12"/>
  <c r="TOB63" i="12"/>
  <c r="TOC63" i="12"/>
  <c r="TOD63" i="12"/>
  <c r="TOE63" i="12"/>
  <c r="TOF63" i="12"/>
  <c r="TOG63" i="12"/>
  <c r="TOH63" i="12"/>
  <c r="TOI63" i="12"/>
  <c r="TOJ63" i="12"/>
  <c r="TOK63" i="12"/>
  <c r="TOL63" i="12"/>
  <c r="TOM63" i="12"/>
  <c r="TON63" i="12"/>
  <c r="TOO63" i="12"/>
  <c r="TOP63" i="12"/>
  <c r="TOQ63" i="12"/>
  <c r="TOR63" i="12"/>
  <c r="TOS63" i="12"/>
  <c r="TOT63" i="12"/>
  <c r="TOU63" i="12"/>
  <c r="TOV63" i="12"/>
  <c r="TOW63" i="12"/>
  <c r="TOX63" i="12"/>
  <c r="TOY63" i="12"/>
  <c r="TOZ63" i="12"/>
  <c r="TPA63" i="12"/>
  <c r="TPB63" i="12"/>
  <c r="TPC63" i="12"/>
  <c r="TPD63" i="12"/>
  <c r="TPE63" i="12"/>
  <c r="TPF63" i="12"/>
  <c r="TPG63" i="12"/>
  <c r="TPH63" i="12"/>
  <c r="TPI63" i="12"/>
  <c r="TPJ63" i="12"/>
  <c r="TPK63" i="12"/>
  <c r="TPL63" i="12"/>
  <c r="TPM63" i="12"/>
  <c r="TPN63" i="12"/>
  <c r="TPO63" i="12"/>
  <c r="TPP63" i="12"/>
  <c r="TPQ63" i="12"/>
  <c r="TPR63" i="12"/>
  <c r="TPS63" i="12"/>
  <c r="TPT63" i="12"/>
  <c r="TPU63" i="12"/>
  <c r="TPV63" i="12"/>
  <c r="TPW63" i="12"/>
  <c r="TPX63" i="12"/>
  <c r="TPY63" i="12"/>
  <c r="TPZ63" i="12"/>
  <c r="TQA63" i="12"/>
  <c r="TQB63" i="12"/>
  <c r="TQC63" i="12"/>
  <c r="TQD63" i="12"/>
  <c r="TQE63" i="12"/>
  <c r="TQF63" i="12"/>
  <c r="TQG63" i="12"/>
  <c r="TQH63" i="12"/>
  <c r="TQI63" i="12"/>
  <c r="TQJ63" i="12"/>
  <c r="TQK63" i="12"/>
  <c r="TQL63" i="12"/>
  <c r="TQM63" i="12"/>
  <c r="TQN63" i="12"/>
  <c r="TQO63" i="12"/>
  <c r="TQP63" i="12"/>
  <c r="TQQ63" i="12"/>
  <c r="TQR63" i="12"/>
  <c r="TQS63" i="12"/>
  <c r="TQT63" i="12"/>
  <c r="TQU63" i="12"/>
  <c r="TQV63" i="12"/>
  <c r="TQW63" i="12"/>
  <c r="TQX63" i="12"/>
  <c r="TQY63" i="12"/>
  <c r="TQZ63" i="12"/>
  <c r="TRA63" i="12"/>
  <c r="TRB63" i="12"/>
  <c r="TRC63" i="12"/>
  <c r="TRD63" i="12"/>
  <c r="TRE63" i="12"/>
  <c r="TRF63" i="12"/>
  <c r="TRG63" i="12"/>
  <c r="TRH63" i="12"/>
  <c r="TRI63" i="12"/>
  <c r="TRJ63" i="12"/>
  <c r="TRK63" i="12"/>
  <c r="TRL63" i="12"/>
  <c r="TRM63" i="12"/>
  <c r="TRN63" i="12"/>
  <c r="TRO63" i="12"/>
  <c r="TRP63" i="12"/>
  <c r="TRQ63" i="12"/>
  <c r="TRR63" i="12"/>
  <c r="TRS63" i="12"/>
  <c r="TRT63" i="12"/>
  <c r="TRU63" i="12"/>
  <c r="TRV63" i="12"/>
  <c r="TRW63" i="12"/>
  <c r="TRX63" i="12"/>
  <c r="TRY63" i="12"/>
  <c r="TRZ63" i="12"/>
  <c r="TSA63" i="12"/>
  <c r="TSB63" i="12"/>
  <c r="TSC63" i="12"/>
  <c r="TSD63" i="12"/>
  <c r="TSE63" i="12"/>
  <c r="TSF63" i="12"/>
  <c r="TSG63" i="12"/>
  <c r="TSH63" i="12"/>
  <c r="TSI63" i="12"/>
  <c r="TSJ63" i="12"/>
  <c r="TSK63" i="12"/>
  <c r="TSL63" i="12"/>
  <c r="TSM63" i="12"/>
  <c r="TSN63" i="12"/>
  <c r="TSO63" i="12"/>
  <c r="TSP63" i="12"/>
  <c r="TSQ63" i="12"/>
  <c r="TSR63" i="12"/>
  <c r="TSS63" i="12"/>
  <c r="TST63" i="12"/>
  <c r="TSU63" i="12"/>
  <c r="TSV63" i="12"/>
  <c r="TSW63" i="12"/>
  <c r="TSX63" i="12"/>
  <c r="TSY63" i="12"/>
  <c r="TSZ63" i="12"/>
  <c r="TTA63" i="12"/>
  <c r="TTB63" i="12"/>
  <c r="TTC63" i="12"/>
  <c r="TTD63" i="12"/>
  <c r="TTE63" i="12"/>
  <c r="TTF63" i="12"/>
  <c r="TTG63" i="12"/>
  <c r="TTH63" i="12"/>
  <c r="TTI63" i="12"/>
  <c r="TTJ63" i="12"/>
  <c r="TTK63" i="12"/>
  <c r="TTL63" i="12"/>
  <c r="TTM63" i="12"/>
  <c r="TTN63" i="12"/>
  <c r="TTO63" i="12"/>
  <c r="TTP63" i="12"/>
  <c r="TTQ63" i="12"/>
  <c r="TTR63" i="12"/>
  <c r="TTS63" i="12"/>
  <c r="TTT63" i="12"/>
  <c r="TTU63" i="12"/>
  <c r="TTV63" i="12"/>
  <c r="TTW63" i="12"/>
  <c r="TTX63" i="12"/>
  <c r="TTY63" i="12"/>
  <c r="TTZ63" i="12"/>
  <c r="TUA63" i="12"/>
  <c r="TUB63" i="12"/>
  <c r="TUC63" i="12"/>
  <c r="TUD63" i="12"/>
  <c r="TUE63" i="12"/>
  <c r="TUF63" i="12"/>
  <c r="TUG63" i="12"/>
  <c r="TUH63" i="12"/>
  <c r="TUI63" i="12"/>
  <c r="TUJ63" i="12"/>
  <c r="TUK63" i="12"/>
  <c r="TUL63" i="12"/>
  <c r="TUM63" i="12"/>
  <c r="TUN63" i="12"/>
  <c r="TUO63" i="12"/>
  <c r="TUP63" i="12"/>
  <c r="TUQ63" i="12"/>
  <c r="TUR63" i="12"/>
  <c r="TUS63" i="12"/>
  <c r="TUT63" i="12"/>
  <c r="TUU63" i="12"/>
  <c r="TUV63" i="12"/>
  <c r="TUW63" i="12"/>
  <c r="TUX63" i="12"/>
  <c r="TUY63" i="12"/>
  <c r="TUZ63" i="12"/>
  <c r="TVA63" i="12"/>
  <c r="TVB63" i="12"/>
  <c r="TVC63" i="12"/>
  <c r="TVD63" i="12"/>
  <c r="TVE63" i="12"/>
  <c r="TVF63" i="12"/>
  <c r="TVG63" i="12"/>
  <c r="TVH63" i="12"/>
  <c r="TVI63" i="12"/>
  <c r="TVJ63" i="12"/>
  <c r="TVK63" i="12"/>
  <c r="TVL63" i="12"/>
  <c r="TVM63" i="12"/>
  <c r="TVN63" i="12"/>
  <c r="TVO63" i="12"/>
  <c r="TVP63" i="12"/>
  <c r="TVQ63" i="12"/>
  <c r="TVR63" i="12"/>
  <c r="TVS63" i="12"/>
  <c r="TVT63" i="12"/>
  <c r="TVU63" i="12"/>
  <c r="TVV63" i="12"/>
  <c r="TVW63" i="12"/>
  <c r="TVX63" i="12"/>
  <c r="TVY63" i="12"/>
  <c r="TVZ63" i="12"/>
  <c r="TWA63" i="12"/>
  <c r="TWB63" i="12"/>
  <c r="TWC63" i="12"/>
  <c r="TWD63" i="12"/>
  <c r="TWE63" i="12"/>
  <c r="TWF63" i="12"/>
  <c r="TWG63" i="12"/>
  <c r="TWH63" i="12"/>
  <c r="TWI63" i="12"/>
  <c r="TWJ63" i="12"/>
  <c r="TWK63" i="12"/>
  <c r="TWL63" i="12"/>
  <c r="TWM63" i="12"/>
  <c r="TWN63" i="12"/>
  <c r="TWO63" i="12"/>
  <c r="TWP63" i="12"/>
  <c r="TWQ63" i="12"/>
  <c r="TWR63" i="12"/>
  <c r="TWS63" i="12"/>
  <c r="TWT63" i="12"/>
  <c r="TWU63" i="12"/>
  <c r="TWV63" i="12"/>
  <c r="TWW63" i="12"/>
  <c r="TWX63" i="12"/>
  <c r="TWY63" i="12"/>
  <c r="TWZ63" i="12"/>
  <c r="TXA63" i="12"/>
  <c r="TXB63" i="12"/>
  <c r="TXC63" i="12"/>
  <c r="TXD63" i="12"/>
  <c r="TXE63" i="12"/>
  <c r="TXF63" i="12"/>
  <c r="TXG63" i="12"/>
  <c r="TXH63" i="12"/>
  <c r="TXI63" i="12"/>
  <c r="TXJ63" i="12"/>
  <c r="TXK63" i="12"/>
  <c r="TXL63" i="12"/>
  <c r="TXM63" i="12"/>
  <c r="TXN63" i="12"/>
  <c r="TXO63" i="12"/>
  <c r="TXP63" i="12"/>
  <c r="TXQ63" i="12"/>
  <c r="TXR63" i="12"/>
  <c r="TXS63" i="12"/>
  <c r="TXT63" i="12"/>
  <c r="TXU63" i="12"/>
  <c r="TXV63" i="12"/>
  <c r="TXW63" i="12"/>
  <c r="TXX63" i="12"/>
  <c r="TXY63" i="12"/>
  <c r="TXZ63" i="12"/>
  <c r="TYA63" i="12"/>
  <c r="TYB63" i="12"/>
  <c r="TYC63" i="12"/>
  <c r="TYD63" i="12"/>
  <c r="TYE63" i="12"/>
  <c r="TYF63" i="12"/>
  <c r="TYG63" i="12"/>
  <c r="TYH63" i="12"/>
  <c r="TYI63" i="12"/>
  <c r="TYJ63" i="12"/>
  <c r="TYK63" i="12"/>
  <c r="TYL63" i="12"/>
  <c r="TYM63" i="12"/>
  <c r="TYN63" i="12"/>
  <c r="TYO63" i="12"/>
  <c r="TYP63" i="12"/>
  <c r="TYQ63" i="12"/>
  <c r="TYR63" i="12"/>
  <c r="TYS63" i="12"/>
  <c r="TYT63" i="12"/>
  <c r="TYU63" i="12"/>
  <c r="TYV63" i="12"/>
  <c r="TYW63" i="12"/>
  <c r="TYX63" i="12"/>
  <c r="TYY63" i="12"/>
  <c r="TYZ63" i="12"/>
  <c r="TZA63" i="12"/>
  <c r="TZB63" i="12"/>
  <c r="TZC63" i="12"/>
  <c r="TZD63" i="12"/>
  <c r="TZE63" i="12"/>
  <c r="TZF63" i="12"/>
  <c r="TZG63" i="12"/>
  <c r="TZH63" i="12"/>
  <c r="TZI63" i="12"/>
  <c r="TZJ63" i="12"/>
  <c r="TZK63" i="12"/>
  <c r="TZL63" i="12"/>
  <c r="TZM63" i="12"/>
  <c r="TZN63" i="12"/>
  <c r="TZO63" i="12"/>
  <c r="TZP63" i="12"/>
  <c r="TZQ63" i="12"/>
  <c r="TZR63" i="12"/>
  <c r="TZS63" i="12"/>
  <c r="TZT63" i="12"/>
  <c r="TZU63" i="12"/>
  <c r="TZV63" i="12"/>
  <c r="TZW63" i="12"/>
  <c r="TZX63" i="12"/>
  <c r="TZY63" i="12"/>
  <c r="TZZ63" i="12"/>
  <c r="UAA63" i="12"/>
  <c r="UAB63" i="12"/>
  <c r="UAC63" i="12"/>
  <c r="UAD63" i="12"/>
  <c r="UAE63" i="12"/>
  <c r="UAF63" i="12"/>
  <c r="UAG63" i="12"/>
  <c r="UAH63" i="12"/>
  <c r="UAI63" i="12"/>
  <c r="UAJ63" i="12"/>
  <c r="UAK63" i="12"/>
  <c r="UAL63" i="12"/>
  <c r="UAM63" i="12"/>
  <c r="UAN63" i="12"/>
  <c r="UAO63" i="12"/>
  <c r="UAP63" i="12"/>
  <c r="UAQ63" i="12"/>
  <c r="UAR63" i="12"/>
  <c r="UAS63" i="12"/>
  <c r="UAT63" i="12"/>
  <c r="UAU63" i="12"/>
  <c r="UAV63" i="12"/>
  <c r="UAW63" i="12"/>
  <c r="UAX63" i="12"/>
  <c r="UAY63" i="12"/>
  <c r="UAZ63" i="12"/>
  <c r="UBA63" i="12"/>
  <c r="UBB63" i="12"/>
  <c r="UBC63" i="12"/>
  <c r="UBD63" i="12"/>
  <c r="UBE63" i="12"/>
  <c r="UBF63" i="12"/>
  <c r="UBG63" i="12"/>
  <c r="UBH63" i="12"/>
  <c r="UBI63" i="12"/>
  <c r="UBJ63" i="12"/>
  <c r="UBK63" i="12"/>
  <c r="UBL63" i="12"/>
  <c r="UBM63" i="12"/>
  <c r="UBN63" i="12"/>
  <c r="UBO63" i="12"/>
  <c r="UBP63" i="12"/>
  <c r="UBQ63" i="12"/>
  <c r="UBR63" i="12"/>
  <c r="UBS63" i="12"/>
  <c r="UBT63" i="12"/>
  <c r="UBU63" i="12"/>
  <c r="UBV63" i="12"/>
  <c r="UBW63" i="12"/>
  <c r="UBX63" i="12"/>
  <c r="UBY63" i="12"/>
  <c r="UBZ63" i="12"/>
  <c r="UCA63" i="12"/>
  <c r="UCB63" i="12"/>
  <c r="UCC63" i="12"/>
  <c r="UCD63" i="12"/>
  <c r="UCE63" i="12"/>
  <c r="UCF63" i="12"/>
  <c r="UCG63" i="12"/>
  <c r="UCH63" i="12"/>
  <c r="UCI63" i="12"/>
  <c r="UCJ63" i="12"/>
  <c r="UCK63" i="12"/>
  <c r="UCL63" i="12"/>
  <c r="UCM63" i="12"/>
  <c r="UCN63" i="12"/>
  <c r="UCO63" i="12"/>
  <c r="UCP63" i="12"/>
  <c r="UCQ63" i="12"/>
  <c r="UCR63" i="12"/>
  <c r="UCS63" i="12"/>
  <c r="UCT63" i="12"/>
  <c r="UCU63" i="12"/>
  <c r="UCV63" i="12"/>
  <c r="UCW63" i="12"/>
  <c r="UCX63" i="12"/>
  <c r="UCY63" i="12"/>
  <c r="UCZ63" i="12"/>
  <c r="UDA63" i="12"/>
  <c r="UDB63" i="12"/>
  <c r="UDC63" i="12"/>
  <c r="UDD63" i="12"/>
  <c r="UDE63" i="12"/>
  <c r="UDF63" i="12"/>
  <c r="UDG63" i="12"/>
  <c r="UDH63" i="12"/>
  <c r="UDI63" i="12"/>
  <c r="UDJ63" i="12"/>
  <c r="UDK63" i="12"/>
  <c r="UDL63" i="12"/>
  <c r="UDM63" i="12"/>
  <c r="UDN63" i="12"/>
  <c r="UDO63" i="12"/>
  <c r="UDP63" i="12"/>
  <c r="UDQ63" i="12"/>
  <c r="UDR63" i="12"/>
  <c r="UDS63" i="12"/>
  <c r="UDT63" i="12"/>
  <c r="UDU63" i="12"/>
  <c r="UDV63" i="12"/>
  <c r="UDW63" i="12"/>
  <c r="UDX63" i="12"/>
  <c r="UDY63" i="12"/>
  <c r="UDZ63" i="12"/>
  <c r="UEA63" i="12"/>
  <c r="UEB63" i="12"/>
  <c r="UEC63" i="12"/>
  <c r="UED63" i="12"/>
  <c r="UEE63" i="12"/>
  <c r="UEF63" i="12"/>
  <c r="UEG63" i="12"/>
  <c r="UEH63" i="12"/>
  <c r="UEI63" i="12"/>
  <c r="UEJ63" i="12"/>
  <c r="UEK63" i="12"/>
  <c r="UEL63" i="12"/>
  <c r="UEM63" i="12"/>
  <c r="UEN63" i="12"/>
  <c r="UEO63" i="12"/>
  <c r="UEP63" i="12"/>
  <c r="UEQ63" i="12"/>
  <c r="UER63" i="12"/>
  <c r="UES63" i="12"/>
  <c r="UET63" i="12"/>
  <c r="UEU63" i="12"/>
  <c r="UEV63" i="12"/>
  <c r="UEW63" i="12"/>
  <c r="UEX63" i="12"/>
  <c r="UEY63" i="12"/>
  <c r="UEZ63" i="12"/>
  <c r="UFA63" i="12"/>
  <c r="UFB63" i="12"/>
  <c r="UFC63" i="12"/>
  <c r="UFD63" i="12"/>
  <c r="UFE63" i="12"/>
  <c r="UFF63" i="12"/>
  <c r="UFG63" i="12"/>
  <c r="UFH63" i="12"/>
  <c r="UFI63" i="12"/>
  <c r="UFJ63" i="12"/>
  <c r="UFK63" i="12"/>
  <c r="UFL63" i="12"/>
  <c r="UFM63" i="12"/>
  <c r="UFN63" i="12"/>
  <c r="UFO63" i="12"/>
  <c r="UFP63" i="12"/>
  <c r="UFQ63" i="12"/>
  <c r="UFR63" i="12"/>
  <c r="UFS63" i="12"/>
  <c r="UFT63" i="12"/>
  <c r="UFU63" i="12"/>
  <c r="UFV63" i="12"/>
  <c r="UFW63" i="12"/>
  <c r="UFX63" i="12"/>
  <c r="UFY63" i="12"/>
  <c r="UFZ63" i="12"/>
  <c r="UGA63" i="12"/>
  <c r="UGB63" i="12"/>
  <c r="UGC63" i="12"/>
  <c r="UGD63" i="12"/>
  <c r="UGE63" i="12"/>
  <c r="UGF63" i="12"/>
  <c r="UGG63" i="12"/>
  <c r="UGH63" i="12"/>
  <c r="UGI63" i="12"/>
  <c r="UGJ63" i="12"/>
  <c r="UGK63" i="12"/>
  <c r="UGL63" i="12"/>
  <c r="UGM63" i="12"/>
  <c r="UGN63" i="12"/>
  <c r="UGO63" i="12"/>
  <c r="UGP63" i="12"/>
  <c r="UGQ63" i="12"/>
  <c r="UGR63" i="12"/>
  <c r="UGS63" i="12"/>
  <c r="UGT63" i="12"/>
  <c r="UGU63" i="12"/>
  <c r="UGV63" i="12"/>
  <c r="UGW63" i="12"/>
  <c r="UGX63" i="12"/>
  <c r="UGY63" i="12"/>
  <c r="UGZ63" i="12"/>
  <c r="UHA63" i="12"/>
  <c r="UHB63" i="12"/>
  <c r="UHC63" i="12"/>
  <c r="UHD63" i="12"/>
  <c r="UHE63" i="12"/>
  <c r="UHF63" i="12"/>
  <c r="UHG63" i="12"/>
  <c r="UHH63" i="12"/>
  <c r="UHI63" i="12"/>
  <c r="UHJ63" i="12"/>
  <c r="UHK63" i="12"/>
  <c r="UHL63" i="12"/>
  <c r="UHM63" i="12"/>
  <c r="UHN63" i="12"/>
  <c r="UHO63" i="12"/>
  <c r="UHP63" i="12"/>
  <c r="UHQ63" i="12"/>
  <c r="UHR63" i="12"/>
  <c r="UHS63" i="12"/>
  <c r="UHT63" i="12"/>
  <c r="UHU63" i="12"/>
  <c r="UHV63" i="12"/>
  <c r="UHW63" i="12"/>
  <c r="UHX63" i="12"/>
  <c r="UHY63" i="12"/>
  <c r="UHZ63" i="12"/>
  <c r="UIA63" i="12"/>
  <c r="UIB63" i="12"/>
  <c r="UIC63" i="12"/>
  <c r="UID63" i="12"/>
  <c r="UIE63" i="12"/>
  <c r="UIF63" i="12"/>
  <c r="UIG63" i="12"/>
  <c r="UIH63" i="12"/>
  <c r="UII63" i="12"/>
  <c r="UIJ63" i="12"/>
  <c r="UIK63" i="12"/>
  <c r="UIL63" i="12"/>
  <c r="UIM63" i="12"/>
  <c r="UIN63" i="12"/>
  <c r="UIO63" i="12"/>
  <c r="UIP63" i="12"/>
  <c r="UIQ63" i="12"/>
  <c r="UIR63" i="12"/>
  <c r="UIS63" i="12"/>
  <c r="UIT63" i="12"/>
  <c r="UIU63" i="12"/>
  <c r="UIV63" i="12"/>
  <c r="UIW63" i="12"/>
  <c r="UIX63" i="12"/>
  <c r="UIY63" i="12"/>
  <c r="UIZ63" i="12"/>
  <c r="UJA63" i="12"/>
  <c r="UJB63" i="12"/>
  <c r="UJC63" i="12"/>
  <c r="UJD63" i="12"/>
  <c r="UJE63" i="12"/>
  <c r="UJF63" i="12"/>
  <c r="UJG63" i="12"/>
  <c r="UJH63" i="12"/>
  <c r="UJI63" i="12"/>
  <c r="UJJ63" i="12"/>
  <c r="UJK63" i="12"/>
  <c r="UJL63" i="12"/>
  <c r="UJM63" i="12"/>
  <c r="UJN63" i="12"/>
  <c r="UJO63" i="12"/>
  <c r="UJP63" i="12"/>
  <c r="UJQ63" i="12"/>
  <c r="UJR63" i="12"/>
  <c r="UJS63" i="12"/>
  <c r="UJT63" i="12"/>
  <c r="UJU63" i="12"/>
  <c r="UJV63" i="12"/>
  <c r="UJW63" i="12"/>
  <c r="UJX63" i="12"/>
  <c r="UJY63" i="12"/>
  <c r="UJZ63" i="12"/>
  <c r="UKA63" i="12"/>
  <c r="UKB63" i="12"/>
  <c r="UKC63" i="12"/>
  <c r="UKD63" i="12"/>
  <c r="UKE63" i="12"/>
  <c r="UKF63" i="12"/>
  <c r="UKG63" i="12"/>
  <c r="UKH63" i="12"/>
  <c r="UKI63" i="12"/>
  <c r="UKJ63" i="12"/>
  <c r="UKK63" i="12"/>
  <c r="UKL63" i="12"/>
  <c r="UKM63" i="12"/>
  <c r="UKN63" i="12"/>
  <c r="UKO63" i="12"/>
  <c r="UKP63" i="12"/>
  <c r="UKQ63" i="12"/>
  <c r="UKR63" i="12"/>
  <c r="UKS63" i="12"/>
  <c r="UKT63" i="12"/>
  <c r="UKU63" i="12"/>
  <c r="UKV63" i="12"/>
  <c r="UKW63" i="12"/>
  <c r="UKX63" i="12"/>
  <c r="UKY63" i="12"/>
  <c r="UKZ63" i="12"/>
  <c r="ULA63" i="12"/>
  <c r="ULB63" i="12"/>
  <c r="ULC63" i="12"/>
  <c r="ULD63" i="12"/>
  <c r="ULE63" i="12"/>
  <c r="ULF63" i="12"/>
  <c r="ULG63" i="12"/>
  <c r="ULH63" i="12"/>
  <c r="ULI63" i="12"/>
  <c r="ULJ63" i="12"/>
  <c r="ULK63" i="12"/>
  <c r="ULL63" i="12"/>
  <c r="ULM63" i="12"/>
  <c r="ULN63" i="12"/>
  <c r="ULO63" i="12"/>
  <c r="ULP63" i="12"/>
  <c r="ULQ63" i="12"/>
  <c r="ULR63" i="12"/>
  <c r="ULS63" i="12"/>
  <c r="ULT63" i="12"/>
  <c r="ULU63" i="12"/>
  <c r="ULV63" i="12"/>
  <c r="ULW63" i="12"/>
  <c r="ULX63" i="12"/>
  <c r="ULY63" i="12"/>
  <c r="ULZ63" i="12"/>
  <c r="UMA63" i="12"/>
  <c r="UMB63" i="12"/>
  <c r="UMC63" i="12"/>
  <c r="UMD63" i="12"/>
  <c r="UME63" i="12"/>
  <c r="UMF63" i="12"/>
  <c r="UMG63" i="12"/>
  <c r="UMH63" i="12"/>
  <c r="UMI63" i="12"/>
  <c r="UMJ63" i="12"/>
  <c r="UMK63" i="12"/>
  <c r="UML63" i="12"/>
  <c r="UMM63" i="12"/>
  <c r="UMN63" i="12"/>
  <c r="UMO63" i="12"/>
  <c r="UMP63" i="12"/>
  <c r="UMQ63" i="12"/>
  <c r="UMR63" i="12"/>
  <c r="UMS63" i="12"/>
  <c r="UMT63" i="12"/>
  <c r="UMU63" i="12"/>
  <c r="UMV63" i="12"/>
  <c r="UMW63" i="12"/>
  <c r="UMX63" i="12"/>
  <c r="UMY63" i="12"/>
  <c r="UMZ63" i="12"/>
  <c r="UNA63" i="12"/>
  <c r="UNB63" i="12"/>
  <c r="UNC63" i="12"/>
  <c r="UND63" i="12"/>
  <c r="UNE63" i="12"/>
  <c r="UNF63" i="12"/>
  <c r="UNG63" i="12"/>
  <c r="UNH63" i="12"/>
  <c r="UNI63" i="12"/>
  <c r="UNJ63" i="12"/>
  <c r="UNK63" i="12"/>
  <c r="UNL63" i="12"/>
  <c r="UNM63" i="12"/>
  <c r="UNN63" i="12"/>
  <c r="UNO63" i="12"/>
  <c r="UNP63" i="12"/>
  <c r="UNQ63" i="12"/>
  <c r="UNR63" i="12"/>
  <c r="UNS63" i="12"/>
  <c r="UNT63" i="12"/>
  <c r="UNU63" i="12"/>
  <c r="UNV63" i="12"/>
  <c r="UNW63" i="12"/>
  <c r="UNX63" i="12"/>
  <c r="UNY63" i="12"/>
  <c r="UNZ63" i="12"/>
  <c r="UOA63" i="12"/>
  <c r="UOB63" i="12"/>
  <c r="UOC63" i="12"/>
  <c r="UOD63" i="12"/>
  <c r="UOE63" i="12"/>
  <c r="UOF63" i="12"/>
  <c r="UOG63" i="12"/>
  <c r="UOH63" i="12"/>
  <c r="UOI63" i="12"/>
  <c r="UOJ63" i="12"/>
  <c r="UOK63" i="12"/>
  <c r="UOL63" i="12"/>
  <c r="UOM63" i="12"/>
  <c r="UON63" i="12"/>
  <c r="UOO63" i="12"/>
  <c r="UOP63" i="12"/>
  <c r="UOQ63" i="12"/>
  <c r="UOR63" i="12"/>
  <c r="UOS63" i="12"/>
  <c r="UOT63" i="12"/>
  <c r="UOU63" i="12"/>
  <c r="UOV63" i="12"/>
  <c r="UOW63" i="12"/>
  <c r="UOX63" i="12"/>
  <c r="UOY63" i="12"/>
  <c r="UOZ63" i="12"/>
  <c r="UPA63" i="12"/>
  <c r="UPB63" i="12"/>
  <c r="UPC63" i="12"/>
  <c r="UPD63" i="12"/>
  <c r="UPE63" i="12"/>
  <c r="UPF63" i="12"/>
  <c r="UPG63" i="12"/>
  <c r="UPH63" i="12"/>
  <c r="UPI63" i="12"/>
  <c r="UPJ63" i="12"/>
  <c r="UPK63" i="12"/>
  <c r="UPL63" i="12"/>
  <c r="UPM63" i="12"/>
  <c r="UPN63" i="12"/>
  <c r="UPO63" i="12"/>
  <c r="UPP63" i="12"/>
  <c r="UPQ63" i="12"/>
  <c r="UPR63" i="12"/>
  <c r="UPS63" i="12"/>
  <c r="UPT63" i="12"/>
  <c r="UPU63" i="12"/>
  <c r="UPV63" i="12"/>
  <c r="UPW63" i="12"/>
  <c r="UPX63" i="12"/>
  <c r="UPY63" i="12"/>
  <c r="UPZ63" i="12"/>
  <c r="UQA63" i="12"/>
  <c r="UQB63" i="12"/>
  <c r="UQC63" i="12"/>
  <c r="UQD63" i="12"/>
  <c r="UQE63" i="12"/>
  <c r="UQF63" i="12"/>
  <c r="UQG63" i="12"/>
  <c r="UQH63" i="12"/>
  <c r="UQI63" i="12"/>
  <c r="UQJ63" i="12"/>
  <c r="UQK63" i="12"/>
  <c r="UQL63" i="12"/>
  <c r="UQM63" i="12"/>
  <c r="UQN63" i="12"/>
  <c r="UQO63" i="12"/>
  <c r="UQP63" i="12"/>
  <c r="UQQ63" i="12"/>
  <c r="UQR63" i="12"/>
  <c r="UQS63" i="12"/>
  <c r="UQT63" i="12"/>
  <c r="UQU63" i="12"/>
  <c r="UQV63" i="12"/>
  <c r="UQW63" i="12"/>
  <c r="UQX63" i="12"/>
  <c r="UQY63" i="12"/>
  <c r="UQZ63" i="12"/>
  <c r="URA63" i="12"/>
  <c r="URB63" i="12"/>
  <c r="URC63" i="12"/>
  <c r="URD63" i="12"/>
  <c r="URE63" i="12"/>
  <c r="URF63" i="12"/>
  <c r="URG63" i="12"/>
  <c r="URH63" i="12"/>
  <c r="URI63" i="12"/>
  <c r="URJ63" i="12"/>
  <c r="URK63" i="12"/>
  <c r="URL63" i="12"/>
  <c r="URM63" i="12"/>
  <c r="URN63" i="12"/>
  <c r="URO63" i="12"/>
  <c r="URP63" i="12"/>
  <c r="URQ63" i="12"/>
  <c r="URR63" i="12"/>
  <c r="URS63" i="12"/>
  <c r="URT63" i="12"/>
  <c r="URU63" i="12"/>
  <c r="URV63" i="12"/>
  <c r="URW63" i="12"/>
  <c r="URX63" i="12"/>
  <c r="URY63" i="12"/>
  <c r="URZ63" i="12"/>
  <c r="USA63" i="12"/>
  <c r="USB63" i="12"/>
  <c r="USC63" i="12"/>
  <c r="USD63" i="12"/>
  <c r="USE63" i="12"/>
  <c r="USF63" i="12"/>
  <c r="USG63" i="12"/>
  <c r="USH63" i="12"/>
  <c r="USI63" i="12"/>
  <c r="USJ63" i="12"/>
  <c r="USK63" i="12"/>
  <c r="USL63" i="12"/>
  <c r="USM63" i="12"/>
  <c r="USN63" i="12"/>
  <c r="USO63" i="12"/>
  <c r="USP63" i="12"/>
  <c r="USQ63" i="12"/>
  <c r="USR63" i="12"/>
  <c r="USS63" i="12"/>
  <c r="UST63" i="12"/>
  <c r="USU63" i="12"/>
  <c r="USV63" i="12"/>
  <c r="USW63" i="12"/>
  <c r="USX63" i="12"/>
  <c r="USY63" i="12"/>
  <c r="USZ63" i="12"/>
  <c r="UTA63" i="12"/>
  <c r="UTB63" i="12"/>
  <c r="UTC63" i="12"/>
  <c r="UTD63" i="12"/>
  <c r="UTE63" i="12"/>
  <c r="UTF63" i="12"/>
  <c r="UTG63" i="12"/>
  <c r="UTH63" i="12"/>
  <c r="UTI63" i="12"/>
  <c r="UTJ63" i="12"/>
  <c r="UTK63" i="12"/>
  <c r="UTL63" i="12"/>
  <c r="UTM63" i="12"/>
  <c r="UTN63" i="12"/>
  <c r="UTO63" i="12"/>
  <c r="UTP63" i="12"/>
  <c r="UTQ63" i="12"/>
  <c r="UTR63" i="12"/>
  <c r="UTS63" i="12"/>
  <c r="UTT63" i="12"/>
  <c r="UTU63" i="12"/>
  <c r="UTV63" i="12"/>
  <c r="UTW63" i="12"/>
  <c r="UTX63" i="12"/>
  <c r="UTY63" i="12"/>
  <c r="UTZ63" i="12"/>
  <c r="UUA63" i="12"/>
  <c r="UUB63" i="12"/>
  <c r="UUC63" i="12"/>
  <c r="UUD63" i="12"/>
  <c r="UUE63" i="12"/>
  <c r="UUF63" i="12"/>
  <c r="UUG63" i="12"/>
  <c r="UUH63" i="12"/>
  <c r="UUI63" i="12"/>
  <c r="UUJ63" i="12"/>
  <c r="UUK63" i="12"/>
  <c r="UUL63" i="12"/>
  <c r="UUM63" i="12"/>
  <c r="UUN63" i="12"/>
  <c r="UUO63" i="12"/>
  <c r="UUP63" i="12"/>
  <c r="UUQ63" i="12"/>
  <c r="UUR63" i="12"/>
  <c r="UUS63" i="12"/>
  <c r="UUT63" i="12"/>
  <c r="UUU63" i="12"/>
  <c r="UUV63" i="12"/>
  <c r="UUW63" i="12"/>
  <c r="UUX63" i="12"/>
  <c r="UUY63" i="12"/>
  <c r="UUZ63" i="12"/>
  <c r="UVA63" i="12"/>
  <c r="UVB63" i="12"/>
  <c r="UVC63" i="12"/>
  <c r="UVD63" i="12"/>
  <c r="UVE63" i="12"/>
  <c r="UVF63" i="12"/>
  <c r="UVG63" i="12"/>
  <c r="UVH63" i="12"/>
  <c r="UVI63" i="12"/>
  <c r="UVJ63" i="12"/>
  <c r="UVK63" i="12"/>
  <c r="UVL63" i="12"/>
  <c r="UVM63" i="12"/>
  <c r="UVN63" i="12"/>
  <c r="UVO63" i="12"/>
  <c r="UVP63" i="12"/>
  <c r="UVQ63" i="12"/>
  <c r="UVR63" i="12"/>
  <c r="UVS63" i="12"/>
  <c r="UVT63" i="12"/>
  <c r="UVU63" i="12"/>
  <c r="UVV63" i="12"/>
  <c r="UVW63" i="12"/>
  <c r="UVX63" i="12"/>
  <c r="UVY63" i="12"/>
  <c r="UVZ63" i="12"/>
  <c r="UWA63" i="12"/>
  <c r="UWB63" i="12"/>
  <c r="UWC63" i="12"/>
  <c r="UWD63" i="12"/>
  <c r="UWE63" i="12"/>
  <c r="UWF63" i="12"/>
  <c r="UWG63" i="12"/>
  <c r="UWH63" i="12"/>
  <c r="UWI63" i="12"/>
  <c r="UWJ63" i="12"/>
  <c r="UWK63" i="12"/>
  <c r="UWL63" i="12"/>
  <c r="UWM63" i="12"/>
  <c r="UWN63" i="12"/>
  <c r="UWO63" i="12"/>
  <c r="UWP63" i="12"/>
  <c r="UWQ63" i="12"/>
  <c r="UWR63" i="12"/>
  <c r="UWS63" i="12"/>
  <c r="UWT63" i="12"/>
  <c r="UWU63" i="12"/>
  <c r="UWV63" i="12"/>
  <c r="UWW63" i="12"/>
  <c r="UWX63" i="12"/>
  <c r="UWY63" i="12"/>
  <c r="UWZ63" i="12"/>
  <c r="UXA63" i="12"/>
  <c r="UXB63" i="12"/>
  <c r="UXC63" i="12"/>
  <c r="UXD63" i="12"/>
  <c r="UXE63" i="12"/>
  <c r="UXF63" i="12"/>
  <c r="UXG63" i="12"/>
  <c r="UXH63" i="12"/>
  <c r="UXI63" i="12"/>
  <c r="UXJ63" i="12"/>
  <c r="UXK63" i="12"/>
  <c r="UXL63" i="12"/>
  <c r="UXM63" i="12"/>
  <c r="UXN63" i="12"/>
  <c r="UXO63" i="12"/>
  <c r="UXP63" i="12"/>
  <c r="UXQ63" i="12"/>
  <c r="UXR63" i="12"/>
  <c r="UXS63" i="12"/>
  <c r="UXT63" i="12"/>
  <c r="UXU63" i="12"/>
  <c r="UXV63" i="12"/>
  <c r="UXW63" i="12"/>
  <c r="UXX63" i="12"/>
  <c r="UXY63" i="12"/>
  <c r="UXZ63" i="12"/>
  <c r="UYA63" i="12"/>
  <c r="UYB63" i="12"/>
  <c r="UYC63" i="12"/>
  <c r="UYD63" i="12"/>
  <c r="UYE63" i="12"/>
  <c r="UYF63" i="12"/>
  <c r="UYG63" i="12"/>
  <c r="UYH63" i="12"/>
  <c r="UYI63" i="12"/>
  <c r="UYJ63" i="12"/>
  <c r="UYK63" i="12"/>
  <c r="UYL63" i="12"/>
  <c r="UYM63" i="12"/>
  <c r="UYN63" i="12"/>
  <c r="UYO63" i="12"/>
  <c r="UYP63" i="12"/>
  <c r="UYQ63" i="12"/>
  <c r="UYR63" i="12"/>
  <c r="UYS63" i="12"/>
  <c r="UYT63" i="12"/>
  <c r="UYU63" i="12"/>
  <c r="UYV63" i="12"/>
  <c r="UYW63" i="12"/>
  <c r="UYX63" i="12"/>
  <c r="UYY63" i="12"/>
  <c r="UYZ63" i="12"/>
  <c r="UZA63" i="12"/>
  <c r="UZB63" i="12"/>
  <c r="UZC63" i="12"/>
  <c r="UZD63" i="12"/>
  <c r="UZE63" i="12"/>
  <c r="UZF63" i="12"/>
  <c r="UZG63" i="12"/>
  <c r="UZH63" i="12"/>
  <c r="UZI63" i="12"/>
  <c r="UZJ63" i="12"/>
  <c r="UZK63" i="12"/>
  <c r="UZL63" i="12"/>
  <c r="UZM63" i="12"/>
  <c r="UZN63" i="12"/>
  <c r="UZO63" i="12"/>
  <c r="UZP63" i="12"/>
  <c r="UZQ63" i="12"/>
  <c r="UZR63" i="12"/>
  <c r="UZS63" i="12"/>
  <c r="UZT63" i="12"/>
  <c r="UZU63" i="12"/>
  <c r="UZV63" i="12"/>
  <c r="UZW63" i="12"/>
  <c r="UZX63" i="12"/>
  <c r="UZY63" i="12"/>
  <c r="UZZ63" i="12"/>
  <c r="VAA63" i="12"/>
  <c r="VAB63" i="12"/>
  <c r="VAC63" i="12"/>
  <c r="VAD63" i="12"/>
  <c r="VAE63" i="12"/>
  <c r="VAF63" i="12"/>
  <c r="VAG63" i="12"/>
  <c r="VAH63" i="12"/>
  <c r="VAI63" i="12"/>
  <c r="VAJ63" i="12"/>
  <c r="VAK63" i="12"/>
  <c r="VAL63" i="12"/>
  <c r="VAM63" i="12"/>
  <c r="VAN63" i="12"/>
  <c r="VAO63" i="12"/>
  <c r="VAP63" i="12"/>
  <c r="VAQ63" i="12"/>
  <c r="VAR63" i="12"/>
  <c r="VAS63" i="12"/>
  <c r="VAT63" i="12"/>
  <c r="VAU63" i="12"/>
  <c r="VAV63" i="12"/>
  <c r="VAW63" i="12"/>
  <c r="VAX63" i="12"/>
  <c r="VAY63" i="12"/>
  <c r="VAZ63" i="12"/>
  <c r="VBA63" i="12"/>
  <c r="VBB63" i="12"/>
  <c r="VBC63" i="12"/>
  <c r="VBD63" i="12"/>
  <c r="VBE63" i="12"/>
  <c r="VBF63" i="12"/>
  <c r="VBG63" i="12"/>
  <c r="VBH63" i="12"/>
  <c r="VBI63" i="12"/>
  <c r="VBJ63" i="12"/>
  <c r="VBK63" i="12"/>
  <c r="VBL63" i="12"/>
  <c r="VBM63" i="12"/>
  <c r="VBN63" i="12"/>
  <c r="VBO63" i="12"/>
  <c r="VBP63" i="12"/>
  <c r="VBQ63" i="12"/>
  <c r="VBR63" i="12"/>
  <c r="VBS63" i="12"/>
  <c r="VBT63" i="12"/>
  <c r="VBU63" i="12"/>
  <c r="VBV63" i="12"/>
  <c r="VBW63" i="12"/>
  <c r="VBX63" i="12"/>
  <c r="VBY63" i="12"/>
  <c r="VBZ63" i="12"/>
  <c r="VCA63" i="12"/>
  <c r="VCB63" i="12"/>
  <c r="VCC63" i="12"/>
  <c r="VCD63" i="12"/>
  <c r="VCE63" i="12"/>
  <c r="VCF63" i="12"/>
  <c r="VCG63" i="12"/>
  <c r="VCH63" i="12"/>
  <c r="VCI63" i="12"/>
  <c r="VCJ63" i="12"/>
  <c r="VCK63" i="12"/>
  <c r="VCL63" i="12"/>
  <c r="VCM63" i="12"/>
  <c r="VCN63" i="12"/>
  <c r="VCO63" i="12"/>
  <c r="VCP63" i="12"/>
  <c r="VCQ63" i="12"/>
  <c r="VCR63" i="12"/>
  <c r="VCS63" i="12"/>
  <c r="VCT63" i="12"/>
  <c r="VCU63" i="12"/>
  <c r="VCV63" i="12"/>
  <c r="VCW63" i="12"/>
  <c r="VCX63" i="12"/>
  <c r="VCY63" i="12"/>
  <c r="VCZ63" i="12"/>
  <c r="VDA63" i="12"/>
  <c r="VDB63" i="12"/>
  <c r="VDC63" i="12"/>
  <c r="VDD63" i="12"/>
  <c r="VDE63" i="12"/>
  <c r="VDF63" i="12"/>
  <c r="VDG63" i="12"/>
  <c r="VDH63" i="12"/>
  <c r="VDI63" i="12"/>
  <c r="VDJ63" i="12"/>
  <c r="VDK63" i="12"/>
  <c r="VDL63" i="12"/>
  <c r="VDM63" i="12"/>
  <c r="VDN63" i="12"/>
  <c r="VDO63" i="12"/>
  <c r="VDP63" i="12"/>
  <c r="VDQ63" i="12"/>
  <c r="VDR63" i="12"/>
  <c r="VDS63" i="12"/>
  <c r="VDT63" i="12"/>
  <c r="VDU63" i="12"/>
  <c r="VDV63" i="12"/>
  <c r="VDW63" i="12"/>
  <c r="VDX63" i="12"/>
  <c r="VDY63" i="12"/>
  <c r="VDZ63" i="12"/>
  <c r="VEA63" i="12"/>
  <c r="VEB63" i="12"/>
  <c r="VEC63" i="12"/>
  <c r="VED63" i="12"/>
  <c r="VEE63" i="12"/>
  <c r="VEF63" i="12"/>
  <c r="VEG63" i="12"/>
  <c r="VEH63" i="12"/>
  <c r="VEI63" i="12"/>
  <c r="VEJ63" i="12"/>
  <c r="VEK63" i="12"/>
  <c r="VEL63" i="12"/>
  <c r="VEM63" i="12"/>
  <c r="VEN63" i="12"/>
  <c r="VEO63" i="12"/>
  <c r="VEP63" i="12"/>
  <c r="VEQ63" i="12"/>
  <c r="VER63" i="12"/>
  <c r="VES63" i="12"/>
  <c r="VET63" i="12"/>
  <c r="VEU63" i="12"/>
  <c r="VEV63" i="12"/>
  <c r="VEW63" i="12"/>
  <c r="VEX63" i="12"/>
  <c r="VEY63" i="12"/>
  <c r="VEZ63" i="12"/>
  <c r="VFA63" i="12"/>
  <c r="VFB63" i="12"/>
  <c r="VFC63" i="12"/>
  <c r="VFD63" i="12"/>
  <c r="VFE63" i="12"/>
  <c r="VFF63" i="12"/>
  <c r="VFG63" i="12"/>
  <c r="VFH63" i="12"/>
  <c r="VFI63" i="12"/>
  <c r="VFJ63" i="12"/>
  <c r="VFK63" i="12"/>
  <c r="VFL63" i="12"/>
  <c r="VFM63" i="12"/>
  <c r="VFN63" i="12"/>
  <c r="VFO63" i="12"/>
  <c r="VFP63" i="12"/>
  <c r="VFQ63" i="12"/>
  <c r="VFR63" i="12"/>
  <c r="VFS63" i="12"/>
  <c r="VFT63" i="12"/>
  <c r="VFU63" i="12"/>
  <c r="VFV63" i="12"/>
  <c r="VFW63" i="12"/>
  <c r="VFX63" i="12"/>
  <c r="VFY63" i="12"/>
  <c r="VFZ63" i="12"/>
  <c r="VGA63" i="12"/>
  <c r="VGB63" i="12"/>
  <c r="VGC63" i="12"/>
  <c r="VGD63" i="12"/>
  <c r="VGE63" i="12"/>
  <c r="VGF63" i="12"/>
  <c r="VGG63" i="12"/>
  <c r="VGH63" i="12"/>
  <c r="VGI63" i="12"/>
  <c r="VGJ63" i="12"/>
  <c r="VGK63" i="12"/>
  <c r="VGL63" i="12"/>
  <c r="VGM63" i="12"/>
  <c r="VGN63" i="12"/>
  <c r="VGO63" i="12"/>
  <c r="VGP63" i="12"/>
  <c r="VGQ63" i="12"/>
  <c r="VGR63" i="12"/>
  <c r="VGS63" i="12"/>
  <c r="VGT63" i="12"/>
  <c r="VGU63" i="12"/>
  <c r="VGV63" i="12"/>
  <c r="VGW63" i="12"/>
  <c r="VGX63" i="12"/>
  <c r="VGY63" i="12"/>
  <c r="VGZ63" i="12"/>
  <c r="VHA63" i="12"/>
  <c r="VHB63" i="12"/>
  <c r="VHC63" i="12"/>
  <c r="VHD63" i="12"/>
  <c r="VHE63" i="12"/>
  <c r="VHF63" i="12"/>
  <c r="VHG63" i="12"/>
  <c r="VHH63" i="12"/>
  <c r="VHI63" i="12"/>
  <c r="VHJ63" i="12"/>
  <c r="VHK63" i="12"/>
  <c r="VHL63" i="12"/>
  <c r="VHM63" i="12"/>
  <c r="VHN63" i="12"/>
  <c r="VHO63" i="12"/>
  <c r="VHP63" i="12"/>
  <c r="VHQ63" i="12"/>
  <c r="VHR63" i="12"/>
  <c r="VHS63" i="12"/>
  <c r="VHT63" i="12"/>
  <c r="VHU63" i="12"/>
  <c r="VHV63" i="12"/>
  <c r="VHW63" i="12"/>
  <c r="VHX63" i="12"/>
  <c r="VHY63" i="12"/>
  <c r="VHZ63" i="12"/>
  <c r="VIA63" i="12"/>
  <c r="VIB63" i="12"/>
  <c r="VIC63" i="12"/>
  <c r="VID63" i="12"/>
  <c r="VIE63" i="12"/>
  <c r="VIF63" i="12"/>
  <c r="VIG63" i="12"/>
  <c r="VIH63" i="12"/>
  <c r="VII63" i="12"/>
  <c r="VIJ63" i="12"/>
  <c r="VIK63" i="12"/>
  <c r="VIL63" i="12"/>
  <c r="VIM63" i="12"/>
  <c r="VIN63" i="12"/>
  <c r="VIO63" i="12"/>
  <c r="VIP63" i="12"/>
  <c r="VIQ63" i="12"/>
  <c r="VIR63" i="12"/>
  <c r="VIS63" i="12"/>
  <c r="VIT63" i="12"/>
  <c r="VIU63" i="12"/>
  <c r="VIV63" i="12"/>
  <c r="VIW63" i="12"/>
  <c r="VIX63" i="12"/>
  <c r="VIY63" i="12"/>
  <c r="VIZ63" i="12"/>
  <c r="VJA63" i="12"/>
  <c r="VJB63" i="12"/>
  <c r="VJC63" i="12"/>
  <c r="VJD63" i="12"/>
  <c r="VJE63" i="12"/>
  <c r="VJF63" i="12"/>
  <c r="VJG63" i="12"/>
  <c r="VJH63" i="12"/>
  <c r="VJI63" i="12"/>
  <c r="VJJ63" i="12"/>
  <c r="VJK63" i="12"/>
  <c r="VJL63" i="12"/>
  <c r="VJM63" i="12"/>
  <c r="VJN63" i="12"/>
  <c r="VJO63" i="12"/>
  <c r="VJP63" i="12"/>
  <c r="VJQ63" i="12"/>
  <c r="VJR63" i="12"/>
  <c r="VJS63" i="12"/>
  <c r="VJT63" i="12"/>
  <c r="VJU63" i="12"/>
  <c r="VJV63" i="12"/>
  <c r="VJW63" i="12"/>
  <c r="VJX63" i="12"/>
  <c r="VJY63" i="12"/>
  <c r="VJZ63" i="12"/>
  <c r="VKA63" i="12"/>
  <c r="VKB63" i="12"/>
  <c r="VKC63" i="12"/>
  <c r="VKD63" i="12"/>
  <c r="VKE63" i="12"/>
  <c r="VKF63" i="12"/>
  <c r="VKG63" i="12"/>
  <c r="VKH63" i="12"/>
  <c r="VKI63" i="12"/>
  <c r="VKJ63" i="12"/>
  <c r="VKK63" i="12"/>
  <c r="VKL63" i="12"/>
  <c r="VKM63" i="12"/>
  <c r="VKN63" i="12"/>
  <c r="VKO63" i="12"/>
  <c r="VKP63" i="12"/>
  <c r="VKQ63" i="12"/>
  <c r="VKR63" i="12"/>
  <c r="VKS63" i="12"/>
  <c r="VKT63" i="12"/>
  <c r="VKU63" i="12"/>
  <c r="VKV63" i="12"/>
  <c r="VKW63" i="12"/>
  <c r="VKX63" i="12"/>
  <c r="VKY63" i="12"/>
  <c r="VKZ63" i="12"/>
  <c r="VLA63" i="12"/>
  <c r="VLB63" i="12"/>
  <c r="VLC63" i="12"/>
  <c r="VLD63" i="12"/>
  <c r="VLE63" i="12"/>
  <c r="VLF63" i="12"/>
  <c r="VLG63" i="12"/>
  <c r="VLH63" i="12"/>
  <c r="VLI63" i="12"/>
  <c r="VLJ63" i="12"/>
  <c r="VLK63" i="12"/>
  <c r="VLL63" i="12"/>
  <c r="VLM63" i="12"/>
  <c r="VLN63" i="12"/>
  <c r="VLO63" i="12"/>
  <c r="VLP63" i="12"/>
  <c r="VLQ63" i="12"/>
  <c r="VLR63" i="12"/>
  <c r="VLS63" i="12"/>
  <c r="VLT63" i="12"/>
  <c r="VLU63" i="12"/>
  <c r="VLV63" i="12"/>
  <c r="VLW63" i="12"/>
  <c r="VLX63" i="12"/>
  <c r="VLY63" i="12"/>
  <c r="VLZ63" i="12"/>
  <c r="VMA63" i="12"/>
  <c r="VMB63" i="12"/>
  <c r="VMC63" i="12"/>
  <c r="VMD63" i="12"/>
  <c r="VME63" i="12"/>
  <c r="VMF63" i="12"/>
  <c r="VMG63" i="12"/>
  <c r="VMH63" i="12"/>
  <c r="VMI63" i="12"/>
  <c r="VMJ63" i="12"/>
  <c r="VMK63" i="12"/>
  <c r="VML63" i="12"/>
  <c r="VMM63" i="12"/>
  <c r="VMN63" i="12"/>
  <c r="VMO63" i="12"/>
  <c r="VMP63" i="12"/>
  <c r="VMQ63" i="12"/>
  <c r="VMR63" i="12"/>
  <c r="VMS63" i="12"/>
  <c r="VMT63" i="12"/>
  <c r="VMU63" i="12"/>
  <c r="VMV63" i="12"/>
  <c r="VMW63" i="12"/>
  <c r="VMX63" i="12"/>
  <c r="VMY63" i="12"/>
  <c r="VMZ63" i="12"/>
  <c r="VNA63" i="12"/>
  <c r="VNB63" i="12"/>
  <c r="VNC63" i="12"/>
  <c r="VND63" i="12"/>
  <c r="VNE63" i="12"/>
  <c r="VNF63" i="12"/>
  <c r="VNG63" i="12"/>
  <c r="VNH63" i="12"/>
  <c r="VNI63" i="12"/>
  <c r="VNJ63" i="12"/>
  <c r="VNK63" i="12"/>
  <c r="VNL63" i="12"/>
  <c r="VNM63" i="12"/>
  <c r="VNN63" i="12"/>
  <c r="VNO63" i="12"/>
  <c r="VNP63" i="12"/>
  <c r="VNQ63" i="12"/>
  <c r="VNR63" i="12"/>
  <c r="VNS63" i="12"/>
  <c r="VNT63" i="12"/>
  <c r="VNU63" i="12"/>
  <c r="VNV63" i="12"/>
  <c r="VNW63" i="12"/>
  <c r="VNX63" i="12"/>
  <c r="VNY63" i="12"/>
  <c r="VNZ63" i="12"/>
  <c r="VOA63" i="12"/>
  <c r="VOB63" i="12"/>
  <c r="VOC63" i="12"/>
  <c r="VOD63" i="12"/>
  <c r="VOE63" i="12"/>
  <c r="VOF63" i="12"/>
  <c r="VOG63" i="12"/>
  <c r="VOH63" i="12"/>
  <c r="VOI63" i="12"/>
  <c r="VOJ63" i="12"/>
  <c r="VOK63" i="12"/>
  <c r="VOL63" i="12"/>
  <c r="VOM63" i="12"/>
  <c r="VON63" i="12"/>
  <c r="VOO63" i="12"/>
  <c r="VOP63" i="12"/>
  <c r="VOQ63" i="12"/>
  <c r="VOR63" i="12"/>
  <c r="VOS63" i="12"/>
  <c r="VOT63" i="12"/>
  <c r="VOU63" i="12"/>
  <c r="VOV63" i="12"/>
  <c r="VOW63" i="12"/>
  <c r="VOX63" i="12"/>
  <c r="VOY63" i="12"/>
  <c r="VOZ63" i="12"/>
  <c r="VPA63" i="12"/>
  <c r="VPB63" i="12"/>
  <c r="VPC63" i="12"/>
  <c r="VPD63" i="12"/>
  <c r="VPE63" i="12"/>
  <c r="VPF63" i="12"/>
  <c r="VPG63" i="12"/>
  <c r="VPH63" i="12"/>
  <c r="VPI63" i="12"/>
  <c r="VPJ63" i="12"/>
  <c r="VPK63" i="12"/>
  <c r="VPL63" i="12"/>
  <c r="VPM63" i="12"/>
  <c r="VPN63" i="12"/>
  <c r="VPO63" i="12"/>
  <c r="VPP63" i="12"/>
  <c r="VPQ63" i="12"/>
  <c r="VPR63" i="12"/>
  <c r="VPS63" i="12"/>
  <c r="VPT63" i="12"/>
  <c r="VPU63" i="12"/>
  <c r="VPV63" i="12"/>
  <c r="VPW63" i="12"/>
  <c r="VPX63" i="12"/>
  <c r="VPY63" i="12"/>
  <c r="VPZ63" i="12"/>
  <c r="VQA63" i="12"/>
  <c r="VQB63" i="12"/>
  <c r="VQC63" i="12"/>
  <c r="VQD63" i="12"/>
  <c r="VQE63" i="12"/>
  <c r="VQF63" i="12"/>
  <c r="VQG63" i="12"/>
  <c r="VQH63" i="12"/>
  <c r="VQI63" i="12"/>
  <c r="VQJ63" i="12"/>
  <c r="VQK63" i="12"/>
  <c r="VQL63" i="12"/>
  <c r="VQM63" i="12"/>
  <c r="VQN63" i="12"/>
  <c r="VQO63" i="12"/>
  <c r="VQP63" i="12"/>
  <c r="VQQ63" i="12"/>
  <c r="VQR63" i="12"/>
  <c r="VQS63" i="12"/>
  <c r="VQT63" i="12"/>
  <c r="VQU63" i="12"/>
  <c r="VQV63" i="12"/>
  <c r="VQW63" i="12"/>
  <c r="VQX63" i="12"/>
  <c r="VQY63" i="12"/>
  <c r="VQZ63" i="12"/>
  <c r="VRA63" i="12"/>
  <c r="VRB63" i="12"/>
  <c r="VRC63" i="12"/>
  <c r="VRD63" i="12"/>
  <c r="VRE63" i="12"/>
  <c r="VRF63" i="12"/>
  <c r="VRG63" i="12"/>
  <c r="VRH63" i="12"/>
  <c r="VRI63" i="12"/>
  <c r="VRJ63" i="12"/>
  <c r="VRK63" i="12"/>
  <c r="VRL63" i="12"/>
  <c r="VRM63" i="12"/>
  <c r="VRN63" i="12"/>
  <c r="VRO63" i="12"/>
  <c r="VRP63" i="12"/>
  <c r="VRQ63" i="12"/>
  <c r="VRR63" i="12"/>
  <c r="VRS63" i="12"/>
  <c r="VRT63" i="12"/>
  <c r="VRU63" i="12"/>
  <c r="VRV63" i="12"/>
  <c r="VRW63" i="12"/>
  <c r="VRX63" i="12"/>
  <c r="VRY63" i="12"/>
  <c r="VRZ63" i="12"/>
  <c r="VSA63" i="12"/>
  <c r="VSB63" i="12"/>
  <c r="VSC63" i="12"/>
  <c r="VSD63" i="12"/>
  <c r="VSE63" i="12"/>
  <c r="VSF63" i="12"/>
  <c r="VSG63" i="12"/>
  <c r="VSH63" i="12"/>
  <c r="VSI63" i="12"/>
  <c r="VSJ63" i="12"/>
  <c r="VSK63" i="12"/>
  <c r="VSL63" i="12"/>
  <c r="VSM63" i="12"/>
  <c r="VSN63" i="12"/>
  <c r="VSO63" i="12"/>
  <c r="VSP63" i="12"/>
  <c r="VSQ63" i="12"/>
  <c r="VSR63" i="12"/>
  <c r="VSS63" i="12"/>
  <c r="VST63" i="12"/>
  <c r="VSU63" i="12"/>
  <c r="VSV63" i="12"/>
  <c r="VSW63" i="12"/>
  <c r="VSX63" i="12"/>
  <c r="VSY63" i="12"/>
  <c r="VSZ63" i="12"/>
  <c r="VTA63" i="12"/>
  <c r="VTB63" i="12"/>
  <c r="VTC63" i="12"/>
  <c r="VTD63" i="12"/>
  <c r="VTE63" i="12"/>
  <c r="VTF63" i="12"/>
  <c r="VTG63" i="12"/>
  <c r="VTH63" i="12"/>
  <c r="VTI63" i="12"/>
  <c r="VTJ63" i="12"/>
  <c r="VTK63" i="12"/>
  <c r="VTL63" i="12"/>
  <c r="VTM63" i="12"/>
  <c r="VTN63" i="12"/>
  <c r="VTO63" i="12"/>
  <c r="VTP63" i="12"/>
  <c r="VTQ63" i="12"/>
  <c r="VTR63" i="12"/>
  <c r="VTS63" i="12"/>
  <c r="VTT63" i="12"/>
  <c r="VTU63" i="12"/>
  <c r="VTV63" i="12"/>
  <c r="VTW63" i="12"/>
  <c r="VTX63" i="12"/>
  <c r="VTY63" i="12"/>
  <c r="VTZ63" i="12"/>
  <c r="VUA63" i="12"/>
  <c r="VUB63" i="12"/>
  <c r="VUC63" i="12"/>
  <c r="VUD63" i="12"/>
  <c r="VUE63" i="12"/>
  <c r="VUF63" i="12"/>
  <c r="VUG63" i="12"/>
  <c r="VUH63" i="12"/>
  <c r="VUI63" i="12"/>
  <c r="VUJ63" i="12"/>
  <c r="VUK63" i="12"/>
  <c r="VUL63" i="12"/>
  <c r="VUM63" i="12"/>
  <c r="VUN63" i="12"/>
  <c r="VUO63" i="12"/>
  <c r="VUP63" i="12"/>
  <c r="VUQ63" i="12"/>
  <c r="VUR63" i="12"/>
  <c r="VUS63" i="12"/>
  <c r="VUT63" i="12"/>
  <c r="VUU63" i="12"/>
  <c r="VUV63" i="12"/>
  <c r="VUW63" i="12"/>
  <c r="VUX63" i="12"/>
  <c r="VUY63" i="12"/>
  <c r="VUZ63" i="12"/>
  <c r="VVA63" i="12"/>
  <c r="VVB63" i="12"/>
  <c r="VVC63" i="12"/>
  <c r="VVD63" i="12"/>
  <c r="VVE63" i="12"/>
  <c r="VVF63" i="12"/>
  <c r="VVG63" i="12"/>
  <c r="VVH63" i="12"/>
  <c r="VVI63" i="12"/>
  <c r="VVJ63" i="12"/>
  <c r="VVK63" i="12"/>
  <c r="VVL63" i="12"/>
  <c r="VVM63" i="12"/>
  <c r="VVN63" i="12"/>
  <c r="VVO63" i="12"/>
  <c r="VVP63" i="12"/>
  <c r="VVQ63" i="12"/>
  <c r="VVR63" i="12"/>
  <c r="VVS63" i="12"/>
  <c r="VVT63" i="12"/>
  <c r="VVU63" i="12"/>
  <c r="VVV63" i="12"/>
  <c r="VVW63" i="12"/>
  <c r="VVX63" i="12"/>
  <c r="VVY63" i="12"/>
  <c r="VVZ63" i="12"/>
  <c r="VWA63" i="12"/>
  <c r="VWB63" i="12"/>
  <c r="VWC63" i="12"/>
  <c r="VWD63" i="12"/>
  <c r="VWE63" i="12"/>
  <c r="VWF63" i="12"/>
  <c r="VWG63" i="12"/>
  <c r="VWH63" i="12"/>
  <c r="VWI63" i="12"/>
  <c r="VWJ63" i="12"/>
  <c r="VWK63" i="12"/>
  <c r="VWL63" i="12"/>
  <c r="VWM63" i="12"/>
  <c r="VWN63" i="12"/>
  <c r="VWO63" i="12"/>
  <c r="VWP63" i="12"/>
  <c r="VWQ63" i="12"/>
  <c r="VWR63" i="12"/>
  <c r="VWS63" i="12"/>
  <c r="VWT63" i="12"/>
  <c r="VWU63" i="12"/>
  <c r="VWV63" i="12"/>
  <c r="VWW63" i="12"/>
  <c r="VWX63" i="12"/>
  <c r="VWY63" i="12"/>
  <c r="VWZ63" i="12"/>
  <c r="VXA63" i="12"/>
  <c r="VXB63" i="12"/>
  <c r="VXC63" i="12"/>
  <c r="VXD63" i="12"/>
  <c r="VXE63" i="12"/>
  <c r="VXF63" i="12"/>
  <c r="VXG63" i="12"/>
  <c r="VXH63" i="12"/>
  <c r="VXI63" i="12"/>
  <c r="VXJ63" i="12"/>
  <c r="VXK63" i="12"/>
  <c r="VXL63" i="12"/>
  <c r="VXM63" i="12"/>
  <c r="VXN63" i="12"/>
  <c r="VXO63" i="12"/>
  <c r="VXP63" i="12"/>
  <c r="VXQ63" i="12"/>
  <c r="VXR63" i="12"/>
  <c r="VXS63" i="12"/>
  <c r="VXT63" i="12"/>
  <c r="VXU63" i="12"/>
  <c r="VXV63" i="12"/>
  <c r="VXW63" i="12"/>
  <c r="VXX63" i="12"/>
  <c r="VXY63" i="12"/>
  <c r="VXZ63" i="12"/>
  <c r="VYA63" i="12"/>
  <c r="VYB63" i="12"/>
  <c r="VYC63" i="12"/>
  <c r="VYD63" i="12"/>
  <c r="VYE63" i="12"/>
  <c r="VYF63" i="12"/>
  <c r="VYG63" i="12"/>
  <c r="VYH63" i="12"/>
  <c r="VYI63" i="12"/>
  <c r="VYJ63" i="12"/>
  <c r="VYK63" i="12"/>
  <c r="VYL63" i="12"/>
  <c r="VYM63" i="12"/>
  <c r="VYN63" i="12"/>
  <c r="VYO63" i="12"/>
  <c r="VYP63" i="12"/>
  <c r="VYQ63" i="12"/>
  <c r="VYR63" i="12"/>
  <c r="VYS63" i="12"/>
  <c r="VYT63" i="12"/>
  <c r="VYU63" i="12"/>
  <c r="VYV63" i="12"/>
  <c r="VYW63" i="12"/>
  <c r="VYX63" i="12"/>
  <c r="VYY63" i="12"/>
  <c r="VYZ63" i="12"/>
  <c r="VZA63" i="12"/>
  <c r="VZB63" i="12"/>
  <c r="VZC63" i="12"/>
  <c r="VZD63" i="12"/>
  <c r="VZE63" i="12"/>
  <c r="VZF63" i="12"/>
  <c r="VZG63" i="12"/>
  <c r="VZH63" i="12"/>
  <c r="VZI63" i="12"/>
  <c r="VZJ63" i="12"/>
  <c r="VZK63" i="12"/>
  <c r="VZL63" i="12"/>
  <c r="VZM63" i="12"/>
  <c r="VZN63" i="12"/>
  <c r="VZO63" i="12"/>
  <c r="VZP63" i="12"/>
  <c r="VZQ63" i="12"/>
  <c r="VZR63" i="12"/>
  <c r="VZS63" i="12"/>
  <c r="VZT63" i="12"/>
  <c r="VZU63" i="12"/>
  <c r="VZV63" i="12"/>
  <c r="VZW63" i="12"/>
  <c r="VZX63" i="12"/>
  <c r="VZY63" i="12"/>
  <c r="VZZ63" i="12"/>
  <c r="WAA63" i="12"/>
  <c r="WAB63" i="12"/>
  <c r="WAC63" i="12"/>
  <c r="WAD63" i="12"/>
  <c r="WAE63" i="12"/>
  <c r="WAF63" i="12"/>
  <c r="WAG63" i="12"/>
  <c r="WAH63" i="12"/>
  <c r="WAI63" i="12"/>
  <c r="WAJ63" i="12"/>
  <c r="WAK63" i="12"/>
  <c r="WAL63" i="12"/>
  <c r="WAM63" i="12"/>
  <c r="WAN63" i="12"/>
  <c r="WAO63" i="12"/>
  <c r="WAP63" i="12"/>
  <c r="WAQ63" i="12"/>
  <c r="WAR63" i="12"/>
  <c r="WAS63" i="12"/>
  <c r="WAT63" i="12"/>
  <c r="WAU63" i="12"/>
  <c r="WAV63" i="12"/>
  <c r="WAW63" i="12"/>
  <c r="WAX63" i="12"/>
  <c r="WAY63" i="12"/>
  <c r="WAZ63" i="12"/>
  <c r="WBA63" i="12"/>
  <c r="WBB63" i="12"/>
  <c r="WBC63" i="12"/>
  <c r="WBD63" i="12"/>
  <c r="WBE63" i="12"/>
  <c r="WBF63" i="12"/>
  <c r="WBG63" i="12"/>
  <c r="WBH63" i="12"/>
  <c r="WBI63" i="12"/>
  <c r="WBJ63" i="12"/>
  <c r="WBK63" i="12"/>
  <c r="WBL63" i="12"/>
  <c r="WBM63" i="12"/>
  <c r="WBN63" i="12"/>
  <c r="WBO63" i="12"/>
  <c r="WBP63" i="12"/>
  <c r="WBQ63" i="12"/>
  <c r="WBR63" i="12"/>
  <c r="WBS63" i="12"/>
  <c r="WBT63" i="12"/>
  <c r="WBU63" i="12"/>
  <c r="WBV63" i="12"/>
  <c r="WBW63" i="12"/>
  <c r="WBX63" i="12"/>
  <c r="WBY63" i="12"/>
  <c r="WBZ63" i="12"/>
  <c r="WCA63" i="12"/>
  <c r="WCB63" i="12"/>
  <c r="WCC63" i="12"/>
  <c r="WCD63" i="12"/>
  <c r="WCE63" i="12"/>
  <c r="WCF63" i="12"/>
  <c r="WCG63" i="12"/>
  <c r="WCH63" i="12"/>
  <c r="WCI63" i="12"/>
  <c r="WCJ63" i="12"/>
  <c r="WCK63" i="12"/>
  <c r="WCL63" i="12"/>
  <c r="WCM63" i="12"/>
  <c r="WCN63" i="12"/>
  <c r="WCO63" i="12"/>
  <c r="WCP63" i="12"/>
  <c r="WCQ63" i="12"/>
  <c r="WCR63" i="12"/>
  <c r="WCS63" i="12"/>
  <c r="WCT63" i="12"/>
  <c r="WCU63" i="12"/>
  <c r="WCV63" i="12"/>
  <c r="WCW63" i="12"/>
  <c r="WCX63" i="12"/>
  <c r="WCY63" i="12"/>
  <c r="WCZ63" i="12"/>
  <c r="WDA63" i="12"/>
  <c r="WDB63" i="12"/>
  <c r="WDC63" i="12"/>
  <c r="WDD63" i="12"/>
  <c r="WDE63" i="12"/>
  <c r="WDF63" i="12"/>
  <c r="WDG63" i="12"/>
  <c r="WDH63" i="12"/>
  <c r="WDI63" i="12"/>
  <c r="WDJ63" i="12"/>
  <c r="WDK63" i="12"/>
  <c r="WDL63" i="12"/>
  <c r="WDM63" i="12"/>
  <c r="WDN63" i="12"/>
  <c r="WDO63" i="12"/>
  <c r="WDP63" i="12"/>
  <c r="WDQ63" i="12"/>
  <c r="WDR63" i="12"/>
  <c r="WDS63" i="12"/>
  <c r="WDT63" i="12"/>
  <c r="WDU63" i="12"/>
  <c r="WDV63" i="12"/>
  <c r="WDW63" i="12"/>
  <c r="WDX63" i="12"/>
  <c r="WDY63" i="12"/>
  <c r="WDZ63" i="12"/>
  <c r="WEA63" i="12"/>
  <c r="WEB63" i="12"/>
  <c r="WEC63" i="12"/>
  <c r="WED63" i="12"/>
  <c r="WEE63" i="12"/>
  <c r="WEF63" i="12"/>
  <c r="WEG63" i="12"/>
  <c r="WEH63" i="12"/>
  <c r="WEI63" i="12"/>
  <c r="WEJ63" i="12"/>
  <c r="WEK63" i="12"/>
  <c r="WEL63" i="12"/>
  <c r="WEM63" i="12"/>
  <c r="WEN63" i="12"/>
  <c r="WEO63" i="12"/>
  <c r="WEP63" i="12"/>
  <c r="WEQ63" i="12"/>
  <c r="WER63" i="12"/>
  <c r="WES63" i="12"/>
  <c r="WET63" i="12"/>
  <c r="WEU63" i="12"/>
  <c r="WEV63" i="12"/>
  <c r="WEW63" i="12"/>
  <c r="WEX63" i="12"/>
  <c r="WEY63" i="12"/>
  <c r="WEZ63" i="12"/>
  <c r="WFA63" i="12"/>
  <c r="WFB63" i="12"/>
  <c r="WFC63" i="12"/>
  <c r="WFD63" i="12"/>
  <c r="WFE63" i="12"/>
  <c r="WFF63" i="12"/>
  <c r="WFG63" i="12"/>
  <c r="WFH63" i="12"/>
  <c r="WFI63" i="12"/>
  <c r="WFJ63" i="12"/>
  <c r="WFK63" i="12"/>
  <c r="WFL63" i="12"/>
  <c r="WFM63" i="12"/>
  <c r="WFN63" i="12"/>
  <c r="WFO63" i="12"/>
  <c r="WFP63" i="12"/>
  <c r="WFQ63" i="12"/>
  <c r="WFR63" i="12"/>
  <c r="WFS63" i="12"/>
  <c r="WFT63" i="12"/>
  <c r="WFU63" i="12"/>
  <c r="WFV63" i="12"/>
  <c r="WFW63" i="12"/>
  <c r="WFX63" i="12"/>
  <c r="WFY63" i="12"/>
  <c r="WFZ63" i="12"/>
  <c r="WGA63" i="12"/>
  <c r="WGB63" i="12"/>
  <c r="WGC63" i="12"/>
  <c r="WGD63" i="12"/>
  <c r="WGE63" i="12"/>
  <c r="WGF63" i="12"/>
  <c r="WGG63" i="12"/>
  <c r="WGH63" i="12"/>
  <c r="WGI63" i="12"/>
  <c r="WGJ63" i="12"/>
  <c r="WGK63" i="12"/>
  <c r="WGL63" i="12"/>
  <c r="WGM63" i="12"/>
  <c r="WGN63" i="12"/>
  <c r="WGO63" i="12"/>
  <c r="WGP63" i="12"/>
  <c r="WGQ63" i="12"/>
  <c r="WGR63" i="12"/>
  <c r="WGS63" i="12"/>
  <c r="WGT63" i="12"/>
  <c r="WGU63" i="12"/>
  <c r="WGV63" i="12"/>
  <c r="WGW63" i="12"/>
  <c r="WGX63" i="12"/>
  <c r="WGY63" i="12"/>
  <c r="WGZ63" i="12"/>
  <c r="WHA63" i="12"/>
  <c r="WHB63" i="12"/>
  <c r="WHC63" i="12"/>
  <c r="WHD63" i="12"/>
  <c r="WHE63" i="12"/>
  <c r="WHF63" i="12"/>
  <c r="WHG63" i="12"/>
  <c r="WHH63" i="12"/>
  <c r="WHI63" i="12"/>
  <c r="WHJ63" i="12"/>
  <c r="WHK63" i="12"/>
  <c r="WHL63" i="12"/>
  <c r="WHM63" i="12"/>
  <c r="WHN63" i="12"/>
  <c r="WHO63" i="12"/>
  <c r="WHP63" i="12"/>
  <c r="WHQ63" i="12"/>
  <c r="WHR63" i="12"/>
  <c r="WHS63" i="12"/>
  <c r="WHT63" i="12"/>
  <c r="WHU63" i="12"/>
  <c r="WHV63" i="12"/>
  <c r="WHW63" i="12"/>
  <c r="WHX63" i="12"/>
  <c r="WHY63" i="12"/>
  <c r="WHZ63" i="12"/>
  <c r="WIA63" i="12"/>
  <c r="WIB63" i="12"/>
  <c r="WIC63" i="12"/>
  <c r="WID63" i="12"/>
  <c r="WIE63" i="12"/>
  <c r="WIF63" i="12"/>
  <c r="WIG63" i="12"/>
  <c r="WIH63" i="12"/>
  <c r="WII63" i="12"/>
  <c r="WIJ63" i="12"/>
  <c r="WIK63" i="12"/>
  <c r="WIL63" i="12"/>
  <c r="WIM63" i="12"/>
  <c r="WIN63" i="12"/>
  <c r="WIO63" i="12"/>
  <c r="WIP63" i="12"/>
  <c r="WIQ63" i="12"/>
  <c r="WIR63" i="12"/>
  <c r="WIS63" i="12"/>
  <c r="WIT63" i="12"/>
  <c r="WIU63" i="12"/>
  <c r="WIV63" i="12"/>
  <c r="WIW63" i="12"/>
  <c r="WIX63" i="12"/>
  <c r="WIY63" i="12"/>
  <c r="WIZ63" i="12"/>
  <c r="WJA63" i="12"/>
  <c r="WJB63" i="12"/>
  <c r="WJC63" i="12"/>
  <c r="WJD63" i="12"/>
  <c r="WJE63" i="12"/>
  <c r="WJF63" i="12"/>
  <c r="WJG63" i="12"/>
  <c r="WJH63" i="12"/>
  <c r="WJI63" i="12"/>
  <c r="WJJ63" i="12"/>
  <c r="WJK63" i="12"/>
  <c r="WJL63" i="12"/>
  <c r="WJM63" i="12"/>
  <c r="WJN63" i="12"/>
  <c r="WJO63" i="12"/>
  <c r="WJP63" i="12"/>
  <c r="WJQ63" i="12"/>
  <c r="WJR63" i="12"/>
  <c r="WJS63" i="12"/>
  <c r="WJT63" i="12"/>
  <c r="WJU63" i="12"/>
  <c r="WJV63" i="12"/>
  <c r="WJW63" i="12"/>
  <c r="WJX63" i="12"/>
  <c r="WJY63" i="12"/>
  <c r="WJZ63" i="12"/>
  <c r="WKA63" i="12"/>
  <c r="WKB63" i="12"/>
  <c r="WKC63" i="12"/>
  <c r="WKD63" i="12"/>
  <c r="WKE63" i="12"/>
  <c r="WKF63" i="12"/>
  <c r="WKG63" i="12"/>
  <c r="WKH63" i="12"/>
  <c r="WKI63" i="12"/>
  <c r="WKJ63" i="12"/>
  <c r="WKK63" i="12"/>
  <c r="WKL63" i="12"/>
  <c r="WKM63" i="12"/>
  <c r="WKN63" i="12"/>
  <c r="WKO63" i="12"/>
  <c r="WKP63" i="12"/>
  <c r="WKQ63" i="12"/>
  <c r="WKR63" i="12"/>
  <c r="WKS63" i="12"/>
  <c r="WKT63" i="12"/>
  <c r="WKU63" i="12"/>
  <c r="WKV63" i="12"/>
  <c r="WKW63" i="12"/>
  <c r="WKX63" i="12"/>
  <c r="WKY63" i="12"/>
  <c r="WKZ63" i="12"/>
  <c r="WLA63" i="12"/>
  <c r="WLB63" i="12"/>
  <c r="WLC63" i="12"/>
  <c r="WLD63" i="12"/>
  <c r="WLE63" i="12"/>
  <c r="WLF63" i="12"/>
  <c r="WLG63" i="12"/>
  <c r="WLH63" i="12"/>
  <c r="WLI63" i="12"/>
  <c r="WLJ63" i="12"/>
  <c r="WLK63" i="12"/>
  <c r="WLL63" i="12"/>
  <c r="WLM63" i="12"/>
  <c r="WLN63" i="12"/>
  <c r="WLO63" i="12"/>
  <c r="WLP63" i="12"/>
  <c r="WLQ63" i="12"/>
  <c r="WLR63" i="12"/>
  <c r="WLS63" i="12"/>
  <c r="WLT63" i="12"/>
  <c r="WLU63" i="12"/>
  <c r="WLV63" i="12"/>
  <c r="WLW63" i="12"/>
  <c r="WLX63" i="12"/>
  <c r="WLY63" i="12"/>
  <c r="WLZ63" i="12"/>
  <c r="WMA63" i="12"/>
  <c r="WMB63" i="12"/>
  <c r="WMC63" i="12"/>
  <c r="WMD63" i="12"/>
  <c r="WME63" i="12"/>
  <c r="WMF63" i="12"/>
  <c r="WMG63" i="12"/>
  <c r="WMH63" i="12"/>
  <c r="WMI63" i="12"/>
  <c r="WMJ63" i="12"/>
  <c r="WMK63" i="12"/>
  <c r="WML63" i="12"/>
  <c r="WMM63" i="12"/>
  <c r="WMN63" i="12"/>
  <c r="WMO63" i="12"/>
  <c r="WMP63" i="12"/>
  <c r="WMQ63" i="12"/>
  <c r="WMR63" i="12"/>
  <c r="WMS63" i="12"/>
  <c r="WMT63" i="12"/>
  <c r="WMU63" i="12"/>
  <c r="WMV63" i="12"/>
  <c r="WMW63" i="12"/>
  <c r="WMX63" i="12"/>
  <c r="WMY63" i="12"/>
  <c r="WMZ63" i="12"/>
  <c r="WNA63" i="12"/>
  <c r="WNB63" i="12"/>
  <c r="WNC63" i="12"/>
  <c r="WND63" i="12"/>
  <c r="WNE63" i="12"/>
  <c r="WNF63" i="12"/>
  <c r="WNG63" i="12"/>
  <c r="WNH63" i="12"/>
  <c r="WNI63" i="12"/>
  <c r="WNJ63" i="12"/>
  <c r="WNK63" i="12"/>
  <c r="WNL63" i="12"/>
  <c r="WNM63" i="12"/>
  <c r="WNN63" i="12"/>
  <c r="WNO63" i="12"/>
  <c r="WNP63" i="12"/>
  <c r="WNQ63" i="12"/>
  <c r="WNR63" i="12"/>
  <c r="WNS63" i="12"/>
  <c r="WNT63" i="12"/>
  <c r="WNU63" i="12"/>
  <c r="WNV63" i="12"/>
  <c r="WNW63" i="12"/>
  <c r="WNX63" i="12"/>
  <c r="WNY63" i="12"/>
  <c r="WNZ63" i="12"/>
  <c r="WOA63" i="12"/>
  <c r="WOB63" i="12"/>
  <c r="WOC63" i="12"/>
  <c r="WOD63" i="12"/>
  <c r="WOE63" i="12"/>
  <c r="WOF63" i="12"/>
  <c r="WOG63" i="12"/>
  <c r="WOH63" i="12"/>
  <c r="WOI63" i="12"/>
  <c r="WOJ63" i="12"/>
  <c r="WOK63" i="12"/>
  <c r="WOL63" i="12"/>
  <c r="WOM63" i="12"/>
  <c r="WON63" i="12"/>
  <c r="WOO63" i="12"/>
  <c r="WOP63" i="12"/>
  <c r="WOQ63" i="12"/>
  <c r="WOR63" i="12"/>
  <c r="WOS63" i="12"/>
  <c r="WOT63" i="12"/>
  <c r="WOU63" i="12"/>
  <c r="WOV63" i="12"/>
  <c r="WOW63" i="12"/>
  <c r="WOX63" i="12"/>
  <c r="WOY63" i="12"/>
  <c r="WOZ63" i="12"/>
  <c r="WPA63" i="12"/>
  <c r="WPB63" i="12"/>
  <c r="WPC63" i="12"/>
  <c r="WPD63" i="12"/>
  <c r="WPE63" i="12"/>
  <c r="WPF63" i="12"/>
  <c r="WPG63" i="12"/>
  <c r="WPH63" i="12"/>
  <c r="WPI63" i="12"/>
  <c r="WPJ63" i="12"/>
  <c r="WPK63" i="12"/>
  <c r="WPL63" i="12"/>
  <c r="WPM63" i="12"/>
  <c r="WPN63" i="12"/>
  <c r="WPO63" i="12"/>
  <c r="WPP63" i="12"/>
  <c r="WPQ63" i="12"/>
  <c r="WPR63" i="12"/>
  <c r="WPS63" i="12"/>
  <c r="WPT63" i="12"/>
  <c r="WPU63" i="12"/>
  <c r="WPV63" i="12"/>
  <c r="WPW63" i="12"/>
  <c r="WPX63" i="12"/>
  <c r="WPY63" i="12"/>
  <c r="WPZ63" i="12"/>
  <c r="WQA63" i="12"/>
  <c r="WQB63" i="12"/>
  <c r="WQC63" i="12"/>
  <c r="WQD63" i="12"/>
  <c r="WQE63" i="12"/>
  <c r="WQF63" i="12"/>
  <c r="WQG63" i="12"/>
  <c r="WQH63" i="12"/>
  <c r="WQI63" i="12"/>
  <c r="WQJ63" i="12"/>
  <c r="WQK63" i="12"/>
  <c r="WQL63" i="12"/>
  <c r="WQM63" i="12"/>
  <c r="WQN63" i="12"/>
  <c r="WQO63" i="12"/>
  <c r="WQP63" i="12"/>
  <c r="WQQ63" i="12"/>
  <c r="WQR63" i="12"/>
  <c r="WQS63" i="12"/>
  <c r="WQT63" i="12"/>
  <c r="WQU63" i="12"/>
  <c r="WQV63" i="12"/>
  <c r="WQW63" i="12"/>
  <c r="WQX63" i="12"/>
  <c r="WQY63" i="12"/>
  <c r="WQZ63" i="12"/>
  <c r="WRA63" i="12"/>
  <c r="WRB63" i="12"/>
  <c r="WRC63" i="12"/>
  <c r="WRD63" i="12"/>
  <c r="WRE63" i="12"/>
  <c r="WRF63" i="12"/>
  <c r="WRG63" i="12"/>
  <c r="WRH63" i="12"/>
  <c r="WRI63" i="12"/>
  <c r="WRJ63" i="12"/>
  <c r="WRK63" i="12"/>
  <c r="WRL63" i="12"/>
  <c r="WRM63" i="12"/>
  <c r="WRN63" i="12"/>
  <c r="WRO63" i="12"/>
  <c r="WRP63" i="12"/>
  <c r="WRQ63" i="12"/>
  <c r="WRR63" i="12"/>
  <c r="WRS63" i="12"/>
  <c r="WRT63" i="12"/>
  <c r="WRU63" i="12"/>
  <c r="WRV63" i="12"/>
  <c r="WRW63" i="12"/>
  <c r="WRX63" i="12"/>
  <c r="WRY63" i="12"/>
  <c r="WRZ63" i="12"/>
  <c r="WSA63" i="12"/>
  <c r="WSB63" i="12"/>
  <c r="WSC63" i="12"/>
  <c r="WSD63" i="12"/>
  <c r="WSE63" i="12"/>
  <c r="WSF63" i="12"/>
  <c r="WSG63" i="12"/>
  <c r="WSH63" i="12"/>
  <c r="WSI63" i="12"/>
  <c r="WSJ63" i="12"/>
  <c r="WSK63" i="12"/>
  <c r="WSL63" i="12"/>
  <c r="WSM63" i="12"/>
  <c r="WSN63" i="12"/>
  <c r="WSO63" i="12"/>
  <c r="WSP63" i="12"/>
  <c r="WSQ63" i="12"/>
  <c r="WSR63" i="12"/>
  <c r="WSS63" i="12"/>
  <c r="WST63" i="12"/>
  <c r="WSU63" i="12"/>
  <c r="WSV63" i="12"/>
  <c r="WSW63" i="12"/>
  <c r="WSX63" i="12"/>
  <c r="WSY63" i="12"/>
  <c r="WSZ63" i="12"/>
  <c r="WTA63" i="12"/>
  <c r="WTB63" i="12"/>
  <c r="WTC63" i="12"/>
  <c r="WTD63" i="12"/>
  <c r="WTE63" i="12"/>
  <c r="WTF63" i="12"/>
  <c r="WTG63" i="12"/>
  <c r="WTH63" i="12"/>
  <c r="WTI63" i="12"/>
  <c r="WTJ63" i="12"/>
  <c r="WTK63" i="12"/>
  <c r="WTL63" i="12"/>
  <c r="WTM63" i="12"/>
  <c r="WTN63" i="12"/>
  <c r="WTO63" i="12"/>
  <c r="WTP63" i="12"/>
  <c r="WTQ63" i="12"/>
  <c r="WTR63" i="12"/>
  <c r="WTS63" i="12"/>
  <c r="WTT63" i="12"/>
  <c r="WTU63" i="12"/>
  <c r="WTV63" i="12"/>
  <c r="WTW63" i="12"/>
  <c r="WTX63" i="12"/>
  <c r="WTY63" i="12"/>
  <c r="WTZ63" i="12"/>
  <c r="WUA63" i="12"/>
  <c r="WUB63" i="12"/>
  <c r="WUC63" i="12"/>
  <c r="WUD63" i="12"/>
  <c r="WUE63" i="12"/>
  <c r="WUF63" i="12"/>
  <c r="WUG63" i="12"/>
  <c r="WUH63" i="12"/>
  <c r="WUI63" i="12"/>
  <c r="WUJ63" i="12"/>
  <c r="WUK63" i="12"/>
  <c r="WUL63" i="12"/>
  <c r="WUM63" i="12"/>
  <c r="WUN63" i="12"/>
  <c r="WUO63" i="12"/>
  <c r="WUP63" i="12"/>
  <c r="WUQ63" i="12"/>
  <c r="WUR63" i="12"/>
  <c r="WUS63" i="12"/>
  <c r="WUT63" i="12"/>
  <c r="WUU63" i="12"/>
  <c r="WUV63" i="12"/>
  <c r="WUW63" i="12"/>
  <c r="WUX63" i="12"/>
  <c r="WUY63" i="12"/>
  <c r="WUZ63" i="12"/>
  <c r="WVA63" i="12"/>
  <c r="WVB63" i="12"/>
  <c r="WVC63" i="12"/>
  <c r="WVD63" i="12"/>
  <c r="WVE63" i="12"/>
  <c r="WVF63" i="12"/>
  <c r="WVG63" i="12"/>
  <c r="WVH63" i="12"/>
  <c r="WVI63" i="12"/>
  <c r="WVJ63" i="12"/>
  <c r="WVK63" i="12"/>
  <c r="WVL63" i="12"/>
  <c r="WVM63" i="12"/>
  <c r="WVN63" i="12"/>
  <c r="WVO63" i="12"/>
  <c r="WVP63" i="12"/>
  <c r="WVQ63" i="12"/>
  <c r="WVR63" i="12"/>
  <c r="WVS63" i="12"/>
  <c r="WVT63" i="12"/>
  <c r="WVU63" i="12"/>
  <c r="WVV63" i="12"/>
  <c r="WVW63" i="12"/>
  <c r="WVX63" i="12"/>
  <c r="WVY63" i="12"/>
  <c r="WVZ63" i="12"/>
  <c r="WWA63" i="12"/>
  <c r="WWB63" i="12"/>
  <c r="WWC63" i="12"/>
  <c r="WWD63" i="12"/>
  <c r="WWE63" i="12"/>
  <c r="WWF63" i="12"/>
  <c r="WWG63" i="12"/>
  <c r="WWH63" i="12"/>
  <c r="WWI63" i="12"/>
  <c r="WWJ63" i="12"/>
  <c r="WWK63" i="12"/>
  <c r="WWL63" i="12"/>
  <c r="WWM63" i="12"/>
  <c r="WWN63" i="12"/>
  <c r="WWO63" i="12"/>
  <c r="WWP63" i="12"/>
  <c r="WWQ63" i="12"/>
  <c r="WWR63" i="12"/>
  <c r="WWS63" i="12"/>
  <c r="WWT63" i="12"/>
  <c r="WWU63" i="12"/>
  <c r="WWV63" i="12"/>
  <c r="WWW63" i="12"/>
  <c r="WWX63" i="12"/>
  <c r="WWY63" i="12"/>
  <c r="WWZ63" i="12"/>
  <c r="WXA63" i="12"/>
  <c r="WXB63" i="12"/>
  <c r="WXC63" i="12"/>
  <c r="WXD63" i="12"/>
  <c r="WXE63" i="12"/>
  <c r="WXF63" i="12"/>
  <c r="WXG63" i="12"/>
  <c r="WXH63" i="12"/>
  <c r="WXI63" i="12"/>
  <c r="WXJ63" i="12"/>
  <c r="WXK63" i="12"/>
  <c r="WXL63" i="12"/>
  <c r="WXM63" i="12"/>
  <c r="WXN63" i="12"/>
  <c r="WXO63" i="12"/>
  <c r="WXP63" i="12"/>
  <c r="WXQ63" i="12"/>
  <c r="WXR63" i="12"/>
  <c r="WXS63" i="12"/>
  <c r="WXT63" i="12"/>
  <c r="WXU63" i="12"/>
  <c r="WXV63" i="12"/>
  <c r="WXW63" i="12"/>
  <c r="WXX63" i="12"/>
  <c r="WXY63" i="12"/>
  <c r="WXZ63" i="12"/>
  <c r="WYA63" i="12"/>
  <c r="WYB63" i="12"/>
  <c r="WYC63" i="12"/>
  <c r="WYD63" i="12"/>
  <c r="WYE63" i="12"/>
  <c r="WYF63" i="12"/>
  <c r="WYG63" i="12"/>
  <c r="WYH63" i="12"/>
  <c r="WYI63" i="12"/>
  <c r="WYJ63" i="12"/>
  <c r="WYK63" i="12"/>
  <c r="WYL63" i="12"/>
  <c r="WYM63" i="12"/>
  <c r="WYN63" i="12"/>
  <c r="WYO63" i="12"/>
  <c r="WYP63" i="12"/>
  <c r="WYQ63" i="12"/>
  <c r="WYR63" i="12"/>
  <c r="WYS63" i="12"/>
  <c r="WYT63" i="12"/>
  <c r="WYU63" i="12"/>
  <c r="WYV63" i="12"/>
  <c r="WYW63" i="12"/>
  <c r="WYX63" i="12"/>
  <c r="WYY63" i="12"/>
  <c r="WYZ63" i="12"/>
  <c r="WZA63" i="12"/>
  <c r="WZB63" i="12"/>
  <c r="WZC63" i="12"/>
  <c r="WZD63" i="12"/>
  <c r="WZE63" i="12"/>
  <c r="WZF63" i="12"/>
  <c r="WZG63" i="12"/>
  <c r="WZH63" i="12"/>
  <c r="WZI63" i="12"/>
  <c r="WZJ63" i="12"/>
  <c r="WZK63" i="12"/>
  <c r="WZL63" i="12"/>
  <c r="WZM63" i="12"/>
  <c r="WZN63" i="12"/>
  <c r="WZO63" i="12"/>
  <c r="WZP63" i="12"/>
  <c r="WZQ63" i="12"/>
  <c r="WZR63" i="12"/>
  <c r="WZS63" i="12"/>
  <c r="WZT63" i="12"/>
  <c r="WZU63" i="12"/>
  <c r="WZV63" i="12"/>
  <c r="WZW63" i="12"/>
  <c r="WZX63" i="12"/>
  <c r="WZY63" i="12"/>
  <c r="WZZ63" i="12"/>
  <c r="XAA63" i="12"/>
  <c r="XAB63" i="12"/>
  <c r="XAC63" i="12"/>
  <c r="XAD63" i="12"/>
  <c r="XAE63" i="12"/>
  <c r="XAF63" i="12"/>
  <c r="XAG63" i="12"/>
  <c r="XAH63" i="12"/>
  <c r="XAI63" i="12"/>
  <c r="XAJ63" i="12"/>
  <c r="XAK63" i="12"/>
  <c r="XAL63" i="12"/>
  <c r="XAM63" i="12"/>
  <c r="XAN63" i="12"/>
  <c r="XAO63" i="12"/>
  <c r="XAP63" i="12"/>
  <c r="XAQ63" i="12"/>
  <c r="XAR63" i="12"/>
  <c r="XAS63" i="12"/>
  <c r="XAT63" i="12"/>
  <c r="XAU63" i="12"/>
  <c r="XAV63" i="12"/>
  <c r="XAW63" i="12"/>
  <c r="XAX63" i="12"/>
  <c r="XAY63" i="12"/>
  <c r="XAZ63" i="12"/>
  <c r="XBA63" i="12"/>
  <c r="XBB63" i="12"/>
  <c r="XBC63" i="12"/>
  <c r="XBD63" i="12"/>
  <c r="XBE63" i="12"/>
  <c r="XBF63" i="12"/>
  <c r="XBG63" i="12"/>
  <c r="XBH63" i="12"/>
  <c r="XBI63" i="12"/>
  <c r="XBJ63" i="12"/>
  <c r="XBK63" i="12"/>
  <c r="XBL63" i="12"/>
  <c r="XBM63" i="12"/>
  <c r="XBN63" i="12"/>
  <c r="XBO63" i="12"/>
  <c r="XBP63" i="12"/>
  <c r="XBQ63" i="12"/>
  <c r="XBR63" i="12"/>
  <c r="XBS63" i="12"/>
  <c r="XBT63" i="12"/>
  <c r="XBU63" i="12"/>
  <c r="XBV63" i="12"/>
  <c r="XBW63" i="12"/>
  <c r="XBX63" i="12"/>
  <c r="XBY63" i="12"/>
  <c r="XBZ63" i="12"/>
  <c r="XCA63" i="12"/>
  <c r="XCB63" i="12"/>
  <c r="XCC63" i="12"/>
  <c r="XCD63" i="12"/>
  <c r="XCE63" i="12"/>
  <c r="XCF63" i="12"/>
  <c r="XCG63" i="12"/>
  <c r="XCH63" i="12"/>
  <c r="XCI63" i="12"/>
  <c r="XCJ63" i="12"/>
  <c r="XCK63" i="12"/>
  <c r="XCL63" i="12"/>
  <c r="XCM63" i="12"/>
  <c r="XCN63" i="12"/>
  <c r="XCO63" i="12"/>
  <c r="XCP63" i="12"/>
  <c r="XCQ63" i="12"/>
  <c r="XCR63" i="12"/>
  <c r="XCS63" i="12"/>
  <c r="XCT63" i="12"/>
  <c r="XCU63" i="12"/>
  <c r="XCV63" i="12"/>
  <c r="XCW63" i="12"/>
  <c r="XCX63" i="12"/>
  <c r="XCY63" i="12"/>
  <c r="XCZ63" i="12"/>
  <c r="XDA63" i="12"/>
  <c r="XDB63" i="12"/>
  <c r="XDC63" i="12"/>
  <c r="XDD63" i="12"/>
  <c r="XDE63" i="12"/>
  <c r="XDF63" i="12"/>
  <c r="XDG63" i="12"/>
  <c r="XDH63" i="12"/>
  <c r="XDI63" i="12"/>
  <c r="XDJ63" i="12"/>
  <c r="XDK63" i="12"/>
  <c r="XDL63" i="12"/>
  <c r="XDM63" i="12"/>
  <c r="XDN63" i="12"/>
  <c r="XDO63" i="12"/>
  <c r="XDP63" i="12"/>
  <c r="XDQ63" i="12"/>
  <c r="XDR63" i="12"/>
  <c r="XDS63" i="12"/>
  <c r="XDT63" i="12"/>
  <c r="XDU63" i="12"/>
  <c r="XDV63" i="12"/>
  <c r="XDW63" i="12"/>
  <c r="XDX63" i="12"/>
  <c r="XDY63" i="12"/>
  <c r="XDZ63" i="12"/>
  <c r="XEA63" i="12"/>
  <c r="XEB63" i="12"/>
  <c r="XEC63" i="12"/>
  <c r="XED63" i="12"/>
  <c r="XEE63" i="12"/>
  <c r="XEF63" i="12"/>
  <c r="XEG63" i="12"/>
  <c r="XEH63" i="12"/>
  <c r="XEI63" i="12"/>
  <c r="XEJ63" i="12"/>
  <c r="XEK63" i="12"/>
  <c r="XEL63" i="12"/>
  <c r="XEM63" i="12"/>
  <c r="XEN63" i="12"/>
  <c r="XEO63" i="12"/>
  <c r="XEP63" i="12"/>
  <c r="XEQ63" i="12"/>
  <c r="XER63" i="12"/>
  <c r="XES63" i="12"/>
  <c r="XET63" i="12"/>
  <c r="XEU63" i="12"/>
  <c r="XEV63" i="12"/>
  <c r="XEW63" i="12"/>
  <c r="XEX63" i="12"/>
  <c r="XEY63" i="12"/>
  <c r="XEZ63" i="12"/>
  <c r="XFA63" i="12"/>
  <c r="XFB63" i="12"/>
  <c r="XFC63" i="12"/>
  <c r="XFD63" i="12"/>
  <c r="M40" i="12" l="1"/>
  <c r="N40" i="12" s="1"/>
  <c r="K40" i="12"/>
  <c r="B40" i="12"/>
  <c r="M38" i="12"/>
  <c r="N38" i="12" s="1"/>
  <c r="K38" i="12"/>
  <c r="B38" i="12"/>
  <c r="A63" i="12"/>
  <c r="M36" i="12"/>
  <c r="N36" i="12" s="1"/>
  <c r="K36" i="12"/>
  <c r="B36" i="12"/>
  <c r="O31" i="12" l="1"/>
  <c r="P40" i="12"/>
  <c r="P38" i="12"/>
  <c r="O40" i="12"/>
  <c r="O38" i="12"/>
  <c r="P36" i="12"/>
  <c r="O36" i="12"/>
  <c r="N31" i="12"/>
  <c r="P31" i="12" s="1"/>
  <c r="L150" i="12" l="1"/>
  <c r="C6" i="22" l="1"/>
  <c r="G7" i="22"/>
  <c r="G6" i="22"/>
  <c r="A3" i="22"/>
  <c r="A9" i="22" s="1"/>
  <c r="B150" i="12"/>
  <c r="K150" i="12"/>
  <c r="M150" i="12"/>
  <c r="N150" i="12" s="1"/>
  <c r="P150" i="12" s="1"/>
  <c r="P153" i="12" s="1"/>
  <c r="J20" i="6" s="1"/>
  <c r="I20" i="6" s="1"/>
  <c r="A153" i="12"/>
  <c r="O150" i="12" l="1"/>
  <c r="O153" i="12" s="1"/>
  <c r="A147" i="12" l="1"/>
  <c r="A119" i="12"/>
  <c r="L88" i="12"/>
  <c r="D70" i="12"/>
  <c r="M88" i="12"/>
  <c r="N88" i="12" s="1"/>
  <c r="K88" i="12"/>
  <c r="B88" i="12"/>
  <c r="P88" i="12" l="1"/>
  <c r="O88" i="12"/>
  <c r="H17" i="22" l="1"/>
  <c r="M42" i="12" l="1"/>
  <c r="O42" i="12" s="1"/>
  <c r="M42" i="23"/>
  <c r="N42" i="12" l="1"/>
  <c r="P42" i="12" s="1"/>
  <c r="N42" i="23"/>
  <c r="P42" i="23" s="1"/>
  <c r="P59" i="23" s="1"/>
  <c r="O42" i="23"/>
  <c r="O59" i="23" s="1"/>
  <c r="D102" i="12"/>
  <c r="L99" i="12" s="1"/>
  <c r="P156" i="23" l="1"/>
  <c r="P154" i="23"/>
  <c r="P153" i="23"/>
  <c r="D75" i="12"/>
  <c r="P155" i="23" l="1"/>
  <c r="L72" i="12"/>
  <c r="B3" i="6" l="1"/>
  <c r="B9" i="6" s="1"/>
  <c r="L67" i="12" l="1"/>
  <c r="M142" i="12" l="1"/>
  <c r="N142" i="12" s="1"/>
  <c r="K142" i="12"/>
  <c r="B142" i="12"/>
  <c r="P142" i="12" l="1"/>
  <c r="P147" i="12" s="1"/>
  <c r="J18" i="6" s="1"/>
  <c r="O142" i="12"/>
  <c r="O147" i="12" s="1"/>
  <c r="M99" i="12"/>
  <c r="K99" i="12"/>
  <c r="B99" i="12"/>
  <c r="I18" i="6" l="1"/>
  <c r="H18" i="6"/>
  <c r="O99" i="12"/>
  <c r="N99" i="12"/>
  <c r="P99" i="12" s="1"/>
  <c r="M72" i="12" l="1"/>
  <c r="N72" i="12" s="1"/>
  <c r="K72" i="12"/>
  <c r="B72" i="12"/>
  <c r="M67" i="12"/>
  <c r="N67" i="12" s="1"/>
  <c r="K67" i="12"/>
  <c r="B67" i="12"/>
  <c r="M26" i="12" l="1"/>
  <c r="N26" i="12" s="1"/>
  <c r="K26" i="12"/>
  <c r="B26" i="12"/>
  <c r="M23" i="12"/>
  <c r="K23" i="12"/>
  <c r="B23" i="12"/>
  <c r="O26" i="12" l="1"/>
  <c r="P26" i="12"/>
  <c r="N23" i="12"/>
  <c r="P23" i="12" s="1"/>
  <c r="P63" i="12" s="1"/>
  <c r="O23" i="12"/>
  <c r="O63" i="12" l="1"/>
  <c r="J14" i="6"/>
  <c r="H14" i="6" s="1"/>
  <c r="O67" i="12"/>
  <c r="P67" i="12"/>
  <c r="O72" i="12"/>
  <c r="P72" i="12"/>
  <c r="P119" i="12" l="1"/>
  <c r="J16" i="6" s="1"/>
  <c r="H16" i="6" s="1"/>
  <c r="O119" i="12"/>
  <c r="P160" i="12" l="1"/>
  <c r="J22" i="6" s="1"/>
  <c r="P158" i="12"/>
  <c r="P157" i="12"/>
  <c r="P159" i="12" l="1"/>
  <c r="J19" i="6"/>
  <c r="J13" i="6" l="1"/>
  <c r="J15" i="6"/>
  <c r="J17" i="6"/>
  <c r="J11" i="6"/>
  <c r="J21" i="6"/>
</calcChain>
</file>

<file path=xl/sharedStrings.xml><?xml version="1.0" encoding="utf-8"?>
<sst xmlns="http://schemas.openxmlformats.org/spreadsheetml/2006/main" count="40130" uniqueCount="22359">
  <si>
    <t>UNID.</t>
  </si>
  <si>
    <t>TOTAL</t>
  </si>
  <si>
    <t>QUANT.</t>
  </si>
  <si>
    <t>DESCRIÇÃO</t>
  </si>
  <si>
    <t>ITEM</t>
  </si>
  <si>
    <t>Responsável:</t>
  </si>
  <si>
    <t>Cliente:</t>
  </si>
  <si>
    <t>Projeto:</t>
  </si>
  <si>
    <t>Revisão:</t>
  </si>
  <si>
    <t>1.1</t>
  </si>
  <si>
    <t>m²</t>
  </si>
  <si>
    <t>TOTAL GERAL</t>
  </si>
  <si>
    <t>Data:</t>
  </si>
  <si>
    <t>REFERÊNCIA</t>
  </si>
  <si>
    <t>SINALIZACAO HORIZONTAL COM TINTA RETRORREFLETIVA A BASE DE RESINA ACRILICA COM MICROESFERAS DE VIDRO</t>
  </si>
  <si>
    <t>EXECUÇÃO DE PAVIMENTO EM PISO INTERTRAVADO, COM BLOCO SEXTAVADO DE 25 X 25 CM, ESPESSURA 6 CM. AF_12/2015</t>
  </si>
  <si>
    <t>RESPONSÁVEL TÉCNICO:</t>
  </si>
  <si>
    <t>H</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</si>
  <si>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</si>
  <si>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</si>
  <si>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</si>
  <si>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</si>
  <si>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</si>
  <si>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ATERRO MANUAL DE VALAS COM AREIA PARA ATERRO E COMPACTAÇÃO MECANIZADA. AF_05/2016</t>
  </si>
  <si>
    <t>TOTAL - INCLUINDO ADMINISTRAÇÃO</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</si>
  <si>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</si>
  <si>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</si>
  <si>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</si>
  <si>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</si>
  <si>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</si>
  <si>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</si>
  <si>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</si>
  <si>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</si>
  <si>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</si>
  <si>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</si>
  <si>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</si>
  <si>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</si>
  <si>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</si>
  <si>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</si>
  <si>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</si>
  <si>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</si>
  <si>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</si>
  <si>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</si>
  <si>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</si>
  <si>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</si>
  <si>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</si>
  <si>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</si>
  <si>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</si>
  <si>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</si>
  <si>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</si>
  <si>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</si>
  <si>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</si>
  <si>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</si>
  <si>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</si>
  <si>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</si>
  <si>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</si>
  <si>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</si>
  <si>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</si>
  <si>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</si>
  <si>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</si>
  <si>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</si>
  <si>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</si>
  <si>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</si>
  <si>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</si>
  <si>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</si>
  <si>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</si>
  <si>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</si>
  <si>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</si>
  <si>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</si>
  <si>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</si>
  <si>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</si>
  <si>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</si>
  <si>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</si>
  <si>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</si>
  <si>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</si>
  <si>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</si>
  <si>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</si>
  <si>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</si>
  <si>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</si>
  <si>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</si>
  <si>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</si>
  <si>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</si>
  <si>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</si>
  <si>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</si>
  <si>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</si>
  <si>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</si>
  <si>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</si>
  <si>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</si>
  <si>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</si>
  <si>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</si>
  <si>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</si>
  <si>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</si>
  <si>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</si>
  <si>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</si>
  <si>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</si>
  <si>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</si>
  <si>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</si>
  <si>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</si>
  <si>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</si>
  <si>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</si>
  <si>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</si>
  <si>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</si>
  <si>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</si>
  <si>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</si>
  <si>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</si>
  <si>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</si>
  <si>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</si>
  <si>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</si>
  <si>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</si>
  <si>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</si>
  <si>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</si>
  <si>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</si>
  <si>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</si>
  <si>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</si>
  <si>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</si>
  <si>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</si>
  <si>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</si>
  <si>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</si>
  <si>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</si>
  <si>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</si>
  <si>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</si>
  <si>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</si>
  <si>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</si>
  <si>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</si>
  <si>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</si>
  <si>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</si>
  <si>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</si>
  <si>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</si>
  <si>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</si>
  <si>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</si>
  <si>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</si>
  <si>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</si>
  <si>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</si>
  <si>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</si>
  <si>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</si>
  <si>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</si>
  <si>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</si>
  <si>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</si>
  <si>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</si>
  <si>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</si>
  <si>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</si>
  <si>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</si>
  <si>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</si>
  <si>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</si>
  <si>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</si>
  <si>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</si>
  <si>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</si>
  <si>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</si>
  <si>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</si>
  <si>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</si>
  <si>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</si>
  <si>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</si>
  <si>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</si>
  <si>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</si>
  <si>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</si>
  <si>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</si>
  <si>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</si>
  <si>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</si>
  <si>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</si>
  <si>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</si>
  <si>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</si>
  <si>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</si>
  <si>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</si>
  <si>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</si>
  <si>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</si>
  <si>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</si>
  <si>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</si>
  <si>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</si>
  <si>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</si>
  <si>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</si>
  <si>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</si>
  <si>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</si>
  <si>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</si>
  <si>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</si>
  <si>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</si>
  <si>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</si>
  <si>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</si>
  <si>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</si>
  <si>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</si>
  <si>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</si>
  <si>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</si>
  <si>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</si>
  <si>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</si>
  <si>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</si>
  <si>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</si>
  <si>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</si>
  <si>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</si>
  <si>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</si>
  <si>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</si>
  <si>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</si>
  <si>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</si>
  <si>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</si>
  <si>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</si>
  <si>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</si>
  <si>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</si>
  <si>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</si>
  <si>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</si>
  <si>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</si>
  <si>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</si>
  <si>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</si>
  <si>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</si>
  <si>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</si>
  <si>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</si>
  <si>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</si>
  <si>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</si>
  <si>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</si>
  <si>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</si>
  <si>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</si>
  <si>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</si>
  <si>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</si>
  <si>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</si>
  <si>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</si>
  <si>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</si>
  <si>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</si>
  <si>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</si>
  <si>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</si>
  <si>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</si>
  <si>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</si>
  <si>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</si>
  <si>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</si>
  <si>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</si>
  <si>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</si>
  <si>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</si>
  <si>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</si>
  <si>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</si>
  <si>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</si>
  <si>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</si>
  <si>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</si>
  <si>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</si>
  <si>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</si>
  <si>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</si>
  <si>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</si>
  <si>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</si>
  <si>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</si>
  <si>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</si>
  <si>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</si>
  <si>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</si>
  <si>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</si>
  <si>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</si>
  <si>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</si>
  <si>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</si>
  <si>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</si>
  <si>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</si>
  <si>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</si>
  <si>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</si>
  <si>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</si>
  <si>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</si>
  <si>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</si>
  <si>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</si>
  <si>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</si>
  <si>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</si>
  <si>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</si>
  <si>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</si>
  <si>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</si>
  <si>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</si>
  <si>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</si>
  <si>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</si>
  <si>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</si>
  <si>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</si>
  <si>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</si>
  <si>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</si>
  <si>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</si>
  <si>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</si>
  <si>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</si>
  <si>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</si>
  <si>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</si>
  <si>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</si>
  <si>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</si>
  <si>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</si>
  <si>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</si>
  <si>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</si>
  <si>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</si>
  <si>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</si>
  <si>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</si>
  <si>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</si>
  <si>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</si>
  <si>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</si>
  <si>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</si>
  <si>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</si>
  <si>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</si>
  <si>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</si>
  <si>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</si>
  <si>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</si>
  <si>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</si>
  <si>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</si>
  <si>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</si>
  <si>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</si>
  <si>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</si>
  <si>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</si>
  <si>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</si>
  <si>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</si>
  <si>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</si>
  <si>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</si>
  <si>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</si>
  <si>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</si>
  <si>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</si>
  <si>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</si>
  <si>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</si>
  <si>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</si>
  <si>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</si>
  <si>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</si>
  <si>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</si>
  <si>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</si>
  <si>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</si>
  <si>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</si>
  <si>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</si>
  <si>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</si>
  <si>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</si>
  <si>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</si>
  <si>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</si>
  <si>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</si>
  <si>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</si>
  <si>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</si>
  <si>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</si>
  <si>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</si>
  <si>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</si>
  <si>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</si>
  <si>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</si>
  <si>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</si>
  <si>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</si>
  <si>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</si>
  <si>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</si>
  <si>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</si>
  <si>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</si>
  <si>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</si>
  <si>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</si>
  <si>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</si>
  <si>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</si>
  <si>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</si>
  <si>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</si>
  <si>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</si>
  <si>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</si>
  <si>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</si>
  <si>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</si>
  <si>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</si>
  <si>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</si>
  <si>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</si>
  <si>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</si>
  <si>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</si>
  <si>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</si>
  <si>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</si>
  <si>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</si>
  <si>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</si>
  <si>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</si>
  <si>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</si>
  <si>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</si>
  <si>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</si>
  <si>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</si>
  <si>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</si>
  <si>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</si>
  <si>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</si>
  <si>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</si>
  <si>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</si>
  <si>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</si>
  <si>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</si>
  <si>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</si>
  <si>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</si>
  <si>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</si>
  <si>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</si>
  <si>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</si>
  <si>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</si>
  <si>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</si>
  <si>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</si>
  <si>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</si>
  <si>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</si>
  <si>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</si>
  <si>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</si>
  <si>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</si>
  <si>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</si>
  <si>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</si>
  <si>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</si>
  <si>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</si>
  <si>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</si>
  <si>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</si>
  <si>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</si>
  <si>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</si>
  <si>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</si>
  <si>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</si>
  <si>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</si>
  <si>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</si>
  <si>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</si>
  <si>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</si>
  <si>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</si>
  <si>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</si>
  <si>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</si>
  <si>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</si>
  <si>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</si>
  <si>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</si>
  <si>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</si>
  <si>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</si>
  <si>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</si>
  <si>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</si>
  <si>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</si>
  <si>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</si>
  <si>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</si>
  <si>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</si>
  <si>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</si>
  <si>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</si>
  <si>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</si>
  <si>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</si>
  <si>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</si>
  <si>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</si>
  <si>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</si>
  <si>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</si>
  <si>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</si>
  <si>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</si>
  <si>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</si>
  <si>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</si>
  <si>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</si>
  <si>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</si>
  <si>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</si>
  <si>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</si>
  <si>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</si>
  <si>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</si>
  <si>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</si>
  <si>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</si>
  <si>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</si>
  <si>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</si>
  <si>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</si>
  <si>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</si>
  <si>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</si>
  <si>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</si>
  <si>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</si>
  <si>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</si>
  <si>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</si>
  <si>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</si>
  <si>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</si>
  <si>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</si>
  <si>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</si>
  <si>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</si>
  <si>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</si>
  <si>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</si>
  <si>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</si>
  <si>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</si>
  <si>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</si>
  <si>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</si>
  <si>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</si>
  <si>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</si>
  <si>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</si>
  <si>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</si>
  <si>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</si>
  <si>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</si>
  <si>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</si>
  <si>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</si>
  <si>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</si>
  <si>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</si>
  <si>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</si>
  <si>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</si>
  <si>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</si>
  <si>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</si>
  <si>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</si>
  <si>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</si>
  <si>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</si>
  <si>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</si>
  <si>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</si>
  <si>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</si>
  <si>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</si>
  <si>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</si>
  <si>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</si>
  <si>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</si>
  <si>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</si>
  <si>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</si>
  <si>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</si>
  <si>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</si>
  <si>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</si>
  <si>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</si>
  <si>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</si>
  <si>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</si>
  <si>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</si>
  <si>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</si>
  <si>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</si>
  <si>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</si>
  <si>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</si>
  <si>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</si>
  <si>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</si>
  <si>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</si>
  <si>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</si>
  <si>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</si>
  <si>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</si>
  <si>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</si>
  <si>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</si>
  <si>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</si>
  <si>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</si>
  <si>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</si>
  <si>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</si>
  <si>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</si>
  <si>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</si>
  <si>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</si>
  <si>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</si>
  <si>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</si>
  <si>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</si>
  <si>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</si>
  <si>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</si>
  <si>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</si>
  <si>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</si>
  <si>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</si>
  <si>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</si>
  <si>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</si>
  <si>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</si>
  <si>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</si>
  <si>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</si>
  <si>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</si>
  <si>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</si>
  <si>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</si>
  <si>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</si>
  <si>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</si>
  <si>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</si>
  <si>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</si>
  <si>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</si>
  <si>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</si>
  <si>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</si>
  <si>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</si>
  <si>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</si>
  <si>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</si>
  <si>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</si>
  <si>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</si>
  <si>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</si>
  <si>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</si>
  <si>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</si>
  <si>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</si>
  <si>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</si>
  <si>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</si>
  <si>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</si>
  <si>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</si>
  <si>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</si>
  <si>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</si>
  <si>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</si>
  <si>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</si>
  <si>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</si>
  <si>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</si>
  <si>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</si>
  <si>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</si>
  <si>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</si>
  <si>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</si>
  <si>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</si>
  <si>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</si>
  <si>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</si>
  <si>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</si>
  <si>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</si>
  <si>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</si>
  <si>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</si>
  <si>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</si>
  <si>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</si>
  <si>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</si>
  <si>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</si>
  <si>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</si>
  <si>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</si>
  <si>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</si>
  <si>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</si>
  <si>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</si>
  <si>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</si>
  <si>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</si>
  <si>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</si>
  <si>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</si>
  <si>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</si>
  <si>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</si>
  <si>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</si>
  <si>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</si>
  <si>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</si>
  <si>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</si>
  <si>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</si>
  <si>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</si>
  <si>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</si>
  <si>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</si>
  <si>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</si>
  <si>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</si>
  <si>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</si>
  <si>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</si>
  <si>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</si>
  <si>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</si>
  <si>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</si>
  <si>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</si>
  <si>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</si>
  <si>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</si>
  <si>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</si>
  <si>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</si>
  <si>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</si>
  <si>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</si>
  <si>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</si>
  <si>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</si>
  <si>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</si>
  <si>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</si>
  <si>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</si>
  <si>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</si>
  <si>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</si>
  <si>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</si>
  <si>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</si>
  <si>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</si>
  <si>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</si>
  <si>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</si>
  <si>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</si>
  <si>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</si>
  <si>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</si>
  <si>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</si>
  <si>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</si>
  <si>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</si>
  <si>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</si>
  <si>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</si>
  <si>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</si>
  <si>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</si>
  <si>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</si>
  <si>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</si>
  <si>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</si>
  <si>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</si>
  <si>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</si>
  <si>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</si>
  <si>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</si>
  <si>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</si>
  <si>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</si>
  <si>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</si>
  <si>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</si>
  <si>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</si>
  <si>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</si>
  <si>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</si>
  <si>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</si>
  <si>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</si>
  <si>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</si>
  <si>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</si>
  <si>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</si>
  <si>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</si>
  <si>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</si>
  <si>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</si>
  <si>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</si>
  <si>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</si>
  <si>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</si>
  <si>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</si>
  <si>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</si>
  <si>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</si>
  <si>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</si>
  <si>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</si>
  <si>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</si>
  <si>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</si>
  <si>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</si>
  <si>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</si>
  <si>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</si>
  <si>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</si>
  <si>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</si>
  <si>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</si>
  <si>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</si>
  <si>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</si>
  <si>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</si>
  <si>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</si>
  <si>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</si>
  <si>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</si>
  <si>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</si>
  <si>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</si>
  <si>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</si>
  <si>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</si>
  <si>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</si>
  <si>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</si>
  <si>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</si>
  <si>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</si>
  <si>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</si>
  <si>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</si>
  <si>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</si>
  <si>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</si>
  <si>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</si>
  <si>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</si>
  <si>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</si>
  <si>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</si>
  <si>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</si>
  <si>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</si>
  <si>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</si>
  <si>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</si>
  <si>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</si>
  <si>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</si>
  <si>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</si>
  <si>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</si>
  <si>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</si>
  <si>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</si>
  <si>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</si>
  <si>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</si>
  <si>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</si>
  <si>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</si>
  <si>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</si>
  <si>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</si>
  <si>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</si>
  <si>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</si>
  <si>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</si>
  <si>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</si>
  <si>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</si>
  <si>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</si>
  <si>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</si>
  <si>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</si>
  <si>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</si>
  <si>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</si>
  <si>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</si>
  <si>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</si>
  <si>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</si>
  <si>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</si>
  <si>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</si>
  <si>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</si>
  <si>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</si>
  <si>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</si>
  <si>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</si>
  <si>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</si>
  <si>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</si>
  <si>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</si>
  <si>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</si>
  <si>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</si>
  <si>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</si>
  <si>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</si>
  <si>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</si>
  <si>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</si>
  <si>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</si>
  <si>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</si>
  <si>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</si>
  <si>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</si>
  <si>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</si>
  <si>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</si>
  <si>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</si>
  <si>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</si>
  <si>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</si>
  <si>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</si>
  <si>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</si>
  <si>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</si>
  <si>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</si>
  <si>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</si>
  <si>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</si>
  <si>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</si>
  <si>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</si>
  <si>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</si>
  <si>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</si>
  <si>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</si>
  <si>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</si>
  <si>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</si>
  <si>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</si>
  <si>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</si>
  <si>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</si>
  <si>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</si>
  <si>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</si>
  <si>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</si>
  <si>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</si>
  <si>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</si>
  <si>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</si>
  <si>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</si>
  <si>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</si>
  <si>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</si>
  <si>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</si>
  <si>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</si>
  <si>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</si>
  <si>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</si>
  <si>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</si>
  <si>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</si>
  <si>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</si>
  <si>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</si>
  <si>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</si>
  <si>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</si>
  <si>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</si>
  <si>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</si>
  <si>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</si>
  <si>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</si>
  <si>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</si>
  <si>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</si>
  <si>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</si>
  <si>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</si>
  <si>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</si>
  <si>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</si>
  <si>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</si>
  <si>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</si>
  <si>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</si>
  <si>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</si>
  <si>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</si>
  <si>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</si>
  <si>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</si>
  <si>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</si>
  <si>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</si>
  <si>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</si>
  <si>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</si>
  <si>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</si>
  <si>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</si>
  <si>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</si>
  <si>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</si>
  <si>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</si>
  <si>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</si>
  <si>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</si>
  <si>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</si>
  <si>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</si>
  <si>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</si>
  <si>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</si>
  <si>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</si>
  <si>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</si>
  <si>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</si>
  <si>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</si>
  <si>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</si>
  <si>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</si>
  <si>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</si>
  <si>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</si>
  <si>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</si>
  <si>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</si>
  <si>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</si>
  <si>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</si>
  <si>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</si>
  <si>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</si>
  <si>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</si>
  <si>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</si>
  <si>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</si>
  <si>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</si>
  <si>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</si>
  <si>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</si>
  <si>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</si>
  <si>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</si>
  <si>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</si>
  <si>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</si>
  <si>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</si>
  <si>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</si>
  <si>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</si>
  <si>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</si>
  <si>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</si>
  <si>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</si>
  <si>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</si>
  <si>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</si>
  <si>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</si>
  <si>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</si>
  <si>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</si>
  <si>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</si>
  <si>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</si>
  <si>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</si>
  <si>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</si>
  <si>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</si>
  <si>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</si>
  <si>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</si>
  <si>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</si>
  <si>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</si>
  <si>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</si>
  <si>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</si>
  <si>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</si>
  <si>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</si>
  <si>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</si>
  <si>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</si>
  <si>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</si>
  <si>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</si>
  <si>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</si>
  <si>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</si>
  <si>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</si>
  <si>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</si>
  <si>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</si>
  <si>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</si>
  <si>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</si>
  <si>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</si>
  <si>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</si>
  <si>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</si>
  <si>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</si>
  <si>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</si>
  <si>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</si>
  <si>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</si>
  <si>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</si>
  <si>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</si>
  <si>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</si>
  <si>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</si>
  <si>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</si>
  <si>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</si>
  <si>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</si>
  <si>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</si>
  <si>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</si>
  <si>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</si>
  <si>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</si>
  <si>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</si>
  <si>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</si>
  <si>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</si>
  <si>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</si>
  <si>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</si>
  <si>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</si>
  <si>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</si>
  <si>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</si>
  <si>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</si>
  <si>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</si>
  <si>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</si>
  <si>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</si>
  <si>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</si>
  <si>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</si>
  <si>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</si>
  <si>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</si>
  <si>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</si>
  <si>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</si>
  <si>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</si>
  <si>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</si>
  <si>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</si>
  <si>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</si>
  <si>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</si>
  <si>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</si>
  <si>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</si>
  <si>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</si>
  <si>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</si>
  <si>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</si>
  <si>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</si>
  <si>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</si>
  <si>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</si>
  <si>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</si>
  <si>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</si>
  <si>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</si>
  <si>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</si>
  <si>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</si>
  <si>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</si>
  <si>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</si>
  <si>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</si>
  <si>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</si>
  <si>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</si>
  <si>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</si>
  <si>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</si>
  <si>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</si>
  <si>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</si>
  <si>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</si>
  <si>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</si>
  <si>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</si>
  <si>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</si>
  <si>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</si>
  <si>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</si>
  <si>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</si>
  <si>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</si>
  <si>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</si>
  <si>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</si>
  <si>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</si>
  <si>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</si>
  <si>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</si>
  <si>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</si>
  <si>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</si>
  <si>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</si>
  <si>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</si>
  <si>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</si>
  <si>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</si>
  <si>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</si>
  <si>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</si>
  <si>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</si>
  <si>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</si>
  <si>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</si>
  <si>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</si>
  <si>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</si>
  <si>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</si>
  <si>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</si>
  <si>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</si>
  <si>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</si>
  <si>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</si>
  <si>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</si>
  <si>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</si>
  <si>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</si>
  <si>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</si>
  <si>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</si>
  <si>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</si>
  <si>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</si>
  <si>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</si>
  <si>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</si>
  <si>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</si>
  <si>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</si>
  <si>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</si>
  <si>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</si>
  <si>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</si>
  <si>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</si>
  <si>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</si>
  <si>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</si>
  <si>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</si>
  <si>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</si>
  <si>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</si>
  <si>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</si>
  <si>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</si>
  <si>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</si>
  <si>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</si>
  <si>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</si>
  <si>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</si>
  <si>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</si>
  <si>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</si>
  <si>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</si>
  <si>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</si>
  <si>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</si>
  <si>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</si>
  <si>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</si>
  <si>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</si>
  <si>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</si>
  <si>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</si>
  <si>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</si>
  <si>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</si>
  <si>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</si>
  <si>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</si>
  <si>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</si>
  <si>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</si>
  <si>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</si>
  <si>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</si>
  <si>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</si>
  <si>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</si>
  <si>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</si>
  <si>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</si>
  <si>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</si>
  <si>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</si>
  <si>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</si>
  <si>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</si>
  <si>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</si>
  <si>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</si>
  <si>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</si>
  <si>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</si>
  <si>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</si>
  <si>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</si>
  <si>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</si>
  <si>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</si>
  <si>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</si>
  <si>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</si>
  <si>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</si>
  <si>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</si>
  <si>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</si>
  <si>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</si>
  <si>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</si>
  <si>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</si>
  <si>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</si>
  <si>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</si>
  <si>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</si>
  <si>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</si>
  <si>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</si>
  <si>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</si>
  <si>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</si>
  <si>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</si>
  <si>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</si>
  <si>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</si>
  <si>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</si>
  <si>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</si>
  <si>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</si>
  <si>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</si>
  <si>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</si>
  <si>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</si>
  <si>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</si>
  <si>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</si>
  <si>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</si>
  <si>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</si>
  <si>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</si>
  <si>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</si>
  <si>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</si>
  <si>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</si>
  <si>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</si>
  <si>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</si>
  <si>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</si>
  <si>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</si>
  <si>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</si>
  <si>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</si>
  <si>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</si>
  <si>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</si>
  <si>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</si>
  <si>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</si>
  <si>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</si>
  <si>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</si>
  <si>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</si>
  <si>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</si>
  <si>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</si>
  <si>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</si>
  <si>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</si>
  <si>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</si>
  <si>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</si>
  <si>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</si>
  <si>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</si>
  <si>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</si>
  <si>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</si>
  <si>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</si>
  <si>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</si>
  <si>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</si>
  <si>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</si>
  <si>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</si>
  <si>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</si>
  <si>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</si>
  <si>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</si>
  <si>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</si>
  <si>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</si>
  <si>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</si>
  <si>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</si>
  <si>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</si>
  <si>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</si>
  <si>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</si>
  <si>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</si>
  <si>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</si>
  <si>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</si>
  <si>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</si>
  <si>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</si>
  <si>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</si>
  <si>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</si>
  <si>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</si>
  <si>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</si>
  <si>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</si>
  <si>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</si>
  <si>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</si>
  <si>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</si>
  <si>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</si>
  <si>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</si>
  <si>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</si>
  <si>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</si>
  <si>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</si>
  <si>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</si>
  <si>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</si>
  <si>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</si>
  <si>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</si>
  <si>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</si>
  <si>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</si>
  <si>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</si>
  <si>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</si>
  <si>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</si>
  <si>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</si>
  <si>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</si>
  <si>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</si>
  <si>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73881/1</t>
  </si>
  <si>
    <t>EXECUCAO DE DRENO COM MANTA GEOTEXTIL 200 G/M2</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</si>
  <si>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</si>
  <si>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</si>
  <si>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</si>
  <si>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</si>
  <si>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</si>
  <si>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</si>
  <si>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</si>
  <si>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</si>
  <si>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</si>
  <si>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</si>
  <si>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</si>
  <si>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</si>
  <si>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</si>
  <si>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</si>
  <si>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</si>
  <si>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</si>
  <si>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</si>
  <si>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</si>
  <si>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</si>
  <si>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</si>
  <si>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</si>
  <si>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</si>
  <si>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</si>
  <si>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</si>
  <si>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</si>
  <si>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</si>
  <si>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</si>
  <si>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</si>
  <si>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</si>
  <si>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</si>
  <si>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</si>
  <si>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</si>
  <si>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</si>
  <si>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</si>
  <si>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</si>
  <si>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</si>
  <si>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</si>
  <si>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</si>
  <si>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</si>
  <si>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</si>
  <si>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</si>
  <si>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</si>
  <si>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</si>
  <si>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</si>
  <si>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</si>
  <si>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</si>
  <si>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</si>
  <si>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</si>
  <si>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</si>
  <si>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</si>
  <si>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</si>
  <si>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</si>
  <si>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</si>
  <si>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</si>
  <si>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</si>
  <si>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</si>
  <si>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</si>
  <si>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</si>
  <si>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</si>
  <si>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</si>
  <si>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</si>
  <si>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</si>
  <si>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</si>
  <si>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</si>
  <si>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</si>
  <si>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</si>
  <si>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</si>
  <si>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</si>
  <si>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</si>
  <si>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</si>
  <si>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</si>
  <si>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</si>
  <si>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</si>
  <si>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</si>
  <si>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</si>
  <si>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</si>
  <si>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</si>
  <si>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</si>
  <si>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</si>
  <si>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</si>
  <si>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</si>
  <si>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</si>
  <si>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</si>
  <si>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</si>
  <si>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</si>
  <si>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</si>
  <si>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</si>
  <si>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</si>
  <si>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</si>
  <si>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</si>
  <si>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</si>
  <si>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</si>
  <si>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</si>
  <si>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</si>
  <si>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</si>
  <si>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</si>
  <si>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</si>
  <si>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</si>
  <si>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</si>
  <si>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</si>
  <si>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</si>
  <si>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</si>
  <si>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</si>
  <si>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</si>
  <si>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</si>
  <si>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</si>
  <si>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</si>
  <si>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</si>
  <si>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</si>
  <si>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</si>
  <si>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</si>
  <si>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</si>
  <si>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</si>
  <si>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</si>
  <si>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</si>
  <si>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</si>
  <si>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</si>
  <si>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</si>
  <si>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</si>
  <si>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</si>
  <si>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</si>
  <si>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</si>
  <si>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</si>
  <si>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</si>
  <si>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</si>
  <si>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</si>
  <si>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</si>
  <si>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</si>
  <si>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</si>
  <si>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</si>
  <si>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</si>
  <si>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</si>
  <si>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</si>
  <si>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</si>
  <si>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</si>
  <si>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</si>
  <si>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</si>
  <si>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</si>
  <si>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</si>
  <si>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</si>
  <si>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</si>
  <si>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</si>
  <si>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</si>
  <si>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</si>
  <si>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</si>
  <si>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</si>
  <si>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</si>
  <si>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</si>
  <si>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</si>
  <si>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</si>
  <si>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</si>
  <si>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</si>
  <si>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</si>
  <si>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</si>
  <si>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</si>
  <si>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</si>
  <si>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</si>
  <si>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</si>
  <si>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</si>
  <si>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</si>
  <si>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</si>
  <si>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</si>
  <si>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</si>
  <si>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</si>
  <si>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</si>
  <si>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</si>
  <si>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</si>
  <si>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</si>
  <si>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</si>
  <si>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</si>
  <si>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</si>
  <si>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</si>
  <si>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</si>
  <si>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</si>
  <si>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</si>
  <si>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</si>
  <si>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</si>
  <si>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</si>
  <si>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</si>
  <si>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</si>
  <si>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</si>
  <si>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</si>
  <si>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</si>
  <si>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</si>
  <si>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</si>
  <si>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</si>
  <si>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</si>
  <si>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</si>
  <si>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</si>
  <si>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</si>
  <si>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</si>
  <si>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</si>
  <si>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</si>
  <si>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</si>
  <si>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</si>
  <si>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</si>
  <si>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</si>
  <si>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</si>
  <si>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</si>
  <si>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</si>
  <si>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</si>
  <si>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</si>
  <si>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</si>
  <si>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</si>
  <si>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</si>
  <si>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</si>
  <si>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</si>
  <si>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</si>
  <si>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</si>
  <si>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</si>
  <si>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</si>
  <si>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</si>
  <si>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</si>
  <si>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</si>
  <si>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</si>
  <si>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</si>
  <si>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</si>
  <si>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</si>
  <si>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</si>
  <si>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</si>
  <si>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</si>
  <si>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</si>
  <si>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</si>
  <si>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</si>
  <si>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</si>
  <si>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</si>
  <si>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</si>
  <si>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</si>
  <si>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</si>
  <si>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</si>
  <si>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</si>
  <si>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</si>
  <si>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</si>
  <si>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</si>
  <si>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</si>
  <si>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</si>
  <si>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</si>
  <si>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</si>
  <si>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</si>
  <si>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</si>
  <si>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</si>
  <si>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</si>
  <si>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</si>
  <si>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</si>
  <si>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</si>
  <si>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</si>
  <si>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</si>
  <si>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</si>
  <si>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</si>
  <si>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</si>
  <si>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</si>
  <si>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</si>
  <si>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</si>
  <si>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</si>
  <si>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</si>
  <si>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</si>
  <si>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</si>
  <si>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</si>
  <si>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</si>
  <si>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</si>
  <si>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</si>
  <si>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</si>
  <si>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</si>
  <si>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</si>
  <si>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</si>
  <si>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</si>
  <si>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</si>
  <si>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</si>
  <si>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</si>
  <si>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</si>
  <si>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</si>
  <si>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</si>
  <si>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</si>
  <si>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</si>
  <si>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</si>
  <si>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</si>
  <si>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</si>
  <si>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</si>
  <si>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</si>
  <si>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</si>
  <si>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</si>
  <si>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</si>
  <si>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</si>
  <si>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</si>
  <si>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</si>
  <si>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</si>
  <si>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</si>
  <si>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</si>
  <si>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</si>
  <si>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</si>
  <si>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</si>
  <si>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</si>
  <si>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</si>
  <si>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</si>
  <si>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</si>
  <si>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</si>
  <si>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</si>
  <si>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</si>
  <si>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</si>
  <si>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</si>
  <si>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</si>
  <si>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</si>
  <si>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</si>
  <si>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</si>
  <si>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</si>
  <si>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</si>
  <si>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</si>
  <si>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</si>
  <si>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</si>
  <si>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</si>
  <si>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</si>
  <si>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</si>
  <si>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</si>
  <si>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</si>
  <si>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</si>
  <si>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</si>
  <si>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</si>
  <si>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</si>
  <si>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</si>
  <si>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</si>
  <si>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</si>
  <si>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</si>
  <si>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</si>
  <si>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</si>
  <si>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</si>
  <si>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</si>
  <si>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</si>
  <si>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</si>
  <si>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</si>
  <si>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</si>
  <si>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</si>
  <si>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</si>
  <si>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</si>
  <si>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</si>
  <si>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</si>
  <si>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</si>
  <si>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</si>
  <si>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</si>
  <si>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</si>
  <si>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</si>
  <si>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</si>
  <si>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</si>
  <si>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</si>
  <si>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</si>
  <si>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</si>
  <si>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</si>
  <si>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</si>
  <si>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</si>
  <si>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</si>
  <si>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</si>
  <si>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</si>
  <si>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</si>
  <si>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</si>
  <si>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</si>
  <si>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</si>
  <si>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</si>
  <si>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</si>
  <si>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</si>
  <si>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</si>
  <si>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</si>
  <si>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</si>
  <si>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</si>
  <si>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</si>
  <si>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</si>
  <si>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</si>
  <si>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</si>
  <si>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</si>
  <si>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</si>
  <si>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</si>
  <si>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</si>
  <si>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</si>
  <si>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</si>
  <si>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</si>
  <si>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</si>
  <si>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</si>
  <si>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</si>
  <si>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</si>
  <si>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</si>
  <si>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</si>
  <si>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</si>
  <si>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</si>
  <si>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</si>
  <si>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</si>
  <si>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</si>
  <si>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</si>
  <si>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</si>
  <si>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</si>
  <si>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</si>
  <si>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</si>
  <si>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</si>
  <si>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</si>
  <si>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</si>
  <si>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</si>
  <si>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</si>
  <si>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</si>
  <si>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</si>
  <si>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</si>
  <si>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</si>
  <si>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</si>
  <si>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</si>
  <si>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</si>
  <si>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</si>
  <si>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</si>
  <si>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</si>
  <si>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</si>
  <si>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</si>
  <si>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</si>
  <si>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</si>
  <si>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</si>
  <si>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</si>
  <si>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</si>
  <si>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</si>
  <si>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</si>
  <si>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</si>
  <si>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</si>
  <si>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</si>
  <si>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</si>
  <si>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</si>
  <si>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</si>
  <si>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</si>
  <si>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</si>
  <si>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</si>
  <si>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</si>
  <si>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</si>
  <si>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</si>
  <si>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</si>
  <si>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</si>
  <si>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</si>
  <si>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</si>
  <si>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</si>
  <si>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</si>
  <si>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</si>
  <si>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</si>
  <si>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</si>
  <si>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</si>
  <si>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</si>
  <si>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</si>
  <si>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</si>
  <si>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</si>
  <si>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</si>
  <si>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</si>
  <si>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</si>
  <si>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</si>
  <si>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</si>
  <si>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</si>
  <si>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</si>
  <si>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</si>
  <si>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</si>
  <si>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</si>
  <si>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</si>
  <si>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</si>
  <si>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</si>
  <si>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</si>
  <si>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</si>
  <si>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</si>
  <si>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</si>
  <si>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</si>
  <si>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</si>
  <si>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</si>
  <si>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</si>
  <si>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</si>
  <si>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</si>
  <si>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</si>
  <si>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</si>
  <si>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</si>
  <si>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</si>
  <si>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</si>
  <si>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</si>
  <si>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</si>
  <si>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</si>
  <si>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</si>
  <si>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</si>
  <si>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</si>
  <si>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</si>
  <si>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</si>
  <si>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</si>
  <si>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</si>
  <si>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</si>
  <si>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</si>
  <si>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</si>
  <si>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</si>
  <si>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</si>
  <si>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</si>
  <si>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</si>
  <si>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</si>
  <si>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</si>
  <si>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</si>
  <si>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</si>
  <si>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</si>
  <si>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</si>
  <si>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</si>
  <si>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</si>
  <si>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</si>
  <si>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</si>
  <si>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</si>
  <si>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</si>
  <si>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</si>
  <si>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</si>
  <si>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</si>
  <si>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</si>
  <si>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</si>
  <si>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</si>
  <si>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</si>
  <si>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</si>
  <si>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</si>
  <si>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</si>
  <si>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</si>
  <si>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</si>
  <si>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</si>
  <si>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</si>
  <si>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</si>
  <si>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</si>
  <si>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</si>
  <si>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</si>
  <si>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</si>
  <si>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</si>
  <si>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</si>
  <si>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</si>
  <si>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</si>
  <si>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</si>
  <si>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</si>
  <si>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</si>
  <si>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</si>
  <si>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</si>
  <si>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</si>
  <si>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</si>
  <si>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</si>
  <si>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</si>
  <si>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</si>
  <si>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</si>
  <si>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</si>
  <si>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</si>
  <si>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</si>
  <si>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</si>
  <si>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</si>
  <si>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</si>
  <si>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</si>
  <si>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</si>
  <si>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</si>
  <si>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</si>
  <si>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</si>
  <si>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</si>
  <si>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</si>
  <si>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</si>
  <si>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</si>
  <si>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</si>
  <si>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</si>
  <si>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</si>
  <si>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</si>
  <si>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</si>
  <si>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</si>
  <si>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</si>
  <si>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</si>
  <si>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</si>
  <si>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</si>
  <si>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</si>
  <si>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</si>
  <si>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</si>
  <si>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</si>
  <si>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</si>
  <si>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</si>
  <si>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</si>
  <si>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</si>
  <si>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</si>
  <si>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</si>
  <si>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</si>
  <si>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</si>
  <si>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</si>
  <si>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</si>
  <si>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</si>
  <si>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</si>
  <si>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</si>
  <si>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</si>
  <si>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</si>
  <si>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</si>
  <si>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</si>
  <si>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</si>
  <si>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</si>
  <si>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</si>
  <si>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</si>
  <si>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</si>
  <si>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</si>
  <si>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</si>
  <si>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</si>
  <si>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</si>
  <si>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</si>
  <si>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</si>
  <si>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</si>
  <si>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</si>
  <si>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</si>
  <si>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</si>
  <si>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</si>
  <si>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</si>
  <si>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</si>
  <si>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</si>
  <si>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</si>
  <si>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</si>
  <si>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</si>
  <si>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</si>
  <si>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</si>
  <si>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</si>
  <si>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</si>
  <si>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</si>
  <si>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</si>
  <si>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</si>
  <si>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</si>
  <si>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</si>
  <si>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</si>
  <si>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</si>
  <si>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</si>
  <si>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</si>
  <si>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</si>
  <si>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</si>
  <si>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</si>
  <si>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</si>
  <si>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</si>
  <si>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</si>
  <si>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</si>
  <si>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</si>
  <si>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</si>
  <si>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</si>
  <si>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</si>
  <si>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</si>
  <si>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</si>
  <si>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</si>
  <si>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</si>
  <si>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</si>
  <si>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</si>
  <si>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</si>
  <si>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</si>
  <si>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</si>
  <si>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</si>
  <si>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</si>
  <si>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</si>
  <si>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</si>
  <si>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</si>
  <si>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</si>
  <si>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</si>
  <si>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</si>
  <si>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</si>
  <si>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</si>
  <si>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</si>
  <si>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</si>
  <si>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</si>
  <si>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</si>
  <si>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</si>
  <si>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</si>
  <si>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</si>
  <si>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</si>
  <si>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</si>
  <si>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</si>
  <si>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</si>
  <si>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</si>
  <si>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</si>
  <si>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</si>
  <si>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</si>
  <si>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</si>
  <si>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</si>
  <si>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</si>
  <si>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</si>
  <si>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</si>
  <si>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</si>
  <si>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</si>
  <si>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</si>
  <si>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</si>
  <si>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</si>
  <si>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</si>
  <si>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</si>
  <si>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</si>
  <si>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</si>
  <si>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</si>
  <si>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</si>
  <si>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</si>
  <si>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</si>
  <si>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</si>
  <si>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</si>
  <si>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</si>
  <si>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</si>
  <si>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</si>
  <si>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</si>
  <si>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</si>
  <si>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</si>
  <si>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</si>
  <si>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</si>
  <si>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</si>
  <si>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</si>
  <si>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</si>
  <si>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</si>
  <si>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</si>
  <si>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</si>
  <si>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</si>
  <si>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</si>
  <si>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</si>
  <si>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</si>
  <si>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</si>
  <si>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</si>
  <si>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</si>
  <si>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</si>
  <si>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</si>
  <si>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</si>
  <si>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</si>
  <si>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</si>
  <si>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</si>
  <si>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</si>
  <si>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</si>
  <si>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</si>
  <si>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</si>
  <si>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</si>
  <si>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</si>
  <si>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</si>
  <si>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</si>
  <si>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</si>
  <si>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</si>
  <si>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</si>
  <si>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</si>
  <si>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</si>
  <si>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</si>
  <si>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</si>
  <si>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</si>
  <si>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</si>
  <si>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</si>
  <si>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</si>
  <si>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</si>
  <si>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</si>
  <si>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</si>
  <si>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</si>
  <si>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</si>
  <si>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</si>
  <si>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</si>
  <si>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</si>
  <si>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</si>
  <si>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</si>
  <si>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</si>
  <si>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</si>
  <si>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</si>
  <si>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</si>
  <si>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</si>
  <si>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</si>
  <si>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</si>
  <si>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</si>
  <si>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</si>
  <si>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</si>
  <si>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</si>
  <si>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</si>
  <si>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</si>
  <si>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</si>
  <si>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</si>
  <si>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</si>
  <si>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</si>
  <si>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</si>
  <si>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</si>
  <si>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</si>
  <si>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</si>
  <si>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</si>
  <si>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</si>
  <si>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</si>
  <si>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</si>
  <si>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</si>
  <si>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</si>
  <si>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</si>
  <si>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</si>
  <si>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</si>
  <si>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</si>
  <si>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</si>
  <si>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</si>
  <si>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</si>
  <si>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</si>
  <si>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</si>
  <si>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</si>
  <si>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</si>
  <si>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</si>
  <si>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</si>
  <si>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</si>
  <si>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</si>
  <si>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</si>
  <si>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</si>
  <si>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</si>
  <si>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</si>
  <si>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</si>
  <si>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</si>
  <si>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</si>
  <si>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</si>
  <si>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</si>
  <si>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</si>
  <si>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</si>
  <si>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</si>
  <si>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</si>
  <si>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</si>
  <si>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</si>
  <si>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</si>
  <si>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</si>
  <si>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</si>
  <si>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</si>
  <si>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</si>
  <si>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</si>
  <si>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</si>
  <si>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</si>
  <si>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</si>
  <si>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</si>
  <si>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</si>
  <si>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</si>
  <si>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</si>
  <si>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</si>
  <si>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</si>
  <si>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</si>
  <si>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</si>
  <si>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</si>
  <si>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</si>
  <si>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</si>
  <si>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</si>
  <si>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</si>
  <si>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</si>
  <si>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</si>
  <si>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</si>
  <si>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</si>
  <si>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</si>
  <si>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</si>
  <si>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</si>
  <si>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</si>
  <si>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</si>
  <si>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</si>
  <si>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</si>
  <si>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</si>
  <si>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</si>
  <si>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</si>
  <si>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</si>
  <si>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</si>
  <si>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</si>
  <si>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</si>
  <si>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</si>
  <si>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</si>
  <si>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</si>
  <si>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</si>
  <si>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</si>
  <si>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</si>
  <si>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</si>
  <si>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</si>
  <si>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</si>
  <si>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</si>
  <si>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</si>
  <si>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</si>
  <si>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</si>
  <si>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</si>
  <si>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</si>
  <si>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</si>
  <si>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</si>
  <si>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</si>
  <si>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</si>
  <si>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</si>
  <si>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</si>
  <si>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</si>
  <si>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</si>
  <si>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</si>
  <si>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</si>
  <si>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</si>
  <si>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</si>
  <si>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</si>
  <si>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</si>
  <si>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</si>
  <si>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</si>
  <si>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</si>
  <si>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</si>
  <si>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</si>
  <si>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</si>
  <si>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</si>
  <si>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</si>
  <si>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</si>
  <si>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</si>
  <si>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</si>
  <si>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</si>
  <si>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</si>
  <si>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</si>
  <si>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</si>
  <si>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</si>
  <si>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</si>
  <si>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</si>
  <si>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</si>
  <si>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</si>
  <si>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</si>
  <si>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</si>
  <si>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</si>
  <si>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</si>
  <si>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</si>
  <si>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</si>
  <si>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</si>
  <si>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</si>
  <si>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</si>
  <si>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</si>
  <si>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</si>
  <si>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</si>
  <si>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</si>
  <si>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</si>
  <si>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</si>
  <si>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</si>
  <si>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</si>
  <si>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</si>
  <si>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</si>
  <si>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</si>
  <si>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</si>
  <si>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</si>
  <si>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</si>
  <si>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</si>
  <si>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</si>
  <si>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</si>
  <si>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</si>
  <si>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</si>
  <si>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</si>
  <si>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</si>
  <si>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</si>
  <si>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</si>
  <si>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</si>
  <si>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</si>
  <si>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</si>
  <si>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</si>
  <si>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</si>
  <si>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</si>
  <si>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</si>
  <si>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</si>
  <si>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</si>
  <si>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</si>
  <si>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</si>
  <si>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</si>
  <si>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</si>
  <si>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</si>
  <si>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</si>
  <si>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</si>
  <si>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</si>
  <si>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</si>
  <si>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</si>
  <si>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</si>
  <si>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</si>
  <si>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</si>
  <si>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</si>
  <si>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</si>
  <si>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</si>
  <si>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</si>
  <si>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</si>
  <si>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</si>
  <si>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</si>
  <si>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</si>
  <si>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</si>
  <si>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</si>
  <si>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</si>
  <si>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</si>
  <si>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</si>
  <si>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</si>
  <si>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</si>
  <si>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</si>
  <si>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</si>
  <si>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</si>
  <si>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</si>
  <si>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</si>
  <si>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</si>
  <si>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</si>
  <si>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</si>
  <si>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</si>
  <si>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</si>
  <si>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</si>
  <si>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</si>
  <si>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</si>
  <si>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</si>
  <si>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</si>
  <si>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</si>
  <si>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</si>
  <si>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</si>
  <si>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</si>
  <si>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</si>
  <si>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</si>
  <si>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</si>
  <si>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</si>
  <si>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</si>
  <si>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</si>
  <si>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</si>
  <si>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</si>
  <si>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</si>
  <si>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</si>
  <si>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</si>
  <si>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</si>
  <si>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</si>
  <si>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</si>
  <si>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</si>
  <si>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</si>
  <si>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</si>
  <si>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</si>
  <si>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</si>
  <si>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</si>
  <si>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</si>
  <si>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</si>
  <si>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</si>
  <si>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</si>
  <si>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</si>
  <si>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</si>
  <si>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</si>
  <si>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</si>
  <si>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</si>
  <si>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</si>
  <si>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</si>
  <si>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</si>
  <si>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</si>
  <si>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</si>
  <si>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</si>
  <si>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</si>
  <si>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</si>
  <si>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</si>
  <si>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</si>
  <si>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</si>
  <si>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</si>
  <si>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</si>
  <si>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</si>
  <si>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</si>
  <si>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</si>
  <si>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</si>
  <si>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</si>
  <si>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</si>
  <si>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</si>
  <si>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</si>
  <si>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</si>
  <si>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</si>
  <si>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</si>
  <si>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</si>
  <si>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</si>
  <si>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</si>
  <si>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</si>
  <si>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</si>
  <si>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</si>
  <si>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</si>
  <si>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</si>
  <si>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</si>
  <si>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</si>
  <si>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</si>
  <si>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</si>
  <si>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</si>
  <si>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</si>
  <si>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</si>
  <si>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</si>
  <si>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</si>
  <si>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</si>
  <si>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</si>
  <si>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</si>
  <si>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</si>
  <si>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</si>
  <si>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</si>
  <si>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</si>
  <si>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</si>
  <si>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</si>
  <si>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</si>
  <si>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</si>
  <si>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</si>
  <si>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</si>
  <si>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</si>
  <si>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</si>
  <si>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</si>
  <si>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</si>
  <si>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</si>
  <si>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</si>
  <si>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</si>
  <si>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</si>
  <si>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</si>
  <si>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</si>
  <si>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</si>
  <si>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</si>
  <si>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</si>
  <si>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</si>
  <si>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</si>
  <si>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</si>
  <si>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</si>
  <si>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</si>
  <si>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</si>
  <si>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</si>
  <si>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</si>
  <si>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</si>
  <si>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</si>
  <si>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</si>
  <si>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</si>
  <si>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</si>
  <si>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</si>
  <si>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</si>
  <si>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</si>
  <si>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</si>
  <si>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</si>
  <si>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</si>
  <si>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</si>
  <si>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</si>
  <si>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</si>
  <si>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</si>
  <si>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</si>
  <si>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</si>
  <si>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</si>
  <si>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</si>
  <si>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</si>
  <si>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</si>
  <si>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</si>
  <si>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</si>
  <si>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</si>
  <si>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</si>
  <si>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</si>
  <si>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</si>
  <si>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</si>
  <si>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</si>
  <si>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</si>
  <si>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</si>
  <si>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</si>
  <si>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</si>
  <si>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</si>
  <si>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</si>
  <si>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</si>
  <si>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</si>
  <si>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</si>
  <si>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</si>
  <si>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</si>
  <si>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</si>
  <si>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</si>
  <si>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</si>
  <si>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</si>
  <si>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</si>
  <si>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</si>
  <si>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</si>
  <si>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</si>
  <si>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</si>
  <si>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</si>
  <si>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</si>
  <si>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</si>
  <si>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</si>
  <si>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</si>
  <si>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</si>
  <si>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</si>
  <si>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</si>
  <si>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</si>
  <si>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</si>
  <si>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</si>
  <si>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</si>
  <si>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</si>
  <si>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</si>
  <si>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</si>
  <si>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</si>
  <si>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</si>
  <si>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</si>
  <si>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</si>
  <si>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</si>
  <si>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</si>
  <si>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</si>
  <si>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</si>
  <si>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</si>
  <si>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</si>
  <si>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</si>
  <si>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</si>
  <si>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</si>
  <si>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</si>
  <si>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</si>
  <si>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</si>
  <si>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</si>
  <si>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</si>
  <si>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</si>
  <si>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</si>
  <si>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</si>
  <si>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</si>
  <si>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</si>
  <si>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</si>
  <si>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</si>
  <si>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</si>
  <si>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</si>
  <si>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</si>
  <si>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</si>
  <si>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</si>
  <si>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</si>
  <si>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</si>
  <si>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</si>
  <si>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</si>
  <si>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</si>
  <si>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</si>
  <si>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</si>
  <si>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</si>
  <si>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</si>
  <si>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</si>
  <si>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</si>
  <si>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</si>
  <si>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</si>
  <si>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</si>
  <si>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</si>
  <si>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</si>
  <si>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</si>
  <si>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</si>
  <si>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</si>
  <si>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</si>
  <si>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</si>
  <si>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</si>
  <si>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</si>
  <si>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</si>
  <si>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</si>
  <si>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</si>
  <si>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</si>
  <si>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</si>
  <si>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</si>
  <si>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</si>
  <si>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</si>
  <si>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</si>
  <si>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</si>
  <si>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</si>
  <si>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</si>
  <si>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</si>
  <si>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</si>
  <si>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</si>
  <si>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</si>
  <si>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</si>
  <si>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</si>
  <si>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</si>
  <si>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</si>
  <si>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</si>
  <si>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</si>
  <si>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</si>
  <si>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</si>
  <si>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</si>
  <si>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</si>
  <si>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</si>
  <si>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</si>
  <si>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</si>
  <si>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</si>
  <si>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</si>
  <si>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</si>
  <si>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</si>
  <si>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</si>
  <si>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</si>
  <si>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</si>
  <si>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</si>
  <si>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</si>
  <si>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</si>
  <si>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</si>
  <si>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</si>
  <si>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</si>
  <si>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</si>
  <si>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</si>
  <si>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</si>
  <si>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</si>
  <si>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</si>
  <si>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</si>
  <si>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</si>
  <si>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</si>
  <si>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</si>
  <si>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</si>
  <si>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</si>
  <si>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</si>
  <si>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</si>
  <si>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</si>
  <si>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</si>
  <si>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</si>
  <si>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</si>
  <si>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</si>
  <si>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</si>
  <si>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</si>
  <si>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</si>
  <si>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</si>
  <si>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</si>
  <si>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</si>
  <si>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</si>
  <si>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</si>
  <si>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</si>
  <si>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</si>
  <si>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</si>
  <si>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</si>
  <si>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</si>
  <si>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</si>
  <si>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</si>
  <si>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</si>
  <si>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</si>
  <si>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</si>
  <si>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</si>
  <si>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</si>
  <si>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</si>
  <si>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</si>
  <si>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</si>
  <si>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</si>
  <si>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</si>
  <si>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</si>
  <si>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</si>
  <si>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</si>
  <si>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</si>
  <si>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</si>
  <si>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</si>
  <si>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</si>
  <si>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</si>
  <si>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</si>
  <si>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</si>
  <si>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</si>
  <si>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</si>
  <si>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</si>
  <si>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</si>
  <si>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</si>
  <si>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</si>
  <si>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</si>
  <si>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</si>
  <si>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</si>
  <si>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</si>
  <si>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</si>
  <si>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</si>
  <si>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</si>
  <si>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</si>
  <si>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</si>
  <si>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</si>
  <si>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</si>
  <si>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</si>
  <si>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</si>
  <si>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</si>
  <si>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</si>
  <si>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</si>
  <si>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</si>
  <si>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</si>
  <si>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</si>
  <si>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</si>
  <si>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</si>
  <si>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</si>
  <si>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</si>
  <si>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</si>
  <si>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</si>
  <si>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</si>
  <si>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</si>
  <si>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</si>
  <si>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</si>
  <si>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</si>
  <si>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</si>
  <si>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</si>
  <si>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</si>
  <si>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</si>
  <si>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</si>
  <si>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</si>
  <si>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</si>
  <si>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</si>
  <si>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</si>
  <si>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</si>
  <si>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</si>
  <si>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</si>
  <si>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</si>
  <si>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</si>
  <si>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</si>
  <si>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</si>
  <si>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</si>
  <si>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</si>
  <si>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</si>
  <si>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</si>
  <si>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</si>
  <si>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</si>
  <si>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</si>
  <si>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</si>
  <si>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</si>
  <si>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</si>
  <si>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</si>
  <si>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</si>
  <si>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</si>
  <si>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</si>
  <si>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</si>
  <si>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</si>
  <si>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</si>
  <si>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</si>
  <si>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</si>
  <si>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</si>
  <si>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</si>
  <si>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</si>
  <si>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</si>
  <si>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</si>
  <si>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</si>
  <si>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</si>
  <si>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</si>
  <si>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</si>
  <si>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</si>
  <si>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</si>
  <si>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</si>
  <si>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</si>
  <si>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</si>
  <si>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</si>
  <si>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</si>
  <si>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</si>
  <si>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</si>
  <si>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</si>
  <si>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</si>
  <si>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</si>
  <si>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</si>
  <si>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</si>
  <si>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</si>
  <si>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</si>
  <si>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</si>
  <si>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</si>
  <si>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</si>
  <si>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</si>
  <si>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</si>
  <si>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</si>
  <si>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</si>
  <si>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</si>
  <si>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</si>
  <si>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</si>
  <si>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</si>
  <si>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</si>
  <si>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</si>
  <si>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</si>
  <si>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</si>
  <si>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</si>
  <si>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</si>
  <si>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</si>
  <si>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</si>
  <si>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</si>
  <si>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</si>
  <si>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</si>
  <si>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</si>
  <si>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</si>
  <si>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</si>
  <si>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</si>
  <si>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</si>
  <si>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</si>
  <si>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</si>
  <si>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</si>
  <si>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</si>
  <si>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</si>
  <si>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</si>
  <si>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</si>
  <si>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</si>
  <si>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</si>
  <si>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</si>
  <si>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</si>
  <si>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</si>
  <si>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</si>
  <si>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</si>
  <si>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</si>
  <si>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</si>
  <si>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</si>
  <si>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</si>
  <si>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</si>
  <si>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</si>
  <si>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</si>
  <si>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</si>
  <si>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</si>
  <si>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</si>
  <si>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</si>
  <si>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</si>
  <si>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</si>
  <si>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</si>
  <si>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</si>
  <si>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</si>
  <si>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</si>
  <si>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</si>
  <si>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</si>
  <si>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</si>
  <si>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</si>
  <si>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</si>
  <si>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</si>
  <si>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</si>
  <si>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</si>
  <si>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</si>
  <si>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</si>
  <si>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</si>
  <si>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</si>
  <si>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</si>
  <si>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</si>
  <si>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</si>
  <si>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</si>
  <si>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</si>
  <si>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</si>
  <si>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</si>
  <si>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</si>
  <si>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</si>
  <si>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</si>
  <si>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</si>
  <si>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</si>
  <si>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</si>
  <si>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</si>
  <si>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</si>
  <si>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</si>
  <si>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</si>
  <si>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</si>
  <si>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</si>
  <si>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</si>
  <si>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</si>
  <si>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</si>
  <si>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</si>
  <si>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</si>
  <si>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</si>
  <si>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</si>
  <si>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</si>
  <si>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</si>
  <si>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</si>
  <si>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</si>
  <si>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</si>
  <si>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</si>
  <si>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</si>
  <si>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</si>
  <si>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</si>
  <si>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</si>
  <si>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</si>
  <si>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</si>
  <si>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</si>
  <si>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</si>
  <si>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</si>
  <si>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</si>
  <si>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</si>
  <si>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</si>
  <si>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</si>
  <si>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</si>
  <si>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</si>
  <si>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</si>
  <si>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</si>
  <si>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</si>
  <si>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</si>
  <si>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</si>
  <si>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</si>
  <si>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</si>
  <si>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</si>
  <si>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</si>
  <si>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</si>
  <si>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</si>
  <si>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</si>
  <si>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</si>
  <si>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</si>
  <si>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</si>
  <si>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</si>
  <si>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</si>
  <si>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</si>
  <si>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</si>
  <si>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</si>
  <si>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</si>
  <si>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</si>
  <si>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</si>
  <si>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</si>
  <si>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</si>
  <si>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</si>
  <si>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</si>
  <si>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</si>
  <si>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</si>
  <si>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</si>
  <si>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</si>
  <si>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</si>
  <si>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</si>
  <si>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</si>
  <si>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</si>
  <si>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</si>
  <si>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</si>
  <si>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</si>
  <si>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</si>
  <si>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</si>
  <si>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</si>
  <si>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</si>
  <si>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</si>
  <si>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</si>
  <si>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</si>
  <si>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</si>
  <si>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</si>
  <si>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</si>
  <si>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</si>
  <si>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</si>
  <si>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</si>
  <si>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</si>
  <si>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</si>
  <si>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</si>
  <si>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</si>
  <si>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</si>
  <si>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</si>
  <si>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</si>
  <si>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</si>
  <si>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</si>
  <si>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</si>
  <si>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</si>
  <si>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</si>
  <si>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</si>
  <si>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</si>
  <si>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</si>
  <si>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</si>
  <si>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</si>
  <si>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</si>
  <si>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</si>
  <si>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</si>
  <si>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</si>
  <si>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</si>
  <si>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</si>
  <si>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</si>
  <si>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</si>
  <si>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</si>
  <si>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</si>
  <si>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</si>
  <si>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</si>
  <si>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</si>
  <si>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</si>
  <si>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</si>
  <si>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</si>
  <si>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</si>
  <si>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</si>
  <si>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</si>
  <si>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</si>
  <si>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</si>
  <si>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</si>
  <si>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</si>
  <si>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</si>
  <si>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</si>
  <si>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</si>
  <si>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</si>
  <si>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</si>
  <si>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</si>
  <si>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</si>
  <si>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</si>
  <si>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</si>
  <si>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</si>
  <si>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</si>
  <si>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</si>
  <si>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</si>
  <si>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</si>
  <si>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</si>
  <si>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</si>
  <si>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</si>
  <si>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</si>
  <si>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</si>
  <si>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</si>
  <si>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</si>
  <si>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</si>
  <si>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</si>
  <si>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</si>
  <si>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</si>
  <si>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</si>
  <si>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</si>
  <si>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</si>
  <si>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</si>
  <si>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</si>
  <si>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</si>
  <si>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</si>
  <si>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</si>
  <si>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</si>
  <si>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</si>
  <si>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</si>
  <si>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</si>
  <si>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</si>
  <si>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</si>
  <si>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</si>
  <si>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</si>
  <si>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</si>
  <si>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</si>
  <si>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</si>
  <si>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</si>
  <si>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</si>
  <si>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</si>
  <si>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</si>
  <si>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</si>
  <si>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</si>
  <si>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</si>
  <si>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</si>
  <si>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</si>
  <si>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</si>
  <si>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</si>
  <si>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</si>
  <si>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</si>
  <si>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</si>
  <si>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</si>
  <si>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</si>
  <si>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</si>
  <si>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</si>
  <si>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</si>
  <si>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</si>
  <si>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</si>
  <si>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</si>
  <si>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</si>
  <si>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</si>
  <si>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</si>
  <si>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</si>
  <si>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</si>
  <si>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</si>
  <si>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</si>
  <si>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</si>
  <si>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</si>
  <si>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</si>
  <si>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</si>
  <si>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</si>
  <si>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</si>
  <si>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</si>
  <si>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</si>
  <si>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</si>
  <si>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</si>
  <si>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</si>
  <si>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</si>
  <si>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</si>
  <si>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</si>
  <si>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</si>
  <si>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</si>
  <si>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</si>
  <si>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</si>
  <si>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</si>
  <si>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</si>
  <si>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</si>
  <si>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</si>
  <si>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</si>
  <si>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</si>
  <si>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</si>
  <si>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</si>
  <si>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</si>
  <si>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</si>
  <si>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</si>
  <si>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</si>
  <si>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</si>
  <si>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</si>
  <si>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</si>
  <si>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</si>
  <si>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</si>
  <si>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</si>
  <si>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</si>
  <si>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</si>
  <si>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</si>
  <si>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</si>
  <si>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</si>
  <si>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</si>
  <si>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</si>
  <si>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</si>
  <si>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</si>
  <si>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</si>
  <si>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</si>
  <si>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</si>
  <si>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</si>
  <si>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</si>
  <si>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</si>
  <si>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</si>
  <si>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</si>
  <si>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</si>
  <si>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</si>
  <si>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</si>
  <si>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</si>
  <si>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</si>
  <si>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</si>
  <si>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</si>
  <si>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</si>
  <si>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</si>
  <si>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</si>
  <si>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</si>
  <si>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</si>
  <si>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</si>
  <si>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</si>
  <si>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</si>
  <si>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</si>
  <si>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</si>
  <si>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</si>
  <si>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</si>
  <si>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</si>
  <si>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</si>
  <si>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</si>
  <si>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</si>
  <si>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</si>
  <si>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</si>
  <si>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</si>
  <si>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</si>
  <si>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</si>
  <si>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</si>
  <si>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</si>
  <si>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</si>
  <si>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</si>
  <si>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</si>
  <si>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</si>
  <si>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</si>
  <si>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</si>
  <si>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</si>
  <si>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</si>
  <si>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</si>
  <si>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</si>
  <si>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</si>
  <si>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</si>
  <si>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</si>
  <si>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</si>
  <si>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</si>
  <si>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</si>
  <si>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</si>
  <si>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</si>
  <si>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</si>
  <si>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</si>
  <si>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</si>
  <si>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</si>
  <si>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</si>
  <si>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</si>
  <si>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</si>
  <si>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</si>
  <si>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</si>
  <si>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</si>
  <si>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</si>
  <si>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</si>
  <si>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</si>
  <si>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</si>
  <si>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</si>
  <si>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</si>
  <si>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</si>
  <si>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</si>
  <si>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</si>
  <si>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</si>
  <si>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</si>
  <si>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</si>
  <si>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</si>
  <si>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</si>
  <si>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</si>
  <si>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</si>
  <si>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</si>
  <si>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</si>
  <si>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</si>
  <si>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</si>
  <si>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</si>
  <si>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</si>
  <si>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</si>
  <si>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</si>
  <si>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</si>
  <si>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</si>
  <si>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</si>
  <si>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</si>
  <si>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</si>
  <si>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</si>
  <si>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</si>
  <si>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</si>
  <si>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</si>
  <si>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</si>
  <si>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</si>
  <si>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</si>
  <si>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</si>
  <si>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</si>
  <si>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</si>
  <si>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</si>
  <si>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</si>
  <si>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</si>
  <si>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</si>
  <si>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</si>
  <si>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</si>
  <si>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</si>
  <si>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</si>
  <si>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</si>
  <si>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</si>
  <si>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</si>
  <si>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</si>
  <si>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</si>
  <si>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</si>
  <si>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</si>
  <si>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</si>
  <si>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</si>
  <si>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</si>
  <si>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</si>
  <si>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</si>
  <si>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</si>
  <si>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</si>
  <si>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</si>
  <si>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</si>
  <si>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</si>
  <si>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</si>
  <si>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</si>
  <si>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</si>
  <si>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</si>
  <si>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</si>
  <si>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</si>
  <si>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</si>
  <si>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</si>
  <si>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</si>
  <si>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</si>
  <si>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</si>
  <si>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</si>
  <si>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</si>
  <si>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</si>
  <si>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</si>
  <si>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</si>
  <si>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</si>
  <si>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</si>
  <si>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</si>
  <si>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</si>
  <si>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</si>
  <si>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</si>
  <si>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</si>
  <si>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</si>
  <si>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</si>
  <si>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</si>
  <si>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</si>
  <si>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</si>
  <si>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</si>
  <si>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</si>
  <si>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</si>
  <si>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</si>
  <si>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</si>
  <si>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</si>
  <si>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</si>
  <si>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</si>
  <si>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</si>
  <si>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</si>
  <si>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</si>
  <si>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</si>
  <si>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</si>
  <si>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</si>
  <si>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</si>
  <si>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</si>
  <si>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</si>
  <si>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</si>
  <si>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</si>
  <si>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</si>
  <si>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</si>
  <si>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</si>
  <si>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</si>
  <si>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</si>
  <si>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</si>
  <si>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</si>
  <si>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</si>
  <si>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</si>
  <si>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</si>
  <si>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</si>
  <si>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</si>
  <si>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</si>
  <si>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</si>
  <si>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</si>
  <si>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</si>
  <si>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</si>
  <si>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</si>
  <si>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</si>
  <si>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</si>
  <si>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</si>
  <si>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</si>
  <si>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</si>
  <si>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</si>
  <si>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</si>
  <si>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</si>
  <si>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</si>
  <si>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</si>
  <si>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</si>
  <si>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</si>
  <si>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</si>
  <si>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</si>
  <si>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</si>
  <si>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</si>
  <si>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</si>
  <si>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</si>
  <si>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</si>
  <si>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</si>
  <si>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</si>
  <si>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</si>
  <si>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</si>
  <si>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</si>
  <si>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</si>
  <si>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</si>
  <si>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</si>
  <si>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</si>
  <si>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</si>
  <si>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</si>
  <si>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</si>
  <si>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</si>
  <si>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</si>
  <si>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</si>
  <si>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</si>
  <si>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</si>
  <si>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</si>
  <si>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</si>
  <si>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</si>
  <si>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</si>
  <si>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</si>
  <si>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</si>
  <si>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</si>
  <si>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</si>
  <si>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</si>
  <si>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</si>
  <si>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</si>
  <si>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</si>
  <si>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</si>
  <si>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</si>
  <si>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</si>
  <si>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</si>
  <si>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</si>
  <si>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</si>
  <si>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</si>
  <si>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</si>
  <si>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</si>
  <si>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</si>
  <si>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</si>
  <si>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</si>
  <si>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</si>
  <si>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</si>
  <si>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</si>
  <si>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</si>
  <si>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</si>
  <si>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</si>
  <si>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</si>
  <si>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</si>
  <si>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</si>
  <si>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</si>
  <si>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</si>
  <si>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</si>
  <si>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</si>
  <si>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</si>
  <si>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</si>
  <si>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</si>
  <si>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</si>
  <si>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</si>
  <si>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</si>
  <si>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</si>
  <si>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</si>
  <si>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</si>
  <si>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</si>
  <si>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</si>
  <si>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</si>
  <si>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</si>
  <si>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</si>
  <si>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</si>
  <si>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</si>
  <si>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</si>
  <si>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</si>
  <si>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</si>
  <si>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</si>
  <si>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</si>
  <si>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</si>
  <si>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</si>
  <si>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</si>
  <si>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</si>
  <si>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</si>
  <si>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</si>
  <si>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</si>
  <si>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</si>
  <si>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</si>
  <si>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</si>
  <si>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</si>
  <si>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</si>
  <si>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</si>
  <si>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</si>
  <si>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</si>
  <si>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</si>
  <si>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</si>
  <si>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</si>
  <si>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</si>
  <si>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</si>
  <si>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</si>
  <si>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</si>
  <si>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</si>
  <si>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</si>
  <si>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</si>
  <si>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</si>
  <si>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</si>
  <si>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</si>
  <si>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</si>
  <si>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</si>
  <si>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</si>
  <si>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</si>
  <si>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</si>
  <si>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</si>
  <si>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</si>
  <si>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</si>
  <si>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</si>
  <si>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</si>
  <si>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</si>
  <si>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</si>
  <si>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</si>
  <si>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</si>
  <si>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</si>
  <si>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</si>
  <si>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</si>
  <si>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</si>
  <si>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</si>
  <si>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</si>
  <si>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</si>
  <si>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</si>
  <si>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</si>
  <si>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</si>
  <si>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</si>
  <si>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</si>
  <si>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</si>
  <si>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</si>
  <si>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</si>
  <si>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</si>
  <si>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</si>
  <si>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</si>
  <si>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</si>
  <si>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</si>
  <si>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</si>
  <si>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</si>
  <si>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</si>
  <si>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</si>
  <si>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</si>
  <si>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</si>
  <si>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</si>
  <si>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</si>
  <si>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</si>
  <si>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</si>
  <si>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</si>
  <si>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</si>
  <si>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</si>
  <si>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</si>
  <si>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</si>
  <si>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</si>
  <si>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</si>
  <si>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</si>
  <si>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</si>
  <si>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</si>
  <si>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</si>
  <si>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</si>
  <si>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</si>
  <si>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</si>
  <si>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</si>
  <si>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</si>
  <si>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</si>
  <si>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</si>
  <si>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</si>
  <si>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</si>
  <si>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</si>
  <si>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</si>
  <si>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</si>
  <si>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</si>
  <si>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</si>
  <si>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</si>
  <si>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</si>
  <si>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</si>
  <si>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</si>
  <si>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</si>
  <si>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</si>
  <si>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</si>
  <si>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</si>
  <si>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</si>
  <si>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</si>
  <si>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</si>
  <si>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</si>
  <si>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</si>
  <si>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</si>
  <si>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</si>
  <si>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</si>
  <si>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</si>
  <si>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</si>
  <si>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</si>
  <si>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</si>
  <si>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</si>
  <si>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</si>
  <si>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</si>
  <si>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</si>
  <si>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</si>
  <si>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</si>
  <si>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</si>
  <si>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</si>
  <si>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</si>
  <si>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</si>
  <si>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</si>
  <si>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</si>
  <si>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</si>
  <si>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</si>
  <si>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</si>
  <si>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</si>
  <si>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</si>
  <si>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</si>
  <si>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</si>
  <si>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</si>
  <si>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</si>
  <si>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</si>
  <si>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</si>
  <si>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</si>
  <si>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</si>
  <si>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</si>
  <si>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</si>
  <si>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</si>
  <si>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</si>
  <si>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</si>
  <si>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</si>
  <si>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</si>
  <si>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</si>
  <si>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</si>
  <si>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</si>
  <si>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</si>
  <si>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</si>
  <si>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</si>
  <si>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</si>
  <si>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</si>
  <si>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</si>
  <si>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</si>
  <si>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</si>
  <si>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</si>
  <si>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</si>
  <si>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</si>
  <si>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</si>
  <si>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</si>
  <si>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</si>
  <si>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</si>
  <si>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</si>
  <si>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</si>
  <si>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</si>
  <si>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</si>
  <si>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</si>
  <si>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</si>
  <si>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</si>
  <si>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</si>
  <si>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</si>
  <si>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</si>
  <si>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</si>
  <si>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</si>
  <si>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</si>
  <si>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</si>
  <si>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</si>
  <si>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</si>
  <si>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</si>
  <si>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</si>
  <si>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</si>
  <si>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</si>
  <si>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</si>
  <si>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</si>
  <si>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</si>
  <si>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</si>
  <si>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</si>
  <si>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</si>
  <si>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</si>
  <si>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</si>
  <si>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</si>
  <si>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</si>
  <si>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</si>
  <si>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</si>
  <si>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</si>
  <si>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</si>
  <si>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</si>
  <si>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</si>
  <si>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</si>
  <si>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</si>
  <si>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</si>
  <si>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</si>
  <si>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</si>
  <si>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</si>
  <si>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</si>
  <si>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</si>
  <si>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</si>
  <si>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</si>
  <si>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</si>
  <si>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</si>
  <si>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</si>
  <si>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</si>
  <si>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</si>
  <si>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</si>
  <si>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</si>
  <si>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</si>
  <si>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</si>
  <si>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</si>
  <si>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</si>
  <si>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</si>
  <si>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</si>
  <si>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</si>
  <si>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</si>
  <si>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</si>
  <si>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</si>
  <si>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</si>
  <si>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</si>
  <si>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</si>
  <si>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</si>
  <si>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</si>
  <si>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</si>
  <si>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</si>
  <si>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</si>
  <si>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</si>
  <si>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</si>
  <si>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</si>
  <si>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</si>
  <si>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</si>
  <si>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</si>
  <si>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</si>
  <si>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</si>
  <si>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</si>
  <si>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</si>
  <si>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</si>
  <si>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</si>
  <si>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</si>
  <si>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</si>
  <si>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</si>
  <si>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</si>
  <si>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</si>
  <si>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</si>
  <si>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</si>
  <si>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</si>
  <si>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</si>
  <si>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</si>
  <si>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</si>
  <si>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</si>
  <si>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</si>
  <si>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</si>
  <si>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</si>
  <si>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</si>
  <si>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</si>
  <si>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</si>
  <si>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</si>
  <si>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</si>
  <si>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</si>
  <si>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</si>
  <si>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</si>
  <si>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</si>
  <si>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</si>
  <si>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</si>
  <si>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</si>
  <si>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</si>
  <si>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</si>
  <si>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</si>
  <si>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</si>
  <si>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</si>
  <si>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</si>
  <si>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</si>
  <si>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</si>
  <si>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</si>
  <si>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</si>
  <si>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</si>
  <si>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</si>
  <si>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</si>
  <si>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</si>
  <si>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</si>
  <si>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</si>
  <si>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</si>
  <si>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</si>
  <si>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</si>
  <si>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</si>
  <si>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</si>
  <si>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</si>
  <si>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</si>
  <si>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</si>
  <si>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</si>
  <si>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</si>
  <si>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</si>
  <si>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</si>
  <si>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</si>
  <si>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</si>
  <si>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</si>
  <si>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</si>
  <si>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</si>
  <si>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</si>
  <si>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</si>
  <si>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</si>
  <si>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</si>
  <si>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</si>
  <si>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</si>
  <si>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</si>
  <si>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</si>
  <si>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</si>
  <si>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</si>
  <si>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</si>
  <si>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</si>
  <si>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</si>
  <si>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</si>
  <si>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</si>
  <si>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</si>
  <si>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</si>
  <si>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</si>
  <si>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</si>
  <si>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</si>
  <si>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</si>
  <si>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</si>
  <si>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</si>
  <si>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</si>
  <si>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</si>
  <si>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</si>
  <si>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</si>
  <si>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</si>
  <si>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</si>
  <si>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</si>
  <si>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</si>
  <si>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</si>
  <si>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</si>
  <si>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</si>
  <si>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</si>
  <si>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</si>
  <si>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</si>
  <si>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</si>
  <si>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</si>
  <si>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</si>
  <si>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</si>
  <si>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</si>
  <si>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</si>
  <si>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</si>
  <si>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</si>
  <si>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</si>
  <si>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</si>
  <si>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</si>
  <si>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</si>
  <si>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</si>
  <si>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</si>
  <si>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</si>
  <si>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</si>
  <si>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</si>
  <si>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</si>
  <si>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</si>
  <si>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</si>
  <si>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</si>
  <si>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</si>
  <si>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</si>
  <si>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</si>
  <si>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</si>
  <si>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</si>
  <si>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</si>
  <si>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</si>
  <si>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</si>
  <si>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</si>
  <si>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</si>
  <si>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</si>
  <si>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</si>
  <si>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</si>
  <si>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</si>
  <si>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</si>
  <si>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</si>
  <si>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</si>
  <si>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</si>
  <si>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</si>
  <si>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</si>
  <si>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</si>
  <si>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</si>
  <si>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</si>
  <si>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</si>
  <si>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</si>
  <si>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</si>
  <si>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</si>
  <si>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</si>
  <si>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</si>
  <si>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</si>
  <si>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</si>
  <si>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</si>
  <si>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</si>
  <si>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</si>
  <si>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</si>
  <si>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</si>
  <si>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</si>
  <si>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</si>
  <si>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</si>
  <si>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</si>
  <si>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</si>
  <si>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</si>
  <si>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</si>
  <si>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</si>
  <si>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</si>
  <si>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</si>
  <si>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</si>
  <si>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</si>
  <si>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</si>
  <si>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</si>
  <si>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</si>
  <si>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</si>
  <si>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</si>
  <si>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</si>
  <si>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</si>
  <si>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</si>
  <si>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</si>
  <si>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</si>
  <si>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</si>
  <si>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</si>
  <si>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</si>
  <si>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</si>
  <si>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</si>
  <si>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</si>
  <si>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</si>
  <si>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</si>
  <si>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</si>
  <si>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</si>
  <si>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</si>
  <si>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</si>
  <si>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</si>
  <si>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</si>
  <si>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</si>
  <si>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</si>
  <si>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</si>
  <si>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</si>
  <si>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</si>
  <si>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</si>
  <si>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</si>
  <si>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</si>
  <si>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</si>
  <si>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</si>
  <si>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</si>
  <si>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</si>
  <si>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</si>
  <si>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</si>
  <si>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</si>
  <si>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</si>
  <si>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</si>
  <si>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</si>
  <si>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</si>
  <si>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</si>
  <si>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</si>
  <si>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</si>
  <si>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</si>
  <si>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</si>
  <si>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</si>
  <si>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</si>
  <si>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</si>
  <si>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</si>
  <si>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</si>
  <si>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</si>
  <si>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</si>
  <si>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</si>
  <si>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</si>
  <si>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</si>
  <si>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</si>
  <si>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</si>
  <si>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</si>
  <si>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</si>
  <si>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</si>
  <si>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</si>
  <si>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</si>
  <si>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</si>
  <si>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</si>
  <si>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</si>
  <si>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</si>
  <si>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</si>
  <si>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</si>
  <si>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</si>
  <si>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</si>
  <si>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</si>
  <si>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</si>
  <si>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</si>
  <si>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</si>
  <si>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</si>
  <si>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</si>
  <si>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</si>
  <si>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</si>
  <si>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</si>
  <si>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</si>
  <si>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</si>
  <si>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</si>
  <si>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</si>
  <si>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</si>
  <si>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</si>
  <si>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</si>
  <si>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</si>
  <si>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</si>
  <si>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</si>
  <si>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</si>
  <si>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</si>
  <si>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</si>
  <si>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</si>
  <si>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</si>
  <si>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</si>
  <si>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</si>
  <si>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</si>
  <si>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</si>
  <si>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</si>
  <si>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</si>
  <si>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</si>
  <si>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</si>
  <si>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</si>
  <si>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</si>
  <si>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</si>
  <si>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</si>
  <si>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</si>
  <si>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</si>
  <si>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</si>
  <si>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</si>
  <si>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</si>
  <si>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</si>
  <si>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</si>
  <si>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</si>
  <si>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</si>
  <si>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</si>
  <si>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</si>
  <si>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</si>
  <si>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</si>
  <si>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</si>
  <si>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</si>
  <si>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</si>
  <si>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</si>
  <si>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</si>
  <si>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</si>
  <si>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</si>
  <si>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</si>
  <si>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</si>
  <si>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</si>
  <si>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</si>
  <si>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</si>
  <si>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</si>
  <si>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</si>
  <si>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</si>
  <si>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</si>
  <si>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</si>
  <si>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</si>
  <si>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</si>
  <si>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</si>
  <si>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</si>
  <si>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</si>
  <si>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</si>
  <si>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</si>
  <si>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</si>
  <si>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</si>
  <si>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</si>
  <si>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</si>
  <si>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</si>
  <si>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</si>
  <si>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</si>
  <si>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</si>
  <si>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</si>
  <si>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</si>
  <si>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</si>
  <si>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</si>
  <si>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</si>
  <si>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</si>
  <si>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</si>
  <si>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</si>
  <si>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</si>
  <si>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</si>
  <si>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</si>
  <si>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</si>
  <si>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</si>
  <si>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</si>
  <si>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</si>
  <si>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</si>
  <si>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</si>
  <si>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</si>
  <si>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</si>
  <si>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</si>
  <si>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</si>
  <si>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</si>
  <si>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</si>
  <si>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</si>
  <si>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</si>
  <si>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</si>
  <si>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</si>
  <si>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</si>
  <si>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</si>
  <si>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</si>
  <si>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</si>
  <si>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</si>
  <si>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</si>
  <si>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</si>
  <si>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</si>
  <si>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</si>
  <si>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</si>
  <si>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</si>
  <si>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</si>
  <si>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</si>
  <si>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</si>
  <si>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</si>
  <si>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</si>
  <si>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</si>
  <si>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</si>
  <si>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</si>
  <si>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</si>
  <si>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</si>
  <si>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</si>
  <si>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</si>
  <si>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</si>
  <si>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</si>
  <si>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</si>
  <si>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</si>
  <si>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</si>
  <si>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</si>
  <si>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</si>
  <si>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</si>
  <si>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</si>
  <si>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</si>
  <si>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</si>
  <si>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</si>
  <si>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</si>
  <si>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</si>
  <si>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</si>
  <si>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</si>
  <si>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</si>
  <si>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</si>
  <si>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</si>
  <si>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</si>
  <si>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</si>
  <si>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</si>
  <si>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</si>
  <si>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</si>
  <si>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</si>
  <si>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</si>
  <si>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</si>
  <si>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</si>
  <si>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</si>
  <si>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</si>
  <si>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</si>
  <si>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</si>
  <si>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</si>
  <si>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</si>
  <si>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</si>
  <si>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</si>
  <si>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</si>
  <si>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</si>
  <si>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</si>
  <si>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</si>
  <si>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</si>
  <si>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</si>
  <si>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</si>
  <si>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</si>
  <si>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</si>
  <si>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</si>
  <si>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</si>
  <si>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</si>
  <si>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</si>
  <si>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</si>
  <si>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</si>
  <si>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</si>
  <si>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</si>
  <si>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</si>
  <si>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</si>
  <si>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</si>
  <si>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</si>
  <si>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</si>
  <si>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</si>
  <si>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</si>
  <si>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</si>
  <si>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</si>
  <si>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</si>
  <si>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</si>
  <si>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</si>
  <si>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</si>
  <si>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</si>
  <si>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</si>
  <si>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</si>
  <si>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</si>
  <si>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</si>
  <si>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</si>
  <si>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</si>
  <si>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</si>
  <si>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</si>
  <si>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</si>
  <si>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</si>
  <si>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</si>
  <si>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</si>
  <si>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</si>
  <si>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</si>
  <si>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</si>
  <si>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</si>
  <si>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</si>
  <si>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</si>
  <si>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</si>
  <si>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</si>
  <si>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</si>
  <si>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</si>
  <si>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</si>
  <si>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</si>
  <si>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</si>
  <si>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</si>
  <si>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</si>
  <si>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</si>
  <si>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</si>
  <si>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</si>
  <si>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</si>
  <si>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</si>
  <si>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</si>
  <si>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</si>
  <si>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</si>
  <si>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</si>
  <si>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</si>
  <si>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</si>
  <si>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</si>
  <si>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</si>
  <si>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</si>
  <si>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</si>
  <si>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</si>
  <si>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</si>
  <si>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</si>
  <si>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</si>
  <si>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</si>
  <si>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</si>
  <si>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</si>
  <si>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</si>
  <si>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</si>
  <si>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</si>
  <si>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</si>
  <si>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</si>
  <si>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</si>
  <si>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</si>
  <si>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</si>
  <si>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</si>
  <si>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</si>
  <si>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</si>
  <si>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</si>
  <si>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</si>
  <si>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</si>
  <si>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</si>
  <si>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</si>
  <si>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</si>
  <si>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</si>
  <si>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</si>
  <si>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</si>
  <si>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</si>
  <si>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</si>
  <si>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</si>
  <si>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</si>
  <si>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</si>
  <si>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</si>
  <si>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</si>
  <si>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</si>
  <si>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</si>
  <si>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</si>
  <si>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</si>
  <si>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</si>
  <si>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</si>
  <si>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</si>
  <si>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</si>
  <si>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</si>
  <si>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</si>
  <si>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</si>
  <si>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</si>
  <si>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</si>
  <si>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</si>
  <si>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</si>
  <si>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</si>
  <si>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</si>
  <si>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</si>
  <si>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</si>
  <si>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</si>
  <si>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</si>
  <si>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</si>
  <si>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</si>
  <si>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</si>
  <si>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</si>
  <si>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</si>
  <si>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</si>
  <si>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</si>
  <si>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</si>
  <si>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</si>
  <si>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</si>
  <si>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</si>
  <si>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</si>
  <si>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</si>
  <si>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</si>
  <si>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</si>
  <si>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</si>
  <si>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</si>
  <si>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</si>
  <si>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</si>
  <si>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</si>
  <si>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</si>
  <si>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</si>
  <si>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</si>
  <si>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</si>
  <si>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</si>
  <si>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</si>
  <si>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</si>
  <si>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</si>
  <si>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</si>
  <si>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</si>
  <si>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</si>
  <si>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</si>
  <si>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</si>
  <si>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</si>
  <si>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</si>
  <si>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</si>
  <si>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</si>
  <si>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</si>
  <si>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</si>
  <si>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</si>
  <si>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</si>
  <si>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</si>
  <si>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</si>
  <si>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</si>
  <si>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</si>
  <si>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</si>
  <si>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</si>
  <si>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</si>
  <si>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</si>
  <si>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</si>
  <si>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</si>
  <si>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</si>
  <si>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</si>
  <si>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</si>
  <si>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</si>
  <si>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</si>
  <si>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</si>
  <si>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</si>
  <si>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</si>
  <si>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</si>
  <si>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</si>
  <si>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</si>
  <si>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</si>
  <si>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</si>
  <si>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</si>
  <si>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</si>
  <si>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</si>
  <si>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</si>
  <si>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</si>
  <si>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</si>
  <si>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</si>
  <si>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</si>
  <si>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</si>
  <si>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</si>
  <si>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</si>
  <si>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</si>
  <si>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</si>
  <si>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</si>
  <si>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</si>
  <si>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</si>
  <si>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</si>
  <si>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</si>
  <si>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</si>
  <si>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</si>
  <si>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</si>
  <si>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</si>
  <si>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</si>
  <si>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</si>
  <si>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</si>
  <si>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</si>
  <si>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</si>
  <si>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</si>
  <si>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</si>
  <si>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</si>
  <si>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</si>
  <si>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</si>
  <si>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</si>
  <si>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</si>
  <si>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</si>
  <si>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</si>
  <si>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</si>
  <si>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</si>
  <si>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</si>
  <si>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</si>
  <si>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</si>
  <si>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</si>
  <si>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</si>
  <si>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</si>
  <si>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</si>
  <si>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</si>
  <si>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</si>
  <si>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</si>
  <si>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</si>
  <si>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</si>
  <si>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</si>
  <si>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</si>
  <si>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</si>
  <si>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</si>
  <si>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</si>
  <si>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</si>
  <si>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</si>
  <si>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</si>
  <si>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</si>
  <si>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</si>
  <si>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</si>
  <si>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</si>
  <si>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</si>
  <si>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</si>
  <si>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</si>
  <si>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</si>
  <si>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</si>
  <si>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</si>
  <si>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</si>
  <si>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</si>
  <si>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</si>
  <si>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</si>
  <si>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</si>
  <si>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</si>
  <si>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</si>
  <si>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</si>
  <si>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</si>
  <si>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</si>
  <si>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SERVIÇOS</t>
  </si>
  <si>
    <t>%</t>
  </si>
  <si>
    <t>R$</t>
  </si>
  <si>
    <t>DESCRICAO DA COMPOSICAO - SINAPI DEZEMBRO 2018</t>
  </si>
  <si>
    <t>M2</t>
  </si>
  <si>
    <t>KM</t>
  </si>
  <si>
    <t>M</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</si>
  <si>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</si>
  <si>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</si>
  <si>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</si>
  <si>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</si>
  <si>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</si>
  <si>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</si>
  <si>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</si>
  <si>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</si>
  <si>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</si>
  <si>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</si>
  <si>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</si>
  <si>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</si>
  <si>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</si>
  <si>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</si>
  <si>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</si>
  <si>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</si>
  <si>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</si>
  <si>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</si>
  <si>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</si>
  <si>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</si>
  <si>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</si>
  <si>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</si>
  <si>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</si>
  <si>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</si>
  <si>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</si>
  <si>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</si>
  <si>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</si>
  <si>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</si>
  <si>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</si>
  <si>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</si>
  <si>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PAPELEIRA METÁLICA CROMADA, INCLUSIVE FIXAÇÃO</t>
  </si>
  <si>
    <t>PAPELEIRA PLASTICA TIPO DISPENSER PARA PAPEL HIGIENICO ROLAO</t>
  </si>
  <si>
    <t>SABONETEIRA EM AÇO INOX TIPO DISPENSER PARA SABONETE LIQUIDO COM RESERVATORIO 800 ML</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</si>
  <si>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</si>
  <si>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</si>
  <si>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</si>
  <si>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</si>
  <si>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</si>
  <si>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</si>
  <si>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</si>
  <si>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</si>
  <si>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</si>
  <si>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</si>
  <si>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</si>
  <si>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</si>
  <si>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</si>
  <si>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</si>
  <si>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</si>
  <si>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</si>
  <si>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</si>
  <si>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</si>
  <si>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</si>
  <si>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</si>
  <si>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</si>
  <si>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</si>
  <si>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</si>
  <si>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</si>
  <si>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</si>
  <si>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</si>
  <si>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</si>
  <si>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</si>
  <si>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</si>
  <si>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</si>
  <si>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</si>
  <si>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</si>
  <si>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</si>
  <si>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</si>
  <si>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</si>
  <si>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</si>
  <si>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</si>
  <si>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</si>
  <si>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</si>
  <si>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</si>
  <si>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</si>
  <si>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</si>
  <si>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</si>
  <si>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</si>
  <si>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</si>
  <si>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</si>
  <si>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</si>
  <si>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</si>
  <si>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</si>
  <si>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</si>
  <si>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</si>
  <si>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</si>
  <si>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</si>
  <si>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</si>
  <si>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</si>
  <si>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</si>
  <si>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</si>
  <si>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</si>
  <si>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</si>
  <si>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</si>
  <si>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</si>
  <si>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</si>
  <si>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</si>
  <si>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</si>
  <si>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</si>
  <si>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</si>
  <si>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</si>
  <si>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</si>
  <si>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</si>
  <si>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</si>
  <si>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</si>
  <si>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</si>
  <si>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</si>
  <si>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</si>
  <si>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</si>
  <si>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</si>
  <si>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</si>
  <si>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</si>
  <si>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</si>
  <si>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</si>
  <si>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</si>
  <si>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</si>
  <si>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</si>
  <si>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</si>
  <si>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</si>
  <si>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</si>
  <si>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</si>
  <si>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</si>
  <si>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</si>
  <si>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</si>
  <si>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</si>
  <si>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</si>
  <si>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</si>
  <si>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</si>
  <si>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</si>
  <si>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</si>
  <si>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</si>
  <si>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</si>
  <si>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</si>
  <si>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</si>
  <si>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</si>
  <si>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</si>
  <si>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</si>
  <si>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</si>
  <si>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</si>
  <si>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</si>
  <si>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</si>
  <si>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</si>
  <si>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</si>
  <si>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</si>
  <si>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</si>
  <si>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</si>
  <si>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</si>
  <si>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</si>
  <si>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</si>
  <si>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</si>
  <si>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</si>
  <si>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</si>
  <si>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</si>
  <si>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</si>
  <si>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</si>
  <si>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</si>
  <si>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</si>
  <si>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</si>
  <si>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</si>
  <si>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</si>
  <si>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</si>
  <si>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</si>
  <si>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</si>
  <si>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</si>
  <si>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</si>
  <si>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</si>
  <si>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</si>
  <si>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</si>
  <si>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</si>
  <si>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</si>
  <si>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</si>
  <si>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</si>
  <si>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</si>
  <si>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</si>
  <si>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</si>
  <si>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</si>
  <si>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</si>
  <si>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</si>
  <si>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</si>
  <si>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</si>
  <si>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</si>
  <si>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</si>
  <si>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</si>
  <si>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</si>
  <si>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</si>
  <si>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</si>
  <si>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</si>
  <si>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</si>
  <si>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</si>
  <si>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</si>
  <si>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</si>
  <si>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</si>
  <si>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</si>
  <si>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</si>
  <si>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</si>
  <si>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</si>
  <si>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</si>
  <si>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</si>
  <si>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</si>
  <si>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</si>
  <si>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</si>
  <si>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</si>
  <si>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</si>
  <si>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</si>
  <si>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</si>
  <si>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</si>
  <si>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</si>
  <si>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</si>
  <si>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</si>
  <si>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</si>
  <si>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</si>
  <si>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</si>
  <si>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</si>
  <si>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</si>
  <si>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</si>
  <si>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</si>
  <si>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</si>
  <si>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</si>
  <si>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</si>
  <si>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</si>
  <si>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</si>
  <si>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</si>
  <si>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</si>
  <si>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</si>
  <si>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</si>
  <si>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</si>
  <si>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</si>
  <si>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</si>
  <si>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</si>
  <si>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</si>
  <si>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</si>
  <si>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</si>
  <si>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</si>
  <si>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</si>
  <si>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</si>
  <si>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</si>
  <si>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</si>
  <si>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</si>
  <si>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</si>
  <si>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</si>
  <si>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</si>
  <si>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</si>
  <si>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</si>
  <si>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</si>
  <si>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</si>
  <si>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</si>
  <si>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</si>
  <si>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</si>
  <si>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</si>
  <si>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</si>
  <si>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</si>
  <si>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</si>
  <si>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</si>
  <si>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</si>
  <si>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</si>
  <si>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</si>
  <si>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</si>
  <si>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</si>
  <si>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</si>
  <si>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</si>
  <si>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</si>
  <si>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</si>
  <si>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</si>
  <si>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</si>
  <si>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</si>
  <si>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</si>
  <si>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</si>
  <si>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</si>
  <si>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</si>
  <si>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</si>
  <si>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</si>
  <si>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</si>
  <si>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</si>
  <si>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</si>
  <si>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</si>
  <si>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</si>
  <si>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</si>
  <si>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</si>
  <si>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</si>
  <si>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</si>
  <si>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</si>
  <si>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</si>
  <si>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</si>
  <si>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</si>
  <si>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</si>
  <si>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</si>
  <si>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</si>
  <si>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</si>
  <si>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</si>
  <si>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</si>
  <si>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</si>
  <si>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</si>
  <si>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</si>
  <si>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</si>
  <si>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</si>
  <si>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</si>
  <si>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</si>
  <si>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</si>
  <si>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</si>
  <si>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</si>
  <si>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</si>
  <si>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</si>
  <si>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</si>
  <si>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</si>
  <si>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</si>
  <si>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</si>
  <si>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</si>
  <si>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</si>
  <si>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</si>
  <si>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</si>
  <si>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</si>
  <si>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</si>
  <si>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</si>
  <si>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</si>
  <si>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</si>
  <si>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</si>
  <si>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</si>
  <si>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</si>
  <si>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</si>
  <si>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</si>
  <si>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</si>
  <si>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</si>
  <si>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</si>
  <si>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</si>
  <si>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</si>
  <si>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</si>
  <si>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</si>
  <si>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</si>
  <si>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</si>
  <si>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</si>
  <si>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</si>
  <si>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</si>
  <si>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</si>
  <si>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</si>
  <si>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</si>
  <si>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</si>
  <si>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</si>
  <si>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</si>
  <si>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</si>
  <si>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</si>
  <si>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</si>
  <si>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</si>
  <si>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</si>
  <si>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</si>
  <si>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</si>
  <si>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</si>
  <si>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</si>
  <si>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</si>
  <si>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</si>
  <si>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</si>
  <si>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</si>
  <si>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</si>
  <si>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</si>
  <si>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</si>
  <si>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</si>
  <si>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</si>
  <si>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</si>
  <si>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</si>
  <si>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</si>
  <si>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</si>
  <si>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</si>
  <si>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</si>
  <si>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</si>
  <si>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</si>
  <si>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</si>
  <si>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</si>
  <si>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</si>
  <si>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</si>
  <si>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</si>
  <si>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</si>
  <si>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</si>
  <si>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</si>
  <si>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</si>
  <si>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</si>
  <si>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</si>
  <si>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</si>
  <si>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</si>
  <si>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</si>
  <si>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</si>
  <si>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</si>
  <si>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</si>
  <si>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</si>
  <si>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</si>
  <si>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</si>
  <si>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</si>
  <si>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</si>
  <si>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</si>
  <si>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</si>
  <si>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</si>
  <si>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</si>
  <si>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</si>
  <si>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</si>
  <si>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</si>
  <si>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</si>
  <si>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</si>
  <si>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</si>
  <si>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</si>
  <si>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</si>
  <si>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</si>
  <si>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</si>
  <si>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</si>
  <si>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</si>
  <si>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</si>
  <si>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</si>
  <si>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</si>
  <si>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</si>
  <si>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</si>
  <si>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</si>
  <si>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</si>
  <si>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</si>
  <si>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</si>
  <si>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</si>
  <si>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</si>
  <si>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</si>
  <si>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</si>
  <si>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</si>
  <si>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</si>
  <si>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</si>
  <si>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</si>
  <si>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</si>
  <si>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</si>
  <si>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</si>
  <si>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</si>
  <si>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</si>
  <si>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</si>
  <si>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</si>
  <si>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</si>
  <si>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</si>
  <si>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</si>
  <si>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</si>
  <si>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</si>
  <si>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</si>
  <si>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</si>
  <si>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</si>
  <si>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</si>
  <si>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</si>
  <si>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</si>
  <si>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</si>
  <si>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</si>
  <si>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</si>
  <si>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</si>
  <si>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</si>
  <si>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</si>
  <si>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</si>
  <si>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</si>
  <si>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</si>
  <si>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</si>
  <si>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</si>
  <si>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</si>
  <si>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</si>
  <si>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</si>
  <si>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</si>
  <si>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</si>
  <si>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</si>
  <si>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</si>
  <si>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</si>
  <si>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</si>
  <si>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</si>
  <si>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</si>
  <si>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</si>
  <si>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</si>
  <si>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</si>
  <si>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</si>
  <si>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</si>
  <si>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</si>
  <si>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</si>
  <si>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</si>
  <si>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</si>
  <si>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</si>
  <si>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</si>
  <si>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</si>
  <si>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</si>
  <si>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</si>
  <si>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</si>
  <si>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</si>
  <si>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</si>
  <si>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</si>
  <si>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50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</si>
  <si>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</si>
  <si>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</si>
  <si>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</si>
  <si>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</si>
  <si>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1,5 MM2, 70°C, 450/750V</t>
  </si>
  <si>
    <t>CABO DE COBRE FLEXÍVEL, CLASSE 5, ISOLAMENTO TIPO LSHF/ATOX, NÃO HALOGENADO, ANTICHAMA, TERMOPLÁSTICO, UNIPOLAR, SEÇÃO 16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</si>
  <si>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</si>
  <si>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</si>
  <si>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35 MM2, 70°C, 450/750V</t>
  </si>
  <si>
    <t>CABO DE COBRE FLEXÍVEL, CLASSE 5, ISOLAMENTO TIPO LSHF/ATOX, NÃO HALOGENADO, ANTICHAMA, TERMOPLÁSTICO, UNIPOLAR, SEÇÃO 4 MM2, 70°C, 450/750V</t>
  </si>
  <si>
    <t>CABO DE COBRE FLEXÍVEL, CLASSE 5, ISOLAMENTO TIPO LSHF/ATOX, NÃO HALOGENADO, ANTICHAMA, TERMOPLÁSTICO, UNIPOLAR, SEÇÃO 6 MM2, 70°C, 450/750V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</si>
  <si>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</si>
  <si>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</si>
  <si>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</si>
  <si>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</si>
  <si>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</si>
  <si>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</si>
  <si>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</si>
  <si>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</si>
  <si>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</si>
  <si>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</si>
  <si>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</si>
  <si>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</si>
  <si>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</si>
  <si>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</si>
  <si>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</si>
  <si>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</si>
  <si>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</si>
  <si>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</si>
  <si>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</si>
  <si>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</si>
  <si>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</si>
  <si>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</si>
  <si>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</si>
  <si>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</si>
  <si>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</si>
  <si>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</si>
  <si>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</si>
  <si>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</si>
  <si>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</si>
  <si>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</si>
  <si>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</si>
  <si>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</si>
  <si>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</si>
  <si>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</si>
  <si>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</si>
  <si>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</si>
  <si>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</si>
  <si>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</si>
  <si>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</si>
  <si>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</si>
  <si>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</si>
  <si>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</si>
  <si>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</si>
  <si>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</si>
  <si>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</si>
  <si>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</si>
  <si>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</si>
  <si>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</si>
  <si>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</si>
  <si>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</si>
  <si>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</si>
  <si>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</si>
  <si>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</si>
  <si>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</si>
  <si>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</si>
  <si>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</si>
  <si>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</si>
  <si>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</si>
  <si>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</si>
  <si>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</si>
  <si>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</si>
  <si>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</si>
  <si>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</si>
  <si>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</si>
  <si>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</si>
  <si>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</si>
  <si>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</si>
  <si>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</si>
  <si>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</si>
  <si>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</si>
  <si>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</si>
  <si>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</si>
  <si>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</si>
  <si>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</si>
  <si>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</si>
  <si>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</si>
  <si>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</si>
  <si>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</si>
  <si>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</si>
  <si>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</si>
  <si>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</si>
  <si>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</si>
  <si>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</si>
  <si>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</si>
  <si>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</si>
  <si>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</si>
  <si>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</si>
  <si>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</si>
  <si>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</si>
  <si>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</si>
  <si>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</si>
  <si>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</si>
  <si>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</si>
  <si>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</si>
  <si>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</si>
  <si>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</si>
  <si>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</si>
  <si>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</si>
  <si>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</si>
  <si>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</si>
  <si>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</si>
  <si>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</si>
  <si>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</si>
  <si>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1 TOMADA + 1 INTERRUPTOR COM PLACA</t>
  </si>
  <si>
    <t>CONJUNTO DE 1 TOMADA + 1 INTERRUPTOR SEM PLACA</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</si>
  <si>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</si>
  <si>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</si>
  <si>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</si>
  <si>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</si>
  <si>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</si>
  <si>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</si>
  <si>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</si>
  <si>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</si>
  <si>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</si>
  <si>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</si>
  <si>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</si>
  <si>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</si>
  <si>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</si>
  <si>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</si>
  <si>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</si>
  <si>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</si>
  <si>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</si>
  <si>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</si>
  <si>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</si>
  <si>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</si>
  <si>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</si>
  <si>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</si>
  <si>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</si>
  <si>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</si>
  <si>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</si>
  <si>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</si>
  <si>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</si>
  <si>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</si>
  <si>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</si>
  <si>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</si>
  <si>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</si>
  <si>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</si>
  <si>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</si>
  <si>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</si>
  <si>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</si>
  <si>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</si>
  <si>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</si>
  <si>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</si>
  <si>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</si>
  <si>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</si>
  <si>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</si>
  <si>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</si>
  <si>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</si>
  <si>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</si>
  <si>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</si>
  <si>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</si>
  <si>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</si>
  <si>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</si>
  <si>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</si>
  <si>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</si>
  <si>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</si>
  <si>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</si>
  <si>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</si>
  <si>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</si>
  <si>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</si>
  <si>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</si>
  <si>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</si>
  <si>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</si>
  <si>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</si>
  <si>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</si>
  <si>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</si>
  <si>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</si>
  <si>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</si>
  <si>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</si>
  <si>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</si>
  <si>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</si>
  <si>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</si>
  <si>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</si>
  <si>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</si>
  <si>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</si>
  <si>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</si>
  <si>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</si>
  <si>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</si>
  <si>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</si>
  <si>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</si>
  <si>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</si>
  <si>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</si>
  <si>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</si>
  <si>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</si>
  <si>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</si>
  <si>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</si>
  <si>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</si>
  <si>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</si>
  <si>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</si>
  <si>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</si>
  <si>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</si>
  <si>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</si>
  <si>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</si>
  <si>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</si>
  <si>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</si>
  <si>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</si>
  <si>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</si>
  <si>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</si>
  <si>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</si>
  <si>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</si>
  <si>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</si>
  <si>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</si>
  <si>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</si>
  <si>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</si>
  <si>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</si>
  <si>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</si>
  <si>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</si>
  <si>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</si>
  <si>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</si>
  <si>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</si>
  <si>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</si>
  <si>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</si>
  <si>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</si>
  <si>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</si>
  <si>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</si>
  <si>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</si>
  <si>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</si>
  <si>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</si>
  <si>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</si>
  <si>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</si>
  <si>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</si>
  <si>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</si>
  <si>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</si>
  <si>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</si>
  <si>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</si>
  <si>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</si>
  <si>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</si>
  <si>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</si>
  <si>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</si>
  <si>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</si>
  <si>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</si>
  <si>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</si>
  <si>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</si>
  <si>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</si>
  <si>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</si>
  <si>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</si>
  <si>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</si>
  <si>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</si>
  <si>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</si>
  <si>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</si>
  <si>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</si>
  <si>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</si>
  <si>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</si>
  <si>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</si>
  <si>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</si>
  <si>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</si>
  <si>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</si>
  <si>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</si>
  <si>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</si>
  <si>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</si>
  <si>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</si>
  <si>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</si>
  <si>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</si>
  <si>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</si>
  <si>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</si>
  <si>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</si>
  <si>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</si>
  <si>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</si>
  <si>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</si>
  <si>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</si>
  <si>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</si>
  <si>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</si>
  <si>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</si>
  <si>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</si>
  <si>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</si>
  <si>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</si>
  <si>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</si>
  <si>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</si>
  <si>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</si>
  <si>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</si>
  <si>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</si>
  <si>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</si>
  <si>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</si>
  <si>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</si>
  <si>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</si>
  <si>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</si>
  <si>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</si>
  <si>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</si>
  <si>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</si>
  <si>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</si>
  <si>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</si>
  <si>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</si>
  <si>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</si>
  <si>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</si>
  <si>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</si>
  <si>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</si>
  <si>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</si>
  <si>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</si>
  <si>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</si>
  <si>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</si>
  <si>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</si>
  <si>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</si>
  <si>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</si>
  <si>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</si>
  <si>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</si>
  <si>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</si>
  <si>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</si>
  <si>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</si>
  <si>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</si>
  <si>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</si>
  <si>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</si>
  <si>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</si>
  <si>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</si>
  <si>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</si>
  <si>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</si>
  <si>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</si>
  <si>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</si>
  <si>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</si>
  <si>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</si>
  <si>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</si>
  <si>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</si>
  <si>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</si>
  <si>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</si>
  <si>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</si>
  <si>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</si>
  <si>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</si>
  <si>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</si>
  <si>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</si>
  <si>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</si>
  <si>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</si>
  <si>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</si>
  <si>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</si>
  <si>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</si>
  <si>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</si>
  <si>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</si>
  <si>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</si>
  <si>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</si>
  <si>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</si>
  <si>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</si>
  <si>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</si>
  <si>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</si>
  <si>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</si>
  <si>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</si>
  <si>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</si>
  <si>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</si>
  <si>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</si>
  <si>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</si>
  <si>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</si>
  <si>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</si>
  <si>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</si>
  <si>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</si>
  <si>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</si>
  <si>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</si>
  <si>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</si>
  <si>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</si>
  <si>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</si>
  <si>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</si>
  <si>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</si>
  <si>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</si>
  <si>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</si>
  <si>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</si>
  <si>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</si>
  <si>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</si>
  <si>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</si>
  <si>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</si>
  <si>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</si>
  <si>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</si>
  <si>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</si>
  <si>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</si>
  <si>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</si>
  <si>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</si>
  <si>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</si>
  <si>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</si>
  <si>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</si>
  <si>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</si>
  <si>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</si>
  <si>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</si>
  <si>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</si>
  <si>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</si>
  <si>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</si>
  <si>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</si>
  <si>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</si>
  <si>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</si>
  <si>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</si>
  <si>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</si>
  <si>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</si>
  <si>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</si>
  <si>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</si>
  <si>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</si>
  <si>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</si>
  <si>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</si>
  <si>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</si>
  <si>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</si>
  <si>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</si>
  <si>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</si>
  <si>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</si>
  <si>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</si>
  <si>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</si>
  <si>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</si>
  <si>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</si>
  <si>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</si>
  <si>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</si>
  <si>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</si>
  <si>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</si>
  <si>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</si>
  <si>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</si>
  <si>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</si>
  <si>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</si>
  <si>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</si>
  <si>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</si>
  <si>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</si>
  <si>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</si>
  <si>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</si>
  <si>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</si>
  <si>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</si>
  <si>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</si>
  <si>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</si>
  <si>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</si>
  <si>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</si>
  <si>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</si>
  <si>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</si>
  <si>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</si>
  <si>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</si>
  <si>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</si>
  <si>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</si>
  <si>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</si>
  <si>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</si>
  <si>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</si>
  <si>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</si>
  <si>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</si>
  <si>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</si>
  <si>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</si>
  <si>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</si>
  <si>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</si>
  <si>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</si>
  <si>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</si>
  <si>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</si>
  <si>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</si>
  <si>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</si>
  <si>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</si>
  <si>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</si>
  <si>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</si>
  <si>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</si>
  <si>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</si>
  <si>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</si>
  <si>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</si>
  <si>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</si>
  <si>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</si>
  <si>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</si>
  <si>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</si>
  <si>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</si>
  <si>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</si>
  <si>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</si>
  <si>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</si>
  <si>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</si>
  <si>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</si>
  <si>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</si>
  <si>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</si>
  <si>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</si>
  <si>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</si>
  <si>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</si>
  <si>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</si>
  <si>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</si>
  <si>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</si>
  <si>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</si>
  <si>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</si>
  <si>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</si>
  <si>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</si>
  <si>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</si>
  <si>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</si>
  <si>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</si>
  <si>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</si>
  <si>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</si>
  <si>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</si>
  <si>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</si>
  <si>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</si>
  <si>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</si>
  <si>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</si>
  <si>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</si>
  <si>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</si>
  <si>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</si>
  <si>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</si>
  <si>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</si>
  <si>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</si>
  <si>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</si>
  <si>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</si>
  <si>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</si>
  <si>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</si>
  <si>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</si>
  <si>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</si>
  <si>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</si>
  <si>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</si>
  <si>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</si>
  <si>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</si>
  <si>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</si>
  <si>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</si>
  <si>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</si>
  <si>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</si>
  <si>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</si>
  <si>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</si>
  <si>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</si>
  <si>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</si>
  <si>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</si>
  <si>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</si>
  <si>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</si>
  <si>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</si>
  <si>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</si>
  <si>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</si>
  <si>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</si>
  <si>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</si>
  <si>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</si>
  <si>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</si>
  <si>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</si>
  <si>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</si>
  <si>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</si>
  <si>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</si>
  <si>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</si>
  <si>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</si>
  <si>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</si>
  <si>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</si>
  <si>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</si>
  <si>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</si>
  <si>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</si>
  <si>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</si>
  <si>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</si>
  <si>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</si>
  <si>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</si>
  <si>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</si>
  <si>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</si>
  <si>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</si>
  <si>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</si>
  <si>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</si>
  <si>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</si>
  <si>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</si>
  <si>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</si>
  <si>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</si>
  <si>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</si>
  <si>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</si>
  <si>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</si>
  <si>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</si>
  <si>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</si>
  <si>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</si>
  <si>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</si>
  <si>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</si>
  <si>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</si>
  <si>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</si>
  <si>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</si>
  <si>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</si>
  <si>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</si>
  <si>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</si>
  <si>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</si>
  <si>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</si>
  <si>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</si>
  <si>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</si>
  <si>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</si>
  <si>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</si>
  <si>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</si>
  <si>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</si>
  <si>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</si>
  <si>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</si>
  <si>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</si>
  <si>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</si>
  <si>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</si>
  <si>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</si>
  <si>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</si>
  <si>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</si>
  <si>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</si>
  <si>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</si>
  <si>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</si>
  <si>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</si>
  <si>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</si>
  <si>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</si>
  <si>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</si>
  <si>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</si>
  <si>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</si>
  <si>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</si>
  <si>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</si>
  <si>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</si>
  <si>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</si>
  <si>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</si>
  <si>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</si>
  <si>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</si>
  <si>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</si>
  <si>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</si>
  <si>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</si>
  <si>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</si>
  <si>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</si>
  <si>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</si>
  <si>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</si>
  <si>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</si>
  <si>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</si>
  <si>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</si>
  <si>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</si>
  <si>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</si>
  <si>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</si>
  <si>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</si>
  <si>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</si>
  <si>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</si>
  <si>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</si>
  <si>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</si>
  <si>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</si>
  <si>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</si>
  <si>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</si>
  <si>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</si>
  <si>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</si>
  <si>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</si>
  <si>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</si>
  <si>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</si>
  <si>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</si>
  <si>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</si>
  <si>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</si>
  <si>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</si>
  <si>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</si>
  <si>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</si>
  <si>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</si>
  <si>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</si>
  <si>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</si>
  <si>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</si>
  <si>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</si>
  <si>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</si>
  <si>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</si>
  <si>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</si>
  <si>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</si>
  <si>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</si>
  <si>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</si>
  <si>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</si>
  <si>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</si>
  <si>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</si>
  <si>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</si>
  <si>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</si>
  <si>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</si>
  <si>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</si>
  <si>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</si>
  <si>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</si>
  <si>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</si>
  <si>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</si>
  <si>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</si>
  <si>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</si>
  <si>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</si>
  <si>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</si>
  <si>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</si>
  <si>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</si>
  <si>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</si>
  <si>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</si>
  <si>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</si>
  <si>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</si>
  <si>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</si>
  <si>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</si>
  <si>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</si>
  <si>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</si>
  <si>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</si>
  <si>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</si>
  <si>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</si>
  <si>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</si>
  <si>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</si>
  <si>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</si>
  <si>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</si>
  <si>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</si>
  <si>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</si>
  <si>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</si>
  <si>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</si>
  <si>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</si>
  <si>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</si>
  <si>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</si>
  <si>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</si>
  <si>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</si>
  <si>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</si>
  <si>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</si>
  <si>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</si>
  <si>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</si>
  <si>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</si>
  <si>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</si>
  <si>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</si>
  <si>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</si>
  <si>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</si>
  <si>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</si>
  <si>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</si>
  <si>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</si>
  <si>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</si>
  <si>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</si>
  <si>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</si>
  <si>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</si>
  <si>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</si>
  <si>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</si>
  <si>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</si>
  <si>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</si>
  <si>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</si>
  <si>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</si>
  <si>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</si>
  <si>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</si>
  <si>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</si>
  <si>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</si>
  <si>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</si>
  <si>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</si>
  <si>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</si>
  <si>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</si>
  <si>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</si>
  <si>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</si>
  <si>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</si>
  <si>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</si>
  <si>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</si>
  <si>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</si>
  <si>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</si>
  <si>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</si>
  <si>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</si>
  <si>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</si>
  <si>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</si>
  <si>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</si>
  <si>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</si>
  <si>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</si>
  <si>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</si>
  <si>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</si>
  <si>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</si>
  <si>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</si>
  <si>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</si>
  <si>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</si>
  <si>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</si>
  <si>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</si>
  <si>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</si>
  <si>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</si>
  <si>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</si>
  <si>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</si>
  <si>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</si>
  <si>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</si>
  <si>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</si>
  <si>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</si>
  <si>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</si>
  <si>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</si>
  <si>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</si>
  <si>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</si>
  <si>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</si>
  <si>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</si>
  <si>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</si>
  <si>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</si>
  <si>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</si>
  <si>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</si>
  <si>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</si>
  <si>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</si>
  <si>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</si>
  <si>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</si>
  <si>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</si>
  <si>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</si>
  <si>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</si>
  <si>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</si>
  <si>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</si>
  <si>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</si>
  <si>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</si>
  <si>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</si>
  <si>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</si>
  <si>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</si>
  <si>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</si>
  <si>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</si>
  <si>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</si>
  <si>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</si>
  <si>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</si>
  <si>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</si>
  <si>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</si>
  <si>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</si>
  <si>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</si>
  <si>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</si>
  <si>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</si>
  <si>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</si>
  <si>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</si>
  <si>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</si>
  <si>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</si>
  <si>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</si>
  <si>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</si>
  <si>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</si>
  <si>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</si>
  <si>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</si>
  <si>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</si>
  <si>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</si>
  <si>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</si>
  <si>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</si>
  <si>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</si>
  <si>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</si>
  <si>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</si>
  <si>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</si>
  <si>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</si>
  <si>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</si>
  <si>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</si>
  <si>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</si>
  <si>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</si>
  <si>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</si>
  <si>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</si>
  <si>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</si>
  <si>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</si>
  <si>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</si>
  <si>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</si>
  <si>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</si>
  <si>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</si>
  <si>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</si>
  <si>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</si>
  <si>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</si>
  <si>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</si>
  <si>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</si>
  <si>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</si>
  <si>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</si>
  <si>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</si>
  <si>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</si>
  <si>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</si>
  <si>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</si>
  <si>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</si>
  <si>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</si>
  <si>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</si>
  <si>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</si>
  <si>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</si>
  <si>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</si>
  <si>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</si>
  <si>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</si>
  <si>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</si>
  <si>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</si>
  <si>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</si>
  <si>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</si>
  <si>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</si>
  <si>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</si>
  <si>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</si>
  <si>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</si>
  <si>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</si>
  <si>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</si>
  <si>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</si>
  <si>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</si>
  <si>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</si>
  <si>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</si>
  <si>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</si>
  <si>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</si>
  <si>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</si>
  <si>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</si>
  <si>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</si>
  <si>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</si>
  <si>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</si>
  <si>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</si>
  <si>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</si>
  <si>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</si>
  <si>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</si>
  <si>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</si>
  <si>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</si>
  <si>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</si>
  <si>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</si>
  <si>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</si>
  <si>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</si>
  <si>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</si>
  <si>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</si>
  <si>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</si>
  <si>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</si>
  <si>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</si>
  <si>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</si>
  <si>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</si>
  <si>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</si>
  <si>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</si>
  <si>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</si>
  <si>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</si>
  <si>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</si>
  <si>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</si>
  <si>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</si>
  <si>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</si>
  <si>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</si>
  <si>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</si>
  <si>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</si>
  <si>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</si>
  <si>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</si>
  <si>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</si>
  <si>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</si>
  <si>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</si>
  <si>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</si>
  <si>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</si>
  <si>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</si>
  <si>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</si>
  <si>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</si>
  <si>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</si>
  <si>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</si>
  <si>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</si>
  <si>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</si>
  <si>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</si>
  <si>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</si>
  <si>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</si>
  <si>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</si>
  <si>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</si>
  <si>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</si>
  <si>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</si>
  <si>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</si>
  <si>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</si>
  <si>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</si>
  <si>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</si>
  <si>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</si>
  <si>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</si>
  <si>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</si>
  <si>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</si>
  <si>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</si>
  <si>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</si>
  <si>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</si>
  <si>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</si>
  <si>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</si>
  <si>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</si>
  <si>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</si>
  <si>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</si>
  <si>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</si>
  <si>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</si>
  <si>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</si>
  <si>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</si>
  <si>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</si>
  <si>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</si>
  <si>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</si>
  <si>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</si>
  <si>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</si>
  <si>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</si>
  <si>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</si>
  <si>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</si>
  <si>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</si>
  <si>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</si>
  <si>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</si>
  <si>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</si>
  <si>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</si>
  <si>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</si>
  <si>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</si>
  <si>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</si>
  <si>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</si>
  <si>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</si>
  <si>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</si>
  <si>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</si>
  <si>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</si>
  <si>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</si>
  <si>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</si>
  <si>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</si>
  <si>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</si>
  <si>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</si>
  <si>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</si>
  <si>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</si>
  <si>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</si>
  <si>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</si>
  <si>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</si>
  <si>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</si>
  <si>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</si>
  <si>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</si>
  <si>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</si>
  <si>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</si>
  <si>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</si>
  <si>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</si>
  <si>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</si>
  <si>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</si>
  <si>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</si>
  <si>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</si>
  <si>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</si>
  <si>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</si>
  <si>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</si>
  <si>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</si>
  <si>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</si>
  <si>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</si>
  <si>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</si>
  <si>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</si>
  <si>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</si>
  <si>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</si>
  <si>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</si>
  <si>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</si>
  <si>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</si>
  <si>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</si>
  <si>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</si>
  <si>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</si>
  <si>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</si>
  <si>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</si>
  <si>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</si>
  <si>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</si>
  <si>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</si>
  <si>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PARA SAÍDA DE VASO SANITÁRIO PVC CROMADO</t>
  </si>
  <si>
    <t>MICTÓRIO SIFONADO DE LOUÇA BRANCA, INCLUSIVE ENGATE FLEXÍVEL, EXCLUSIVE VÁLVULA DE DESCARGA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</si>
  <si>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</si>
  <si>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</si>
  <si>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</si>
  <si>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</si>
  <si>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</si>
  <si>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</si>
  <si>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</si>
  <si>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</si>
  <si>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</si>
  <si>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</si>
  <si>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</si>
  <si>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</si>
  <si>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</si>
  <si>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</si>
  <si>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</si>
  <si>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</si>
  <si>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</si>
  <si>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</si>
  <si>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</si>
  <si>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</si>
  <si>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</si>
  <si>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</si>
  <si>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</si>
  <si>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</si>
  <si>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</si>
  <si>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</si>
  <si>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</si>
  <si>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</si>
  <si>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</si>
  <si>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</si>
  <si>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</si>
  <si>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</si>
  <si>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</si>
  <si>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</si>
  <si>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</si>
  <si>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</si>
  <si>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</si>
  <si>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</si>
  <si>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</si>
  <si>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</si>
  <si>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</si>
  <si>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</si>
  <si>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</si>
  <si>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</si>
  <si>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</si>
  <si>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</si>
  <si>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</si>
  <si>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</si>
  <si>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</si>
  <si>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</si>
  <si>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</si>
  <si>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</si>
  <si>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</si>
  <si>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</si>
  <si>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</si>
  <si>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</si>
  <si>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</si>
  <si>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</si>
  <si>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</si>
  <si>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</si>
  <si>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</si>
  <si>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</si>
  <si>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</si>
  <si>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</si>
  <si>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</si>
  <si>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</si>
  <si>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</si>
  <si>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</si>
  <si>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</si>
  <si>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</si>
  <si>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</si>
  <si>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</si>
  <si>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</si>
  <si>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</si>
  <si>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</si>
  <si>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</si>
  <si>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</si>
  <si>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</si>
  <si>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</si>
  <si>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</si>
  <si>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</si>
  <si>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</si>
  <si>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</si>
  <si>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</si>
  <si>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</si>
  <si>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</si>
  <si>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</si>
  <si>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</si>
  <si>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</si>
  <si>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</si>
  <si>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</si>
  <si>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</si>
  <si>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</si>
  <si>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</si>
  <si>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</si>
  <si>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</si>
  <si>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</si>
  <si>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</si>
  <si>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</si>
  <si>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</si>
  <si>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</si>
  <si>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</si>
  <si>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</si>
  <si>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</si>
  <si>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</si>
  <si>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</si>
  <si>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</si>
  <si>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</si>
  <si>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</si>
  <si>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</si>
  <si>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</si>
  <si>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</si>
  <si>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</si>
  <si>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</si>
  <si>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</si>
  <si>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</si>
  <si>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</si>
  <si>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</si>
  <si>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</si>
  <si>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</si>
  <si>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</si>
  <si>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</si>
  <si>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</si>
  <si>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</si>
  <si>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</si>
  <si>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</si>
  <si>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</si>
  <si>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</si>
  <si>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</si>
  <si>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</si>
  <si>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</si>
  <si>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</si>
  <si>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</si>
  <si>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</si>
  <si>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</si>
  <si>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</si>
  <si>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</si>
  <si>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</si>
  <si>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</si>
  <si>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</si>
  <si>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</si>
  <si>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</si>
  <si>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</si>
  <si>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</si>
  <si>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</si>
  <si>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</si>
  <si>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</si>
  <si>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</si>
  <si>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</si>
  <si>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</si>
  <si>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</si>
  <si>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</si>
  <si>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</si>
  <si>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</si>
  <si>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</si>
  <si>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</si>
  <si>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</si>
  <si>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</si>
  <si>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</si>
  <si>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</si>
  <si>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</si>
  <si>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</si>
  <si>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</si>
  <si>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</si>
  <si>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</si>
  <si>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</si>
  <si>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</si>
  <si>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</si>
  <si>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</si>
  <si>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</si>
  <si>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</si>
  <si>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</si>
  <si>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</si>
  <si>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</si>
  <si>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</si>
  <si>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</si>
  <si>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</si>
  <si>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</si>
  <si>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</si>
  <si>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</si>
  <si>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</si>
  <si>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</si>
  <si>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</si>
  <si>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</si>
  <si>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</si>
  <si>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</si>
  <si>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</si>
  <si>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</si>
  <si>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</si>
  <si>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</si>
  <si>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</si>
  <si>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</si>
  <si>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</si>
  <si>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</si>
  <si>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</si>
  <si>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</si>
  <si>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</si>
  <si>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</si>
  <si>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</si>
  <si>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</si>
  <si>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</si>
  <si>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</si>
  <si>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</si>
  <si>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</si>
  <si>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</si>
  <si>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</si>
  <si>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</si>
  <si>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</si>
  <si>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</si>
  <si>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</si>
  <si>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</si>
  <si>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</si>
  <si>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</si>
  <si>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</si>
  <si>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</si>
  <si>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</si>
  <si>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</si>
  <si>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</si>
  <si>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</si>
  <si>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</si>
  <si>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</si>
  <si>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</si>
  <si>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</si>
  <si>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</si>
  <si>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</si>
  <si>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</si>
  <si>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</si>
  <si>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</si>
  <si>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</si>
  <si>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</si>
  <si>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</si>
  <si>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</si>
  <si>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</si>
  <si>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</si>
  <si>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</si>
  <si>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</si>
  <si>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</si>
  <si>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</si>
  <si>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</si>
  <si>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</si>
  <si>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</si>
  <si>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</si>
  <si>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</si>
  <si>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</si>
  <si>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</si>
  <si>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</si>
  <si>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</si>
  <si>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</si>
  <si>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</si>
  <si>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</si>
  <si>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</si>
  <si>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</si>
  <si>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</si>
  <si>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</si>
  <si>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</si>
  <si>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</si>
  <si>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</si>
  <si>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</si>
  <si>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</si>
  <si>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</si>
  <si>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</si>
  <si>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</si>
  <si>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</si>
  <si>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</si>
  <si>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</si>
  <si>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</si>
  <si>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</si>
  <si>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</si>
  <si>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</si>
  <si>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</si>
  <si>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</si>
  <si>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</si>
  <si>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</si>
  <si>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</si>
  <si>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</si>
  <si>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</si>
  <si>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</si>
  <si>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</si>
  <si>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</si>
  <si>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</si>
  <si>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</si>
  <si>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</si>
  <si>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</si>
  <si>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</si>
  <si>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</si>
  <si>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</si>
  <si>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</si>
  <si>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</si>
  <si>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</si>
  <si>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</si>
  <si>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</si>
  <si>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</si>
  <si>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</si>
  <si>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</si>
  <si>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</si>
  <si>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</si>
  <si>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</si>
  <si>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</si>
  <si>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</si>
  <si>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</si>
  <si>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</si>
  <si>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</si>
  <si>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</si>
  <si>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</si>
  <si>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</si>
  <si>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</si>
  <si>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</si>
  <si>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</si>
  <si>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</si>
  <si>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</si>
  <si>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</si>
  <si>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</si>
  <si>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</si>
  <si>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</si>
  <si>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</si>
  <si>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</si>
  <si>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</si>
  <si>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</si>
  <si>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</si>
  <si>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</si>
  <si>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</si>
  <si>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</si>
  <si>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</si>
  <si>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</si>
  <si>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</si>
  <si>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</si>
  <si>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</si>
  <si>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</si>
  <si>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</si>
  <si>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</si>
  <si>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</si>
  <si>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</si>
  <si>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</si>
  <si>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</si>
  <si>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</si>
  <si>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</si>
  <si>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</si>
  <si>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</si>
  <si>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</si>
  <si>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</si>
  <si>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</si>
  <si>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</si>
  <si>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</si>
  <si>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</si>
  <si>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</si>
  <si>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</si>
  <si>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</si>
  <si>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</si>
  <si>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</si>
  <si>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</si>
  <si>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</si>
  <si>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</si>
  <si>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</si>
  <si>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</si>
  <si>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</si>
  <si>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</si>
  <si>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</si>
  <si>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</si>
  <si>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</si>
  <si>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</si>
  <si>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</si>
  <si>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</si>
  <si>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</si>
  <si>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</si>
  <si>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</si>
  <si>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</si>
  <si>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</si>
  <si>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</si>
  <si>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</si>
  <si>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</si>
  <si>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</si>
  <si>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</si>
  <si>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</si>
  <si>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</si>
  <si>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</si>
  <si>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</si>
  <si>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</si>
  <si>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</si>
  <si>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</si>
  <si>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</si>
  <si>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</si>
  <si>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</si>
  <si>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</si>
  <si>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</si>
  <si>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</si>
  <si>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</si>
  <si>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</si>
  <si>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</si>
  <si>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</si>
  <si>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</si>
  <si>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</si>
  <si>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</si>
  <si>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</si>
  <si>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</si>
  <si>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</si>
  <si>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</si>
  <si>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</si>
  <si>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</si>
  <si>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</si>
  <si>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</si>
  <si>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</si>
  <si>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</si>
  <si>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</si>
  <si>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</si>
  <si>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</si>
  <si>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</si>
  <si>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</si>
  <si>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</si>
  <si>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</si>
  <si>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</si>
  <si>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</si>
  <si>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</si>
  <si>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</si>
  <si>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</si>
  <si>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</si>
  <si>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</si>
  <si>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</si>
  <si>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</si>
  <si>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</si>
  <si>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</si>
  <si>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</si>
  <si>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</si>
  <si>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</si>
  <si>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</si>
  <si>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</si>
  <si>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</si>
  <si>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</si>
  <si>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</si>
  <si>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</si>
  <si>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</si>
  <si>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</si>
  <si>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</si>
  <si>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</si>
  <si>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</si>
  <si>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</si>
  <si>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</si>
  <si>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</si>
  <si>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</si>
  <si>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</si>
  <si>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</si>
  <si>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</si>
  <si>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</si>
  <si>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</si>
  <si>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</si>
  <si>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</si>
  <si>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</si>
  <si>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</si>
  <si>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</si>
  <si>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</si>
  <si>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</si>
  <si>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</si>
  <si>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</si>
  <si>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</si>
  <si>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</si>
  <si>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</si>
  <si>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</si>
  <si>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</si>
  <si>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</si>
  <si>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</si>
  <si>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</si>
  <si>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</si>
  <si>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</si>
  <si>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</si>
  <si>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</si>
  <si>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</si>
  <si>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</si>
  <si>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</si>
  <si>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</si>
  <si>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</si>
  <si>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</si>
  <si>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</si>
  <si>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</si>
  <si>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</si>
  <si>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</si>
  <si>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</si>
  <si>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</si>
  <si>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</si>
  <si>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</si>
  <si>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</si>
  <si>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</si>
  <si>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</si>
  <si>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</si>
  <si>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</si>
  <si>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</si>
  <si>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</si>
  <si>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</si>
  <si>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</si>
  <si>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</si>
  <si>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BLOCO ARMADO EM CONCRETO 20 MPA, INCLUSIVE LASTRO 5 CM EM CONCRETO MAGRO 9 MPA, FORMAS LATERAIS E DESFORMA.</t>
  </si>
  <si>
    <t>CINTA ARMADA EM CONCRETO 20 MPA, INCLUSIVE LASTRO 5 CM EM CONCRETO MAGRO 9 MPA, FORMAS LATERAIS E DESFORMA.</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</si>
  <si>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</si>
  <si>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</si>
  <si>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</si>
  <si>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</si>
  <si>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</si>
  <si>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</si>
  <si>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</si>
  <si>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</si>
  <si>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</si>
  <si>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</si>
  <si>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</si>
  <si>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</si>
  <si>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</si>
  <si>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</si>
  <si>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</si>
  <si>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</si>
  <si>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</si>
  <si>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</si>
  <si>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</si>
  <si>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</si>
  <si>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</si>
  <si>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</si>
  <si>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</si>
  <si>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</si>
  <si>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</si>
  <si>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</si>
  <si>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</si>
  <si>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</si>
  <si>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</si>
  <si>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</si>
  <si>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</si>
  <si>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</si>
  <si>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</si>
  <si>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</si>
  <si>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</si>
  <si>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</si>
  <si>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</si>
  <si>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</si>
  <si>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</si>
  <si>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</si>
  <si>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</si>
  <si>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</si>
  <si>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</si>
  <si>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</si>
  <si>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</si>
  <si>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</si>
  <si>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</si>
  <si>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</si>
  <si>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</si>
  <si>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</si>
  <si>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</si>
  <si>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</si>
  <si>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</si>
  <si>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</si>
  <si>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</si>
  <si>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</si>
  <si>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</si>
  <si>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</si>
  <si>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</si>
  <si>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</si>
  <si>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</si>
  <si>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</si>
  <si>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</si>
  <si>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</si>
  <si>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</si>
  <si>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</si>
  <si>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</si>
  <si>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</si>
  <si>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</si>
  <si>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</si>
  <si>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</si>
  <si>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</si>
  <si>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</si>
  <si>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</si>
  <si>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</si>
  <si>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</si>
  <si>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</si>
  <si>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</si>
  <si>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</si>
  <si>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</si>
  <si>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</si>
  <si>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</si>
  <si>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</si>
  <si>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</si>
  <si>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</si>
  <si>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</si>
  <si>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</si>
  <si>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</si>
  <si>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</si>
  <si>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</si>
  <si>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</si>
  <si>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</si>
  <si>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</si>
  <si>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</si>
  <si>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</si>
  <si>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</si>
  <si>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</si>
  <si>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</si>
  <si>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</si>
  <si>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</si>
  <si>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</si>
  <si>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</si>
  <si>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</si>
  <si>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</si>
  <si>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</si>
  <si>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</si>
  <si>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</si>
  <si>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</si>
  <si>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</si>
  <si>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</si>
  <si>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</si>
  <si>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</si>
  <si>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</si>
  <si>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</si>
  <si>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</si>
  <si>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</si>
  <si>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</si>
  <si>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</si>
  <si>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</si>
  <si>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</si>
  <si>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</si>
  <si>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</si>
  <si>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</si>
  <si>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</si>
  <si>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</si>
  <si>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</si>
  <si>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</si>
  <si>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</si>
  <si>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</si>
  <si>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</si>
  <si>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</si>
  <si>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</si>
  <si>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</si>
  <si>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</si>
  <si>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</si>
  <si>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</si>
  <si>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</si>
  <si>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</si>
  <si>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</si>
  <si>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</si>
  <si>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</si>
  <si>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</si>
  <si>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</si>
  <si>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</si>
  <si>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</si>
  <si>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</si>
  <si>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</si>
  <si>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</si>
  <si>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</si>
  <si>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</si>
  <si>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</si>
  <si>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</si>
  <si>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</si>
  <si>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</si>
  <si>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</si>
  <si>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</si>
  <si>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</si>
  <si>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</si>
  <si>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</si>
  <si>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</si>
  <si>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</si>
  <si>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</si>
  <si>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</si>
  <si>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</si>
  <si>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</si>
  <si>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</si>
  <si>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</si>
  <si>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</si>
  <si>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</si>
  <si>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</si>
  <si>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</si>
  <si>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</si>
  <si>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</si>
  <si>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</si>
  <si>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</si>
  <si>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</si>
  <si>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</si>
  <si>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</si>
  <si>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</si>
  <si>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</si>
  <si>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</si>
  <si>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</si>
  <si>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</si>
  <si>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</si>
  <si>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</si>
  <si>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</si>
  <si>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</si>
  <si>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</si>
  <si>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</si>
  <si>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</si>
  <si>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</si>
  <si>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</si>
  <si>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</si>
  <si>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</si>
  <si>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</si>
  <si>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</si>
  <si>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</si>
  <si>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</si>
  <si>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</si>
  <si>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</si>
  <si>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</si>
  <si>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</si>
  <si>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</si>
  <si>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</si>
  <si>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</si>
  <si>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</si>
  <si>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</si>
  <si>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</si>
  <si>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</si>
  <si>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</si>
  <si>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</si>
  <si>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</si>
  <si>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</si>
  <si>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</si>
  <si>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</si>
  <si>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</si>
  <si>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</si>
  <si>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</si>
  <si>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</si>
  <si>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</si>
  <si>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</si>
  <si>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</si>
  <si>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</si>
  <si>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</si>
  <si>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</si>
  <si>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</si>
  <si>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</si>
  <si>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</si>
  <si>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</si>
  <si>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</si>
  <si>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</si>
  <si>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</si>
  <si>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</si>
  <si>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</si>
  <si>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</si>
  <si>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</si>
  <si>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</si>
  <si>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</si>
  <si>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</si>
  <si>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</si>
  <si>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</si>
  <si>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</si>
  <si>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</si>
  <si>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</si>
  <si>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</si>
  <si>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</si>
  <si>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</si>
  <si>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</si>
  <si>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</si>
  <si>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</si>
  <si>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</si>
  <si>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</si>
  <si>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</si>
  <si>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</si>
  <si>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</si>
  <si>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</si>
  <si>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</si>
  <si>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</si>
  <si>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</si>
  <si>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</si>
  <si>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</si>
  <si>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</si>
  <si>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</si>
  <si>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</si>
  <si>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</si>
  <si>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</si>
  <si>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</si>
  <si>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</si>
  <si>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</si>
  <si>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</si>
  <si>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</si>
  <si>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</si>
  <si>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</si>
  <si>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</si>
  <si>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</si>
  <si>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</si>
  <si>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</si>
  <si>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</si>
  <si>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</si>
  <si>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</si>
  <si>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</si>
  <si>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FORNECIMENTO E LANÇAMENTO DE AREIA EM DRENO E PÁTIO</t>
  </si>
  <si>
    <t>FORNECIMENTO E LANÇAMENTO DE BRITA EM DRENO E PÁTIO</t>
  </si>
  <si>
    <t>FORNECIMENTO E LANÇAMENTO DE CASCALHO EM DRENO E PÁTIO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</si>
  <si>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</si>
  <si>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</si>
  <si>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</si>
  <si>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</si>
  <si>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</si>
  <si>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</si>
  <si>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VID-001  - VIDROS, ESPELHOS E ACESSÓRIOS</t>
  </si>
  <si>
    <t>ESPELHO COM MOLDURA EM ALUMÍNIO PARA PNE (60 X 90)CM</t>
  </si>
  <si>
    <t>ESPELHO (40 X 60) CM, E = 4 MM, COLOCADO COM PARAFUSO FINESSON</t>
  </si>
  <si>
    <t>ESPELHO (60 X 90) CM, E = 4 MM, COLOCADO COM PARAFUSO FINESSON</t>
  </si>
  <si>
    <t>VIDRO ARAMADO E = 7 MM, COLOCADO</t>
  </si>
  <si>
    <t>CÓDIGO</t>
  </si>
  <si>
    <t>CUSTO UNITÁRIO</t>
  </si>
  <si>
    <t>ED-48151</t>
  </si>
  <si>
    <t>ED-48152</t>
  </si>
  <si>
    <t>ED-48145</t>
  </si>
  <si>
    <t>ED-48146</t>
  </si>
  <si>
    <t>ED-48147</t>
  </si>
  <si>
    <t>ED-48148</t>
  </si>
  <si>
    <t>ED-48149</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</si>
  <si>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</si>
  <si>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</si>
  <si>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</si>
  <si>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</si>
  <si>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</si>
  <si>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</si>
  <si>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</si>
  <si>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</si>
  <si>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</si>
  <si>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</si>
  <si>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</si>
  <si>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</si>
  <si>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</si>
  <si>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</si>
  <si>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</si>
  <si>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</si>
  <si>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</si>
  <si>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</si>
  <si>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</si>
  <si>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</si>
  <si>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</si>
  <si>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</si>
  <si>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</si>
  <si>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</si>
  <si>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</si>
  <si>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</si>
  <si>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</si>
  <si>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</si>
  <si>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</si>
  <si>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</si>
  <si>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</si>
  <si>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</si>
  <si>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</si>
  <si>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</si>
  <si>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</si>
  <si>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</si>
  <si>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</si>
  <si>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</si>
  <si>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</si>
  <si>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</si>
  <si>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</si>
  <si>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</si>
  <si>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</si>
  <si>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</si>
  <si>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</si>
  <si>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</si>
  <si>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</si>
  <si>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</si>
  <si>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</si>
  <si>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</si>
  <si>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</si>
  <si>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</si>
  <si>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</si>
  <si>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</si>
  <si>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</si>
  <si>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</si>
  <si>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</si>
  <si>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</si>
  <si>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</si>
  <si>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</si>
  <si>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</si>
  <si>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</si>
  <si>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</si>
  <si>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</si>
  <si>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</si>
  <si>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</si>
  <si>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</si>
  <si>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</si>
  <si>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</si>
  <si>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</si>
  <si>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</si>
  <si>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</si>
  <si>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</si>
  <si>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</si>
  <si>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</si>
  <si>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</si>
  <si>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</si>
  <si>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</si>
  <si>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</si>
  <si>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</si>
  <si>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</si>
  <si>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</si>
  <si>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</si>
  <si>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</si>
  <si>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</si>
  <si>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</si>
  <si>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</si>
  <si>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</si>
  <si>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</si>
  <si>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</si>
  <si>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</si>
  <si>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</si>
  <si>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</si>
  <si>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</si>
  <si>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</si>
  <si>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</si>
  <si>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</si>
  <si>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</si>
  <si>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</si>
  <si>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</si>
  <si>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</si>
  <si>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</si>
  <si>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</si>
  <si>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</si>
  <si>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</si>
  <si>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</si>
  <si>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</si>
  <si>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</si>
  <si>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</si>
  <si>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</si>
  <si>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</si>
  <si>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</si>
  <si>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</si>
  <si>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</si>
  <si>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</si>
  <si>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</si>
  <si>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</si>
  <si>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</si>
  <si>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</si>
  <si>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</si>
  <si>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</si>
  <si>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</si>
  <si>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</si>
  <si>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</si>
  <si>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</si>
  <si>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</si>
  <si>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</si>
  <si>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</si>
  <si>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</si>
  <si>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</si>
  <si>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</si>
  <si>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</si>
  <si>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</si>
  <si>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</si>
  <si>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</si>
  <si>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</si>
  <si>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</si>
  <si>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</si>
  <si>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</si>
  <si>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</si>
  <si>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</si>
  <si>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</si>
  <si>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</si>
  <si>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</si>
  <si>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</si>
  <si>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</si>
  <si>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</si>
  <si>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</si>
  <si>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</si>
  <si>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</si>
  <si>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</si>
  <si>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</si>
  <si>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</si>
  <si>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</si>
  <si>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</si>
  <si>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</si>
  <si>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</si>
  <si>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</si>
  <si>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</si>
  <si>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</si>
  <si>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</si>
  <si>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</si>
  <si>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</si>
  <si>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</si>
  <si>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</si>
  <si>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</si>
  <si>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</si>
  <si>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</si>
  <si>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</si>
  <si>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</si>
  <si>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</si>
  <si>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</si>
  <si>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</si>
  <si>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</si>
  <si>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</si>
  <si>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</si>
  <si>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</si>
  <si>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</si>
  <si>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</si>
  <si>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</si>
  <si>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</si>
  <si>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</si>
  <si>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</si>
  <si>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</si>
  <si>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</si>
  <si>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</si>
  <si>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</si>
  <si>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</si>
  <si>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</si>
  <si>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</si>
  <si>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</si>
  <si>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</si>
  <si>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</si>
  <si>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</si>
  <si>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</si>
  <si>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</si>
  <si>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</si>
  <si>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</si>
  <si>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</si>
  <si>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</si>
  <si>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</si>
  <si>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</si>
  <si>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</si>
  <si>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</si>
  <si>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</si>
  <si>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</si>
  <si>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</si>
  <si>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</si>
  <si>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</si>
  <si>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</si>
  <si>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</si>
  <si>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</si>
  <si>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</si>
  <si>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</si>
  <si>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</si>
  <si>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</si>
  <si>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</si>
  <si>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</si>
  <si>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</si>
  <si>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</si>
  <si>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</si>
  <si>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</si>
  <si>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</si>
  <si>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</si>
  <si>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</si>
  <si>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</si>
  <si>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</si>
  <si>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</si>
  <si>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</si>
  <si>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</si>
  <si>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</si>
  <si>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</si>
  <si>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</si>
  <si>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</si>
  <si>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</si>
  <si>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</si>
  <si>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</si>
  <si>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</si>
  <si>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</si>
  <si>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</si>
  <si>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</si>
  <si>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</si>
  <si>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</si>
  <si>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</si>
  <si>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</si>
  <si>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</si>
  <si>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</si>
  <si>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</si>
  <si>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</si>
  <si>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</si>
  <si>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</si>
  <si>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</si>
  <si>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</si>
  <si>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</si>
  <si>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</si>
  <si>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</si>
  <si>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</si>
  <si>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</si>
  <si>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</si>
  <si>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</si>
  <si>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</si>
  <si>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</si>
  <si>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</si>
  <si>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</si>
  <si>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</si>
  <si>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</si>
  <si>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</si>
  <si>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</si>
  <si>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</si>
  <si>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</si>
  <si>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</si>
  <si>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</si>
  <si>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</si>
  <si>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</si>
  <si>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</si>
  <si>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</si>
  <si>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</si>
  <si>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</si>
  <si>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</si>
  <si>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</si>
  <si>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</si>
  <si>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</si>
  <si>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</si>
  <si>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</si>
  <si>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</si>
  <si>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</si>
  <si>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</si>
  <si>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</si>
  <si>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</si>
  <si>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</si>
  <si>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</si>
  <si>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</si>
  <si>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</si>
  <si>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</si>
  <si>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</si>
  <si>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</si>
  <si>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</si>
  <si>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</si>
  <si>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</si>
  <si>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</si>
  <si>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</si>
  <si>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</si>
  <si>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</si>
  <si>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</si>
  <si>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</si>
  <si>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</si>
  <si>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</si>
  <si>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</si>
  <si>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</si>
  <si>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</si>
  <si>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</si>
  <si>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</si>
  <si>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</si>
  <si>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</si>
  <si>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</si>
  <si>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</si>
  <si>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</si>
  <si>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</si>
  <si>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</si>
  <si>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</si>
  <si>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</si>
  <si>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</si>
  <si>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</si>
  <si>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</si>
  <si>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</si>
  <si>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</si>
  <si>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</si>
  <si>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</si>
  <si>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</si>
  <si>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</si>
  <si>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</si>
  <si>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</si>
  <si>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</si>
  <si>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</si>
  <si>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</si>
  <si>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</si>
  <si>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</si>
  <si>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</si>
  <si>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</si>
  <si>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</si>
  <si>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</si>
  <si>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</si>
  <si>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</si>
  <si>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</si>
  <si>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</si>
  <si>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</si>
  <si>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</si>
  <si>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</si>
  <si>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</si>
  <si>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</si>
  <si>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</si>
  <si>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</si>
  <si>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</si>
  <si>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</si>
  <si>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</si>
  <si>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</si>
  <si>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</si>
  <si>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</si>
  <si>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</si>
  <si>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</si>
  <si>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</si>
  <si>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</si>
  <si>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</si>
  <si>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</si>
  <si>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</si>
  <si>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</si>
  <si>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</si>
  <si>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</si>
  <si>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</si>
  <si>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</si>
  <si>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</si>
  <si>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</si>
  <si>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</si>
  <si>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</si>
  <si>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</si>
  <si>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</si>
  <si>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</si>
  <si>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</si>
  <si>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</si>
  <si>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</si>
  <si>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</si>
  <si>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</si>
  <si>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</si>
  <si>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</si>
  <si>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</si>
  <si>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</si>
  <si>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</si>
  <si>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</si>
  <si>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</si>
  <si>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</si>
  <si>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</si>
  <si>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</si>
  <si>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</si>
  <si>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</si>
  <si>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</si>
  <si>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</si>
  <si>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</si>
  <si>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</si>
  <si>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</si>
  <si>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</si>
  <si>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</si>
  <si>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</si>
  <si>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</si>
  <si>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</si>
  <si>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</si>
  <si>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</si>
  <si>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</si>
  <si>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</si>
  <si>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</si>
  <si>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</si>
  <si>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</si>
  <si>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</si>
  <si>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</si>
  <si>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</si>
  <si>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</si>
  <si>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</si>
  <si>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</si>
  <si>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</si>
  <si>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</si>
  <si>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</si>
  <si>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</si>
  <si>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</si>
  <si>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</si>
  <si>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</si>
  <si>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</si>
  <si>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</si>
  <si>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</si>
  <si>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</si>
  <si>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</si>
  <si>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</si>
  <si>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</si>
  <si>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</si>
  <si>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</si>
  <si>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</si>
  <si>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</si>
  <si>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</si>
  <si>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</si>
  <si>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</si>
  <si>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</si>
  <si>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</si>
  <si>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</si>
  <si>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</si>
  <si>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</si>
  <si>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</si>
  <si>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</si>
  <si>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</si>
  <si>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</si>
  <si>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</si>
  <si>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</si>
  <si>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</si>
  <si>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</si>
  <si>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</si>
  <si>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</si>
  <si>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</si>
  <si>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</si>
  <si>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</si>
  <si>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</si>
  <si>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</si>
  <si>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</si>
  <si>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</si>
  <si>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</si>
  <si>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</si>
  <si>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</si>
  <si>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</si>
  <si>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</si>
  <si>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</si>
  <si>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</si>
  <si>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</si>
  <si>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</si>
  <si>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</si>
  <si>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</si>
  <si>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</si>
  <si>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</si>
  <si>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</si>
  <si>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</si>
  <si>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</si>
  <si>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</si>
  <si>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</si>
  <si>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</si>
  <si>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</si>
  <si>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</si>
  <si>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ED-49010</t>
  </si>
  <si>
    <t>ED-48995</t>
  </si>
  <si>
    <t>ED-49013</t>
  </si>
  <si>
    <t>ED-49016</t>
  </si>
  <si>
    <t>ED-48966</t>
  </si>
  <si>
    <t>ED-48946</t>
  </si>
  <si>
    <t>ED-48971</t>
  </si>
  <si>
    <t>ED-48951</t>
  </si>
  <si>
    <t>ED-48976</t>
  </si>
  <si>
    <t>ED-48981</t>
  </si>
  <si>
    <t>ED-48956</t>
  </si>
  <si>
    <t>ED-48961</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</si>
  <si>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</si>
  <si>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</si>
  <si>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</si>
  <si>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</si>
  <si>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</si>
  <si>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</si>
  <si>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</si>
  <si>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</si>
  <si>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</si>
  <si>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</si>
  <si>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</si>
  <si>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</si>
  <si>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</si>
  <si>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</si>
  <si>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</si>
  <si>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</si>
  <si>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</si>
  <si>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</si>
  <si>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</si>
  <si>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</si>
  <si>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</si>
  <si>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</si>
  <si>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</si>
  <si>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</si>
  <si>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ED-49463</t>
  </si>
  <si>
    <t>ED-49464</t>
  </si>
  <si>
    <t>ED-49465</t>
  </si>
  <si>
    <t>ED-49466</t>
  </si>
  <si>
    <t>ED-49467</t>
  </si>
  <si>
    <t>ED-49183</t>
  </si>
  <si>
    <t>ED-49184</t>
  </si>
  <si>
    <t>ED-49185</t>
  </si>
  <si>
    <t>ED-49186</t>
  </si>
  <si>
    <t>ED-49194</t>
  </si>
  <si>
    <t>ED-49195</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</si>
  <si>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</si>
  <si>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</si>
  <si>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</si>
  <si>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</si>
  <si>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</si>
  <si>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</si>
  <si>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</si>
  <si>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</si>
  <si>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</si>
  <si>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</si>
  <si>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</si>
  <si>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</si>
  <si>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</si>
  <si>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</si>
  <si>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</si>
  <si>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</si>
  <si>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</si>
  <si>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</si>
  <si>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</si>
  <si>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</si>
  <si>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</si>
  <si>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</si>
  <si>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</si>
  <si>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</si>
  <si>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</si>
  <si>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</si>
  <si>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</si>
  <si>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</si>
  <si>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</si>
  <si>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</si>
  <si>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</si>
  <si>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</si>
  <si>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</si>
  <si>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</si>
  <si>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</si>
  <si>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</si>
  <si>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</si>
  <si>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</si>
  <si>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</si>
  <si>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</si>
  <si>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</si>
  <si>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</si>
  <si>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</si>
  <si>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</si>
  <si>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</si>
  <si>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</si>
  <si>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</si>
  <si>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</si>
  <si>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</si>
  <si>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</si>
  <si>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</si>
  <si>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</si>
  <si>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</si>
  <si>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</si>
  <si>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</si>
  <si>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</si>
  <si>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</si>
  <si>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</si>
  <si>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</si>
  <si>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</si>
  <si>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</si>
  <si>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</si>
  <si>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</si>
  <si>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</si>
  <si>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</si>
  <si>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</si>
  <si>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</si>
  <si>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</si>
  <si>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</si>
  <si>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</si>
  <si>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</si>
  <si>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</si>
  <si>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</si>
  <si>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</si>
  <si>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</si>
  <si>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</si>
  <si>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</si>
  <si>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</si>
  <si>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</si>
  <si>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ED-49071</t>
  </si>
  <si>
    <t>ED-49073</t>
  </si>
  <si>
    <t>ED-49072</t>
  </si>
  <si>
    <t>ED-49074</t>
  </si>
  <si>
    <t>ED-49070</t>
  </si>
  <si>
    <t>ED-49080</t>
  </si>
  <si>
    <t>ED-49082</t>
  </si>
  <si>
    <t>ED-49081</t>
  </si>
  <si>
    <t>ED-49083</t>
  </si>
  <si>
    <t>ED-49079</t>
  </si>
  <si>
    <t>ED-49122</t>
  </si>
  <si>
    <t>ED-49124</t>
  </si>
  <si>
    <t>ED-49123</t>
  </si>
  <si>
    <t>ED-49125</t>
  </si>
  <si>
    <t>ED-49121</t>
  </si>
  <si>
    <t>ED-49107</t>
  </si>
  <si>
    <t>ED-49109</t>
  </si>
  <si>
    <t>ED-49108</t>
  </si>
  <si>
    <t>ED-49110</t>
  </si>
  <si>
    <t>ED-49106</t>
  </si>
  <si>
    <t>ED-49089</t>
  </si>
  <si>
    <t>ED-49091</t>
  </si>
  <si>
    <t>ED-49090</t>
  </si>
  <si>
    <t>ED-49092</t>
  </si>
  <si>
    <t>ED-49088</t>
  </si>
  <si>
    <t>ED-49098</t>
  </si>
  <si>
    <t>ED-49100</t>
  </si>
  <si>
    <t>ED-49099</t>
  </si>
  <si>
    <t>ED-49101</t>
  </si>
  <si>
    <t>ED-49097</t>
  </si>
  <si>
    <t>ED-49141</t>
  </si>
  <si>
    <t>ED-49142</t>
  </si>
  <si>
    <t>ED-49143</t>
  </si>
  <si>
    <t>ED-49139</t>
  </si>
  <si>
    <t>ED-49140</t>
  </si>
  <si>
    <t>ED-49146</t>
  </si>
  <si>
    <t>ED-49147</t>
  </si>
  <si>
    <t>ED-49119</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</si>
  <si>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</si>
  <si>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</si>
  <si>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</si>
  <si>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</si>
  <si>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</si>
  <si>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</si>
  <si>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</si>
  <si>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</si>
  <si>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</si>
  <si>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</si>
  <si>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</si>
  <si>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</si>
  <si>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</si>
  <si>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</si>
  <si>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</si>
  <si>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</si>
  <si>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</si>
  <si>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</si>
  <si>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</si>
  <si>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</si>
  <si>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</si>
  <si>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</si>
  <si>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</si>
  <si>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</si>
  <si>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</si>
  <si>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</si>
  <si>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</si>
  <si>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</si>
  <si>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</si>
  <si>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</si>
  <si>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</si>
  <si>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</si>
  <si>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</si>
  <si>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</si>
  <si>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</si>
  <si>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</si>
  <si>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</si>
  <si>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</si>
  <si>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</si>
  <si>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</si>
  <si>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</si>
  <si>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</si>
  <si>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</si>
  <si>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</si>
  <si>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</si>
  <si>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</si>
  <si>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</si>
  <si>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</si>
  <si>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</si>
  <si>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</si>
  <si>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</si>
  <si>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</si>
  <si>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</si>
  <si>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</si>
  <si>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</si>
  <si>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</si>
  <si>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</si>
  <si>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</si>
  <si>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</si>
  <si>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</si>
  <si>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</si>
  <si>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</si>
  <si>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</si>
  <si>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</si>
  <si>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</si>
  <si>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</si>
  <si>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</si>
  <si>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</si>
  <si>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</si>
  <si>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</si>
  <si>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</si>
  <si>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</si>
  <si>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</si>
  <si>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</si>
  <si>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</si>
  <si>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</si>
  <si>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</si>
  <si>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</si>
  <si>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</si>
  <si>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</si>
  <si>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</si>
  <si>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</si>
  <si>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</si>
  <si>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</si>
  <si>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</si>
  <si>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</si>
  <si>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</si>
  <si>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</si>
  <si>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</si>
  <si>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</si>
  <si>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</si>
  <si>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</si>
  <si>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</si>
  <si>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</si>
  <si>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</si>
  <si>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</si>
  <si>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</si>
  <si>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</si>
  <si>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</si>
  <si>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</si>
  <si>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</si>
  <si>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</si>
  <si>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</si>
  <si>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</si>
  <si>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</si>
  <si>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</si>
  <si>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</si>
  <si>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</si>
  <si>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</si>
  <si>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</si>
  <si>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</si>
  <si>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</si>
  <si>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</si>
  <si>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</si>
  <si>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</si>
  <si>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</si>
  <si>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</si>
  <si>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</si>
  <si>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</si>
  <si>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</si>
  <si>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</si>
  <si>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</si>
  <si>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</si>
  <si>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</si>
  <si>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</si>
  <si>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</si>
  <si>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</si>
  <si>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</si>
  <si>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</si>
  <si>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</si>
  <si>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</si>
  <si>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</si>
  <si>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</si>
  <si>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</si>
  <si>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</si>
  <si>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</si>
  <si>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</si>
  <si>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</si>
  <si>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</si>
  <si>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</si>
  <si>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</si>
  <si>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</si>
  <si>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</si>
  <si>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</si>
  <si>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</si>
  <si>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</si>
  <si>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</si>
  <si>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</si>
  <si>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</si>
  <si>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</si>
  <si>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</si>
  <si>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</si>
  <si>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</si>
  <si>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</si>
  <si>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</si>
  <si>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</si>
  <si>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</si>
  <si>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</si>
  <si>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</si>
  <si>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</si>
  <si>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</si>
  <si>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</si>
  <si>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</si>
  <si>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</si>
  <si>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</si>
  <si>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</si>
  <si>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</si>
  <si>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</si>
  <si>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</si>
  <si>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</si>
  <si>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</si>
  <si>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</si>
  <si>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</si>
  <si>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</si>
  <si>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</si>
  <si>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</si>
  <si>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</si>
  <si>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</si>
  <si>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</si>
  <si>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</si>
  <si>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</si>
  <si>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</si>
  <si>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</si>
  <si>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</si>
  <si>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</si>
  <si>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</si>
  <si>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</si>
  <si>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</si>
  <si>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</si>
  <si>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</si>
  <si>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</si>
  <si>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</si>
  <si>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</si>
  <si>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</si>
  <si>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</si>
  <si>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</si>
  <si>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</si>
  <si>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</si>
  <si>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</si>
  <si>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</si>
  <si>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</si>
  <si>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</si>
  <si>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</si>
  <si>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</si>
  <si>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</si>
  <si>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</si>
  <si>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</si>
  <si>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</si>
  <si>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</si>
  <si>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</si>
  <si>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</si>
  <si>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</si>
  <si>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</si>
  <si>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</si>
  <si>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</si>
  <si>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</si>
  <si>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</si>
  <si>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</si>
  <si>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</si>
  <si>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</si>
  <si>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</si>
  <si>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</si>
  <si>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</si>
  <si>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</si>
  <si>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</si>
  <si>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</si>
  <si>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</si>
  <si>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</si>
  <si>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</si>
  <si>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</si>
  <si>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</si>
  <si>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</si>
  <si>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</si>
  <si>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</si>
  <si>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</si>
  <si>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</si>
  <si>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</si>
  <si>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</si>
  <si>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</si>
  <si>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</si>
  <si>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</si>
  <si>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</si>
  <si>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</si>
  <si>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</si>
  <si>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</si>
  <si>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</si>
  <si>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</si>
  <si>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</si>
  <si>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</si>
  <si>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</si>
  <si>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</si>
  <si>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</si>
  <si>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</si>
  <si>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</si>
  <si>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</si>
  <si>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</si>
  <si>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</si>
  <si>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</si>
  <si>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</si>
  <si>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</si>
  <si>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</si>
  <si>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</si>
  <si>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</si>
  <si>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</si>
  <si>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</si>
  <si>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</si>
  <si>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</si>
  <si>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</si>
  <si>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</si>
  <si>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</si>
  <si>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</si>
  <si>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</si>
  <si>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</si>
  <si>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</si>
  <si>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</si>
  <si>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</si>
  <si>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</si>
  <si>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</si>
  <si>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</si>
  <si>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</si>
  <si>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</si>
  <si>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</si>
  <si>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</si>
  <si>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</si>
  <si>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</si>
  <si>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</si>
  <si>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</si>
  <si>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</si>
  <si>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</si>
  <si>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</si>
  <si>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</si>
  <si>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</si>
  <si>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</si>
  <si>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</si>
  <si>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</si>
  <si>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</si>
  <si>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</si>
  <si>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</si>
  <si>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</si>
  <si>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</si>
  <si>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</si>
  <si>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ED-49411</t>
  </si>
  <si>
    <t>ED-49413</t>
  </si>
  <si>
    <t>ED-49414</t>
  </si>
  <si>
    <t>ED-7249</t>
  </si>
  <si>
    <t>ED-7251</t>
  </si>
  <si>
    <t>ED-7250</t>
  </si>
  <si>
    <t>ED-7252</t>
  </si>
  <si>
    <t>ED-7253</t>
  </si>
  <si>
    <t>ED-7248</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</si>
  <si>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</si>
  <si>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</si>
  <si>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</si>
  <si>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</si>
  <si>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</si>
  <si>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</si>
  <si>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</si>
  <si>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</si>
  <si>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</si>
  <si>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</si>
  <si>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</si>
  <si>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</si>
  <si>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</si>
  <si>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</si>
  <si>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</si>
  <si>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</si>
  <si>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</si>
  <si>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</si>
  <si>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</si>
  <si>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</si>
  <si>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</si>
  <si>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</si>
  <si>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</si>
  <si>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</si>
  <si>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</si>
  <si>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</si>
  <si>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</si>
  <si>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</si>
  <si>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</si>
  <si>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</si>
  <si>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</si>
  <si>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</si>
  <si>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</si>
  <si>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</si>
  <si>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</si>
  <si>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</si>
  <si>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</si>
  <si>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</si>
  <si>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</si>
  <si>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</si>
  <si>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</si>
  <si>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</si>
  <si>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</si>
  <si>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</si>
  <si>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</si>
  <si>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</si>
  <si>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</si>
  <si>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</si>
  <si>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</si>
  <si>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</si>
  <si>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</si>
  <si>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</si>
  <si>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</si>
  <si>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</si>
  <si>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</si>
  <si>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</si>
  <si>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</si>
  <si>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</si>
  <si>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</si>
  <si>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</si>
  <si>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</si>
  <si>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</si>
  <si>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</si>
  <si>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</si>
  <si>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</si>
  <si>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</si>
  <si>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</si>
  <si>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</si>
  <si>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</si>
  <si>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</si>
  <si>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</si>
  <si>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</si>
  <si>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</si>
  <si>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</si>
  <si>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</si>
  <si>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</si>
  <si>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</si>
  <si>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</si>
  <si>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</si>
  <si>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</si>
  <si>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</si>
  <si>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</si>
  <si>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</si>
  <si>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</si>
  <si>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</si>
  <si>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</si>
  <si>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</si>
  <si>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</si>
  <si>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</si>
  <si>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</si>
  <si>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</si>
  <si>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</si>
  <si>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</si>
  <si>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</si>
  <si>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</si>
  <si>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</si>
  <si>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</si>
  <si>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</si>
  <si>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</si>
  <si>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</si>
  <si>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</si>
  <si>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</si>
  <si>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</si>
  <si>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</si>
  <si>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</si>
  <si>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</si>
  <si>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</si>
  <si>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</si>
  <si>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</si>
  <si>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</si>
  <si>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</si>
  <si>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</si>
  <si>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</si>
  <si>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</si>
  <si>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</si>
  <si>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</si>
  <si>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</si>
  <si>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</si>
  <si>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</si>
  <si>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</si>
  <si>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</si>
  <si>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</si>
  <si>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</si>
  <si>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</si>
  <si>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</si>
  <si>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</si>
  <si>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</si>
  <si>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</si>
  <si>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</si>
  <si>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</si>
  <si>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</si>
  <si>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</si>
  <si>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</si>
  <si>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</si>
  <si>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</si>
  <si>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</si>
  <si>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</si>
  <si>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</si>
  <si>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</si>
  <si>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</si>
  <si>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</si>
  <si>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</si>
  <si>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</si>
  <si>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</si>
  <si>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</si>
  <si>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</si>
  <si>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</si>
  <si>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</si>
  <si>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</si>
  <si>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</si>
  <si>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</si>
  <si>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</si>
  <si>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</si>
  <si>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</si>
  <si>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</si>
  <si>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</si>
  <si>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</si>
  <si>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</si>
  <si>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</si>
  <si>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</si>
  <si>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</si>
  <si>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</si>
  <si>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</si>
  <si>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</si>
  <si>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</si>
  <si>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</si>
  <si>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</si>
  <si>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</si>
  <si>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</si>
  <si>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</si>
  <si>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</si>
  <si>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</si>
  <si>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</si>
  <si>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</si>
  <si>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</si>
  <si>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</si>
  <si>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</si>
  <si>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</si>
  <si>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</si>
  <si>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</si>
  <si>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</si>
  <si>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</si>
  <si>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</si>
  <si>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</si>
  <si>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</si>
  <si>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</si>
  <si>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</si>
  <si>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</si>
  <si>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</si>
  <si>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</si>
  <si>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</si>
  <si>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</si>
  <si>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</si>
  <si>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</si>
  <si>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</si>
  <si>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</si>
  <si>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</si>
  <si>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</si>
  <si>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</si>
  <si>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</si>
  <si>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</si>
  <si>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</si>
  <si>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</si>
  <si>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</si>
  <si>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</si>
  <si>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</si>
  <si>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</si>
  <si>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</si>
  <si>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</si>
  <si>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</si>
  <si>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</si>
  <si>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</si>
  <si>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</si>
  <si>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</si>
  <si>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</si>
  <si>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</si>
  <si>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</si>
  <si>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</si>
  <si>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</si>
  <si>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</si>
  <si>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</si>
  <si>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</si>
  <si>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</si>
  <si>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</si>
  <si>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</si>
  <si>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</si>
  <si>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</si>
  <si>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</si>
  <si>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</si>
  <si>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</si>
  <si>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</si>
  <si>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</si>
  <si>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</si>
  <si>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</si>
  <si>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</si>
  <si>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</si>
  <si>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</si>
  <si>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</si>
  <si>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</si>
  <si>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</si>
  <si>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</si>
  <si>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</si>
  <si>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</si>
  <si>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</si>
  <si>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</si>
  <si>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</si>
  <si>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</si>
  <si>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</si>
  <si>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</si>
  <si>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</si>
  <si>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</si>
  <si>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</si>
  <si>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</si>
  <si>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</si>
  <si>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</si>
  <si>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</si>
  <si>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</si>
  <si>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</si>
  <si>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</si>
  <si>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</si>
  <si>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</si>
  <si>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</si>
  <si>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</si>
  <si>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</si>
  <si>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</si>
  <si>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</si>
  <si>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</si>
  <si>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</si>
  <si>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</si>
  <si>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</si>
  <si>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</si>
  <si>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</si>
  <si>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</si>
  <si>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</si>
  <si>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</si>
  <si>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</si>
  <si>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</si>
  <si>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</si>
  <si>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</si>
  <si>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</si>
  <si>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</si>
  <si>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</si>
  <si>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</si>
  <si>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</si>
  <si>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</si>
  <si>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</si>
  <si>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</si>
  <si>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</si>
  <si>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</si>
  <si>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</si>
  <si>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</si>
  <si>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</si>
  <si>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</si>
  <si>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</si>
  <si>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</si>
  <si>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</si>
  <si>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</si>
  <si>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</si>
  <si>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</si>
  <si>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</si>
  <si>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</si>
  <si>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</si>
  <si>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</si>
  <si>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</si>
  <si>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</si>
  <si>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</si>
  <si>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</si>
  <si>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</si>
  <si>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</si>
  <si>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</si>
  <si>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</si>
  <si>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</si>
  <si>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</si>
  <si>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</si>
  <si>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</si>
  <si>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</si>
  <si>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</si>
  <si>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</si>
  <si>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</si>
  <si>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</si>
  <si>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</si>
  <si>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</si>
  <si>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</si>
  <si>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</si>
  <si>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</si>
  <si>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</si>
  <si>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</si>
  <si>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</si>
  <si>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</si>
  <si>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</si>
  <si>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</si>
  <si>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</si>
  <si>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</si>
  <si>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</si>
  <si>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</si>
  <si>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</si>
  <si>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</si>
  <si>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</si>
  <si>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</si>
  <si>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</si>
  <si>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</si>
  <si>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</si>
  <si>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</si>
  <si>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</si>
  <si>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</si>
  <si>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</si>
  <si>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</si>
  <si>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</si>
  <si>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</si>
  <si>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</si>
  <si>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</si>
  <si>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</si>
  <si>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</si>
  <si>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</si>
  <si>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</si>
  <si>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</si>
  <si>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</si>
  <si>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</si>
  <si>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</si>
  <si>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</si>
  <si>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</si>
  <si>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</si>
  <si>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</si>
  <si>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</si>
  <si>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</si>
  <si>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</si>
  <si>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</si>
  <si>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</si>
  <si>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</si>
  <si>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</si>
  <si>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</si>
  <si>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</si>
  <si>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</si>
  <si>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</si>
  <si>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</si>
  <si>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</si>
  <si>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</si>
  <si>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</si>
  <si>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</si>
  <si>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</si>
  <si>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</si>
  <si>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</si>
  <si>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</si>
  <si>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</si>
  <si>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</si>
  <si>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</si>
  <si>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</si>
  <si>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</si>
  <si>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</si>
  <si>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</si>
  <si>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</si>
  <si>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</si>
  <si>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</si>
  <si>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</si>
  <si>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</si>
  <si>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</si>
  <si>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</si>
  <si>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</si>
  <si>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</si>
  <si>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</si>
  <si>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</si>
  <si>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</si>
  <si>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</si>
  <si>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</si>
  <si>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</si>
  <si>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</si>
  <si>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</si>
  <si>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</si>
  <si>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</si>
  <si>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</si>
  <si>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</si>
  <si>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</si>
  <si>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</si>
  <si>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</si>
  <si>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</si>
  <si>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</si>
  <si>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</si>
  <si>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</si>
  <si>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</si>
  <si>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</si>
  <si>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</si>
  <si>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</si>
  <si>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</si>
  <si>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</si>
  <si>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</si>
  <si>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</si>
  <si>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</si>
  <si>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</si>
  <si>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</si>
  <si>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</si>
  <si>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</si>
  <si>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</si>
  <si>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</si>
  <si>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</si>
  <si>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</si>
  <si>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</si>
  <si>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</si>
  <si>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</si>
  <si>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</si>
  <si>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</si>
  <si>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</si>
  <si>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</si>
  <si>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</si>
  <si>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</si>
  <si>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</si>
  <si>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</si>
  <si>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</si>
  <si>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</si>
  <si>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</si>
  <si>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</si>
  <si>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</si>
  <si>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</si>
  <si>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</si>
  <si>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</si>
  <si>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</si>
  <si>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</si>
  <si>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</si>
  <si>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</si>
  <si>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</si>
  <si>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</si>
  <si>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</si>
  <si>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</si>
  <si>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</si>
  <si>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</si>
  <si>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</si>
  <si>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</si>
  <si>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</si>
  <si>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</si>
  <si>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</si>
  <si>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</si>
  <si>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</si>
  <si>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</si>
  <si>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</si>
  <si>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</si>
  <si>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</si>
  <si>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</si>
  <si>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</si>
  <si>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</si>
  <si>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</si>
  <si>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</si>
  <si>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</si>
  <si>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</si>
  <si>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</si>
  <si>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</si>
  <si>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</si>
  <si>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</si>
  <si>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</si>
  <si>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</si>
  <si>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</si>
  <si>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</si>
  <si>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</si>
  <si>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</si>
  <si>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</si>
  <si>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</si>
  <si>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</si>
  <si>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</si>
  <si>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</si>
  <si>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</si>
  <si>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</si>
  <si>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</si>
  <si>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</si>
  <si>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</si>
  <si>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</si>
  <si>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</si>
  <si>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</si>
  <si>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</si>
  <si>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</si>
  <si>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</si>
  <si>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</si>
  <si>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</si>
  <si>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</si>
  <si>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</si>
  <si>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</si>
  <si>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</si>
  <si>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</si>
  <si>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</si>
  <si>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</si>
  <si>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</si>
  <si>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</si>
  <si>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</si>
  <si>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</si>
  <si>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</si>
  <si>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</si>
  <si>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</si>
  <si>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</si>
  <si>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</si>
  <si>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</si>
  <si>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</si>
  <si>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</si>
  <si>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</si>
  <si>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</si>
  <si>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</si>
  <si>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</si>
  <si>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</si>
  <si>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</si>
  <si>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</si>
  <si>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</si>
  <si>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</si>
  <si>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</si>
  <si>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</si>
  <si>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</si>
  <si>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</si>
  <si>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</si>
  <si>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</si>
  <si>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</si>
  <si>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</si>
  <si>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</si>
  <si>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</si>
  <si>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</si>
  <si>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</si>
  <si>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</si>
  <si>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</si>
  <si>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</si>
  <si>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</si>
  <si>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</si>
  <si>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</si>
  <si>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</si>
  <si>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</si>
  <si>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</si>
  <si>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</si>
  <si>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</si>
  <si>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</si>
  <si>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</si>
  <si>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</si>
  <si>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</si>
  <si>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</si>
  <si>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</si>
  <si>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</si>
  <si>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</si>
  <si>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</si>
  <si>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</si>
  <si>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</si>
  <si>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</si>
  <si>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</si>
  <si>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</si>
  <si>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</si>
  <si>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</si>
  <si>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</si>
  <si>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</si>
  <si>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</si>
  <si>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</si>
  <si>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</si>
  <si>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</si>
  <si>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</si>
  <si>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</si>
  <si>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</si>
  <si>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</si>
  <si>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</si>
  <si>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</si>
  <si>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</si>
  <si>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</si>
  <si>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</si>
  <si>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</si>
  <si>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</si>
  <si>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</si>
  <si>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</si>
  <si>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</si>
  <si>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</si>
  <si>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</si>
  <si>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</si>
  <si>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</si>
  <si>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</si>
  <si>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</si>
  <si>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</si>
  <si>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</si>
  <si>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</si>
  <si>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</si>
  <si>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</si>
  <si>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</si>
  <si>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</si>
  <si>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</si>
  <si>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</si>
  <si>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</si>
  <si>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</si>
  <si>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</si>
  <si>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</si>
  <si>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</si>
  <si>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</si>
  <si>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</si>
  <si>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</si>
  <si>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</si>
  <si>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</si>
  <si>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</si>
  <si>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</si>
  <si>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</si>
  <si>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</si>
  <si>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</si>
  <si>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</si>
  <si>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</si>
  <si>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</si>
  <si>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</si>
  <si>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</si>
  <si>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</si>
  <si>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</si>
  <si>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</si>
  <si>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</si>
  <si>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</si>
  <si>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</si>
  <si>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</si>
  <si>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</si>
  <si>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</si>
  <si>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</si>
  <si>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</si>
  <si>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</si>
  <si>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</si>
  <si>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</si>
  <si>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</si>
  <si>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</si>
  <si>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</si>
  <si>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</si>
  <si>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</si>
  <si>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</si>
  <si>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</si>
  <si>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</si>
  <si>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</si>
  <si>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</si>
  <si>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</si>
  <si>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</si>
  <si>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</si>
  <si>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</si>
  <si>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</si>
  <si>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</si>
  <si>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</si>
  <si>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</si>
  <si>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</si>
  <si>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</si>
  <si>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</si>
  <si>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</si>
  <si>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</si>
  <si>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</si>
  <si>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</si>
  <si>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</si>
  <si>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</si>
  <si>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</si>
  <si>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</si>
  <si>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</si>
  <si>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</si>
  <si>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</si>
  <si>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</si>
  <si>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</si>
  <si>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</si>
  <si>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</si>
  <si>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</si>
  <si>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</si>
  <si>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</si>
  <si>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</si>
  <si>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</si>
  <si>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</si>
  <si>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</si>
  <si>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</si>
  <si>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</si>
  <si>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</si>
  <si>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</si>
  <si>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</si>
  <si>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</si>
  <si>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</si>
  <si>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</si>
  <si>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</si>
  <si>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</si>
  <si>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</si>
  <si>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</si>
  <si>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</si>
  <si>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</si>
  <si>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</si>
  <si>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</si>
  <si>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</si>
  <si>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</si>
  <si>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</si>
  <si>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</si>
  <si>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</si>
  <si>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</si>
  <si>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</si>
  <si>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</si>
  <si>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</si>
  <si>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</si>
  <si>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</si>
  <si>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</si>
  <si>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</si>
  <si>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</si>
  <si>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</si>
  <si>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</si>
  <si>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</si>
  <si>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</si>
  <si>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</si>
  <si>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</si>
  <si>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</si>
  <si>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</si>
  <si>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</si>
  <si>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</si>
  <si>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</si>
  <si>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</si>
  <si>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</si>
  <si>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</si>
  <si>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</si>
  <si>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</si>
  <si>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</si>
  <si>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</si>
  <si>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</si>
  <si>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</si>
  <si>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</si>
  <si>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</si>
  <si>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</si>
  <si>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</si>
  <si>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</si>
  <si>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</si>
  <si>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</si>
  <si>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</si>
  <si>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</si>
  <si>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</si>
  <si>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</si>
  <si>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</si>
  <si>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</si>
  <si>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</si>
  <si>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</si>
  <si>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</si>
  <si>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</si>
  <si>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</si>
  <si>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</si>
  <si>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</si>
  <si>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</si>
  <si>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</si>
  <si>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</si>
  <si>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</si>
  <si>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</si>
  <si>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</si>
  <si>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</si>
  <si>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</si>
  <si>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</si>
  <si>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</si>
  <si>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</si>
  <si>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</si>
  <si>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</si>
  <si>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</si>
  <si>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</si>
  <si>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</si>
  <si>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</si>
  <si>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</si>
  <si>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</si>
  <si>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</si>
  <si>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</si>
  <si>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</si>
  <si>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</si>
  <si>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</si>
  <si>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</si>
  <si>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</si>
  <si>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</si>
  <si>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</si>
  <si>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</si>
  <si>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</si>
  <si>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</si>
  <si>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</si>
  <si>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</si>
  <si>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</si>
  <si>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</si>
  <si>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</si>
  <si>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</si>
  <si>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</si>
  <si>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</si>
  <si>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</si>
  <si>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</si>
  <si>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</si>
  <si>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</si>
  <si>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</si>
  <si>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</si>
  <si>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</si>
  <si>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</si>
  <si>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</si>
  <si>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</si>
  <si>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</si>
  <si>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</si>
  <si>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</si>
  <si>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</si>
  <si>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</si>
  <si>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</si>
  <si>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</si>
  <si>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</si>
  <si>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</si>
  <si>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</si>
  <si>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</si>
  <si>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</si>
  <si>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</si>
  <si>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</si>
  <si>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</si>
  <si>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</si>
  <si>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</si>
  <si>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</si>
  <si>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</si>
  <si>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</si>
  <si>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</si>
  <si>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</si>
  <si>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</si>
  <si>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</si>
  <si>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</si>
  <si>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</si>
  <si>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</si>
  <si>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</si>
  <si>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</si>
  <si>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</si>
  <si>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</si>
  <si>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</si>
  <si>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</si>
  <si>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</si>
  <si>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</si>
  <si>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</si>
  <si>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</si>
  <si>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</si>
  <si>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</si>
  <si>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</si>
  <si>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</si>
  <si>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</si>
  <si>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</si>
  <si>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</si>
  <si>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</si>
  <si>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</si>
  <si>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</si>
  <si>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</si>
  <si>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</si>
  <si>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</si>
  <si>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</si>
  <si>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</si>
  <si>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</si>
  <si>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</si>
  <si>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</si>
  <si>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</si>
  <si>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</si>
  <si>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</si>
  <si>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</si>
  <si>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</si>
  <si>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</si>
  <si>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</si>
  <si>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</si>
  <si>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</si>
  <si>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</si>
  <si>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</si>
  <si>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</si>
  <si>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</si>
  <si>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</si>
  <si>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</si>
  <si>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</si>
  <si>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</si>
  <si>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</si>
  <si>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</si>
  <si>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</si>
  <si>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</si>
  <si>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</si>
  <si>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</si>
  <si>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</si>
  <si>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</si>
  <si>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</si>
  <si>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</si>
  <si>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</si>
  <si>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</si>
  <si>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</si>
  <si>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</si>
  <si>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</si>
  <si>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</si>
  <si>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</si>
  <si>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</si>
  <si>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</si>
  <si>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</si>
  <si>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</si>
  <si>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</si>
  <si>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</si>
  <si>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</si>
  <si>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</si>
  <si>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</si>
  <si>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</si>
  <si>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</si>
  <si>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</si>
  <si>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</si>
  <si>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</si>
  <si>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</si>
  <si>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</si>
  <si>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</si>
  <si>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</si>
  <si>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</si>
  <si>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</si>
  <si>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</si>
  <si>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</si>
  <si>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</si>
  <si>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</si>
  <si>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</si>
  <si>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</si>
  <si>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</si>
  <si>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</si>
  <si>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</si>
  <si>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</si>
  <si>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</si>
  <si>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</si>
  <si>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</si>
  <si>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</si>
  <si>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</si>
  <si>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</si>
  <si>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</si>
  <si>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</si>
  <si>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</si>
  <si>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</si>
  <si>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</si>
  <si>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</si>
  <si>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</si>
  <si>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</si>
  <si>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</si>
  <si>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</si>
  <si>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</si>
  <si>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</si>
  <si>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</si>
  <si>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</si>
  <si>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</si>
  <si>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</si>
  <si>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</si>
  <si>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</si>
  <si>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</si>
  <si>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</si>
  <si>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</si>
  <si>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</si>
  <si>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</si>
  <si>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</si>
  <si>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</si>
  <si>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</si>
  <si>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</si>
  <si>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</si>
  <si>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</si>
  <si>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</si>
  <si>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</si>
  <si>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</si>
  <si>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</si>
  <si>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</si>
  <si>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</si>
  <si>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</si>
  <si>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</si>
  <si>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</si>
  <si>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</si>
  <si>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</si>
  <si>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</si>
  <si>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</si>
  <si>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</si>
  <si>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</si>
  <si>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</si>
  <si>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</si>
  <si>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</si>
  <si>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</si>
  <si>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</si>
  <si>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</si>
  <si>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</si>
  <si>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</si>
  <si>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</si>
  <si>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</si>
  <si>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</si>
  <si>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</si>
  <si>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</si>
  <si>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</si>
  <si>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</si>
  <si>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</si>
  <si>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</si>
  <si>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</si>
  <si>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</si>
  <si>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</si>
  <si>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</si>
  <si>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</si>
  <si>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</si>
  <si>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</si>
  <si>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</si>
  <si>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</si>
  <si>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</si>
  <si>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</si>
  <si>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</si>
  <si>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</si>
  <si>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</si>
  <si>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</si>
  <si>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</si>
  <si>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</si>
  <si>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</si>
  <si>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</si>
  <si>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</si>
  <si>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</si>
  <si>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</si>
  <si>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</si>
  <si>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</si>
  <si>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</si>
  <si>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</si>
  <si>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</si>
  <si>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</si>
  <si>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</si>
  <si>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</si>
  <si>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</si>
  <si>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</si>
  <si>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</si>
  <si>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</si>
  <si>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</si>
  <si>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</si>
  <si>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</si>
  <si>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</si>
  <si>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</si>
  <si>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</si>
  <si>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</si>
  <si>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</si>
  <si>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</si>
  <si>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</si>
  <si>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</si>
  <si>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</si>
  <si>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</si>
  <si>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</si>
  <si>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</si>
  <si>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</si>
  <si>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</si>
  <si>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</si>
  <si>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</si>
  <si>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</si>
  <si>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</si>
  <si>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</si>
  <si>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</si>
  <si>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</si>
  <si>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</si>
  <si>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</si>
  <si>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</si>
  <si>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</si>
  <si>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</si>
  <si>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</si>
  <si>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</si>
  <si>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</si>
  <si>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</si>
  <si>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</si>
  <si>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</si>
  <si>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</si>
  <si>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</si>
  <si>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</si>
  <si>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</si>
  <si>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</si>
  <si>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</si>
  <si>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</si>
  <si>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</si>
  <si>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</si>
  <si>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</si>
  <si>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</si>
  <si>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</si>
  <si>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</si>
  <si>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</si>
  <si>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</si>
  <si>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</si>
  <si>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</si>
  <si>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</si>
  <si>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</si>
  <si>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</si>
  <si>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</si>
  <si>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</si>
  <si>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</si>
  <si>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</si>
  <si>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</si>
  <si>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</si>
  <si>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</si>
  <si>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</si>
  <si>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</si>
  <si>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</si>
  <si>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</si>
  <si>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</si>
  <si>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</si>
  <si>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</si>
  <si>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</si>
  <si>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</si>
  <si>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</si>
  <si>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</si>
  <si>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</si>
  <si>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</si>
  <si>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</si>
  <si>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</si>
  <si>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</si>
  <si>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</si>
  <si>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</si>
  <si>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</si>
  <si>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</si>
  <si>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</si>
  <si>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</si>
  <si>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</si>
  <si>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</si>
  <si>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</si>
  <si>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</si>
  <si>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</si>
  <si>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</si>
  <si>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</si>
  <si>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</si>
  <si>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</si>
  <si>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</si>
  <si>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</si>
  <si>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</si>
  <si>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</si>
  <si>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</si>
  <si>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</si>
  <si>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</si>
  <si>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</si>
  <si>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</si>
  <si>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</si>
  <si>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</si>
  <si>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</si>
  <si>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</si>
  <si>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</si>
  <si>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</si>
  <si>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</si>
  <si>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</si>
  <si>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</si>
  <si>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</si>
  <si>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</si>
  <si>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</si>
  <si>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</si>
  <si>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</si>
  <si>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</si>
  <si>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</si>
  <si>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</si>
  <si>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</si>
  <si>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</si>
  <si>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</si>
  <si>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</si>
  <si>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</si>
  <si>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</si>
  <si>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</si>
  <si>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</si>
  <si>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</si>
  <si>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</si>
  <si>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</si>
  <si>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</si>
  <si>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</si>
  <si>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</si>
  <si>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</si>
  <si>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</si>
  <si>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</si>
  <si>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</si>
  <si>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</si>
  <si>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</si>
  <si>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</si>
  <si>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</si>
  <si>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</si>
  <si>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</si>
  <si>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</si>
  <si>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</si>
  <si>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</si>
  <si>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</si>
  <si>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</si>
  <si>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</si>
  <si>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</si>
  <si>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</si>
  <si>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</si>
  <si>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</si>
  <si>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</si>
  <si>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</si>
  <si>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</si>
  <si>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</si>
  <si>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</si>
  <si>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</si>
  <si>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</si>
  <si>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</si>
  <si>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</si>
  <si>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</si>
  <si>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</si>
  <si>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</si>
  <si>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</si>
  <si>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</si>
  <si>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</si>
  <si>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</si>
  <si>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</si>
  <si>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</si>
  <si>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</si>
  <si>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</si>
  <si>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</si>
  <si>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</si>
  <si>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</si>
  <si>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</si>
  <si>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</si>
  <si>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</si>
  <si>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</si>
  <si>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</si>
  <si>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</si>
  <si>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</si>
  <si>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</si>
  <si>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</si>
  <si>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</si>
  <si>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</si>
  <si>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</si>
  <si>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</si>
  <si>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</si>
  <si>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</si>
  <si>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</si>
  <si>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</si>
  <si>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</si>
  <si>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</si>
  <si>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</si>
  <si>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</si>
  <si>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</si>
  <si>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</si>
  <si>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</si>
  <si>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</si>
  <si>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</si>
  <si>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</si>
  <si>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</si>
  <si>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</si>
  <si>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</si>
  <si>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</si>
  <si>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</si>
  <si>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</si>
  <si>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</si>
  <si>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</si>
  <si>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</si>
  <si>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</si>
  <si>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</si>
  <si>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</si>
  <si>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</si>
  <si>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</si>
  <si>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</si>
  <si>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ED-50859</t>
  </si>
  <si>
    <t>ED-50860</t>
  </si>
  <si>
    <t>ED-50851</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</si>
  <si>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</si>
  <si>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</si>
  <si>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</si>
  <si>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</si>
  <si>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</si>
  <si>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</si>
  <si>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</si>
  <si>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</si>
  <si>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</si>
  <si>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</si>
  <si>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</si>
  <si>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</si>
  <si>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</si>
  <si>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</si>
  <si>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</si>
  <si>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</si>
  <si>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</si>
  <si>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</si>
  <si>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</si>
  <si>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</si>
  <si>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</si>
  <si>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</si>
  <si>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</si>
  <si>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</si>
  <si>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</si>
  <si>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</si>
  <si>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</si>
  <si>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</si>
  <si>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</si>
  <si>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</si>
  <si>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</si>
  <si>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</si>
  <si>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</si>
  <si>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</si>
  <si>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</si>
  <si>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</si>
  <si>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</si>
  <si>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</si>
  <si>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</si>
  <si>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</si>
  <si>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</si>
  <si>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</si>
  <si>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</si>
  <si>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</si>
  <si>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</si>
  <si>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</si>
  <si>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</si>
  <si>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</si>
  <si>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</si>
  <si>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</si>
  <si>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</si>
  <si>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</si>
  <si>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</si>
  <si>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</si>
  <si>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</si>
  <si>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</si>
  <si>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</si>
  <si>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</si>
  <si>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</si>
  <si>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</si>
  <si>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</si>
  <si>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</si>
  <si>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</si>
  <si>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</si>
  <si>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</si>
  <si>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</si>
  <si>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</si>
  <si>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</si>
  <si>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</si>
  <si>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</si>
  <si>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</si>
  <si>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</si>
  <si>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</si>
  <si>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</si>
  <si>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</si>
  <si>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</si>
  <si>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</si>
  <si>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</si>
  <si>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</si>
  <si>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</si>
  <si>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</si>
  <si>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</si>
  <si>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</si>
  <si>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</si>
  <si>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</si>
  <si>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</si>
  <si>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</si>
  <si>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</si>
  <si>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</si>
  <si>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</si>
  <si>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</si>
  <si>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</si>
  <si>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</si>
  <si>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</si>
  <si>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</si>
  <si>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</si>
  <si>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</si>
  <si>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</si>
  <si>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</si>
  <si>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</si>
  <si>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</si>
  <si>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</si>
  <si>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</si>
  <si>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</si>
  <si>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</si>
  <si>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</si>
  <si>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</si>
  <si>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</si>
  <si>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</si>
  <si>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</si>
  <si>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</si>
  <si>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</si>
  <si>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</si>
  <si>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</si>
  <si>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</si>
  <si>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</si>
  <si>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</si>
  <si>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</si>
  <si>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</si>
  <si>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</si>
  <si>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</si>
  <si>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</si>
  <si>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</si>
  <si>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</si>
  <si>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</si>
  <si>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</si>
  <si>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</si>
  <si>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</si>
  <si>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</si>
  <si>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</si>
  <si>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</si>
  <si>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</si>
  <si>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</si>
  <si>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</si>
  <si>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</si>
  <si>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</si>
  <si>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</si>
  <si>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</si>
  <si>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</si>
  <si>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</si>
  <si>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</si>
  <si>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</si>
  <si>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</si>
  <si>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</si>
  <si>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</si>
  <si>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</si>
  <si>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</si>
  <si>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</si>
  <si>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</si>
  <si>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</si>
  <si>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</si>
  <si>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</si>
  <si>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</si>
  <si>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</si>
  <si>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</si>
  <si>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</si>
  <si>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</si>
  <si>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</si>
  <si>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</si>
  <si>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</si>
  <si>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</si>
  <si>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</si>
  <si>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</si>
  <si>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</si>
  <si>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</si>
  <si>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</si>
  <si>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</si>
  <si>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</si>
  <si>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</si>
  <si>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</si>
  <si>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</si>
  <si>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</si>
  <si>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</si>
  <si>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</si>
  <si>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</si>
  <si>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</si>
  <si>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</si>
  <si>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</si>
  <si>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</si>
  <si>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</si>
  <si>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</si>
  <si>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</si>
  <si>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</si>
  <si>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</si>
  <si>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</si>
  <si>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</si>
  <si>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</si>
  <si>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</si>
  <si>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</si>
  <si>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</si>
  <si>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</si>
  <si>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</si>
  <si>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</si>
  <si>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</si>
  <si>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</si>
  <si>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</si>
  <si>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</si>
  <si>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</si>
  <si>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</si>
  <si>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</si>
  <si>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</si>
  <si>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</si>
  <si>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</si>
  <si>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</si>
  <si>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</si>
  <si>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</si>
  <si>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</si>
  <si>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</si>
  <si>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</si>
  <si>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</si>
  <si>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</si>
  <si>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</si>
  <si>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</si>
  <si>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</si>
  <si>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</si>
  <si>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</si>
  <si>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</si>
  <si>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</si>
  <si>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</si>
  <si>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</si>
  <si>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</si>
  <si>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</si>
  <si>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</si>
  <si>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</si>
  <si>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</si>
  <si>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</si>
  <si>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</si>
  <si>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</si>
  <si>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</si>
  <si>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</si>
  <si>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</si>
  <si>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</si>
  <si>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</si>
  <si>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</si>
  <si>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</si>
  <si>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</si>
  <si>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</si>
  <si>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</si>
  <si>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</si>
  <si>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</si>
  <si>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</si>
  <si>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</si>
  <si>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</si>
  <si>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</si>
  <si>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</si>
  <si>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</si>
  <si>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</si>
  <si>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</si>
  <si>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</si>
  <si>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</si>
  <si>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</si>
  <si>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</si>
  <si>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</si>
  <si>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</si>
  <si>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</si>
  <si>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</si>
  <si>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</si>
  <si>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</si>
  <si>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</si>
  <si>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</si>
  <si>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</si>
  <si>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</si>
  <si>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</si>
  <si>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</si>
  <si>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</si>
  <si>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</si>
  <si>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</si>
  <si>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</si>
  <si>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</si>
  <si>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</si>
  <si>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</si>
  <si>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</si>
  <si>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</si>
  <si>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</si>
  <si>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</si>
  <si>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</si>
  <si>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</si>
  <si>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</si>
  <si>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</si>
  <si>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</si>
  <si>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</si>
  <si>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</si>
  <si>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</si>
  <si>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</si>
  <si>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</si>
  <si>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</si>
  <si>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</si>
  <si>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</si>
  <si>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</si>
  <si>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</si>
  <si>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</si>
  <si>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</si>
  <si>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</si>
  <si>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</si>
  <si>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</si>
  <si>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</si>
  <si>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</si>
  <si>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</si>
  <si>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</si>
  <si>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</si>
  <si>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</si>
  <si>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</si>
  <si>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</si>
  <si>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</si>
  <si>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</si>
  <si>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</si>
  <si>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</si>
  <si>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</si>
  <si>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</si>
  <si>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</si>
  <si>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</si>
  <si>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</si>
  <si>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</si>
  <si>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</si>
  <si>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</si>
  <si>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</si>
  <si>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</si>
  <si>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</si>
  <si>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</si>
  <si>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</si>
  <si>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</si>
  <si>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</si>
  <si>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</si>
  <si>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</si>
  <si>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</si>
  <si>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</si>
  <si>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</si>
  <si>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</si>
  <si>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</si>
  <si>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</si>
  <si>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</si>
  <si>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</si>
  <si>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</si>
  <si>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</si>
  <si>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</si>
  <si>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</si>
  <si>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</si>
  <si>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</si>
  <si>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</si>
  <si>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</si>
  <si>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</si>
  <si>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</si>
  <si>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</si>
  <si>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</si>
  <si>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</si>
  <si>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</si>
  <si>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</si>
  <si>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</si>
  <si>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</si>
  <si>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</si>
  <si>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</si>
  <si>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</si>
  <si>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</si>
  <si>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</si>
  <si>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</si>
  <si>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</si>
  <si>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</si>
  <si>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</si>
  <si>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</si>
  <si>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</si>
  <si>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</si>
  <si>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</si>
  <si>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</si>
  <si>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</si>
  <si>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</si>
  <si>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</si>
  <si>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</si>
  <si>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</si>
  <si>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</si>
  <si>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</si>
  <si>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</si>
  <si>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</si>
  <si>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</si>
  <si>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</si>
  <si>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</si>
  <si>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</si>
  <si>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</si>
  <si>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</si>
  <si>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</si>
  <si>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</si>
  <si>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</si>
  <si>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</si>
  <si>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</si>
  <si>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</si>
  <si>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</si>
  <si>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</si>
  <si>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</si>
  <si>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</si>
  <si>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</si>
  <si>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</si>
  <si>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</si>
  <si>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</si>
  <si>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</si>
  <si>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</si>
  <si>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</si>
  <si>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</si>
  <si>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</si>
  <si>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</si>
  <si>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</si>
  <si>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</si>
  <si>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</si>
  <si>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</si>
  <si>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</si>
  <si>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</si>
  <si>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</si>
  <si>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</si>
  <si>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</si>
  <si>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</si>
  <si>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</si>
  <si>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</si>
  <si>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</si>
  <si>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</si>
  <si>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</si>
  <si>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</si>
  <si>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</si>
  <si>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</si>
  <si>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</si>
  <si>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</si>
  <si>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</si>
  <si>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</si>
  <si>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</si>
  <si>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</si>
  <si>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</si>
  <si>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</si>
  <si>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</si>
  <si>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</si>
  <si>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</si>
  <si>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</si>
  <si>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</si>
  <si>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</si>
  <si>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</si>
  <si>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</si>
  <si>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</si>
  <si>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</si>
  <si>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</si>
  <si>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</si>
  <si>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</si>
  <si>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</si>
  <si>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</si>
  <si>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</si>
  <si>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</si>
  <si>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</si>
  <si>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</si>
  <si>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</si>
  <si>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</si>
  <si>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</si>
  <si>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</si>
  <si>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</si>
  <si>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</si>
  <si>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</si>
  <si>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</si>
  <si>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</si>
  <si>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</si>
  <si>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</si>
  <si>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</si>
  <si>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</si>
  <si>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</si>
  <si>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</si>
  <si>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</si>
  <si>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</si>
  <si>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</si>
  <si>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</si>
  <si>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</si>
  <si>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</si>
  <si>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</si>
  <si>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</si>
  <si>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</si>
  <si>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</si>
  <si>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</si>
  <si>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</si>
  <si>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</si>
  <si>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</si>
  <si>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</si>
  <si>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</si>
  <si>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</si>
  <si>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</si>
  <si>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</si>
  <si>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</si>
  <si>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</si>
  <si>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</si>
  <si>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</si>
  <si>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</si>
  <si>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</si>
  <si>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</si>
  <si>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</si>
  <si>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</si>
  <si>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</si>
  <si>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</si>
  <si>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</si>
  <si>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</si>
  <si>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</si>
  <si>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</si>
  <si>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</si>
  <si>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</si>
  <si>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</si>
  <si>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</si>
  <si>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</si>
  <si>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</si>
  <si>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</si>
  <si>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</si>
  <si>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</si>
  <si>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</si>
  <si>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</si>
  <si>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</si>
  <si>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</si>
  <si>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</si>
  <si>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</si>
  <si>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</si>
  <si>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</si>
  <si>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</si>
  <si>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</si>
  <si>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</si>
  <si>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</si>
  <si>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</si>
  <si>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</si>
  <si>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</si>
  <si>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</si>
  <si>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</si>
  <si>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</si>
  <si>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</si>
  <si>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</si>
  <si>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</si>
  <si>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</si>
  <si>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</si>
  <si>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</si>
  <si>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</si>
  <si>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</si>
  <si>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</si>
  <si>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</si>
  <si>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</si>
  <si>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</si>
  <si>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</si>
  <si>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</si>
  <si>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</si>
  <si>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</si>
  <si>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</si>
  <si>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</si>
  <si>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</si>
  <si>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</si>
  <si>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</si>
  <si>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</si>
  <si>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</si>
  <si>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</si>
  <si>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</si>
  <si>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</si>
  <si>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</si>
  <si>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</si>
  <si>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</si>
  <si>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</si>
  <si>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</si>
  <si>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</si>
  <si>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</si>
  <si>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</si>
  <si>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</si>
  <si>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</si>
  <si>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</si>
  <si>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</si>
  <si>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</si>
  <si>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</si>
  <si>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</si>
  <si>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</si>
  <si>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</si>
  <si>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</si>
  <si>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</si>
  <si>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</si>
  <si>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</si>
  <si>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</si>
  <si>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</si>
  <si>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</si>
  <si>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</si>
  <si>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</si>
  <si>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</si>
  <si>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</si>
  <si>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</si>
  <si>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</si>
  <si>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</si>
  <si>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</si>
  <si>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</si>
  <si>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</si>
  <si>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</si>
  <si>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</si>
  <si>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</si>
  <si>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</si>
  <si>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</si>
  <si>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</si>
  <si>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</si>
  <si>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</si>
  <si>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</si>
  <si>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</si>
  <si>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</si>
  <si>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</si>
  <si>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</si>
  <si>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</si>
  <si>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</si>
  <si>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</si>
  <si>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</si>
  <si>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</si>
  <si>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</si>
  <si>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</si>
  <si>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</si>
  <si>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</si>
  <si>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</si>
  <si>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</si>
  <si>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</si>
  <si>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</si>
  <si>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</si>
  <si>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</si>
  <si>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</si>
  <si>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</si>
  <si>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</si>
  <si>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</si>
  <si>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</si>
  <si>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</si>
  <si>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</si>
  <si>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</si>
  <si>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</si>
  <si>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</si>
  <si>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</si>
  <si>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</si>
  <si>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</si>
  <si>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</si>
  <si>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</si>
  <si>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</si>
  <si>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</si>
  <si>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</si>
  <si>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</si>
  <si>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</si>
  <si>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</si>
  <si>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</si>
  <si>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</si>
  <si>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</si>
  <si>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</si>
  <si>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</si>
  <si>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</si>
  <si>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</si>
  <si>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</si>
  <si>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</si>
  <si>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</si>
  <si>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</si>
  <si>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</si>
  <si>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</si>
  <si>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</si>
  <si>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</si>
  <si>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</si>
  <si>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</si>
  <si>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</si>
  <si>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</si>
  <si>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</si>
  <si>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</si>
  <si>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</si>
  <si>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</si>
  <si>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</si>
  <si>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</si>
  <si>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</si>
  <si>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</si>
  <si>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</si>
  <si>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</si>
  <si>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</si>
  <si>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</si>
  <si>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</si>
  <si>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</si>
  <si>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</si>
  <si>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</si>
  <si>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</si>
  <si>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</si>
  <si>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</si>
  <si>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</si>
  <si>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</si>
  <si>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</si>
  <si>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</si>
  <si>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</si>
  <si>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</si>
  <si>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</si>
  <si>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</si>
  <si>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</si>
  <si>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</si>
  <si>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</si>
  <si>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</si>
  <si>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</si>
  <si>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</si>
  <si>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</si>
  <si>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</si>
  <si>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</si>
  <si>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</si>
  <si>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</si>
  <si>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</si>
  <si>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</si>
  <si>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</si>
  <si>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</si>
  <si>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</si>
  <si>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</si>
  <si>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</si>
  <si>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</si>
  <si>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</si>
  <si>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</si>
  <si>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</si>
  <si>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</si>
  <si>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</si>
  <si>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</si>
  <si>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</si>
  <si>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</si>
  <si>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</si>
  <si>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</si>
  <si>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</si>
  <si>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</si>
  <si>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</si>
  <si>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</si>
  <si>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</si>
  <si>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</si>
  <si>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</si>
  <si>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</si>
  <si>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</si>
  <si>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</si>
  <si>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</si>
  <si>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</si>
  <si>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</si>
  <si>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</si>
  <si>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</si>
  <si>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</si>
  <si>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</si>
  <si>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</si>
  <si>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</si>
  <si>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</si>
  <si>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</si>
  <si>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</si>
  <si>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</si>
  <si>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</si>
  <si>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</si>
  <si>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</si>
  <si>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</si>
  <si>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</si>
  <si>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</si>
  <si>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</si>
  <si>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</si>
  <si>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</si>
  <si>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</si>
  <si>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</si>
  <si>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</si>
  <si>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</si>
  <si>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</si>
  <si>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</si>
  <si>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</si>
  <si>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</si>
  <si>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</si>
  <si>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</si>
  <si>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</si>
  <si>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</si>
  <si>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</si>
  <si>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</si>
  <si>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</si>
  <si>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</si>
  <si>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</si>
  <si>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</si>
  <si>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</si>
  <si>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</si>
  <si>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</si>
  <si>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</si>
  <si>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</si>
  <si>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</si>
  <si>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</si>
  <si>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</si>
  <si>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</si>
  <si>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</si>
  <si>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</si>
  <si>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</si>
  <si>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</si>
  <si>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</si>
  <si>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</si>
  <si>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</si>
  <si>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</si>
  <si>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</si>
  <si>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</si>
  <si>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</si>
  <si>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ELE-CAV-005</t>
  </si>
  <si>
    <t>ELE-ANE-005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</si>
  <si>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</si>
  <si>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</si>
  <si>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</si>
  <si>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</si>
  <si>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</si>
  <si>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</si>
  <si>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</si>
  <si>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</si>
  <si>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</si>
  <si>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</si>
  <si>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</si>
  <si>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</si>
  <si>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</si>
  <si>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</si>
  <si>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</si>
  <si>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</si>
  <si>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</si>
  <si>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</si>
  <si>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</si>
  <si>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ELE-CAB-310</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</si>
  <si>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</si>
  <si>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</si>
  <si>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</si>
  <si>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</si>
  <si>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</si>
  <si>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</si>
  <si>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</si>
  <si>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</si>
  <si>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</si>
  <si>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</si>
  <si>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</si>
  <si>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</si>
  <si>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</si>
  <si>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</si>
  <si>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</si>
  <si>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</si>
  <si>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</si>
  <si>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</si>
  <si>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</si>
  <si>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</si>
  <si>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</si>
  <si>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</si>
  <si>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</si>
  <si>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</si>
  <si>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</si>
  <si>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</si>
  <si>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</si>
  <si>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</si>
  <si>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</si>
  <si>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</si>
  <si>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</si>
  <si>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</si>
  <si>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</si>
  <si>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</si>
  <si>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</si>
  <si>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ELE-PER-090</t>
  </si>
  <si>
    <t>ELE-PER-095</t>
  </si>
  <si>
    <t>ELE-PER-100</t>
  </si>
  <si>
    <t>ELE-PER-105</t>
  </si>
  <si>
    <t>ELE-PER-110</t>
  </si>
  <si>
    <t>ELE-CXS-140</t>
  </si>
  <si>
    <t>ELE-CXS-145</t>
  </si>
  <si>
    <t>ELE-CXS-150</t>
  </si>
  <si>
    <t>ELE-CXS-155</t>
  </si>
  <si>
    <t>ELE-CXS-195</t>
  </si>
  <si>
    <t>ELE-CXS-200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</si>
  <si>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</si>
  <si>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</si>
  <si>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</si>
  <si>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</si>
  <si>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</si>
  <si>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</si>
  <si>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</si>
  <si>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</si>
  <si>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</si>
  <si>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</si>
  <si>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</si>
  <si>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</si>
  <si>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</si>
  <si>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</si>
  <si>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</si>
  <si>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</si>
  <si>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</si>
  <si>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</si>
  <si>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</si>
  <si>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</si>
  <si>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</si>
  <si>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</si>
  <si>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</si>
  <si>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</si>
  <si>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</si>
  <si>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</si>
  <si>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</si>
  <si>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</si>
  <si>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</si>
  <si>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</si>
  <si>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</si>
  <si>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</si>
  <si>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</si>
  <si>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</si>
  <si>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</si>
  <si>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</si>
  <si>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</si>
  <si>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</si>
  <si>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</si>
  <si>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</si>
  <si>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</si>
  <si>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</si>
  <si>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</si>
  <si>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</si>
  <si>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</si>
  <si>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</si>
  <si>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</si>
  <si>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</si>
  <si>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</si>
  <si>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</si>
  <si>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</si>
  <si>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</si>
  <si>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</si>
  <si>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</si>
  <si>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</si>
  <si>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</si>
  <si>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</si>
  <si>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</si>
  <si>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</si>
  <si>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</si>
  <si>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</si>
  <si>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</si>
  <si>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</si>
  <si>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</si>
  <si>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</si>
  <si>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</si>
  <si>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</si>
  <si>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</si>
  <si>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</si>
  <si>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</si>
  <si>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</si>
  <si>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</si>
  <si>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</si>
  <si>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</si>
  <si>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</si>
  <si>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</si>
  <si>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</si>
  <si>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</si>
  <si>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</si>
  <si>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ELE-CON-015</t>
  </si>
  <si>
    <t>ELE-CON-017</t>
  </si>
  <si>
    <t>ELE-CON-016</t>
  </si>
  <si>
    <t>ELE-CON-018</t>
  </si>
  <si>
    <t>ELE-CON-010</t>
  </si>
  <si>
    <t>ELE-CON-035</t>
  </si>
  <si>
    <t>ELE-CON-040</t>
  </si>
  <si>
    <t>ELE-CON-036</t>
  </si>
  <si>
    <t>ELE-CON-045</t>
  </si>
  <si>
    <t>ELE-CON-030</t>
  </si>
  <si>
    <t>ELE-CON-225</t>
  </si>
  <si>
    <t>ELE-CON-235</t>
  </si>
  <si>
    <t>ELE-CON-230</t>
  </si>
  <si>
    <t>ELE-CON-240</t>
  </si>
  <si>
    <t>ELE-CON-220</t>
  </si>
  <si>
    <t>ELE-CON-150</t>
  </si>
  <si>
    <t>ELE-CON-160</t>
  </si>
  <si>
    <t>ELE-CON-155</t>
  </si>
  <si>
    <t>ELE-CON-170</t>
  </si>
  <si>
    <t>ELE-CON-145</t>
  </si>
  <si>
    <t>ELE-CON-070</t>
  </si>
  <si>
    <t>ELE-CON-080</t>
  </si>
  <si>
    <t>ELE-CON-075</t>
  </si>
  <si>
    <t>ELE-CON-085</t>
  </si>
  <si>
    <t>ELE-CON-065</t>
  </si>
  <si>
    <t>ELE-CON-110</t>
  </si>
  <si>
    <t>ELE-CON-120</t>
  </si>
  <si>
    <t>ELE-CON-115</t>
  </si>
  <si>
    <t>ELE-CON-125</t>
  </si>
  <si>
    <t>ELE-CON-105</t>
  </si>
  <si>
    <t>ELE-CPB-020</t>
  </si>
  <si>
    <t>ELE-CPB-025</t>
  </si>
  <si>
    <t>ELE-CPB-030</t>
  </si>
  <si>
    <t>ELE-CPB-010</t>
  </si>
  <si>
    <t>ELE-CPB-015</t>
  </si>
  <si>
    <t>ELE-CTP-015</t>
  </si>
  <si>
    <t>ELE-CTP-025</t>
  </si>
  <si>
    <t>ELE-CON-210</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</si>
  <si>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</si>
  <si>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</si>
  <si>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</si>
  <si>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</si>
  <si>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</si>
  <si>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</si>
  <si>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</si>
  <si>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</si>
  <si>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</si>
  <si>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</si>
  <si>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</si>
  <si>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</si>
  <si>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</si>
  <si>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</si>
  <si>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</si>
  <si>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</si>
  <si>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</si>
  <si>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</si>
  <si>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</si>
  <si>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</si>
  <si>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</si>
  <si>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</si>
  <si>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</si>
  <si>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</si>
  <si>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</si>
  <si>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</si>
  <si>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</si>
  <si>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</si>
  <si>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</si>
  <si>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</si>
  <si>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</si>
  <si>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</si>
  <si>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</si>
  <si>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</si>
  <si>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</si>
  <si>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</si>
  <si>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</si>
  <si>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</si>
  <si>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</si>
  <si>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</si>
  <si>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</si>
  <si>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</si>
  <si>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</si>
  <si>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</si>
  <si>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</si>
  <si>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</si>
  <si>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</si>
  <si>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</si>
  <si>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</si>
  <si>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</si>
  <si>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</si>
  <si>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</si>
  <si>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</si>
  <si>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</si>
  <si>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</si>
  <si>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</si>
  <si>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</si>
  <si>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</si>
  <si>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</si>
  <si>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</si>
  <si>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</si>
  <si>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</si>
  <si>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</si>
  <si>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</si>
  <si>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</si>
  <si>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</si>
  <si>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</si>
  <si>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</si>
  <si>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</si>
  <si>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</si>
  <si>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</si>
  <si>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</si>
  <si>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</si>
  <si>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</si>
  <si>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</si>
  <si>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</si>
  <si>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</si>
  <si>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</si>
  <si>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</si>
  <si>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</si>
  <si>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</si>
  <si>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</si>
  <si>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</si>
  <si>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</si>
  <si>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</si>
  <si>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</si>
  <si>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</si>
  <si>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</si>
  <si>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</si>
  <si>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</si>
  <si>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</si>
  <si>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</si>
  <si>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</si>
  <si>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</si>
  <si>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</si>
  <si>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</si>
  <si>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</si>
  <si>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</si>
  <si>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</si>
  <si>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</si>
  <si>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</si>
  <si>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</si>
  <si>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</si>
  <si>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</si>
  <si>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</si>
  <si>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</si>
  <si>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</si>
  <si>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</si>
  <si>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</si>
  <si>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</si>
  <si>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</si>
  <si>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</si>
  <si>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</si>
  <si>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</si>
  <si>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</si>
  <si>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</si>
  <si>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</si>
  <si>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</si>
  <si>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</si>
  <si>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</si>
  <si>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</si>
  <si>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</si>
  <si>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</si>
  <si>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</si>
  <si>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</si>
  <si>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</si>
  <si>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</si>
  <si>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</si>
  <si>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</si>
  <si>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</si>
  <si>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</si>
  <si>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</si>
  <si>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</si>
  <si>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</si>
  <si>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</si>
  <si>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</si>
  <si>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</si>
  <si>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</si>
  <si>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</si>
  <si>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</si>
  <si>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</si>
  <si>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</si>
  <si>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</si>
  <si>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</si>
  <si>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</si>
  <si>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</si>
  <si>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</si>
  <si>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</si>
  <si>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</si>
  <si>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</si>
  <si>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</si>
  <si>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</si>
  <si>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</si>
  <si>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</si>
  <si>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</si>
  <si>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</si>
  <si>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</si>
  <si>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</si>
  <si>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</si>
  <si>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</si>
  <si>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</si>
  <si>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</si>
  <si>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</si>
  <si>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</si>
  <si>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</si>
  <si>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</si>
  <si>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</si>
  <si>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</si>
  <si>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</si>
  <si>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</si>
  <si>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</si>
  <si>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</si>
  <si>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</si>
  <si>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</si>
  <si>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</si>
  <si>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</si>
  <si>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</si>
  <si>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</si>
  <si>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</si>
  <si>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</si>
  <si>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</si>
  <si>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</si>
  <si>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</si>
  <si>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</si>
  <si>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</si>
  <si>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</si>
  <si>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</si>
  <si>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</si>
  <si>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</si>
  <si>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</si>
  <si>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</si>
  <si>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</si>
  <si>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</si>
  <si>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</si>
  <si>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</si>
  <si>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</si>
  <si>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</si>
  <si>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</si>
  <si>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</si>
  <si>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</si>
  <si>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</si>
  <si>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</si>
  <si>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</si>
  <si>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</si>
  <si>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</si>
  <si>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</si>
  <si>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</si>
  <si>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</si>
  <si>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</si>
  <si>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</si>
  <si>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</si>
  <si>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</si>
  <si>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</si>
  <si>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</si>
  <si>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</si>
  <si>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</si>
  <si>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</si>
  <si>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</si>
  <si>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</si>
  <si>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</si>
  <si>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</si>
  <si>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</si>
  <si>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</si>
  <si>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</si>
  <si>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</si>
  <si>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</si>
  <si>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</si>
  <si>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</si>
  <si>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</si>
  <si>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</si>
  <si>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</si>
  <si>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</si>
  <si>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</si>
  <si>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</si>
  <si>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</si>
  <si>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</si>
  <si>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</si>
  <si>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</si>
  <si>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</si>
  <si>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</si>
  <si>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</si>
  <si>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</si>
  <si>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</si>
  <si>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</si>
  <si>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</si>
  <si>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</si>
  <si>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</si>
  <si>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</si>
  <si>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</si>
  <si>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</si>
  <si>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</si>
  <si>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</si>
  <si>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</si>
  <si>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</si>
  <si>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</si>
  <si>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</si>
  <si>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</si>
  <si>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</si>
  <si>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</si>
  <si>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</si>
  <si>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</si>
  <si>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</si>
  <si>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</si>
  <si>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</si>
  <si>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</si>
  <si>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</si>
  <si>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</si>
  <si>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</si>
  <si>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</si>
  <si>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</si>
  <si>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</si>
  <si>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</si>
  <si>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</si>
  <si>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</si>
  <si>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</si>
  <si>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</si>
  <si>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</si>
  <si>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</si>
  <si>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</si>
  <si>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</si>
  <si>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</si>
  <si>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</si>
  <si>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</si>
  <si>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</si>
  <si>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</si>
  <si>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</si>
  <si>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</si>
  <si>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</si>
  <si>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</si>
  <si>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</si>
  <si>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</si>
  <si>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</si>
  <si>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</si>
  <si>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</si>
  <si>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</si>
  <si>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</si>
  <si>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</si>
  <si>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</si>
  <si>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</si>
  <si>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</si>
  <si>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</si>
  <si>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</si>
  <si>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</si>
  <si>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</si>
  <si>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</si>
  <si>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</si>
  <si>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</si>
  <si>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</si>
  <si>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</si>
  <si>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</si>
  <si>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</si>
  <si>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</si>
  <si>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</si>
  <si>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</si>
  <si>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</si>
  <si>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</si>
  <si>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</si>
  <si>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</si>
  <si>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</si>
  <si>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</si>
  <si>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</si>
  <si>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</si>
  <si>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</si>
  <si>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</si>
  <si>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</si>
  <si>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</si>
  <si>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</si>
  <si>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</si>
  <si>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</si>
  <si>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</si>
  <si>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</si>
  <si>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</si>
  <si>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</si>
  <si>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</si>
  <si>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</si>
  <si>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</si>
  <si>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</si>
  <si>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</si>
  <si>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</si>
  <si>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</si>
  <si>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</si>
  <si>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</si>
  <si>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</si>
  <si>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</si>
  <si>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</si>
  <si>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</si>
  <si>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</si>
  <si>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</si>
  <si>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</si>
  <si>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</si>
  <si>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</si>
  <si>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</si>
  <si>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</si>
  <si>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</si>
  <si>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</si>
  <si>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</si>
  <si>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</si>
  <si>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</si>
  <si>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</si>
  <si>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</si>
  <si>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</si>
  <si>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</si>
  <si>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</si>
  <si>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</si>
  <si>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</si>
  <si>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</si>
  <si>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</si>
  <si>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</si>
  <si>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</si>
  <si>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</si>
  <si>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</si>
  <si>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</si>
  <si>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</si>
  <si>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</si>
  <si>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</si>
  <si>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</si>
  <si>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</si>
  <si>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</si>
  <si>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</si>
  <si>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</si>
  <si>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</si>
  <si>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</si>
  <si>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</si>
  <si>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</si>
  <si>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</si>
  <si>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</si>
  <si>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</si>
  <si>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</si>
  <si>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</si>
  <si>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</si>
  <si>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</si>
  <si>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</si>
  <si>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</si>
  <si>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</si>
  <si>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</si>
  <si>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</si>
  <si>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</si>
  <si>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</si>
  <si>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</si>
  <si>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</si>
  <si>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</si>
  <si>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</si>
  <si>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</si>
  <si>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</si>
  <si>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</si>
  <si>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</si>
  <si>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</si>
  <si>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</si>
  <si>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</si>
  <si>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</si>
  <si>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</si>
  <si>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</si>
  <si>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</si>
  <si>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</si>
  <si>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</si>
  <si>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</si>
  <si>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</si>
  <si>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</si>
  <si>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</si>
  <si>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</si>
  <si>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</si>
  <si>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</si>
  <si>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</si>
  <si>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</si>
  <si>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</si>
  <si>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</si>
  <si>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</si>
  <si>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</si>
  <si>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</si>
  <si>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</si>
  <si>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</si>
  <si>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</si>
  <si>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</si>
  <si>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</si>
  <si>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</si>
  <si>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</si>
  <si>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</si>
  <si>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</si>
  <si>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</si>
  <si>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</si>
  <si>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</si>
  <si>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</si>
  <si>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</si>
  <si>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</si>
  <si>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</si>
  <si>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</si>
  <si>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</si>
  <si>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</si>
  <si>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</si>
  <si>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</si>
  <si>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</si>
  <si>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</si>
  <si>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</si>
  <si>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</si>
  <si>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</si>
  <si>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</si>
  <si>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</si>
  <si>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</si>
  <si>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</si>
  <si>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</si>
  <si>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</si>
  <si>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</si>
  <si>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</si>
  <si>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</si>
  <si>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</si>
  <si>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</si>
  <si>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</si>
  <si>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</si>
  <si>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</si>
  <si>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</si>
  <si>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</si>
  <si>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</si>
  <si>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</si>
  <si>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</si>
  <si>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</si>
  <si>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</si>
  <si>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</si>
  <si>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</si>
  <si>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</si>
  <si>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</si>
  <si>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</si>
  <si>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</si>
  <si>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</si>
  <si>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</si>
  <si>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</si>
  <si>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</si>
  <si>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</si>
  <si>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</si>
  <si>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</si>
  <si>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</si>
  <si>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</si>
  <si>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</si>
  <si>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</si>
  <si>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</si>
  <si>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</si>
  <si>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</si>
  <si>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</si>
  <si>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</si>
  <si>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</si>
  <si>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</si>
  <si>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</si>
  <si>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</si>
  <si>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</si>
  <si>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</si>
  <si>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</si>
  <si>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</si>
  <si>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</si>
  <si>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</si>
  <si>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</si>
  <si>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</si>
  <si>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</si>
  <si>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</si>
  <si>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</si>
  <si>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</si>
  <si>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</si>
  <si>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</si>
  <si>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</si>
  <si>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</si>
  <si>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</si>
  <si>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</si>
  <si>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</si>
  <si>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</si>
  <si>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</si>
  <si>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</si>
  <si>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</si>
  <si>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</si>
  <si>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</si>
  <si>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</si>
  <si>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</si>
  <si>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</si>
  <si>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</si>
  <si>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</si>
  <si>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</si>
  <si>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</si>
  <si>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</si>
  <si>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</si>
  <si>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</si>
  <si>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</si>
  <si>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</si>
  <si>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</si>
  <si>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</si>
  <si>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</si>
  <si>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</si>
  <si>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</si>
  <si>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</si>
  <si>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</si>
  <si>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</si>
  <si>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</si>
  <si>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</si>
  <si>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</si>
  <si>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</si>
  <si>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</si>
  <si>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</si>
  <si>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</si>
  <si>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</si>
  <si>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</si>
  <si>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</si>
  <si>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</si>
  <si>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</si>
  <si>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</si>
  <si>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</si>
  <si>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</si>
  <si>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</si>
  <si>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</si>
  <si>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</si>
  <si>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</si>
  <si>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</si>
  <si>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</si>
  <si>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</si>
  <si>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</si>
  <si>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</si>
  <si>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</si>
  <si>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</si>
  <si>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</si>
  <si>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</si>
  <si>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</si>
  <si>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</si>
  <si>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</si>
  <si>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</si>
  <si>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</si>
  <si>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</si>
  <si>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</si>
  <si>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</si>
  <si>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</si>
  <si>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</si>
  <si>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</si>
  <si>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</si>
  <si>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</si>
  <si>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</si>
  <si>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</si>
  <si>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</si>
  <si>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</si>
  <si>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</si>
  <si>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</si>
  <si>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</si>
  <si>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</si>
  <si>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</si>
  <si>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</si>
  <si>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</si>
  <si>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</si>
  <si>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</si>
  <si>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</si>
  <si>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</si>
  <si>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</si>
  <si>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</si>
  <si>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</si>
  <si>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</si>
  <si>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</si>
  <si>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</si>
  <si>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</si>
  <si>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</si>
  <si>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</si>
  <si>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</si>
  <si>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</si>
  <si>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</si>
  <si>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</si>
  <si>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</si>
  <si>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</si>
  <si>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</si>
  <si>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</si>
  <si>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</si>
  <si>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</si>
  <si>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</si>
  <si>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</si>
  <si>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</si>
  <si>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</si>
  <si>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</si>
  <si>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</si>
  <si>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</si>
  <si>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</si>
  <si>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</si>
  <si>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</si>
  <si>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</si>
  <si>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</si>
  <si>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</si>
  <si>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</si>
  <si>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</si>
  <si>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</si>
  <si>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</si>
  <si>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</si>
  <si>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</si>
  <si>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</si>
  <si>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</si>
  <si>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</si>
  <si>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</si>
  <si>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</si>
  <si>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</si>
  <si>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</si>
  <si>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</si>
  <si>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</si>
  <si>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</si>
  <si>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</si>
  <si>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</si>
  <si>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</si>
  <si>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</si>
  <si>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</si>
  <si>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</si>
  <si>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</si>
  <si>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</si>
  <si>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</si>
  <si>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</si>
  <si>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</si>
  <si>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</si>
  <si>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</si>
  <si>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</si>
  <si>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</si>
  <si>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</si>
  <si>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</si>
  <si>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</si>
  <si>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</si>
  <si>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</si>
  <si>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</si>
  <si>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</si>
  <si>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</si>
  <si>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</si>
  <si>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</si>
  <si>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</si>
  <si>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</si>
  <si>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</si>
  <si>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</si>
  <si>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</si>
  <si>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</si>
  <si>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</si>
  <si>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</si>
  <si>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</si>
  <si>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</si>
  <si>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</si>
  <si>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</si>
  <si>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</si>
  <si>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</si>
  <si>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</si>
  <si>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</si>
  <si>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</si>
  <si>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</si>
  <si>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</si>
  <si>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</si>
  <si>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</si>
  <si>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</si>
  <si>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</si>
  <si>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</si>
  <si>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</si>
  <si>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</si>
  <si>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</si>
  <si>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</si>
  <si>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</si>
  <si>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</si>
  <si>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</si>
  <si>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</si>
  <si>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</si>
  <si>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</si>
  <si>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</si>
  <si>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</si>
  <si>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</si>
  <si>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</si>
  <si>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</si>
  <si>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</si>
  <si>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</si>
  <si>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</si>
  <si>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</si>
  <si>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</si>
  <si>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</si>
  <si>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</si>
  <si>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</si>
  <si>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</si>
  <si>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</si>
  <si>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</si>
  <si>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</si>
  <si>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</si>
  <si>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</si>
  <si>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</si>
  <si>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</si>
  <si>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</si>
  <si>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</si>
  <si>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</si>
  <si>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</si>
  <si>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</si>
  <si>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</si>
  <si>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</si>
  <si>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</si>
  <si>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</si>
  <si>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</si>
  <si>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</si>
  <si>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</si>
  <si>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</si>
  <si>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</si>
  <si>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</si>
  <si>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</si>
  <si>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</si>
  <si>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</si>
  <si>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</si>
  <si>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</si>
  <si>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</si>
  <si>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</si>
  <si>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</si>
  <si>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</si>
  <si>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</si>
  <si>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</si>
  <si>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</si>
  <si>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</si>
  <si>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</si>
  <si>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</si>
  <si>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</si>
  <si>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</si>
  <si>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</si>
  <si>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</si>
  <si>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</si>
  <si>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</si>
  <si>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</si>
  <si>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</si>
  <si>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</si>
  <si>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</si>
  <si>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</si>
  <si>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</si>
  <si>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</si>
  <si>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</si>
  <si>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</si>
  <si>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</si>
  <si>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</si>
  <si>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</si>
  <si>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</si>
  <si>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</si>
  <si>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</si>
  <si>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</si>
  <si>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</si>
  <si>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</si>
  <si>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</si>
  <si>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</si>
  <si>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</si>
  <si>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</si>
  <si>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</si>
  <si>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</si>
  <si>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</si>
  <si>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</si>
  <si>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</si>
  <si>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</si>
  <si>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</si>
  <si>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</si>
  <si>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</si>
  <si>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</si>
  <si>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</si>
  <si>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</si>
  <si>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</si>
  <si>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</si>
  <si>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</si>
  <si>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</si>
  <si>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</si>
  <si>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</si>
  <si>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</si>
  <si>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</si>
  <si>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</si>
  <si>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</si>
  <si>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</si>
  <si>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</si>
  <si>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</si>
  <si>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</si>
  <si>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</si>
  <si>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</si>
  <si>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</si>
  <si>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</si>
  <si>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</si>
  <si>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</si>
  <si>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</si>
  <si>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</si>
  <si>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</si>
  <si>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</si>
  <si>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</si>
  <si>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</si>
  <si>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</si>
  <si>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</si>
  <si>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</si>
  <si>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</si>
  <si>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</si>
  <si>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</si>
  <si>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</si>
  <si>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</si>
  <si>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</si>
  <si>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</si>
  <si>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</si>
  <si>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</si>
  <si>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</si>
  <si>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</si>
  <si>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</si>
  <si>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</si>
  <si>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</si>
  <si>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</si>
  <si>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</si>
  <si>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</si>
  <si>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</si>
  <si>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</si>
  <si>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</si>
  <si>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</si>
  <si>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</si>
  <si>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</si>
  <si>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</si>
  <si>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</si>
  <si>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</si>
  <si>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</si>
  <si>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</si>
  <si>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</si>
  <si>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</si>
  <si>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</si>
  <si>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</si>
  <si>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</si>
  <si>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</si>
  <si>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</si>
  <si>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</si>
  <si>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</si>
  <si>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</si>
  <si>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</si>
  <si>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</si>
  <si>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</si>
  <si>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</si>
  <si>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</si>
  <si>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</si>
  <si>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</si>
  <si>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</si>
  <si>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</si>
  <si>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</si>
  <si>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</si>
  <si>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</si>
  <si>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</si>
  <si>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</si>
  <si>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</si>
  <si>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</si>
  <si>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</si>
  <si>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</si>
  <si>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</si>
  <si>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</si>
  <si>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</si>
  <si>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</si>
  <si>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</si>
  <si>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</si>
  <si>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</si>
  <si>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</si>
  <si>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</si>
  <si>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</si>
  <si>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</si>
  <si>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</si>
  <si>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</si>
  <si>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</si>
  <si>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</si>
  <si>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</si>
  <si>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</si>
  <si>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</si>
  <si>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</si>
  <si>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</si>
  <si>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</si>
  <si>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</si>
  <si>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</si>
  <si>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</si>
  <si>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</si>
  <si>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</si>
  <si>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</si>
  <si>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</si>
  <si>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</si>
  <si>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</si>
  <si>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</si>
  <si>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</si>
  <si>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</si>
  <si>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</si>
  <si>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</si>
  <si>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</si>
  <si>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</si>
  <si>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</si>
  <si>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</si>
  <si>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</si>
  <si>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</si>
  <si>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</si>
  <si>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</si>
  <si>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</si>
  <si>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</si>
  <si>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</si>
  <si>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</si>
  <si>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</si>
  <si>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</si>
  <si>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</si>
  <si>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</si>
  <si>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</si>
  <si>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</si>
  <si>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</si>
  <si>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</si>
  <si>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</si>
  <si>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</si>
  <si>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</si>
  <si>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</si>
  <si>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</si>
  <si>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</si>
  <si>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</si>
  <si>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</si>
  <si>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</si>
  <si>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</si>
  <si>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</si>
  <si>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</si>
  <si>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</si>
  <si>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</si>
  <si>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</si>
  <si>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</si>
  <si>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</si>
  <si>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</si>
  <si>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</si>
  <si>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</si>
  <si>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</si>
  <si>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</si>
  <si>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</si>
  <si>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</si>
  <si>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</si>
  <si>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</si>
  <si>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</si>
  <si>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</si>
  <si>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</si>
  <si>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</si>
  <si>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</si>
  <si>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</si>
  <si>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</si>
  <si>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</si>
  <si>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</si>
  <si>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</si>
  <si>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</si>
  <si>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</si>
  <si>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</si>
  <si>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</si>
  <si>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</si>
  <si>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</si>
  <si>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</si>
  <si>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</si>
  <si>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</si>
  <si>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</si>
  <si>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</si>
  <si>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</si>
  <si>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</si>
  <si>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</si>
  <si>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</si>
  <si>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</si>
  <si>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</si>
  <si>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</si>
  <si>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</si>
  <si>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</si>
  <si>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</si>
  <si>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</si>
  <si>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</si>
  <si>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</si>
  <si>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</si>
  <si>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</si>
  <si>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</si>
  <si>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</si>
  <si>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</si>
  <si>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</si>
  <si>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</si>
  <si>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</si>
  <si>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</si>
  <si>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</si>
  <si>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</si>
  <si>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</si>
  <si>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</si>
  <si>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</si>
  <si>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</si>
  <si>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</si>
  <si>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</si>
  <si>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</si>
  <si>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</si>
  <si>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</si>
  <si>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</si>
  <si>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</si>
  <si>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</si>
  <si>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</si>
  <si>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</si>
  <si>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</si>
  <si>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</si>
  <si>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</si>
  <si>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</si>
  <si>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</si>
  <si>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</si>
  <si>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</si>
  <si>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</si>
  <si>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</si>
  <si>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</si>
  <si>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</si>
  <si>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</si>
  <si>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</si>
  <si>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</si>
  <si>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</si>
  <si>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</si>
  <si>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</si>
  <si>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</si>
  <si>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</si>
  <si>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</si>
  <si>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</si>
  <si>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</si>
  <si>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</si>
  <si>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</si>
  <si>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</si>
  <si>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</si>
  <si>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</si>
  <si>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</si>
  <si>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</si>
  <si>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</si>
  <si>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</si>
  <si>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</si>
  <si>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</si>
  <si>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</si>
  <si>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</si>
  <si>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</si>
  <si>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</si>
  <si>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</si>
  <si>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</si>
  <si>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</si>
  <si>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</si>
  <si>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</si>
  <si>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</si>
  <si>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</si>
  <si>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</si>
  <si>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</si>
  <si>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</si>
  <si>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</si>
  <si>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</si>
  <si>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</si>
  <si>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</si>
  <si>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</si>
  <si>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</si>
  <si>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</si>
  <si>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</si>
  <si>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</si>
  <si>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</si>
  <si>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</si>
  <si>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</si>
  <si>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</si>
  <si>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</si>
  <si>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</si>
  <si>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</si>
  <si>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</si>
  <si>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</si>
  <si>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</si>
  <si>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</si>
  <si>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</si>
  <si>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</si>
  <si>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</si>
  <si>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</si>
  <si>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</si>
  <si>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</si>
  <si>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</si>
  <si>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</si>
  <si>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</si>
  <si>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</si>
  <si>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</si>
  <si>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</si>
  <si>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</si>
  <si>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</si>
  <si>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</si>
  <si>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</si>
  <si>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</si>
  <si>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</si>
  <si>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</si>
  <si>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</si>
  <si>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</si>
  <si>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</si>
  <si>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</si>
  <si>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</si>
  <si>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</si>
  <si>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</si>
  <si>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</si>
  <si>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</si>
  <si>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</si>
  <si>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</si>
  <si>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</si>
  <si>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</si>
  <si>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</si>
  <si>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</si>
  <si>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</si>
  <si>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</si>
  <si>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</si>
  <si>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</si>
  <si>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</si>
  <si>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</si>
  <si>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</si>
  <si>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</si>
  <si>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</si>
  <si>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</si>
  <si>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</si>
  <si>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</si>
  <si>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</si>
  <si>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</si>
  <si>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</si>
  <si>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</si>
  <si>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</si>
  <si>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</si>
  <si>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</si>
  <si>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</si>
  <si>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</si>
  <si>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</si>
  <si>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</si>
  <si>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</si>
  <si>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</si>
  <si>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</si>
  <si>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</si>
  <si>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</si>
  <si>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</si>
  <si>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</si>
  <si>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</si>
  <si>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</si>
  <si>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</si>
  <si>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</si>
  <si>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</si>
  <si>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</si>
  <si>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</si>
  <si>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</si>
  <si>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</si>
  <si>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</si>
  <si>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</si>
  <si>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</si>
  <si>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</si>
  <si>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</si>
  <si>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</si>
  <si>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</si>
  <si>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</si>
  <si>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</si>
  <si>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</si>
  <si>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</si>
  <si>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</si>
  <si>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</si>
  <si>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</si>
  <si>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</si>
  <si>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</si>
  <si>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</si>
  <si>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</si>
  <si>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</si>
  <si>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</si>
  <si>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</si>
  <si>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</si>
  <si>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</si>
  <si>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</si>
  <si>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</si>
  <si>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</si>
  <si>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</si>
  <si>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</si>
  <si>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</si>
  <si>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</si>
  <si>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</si>
  <si>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</si>
  <si>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</si>
  <si>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</si>
  <si>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</si>
  <si>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</si>
  <si>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</si>
  <si>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</si>
  <si>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</si>
  <si>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</si>
  <si>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</si>
  <si>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</si>
  <si>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</si>
  <si>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</si>
  <si>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</si>
  <si>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</si>
  <si>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</si>
  <si>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</si>
  <si>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</si>
  <si>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</si>
  <si>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</si>
  <si>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</si>
  <si>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</si>
  <si>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</si>
  <si>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</si>
  <si>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</si>
  <si>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</si>
  <si>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</si>
  <si>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</si>
  <si>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</si>
  <si>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</si>
  <si>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</si>
  <si>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</si>
  <si>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</si>
  <si>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</si>
  <si>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</si>
  <si>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</si>
  <si>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</si>
  <si>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</si>
  <si>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</si>
  <si>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</si>
  <si>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</si>
  <si>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</si>
  <si>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</si>
  <si>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</si>
  <si>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</si>
  <si>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</si>
  <si>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</si>
  <si>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</si>
  <si>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</si>
  <si>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</si>
  <si>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</si>
  <si>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</si>
  <si>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</si>
  <si>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</si>
  <si>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</si>
  <si>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</si>
  <si>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</si>
  <si>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</si>
  <si>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</si>
  <si>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</si>
  <si>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</si>
  <si>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</si>
  <si>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</si>
  <si>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</si>
  <si>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</si>
  <si>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</si>
  <si>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</si>
  <si>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</si>
  <si>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</si>
  <si>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</si>
  <si>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</si>
  <si>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</si>
  <si>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</si>
  <si>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</si>
  <si>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</si>
  <si>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</si>
  <si>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</si>
  <si>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</si>
  <si>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</si>
  <si>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</si>
  <si>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</si>
  <si>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</si>
  <si>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</si>
  <si>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</si>
  <si>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</si>
  <si>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</si>
  <si>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</si>
  <si>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</si>
  <si>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</si>
  <si>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</si>
  <si>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</si>
  <si>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</si>
  <si>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</si>
  <si>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</si>
  <si>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</si>
  <si>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</si>
  <si>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</si>
  <si>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</si>
  <si>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</si>
  <si>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</si>
  <si>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</si>
  <si>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</si>
  <si>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</si>
  <si>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</si>
  <si>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</si>
  <si>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</si>
  <si>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</si>
  <si>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</si>
  <si>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</si>
  <si>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</si>
  <si>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</si>
  <si>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</si>
  <si>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</si>
  <si>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</si>
  <si>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</si>
  <si>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</si>
  <si>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</si>
  <si>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</si>
  <si>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</si>
  <si>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</si>
  <si>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</si>
  <si>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</si>
  <si>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</si>
  <si>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</si>
  <si>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</si>
  <si>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</si>
  <si>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</si>
  <si>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</si>
  <si>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</si>
  <si>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</si>
  <si>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</si>
  <si>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</si>
  <si>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</si>
  <si>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</si>
  <si>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</si>
  <si>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</si>
  <si>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</si>
  <si>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</si>
  <si>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</si>
  <si>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</si>
  <si>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</si>
  <si>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</si>
  <si>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</si>
  <si>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</si>
  <si>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</si>
  <si>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</si>
  <si>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</si>
  <si>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</si>
  <si>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</si>
  <si>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</si>
  <si>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</si>
  <si>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</si>
  <si>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</si>
  <si>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</si>
  <si>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</si>
  <si>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</si>
  <si>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</si>
  <si>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</si>
  <si>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</si>
  <si>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</si>
  <si>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</si>
  <si>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</si>
  <si>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</si>
  <si>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</si>
  <si>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</si>
  <si>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</si>
  <si>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</si>
  <si>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</si>
  <si>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</si>
  <si>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</si>
  <si>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</si>
  <si>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</si>
  <si>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</si>
  <si>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</si>
  <si>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</si>
  <si>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</si>
  <si>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</si>
  <si>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</si>
  <si>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</si>
  <si>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</si>
  <si>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</si>
  <si>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</si>
  <si>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</si>
  <si>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</si>
  <si>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</si>
  <si>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</si>
  <si>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</si>
  <si>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</si>
  <si>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</si>
  <si>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</si>
  <si>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</si>
  <si>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</si>
  <si>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</si>
  <si>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</si>
  <si>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</si>
  <si>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</si>
  <si>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</si>
  <si>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</si>
  <si>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</si>
  <si>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</si>
  <si>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</si>
  <si>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</si>
  <si>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</si>
  <si>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</si>
  <si>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</si>
  <si>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</si>
  <si>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</si>
  <si>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</si>
  <si>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</si>
  <si>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</si>
  <si>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</si>
  <si>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</si>
  <si>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</si>
  <si>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</si>
  <si>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</si>
  <si>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</si>
  <si>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</si>
  <si>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</si>
  <si>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</si>
  <si>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</si>
  <si>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</si>
  <si>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</si>
  <si>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</si>
  <si>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</si>
  <si>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</si>
  <si>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</si>
  <si>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</si>
  <si>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</si>
  <si>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</si>
  <si>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</si>
  <si>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</si>
  <si>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</si>
  <si>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</si>
  <si>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</si>
  <si>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</si>
  <si>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</si>
  <si>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</si>
  <si>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</si>
  <si>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</si>
  <si>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</si>
  <si>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</si>
  <si>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</si>
  <si>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</si>
  <si>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</si>
  <si>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</si>
  <si>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</si>
  <si>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</si>
  <si>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</si>
  <si>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</si>
  <si>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</si>
  <si>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</si>
  <si>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</si>
  <si>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</si>
  <si>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</si>
  <si>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</si>
  <si>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</si>
  <si>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</si>
  <si>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</si>
  <si>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</si>
  <si>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</si>
  <si>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</si>
  <si>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</si>
  <si>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</si>
  <si>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</si>
  <si>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</si>
  <si>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</si>
  <si>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</si>
  <si>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</si>
  <si>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</si>
  <si>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</si>
  <si>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</si>
  <si>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</si>
  <si>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</si>
  <si>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</si>
  <si>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</si>
  <si>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</si>
  <si>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</si>
  <si>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</si>
  <si>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</si>
  <si>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</si>
  <si>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</si>
  <si>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</si>
  <si>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</si>
  <si>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</si>
  <si>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</si>
  <si>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</si>
  <si>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</si>
  <si>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</si>
  <si>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</si>
  <si>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</si>
  <si>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</si>
  <si>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</si>
  <si>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</si>
  <si>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</si>
  <si>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</si>
  <si>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</si>
  <si>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</si>
  <si>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</si>
  <si>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</si>
  <si>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</si>
  <si>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</si>
  <si>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</si>
  <si>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</si>
  <si>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</si>
  <si>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</si>
  <si>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</si>
  <si>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</si>
  <si>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SEE-FUN-005</t>
  </si>
  <si>
    <t>SEE-FUN-010</t>
  </si>
  <si>
    <t>SEE-EST-050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</si>
  <si>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</si>
  <si>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</si>
  <si>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</si>
  <si>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</si>
  <si>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</si>
  <si>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</si>
  <si>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</si>
  <si>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</si>
  <si>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</si>
  <si>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</si>
  <si>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</si>
  <si>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</si>
  <si>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</si>
  <si>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</si>
  <si>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</si>
  <si>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</si>
  <si>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</si>
  <si>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</si>
  <si>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</si>
  <si>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</si>
  <si>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</si>
  <si>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</si>
  <si>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</si>
  <si>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</si>
  <si>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</si>
  <si>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</si>
  <si>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</si>
  <si>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</si>
  <si>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</si>
  <si>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</si>
  <si>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</si>
  <si>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</si>
  <si>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</si>
  <si>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</si>
  <si>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</si>
  <si>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</si>
  <si>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</si>
  <si>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</si>
  <si>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</si>
  <si>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</si>
  <si>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</si>
  <si>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</si>
  <si>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</si>
  <si>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</si>
  <si>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</si>
  <si>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</si>
  <si>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</si>
  <si>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</si>
  <si>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</si>
  <si>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</si>
  <si>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</si>
  <si>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</si>
  <si>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</si>
  <si>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</si>
  <si>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</si>
  <si>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</si>
  <si>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</si>
  <si>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</si>
  <si>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</si>
  <si>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</si>
  <si>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</si>
  <si>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</si>
  <si>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</si>
  <si>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</si>
  <si>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</si>
  <si>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</si>
  <si>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</si>
  <si>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</si>
  <si>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</si>
  <si>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</si>
  <si>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</si>
  <si>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</si>
  <si>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</si>
  <si>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</si>
  <si>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</si>
  <si>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</si>
  <si>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</si>
  <si>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</si>
  <si>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</si>
  <si>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</si>
  <si>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</si>
  <si>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</si>
  <si>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</si>
  <si>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</si>
  <si>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</si>
  <si>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</si>
  <si>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</si>
  <si>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</si>
  <si>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</si>
  <si>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</si>
  <si>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</si>
  <si>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</si>
  <si>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</si>
  <si>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</si>
  <si>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</si>
  <si>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</si>
  <si>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</si>
  <si>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</si>
  <si>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</si>
  <si>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</si>
  <si>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</si>
  <si>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</si>
  <si>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</si>
  <si>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</si>
  <si>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</si>
  <si>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</si>
  <si>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</si>
  <si>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</si>
  <si>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</si>
  <si>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</si>
  <si>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</si>
  <si>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</si>
  <si>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</si>
  <si>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</si>
  <si>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</si>
  <si>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</si>
  <si>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</si>
  <si>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</si>
  <si>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</si>
  <si>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</si>
  <si>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</si>
  <si>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</si>
  <si>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</si>
  <si>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</si>
  <si>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</si>
  <si>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</si>
  <si>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</si>
  <si>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</si>
  <si>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</si>
  <si>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</si>
  <si>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</si>
  <si>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</si>
  <si>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</si>
  <si>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</si>
  <si>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</si>
  <si>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</si>
  <si>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</si>
  <si>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</si>
  <si>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</si>
  <si>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</si>
  <si>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</si>
  <si>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</si>
  <si>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</si>
  <si>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</si>
  <si>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</si>
  <si>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</si>
  <si>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</si>
  <si>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</si>
  <si>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</si>
  <si>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</si>
  <si>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</si>
  <si>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</si>
  <si>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</si>
  <si>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</si>
  <si>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</si>
  <si>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</si>
  <si>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</si>
  <si>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</si>
  <si>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</si>
  <si>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</si>
  <si>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</si>
  <si>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</si>
  <si>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</si>
  <si>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</si>
  <si>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</si>
  <si>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</si>
  <si>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</si>
  <si>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</si>
  <si>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</si>
  <si>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</si>
  <si>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</si>
  <si>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</si>
  <si>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</si>
  <si>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</si>
  <si>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</si>
  <si>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</si>
  <si>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</si>
  <si>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</si>
  <si>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</si>
  <si>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</si>
  <si>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</si>
  <si>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</si>
  <si>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</si>
  <si>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</si>
  <si>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</si>
  <si>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</si>
  <si>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</si>
  <si>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</si>
  <si>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</si>
  <si>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</si>
  <si>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</si>
  <si>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</si>
  <si>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</si>
  <si>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</si>
  <si>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</si>
  <si>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</si>
  <si>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</si>
  <si>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</si>
  <si>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</si>
  <si>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</si>
  <si>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</si>
  <si>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</si>
  <si>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</si>
  <si>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</si>
  <si>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</si>
  <si>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</si>
  <si>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</si>
  <si>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</si>
  <si>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</si>
  <si>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</si>
  <si>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</si>
  <si>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</si>
  <si>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</si>
  <si>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</si>
  <si>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</si>
  <si>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</si>
  <si>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</si>
  <si>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</si>
  <si>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</si>
  <si>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</si>
  <si>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</si>
  <si>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</si>
  <si>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</si>
  <si>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</si>
  <si>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</si>
  <si>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</si>
  <si>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</si>
  <si>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</si>
  <si>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</si>
  <si>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</si>
  <si>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</si>
  <si>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</si>
  <si>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</si>
  <si>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</si>
  <si>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</si>
  <si>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</si>
  <si>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</si>
  <si>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</si>
  <si>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</si>
  <si>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</si>
  <si>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</si>
  <si>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</si>
  <si>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</si>
  <si>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</si>
  <si>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</si>
  <si>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</si>
  <si>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</si>
  <si>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</si>
  <si>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</si>
  <si>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</si>
  <si>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</si>
  <si>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</si>
  <si>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</si>
  <si>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</si>
  <si>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</si>
  <si>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</si>
  <si>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</si>
  <si>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</si>
  <si>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</si>
  <si>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</si>
  <si>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</si>
  <si>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</si>
  <si>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</si>
  <si>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</si>
  <si>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</si>
  <si>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</si>
  <si>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</si>
  <si>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</si>
  <si>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</si>
  <si>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</si>
  <si>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</si>
  <si>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</si>
  <si>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</si>
  <si>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</si>
  <si>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</si>
  <si>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</si>
  <si>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</si>
  <si>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</si>
  <si>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</si>
  <si>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</si>
  <si>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</si>
  <si>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</si>
  <si>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</si>
  <si>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</si>
  <si>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</si>
  <si>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</si>
  <si>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</si>
  <si>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</si>
  <si>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</si>
  <si>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</si>
  <si>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</si>
  <si>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</si>
  <si>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</si>
  <si>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</si>
  <si>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</si>
  <si>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</si>
  <si>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</si>
  <si>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</si>
  <si>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</si>
  <si>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</si>
  <si>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</si>
  <si>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</si>
  <si>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</si>
  <si>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</si>
  <si>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</si>
  <si>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</si>
  <si>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</si>
  <si>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</si>
  <si>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</si>
  <si>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</si>
  <si>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</si>
  <si>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</si>
  <si>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</si>
  <si>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</si>
  <si>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</si>
  <si>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</si>
  <si>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</si>
  <si>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</si>
  <si>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</si>
  <si>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</si>
  <si>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</si>
  <si>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</si>
  <si>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</si>
  <si>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</si>
  <si>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</si>
  <si>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</si>
  <si>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</si>
  <si>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</si>
  <si>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</si>
  <si>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</si>
  <si>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</si>
  <si>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</si>
  <si>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</si>
  <si>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</si>
  <si>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</si>
  <si>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</si>
  <si>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</si>
  <si>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</si>
  <si>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</si>
  <si>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</si>
  <si>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</si>
  <si>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</si>
  <si>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</si>
  <si>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</si>
  <si>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</si>
  <si>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</si>
  <si>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</si>
  <si>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</si>
  <si>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</si>
  <si>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</si>
  <si>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</si>
  <si>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</si>
  <si>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</si>
  <si>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</si>
  <si>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</si>
  <si>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</si>
  <si>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</si>
  <si>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</si>
  <si>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</si>
  <si>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</si>
  <si>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</si>
  <si>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</si>
  <si>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</si>
  <si>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</si>
  <si>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</si>
  <si>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</si>
  <si>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</si>
  <si>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</si>
  <si>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</si>
  <si>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</si>
  <si>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</si>
  <si>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</si>
  <si>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</si>
  <si>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</si>
  <si>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</si>
  <si>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</si>
  <si>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</si>
  <si>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</si>
  <si>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</si>
  <si>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</si>
  <si>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</si>
  <si>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</si>
  <si>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</si>
  <si>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</si>
  <si>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</si>
  <si>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</si>
  <si>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</si>
  <si>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</si>
  <si>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</si>
  <si>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</si>
  <si>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</si>
  <si>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</si>
  <si>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</si>
  <si>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</si>
  <si>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</si>
  <si>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</si>
  <si>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</si>
  <si>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</si>
  <si>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</si>
  <si>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</si>
  <si>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</si>
  <si>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</si>
  <si>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</si>
  <si>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</si>
  <si>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</si>
  <si>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</si>
  <si>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</si>
  <si>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</si>
  <si>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</si>
  <si>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</si>
  <si>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</si>
  <si>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</si>
  <si>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</si>
  <si>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</si>
  <si>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</si>
  <si>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</si>
  <si>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</si>
  <si>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</si>
  <si>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</si>
  <si>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</si>
  <si>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</si>
  <si>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</si>
  <si>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</si>
  <si>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</si>
  <si>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</si>
  <si>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</si>
  <si>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</si>
  <si>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</si>
  <si>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</si>
  <si>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</si>
  <si>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</si>
  <si>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</si>
  <si>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</si>
  <si>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</si>
  <si>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</si>
  <si>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</si>
  <si>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</si>
  <si>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</si>
  <si>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</si>
  <si>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</si>
  <si>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</si>
  <si>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</si>
  <si>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</si>
  <si>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</si>
  <si>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</si>
  <si>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</si>
  <si>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</si>
  <si>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</si>
  <si>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</si>
  <si>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</si>
  <si>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</si>
  <si>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</si>
  <si>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</si>
  <si>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</si>
  <si>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</si>
  <si>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</si>
  <si>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</si>
  <si>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</si>
  <si>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</si>
  <si>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</si>
  <si>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</si>
  <si>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</si>
  <si>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</si>
  <si>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</si>
  <si>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</si>
  <si>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</si>
  <si>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</si>
  <si>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</si>
  <si>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</si>
  <si>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</si>
  <si>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</si>
  <si>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</si>
  <si>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</si>
  <si>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</si>
  <si>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</si>
  <si>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</si>
  <si>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</si>
  <si>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</si>
  <si>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</si>
  <si>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</si>
  <si>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</si>
  <si>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</si>
  <si>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</si>
  <si>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</si>
  <si>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</si>
  <si>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</si>
  <si>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</si>
  <si>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</si>
  <si>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</si>
  <si>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</si>
  <si>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</si>
  <si>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</si>
  <si>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</si>
  <si>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</si>
  <si>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</si>
  <si>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</si>
  <si>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</si>
  <si>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</si>
  <si>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</si>
  <si>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</si>
  <si>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</si>
  <si>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</si>
  <si>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</si>
  <si>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</si>
  <si>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</si>
  <si>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</si>
  <si>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</si>
  <si>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</si>
  <si>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</si>
  <si>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</si>
  <si>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</si>
  <si>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</si>
  <si>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</si>
  <si>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</si>
  <si>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</si>
  <si>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</si>
  <si>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</si>
  <si>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</si>
  <si>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</si>
  <si>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</si>
  <si>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</si>
  <si>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</si>
  <si>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</si>
  <si>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</si>
  <si>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</si>
  <si>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</si>
  <si>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</si>
  <si>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</si>
  <si>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</si>
  <si>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</si>
  <si>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</si>
  <si>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</si>
  <si>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</si>
  <si>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</si>
  <si>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</si>
  <si>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</si>
  <si>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</si>
  <si>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</si>
  <si>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</si>
  <si>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</si>
  <si>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</si>
  <si>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</si>
  <si>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</si>
  <si>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</si>
  <si>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</si>
  <si>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</si>
  <si>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</si>
  <si>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</si>
  <si>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</si>
  <si>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</si>
  <si>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</si>
  <si>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</si>
  <si>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</si>
  <si>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</si>
  <si>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</si>
  <si>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</si>
  <si>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</si>
  <si>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</si>
  <si>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</si>
  <si>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</si>
  <si>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</si>
  <si>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</si>
  <si>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</si>
  <si>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</si>
  <si>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</si>
  <si>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</si>
  <si>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</si>
  <si>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</si>
  <si>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</si>
  <si>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</si>
  <si>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</si>
  <si>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</si>
  <si>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</si>
  <si>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</si>
  <si>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</si>
  <si>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</si>
  <si>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</si>
  <si>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</si>
  <si>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</si>
  <si>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</si>
  <si>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</si>
  <si>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</si>
  <si>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</si>
  <si>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</si>
  <si>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</si>
  <si>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</si>
  <si>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</si>
  <si>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</si>
  <si>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</si>
  <si>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</si>
  <si>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</si>
  <si>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</si>
  <si>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</si>
  <si>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</si>
  <si>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</si>
  <si>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</si>
  <si>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</si>
  <si>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</si>
  <si>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</si>
  <si>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</si>
  <si>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</si>
  <si>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</si>
  <si>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</si>
  <si>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</si>
  <si>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</si>
  <si>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</si>
  <si>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</si>
  <si>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</si>
  <si>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</si>
  <si>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</si>
  <si>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</si>
  <si>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</si>
  <si>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</si>
  <si>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</si>
  <si>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</si>
  <si>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</si>
  <si>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</si>
  <si>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</si>
  <si>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</si>
  <si>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</si>
  <si>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</si>
  <si>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</si>
  <si>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</si>
  <si>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</si>
  <si>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</si>
  <si>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</si>
  <si>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</si>
  <si>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</si>
  <si>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</si>
  <si>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</si>
  <si>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</si>
  <si>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</si>
  <si>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</si>
  <si>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</si>
  <si>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</si>
  <si>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</si>
  <si>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</si>
  <si>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</si>
  <si>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</si>
  <si>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</si>
  <si>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</si>
  <si>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</si>
  <si>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</si>
  <si>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</si>
  <si>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</si>
  <si>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</si>
  <si>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</si>
  <si>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</si>
  <si>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</si>
  <si>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</si>
  <si>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</si>
  <si>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</si>
  <si>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</si>
  <si>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</si>
  <si>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</si>
  <si>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</si>
  <si>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</si>
  <si>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</si>
  <si>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</si>
  <si>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</si>
  <si>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</si>
  <si>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</si>
  <si>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</si>
  <si>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</si>
  <si>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</si>
  <si>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</si>
  <si>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</si>
  <si>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</si>
  <si>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</si>
  <si>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</si>
  <si>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</si>
  <si>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</si>
  <si>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</si>
  <si>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</si>
  <si>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</si>
  <si>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</si>
  <si>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</si>
  <si>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</si>
  <si>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</si>
  <si>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</si>
  <si>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</si>
  <si>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</si>
  <si>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</si>
  <si>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</si>
  <si>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</si>
  <si>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</si>
  <si>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</si>
  <si>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</si>
  <si>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</si>
  <si>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</si>
  <si>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</si>
  <si>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</si>
  <si>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</si>
  <si>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</si>
  <si>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</si>
  <si>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</si>
  <si>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</si>
  <si>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</si>
  <si>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</si>
  <si>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</si>
  <si>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</si>
  <si>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</si>
  <si>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</si>
  <si>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</si>
  <si>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</si>
  <si>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</si>
  <si>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</si>
  <si>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</si>
  <si>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</si>
  <si>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</si>
  <si>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</si>
  <si>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</si>
  <si>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</si>
  <si>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</si>
  <si>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</si>
  <si>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</si>
  <si>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</si>
  <si>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</si>
  <si>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</si>
  <si>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</si>
  <si>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</si>
  <si>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</si>
  <si>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</si>
  <si>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</si>
  <si>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</si>
  <si>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</si>
  <si>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</si>
  <si>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</si>
  <si>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</si>
  <si>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</si>
  <si>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</si>
  <si>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</si>
  <si>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</si>
  <si>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</si>
  <si>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</si>
  <si>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</si>
  <si>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</si>
  <si>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</si>
  <si>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</si>
  <si>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</si>
  <si>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</si>
  <si>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</si>
  <si>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</si>
  <si>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</si>
  <si>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</si>
  <si>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</si>
  <si>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</si>
  <si>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</si>
  <si>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</si>
  <si>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</si>
  <si>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</si>
  <si>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</si>
  <si>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</si>
  <si>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</si>
  <si>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</si>
  <si>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</si>
  <si>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</si>
  <si>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</si>
  <si>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</si>
  <si>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</si>
  <si>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</si>
  <si>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</si>
  <si>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</si>
  <si>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</si>
  <si>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</si>
  <si>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</si>
  <si>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</si>
  <si>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</si>
  <si>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</si>
  <si>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</si>
  <si>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</si>
  <si>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</si>
  <si>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</si>
  <si>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</si>
  <si>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</si>
  <si>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</si>
  <si>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</si>
  <si>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</si>
  <si>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</si>
  <si>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</si>
  <si>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</si>
  <si>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</si>
  <si>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</si>
  <si>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</si>
  <si>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</si>
  <si>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</si>
  <si>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</si>
  <si>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</si>
  <si>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</si>
  <si>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</si>
  <si>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</si>
  <si>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</si>
  <si>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</si>
  <si>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</si>
  <si>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</si>
  <si>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</si>
  <si>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</si>
  <si>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</si>
  <si>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</si>
  <si>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</si>
  <si>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</si>
  <si>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</si>
  <si>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</si>
  <si>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</si>
  <si>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</si>
  <si>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</si>
  <si>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</si>
  <si>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</si>
  <si>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</si>
  <si>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</si>
  <si>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</si>
  <si>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</si>
  <si>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</si>
  <si>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</si>
  <si>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</si>
  <si>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</si>
  <si>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</si>
  <si>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</si>
  <si>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</si>
  <si>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</si>
  <si>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</si>
  <si>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</si>
  <si>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</si>
  <si>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</si>
  <si>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</si>
  <si>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</si>
  <si>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</si>
  <si>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</si>
  <si>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</si>
  <si>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</si>
  <si>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</si>
  <si>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</si>
  <si>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</si>
  <si>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</si>
  <si>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</si>
  <si>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</si>
  <si>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</si>
  <si>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</si>
  <si>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</si>
  <si>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</si>
  <si>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</si>
  <si>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</si>
  <si>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</si>
  <si>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</si>
  <si>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</si>
  <si>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</si>
  <si>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</si>
  <si>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</si>
  <si>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</si>
  <si>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</si>
  <si>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</si>
  <si>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</si>
  <si>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</si>
  <si>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</si>
  <si>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</si>
  <si>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</si>
  <si>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</si>
  <si>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</si>
  <si>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</si>
  <si>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</si>
  <si>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</si>
  <si>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</si>
  <si>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</si>
  <si>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</si>
  <si>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</si>
  <si>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</si>
  <si>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</si>
  <si>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</si>
  <si>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</si>
  <si>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</si>
  <si>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</si>
  <si>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</si>
  <si>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</si>
  <si>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</si>
  <si>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</si>
  <si>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</si>
  <si>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</si>
  <si>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</si>
  <si>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</si>
  <si>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</si>
  <si>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</si>
  <si>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</si>
  <si>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</si>
  <si>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</si>
  <si>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</si>
  <si>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</si>
  <si>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</si>
  <si>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</si>
  <si>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</si>
  <si>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</si>
  <si>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</si>
  <si>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</si>
  <si>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</si>
  <si>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</si>
  <si>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</si>
  <si>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</si>
  <si>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</si>
  <si>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</si>
  <si>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</si>
  <si>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</si>
  <si>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</si>
  <si>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</si>
  <si>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</si>
  <si>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</si>
  <si>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</si>
  <si>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</si>
  <si>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</si>
  <si>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</si>
  <si>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</si>
  <si>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</si>
  <si>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</si>
  <si>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</si>
  <si>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</si>
  <si>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</si>
  <si>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</si>
  <si>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</si>
  <si>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</si>
  <si>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</si>
  <si>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</si>
  <si>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</si>
  <si>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</si>
  <si>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</si>
  <si>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</si>
  <si>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</si>
  <si>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</si>
  <si>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</si>
  <si>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</si>
  <si>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</si>
  <si>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</si>
  <si>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</si>
  <si>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</si>
  <si>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</si>
  <si>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</si>
  <si>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</si>
  <si>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</si>
  <si>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</si>
  <si>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</si>
  <si>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</si>
  <si>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</si>
  <si>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</si>
  <si>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</si>
  <si>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</si>
  <si>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</si>
  <si>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</si>
  <si>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</si>
  <si>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</si>
  <si>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</si>
  <si>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</si>
  <si>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</si>
  <si>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</si>
  <si>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</si>
  <si>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</si>
  <si>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</si>
  <si>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</si>
  <si>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</si>
  <si>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</si>
  <si>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</si>
  <si>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</si>
  <si>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</si>
  <si>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</si>
  <si>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</si>
  <si>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</si>
  <si>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</si>
  <si>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</si>
  <si>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</si>
  <si>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</si>
  <si>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</si>
  <si>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</si>
  <si>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</si>
  <si>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</si>
  <si>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</si>
  <si>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</si>
  <si>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</si>
  <si>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</si>
  <si>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</si>
  <si>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</si>
  <si>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</si>
  <si>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</si>
  <si>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</si>
  <si>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</si>
  <si>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</si>
  <si>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</si>
  <si>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</si>
  <si>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</si>
  <si>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</si>
  <si>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</si>
  <si>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</si>
  <si>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</si>
  <si>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</si>
  <si>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</si>
  <si>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</si>
  <si>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</si>
  <si>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</si>
  <si>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</si>
  <si>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</si>
  <si>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</si>
  <si>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</si>
  <si>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</si>
  <si>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</si>
  <si>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</si>
  <si>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</si>
  <si>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</si>
  <si>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</si>
  <si>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</si>
  <si>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</si>
  <si>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</si>
  <si>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</si>
  <si>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</si>
  <si>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</si>
  <si>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</si>
  <si>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</si>
  <si>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</si>
  <si>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</si>
  <si>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</si>
  <si>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</si>
  <si>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</si>
  <si>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</si>
  <si>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</si>
  <si>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</si>
  <si>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</si>
  <si>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</si>
  <si>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</si>
  <si>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</si>
  <si>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</si>
  <si>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</si>
  <si>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</si>
  <si>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</si>
  <si>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</si>
  <si>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</si>
  <si>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</si>
  <si>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</si>
  <si>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</si>
  <si>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</si>
  <si>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</si>
  <si>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</si>
  <si>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</si>
  <si>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</si>
  <si>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</si>
  <si>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</si>
  <si>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</si>
  <si>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</si>
  <si>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</si>
  <si>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</si>
  <si>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</si>
  <si>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</si>
  <si>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</si>
  <si>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</si>
  <si>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</si>
  <si>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</si>
  <si>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</si>
  <si>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</si>
  <si>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</si>
  <si>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</si>
  <si>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</si>
  <si>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</si>
  <si>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</si>
  <si>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</si>
  <si>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</si>
  <si>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</si>
  <si>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</si>
  <si>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</si>
  <si>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</si>
  <si>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</si>
  <si>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</si>
  <si>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</si>
  <si>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</si>
  <si>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</si>
  <si>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</si>
  <si>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</si>
  <si>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</si>
  <si>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</si>
  <si>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</si>
  <si>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</si>
  <si>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</si>
  <si>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</si>
  <si>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</si>
  <si>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</si>
  <si>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</si>
  <si>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</si>
  <si>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</si>
  <si>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</si>
  <si>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</si>
  <si>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</si>
  <si>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</si>
  <si>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</si>
  <si>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</si>
  <si>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</si>
  <si>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</si>
  <si>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</si>
  <si>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</si>
  <si>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</si>
  <si>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</si>
  <si>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</si>
  <si>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</si>
  <si>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</si>
  <si>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</si>
  <si>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</si>
  <si>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</si>
  <si>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</si>
  <si>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</si>
  <si>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</si>
  <si>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</si>
  <si>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</si>
  <si>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</si>
  <si>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</si>
  <si>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</si>
  <si>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</si>
  <si>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</si>
  <si>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</si>
  <si>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</si>
  <si>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</si>
  <si>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</si>
  <si>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</si>
  <si>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</si>
  <si>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</si>
  <si>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</si>
  <si>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</si>
  <si>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</si>
  <si>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</si>
  <si>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</si>
  <si>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</si>
  <si>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</si>
  <si>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</si>
  <si>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</si>
  <si>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</si>
  <si>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</si>
  <si>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</si>
  <si>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</si>
  <si>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</si>
  <si>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</si>
  <si>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</si>
  <si>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</si>
  <si>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</si>
  <si>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</si>
  <si>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</si>
  <si>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</si>
  <si>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</si>
  <si>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</si>
  <si>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</si>
  <si>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</si>
  <si>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</si>
  <si>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</si>
  <si>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</si>
  <si>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</si>
  <si>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</si>
  <si>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</si>
  <si>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</si>
  <si>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</si>
  <si>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</si>
  <si>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</si>
  <si>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</si>
  <si>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</si>
  <si>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</si>
  <si>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</si>
  <si>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</si>
  <si>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</si>
  <si>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</si>
  <si>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</si>
  <si>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</si>
  <si>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</si>
  <si>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</si>
  <si>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</si>
  <si>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</si>
  <si>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</si>
  <si>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</si>
  <si>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</si>
  <si>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</si>
  <si>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</si>
  <si>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</si>
  <si>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</si>
  <si>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</si>
  <si>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</si>
  <si>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</si>
  <si>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</si>
  <si>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</si>
  <si>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</si>
  <si>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</si>
  <si>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</si>
  <si>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</si>
  <si>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</si>
  <si>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</si>
  <si>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</si>
  <si>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</si>
  <si>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</si>
  <si>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</si>
  <si>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</si>
  <si>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</si>
  <si>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</si>
  <si>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</si>
  <si>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</si>
  <si>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</si>
  <si>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</si>
  <si>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</si>
  <si>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</si>
  <si>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</si>
  <si>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</si>
  <si>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</si>
  <si>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</si>
  <si>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</si>
  <si>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</si>
  <si>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</si>
  <si>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</si>
  <si>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</si>
  <si>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</si>
  <si>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</si>
  <si>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</si>
  <si>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</si>
  <si>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</si>
  <si>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</si>
  <si>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</si>
  <si>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</si>
  <si>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</si>
  <si>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</si>
  <si>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</si>
  <si>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</si>
  <si>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</si>
  <si>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</si>
  <si>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</si>
  <si>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</si>
  <si>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</si>
  <si>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</si>
  <si>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</si>
  <si>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</si>
  <si>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</si>
  <si>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</si>
  <si>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</si>
  <si>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</si>
  <si>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</si>
  <si>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</si>
  <si>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</si>
  <si>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</si>
  <si>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</si>
  <si>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</si>
  <si>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</si>
  <si>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</si>
  <si>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</si>
  <si>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</si>
  <si>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</si>
  <si>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</si>
  <si>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</si>
  <si>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</si>
  <si>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</si>
  <si>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</si>
  <si>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</si>
  <si>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</si>
  <si>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</si>
  <si>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</si>
  <si>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</si>
  <si>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</si>
  <si>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</si>
  <si>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</si>
  <si>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</si>
  <si>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</si>
  <si>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</si>
  <si>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</si>
  <si>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</si>
  <si>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</si>
  <si>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</si>
  <si>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</si>
  <si>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</si>
  <si>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</si>
  <si>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</si>
  <si>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</si>
  <si>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</si>
  <si>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</si>
  <si>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</si>
  <si>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</si>
  <si>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</si>
  <si>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</si>
  <si>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</si>
  <si>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</si>
  <si>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</si>
  <si>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</si>
  <si>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</si>
  <si>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</si>
  <si>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</si>
  <si>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</si>
  <si>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</si>
  <si>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</si>
  <si>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</si>
  <si>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</si>
  <si>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</si>
  <si>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</si>
  <si>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</si>
  <si>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</si>
  <si>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</si>
  <si>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</si>
  <si>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</si>
  <si>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</si>
  <si>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</si>
  <si>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</si>
  <si>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</si>
  <si>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</si>
  <si>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</si>
  <si>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</si>
  <si>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</si>
  <si>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</si>
  <si>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</si>
  <si>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</si>
  <si>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</si>
  <si>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</si>
  <si>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</si>
  <si>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</si>
  <si>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</si>
  <si>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</si>
  <si>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</si>
  <si>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</si>
  <si>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</si>
  <si>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</si>
  <si>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</si>
  <si>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</si>
  <si>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</si>
  <si>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</si>
  <si>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</si>
  <si>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</si>
  <si>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</si>
  <si>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</si>
  <si>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</si>
  <si>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</si>
  <si>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</si>
  <si>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</si>
  <si>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</si>
  <si>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</si>
  <si>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</si>
  <si>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</si>
  <si>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</si>
  <si>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</si>
  <si>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</si>
  <si>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</si>
  <si>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</si>
  <si>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</si>
  <si>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</si>
  <si>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</si>
  <si>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</si>
  <si>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</si>
  <si>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</si>
  <si>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</si>
  <si>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</si>
  <si>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</si>
  <si>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</si>
  <si>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</si>
  <si>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</si>
  <si>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</si>
  <si>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</si>
  <si>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</si>
  <si>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</si>
  <si>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</si>
  <si>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</si>
  <si>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</si>
  <si>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</si>
  <si>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</si>
  <si>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</si>
  <si>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</si>
  <si>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</si>
  <si>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</si>
  <si>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</si>
  <si>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</si>
  <si>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</si>
  <si>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</si>
  <si>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</si>
  <si>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</si>
  <si>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</si>
  <si>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</si>
  <si>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</si>
  <si>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</si>
  <si>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</si>
  <si>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</si>
  <si>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</si>
  <si>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</si>
  <si>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</si>
  <si>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</si>
  <si>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</si>
  <si>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</si>
  <si>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</si>
  <si>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</si>
  <si>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</si>
  <si>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</si>
  <si>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</si>
  <si>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</si>
  <si>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</si>
  <si>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</si>
  <si>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</si>
  <si>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</si>
  <si>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</si>
  <si>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</si>
  <si>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</si>
  <si>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</si>
  <si>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</si>
  <si>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</si>
  <si>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</si>
  <si>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</si>
  <si>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</si>
  <si>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</si>
  <si>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</si>
  <si>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</si>
  <si>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</si>
  <si>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</si>
  <si>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</si>
  <si>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</si>
  <si>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</si>
  <si>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</si>
  <si>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</si>
  <si>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</si>
  <si>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</si>
  <si>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</si>
  <si>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</si>
  <si>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</si>
  <si>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</si>
  <si>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</si>
  <si>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</si>
  <si>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</si>
  <si>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</si>
  <si>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</si>
  <si>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</si>
  <si>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</si>
  <si>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</si>
  <si>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</si>
  <si>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</si>
  <si>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</si>
  <si>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</si>
  <si>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</si>
  <si>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</si>
  <si>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</si>
  <si>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</si>
  <si>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</si>
  <si>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</si>
  <si>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</si>
  <si>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</si>
  <si>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</si>
  <si>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</si>
  <si>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</si>
  <si>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</si>
  <si>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</si>
  <si>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</si>
  <si>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</si>
  <si>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</si>
  <si>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</si>
  <si>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</si>
  <si>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</si>
  <si>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</si>
  <si>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</si>
  <si>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</si>
  <si>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</si>
  <si>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</si>
  <si>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</si>
  <si>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</si>
  <si>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</si>
  <si>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</si>
  <si>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</si>
  <si>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</si>
  <si>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</si>
  <si>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</si>
  <si>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</si>
  <si>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</si>
  <si>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</si>
  <si>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</si>
  <si>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</si>
  <si>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</si>
  <si>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</si>
  <si>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</si>
  <si>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</si>
  <si>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</si>
  <si>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</si>
  <si>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</si>
  <si>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</si>
  <si>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</si>
  <si>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</si>
  <si>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</si>
  <si>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</si>
  <si>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</si>
  <si>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</si>
  <si>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</si>
  <si>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</si>
  <si>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</si>
  <si>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</si>
  <si>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</si>
  <si>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</si>
  <si>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</si>
  <si>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</si>
  <si>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</si>
  <si>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</si>
  <si>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</si>
  <si>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</si>
  <si>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</si>
  <si>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</si>
  <si>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</si>
  <si>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</si>
  <si>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</si>
  <si>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</si>
  <si>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</si>
  <si>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</si>
  <si>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</si>
  <si>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</si>
  <si>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</si>
  <si>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</si>
  <si>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</si>
  <si>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</si>
  <si>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</si>
  <si>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</si>
  <si>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</si>
  <si>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</si>
  <si>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</si>
  <si>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</si>
  <si>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</si>
  <si>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</si>
  <si>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</si>
  <si>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</si>
  <si>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</si>
  <si>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</si>
  <si>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</si>
  <si>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</si>
  <si>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</si>
  <si>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</si>
  <si>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</si>
  <si>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</si>
  <si>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</si>
  <si>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</si>
  <si>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</si>
  <si>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</si>
  <si>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</si>
  <si>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</si>
  <si>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</si>
  <si>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</si>
  <si>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</si>
  <si>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</si>
  <si>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</si>
  <si>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</si>
  <si>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</si>
  <si>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</si>
  <si>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</si>
  <si>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</si>
  <si>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</si>
  <si>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</si>
  <si>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</si>
  <si>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</si>
  <si>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</si>
  <si>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</si>
  <si>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</si>
  <si>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</si>
  <si>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</si>
  <si>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</si>
  <si>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</si>
  <si>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</si>
  <si>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</si>
  <si>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</si>
  <si>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</si>
  <si>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</si>
  <si>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</si>
  <si>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</si>
  <si>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</si>
  <si>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</si>
  <si>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</si>
  <si>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</si>
  <si>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</si>
  <si>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</si>
  <si>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</si>
  <si>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</si>
  <si>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</si>
  <si>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</si>
  <si>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</si>
  <si>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</si>
  <si>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</si>
  <si>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</si>
  <si>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</si>
  <si>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</si>
  <si>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</si>
  <si>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</si>
  <si>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</si>
  <si>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</si>
  <si>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</si>
  <si>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</si>
  <si>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</si>
  <si>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</si>
  <si>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</si>
  <si>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</si>
  <si>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</si>
  <si>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</si>
  <si>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</si>
  <si>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</si>
  <si>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</si>
  <si>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</si>
  <si>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</si>
  <si>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</si>
  <si>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</si>
  <si>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</si>
  <si>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</si>
  <si>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</si>
  <si>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</si>
  <si>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</si>
  <si>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</si>
  <si>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</si>
  <si>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</si>
  <si>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</si>
  <si>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</si>
  <si>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</si>
  <si>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</si>
  <si>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</si>
  <si>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</si>
  <si>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</si>
  <si>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</si>
  <si>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</si>
  <si>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</si>
  <si>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</si>
  <si>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</si>
  <si>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</si>
  <si>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</si>
  <si>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</si>
  <si>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</si>
  <si>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</si>
  <si>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</si>
  <si>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</si>
  <si>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</si>
  <si>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</si>
  <si>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</si>
  <si>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</si>
  <si>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</si>
  <si>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</si>
  <si>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</si>
  <si>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</si>
  <si>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</si>
  <si>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</si>
  <si>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</si>
  <si>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</si>
  <si>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</si>
  <si>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</si>
  <si>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</si>
  <si>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</si>
  <si>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</si>
  <si>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</si>
  <si>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</si>
  <si>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</si>
  <si>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</si>
  <si>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</si>
  <si>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</si>
  <si>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</si>
  <si>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</si>
  <si>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</si>
  <si>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</si>
  <si>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</si>
  <si>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</si>
  <si>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</si>
  <si>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</si>
  <si>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</si>
  <si>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</si>
  <si>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</si>
  <si>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</si>
  <si>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</si>
  <si>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</si>
  <si>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</si>
  <si>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</si>
  <si>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</si>
  <si>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</si>
  <si>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</si>
  <si>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</si>
  <si>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</si>
  <si>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</si>
  <si>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</si>
  <si>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</si>
  <si>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</si>
  <si>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</si>
  <si>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</si>
  <si>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</si>
  <si>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</si>
  <si>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</si>
  <si>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</si>
  <si>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</si>
  <si>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</si>
  <si>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</si>
  <si>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</si>
  <si>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</si>
  <si>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</si>
  <si>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</si>
  <si>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</si>
  <si>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</si>
  <si>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</si>
  <si>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</si>
  <si>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</si>
  <si>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</si>
  <si>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</si>
  <si>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</si>
  <si>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</si>
  <si>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</si>
  <si>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</si>
  <si>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</si>
  <si>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</si>
  <si>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</si>
  <si>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</si>
  <si>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</si>
  <si>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</si>
  <si>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</si>
  <si>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</si>
  <si>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</si>
  <si>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</si>
  <si>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</si>
  <si>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</si>
  <si>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</si>
  <si>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</si>
  <si>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</si>
  <si>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</si>
  <si>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</si>
  <si>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</si>
  <si>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</si>
  <si>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</si>
  <si>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</si>
  <si>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</si>
  <si>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</si>
  <si>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</si>
  <si>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</si>
  <si>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</si>
  <si>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</si>
  <si>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</si>
  <si>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</si>
  <si>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</si>
  <si>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</si>
  <si>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</si>
  <si>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</si>
  <si>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</si>
  <si>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</si>
  <si>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</si>
  <si>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</si>
  <si>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</si>
  <si>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</si>
  <si>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</si>
  <si>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</si>
  <si>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</si>
  <si>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</si>
  <si>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</si>
  <si>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</si>
  <si>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</si>
  <si>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</si>
  <si>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</si>
  <si>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</si>
  <si>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</si>
  <si>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</si>
  <si>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</si>
  <si>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</si>
  <si>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</si>
  <si>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</si>
  <si>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</si>
  <si>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</si>
  <si>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</si>
  <si>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</si>
  <si>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</si>
  <si>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</si>
  <si>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</si>
  <si>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</si>
  <si>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</si>
  <si>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</si>
  <si>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</si>
  <si>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</si>
  <si>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</si>
  <si>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</si>
  <si>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</si>
  <si>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</si>
  <si>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</si>
  <si>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</si>
  <si>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</si>
  <si>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</si>
  <si>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</si>
  <si>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</si>
  <si>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</si>
  <si>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</si>
  <si>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</si>
  <si>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</si>
  <si>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</si>
  <si>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</si>
  <si>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</si>
  <si>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</si>
  <si>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</si>
  <si>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</si>
  <si>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</si>
  <si>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</si>
  <si>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</si>
  <si>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</si>
  <si>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</si>
  <si>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</si>
  <si>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</si>
  <si>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</si>
  <si>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</si>
  <si>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</si>
  <si>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</si>
  <si>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</si>
  <si>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</si>
  <si>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</si>
  <si>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</si>
  <si>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</si>
  <si>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</si>
  <si>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</si>
  <si>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</si>
  <si>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</si>
  <si>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</si>
  <si>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</si>
  <si>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</si>
  <si>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</si>
  <si>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</si>
  <si>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</si>
  <si>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</si>
  <si>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</si>
  <si>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</si>
  <si>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</si>
  <si>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</si>
  <si>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</si>
  <si>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</si>
  <si>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</si>
  <si>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</si>
  <si>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</si>
  <si>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</si>
  <si>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</si>
  <si>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</si>
  <si>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</si>
  <si>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</si>
  <si>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</si>
  <si>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</si>
  <si>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</si>
  <si>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</si>
  <si>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</si>
  <si>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</si>
  <si>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</si>
  <si>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</si>
  <si>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</si>
  <si>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</si>
  <si>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</si>
  <si>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</si>
  <si>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</si>
  <si>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</si>
  <si>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</si>
  <si>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</si>
  <si>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</si>
  <si>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</si>
  <si>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</si>
  <si>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</si>
  <si>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</si>
  <si>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</si>
  <si>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</si>
  <si>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</si>
  <si>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</si>
  <si>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</si>
  <si>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</si>
  <si>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</si>
  <si>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</si>
  <si>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</si>
  <si>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</si>
  <si>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</si>
  <si>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</si>
  <si>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</si>
  <si>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</si>
  <si>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</si>
  <si>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</si>
  <si>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</si>
  <si>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</si>
  <si>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</si>
  <si>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</si>
  <si>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</si>
  <si>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</si>
  <si>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</si>
  <si>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</si>
  <si>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</si>
  <si>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</si>
  <si>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</si>
  <si>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</si>
  <si>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</si>
  <si>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</si>
  <si>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</si>
  <si>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</si>
  <si>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</si>
  <si>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</si>
  <si>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</si>
  <si>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</si>
  <si>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</si>
  <si>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</si>
  <si>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</si>
  <si>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</si>
  <si>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</si>
  <si>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</si>
  <si>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</si>
  <si>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</si>
  <si>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</si>
  <si>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</si>
  <si>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</si>
  <si>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</si>
  <si>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</si>
  <si>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</si>
  <si>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</si>
  <si>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</si>
  <si>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</si>
  <si>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</si>
  <si>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</si>
  <si>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</si>
  <si>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</si>
  <si>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</si>
  <si>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</si>
  <si>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</si>
  <si>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</si>
  <si>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</si>
  <si>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</si>
  <si>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</si>
  <si>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</si>
  <si>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</si>
  <si>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</si>
  <si>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</si>
  <si>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</si>
  <si>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</si>
  <si>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</si>
  <si>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</si>
  <si>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</si>
  <si>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</si>
  <si>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</si>
  <si>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</si>
  <si>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</si>
  <si>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</si>
  <si>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</si>
  <si>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</si>
  <si>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</si>
  <si>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</si>
  <si>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</si>
  <si>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</si>
  <si>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</si>
  <si>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</si>
  <si>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</si>
  <si>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</si>
  <si>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</si>
  <si>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</si>
  <si>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</si>
  <si>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</si>
  <si>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</si>
  <si>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</si>
  <si>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</si>
  <si>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</si>
  <si>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</si>
  <si>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</si>
  <si>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</si>
  <si>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</si>
  <si>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</si>
  <si>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</si>
  <si>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</si>
  <si>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</si>
  <si>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</si>
  <si>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</si>
  <si>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</si>
  <si>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</si>
  <si>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</si>
  <si>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</si>
  <si>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</si>
  <si>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</si>
  <si>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</si>
  <si>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</si>
  <si>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</si>
  <si>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</si>
  <si>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</si>
  <si>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</si>
  <si>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</si>
  <si>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</si>
  <si>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</si>
  <si>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</si>
  <si>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</si>
  <si>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</si>
  <si>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</si>
  <si>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</si>
  <si>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</si>
  <si>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</si>
  <si>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</si>
  <si>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</si>
  <si>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</si>
  <si>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</si>
  <si>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</si>
  <si>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</si>
  <si>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</si>
  <si>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</si>
  <si>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</si>
  <si>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</si>
  <si>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</si>
  <si>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</si>
  <si>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</si>
  <si>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</si>
  <si>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</si>
  <si>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</si>
  <si>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</si>
  <si>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</si>
  <si>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</si>
  <si>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</si>
  <si>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</si>
  <si>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</si>
  <si>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</si>
  <si>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</si>
  <si>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</si>
  <si>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</si>
  <si>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</si>
  <si>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</si>
  <si>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</si>
  <si>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</si>
  <si>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</si>
  <si>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</si>
  <si>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</si>
  <si>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</si>
  <si>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</si>
  <si>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</si>
  <si>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</si>
  <si>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</si>
  <si>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</si>
  <si>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</si>
  <si>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</si>
  <si>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</si>
  <si>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</si>
  <si>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</si>
  <si>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</si>
  <si>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</si>
  <si>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</si>
  <si>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</si>
  <si>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</si>
  <si>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</si>
  <si>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</si>
  <si>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</si>
  <si>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</si>
  <si>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</si>
  <si>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</si>
  <si>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</si>
  <si>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</si>
  <si>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</si>
  <si>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</si>
  <si>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</si>
  <si>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</si>
  <si>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</si>
  <si>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</si>
  <si>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</si>
  <si>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</si>
  <si>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</si>
  <si>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</si>
  <si>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</si>
  <si>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</si>
  <si>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</si>
  <si>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</si>
  <si>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</si>
  <si>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</si>
  <si>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</si>
  <si>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</si>
  <si>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</si>
  <si>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</si>
  <si>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</si>
  <si>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</si>
  <si>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</si>
  <si>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</si>
  <si>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</si>
  <si>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</si>
  <si>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</si>
  <si>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</si>
  <si>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</si>
  <si>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</si>
  <si>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</si>
  <si>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</si>
  <si>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</si>
  <si>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</si>
  <si>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</si>
  <si>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</si>
  <si>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</si>
  <si>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</si>
  <si>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</si>
  <si>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</si>
  <si>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</si>
  <si>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</si>
  <si>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</si>
  <si>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</si>
  <si>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</si>
  <si>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</si>
  <si>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</si>
  <si>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</si>
  <si>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</si>
  <si>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</si>
  <si>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</si>
  <si>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</si>
  <si>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</si>
  <si>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</si>
  <si>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</si>
  <si>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</si>
  <si>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</si>
  <si>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</si>
  <si>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</si>
  <si>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</si>
  <si>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</si>
  <si>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</si>
  <si>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</si>
  <si>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</si>
  <si>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</si>
  <si>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</si>
  <si>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</si>
  <si>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</si>
  <si>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</si>
  <si>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</si>
  <si>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</si>
  <si>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</si>
  <si>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</si>
  <si>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</si>
  <si>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</si>
  <si>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</si>
  <si>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</si>
  <si>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</si>
  <si>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</si>
  <si>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</si>
  <si>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</si>
  <si>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</si>
  <si>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</si>
  <si>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</si>
  <si>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</si>
  <si>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</si>
  <si>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</si>
  <si>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</si>
  <si>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</si>
  <si>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</si>
  <si>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</si>
  <si>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</si>
  <si>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</si>
  <si>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</si>
  <si>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</si>
  <si>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</si>
  <si>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</si>
  <si>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</si>
  <si>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</si>
  <si>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</si>
  <si>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</si>
  <si>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</si>
  <si>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</si>
  <si>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</si>
  <si>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</si>
  <si>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</si>
  <si>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</si>
  <si>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</si>
  <si>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</si>
  <si>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</si>
  <si>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</si>
  <si>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</si>
  <si>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</si>
  <si>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</si>
  <si>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</si>
  <si>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</si>
  <si>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</si>
  <si>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</si>
  <si>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</si>
  <si>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</si>
  <si>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</si>
  <si>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</si>
  <si>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</si>
  <si>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</si>
  <si>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</si>
  <si>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</si>
  <si>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</si>
  <si>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</si>
  <si>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</si>
  <si>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</si>
  <si>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</si>
  <si>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</si>
  <si>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</si>
  <si>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</si>
  <si>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</si>
  <si>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</si>
  <si>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</si>
  <si>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</si>
  <si>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</si>
  <si>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</si>
  <si>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</si>
  <si>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</si>
  <si>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</si>
  <si>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</si>
  <si>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</si>
  <si>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</si>
  <si>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</si>
  <si>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</si>
  <si>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</si>
  <si>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</si>
  <si>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</si>
  <si>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</si>
  <si>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</si>
  <si>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</si>
  <si>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</si>
  <si>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</si>
  <si>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</si>
  <si>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</si>
  <si>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</si>
  <si>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</si>
  <si>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</si>
  <si>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</si>
  <si>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</si>
  <si>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</si>
  <si>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</si>
  <si>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</si>
  <si>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</si>
  <si>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</si>
  <si>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</si>
  <si>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</si>
  <si>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</si>
  <si>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</si>
  <si>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</si>
  <si>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</si>
  <si>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</si>
  <si>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</si>
  <si>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</si>
  <si>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</si>
  <si>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</si>
  <si>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</si>
  <si>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</si>
  <si>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</si>
  <si>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</si>
  <si>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</si>
  <si>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</si>
  <si>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</si>
  <si>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</si>
  <si>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</si>
  <si>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</si>
  <si>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</si>
  <si>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</si>
  <si>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</si>
  <si>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</si>
  <si>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</si>
  <si>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</si>
  <si>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</si>
  <si>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</si>
  <si>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</si>
  <si>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</si>
  <si>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</si>
  <si>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</si>
  <si>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</si>
  <si>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</si>
  <si>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</si>
  <si>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</si>
  <si>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</si>
  <si>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</si>
  <si>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</si>
  <si>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</si>
  <si>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</si>
  <si>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</si>
  <si>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</si>
  <si>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</si>
  <si>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</si>
  <si>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</si>
  <si>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</si>
  <si>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</si>
  <si>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</si>
  <si>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</si>
  <si>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</si>
  <si>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</si>
  <si>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</si>
  <si>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</si>
  <si>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</si>
  <si>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</si>
  <si>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</si>
  <si>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</si>
  <si>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</si>
  <si>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</si>
  <si>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</si>
  <si>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</si>
  <si>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</si>
  <si>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</si>
  <si>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</si>
  <si>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</si>
  <si>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</si>
  <si>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</si>
  <si>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</si>
  <si>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</si>
  <si>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</si>
  <si>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</si>
  <si>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</si>
  <si>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</si>
  <si>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</si>
  <si>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</si>
  <si>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</si>
  <si>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</si>
  <si>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</si>
  <si>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</si>
  <si>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</si>
  <si>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</si>
  <si>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</si>
  <si>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</si>
  <si>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</si>
  <si>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</si>
  <si>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</si>
  <si>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</si>
  <si>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</si>
  <si>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</si>
  <si>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</si>
  <si>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</si>
  <si>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</si>
  <si>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</si>
  <si>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</si>
  <si>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</si>
  <si>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</si>
  <si>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</si>
  <si>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</si>
  <si>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</si>
  <si>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</si>
  <si>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</si>
  <si>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</si>
  <si>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</si>
  <si>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</si>
  <si>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</si>
  <si>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</si>
  <si>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</si>
  <si>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</si>
  <si>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</si>
  <si>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</si>
  <si>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</si>
  <si>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</si>
  <si>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</si>
  <si>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</si>
  <si>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</si>
  <si>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</si>
  <si>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</si>
  <si>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</si>
  <si>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</si>
  <si>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</si>
  <si>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</si>
  <si>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</si>
  <si>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</si>
  <si>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</si>
  <si>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</si>
  <si>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</si>
  <si>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</si>
  <si>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</si>
  <si>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</si>
  <si>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</si>
  <si>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</si>
  <si>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</si>
  <si>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</si>
  <si>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</si>
  <si>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</si>
  <si>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</si>
  <si>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</si>
  <si>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</si>
  <si>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</si>
  <si>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</si>
  <si>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</si>
  <si>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</si>
  <si>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</si>
  <si>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</si>
  <si>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</si>
  <si>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</si>
  <si>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</si>
  <si>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</si>
  <si>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</si>
  <si>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</si>
  <si>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</si>
  <si>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</si>
  <si>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</si>
  <si>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</si>
  <si>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</si>
  <si>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</si>
  <si>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</si>
  <si>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</si>
  <si>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</si>
  <si>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</si>
  <si>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</si>
  <si>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</si>
  <si>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</si>
  <si>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</si>
  <si>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</si>
  <si>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</si>
  <si>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</si>
  <si>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</si>
  <si>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</si>
  <si>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</si>
  <si>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</si>
  <si>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</si>
  <si>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</si>
  <si>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</si>
  <si>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</si>
  <si>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</si>
  <si>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</si>
  <si>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</si>
  <si>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</si>
  <si>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</si>
  <si>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</si>
  <si>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</si>
  <si>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</si>
  <si>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</si>
  <si>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</si>
  <si>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</si>
  <si>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</si>
  <si>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</si>
  <si>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</si>
  <si>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</si>
  <si>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</si>
  <si>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</si>
  <si>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</si>
  <si>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</si>
  <si>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</si>
  <si>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</si>
  <si>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</si>
  <si>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</si>
  <si>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</si>
  <si>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</si>
  <si>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</si>
  <si>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</si>
  <si>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</si>
  <si>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</si>
  <si>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</si>
  <si>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</si>
  <si>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</si>
  <si>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</si>
  <si>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</si>
  <si>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</si>
  <si>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</si>
  <si>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</si>
  <si>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</si>
  <si>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</si>
  <si>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</si>
  <si>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</si>
  <si>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</si>
  <si>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</si>
  <si>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</si>
  <si>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</si>
  <si>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</si>
  <si>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</si>
  <si>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</si>
  <si>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</si>
  <si>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</si>
  <si>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</si>
  <si>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</si>
  <si>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</si>
  <si>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</si>
  <si>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</si>
  <si>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</si>
  <si>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</si>
  <si>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</si>
  <si>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</si>
  <si>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</si>
  <si>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</si>
  <si>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</si>
  <si>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</si>
  <si>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</si>
  <si>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</si>
  <si>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</si>
  <si>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</si>
  <si>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</si>
  <si>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</si>
  <si>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</si>
  <si>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</si>
  <si>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</si>
  <si>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</si>
  <si>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</si>
  <si>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</si>
  <si>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</si>
  <si>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</si>
  <si>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</si>
  <si>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</si>
  <si>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</si>
  <si>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</si>
  <si>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</si>
  <si>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</si>
  <si>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</si>
  <si>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</si>
  <si>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</si>
  <si>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</si>
  <si>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</si>
  <si>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</si>
  <si>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</si>
  <si>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</si>
  <si>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</si>
  <si>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</si>
  <si>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</si>
  <si>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</si>
  <si>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</si>
  <si>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</si>
  <si>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</si>
  <si>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</si>
  <si>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</si>
  <si>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</si>
  <si>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</si>
  <si>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</si>
  <si>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</si>
  <si>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</si>
  <si>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</si>
  <si>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</si>
  <si>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</si>
  <si>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</si>
  <si>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</si>
  <si>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</si>
  <si>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</si>
  <si>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</si>
  <si>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</si>
  <si>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</si>
  <si>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</si>
  <si>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</si>
  <si>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</si>
  <si>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</si>
  <si>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</si>
  <si>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</si>
  <si>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</si>
  <si>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</si>
  <si>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</si>
  <si>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</si>
  <si>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</si>
  <si>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</si>
  <si>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</si>
  <si>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</si>
  <si>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</si>
  <si>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</si>
  <si>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</si>
  <si>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</si>
  <si>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</si>
  <si>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</si>
  <si>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</si>
  <si>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</si>
  <si>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</si>
  <si>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</si>
  <si>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</si>
  <si>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</si>
  <si>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</si>
  <si>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</si>
  <si>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</si>
  <si>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</si>
  <si>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</si>
  <si>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</si>
  <si>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</si>
  <si>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</si>
  <si>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</si>
  <si>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</si>
  <si>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</si>
  <si>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</si>
  <si>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</si>
  <si>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</si>
  <si>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</si>
  <si>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</si>
  <si>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</si>
  <si>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</si>
  <si>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</si>
  <si>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</si>
  <si>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</si>
  <si>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</si>
  <si>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</si>
  <si>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</si>
  <si>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</si>
  <si>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</si>
  <si>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</si>
  <si>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</si>
  <si>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</si>
  <si>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</si>
  <si>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</si>
  <si>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</si>
  <si>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</si>
  <si>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</si>
  <si>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</si>
  <si>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</si>
  <si>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</si>
  <si>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</si>
  <si>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</si>
  <si>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</si>
  <si>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</si>
  <si>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</si>
  <si>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</si>
  <si>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</si>
  <si>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</si>
  <si>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</si>
  <si>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</si>
  <si>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</si>
  <si>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</si>
  <si>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</si>
  <si>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</si>
  <si>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</si>
  <si>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</si>
  <si>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</si>
  <si>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</si>
  <si>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</si>
  <si>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</si>
  <si>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</si>
  <si>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</si>
  <si>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</si>
  <si>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</si>
  <si>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</si>
  <si>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</si>
  <si>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</si>
  <si>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</si>
  <si>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</si>
  <si>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</si>
  <si>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</si>
  <si>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</si>
  <si>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</si>
  <si>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</si>
  <si>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</si>
  <si>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</si>
  <si>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</si>
  <si>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</si>
  <si>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</si>
  <si>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</si>
  <si>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</si>
  <si>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</si>
  <si>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</si>
  <si>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</si>
  <si>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</si>
  <si>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</si>
  <si>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</si>
  <si>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</si>
  <si>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</si>
  <si>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</si>
  <si>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</si>
  <si>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</si>
  <si>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</si>
  <si>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</si>
  <si>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</si>
  <si>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</si>
  <si>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</si>
  <si>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</si>
  <si>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</si>
  <si>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</si>
  <si>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</si>
  <si>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</si>
  <si>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</si>
  <si>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</si>
  <si>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</si>
  <si>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</si>
  <si>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</si>
  <si>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</si>
  <si>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</si>
  <si>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</si>
  <si>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</si>
  <si>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</si>
  <si>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</si>
  <si>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</si>
  <si>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</si>
  <si>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</si>
  <si>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</si>
  <si>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</si>
  <si>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</si>
  <si>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</si>
  <si>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</si>
  <si>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</si>
  <si>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</si>
  <si>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</si>
  <si>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</si>
  <si>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</si>
  <si>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</si>
  <si>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</si>
  <si>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</si>
  <si>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</si>
  <si>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</si>
  <si>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</si>
  <si>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</si>
  <si>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</si>
  <si>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</si>
  <si>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</si>
  <si>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</si>
  <si>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</si>
  <si>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</si>
  <si>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</si>
  <si>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</si>
  <si>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</si>
  <si>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</si>
  <si>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</si>
  <si>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</si>
  <si>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</si>
  <si>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</si>
  <si>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</si>
  <si>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</si>
  <si>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</si>
  <si>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</si>
  <si>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</si>
  <si>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</si>
  <si>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</si>
  <si>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</si>
  <si>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</si>
  <si>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</si>
  <si>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</si>
  <si>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</si>
  <si>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</si>
  <si>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</si>
  <si>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</si>
  <si>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</si>
  <si>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</si>
  <si>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</si>
  <si>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</si>
  <si>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</si>
  <si>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</si>
  <si>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</si>
  <si>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</si>
  <si>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</si>
  <si>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</si>
  <si>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</si>
  <si>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</si>
  <si>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</si>
  <si>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</si>
  <si>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</si>
  <si>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</si>
  <si>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</si>
  <si>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</si>
  <si>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</si>
  <si>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</si>
  <si>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</si>
  <si>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</si>
  <si>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</si>
  <si>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</si>
  <si>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</si>
  <si>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</si>
  <si>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</si>
  <si>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</si>
  <si>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</si>
  <si>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</si>
  <si>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</si>
  <si>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</si>
  <si>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</si>
  <si>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</si>
  <si>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</si>
  <si>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</si>
  <si>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</si>
  <si>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</si>
  <si>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</si>
  <si>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</si>
  <si>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</si>
  <si>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</si>
  <si>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</si>
  <si>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</si>
  <si>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</si>
  <si>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</si>
  <si>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</si>
  <si>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</si>
  <si>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</si>
  <si>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</si>
  <si>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</si>
  <si>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</si>
  <si>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</si>
  <si>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</si>
  <si>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</si>
  <si>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</si>
  <si>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</si>
  <si>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</si>
  <si>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</si>
  <si>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</si>
  <si>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</si>
  <si>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</si>
  <si>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</si>
  <si>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</si>
  <si>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</si>
  <si>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</si>
  <si>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</si>
  <si>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</si>
  <si>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</si>
  <si>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</si>
  <si>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</si>
  <si>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</si>
  <si>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</si>
  <si>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</si>
  <si>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</si>
  <si>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</si>
  <si>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</si>
  <si>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</si>
  <si>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</si>
  <si>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</si>
  <si>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</si>
  <si>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</si>
  <si>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</si>
  <si>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</si>
  <si>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</si>
  <si>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</si>
  <si>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</si>
  <si>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</si>
  <si>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</si>
  <si>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</si>
  <si>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</si>
  <si>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</si>
  <si>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</si>
  <si>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</si>
  <si>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</si>
  <si>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</si>
  <si>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</si>
  <si>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</si>
  <si>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</si>
  <si>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</si>
  <si>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</si>
  <si>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</si>
  <si>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</si>
  <si>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</si>
  <si>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</si>
  <si>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</si>
  <si>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</si>
  <si>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</si>
  <si>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</si>
  <si>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</si>
  <si>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</si>
  <si>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</si>
  <si>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</si>
  <si>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</si>
  <si>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</si>
  <si>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</si>
  <si>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</si>
  <si>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</si>
  <si>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</si>
  <si>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</si>
  <si>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</si>
  <si>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</si>
  <si>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</si>
  <si>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</si>
  <si>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</si>
  <si>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</si>
  <si>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</si>
  <si>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</si>
  <si>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</si>
  <si>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</si>
  <si>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</si>
  <si>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</si>
  <si>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</si>
  <si>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</si>
  <si>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</si>
  <si>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</si>
  <si>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</si>
  <si>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</si>
  <si>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</si>
  <si>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</si>
  <si>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</si>
  <si>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</si>
  <si>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</si>
  <si>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</si>
  <si>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</si>
  <si>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</si>
  <si>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</si>
  <si>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</si>
  <si>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</si>
  <si>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</si>
  <si>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</si>
  <si>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</si>
  <si>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</si>
  <si>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</si>
  <si>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</si>
  <si>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</si>
  <si>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</si>
  <si>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</si>
  <si>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</si>
  <si>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</si>
  <si>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</si>
  <si>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</si>
  <si>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</si>
  <si>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</si>
  <si>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</si>
  <si>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</si>
  <si>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</si>
  <si>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</si>
  <si>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</si>
  <si>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</si>
  <si>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</si>
  <si>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</si>
  <si>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</si>
  <si>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</si>
  <si>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</si>
  <si>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</si>
  <si>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</si>
  <si>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</si>
  <si>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</si>
  <si>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</si>
  <si>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</si>
  <si>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</si>
  <si>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</si>
  <si>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</si>
  <si>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</si>
  <si>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</si>
  <si>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</si>
  <si>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</si>
  <si>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</si>
  <si>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</si>
  <si>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</si>
  <si>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</si>
  <si>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</si>
  <si>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</si>
  <si>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</si>
  <si>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</si>
  <si>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</si>
  <si>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</si>
  <si>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</si>
  <si>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</si>
  <si>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</si>
  <si>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</si>
  <si>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</si>
  <si>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</si>
  <si>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</si>
  <si>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</si>
  <si>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</si>
  <si>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</si>
  <si>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</si>
  <si>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</si>
  <si>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</si>
  <si>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</si>
  <si>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</si>
  <si>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</si>
  <si>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</si>
  <si>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</si>
  <si>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</si>
  <si>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</si>
  <si>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</si>
  <si>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</si>
  <si>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</si>
  <si>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</si>
  <si>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</si>
  <si>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</si>
  <si>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</si>
  <si>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</si>
  <si>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</si>
  <si>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</si>
  <si>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</si>
  <si>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</si>
  <si>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</si>
  <si>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</si>
  <si>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</si>
  <si>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</si>
  <si>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</si>
  <si>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</si>
  <si>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</si>
  <si>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</si>
  <si>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</si>
  <si>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</si>
  <si>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</si>
  <si>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</si>
  <si>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</si>
  <si>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</si>
  <si>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</si>
  <si>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</si>
  <si>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</si>
  <si>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</si>
  <si>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</si>
  <si>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</si>
  <si>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</si>
  <si>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</si>
  <si>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</si>
  <si>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</si>
  <si>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</si>
  <si>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</si>
  <si>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</si>
  <si>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</si>
  <si>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</si>
  <si>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</si>
  <si>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</si>
  <si>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</si>
  <si>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</si>
  <si>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</si>
  <si>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</si>
  <si>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</si>
  <si>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</si>
  <si>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</si>
  <si>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</si>
  <si>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</si>
  <si>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</si>
  <si>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</si>
  <si>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</si>
  <si>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</si>
  <si>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</si>
  <si>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</si>
  <si>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</si>
  <si>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</si>
  <si>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</si>
  <si>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</si>
  <si>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</si>
  <si>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</si>
  <si>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</si>
  <si>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</si>
  <si>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</si>
  <si>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</si>
  <si>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</si>
  <si>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</si>
  <si>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</si>
  <si>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</si>
  <si>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</si>
  <si>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</si>
  <si>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</si>
  <si>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</si>
  <si>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</si>
  <si>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</si>
  <si>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</si>
  <si>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</si>
  <si>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</si>
  <si>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</si>
  <si>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</si>
  <si>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</si>
  <si>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</si>
  <si>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</si>
  <si>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</si>
  <si>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</si>
  <si>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</si>
  <si>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</si>
  <si>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</si>
  <si>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</si>
  <si>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</si>
  <si>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</si>
  <si>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</si>
  <si>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</si>
  <si>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</si>
  <si>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</si>
  <si>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</si>
  <si>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</si>
  <si>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</si>
  <si>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</si>
  <si>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</si>
  <si>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</si>
  <si>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</si>
  <si>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</si>
  <si>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</si>
  <si>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</si>
  <si>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</si>
  <si>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</si>
  <si>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</si>
  <si>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</si>
  <si>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</si>
  <si>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</si>
  <si>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</si>
  <si>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</si>
  <si>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</si>
  <si>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</si>
  <si>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</si>
  <si>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</si>
  <si>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</si>
  <si>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</si>
  <si>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</si>
  <si>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</si>
  <si>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</si>
  <si>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</si>
  <si>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</si>
  <si>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</si>
  <si>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</si>
  <si>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</si>
  <si>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</si>
  <si>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</si>
  <si>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</si>
  <si>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</si>
  <si>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</si>
  <si>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</si>
  <si>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</si>
  <si>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</si>
  <si>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</si>
  <si>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</si>
  <si>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</si>
  <si>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</si>
  <si>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</si>
  <si>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</si>
  <si>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</si>
  <si>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</si>
  <si>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</si>
  <si>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</si>
  <si>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</si>
  <si>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</si>
  <si>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</si>
  <si>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</si>
  <si>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</si>
  <si>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</si>
  <si>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</si>
  <si>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</si>
  <si>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</si>
  <si>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</si>
  <si>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</si>
  <si>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</si>
  <si>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</si>
  <si>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</si>
  <si>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</si>
  <si>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</si>
  <si>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</si>
  <si>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</si>
  <si>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</si>
  <si>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</si>
  <si>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</si>
  <si>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</si>
  <si>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</si>
  <si>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</si>
  <si>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</si>
  <si>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</si>
  <si>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</si>
  <si>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</si>
  <si>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</si>
  <si>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</si>
  <si>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</si>
  <si>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</si>
  <si>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</si>
  <si>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</si>
  <si>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</si>
  <si>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</si>
  <si>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</si>
  <si>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</si>
  <si>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</si>
  <si>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</si>
  <si>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</si>
  <si>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</si>
  <si>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</si>
  <si>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</si>
  <si>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</si>
  <si>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</si>
  <si>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</si>
  <si>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</si>
  <si>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</si>
  <si>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</si>
  <si>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</si>
  <si>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</si>
  <si>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</si>
  <si>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</si>
  <si>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</si>
  <si>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</si>
  <si>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</si>
  <si>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</si>
  <si>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</si>
  <si>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</si>
  <si>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</si>
  <si>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</si>
  <si>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</si>
  <si>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</si>
  <si>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</si>
  <si>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</si>
  <si>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</si>
  <si>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</si>
  <si>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</si>
  <si>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</si>
  <si>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</si>
  <si>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</si>
  <si>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</si>
  <si>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</si>
  <si>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</si>
  <si>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</si>
  <si>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</si>
  <si>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</si>
  <si>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</si>
  <si>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</si>
  <si>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</si>
  <si>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</si>
  <si>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</si>
  <si>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</si>
  <si>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</si>
  <si>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</si>
  <si>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</si>
  <si>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</si>
  <si>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</si>
  <si>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</si>
  <si>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</si>
  <si>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</si>
  <si>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</si>
  <si>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</si>
  <si>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</si>
  <si>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</si>
  <si>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</si>
  <si>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</si>
  <si>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</si>
  <si>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</si>
  <si>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</si>
  <si>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</si>
  <si>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</si>
  <si>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</si>
  <si>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</si>
  <si>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</si>
  <si>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</si>
  <si>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</si>
  <si>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</si>
  <si>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TÉCNICO EM SEGURANÇA DO TRABALHO COM ENCARGOS COMPLEMENTARES</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</si>
  <si>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</si>
  <si>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</si>
  <si>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</si>
  <si>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</si>
  <si>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</si>
  <si>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</si>
  <si>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</si>
  <si>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</si>
  <si>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</si>
  <si>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</si>
  <si>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</si>
  <si>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</si>
  <si>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</si>
  <si>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</si>
  <si>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</si>
  <si>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</si>
  <si>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</si>
  <si>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</si>
  <si>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</si>
  <si>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</si>
  <si>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</si>
  <si>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</si>
  <si>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</si>
  <si>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</si>
  <si>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</si>
  <si>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</si>
  <si>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</si>
  <si>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</si>
  <si>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</si>
  <si>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</si>
  <si>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</si>
  <si>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</si>
  <si>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</si>
  <si>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</si>
  <si>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</si>
  <si>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</si>
  <si>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</si>
  <si>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</si>
  <si>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</si>
  <si>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</si>
  <si>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</si>
  <si>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</si>
  <si>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</si>
  <si>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</si>
  <si>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</si>
  <si>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</si>
  <si>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</si>
  <si>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</si>
  <si>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</si>
  <si>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</si>
  <si>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</si>
  <si>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</si>
  <si>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</si>
  <si>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</si>
  <si>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</si>
  <si>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</si>
  <si>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</si>
  <si>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</si>
  <si>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</si>
  <si>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</si>
  <si>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</si>
  <si>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</si>
  <si>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</si>
  <si>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</si>
  <si>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</si>
  <si>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</si>
  <si>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</si>
  <si>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</si>
  <si>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</si>
  <si>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</si>
  <si>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</si>
  <si>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</si>
  <si>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</si>
  <si>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</si>
  <si>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</si>
  <si>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</si>
  <si>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</si>
  <si>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</si>
  <si>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</si>
  <si>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</si>
  <si>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</si>
  <si>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</si>
  <si>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</si>
  <si>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</si>
  <si>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</si>
  <si>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</si>
  <si>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</si>
  <si>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</si>
  <si>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</si>
  <si>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</si>
  <si>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</si>
  <si>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</si>
  <si>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</si>
  <si>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</si>
  <si>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</si>
  <si>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</si>
  <si>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</si>
  <si>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</si>
  <si>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</si>
  <si>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</si>
  <si>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</si>
  <si>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</si>
  <si>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</si>
  <si>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</si>
  <si>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</si>
  <si>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</si>
  <si>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</si>
  <si>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</si>
  <si>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</si>
  <si>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</si>
  <si>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</si>
  <si>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</si>
  <si>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</si>
  <si>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</si>
  <si>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</si>
  <si>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</si>
  <si>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</si>
  <si>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</si>
  <si>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</si>
  <si>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</si>
  <si>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</si>
  <si>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</si>
  <si>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</si>
  <si>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</si>
  <si>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</si>
  <si>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</si>
  <si>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</si>
  <si>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</si>
  <si>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</si>
  <si>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</si>
  <si>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</si>
  <si>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</si>
  <si>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</si>
  <si>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</si>
  <si>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</si>
  <si>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</si>
  <si>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</si>
  <si>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</si>
  <si>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</si>
  <si>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</si>
  <si>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</si>
  <si>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</si>
  <si>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</si>
  <si>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</si>
  <si>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</si>
  <si>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</si>
  <si>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</si>
  <si>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</si>
  <si>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</si>
  <si>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</si>
  <si>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</si>
  <si>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</si>
  <si>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</si>
  <si>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</si>
  <si>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</si>
  <si>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</si>
  <si>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</si>
  <si>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</si>
  <si>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</si>
  <si>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</si>
  <si>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</si>
  <si>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</si>
  <si>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</si>
  <si>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</si>
  <si>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</si>
  <si>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</si>
  <si>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</si>
  <si>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</si>
  <si>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</si>
  <si>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</si>
  <si>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</si>
  <si>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</si>
  <si>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</si>
  <si>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</si>
  <si>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</si>
  <si>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</si>
  <si>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</si>
  <si>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</si>
  <si>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</si>
  <si>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</si>
  <si>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</si>
  <si>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</si>
  <si>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</si>
  <si>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</si>
  <si>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</si>
  <si>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</si>
  <si>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</si>
  <si>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</si>
  <si>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</si>
  <si>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</si>
  <si>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</si>
  <si>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</si>
  <si>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</si>
  <si>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</si>
  <si>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</si>
  <si>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</si>
  <si>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</si>
  <si>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</si>
  <si>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</si>
  <si>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</si>
  <si>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</si>
  <si>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</si>
  <si>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</si>
  <si>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</si>
  <si>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</si>
  <si>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</si>
  <si>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</si>
  <si>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</si>
  <si>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</si>
  <si>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</si>
  <si>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</si>
  <si>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</si>
  <si>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</si>
  <si>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</si>
  <si>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</si>
  <si>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</si>
  <si>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</si>
  <si>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</si>
  <si>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</si>
  <si>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</si>
  <si>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</si>
  <si>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</si>
  <si>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</si>
  <si>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</si>
  <si>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</si>
  <si>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</si>
  <si>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</si>
  <si>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</si>
  <si>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</si>
  <si>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</si>
  <si>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</si>
  <si>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</si>
  <si>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</si>
  <si>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</si>
  <si>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</si>
  <si>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</si>
  <si>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</si>
  <si>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</si>
  <si>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</si>
  <si>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</si>
  <si>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</si>
  <si>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</si>
  <si>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</si>
  <si>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</si>
  <si>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</si>
  <si>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</si>
  <si>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</si>
  <si>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</si>
  <si>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</si>
  <si>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</si>
  <si>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</si>
  <si>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</si>
  <si>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</si>
  <si>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</si>
  <si>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</si>
  <si>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</si>
  <si>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</si>
  <si>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</si>
  <si>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</si>
  <si>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</si>
  <si>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</si>
  <si>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</si>
  <si>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</si>
  <si>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</si>
  <si>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</si>
  <si>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</si>
  <si>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</si>
  <si>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</si>
  <si>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</si>
  <si>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</si>
  <si>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</si>
  <si>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</si>
  <si>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</si>
  <si>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</si>
  <si>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</si>
  <si>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</si>
  <si>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</si>
  <si>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</si>
  <si>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</si>
  <si>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</si>
  <si>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</si>
  <si>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</si>
  <si>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</si>
  <si>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</si>
  <si>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</si>
  <si>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</si>
  <si>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</si>
  <si>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</si>
  <si>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</si>
  <si>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</si>
  <si>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</si>
  <si>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</si>
  <si>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</si>
  <si>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</si>
  <si>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</si>
  <si>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</si>
  <si>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</si>
  <si>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</si>
  <si>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</si>
  <si>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</si>
  <si>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</si>
  <si>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</si>
  <si>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</si>
  <si>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</si>
  <si>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</si>
  <si>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</si>
  <si>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</si>
  <si>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</si>
  <si>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</si>
  <si>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</si>
  <si>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</si>
  <si>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</si>
  <si>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</si>
  <si>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</si>
  <si>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</si>
  <si>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</si>
  <si>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</si>
  <si>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</si>
  <si>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</si>
  <si>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</si>
  <si>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</si>
  <si>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</si>
  <si>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</si>
  <si>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</si>
  <si>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</si>
  <si>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</si>
  <si>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</si>
  <si>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</si>
  <si>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</si>
  <si>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</si>
  <si>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</si>
  <si>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</si>
  <si>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</si>
  <si>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</si>
  <si>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</si>
  <si>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</si>
  <si>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</si>
  <si>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</si>
  <si>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</si>
  <si>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</si>
  <si>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</si>
  <si>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</si>
  <si>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</si>
  <si>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</si>
  <si>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</si>
  <si>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</si>
  <si>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</si>
  <si>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</si>
  <si>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</si>
  <si>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</si>
  <si>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</si>
  <si>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</si>
  <si>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</si>
  <si>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</si>
  <si>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</si>
  <si>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</si>
  <si>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</si>
  <si>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</si>
  <si>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</si>
  <si>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</si>
  <si>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</si>
  <si>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</si>
  <si>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</si>
  <si>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</si>
  <si>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</si>
  <si>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</si>
  <si>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</si>
  <si>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</si>
  <si>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</si>
  <si>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</si>
  <si>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</si>
  <si>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</si>
  <si>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</si>
  <si>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</si>
  <si>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</si>
  <si>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</si>
  <si>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</si>
  <si>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</si>
  <si>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</si>
  <si>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</si>
  <si>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</si>
  <si>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</si>
  <si>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</si>
  <si>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</si>
  <si>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</si>
  <si>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</si>
  <si>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</si>
  <si>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</si>
  <si>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</si>
  <si>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</si>
  <si>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</si>
  <si>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</si>
  <si>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</si>
  <si>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</si>
  <si>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</si>
  <si>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</si>
  <si>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</si>
  <si>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</si>
  <si>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</si>
  <si>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</si>
  <si>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</si>
  <si>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</si>
  <si>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</si>
  <si>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</si>
  <si>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</si>
  <si>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</si>
  <si>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</si>
  <si>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</si>
  <si>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</si>
  <si>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</si>
  <si>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</si>
  <si>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</si>
  <si>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</si>
  <si>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</si>
  <si>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</si>
  <si>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</si>
  <si>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</si>
  <si>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</si>
  <si>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</si>
  <si>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</si>
  <si>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</si>
  <si>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</si>
  <si>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</si>
  <si>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</si>
  <si>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</si>
  <si>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</si>
  <si>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</si>
  <si>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</si>
  <si>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</si>
  <si>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</si>
  <si>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</si>
  <si>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</si>
  <si>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</si>
  <si>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</si>
  <si>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</si>
  <si>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</si>
  <si>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</si>
  <si>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</si>
  <si>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</si>
  <si>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</si>
  <si>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</si>
  <si>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</si>
  <si>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</si>
  <si>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</si>
  <si>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</si>
  <si>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</si>
  <si>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</si>
  <si>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</si>
  <si>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</si>
  <si>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</si>
  <si>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</si>
  <si>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</si>
  <si>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</si>
  <si>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</si>
  <si>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</si>
  <si>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</si>
  <si>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</si>
  <si>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</si>
  <si>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</si>
  <si>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</si>
  <si>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</si>
  <si>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</si>
  <si>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</si>
  <si>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</si>
  <si>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</si>
  <si>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</si>
  <si>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</si>
  <si>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</si>
  <si>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</si>
  <si>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</si>
  <si>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</si>
  <si>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</si>
  <si>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</si>
  <si>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</si>
  <si>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</si>
  <si>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</si>
  <si>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</si>
  <si>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</si>
  <si>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</si>
  <si>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</si>
  <si>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</si>
  <si>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</si>
  <si>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</si>
  <si>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</si>
  <si>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</si>
  <si>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</si>
  <si>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</si>
  <si>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</si>
  <si>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</si>
  <si>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</si>
  <si>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</si>
  <si>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</si>
  <si>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</si>
  <si>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</si>
  <si>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</si>
  <si>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</si>
  <si>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</si>
  <si>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</si>
  <si>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</si>
  <si>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</si>
  <si>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</si>
  <si>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</si>
  <si>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</si>
  <si>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</si>
  <si>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</si>
  <si>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</si>
  <si>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</si>
  <si>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</si>
  <si>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</si>
  <si>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</si>
  <si>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</si>
  <si>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</si>
  <si>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</si>
  <si>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</si>
  <si>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</si>
  <si>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</si>
  <si>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</si>
  <si>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</si>
  <si>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</si>
  <si>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</si>
  <si>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</si>
  <si>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</si>
  <si>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</si>
  <si>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</si>
  <si>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</si>
  <si>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</si>
  <si>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</si>
  <si>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</si>
  <si>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</si>
  <si>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</si>
  <si>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</si>
  <si>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</si>
  <si>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</si>
  <si>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</si>
  <si>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</si>
  <si>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</si>
  <si>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</si>
  <si>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</si>
  <si>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</si>
  <si>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</si>
  <si>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</si>
  <si>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</si>
  <si>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</si>
  <si>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</si>
  <si>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</si>
  <si>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</si>
  <si>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</si>
  <si>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</si>
  <si>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</si>
  <si>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</si>
  <si>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</si>
  <si>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</si>
  <si>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</si>
  <si>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</si>
  <si>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</si>
  <si>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</si>
  <si>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</si>
  <si>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</si>
  <si>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</si>
  <si>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</si>
  <si>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</si>
  <si>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</si>
  <si>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</si>
  <si>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</si>
  <si>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</si>
  <si>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</si>
  <si>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</si>
  <si>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</si>
  <si>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</si>
  <si>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</si>
  <si>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</si>
  <si>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</si>
  <si>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</si>
  <si>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</si>
  <si>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</si>
  <si>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</si>
  <si>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</si>
  <si>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</si>
  <si>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</si>
  <si>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</si>
  <si>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</si>
  <si>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</si>
  <si>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</si>
  <si>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</si>
  <si>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</si>
  <si>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</si>
  <si>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</si>
  <si>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</si>
  <si>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</si>
  <si>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</si>
  <si>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</si>
  <si>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</si>
  <si>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</si>
  <si>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</si>
  <si>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</si>
  <si>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</si>
  <si>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</si>
  <si>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</si>
  <si>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</si>
  <si>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</si>
  <si>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</si>
  <si>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</si>
  <si>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</si>
  <si>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</si>
  <si>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</si>
  <si>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</si>
  <si>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</si>
  <si>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</si>
  <si>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</si>
  <si>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</si>
  <si>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</si>
  <si>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</si>
  <si>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</si>
  <si>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</si>
  <si>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</si>
  <si>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</si>
  <si>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</si>
  <si>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</si>
  <si>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</si>
  <si>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</si>
  <si>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</si>
  <si>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</si>
  <si>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</si>
  <si>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</si>
  <si>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</si>
  <si>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</si>
  <si>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</si>
  <si>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</si>
  <si>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</si>
  <si>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</si>
  <si>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</si>
  <si>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</si>
  <si>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</si>
  <si>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</si>
  <si>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</si>
  <si>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</si>
  <si>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</si>
  <si>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</si>
  <si>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</si>
  <si>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</si>
  <si>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</si>
  <si>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</si>
  <si>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</si>
  <si>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</si>
  <si>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</si>
  <si>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</si>
  <si>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</si>
  <si>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</si>
  <si>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</si>
  <si>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</si>
  <si>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</si>
  <si>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</si>
  <si>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</si>
  <si>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</si>
  <si>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</si>
  <si>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</si>
  <si>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</si>
  <si>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</si>
  <si>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</si>
  <si>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</si>
  <si>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</si>
  <si>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</si>
  <si>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</si>
  <si>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</si>
  <si>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</si>
  <si>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</si>
  <si>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</si>
  <si>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</si>
  <si>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</si>
  <si>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</si>
  <si>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</si>
  <si>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</si>
  <si>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</si>
  <si>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</si>
  <si>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</si>
  <si>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</si>
  <si>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</si>
  <si>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</si>
  <si>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</si>
  <si>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</si>
  <si>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</si>
  <si>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</si>
  <si>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</si>
  <si>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</si>
  <si>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</si>
  <si>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</si>
  <si>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</si>
  <si>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</si>
  <si>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</si>
  <si>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</si>
  <si>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</si>
  <si>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</si>
  <si>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</si>
  <si>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</si>
  <si>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</si>
  <si>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</si>
  <si>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</si>
  <si>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</si>
  <si>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</si>
  <si>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</si>
  <si>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</si>
  <si>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</si>
  <si>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</si>
  <si>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</si>
  <si>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</si>
  <si>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</si>
  <si>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</si>
  <si>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</si>
  <si>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</si>
  <si>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</si>
  <si>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</si>
  <si>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</si>
  <si>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</si>
  <si>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</si>
  <si>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</si>
  <si>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</si>
  <si>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</si>
  <si>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</si>
  <si>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</si>
  <si>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</si>
  <si>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</si>
  <si>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</si>
  <si>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</si>
  <si>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</si>
  <si>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</si>
  <si>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</si>
  <si>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</si>
  <si>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</si>
  <si>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</si>
  <si>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</si>
  <si>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</si>
  <si>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</si>
  <si>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</si>
  <si>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</si>
  <si>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</si>
  <si>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</si>
  <si>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</si>
  <si>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</si>
  <si>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</si>
  <si>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</si>
  <si>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</si>
  <si>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</si>
  <si>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</si>
  <si>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</si>
  <si>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</si>
  <si>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</si>
  <si>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</si>
  <si>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</si>
  <si>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</si>
  <si>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</si>
  <si>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</si>
  <si>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</si>
  <si>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</si>
  <si>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</si>
  <si>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</si>
  <si>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</si>
  <si>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</si>
  <si>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</si>
  <si>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</si>
  <si>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</si>
  <si>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</si>
  <si>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</si>
  <si>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</si>
  <si>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</si>
  <si>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</si>
  <si>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</si>
  <si>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</si>
  <si>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</si>
  <si>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</si>
  <si>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</si>
  <si>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</si>
  <si>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</si>
  <si>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</si>
  <si>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</si>
  <si>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</si>
  <si>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</si>
  <si>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</si>
  <si>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</si>
  <si>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</si>
  <si>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</si>
  <si>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</si>
  <si>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</si>
  <si>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</si>
  <si>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</si>
  <si>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</si>
  <si>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</si>
  <si>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</si>
  <si>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</si>
  <si>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</si>
  <si>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</si>
  <si>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</si>
  <si>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</si>
  <si>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</si>
  <si>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</si>
  <si>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</si>
  <si>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</si>
  <si>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</si>
  <si>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</si>
  <si>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</si>
  <si>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</si>
  <si>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</si>
  <si>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</si>
  <si>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</si>
  <si>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</si>
  <si>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</si>
  <si>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</si>
  <si>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</si>
  <si>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</si>
  <si>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</si>
  <si>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</si>
  <si>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</si>
  <si>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</si>
  <si>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</si>
  <si>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</si>
  <si>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</si>
  <si>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</si>
  <si>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</si>
  <si>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</si>
  <si>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</si>
  <si>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</si>
  <si>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</si>
  <si>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</si>
  <si>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</si>
  <si>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</si>
  <si>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</si>
  <si>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</si>
  <si>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</si>
  <si>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</si>
  <si>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</si>
  <si>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</si>
  <si>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</si>
  <si>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</si>
  <si>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</si>
  <si>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</si>
  <si>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</si>
  <si>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</si>
  <si>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</si>
  <si>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</si>
  <si>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</si>
  <si>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</si>
  <si>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</si>
  <si>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</si>
  <si>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</si>
  <si>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</si>
  <si>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</si>
  <si>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</si>
  <si>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</si>
  <si>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</si>
  <si>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</si>
  <si>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</si>
  <si>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</si>
  <si>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</si>
  <si>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</si>
  <si>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</si>
  <si>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</si>
  <si>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</si>
  <si>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</si>
  <si>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</si>
  <si>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</si>
  <si>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</si>
  <si>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</si>
  <si>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</si>
  <si>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</si>
  <si>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</si>
  <si>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</si>
  <si>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</si>
  <si>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</si>
  <si>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</si>
  <si>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</si>
  <si>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</si>
  <si>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</si>
  <si>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</si>
  <si>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</si>
  <si>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</si>
  <si>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</si>
  <si>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</si>
  <si>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</si>
  <si>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</si>
  <si>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</si>
  <si>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</si>
  <si>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</si>
  <si>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</si>
  <si>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</si>
  <si>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</si>
  <si>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</si>
  <si>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</si>
  <si>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</si>
  <si>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</si>
  <si>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</si>
  <si>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</si>
  <si>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</si>
  <si>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</si>
  <si>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</si>
  <si>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</si>
  <si>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</si>
  <si>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</si>
  <si>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</si>
  <si>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</si>
  <si>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</si>
  <si>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</si>
  <si>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</si>
  <si>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</si>
  <si>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</si>
  <si>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</si>
  <si>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</si>
  <si>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</si>
  <si>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</si>
  <si>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</si>
  <si>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</si>
  <si>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</si>
  <si>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</si>
  <si>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</si>
  <si>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</si>
  <si>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</si>
  <si>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</si>
  <si>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</si>
  <si>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</si>
  <si>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</si>
  <si>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</si>
  <si>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</si>
  <si>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</si>
  <si>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</si>
  <si>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</si>
  <si>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</si>
  <si>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</si>
  <si>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</si>
  <si>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</si>
  <si>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</si>
  <si>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</si>
  <si>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</si>
  <si>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</si>
  <si>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</si>
  <si>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</si>
  <si>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</si>
  <si>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</si>
  <si>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</si>
  <si>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</si>
  <si>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</si>
  <si>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</si>
  <si>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</si>
  <si>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</si>
  <si>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</si>
  <si>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</si>
  <si>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</si>
  <si>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</si>
  <si>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</si>
  <si>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</si>
  <si>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</si>
  <si>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</si>
  <si>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</si>
  <si>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</si>
  <si>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</si>
  <si>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</si>
  <si>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</si>
  <si>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</si>
  <si>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</si>
  <si>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</si>
  <si>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</si>
  <si>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</si>
  <si>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</si>
  <si>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</si>
  <si>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</si>
  <si>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</si>
  <si>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</si>
  <si>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</si>
  <si>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</si>
  <si>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</si>
  <si>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</si>
  <si>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</si>
  <si>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</si>
  <si>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</si>
  <si>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</si>
  <si>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</si>
  <si>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</si>
  <si>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</si>
  <si>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</si>
  <si>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</si>
  <si>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</si>
  <si>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</si>
  <si>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</si>
  <si>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</si>
  <si>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</si>
  <si>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</si>
  <si>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</si>
  <si>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</si>
  <si>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</si>
  <si>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</si>
  <si>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</si>
  <si>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</si>
  <si>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</si>
  <si>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</si>
  <si>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</si>
  <si>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</si>
  <si>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</si>
  <si>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</si>
  <si>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</si>
  <si>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</si>
  <si>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</si>
  <si>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</si>
  <si>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</si>
  <si>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</si>
  <si>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</si>
  <si>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</si>
  <si>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</si>
  <si>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</si>
  <si>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</si>
  <si>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</si>
  <si>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</si>
  <si>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</si>
  <si>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</si>
  <si>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</si>
  <si>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</si>
  <si>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</si>
  <si>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</si>
  <si>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</si>
  <si>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</si>
  <si>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</si>
  <si>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</si>
  <si>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</si>
  <si>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</si>
  <si>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</si>
  <si>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</si>
  <si>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</si>
  <si>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</si>
  <si>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</si>
  <si>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</si>
  <si>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</si>
  <si>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</si>
  <si>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</si>
  <si>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</si>
  <si>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</si>
  <si>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</si>
  <si>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</si>
  <si>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</si>
  <si>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</si>
  <si>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</si>
  <si>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</si>
  <si>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</si>
  <si>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</si>
  <si>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</si>
  <si>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</si>
  <si>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</si>
  <si>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</si>
  <si>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</si>
  <si>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</si>
  <si>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</si>
  <si>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</si>
  <si>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</si>
  <si>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</si>
  <si>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</si>
  <si>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</si>
  <si>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</si>
  <si>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</si>
  <si>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</si>
  <si>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</si>
  <si>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</si>
  <si>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</si>
  <si>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</si>
  <si>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</si>
  <si>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</si>
  <si>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</si>
  <si>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</si>
  <si>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</si>
  <si>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</si>
  <si>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</si>
  <si>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</si>
  <si>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</si>
  <si>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</si>
  <si>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</si>
  <si>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</si>
  <si>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</si>
  <si>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</si>
  <si>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</si>
  <si>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</si>
  <si>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</si>
  <si>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</si>
  <si>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</si>
  <si>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</si>
  <si>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</si>
  <si>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</si>
  <si>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</si>
  <si>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</si>
  <si>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</si>
  <si>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</si>
  <si>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</si>
  <si>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</si>
  <si>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</si>
  <si>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</si>
  <si>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</si>
  <si>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</si>
  <si>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</si>
  <si>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</si>
  <si>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</si>
  <si>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</si>
  <si>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</si>
  <si>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</si>
  <si>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</si>
  <si>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</si>
  <si>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</si>
  <si>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</si>
  <si>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</si>
  <si>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</si>
  <si>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</si>
  <si>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</si>
  <si>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</si>
  <si>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</si>
  <si>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</si>
  <si>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</si>
  <si>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</si>
  <si>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</si>
  <si>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</si>
  <si>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</si>
  <si>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</si>
  <si>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</si>
  <si>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</si>
  <si>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</si>
  <si>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</si>
  <si>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</si>
  <si>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</si>
  <si>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</si>
  <si>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</si>
  <si>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</si>
  <si>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</si>
  <si>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</si>
  <si>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</si>
  <si>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</si>
  <si>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</si>
  <si>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</si>
  <si>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</si>
  <si>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</si>
  <si>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</si>
  <si>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</si>
  <si>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</si>
  <si>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</si>
  <si>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</si>
  <si>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</si>
  <si>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</si>
  <si>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</si>
  <si>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</si>
  <si>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</si>
  <si>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</si>
  <si>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</si>
  <si>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</si>
  <si>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</si>
  <si>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</si>
  <si>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</si>
  <si>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</si>
  <si>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</si>
  <si>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</si>
  <si>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</si>
  <si>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</si>
  <si>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</si>
  <si>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</si>
  <si>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</si>
  <si>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</si>
  <si>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</si>
  <si>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</si>
  <si>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</si>
  <si>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</si>
  <si>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</si>
  <si>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</si>
  <si>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</si>
  <si>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</si>
  <si>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</si>
  <si>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</si>
  <si>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</si>
  <si>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</si>
  <si>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</si>
  <si>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</si>
  <si>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</si>
  <si>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</si>
  <si>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</si>
  <si>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</si>
  <si>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</si>
  <si>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</si>
  <si>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</si>
  <si>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</si>
  <si>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</si>
  <si>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</si>
  <si>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</si>
  <si>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</si>
  <si>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</si>
  <si>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</si>
  <si>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</si>
  <si>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</si>
  <si>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</si>
  <si>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</si>
  <si>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</si>
  <si>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</si>
  <si>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</si>
  <si>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</si>
  <si>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</si>
  <si>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</si>
  <si>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</si>
  <si>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</si>
  <si>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</si>
  <si>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</si>
  <si>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</si>
  <si>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</si>
  <si>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</si>
  <si>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</si>
  <si>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</si>
  <si>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</si>
  <si>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</si>
  <si>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</si>
  <si>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</si>
  <si>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</si>
  <si>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</si>
  <si>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</si>
  <si>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</si>
  <si>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</si>
  <si>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</si>
  <si>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</si>
  <si>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</si>
  <si>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</si>
  <si>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</si>
  <si>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</si>
  <si>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</si>
  <si>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</si>
  <si>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</si>
  <si>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</si>
  <si>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</si>
  <si>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</si>
  <si>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</si>
  <si>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</si>
  <si>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</si>
  <si>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</si>
  <si>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</si>
  <si>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</si>
  <si>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</si>
  <si>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</si>
  <si>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</si>
  <si>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</si>
  <si>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</si>
  <si>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</si>
  <si>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</si>
  <si>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</si>
  <si>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</si>
  <si>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</si>
  <si>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</si>
  <si>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</si>
  <si>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</si>
  <si>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</si>
  <si>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</si>
  <si>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</si>
  <si>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</si>
  <si>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</si>
  <si>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</si>
  <si>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</si>
  <si>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</si>
  <si>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</si>
  <si>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</si>
  <si>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</si>
  <si>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</si>
  <si>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</si>
  <si>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</si>
  <si>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</si>
  <si>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</si>
  <si>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</si>
  <si>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</si>
  <si>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</si>
  <si>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</si>
  <si>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</si>
  <si>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</si>
  <si>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</si>
  <si>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</si>
  <si>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</si>
  <si>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</si>
  <si>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</si>
  <si>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</si>
  <si>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</si>
  <si>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</si>
  <si>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</si>
  <si>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</si>
  <si>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</si>
  <si>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</si>
  <si>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</si>
  <si>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</si>
  <si>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</si>
  <si>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</si>
  <si>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</si>
  <si>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</si>
  <si>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</si>
  <si>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</si>
  <si>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</si>
  <si>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</si>
  <si>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</si>
  <si>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</si>
  <si>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</si>
  <si>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</si>
  <si>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</si>
  <si>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</si>
  <si>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</si>
  <si>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</si>
  <si>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</si>
  <si>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</si>
  <si>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</si>
  <si>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</si>
  <si>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</si>
  <si>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</si>
  <si>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</si>
  <si>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</si>
  <si>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</si>
  <si>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</si>
  <si>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</si>
  <si>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</si>
  <si>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</si>
  <si>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</si>
  <si>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</si>
  <si>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</si>
  <si>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</si>
  <si>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</si>
  <si>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</si>
  <si>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</si>
  <si>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</si>
  <si>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</si>
  <si>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</si>
  <si>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</si>
  <si>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</si>
  <si>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</si>
  <si>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</si>
  <si>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</si>
  <si>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</si>
  <si>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</si>
  <si>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</si>
  <si>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</si>
  <si>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</si>
  <si>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</si>
  <si>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</si>
  <si>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</si>
  <si>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</si>
  <si>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</si>
  <si>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</si>
  <si>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</si>
  <si>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</si>
  <si>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</si>
  <si>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</si>
  <si>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</si>
  <si>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</si>
  <si>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</si>
  <si>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</si>
  <si>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</si>
  <si>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</si>
  <si>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</si>
  <si>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</si>
  <si>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</si>
  <si>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</si>
  <si>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</si>
  <si>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</si>
  <si>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</si>
  <si>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</si>
  <si>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</si>
  <si>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</si>
  <si>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</si>
  <si>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</si>
  <si>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</si>
  <si>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</si>
  <si>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</si>
  <si>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</si>
  <si>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</si>
  <si>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</si>
  <si>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</si>
  <si>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</si>
  <si>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</si>
  <si>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</si>
  <si>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</si>
  <si>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</si>
  <si>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</si>
  <si>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</si>
  <si>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</si>
  <si>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</si>
  <si>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</si>
  <si>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</si>
  <si>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</si>
  <si>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</si>
  <si>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</si>
  <si>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</si>
  <si>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</si>
  <si>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</si>
  <si>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</si>
  <si>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</si>
  <si>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</si>
  <si>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</si>
  <si>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</si>
  <si>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</si>
  <si>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</si>
  <si>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</si>
  <si>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</si>
  <si>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</si>
  <si>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</si>
  <si>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</si>
  <si>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</si>
  <si>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</si>
  <si>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</si>
  <si>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</si>
  <si>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</si>
  <si>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</si>
  <si>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</si>
  <si>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</si>
  <si>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</si>
  <si>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</si>
  <si>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</si>
  <si>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</si>
  <si>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</si>
  <si>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</si>
  <si>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</si>
  <si>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</si>
  <si>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</si>
  <si>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</si>
  <si>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</si>
  <si>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</si>
  <si>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</si>
  <si>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</si>
  <si>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</si>
  <si>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</si>
  <si>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</si>
  <si>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</si>
  <si>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</si>
  <si>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</si>
  <si>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</si>
  <si>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</si>
  <si>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</si>
  <si>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</si>
  <si>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</si>
  <si>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</si>
  <si>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</si>
  <si>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</si>
  <si>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</si>
  <si>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</si>
  <si>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</si>
  <si>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</si>
  <si>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</si>
  <si>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</si>
  <si>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</si>
  <si>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</si>
  <si>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</si>
  <si>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</si>
  <si>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</si>
  <si>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</si>
  <si>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</si>
  <si>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</si>
  <si>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</si>
  <si>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</si>
  <si>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</si>
  <si>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</si>
  <si>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</si>
  <si>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</si>
  <si>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</si>
  <si>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</si>
  <si>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</si>
  <si>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</si>
  <si>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</si>
  <si>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</si>
  <si>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</si>
  <si>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</si>
  <si>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</si>
  <si>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</si>
  <si>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</si>
  <si>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</si>
  <si>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</si>
  <si>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</si>
  <si>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</si>
  <si>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</si>
  <si>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</si>
  <si>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</si>
  <si>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</si>
  <si>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</si>
  <si>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</si>
  <si>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</si>
  <si>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</si>
  <si>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</si>
  <si>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</si>
  <si>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</si>
  <si>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</si>
  <si>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</si>
  <si>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</si>
  <si>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</si>
  <si>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</si>
  <si>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</si>
  <si>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</si>
  <si>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</si>
  <si>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</si>
  <si>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</si>
  <si>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</si>
  <si>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</si>
  <si>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</si>
  <si>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</si>
  <si>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</si>
  <si>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</si>
  <si>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</si>
  <si>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</si>
  <si>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</si>
  <si>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</si>
  <si>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</si>
  <si>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</si>
  <si>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</si>
  <si>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</si>
  <si>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</si>
  <si>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</si>
  <si>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</si>
  <si>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</si>
  <si>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</si>
  <si>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</si>
  <si>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</si>
  <si>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</si>
  <si>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</si>
  <si>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</si>
  <si>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</si>
  <si>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</si>
  <si>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</si>
  <si>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</si>
  <si>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</si>
  <si>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</si>
  <si>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</si>
  <si>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</si>
  <si>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</si>
  <si>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</si>
  <si>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</si>
  <si>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</si>
  <si>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</si>
  <si>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</si>
  <si>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</si>
  <si>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</si>
  <si>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</si>
  <si>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</si>
  <si>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</si>
  <si>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</si>
  <si>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</si>
  <si>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</si>
  <si>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</si>
  <si>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</si>
  <si>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</si>
  <si>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</si>
  <si>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</si>
  <si>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</si>
  <si>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</si>
  <si>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</si>
  <si>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</si>
  <si>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</si>
  <si>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</si>
  <si>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</si>
  <si>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</si>
  <si>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</si>
  <si>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</si>
  <si>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</si>
  <si>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</si>
  <si>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</si>
  <si>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</si>
  <si>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</si>
  <si>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</si>
  <si>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</si>
  <si>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</si>
  <si>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</si>
  <si>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</si>
  <si>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</si>
  <si>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</si>
  <si>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</si>
  <si>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</si>
  <si>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</si>
  <si>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</si>
  <si>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</si>
  <si>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</si>
  <si>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</si>
  <si>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</si>
  <si>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</si>
  <si>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</si>
  <si>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</si>
  <si>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</si>
  <si>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</si>
  <si>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</si>
  <si>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</si>
  <si>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</si>
  <si>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</si>
  <si>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</si>
  <si>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</si>
  <si>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</si>
  <si>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</si>
  <si>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</si>
  <si>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</si>
  <si>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</si>
  <si>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</si>
  <si>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</si>
  <si>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</si>
  <si>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</si>
  <si>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</si>
  <si>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</si>
  <si>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</si>
  <si>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</si>
  <si>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</si>
  <si>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</si>
  <si>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</si>
  <si>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</si>
  <si>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</si>
  <si>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</si>
  <si>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</si>
  <si>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</si>
  <si>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</si>
  <si>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</si>
  <si>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</si>
  <si>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</si>
  <si>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</si>
  <si>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</si>
  <si>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</si>
  <si>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</si>
  <si>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</si>
  <si>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</si>
  <si>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</si>
  <si>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</si>
  <si>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</si>
  <si>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</si>
  <si>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</si>
  <si>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</si>
  <si>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</si>
  <si>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</si>
  <si>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</si>
  <si>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</si>
  <si>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</si>
  <si>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</si>
  <si>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</si>
  <si>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</si>
  <si>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</si>
  <si>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</si>
  <si>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</si>
  <si>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</si>
  <si>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</si>
  <si>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</si>
  <si>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</si>
  <si>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</si>
  <si>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</si>
  <si>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</si>
  <si>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</si>
  <si>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</si>
  <si>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</si>
  <si>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</si>
  <si>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</si>
  <si>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</si>
  <si>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</si>
  <si>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</si>
  <si>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</si>
  <si>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</si>
  <si>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</si>
  <si>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</si>
  <si>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</si>
  <si>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</si>
  <si>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</si>
  <si>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</si>
  <si>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</si>
  <si>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</si>
  <si>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</si>
  <si>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</si>
  <si>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</si>
  <si>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</si>
  <si>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</si>
  <si>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</si>
  <si>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</si>
  <si>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</si>
  <si>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</si>
  <si>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</si>
  <si>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</si>
  <si>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</si>
  <si>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</si>
  <si>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</si>
  <si>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</si>
  <si>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</si>
  <si>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</si>
  <si>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</si>
  <si>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</si>
  <si>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</si>
  <si>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</si>
  <si>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</si>
  <si>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</si>
  <si>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</si>
  <si>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</si>
  <si>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</si>
  <si>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</si>
  <si>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</si>
  <si>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</si>
  <si>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</si>
  <si>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</si>
  <si>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</si>
  <si>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</si>
  <si>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</si>
  <si>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</si>
  <si>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</si>
  <si>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</si>
  <si>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</si>
  <si>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</si>
  <si>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</si>
  <si>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</si>
  <si>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</si>
  <si>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</si>
  <si>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</si>
  <si>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</si>
  <si>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</si>
  <si>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</si>
  <si>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</si>
  <si>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</si>
  <si>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</si>
  <si>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</si>
  <si>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</si>
  <si>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</si>
  <si>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</si>
  <si>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</si>
  <si>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</si>
  <si>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</si>
  <si>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</si>
  <si>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</si>
  <si>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</si>
  <si>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</si>
  <si>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</si>
  <si>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</si>
  <si>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</si>
  <si>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</si>
  <si>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</si>
  <si>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</si>
  <si>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</si>
  <si>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</si>
  <si>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</si>
  <si>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</si>
  <si>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</si>
  <si>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</si>
  <si>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</si>
  <si>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</si>
  <si>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</si>
  <si>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</si>
  <si>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</si>
  <si>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</si>
  <si>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</si>
  <si>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</si>
  <si>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</si>
  <si>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</si>
  <si>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</si>
  <si>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</si>
  <si>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</si>
  <si>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</si>
  <si>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</si>
  <si>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</si>
  <si>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</si>
  <si>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</si>
  <si>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</si>
  <si>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</si>
  <si>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</si>
  <si>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</si>
  <si>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</si>
  <si>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</si>
  <si>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</si>
  <si>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</si>
  <si>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</si>
  <si>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</si>
  <si>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</si>
  <si>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</si>
  <si>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</si>
  <si>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</si>
  <si>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</si>
  <si>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</si>
  <si>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</si>
  <si>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</si>
  <si>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</si>
  <si>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</si>
  <si>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</si>
  <si>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</si>
  <si>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</si>
  <si>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</si>
  <si>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</si>
  <si>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</si>
  <si>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</si>
  <si>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</si>
  <si>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</si>
  <si>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</si>
  <si>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</si>
  <si>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</si>
  <si>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</si>
  <si>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</si>
  <si>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</si>
  <si>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</si>
  <si>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</si>
  <si>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</si>
  <si>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</si>
  <si>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</si>
  <si>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</si>
  <si>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</si>
  <si>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</si>
  <si>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</si>
  <si>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</si>
  <si>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</si>
  <si>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</si>
  <si>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</si>
  <si>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</si>
  <si>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</si>
  <si>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</si>
  <si>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</si>
  <si>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</si>
  <si>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</si>
  <si>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</si>
  <si>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</si>
  <si>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</si>
  <si>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</si>
  <si>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</si>
  <si>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</si>
  <si>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</si>
  <si>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</si>
  <si>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</si>
  <si>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</si>
  <si>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</si>
  <si>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</si>
  <si>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</si>
  <si>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</si>
  <si>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</si>
  <si>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</si>
  <si>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</si>
  <si>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</si>
  <si>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</si>
  <si>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</si>
  <si>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</si>
  <si>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</si>
  <si>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</si>
  <si>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</si>
  <si>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</si>
  <si>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</si>
  <si>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</si>
  <si>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</si>
  <si>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</si>
  <si>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</si>
  <si>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</si>
  <si>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</si>
  <si>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</si>
  <si>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</si>
  <si>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</si>
  <si>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</si>
  <si>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</si>
  <si>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</si>
  <si>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</si>
  <si>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</si>
  <si>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</si>
  <si>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</si>
  <si>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</si>
  <si>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</si>
  <si>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</si>
  <si>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</si>
  <si>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</si>
  <si>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</si>
  <si>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</si>
  <si>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</si>
  <si>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</si>
  <si>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</si>
  <si>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</si>
  <si>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</si>
  <si>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</si>
  <si>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</si>
  <si>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</si>
  <si>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</si>
  <si>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</si>
  <si>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</si>
  <si>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</si>
  <si>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</si>
  <si>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</si>
  <si>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</si>
  <si>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</si>
  <si>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</si>
  <si>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</si>
  <si>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</si>
  <si>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</si>
  <si>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</si>
  <si>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</si>
  <si>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</si>
  <si>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</si>
  <si>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</si>
  <si>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</si>
  <si>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</si>
  <si>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</si>
  <si>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</si>
  <si>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</si>
  <si>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</si>
  <si>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</si>
  <si>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</si>
  <si>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</si>
  <si>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</si>
  <si>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</si>
  <si>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</si>
  <si>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</si>
  <si>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</si>
  <si>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</si>
  <si>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</si>
  <si>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</si>
  <si>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</si>
  <si>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</si>
  <si>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</si>
  <si>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</si>
  <si>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</si>
  <si>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</si>
  <si>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</si>
  <si>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</si>
  <si>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</si>
  <si>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</si>
  <si>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</si>
  <si>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</si>
  <si>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</si>
  <si>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</si>
  <si>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</si>
  <si>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</si>
  <si>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</si>
  <si>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</si>
  <si>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</si>
  <si>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</si>
  <si>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</si>
  <si>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</si>
  <si>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</si>
  <si>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</si>
  <si>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</si>
  <si>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</si>
  <si>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</si>
  <si>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</si>
  <si>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</si>
  <si>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</si>
  <si>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</si>
  <si>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</si>
  <si>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</si>
  <si>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</si>
  <si>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</si>
  <si>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</si>
  <si>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</si>
  <si>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</si>
  <si>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</si>
  <si>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</si>
  <si>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</si>
  <si>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</si>
  <si>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</si>
  <si>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</si>
  <si>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</si>
  <si>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</si>
  <si>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</si>
  <si>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</si>
  <si>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</si>
  <si>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</si>
  <si>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</si>
  <si>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</si>
  <si>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</si>
  <si>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</si>
  <si>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</si>
  <si>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</si>
  <si>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</si>
  <si>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</si>
  <si>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</si>
  <si>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</si>
  <si>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</si>
  <si>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</si>
  <si>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</si>
  <si>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</si>
  <si>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</si>
  <si>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</si>
  <si>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</si>
  <si>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</si>
  <si>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</si>
  <si>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</si>
  <si>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</si>
  <si>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</si>
  <si>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</si>
  <si>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</si>
  <si>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</si>
  <si>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</si>
  <si>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</si>
  <si>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</si>
  <si>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</si>
  <si>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</si>
  <si>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</si>
  <si>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</si>
  <si>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</si>
  <si>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</si>
  <si>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</si>
  <si>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</si>
  <si>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</si>
  <si>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</si>
  <si>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</si>
  <si>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</si>
  <si>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</si>
  <si>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</si>
  <si>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</si>
  <si>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</si>
  <si>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</si>
  <si>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</si>
  <si>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</si>
  <si>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</si>
  <si>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</si>
  <si>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</si>
  <si>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</si>
  <si>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</si>
  <si>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</si>
  <si>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</si>
  <si>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</si>
  <si>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</si>
  <si>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</si>
  <si>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</si>
  <si>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</si>
  <si>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</si>
  <si>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</si>
  <si>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</si>
  <si>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</si>
  <si>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</si>
  <si>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</si>
  <si>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</si>
  <si>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</si>
  <si>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</si>
  <si>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</si>
  <si>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</si>
  <si>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</si>
  <si>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</si>
  <si>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</si>
  <si>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</si>
  <si>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</si>
  <si>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</si>
  <si>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</si>
  <si>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</si>
  <si>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</si>
  <si>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</si>
  <si>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</si>
  <si>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</si>
  <si>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</si>
  <si>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</si>
  <si>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</si>
  <si>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</si>
  <si>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</si>
  <si>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</si>
  <si>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</si>
  <si>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</si>
  <si>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</si>
  <si>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</si>
  <si>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</si>
  <si>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</si>
  <si>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</si>
  <si>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</si>
  <si>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</si>
  <si>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</si>
  <si>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</si>
  <si>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</si>
  <si>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</si>
  <si>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</si>
  <si>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</si>
  <si>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</si>
  <si>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</si>
  <si>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</si>
  <si>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</si>
  <si>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</si>
  <si>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</si>
  <si>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</si>
  <si>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</si>
  <si>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</si>
  <si>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</si>
  <si>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</si>
  <si>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</si>
  <si>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</si>
  <si>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</si>
  <si>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</si>
  <si>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</si>
  <si>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</si>
  <si>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</si>
  <si>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</si>
  <si>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</si>
  <si>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</si>
  <si>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</si>
  <si>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</si>
  <si>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</si>
  <si>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</si>
  <si>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</si>
  <si>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</si>
  <si>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</si>
  <si>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</si>
  <si>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</si>
  <si>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</si>
  <si>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</si>
  <si>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</si>
  <si>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</si>
  <si>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</si>
  <si>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</si>
  <si>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</si>
  <si>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</si>
  <si>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</si>
  <si>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</si>
  <si>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</si>
  <si>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</si>
  <si>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</si>
  <si>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</si>
  <si>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</si>
  <si>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</si>
  <si>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</si>
  <si>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</si>
  <si>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</si>
  <si>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</si>
  <si>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</si>
  <si>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</si>
  <si>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</si>
  <si>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</si>
  <si>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</si>
  <si>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</si>
  <si>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</si>
  <si>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</si>
  <si>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</si>
  <si>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</si>
  <si>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</si>
  <si>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</si>
  <si>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</si>
  <si>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</si>
  <si>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</si>
  <si>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</si>
  <si>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</si>
  <si>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</si>
  <si>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</si>
  <si>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</si>
  <si>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</si>
  <si>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</si>
  <si>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</si>
  <si>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</si>
  <si>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</si>
  <si>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</si>
  <si>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</si>
  <si>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</si>
  <si>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</si>
  <si>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</si>
  <si>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</si>
  <si>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</si>
  <si>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</si>
  <si>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</si>
  <si>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</si>
  <si>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</si>
  <si>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</si>
  <si>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</si>
  <si>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</si>
  <si>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</si>
  <si>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</si>
  <si>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</si>
  <si>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</si>
  <si>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</si>
  <si>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</si>
  <si>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</si>
  <si>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</si>
  <si>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</si>
  <si>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</si>
  <si>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</si>
  <si>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</si>
  <si>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</si>
  <si>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</si>
  <si>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</si>
  <si>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</si>
  <si>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</si>
  <si>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</si>
  <si>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</si>
  <si>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</si>
  <si>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</si>
  <si>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</si>
  <si>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</si>
  <si>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</si>
  <si>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</si>
  <si>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</si>
  <si>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</si>
  <si>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</si>
  <si>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</si>
  <si>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</si>
  <si>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</si>
  <si>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</si>
  <si>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</si>
  <si>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</si>
  <si>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</si>
  <si>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</si>
  <si>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</si>
  <si>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</si>
  <si>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</si>
  <si>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</si>
  <si>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</si>
  <si>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</si>
  <si>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</si>
  <si>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</si>
  <si>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</si>
  <si>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</si>
  <si>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</si>
  <si>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</si>
  <si>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</si>
  <si>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</si>
  <si>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</si>
  <si>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</si>
  <si>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</si>
  <si>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</si>
  <si>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</si>
  <si>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</si>
  <si>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</si>
  <si>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</si>
  <si>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</si>
  <si>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</si>
  <si>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</si>
  <si>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</si>
  <si>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</si>
  <si>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</si>
  <si>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</si>
  <si>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</si>
  <si>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</si>
  <si>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</si>
  <si>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</si>
  <si>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</si>
  <si>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</si>
  <si>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</si>
  <si>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</si>
  <si>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</si>
  <si>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</si>
  <si>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</si>
  <si>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</si>
  <si>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</si>
  <si>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</si>
  <si>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</si>
  <si>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</si>
  <si>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</si>
  <si>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</si>
  <si>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</si>
  <si>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</si>
  <si>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</si>
  <si>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</si>
  <si>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</si>
  <si>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</si>
  <si>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</si>
  <si>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</si>
  <si>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</si>
  <si>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</si>
  <si>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</si>
  <si>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</si>
  <si>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</si>
  <si>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</si>
  <si>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</si>
  <si>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</si>
  <si>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</si>
  <si>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</si>
  <si>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</si>
  <si>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</si>
  <si>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</si>
  <si>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</si>
  <si>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</si>
  <si>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</si>
  <si>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</si>
  <si>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</si>
  <si>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</si>
  <si>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</si>
  <si>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</si>
  <si>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</si>
  <si>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</si>
  <si>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</si>
  <si>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</si>
  <si>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</si>
  <si>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</si>
  <si>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</si>
  <si>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</si>
  <si>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</si>
  <si>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</si>
  <si>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</si>
  <si>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</si>
  <si>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</si>
  <si>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</si>
  <si>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</si>
  <si>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</si>
  <si>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</si>
  <si>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</si>
  <si>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</si>
  <si>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</si>
  <si>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</si>
  <si>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</si>
  <si>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</si>
  <si>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</si>
  <si>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</si>
  <si>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</si>
  <si>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</si>
  <si>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</si>
  <si>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</si>
  <si>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</si>
  <si>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</si>
  <si>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</si>
  <si>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</si>
  <si>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</si>
  <si>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</si>
  <si>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</si>
  <si>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</si>
  <si>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</si>
  <si>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</si>
  <si>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</si>
  <si>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</si>
  <si>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</si>
  <si>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</si>
  <si>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</si>
  <si>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</si>
  <si>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</si>
  <si>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</si>
  <si>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</si>
  <si>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</si>
  <si>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</si>
  <si>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</si>
  <si>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</si>
  <si>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</si>
  <si>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</si>
  <si>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</si>
  <si>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</si>
  <si>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</si>
  <si>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</si>
  <si>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</si>
  <si>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</si>
  <si>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</si>
  <si>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</si>
  <si>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</si>
  <si>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</si>
  <si>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</si>
  <si>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</si>
  <si>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</si>
  <si>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</si>
  <si>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</si>
  <si>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</si>
  <si>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</si>
  <si>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</si>
  <si>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</si>
  <si>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</si>
  <si>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</si>
  <si>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</si>
  <si>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</si>
  <si>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</si>
  <si>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</si>
  <si>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</si>
  <si>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</si>
  <si>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</si>
  <si>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</si>
  <si>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</si>
  <si>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</si>
  <si>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</si>
  <si>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</si>
  <si>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</si>
  <si>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</si>
  <si>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</si>
  <si>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</si>
  <si>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</si>
  <si>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</si>
  <si>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</si>
  <si>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</si>
  <si>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</si>
  <si>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</si>
  <si>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</si>
  <si>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</si>
  <si>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</si>
  <si>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</si>
  <si>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</si>
  <si>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</si>
  <si>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</si>
  <si>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</si>
  <si>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</si>
  <si>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</si>
  <si>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</si>
  <si>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</si>
  <si>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</si>
  <si>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</si>
  <si>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</si>
  <si>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</si>
  <si>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</si>
  <si>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</si>
  <si>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</si>
  <si>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</si>
  <si>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</si>
  <si>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</si>
  <si>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</si>
  <si>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</si>
  <si>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</si>
  <si>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</si>
  <si>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</si>
  <si>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</si>
  <si>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</si>
  <si>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</si>
  <si>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</si>
  <si>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</si>
  <si>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</si>
  <si>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</si>
  <si>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</si>
  <si>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</si>
  <si>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</si>
  <si>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</si>
  <si>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</si>
  <si>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</si>
  <si>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</si>
  <si>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</si>
  <si>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</si>
  <si>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</si>
  <si>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</si>
  <si>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</si>
  <si>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</si>
  <si>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</si>
  <si>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</si>
  <si>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</si>
  <si>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</si>
  <si>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</si>
  <si>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</si>
  <si>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</si>
  <si>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</si>
  <si>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</si>
  <si>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</si>
  <si>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</si>
  <si>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</si>
  <si>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</si>
  <si>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</si>
  <si>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</si>
  <si>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</si>
  <si>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</si>
  <si>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</si>
  <si>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</si>
  <si>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</si>
  <si>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</si>
  <si>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</si>
  <si>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</si>
  <si>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</si>
  <si>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</si>
  <si>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</si>
  <si>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</si>
  <si>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</si>
  <si>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</si>
  <si>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</si>
  <si>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</si>
  <si>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</si>
  <si>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</si>
  <si>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</si>
  <si>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</si>
  <si>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</si>
  <si>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</si>
  <si>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</si>
  <si>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</si>
  <si>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</si>
  <si>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</si>
  <si>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</si>
  <si>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</si>
  <si>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</si>
  <si>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</si>
  <si>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</si>
  <si>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</si>
  <si>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</si>
  <si>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</si>
  <si>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</si>
  <si>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</si>
  <si>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</si>
  <si>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</si>
  <si>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</si>
  <si>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</si>
  <si>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</si>
  <si>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</si>
  <si>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</si>
  <si>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</si>
  <si>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</si>
  <si>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</si>
  <si>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</si>
  <si>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</si>
  <si>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</si>
  <si>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</si>
  <si>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</si>
  <si>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</si>
  <si>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</si>
  <si>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</si>
  <si>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</si>
  <si>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</si>
  <si>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</si>
  <si>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</si>
  <si>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</si>
  <si>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</si>
  <si>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</si>
  <si>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</si>
  <si>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</si>
  <si>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</si>
  <si>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</si>
  <si>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</si>
  <si>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</si>
  <si>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</si>
  <si>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</si>
  <si>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</si>
  <si>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</si>
  <si>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</si>
  <si>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</si>
  <si>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</si>
  <si>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</si>
  <si>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</si>
  <si>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</si>
  <si>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</si>
  <si>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</si>
  <si>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</si>
  <si>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</si>
  <si>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</si>
  <si>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</si>
  <si>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</si>
  <si>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</si>
  <si>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</si>
  <si>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</si>
  <si>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</si>
  <si>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</si>
  <si>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</si>
  <si>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</si>
  <si>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</si>
  <si>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</si>
  <si>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</si>
  <si>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</si>
  <si>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</si>
  <si>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</si>
  <si>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</si>
  <si>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</si>
  <si>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</si>
  <si>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</si>
  <si>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</si>
  <si>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</si>
  <si>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</si>
  <si>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</si>
  <si>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</si>
  <si>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</si>
  <si>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</si>
  <si>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</si>
  <si>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</si>
  <si>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</si>
  <si>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</si>
  <si>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</si>
  <si>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</si>
  <si>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</si>
  <si>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</si>
  <si>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</si>
  <si>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</si>
  <si>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</si>
  <si>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</si>
  <si>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</si>
  <si>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</si>
  <si>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</si>
  <si>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</si>
  <si>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</si>
  <si>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</si>
  <si>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</si>
  <si>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</si>
  <si>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</si>
  <si>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</si>
  <si>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</si>
  <si>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</si>
  <si>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</si>
  <si>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</si>
  <si>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</si>
  <si>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</si>
  <si>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</si>
  <si>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</si>
  <si>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</si>
  <si>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</si>
  <si>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</si>
  <si>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</si>
  <si>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</si>
  <si>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</si>
  <si>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</si>
  <si>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</si>
  <si>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</si>
  <si>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</si>
  <si>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</si>
  <si>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</si>
  <si>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</si>
  <si>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</si>
  <si>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</si>
  <si>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</si>
  <si>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</si>
  <si>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</si>
  <si>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</si>
  <si>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</si>
  <si>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</si>
  <si>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</si>
  <si>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</si>
  <si>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</si>
  <si>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</si>
  <si>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</si>
  <si>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</si>
  <si>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</si>
  <si>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</si>
  <si>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</si>
  <si>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</si>
  <si>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</si>
  <si>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</si>
  <si>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</si>
  <si>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</si>
  <si>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</si>
  <si>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</si>
  <si>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</si>
  <si>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</si>
  <si>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</si>
  <si>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</si>
  <si>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</si>
  <si>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</si>
  <si>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</si>
  <si>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</si>
  <si>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</si>
  <si>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</si>
  <si>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</si>
  <si>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</si>
  <si>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</si>
  <si>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</si>
  <si>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</si>
  <si>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</si>
  <si>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</si>
  <si>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</si>
  <si>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</si>
  <si>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</si>
  <si>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</si>
  <si>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</si>
  <si>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</si>
  <si>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</si>
  <si>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</si>
  <si>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</si>
  <si>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</si>
  <si>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</si>
  <si>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</si>
  <si>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</si>
  <si>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</si>
  <si>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</si>
  <si>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</si>
  <si>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</si>
  <si>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</si>
  <si>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</si>
  <si>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</si>
  <si>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</si>
  <si>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</si>
  <si>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</si>
  <si>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</si>
  <si>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</si>
  <si>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</si>
  <si>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</si>
  <si>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</si>
  <si>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</si>
  <si>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</si>
  <si>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</si>
  <si>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</si>
  <si>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</si>
  <si>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</si>
  <si>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</si>
  <si>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</si>
  <si>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</si>
  <si>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</si>
  <si>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</si>
  <si>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</si>
  <si>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</si>
  <si>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</si>
  <si>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</si>
  <si>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</si>
  <si>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</si>
  <si>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</si>
  <si>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</si>
  <si>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</si>
  <si>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</si>
  <si>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</si>
  <si>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</si>
  <si>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</si>
  <si>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</si>
  <si>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</si>
  <si>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</si>
  <si>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</si>
  <si>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</si>
  <si>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</si>
  <si>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</si>
  <si>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</si>
  <si>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</si>
  <si>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</si>
  <si>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</si>
  <si>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</si>
  <si>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</si>
  <si>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</si>
  <si>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</si>
  <si>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</si>
  <si>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</si>
  <si>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</si>
  <si>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</si>
  <si>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</si>
  <si>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</si>
  <si>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</si>
  <si>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</si>
  <si>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</si>
  <si>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</si>
  <si>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</si>
  <si>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</si>
  <si>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</si>
  <si>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</si>
  <si>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</si>
  <si>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</si>
  <si>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</si>
  <si>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</si>
  <si>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</si>
  <si>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</si>
  <si>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</si>
  <si>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</si>
  <si>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</si>
  <si>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</si>
  <si>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</si>
  <si>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</si>
  <si>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</si>
  <si>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</si>
  <si>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</si>
  <si>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</si>
  <si>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</si>
  <si>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</si>
  <si>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</si>
  <si>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</si>
  <si>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</si>
  <si>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</si>
  <si>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</si>
  <si>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</si>
  <si>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</si>
  <si>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</si>
  <si>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</si>
  <si>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</si>
  <si>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</si>
  <si>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</si>
  <si>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</si>
  <si>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</si>
  <si>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</si>
  <si>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</si>
  <si>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</si>
  <si>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</si>
  <si>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</si>
  <si>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</si>
  <si>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</si>
  <si>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</si>
  <si>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</si>
  <si>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</si>
  <si>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</si>
  <si>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</si>
  <si>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</si>
  <si>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</si>
  <si>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</si>
  <si>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</si>
  <si>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</si>
  <si>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</si>
  <si>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</si>
  <si>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</si>
  <si>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</si>
  <si>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</si>
  <si>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</si>
  <si>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</si>
  <si>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</si>
  <si>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</si>
  <si>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</si>
  <si>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</si>
  <si>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</si>
  <si>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</si>
  <si>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</si>
  <si>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</si>
  <si>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</si>
  <si>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</si>
  <si>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</si>
  <si>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</si>
  <si>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</si>
  <si>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</si>
  <si>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</si>
  <si>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</si>
  <si>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</si>
  <si>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</si>
  <si>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</si>
  <si>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</si>
  <si>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</si>
  <si>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</si>
  <si>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</si>
  <si>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</si>
  <si>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</si>
  <si>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</si>
  <si>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</si>
  <si>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</si>
  <si>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</si>
  <si>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</si>
  <si>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</si>
  <si>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</si>
  <si>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</si>
  <si>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</si>
  <si>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</si>
  <si>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</si>
  <si>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</si>
  <si>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</si>
  <si>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</si>
  <si>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</si>
  <si>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</si>
  <si>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</si>
  <si>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</si>
  <si>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</si>
  <si>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</si>
  <si>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</si>
  <si>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</si>
  <si>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</si>
  <si>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</si>
  <si>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</si>
  <si>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</si>
  <si>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</si>
  <si>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</si>
  <si>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</si>
  <si>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</si>
  <si>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</si>
  <si>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</si>
  <si>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</si>
  <si>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</si>
  <si>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</si>
  <si>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</si>
  <si>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</si>
  <si>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</si>
  <si>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</si>
  <si>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</si>
  <si>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</si>
  <si>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</si>
  <si>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</si>
  <si>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</si>
  <si>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</si>
  <si>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</si>
  <si>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</si>
  <si>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</si>
  <si>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</si>
  <si>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</si>
  <si>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</si>
  <si>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</si>
  <si>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</si>
  <si>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</si>
  <si>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</si>
  <si>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</si>
  <si>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</si>
  <si>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</si>
  <si>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</si>
  <si>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</si>
  <si>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</si>
  <si>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</si>
  <si>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</si>
  <si>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</si>
  <si>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</si>
  <si>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</si>
  <si>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</si>
  <si>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</si>
  <si>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</si>
  <si>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</si>
  <si>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</si>
  <si>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</si>
  <si>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</si>
  <si>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</si>
  <si>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</si>
  <si>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</si>
  <si>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</si>
  <si>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</si>
  <si>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</si>
  <si>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</si>
  <si>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</si>
  <si>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</si>
  <si>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</si>
  <si>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</si>
  <si>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</si>
  <si>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</si>
  <si>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</si>
  <si>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</si>
  <si>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</si>
  <si>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</si>
  <si>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</si>
  <si>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</si>
  <si>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</si>
  <si>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</si>
  <si>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</si>
  <si>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</si>
  <si>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</si>
  <si>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</si>
  <si>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</si>
  <si>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</si>
  <si>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</si>
  <si>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</si>
  <si>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</si>
  <si>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</si>
  <si>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</si>
  <si>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</si>
  <si>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</si>
  <si>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</si>
  <si>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</si>
  <si>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</si>
  <si>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</si>
  <si>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</si>
  <si>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</si>
  <si>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</si>
  <si>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</si>
  <si>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</si>
  <si>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</si>
  <si>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</si>
  <si>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</si>
  <si>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</si>
  <si>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</si>
  <si>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</si>
  <si>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</si>
  <si>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</si>
  <si>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</si>
  <si>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</si>
  <si>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</si>
  <si>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</si>
  <si>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</si>
  <si>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</si>
  <si>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</si>
  <si>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</si>
  <si>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</si>
  <si>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</si>
  <si>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</si>
  <si>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</si>
  <si>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</si>
  <si>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</si>
  <si>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</si>
  <si>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</si>
  <si>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</si>
  <si>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</si>
  <si>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</si>
  <si>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</si>
  <si>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</si>
  <si>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</si>
  <si>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</si>
  <si>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</si>
  <si>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</si>
  <si>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</si>
  <si>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</si>
  <si>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</si>
  <si>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</si>
  <si>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</si>
  <si>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</si>
  <si>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</si>
  <si>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</si>
  <si>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</si>
  <si>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</si>
  <si>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</si>
  <si>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</si>
  <si>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</si>
  <si>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</si>
  <si>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</si>
  <si>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</si>
  <si>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</si>
  <si>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</si>
  <si>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</si>
  <si>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</si>
  <si>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</si>
  <si>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</si>
  <si>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</si>
  <si>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</si>
  <si>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</si>
  <si>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</si>
  <si>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</si>
  <si>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</si>
  <si>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</si>
  <si>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</si>
  <si>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</si>
  <si>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</si>
  <si>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</si>
  <si>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</si>
  <si>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</si>
  <si>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</si>
  <si>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</si>
  <si>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</si>
  <si>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</si>
  <si>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</si>
  <si>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</si>
  <si>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</si>
  <si>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</si>
  <si>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</si>
  <si>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</si>
  <si>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</si>
  <si>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</si>
  <si>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</si>
  <si>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</si>
  <si>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</si>
  <si>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</si>
  <si>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</si>
  <si>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</si>
  <si>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</si>
  <si>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</si>
  <si>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</si>
  <si>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</si>
  <si>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</si>
  <si>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</si>
  <si>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</si>
  <si>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</si>
  <si>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</si>
  <si>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</si>
  <si>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</si>
  <si>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</si>
  <si>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</si>
  <si>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</si>
  <si>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</si>
  <si>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</si>
  <si>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</si>
  <si>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</si>
  <si>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</si>
  <si>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</si>
  <si>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</si>
  <si>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</si>
  <si>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</si>
  <si>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</si>
  <si>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</si>
  <si>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</si>
  <si>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</si>
  <si>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</si>
  <si>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</si>
  <si>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</si>
  <si>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</si>
  <si>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</si>
  <si>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</si>
  <si>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</si>
  <si>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</si>
  <si>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</si>
  <si>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</si>
  <si>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</si>
  <si>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</si>
  <si>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</si>
  <si>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</si>
  <si>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</si>
  <si>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</si>
  <si>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</si>
  <si>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</si>
  <si>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</si>
  <si>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</si>
  <si>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</si>
  <si>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</si>
  <si>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</si>
  <si>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</si>
  <si>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</si>
  <si>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</si>
  <si>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</si>
  <si>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</si>
  <si>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</si>
  <si>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</si>
  <si>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</si>
  <si>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</si>
  <si>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</si>
  <si>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</si>
  <si>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</si>
  <si>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</si>
  <si>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</si>
  <si>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</si>
  <si>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</si>
  <si>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</si>
  <si>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</si>
  <si>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</si>
  <si>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</si>
  <si>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</si>
  <si>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</si>
  <si>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</si>
  <si>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</si>
  <si>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</si>
  <si>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</si>
  <si>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</si>
  <si>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</si>
  <si>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</si>
  <si>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</si>
  <si>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</si>
  <si>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</si>
  <si>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</si>
  <si>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</si>
  <si>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</si>
  <si>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</si>
  <si>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</si>
  <si>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</si>
  <si>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</si>
  <si>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</si>
  <si>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</si>
  <si>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</si>
  <si>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</si>
  <si>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</si>
  <si>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</si>
  <si>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</si>
  <si>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</si>
  <si>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</si>
  <si>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</si>
  <si>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</si>
  <si>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</si>
  <si>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</si>
  <si>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</si>
  <si>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</si>
  <si>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</si>
  <si>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</si>
  <si>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</si>
  <si>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</si>
  <si>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</si>
  <si>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</si>
  <si>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</si>
  <si>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</si>
  <si>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</si>
  <si>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</si>
  <si>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</si>
  <si>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</si>
  <si>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</si>
  <si>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</si>
  <si>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</si>
  <si>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</si>
  <si>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</si>
  <si>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</si>
  <si>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</si>
  <si>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</si>
  <si>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</si>
  <si>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</si>
  <si>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</si>
  <si>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</si>
  <si>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</si>
  <si>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</si>
  <si>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</si>
  <si>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</si>
  <si>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</si>
  <si>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</si>
  <si>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</si>
  <si>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</si>
  <si>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</si>
  <si>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</si>
  <si>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</si>
  <si>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</si>
  <si>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</si>
  <si>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</si>
  <si>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</si>
  <si>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</si>
  <si>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</si>
  <si>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</si>
  <si>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</si>
  <si>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</si>
  <si>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</si>
  <si>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</si>
  <si>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</si>
  <si>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</si>
  <si>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</si>
  <si>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</si>
  <si>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</si>
  <si>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</si>
  <si>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</si>
  <si>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</si>
  <si>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</si>
  <si>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</si>
  <si>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</si>
  <si>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</si>
  <si>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</si>
  <si>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</si>
  <si>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</si>
  <si>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</si>
  <si>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</si>
  <si>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</si>
  <si>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</si>
  <si>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</si>
  <si>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</si>
  <si>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</si>
  <si>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</si>
  <si>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</si>
  <si>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</si>
  <si>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</si>
  <si>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</si>
  <si>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</si>
  <si>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</si>
  <si>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</si>
  <si>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</si>
  <si>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</si>
  <si>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</si>
  <si>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</si>
  <si>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</si>
  <si>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</si>
  <si>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</si>
  <si>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</si>
  <si>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</si>
  <si>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</si>
  <si>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</si>
  <si>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</si>
  <si>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</si>
  <si>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</si>
  <si>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</si>
  <si>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</si>
  <si>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</si>
  <si>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</si>
  <si>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</si>
  <si>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</si>
  <si>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</si>
  <si>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</si>
  <si>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</si>
  <si>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</si>
  <si>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</si>
  <si>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</si>
  <si>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</si>
  <si>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</si>
  <si>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</si>
  <si>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</si>
  <si>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</si>
  <si>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</si>
  <si>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</si>
  <si>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</si>
  <si>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</si>
  <si>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</si>
  <si>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</si>
  <si>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</si>
  <si>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</si>
  <si>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</si>
  <si>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</si>
  <si>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</si>
  <si>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</si>
  <si>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</si>
  <si>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</si>
  <si>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</si>
  <si>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</si>
  <si>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</si>
  <si>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</si>
  <si>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</si>
  <si>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</si>
  <si>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</si>
  <si>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</si>
  <si>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</si>
  <si>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</si>
  <si>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</si>
  <si>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</si>
  <si>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</si>
  <si>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</si>
  <si>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</si>
  <si>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</si>
  <si>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</si>
  <si>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</si>
  <si>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</si>
  <si>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</si>
  <si>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</si>
  <si>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</si>
  <si>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</si>
  <si>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</si>
  <si>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</si>
  <si>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</si>
  <si>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</si>
  <si>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</si>
  <si>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</si>
  <si>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</si>
  <si>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</si>
  <si>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</si>
  <si>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</si>
  <si>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</si>
  <si>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</si>
  <si>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</si>
  <si>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</si>
  <si>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</si>
  <si>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</si>
  <si>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</si>
  <si>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</si>
  <si>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</si>
  <si>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</si>
  <si>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</si>
  <si>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</si>
  <si>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</si>
  <si>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</si>
  <si>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</si>
  <si>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</si>
  <si>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</si>
  <si>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</si>
  <si>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</si>
  <si>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</si>
  <si>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</si>
  <si>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</si>
  <si>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</si>
  <si>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</si>
  <si>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</si>
  <si>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</si>
  <si>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</si>
  <si>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</si>
  <si>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</si>
  <si>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</si>
  <si>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</si>
  <si>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</si>
  <si>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</si>
  <si>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</si>
  <si>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</si>
  <si>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</si>
  <si>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</si>
  <si>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</si>
  <si>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</si>
  <si>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</si>
  <si>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</si>
  <si>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</si>
  <si>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</si>
  <si>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</si>
  <si>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</si>
  <si>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</si>
  <si>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</si>
  <si>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</si>
  <si>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</si>
  <si>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</si>
  <si>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</si>
  <si>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</si>
  <si>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</si>
  <si>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</si>
  <si>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</si>
  <si>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</si>
  <si>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</si>
  <si>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</si>
  <si>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</si>
  <si>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</si>
  <si>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</si>
  <si>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</si>
  <si>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</si>
  <si>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</si>
  <si>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</si>
  <si>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</si>
  <si>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</si>
  <si>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</si>
  <si>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</si>
  <si>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</si>
  <si>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</si>
  <si>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</si>
  <si>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</si>
  <si>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</si>
  <si>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</si>
  <si>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</si>
  <si>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</si>
  <si>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</si>
  <si>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</si>
  <si>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</si>
  <si>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</si>
  <si>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</si>
  <si>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</si>
  <si>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</si>
  <si>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</si>
  <si>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</si>
  <si>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</si>
  <si>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</si>
  <si>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</si>
  <si>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</si>
  <si>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</si>
  <si>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</si>
  <si>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</si>
  <si>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</si>
  <si>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</si>
  <si>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</si>
  <si>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</si>
  <si>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</si>
  <si>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</si>
  <si>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</si>
  <si>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</si>
  <si>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</si>
  <si>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</si>
  <si>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</si>
  <si>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</si>
  <si>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</si>
  <si>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</si>
  <si>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</si>
  <si>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</si>
  <si>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</si>
  <si>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</si>
  <si>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</si>
  <si>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</si>
  <si>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</si>
  <si>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</si>
  <si>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</si>
  <si>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</si>
  <si>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</si>
  <si>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</si>
  <si>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</si>
  <si>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</si>
  <si>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</si>
  <si>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</si>
  <si>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</si>
  <si>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</si>
  <si>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</si>
  <si>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</si>
  <si>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</si>
  <si>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</si>
  <si>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</si>
  <si>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</si>
  <si>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</si>
  <si>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</si>
  <si>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</si>
  <si>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</si>
  <si>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</si>
  <si>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</si>
  <si>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</si>
  <si>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</si>
  <si>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</si>
  <si>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</si>
  <si>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</si>
  <si>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</si>
  <si>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</si>
  <si>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</si>
  <si>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</si>
  <si>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</si>
  <si>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</si>
  <si>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</si>
  <si>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</si>
  <si>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</si>
  <si>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</si>
  <si>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</si>
  <si>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</si>
  <si>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</si>
  <si>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</si>
  <si>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</si>
  <si>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</si>
  <si>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</si>
  <si>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</si>
  <si>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</si>
  <si>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</si>
  <si>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</si>
  <si>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</si>
  <si>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</si>
  <si>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</si>
  <si>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</si>
  <si>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</si>
  <si>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</si>
  <si>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</si>
  <si>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</si>
  <si>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</si>
  <si>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</si>
  <si>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</si>
  <si>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</si>
  <si>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</si>
  <si>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</si>
  <si>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</si>
  <si>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</si>
  <si>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</si>
  <si>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</si>
  <si>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</si>
  <si>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</si>
  <si>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</si>
  <si>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</si>
  <si>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</si>
  <si>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</si>
  <si>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</si>
  <si>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</si>
  <si>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</si>
  <si>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</si>
  <si>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</si>
  <si>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</si>
  <si>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</si>
  <si>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</si>
  <si>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</si>
  <si>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</si>
  <si>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</si>
  <si>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</si>
  <si>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</si>
  <si>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</si>
  <si>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</si>
  <si>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</si>
  <si>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</si>
  <si>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</si>
  <si>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</si>
  <si>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</si>
  <si>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</si>
  <si>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</si>
  <si>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</si>
  <si>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</si>
  <si>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</si>
  <si>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</si>
  <si>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</si>
  <si>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</si>
  <si>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</si>
  <si>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</si>
  <si>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</si>
  <si>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</si>
  <si>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</si>
  <si>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</si>
  <si>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</si>
  <si>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</si>
  <si>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</si>
  <si>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</si>
  <si>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</si>
  <si>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</si>
  <si>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</si>
  <si>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</si>
  <si>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</si>
  <si>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</si>
  <si>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</si>
  <si>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</si>
  <si>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</si>
  <si>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</si>
  <si>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</si>
  <si>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</si>
  <si>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</si>
  <si>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</si>
  <si>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</si>
  <si>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</si>
  <si>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</si>
  <si>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</si>
  <si>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</si>
  <si>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</si>
  <si>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</si>
  <si>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</si>
  <si>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</si>
  <si>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</si>
  <si>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</si>
  <si>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</si>
  <si>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</si>
  <si>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</si>
  <si>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</si>
  <si>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</si>
  <si>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</si>
  <si>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</si>
  <si>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</si>
  <si>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</si>
  <si>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</si>
  <si>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</si>
  <si>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</si>
  <si>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</si>
  <si>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</si>
  <si>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</si>
  <si>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</si>
  <si>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</si>
  <si>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</si>
  <si>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</si>
  <si>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</si>
  <si>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</si>
  <si>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</si>
  <si>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</si>
  <si>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</si>
  <si>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</si>
  <si>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</si>
  <si>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</si>
  <si>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</si>
  <si>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</si>
  <si>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</si>
  <si>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</si>
  <si>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</si>
  <si>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</si>
  <si>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</si>
  <si>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</si>
  <si>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</si>
  <si>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</si>
  <si>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</si>
  <si>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</si>
  <si>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</si>
  <si>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</si>
  <si>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</si>
  <si>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</si>
  <si>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</si>
  <si>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</si>
  <si>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</si>
  <si>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</si>
  <si>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</si>
  <si>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</si>
  <si>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</si>
  <si>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</si>
  <si>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</si>
  <si>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</si>
  <si>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</si>
  <si>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</si>
  <si>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</si>
  <si>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</si>
  <si>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</si>
  <si>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</si>
  <si>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</si>
  <si>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</si>
  <si>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</si>
  <si>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</si>
  <si>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</si>
  <si>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</si>
  <si>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</si>
  <si>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</si>
  <si>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</si>
  <si>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</si>
  <si>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</si>
  <si>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</si>
  <si>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</si>
  <si>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</si>
  <si>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</si>
  <si>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</si>
  <si>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</si>
  <si>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</si>
  <si>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</si>
  <si>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</si>
  <si>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</si>
  <si>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</si>
  <si>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</si>
  <si>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</si>
  <si>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</si>
  <si>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</si>
  <si>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</si>
  <si>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</si>
  <si>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</si>
  <si>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</si>
  <si>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</si>
  <si>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</si>
  <si>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</si>
  <si>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</si>
  <si>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</si>
  <si>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</si>
  <si>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</si>
  <si>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</si>
  <si>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</si>
  <si>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</si>
  <si>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</si>
  <si>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</si>
  <si>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</si>
  <si>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</si>
  <si>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</si>
  <si>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</si>
  <si>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</si>
  <si>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</si>
  <si>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</si>
  <si>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</si>
  <si>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</si>
  <si>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</si>
  <si>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</si>
  <si>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</si>
  <si>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</si>
  <si>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</si>
  <si>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</si>
  <si>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</si>
  <si>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</si>
  <si>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</si>
  <si>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</si>
  <si>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</si>
  <si>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</si>
  <si>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</si>
  <si>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</si>
  <si>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</si>
  <si>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</si>
  <si>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</si>
  <si>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</si>
  <si>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</si>
  <si>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</si>
  <si>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</si>
  <si>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</si>
  <si>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</si>
  <si>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</si>
  <si>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</si>
  <si>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</si>
  <si>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</si>
  <si>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</si>
  <si>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</si>
  <si>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</si>
  <si>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</si>
  <si>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</si>
  <si>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</si>
  <si>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</si>
  <si>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</si>
  <si>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</si>
  <si>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</si>
  <si>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</si>
  <si>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</si>
  <si>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</si>
  <si>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</si>
  <si>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</si>
  <si>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</si>
  <si>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</si>
  <si>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</si>
  <si>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</si>
  <si>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</si>
  <si>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</si>
  <si>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</si>
  <si>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</si>
  <si>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</si>
  <si>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</si>
  <si>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</si>
  <si>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</si>
  <si>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</si>
  <si>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</si>
  <si>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</si>
  <si>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</si>
  <si>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</si>
  <si>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</si>
  <si>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</si>
  <si>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</si>
  <si>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</si>
  <si>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</si>
  <si>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</si>
  <si>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</si>
  <si>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</si>
  <si>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</si>
  <si>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</si>
  <si>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</si>
  <si>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</si>
  <si>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</si>
  <si>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</si>
  <si>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</si>
  <si>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</si>
  <si>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</si>
  <si>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</si>
  <si>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</si>
  <si>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</si>
  <si>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</si>
  <si>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</si>
  <si>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</si>
  <si>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</si>
  <si>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</si>
  <si>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</si>
  <si>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</si>
  <si>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</si>
  <si>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</si>
  <si>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</si>
  <si>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</si>
  <si>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</si>
  <si>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</si>
  <si>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</si>
  <si>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</si>
  <si>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</si>
  <si>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</si>
  <si>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</si>
  <si>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</si>
  <si>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</si>
  <si>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</si>
  <si>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</si>
  <si>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</si>
  <si>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</si>
  <si>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</si>
  <si>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</si>
  <si>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</si>
  <si>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</si>
  <si>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</si>
  <si>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</si>
  <si>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</si>
  <si>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</si>
  <si>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</si>
  <si>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</si>
  <si>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</si>
  <si>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</si>
  <si>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</si>
  <si>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</si>
  <si>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</si>
  <si>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</si>
  <si>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</si>
  <si>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</si>
  <si>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</si>
  <si>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</si>
  <si>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</si>
  <si>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</si>
  <si>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</si>
  <si>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</si>
  <si>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</si>
  <si>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</si>
  <si>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</si>
  <si>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</si>
  <si>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</si>
  <si>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</si>
  <si>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</si>
  <si>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</si>
  <si>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</si>
  <si>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</si>
  <si>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</si>
  <si>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</si>
  <si>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</si>
  <si>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</si>
  <si>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</si>
  <si>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</si>
  <si>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</si>
  <si>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</si>
  <si>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</si>
  <si>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</si>
  <si>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</si>
  <si>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</si>
  <si>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</si>
  <si>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</si>
  <si>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</si>
  <si>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</si>
  <si>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</si>
  <si>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</si>
  <si>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</si>
  <si>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</si>
  <si>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</si>
  <si>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</si>
  <si>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</si>
  <si>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</si>
  <si>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</si>
  <si>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</si>
  <si>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</si>
  <si>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</si>
  <si>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</si>
  <si>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</si>
  <si>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</si>
  <si>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</si>
  <si>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</si>
  <si>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</si>
  <si>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</si>
  <si>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</si>
  <si>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</si>
  <si>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</si>
  <si>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</si>
  <si>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</si>
  <si>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</si>
  <si>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</si>
  <si>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</si>
  <si>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</si>
  <si>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</si>
  <si>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</si>
  <si>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</si>
  <si>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</si>
  <si>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</si>
  <si>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</si>
  <si>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</si>
  <si>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</si>
  <si>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</si>
  <si>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</si>
  <si>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</si>
  <si>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</si>
  <si>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</si>
  <si>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</si>
  <si>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</si>
  <si>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</si>
  <si>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</si>
  <si>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</si>
  <si>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</si>
  <si>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</si>
  <si>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</si>
  <si>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</si>
  <si>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</si>
  <si>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</si>
  <si>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</si>
  <si>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</si>
  <si>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</si>
  <si>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</si>
  <si>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</si>
  <si>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</si>
  <si>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</si>
  <si>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</si>
  <si>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</si>
  <si>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</si>
  <si>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</si>
  <si>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</si>
  <si>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</si>
  <si>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</si>
  <si>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</si>
  <si>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</si>
  <si>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</si>
  <si>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</si>
  <si>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</si>
  <si>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</si>
  <si>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</si>
  <si>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</si>
  <si>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</si>
  <si>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</si>
  <si>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</si>
  <si>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</si>
  <si>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</si>
  <si>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</si>
  <si>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</si>
  <si>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</si>
  <si>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</si>
  <si>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</si>
  <si>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</si>
  <si>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</si>
  <si>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</si>
  <si>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</si>
  <si>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</si>
  <si>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</si>
  <si>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</si>
  <si>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</si>
  <si>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</si>
  <si>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</si>
  <si>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</si>
  <si>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</si>
  <si>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</si>
  <si>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</si>
  <si>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</si>
  <si>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</si>
  <si>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</si>
  <si>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</si>
  <si>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</si>
  <si>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</si>
  <si>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</si>
  <si>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</si>
  <si>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</si>
  <si>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</si>
  <si>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</si>
  <si>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</si>
  <si>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</si>
  <si>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</si>
  <si>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</si>
  <si>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</si>
  <si>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</si>
  <si>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</si>
  <si>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</si>
  <si>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</si>
  <si>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</si>
  <si>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</si>
  <si>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</si>
  <si>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</si>
  <si>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</si>
  <si>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</si>
  <si>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</si>
  <si>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</si>
  <si>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</si>
  <si>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</si>
  <si>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</si>
  <si>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</si>
  <si>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</si>
  <si>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</si>
  <si>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</si>
  <si>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</si>
  <si>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</si>
  <si>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</si>
  <si>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</si>
  <si>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</si>
  <si>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</si>
  <si>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</si>
  <si>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</si>
  <si>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</si>
  <si>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</si>
  <si>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</si>
  <si>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</si>
  <si>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</si>
  <si>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</si>
  <si>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</si>
  <si>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</si>
  <si>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</si>
  <si>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</si>
  <si>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</si>
  <si>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</si>
  <si>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</si>
  <si>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</si>
  <si>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</si>
  <si>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</si>
  <si>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</si>
  <si>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</si>
  <si>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</si>
  <si>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</si>
  <si>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</si>
  <si>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</si>
  <si>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</si>
  <si>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</si>
  <si>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</si>
  <si>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</si>
  <si>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</si>
  <si>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</si>
  <si>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</si>
  <si>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</si>
  <si>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</si>
  <si>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</si>
  <si>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</si>
  <si>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</si>
  <si>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</si>
  <si>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</si>
  <si>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</si>
  <si>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</si>
  <si>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</si>
  <si>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</si>
  <si>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</si>
  <si>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</si>
  <si>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</si>
  <si>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</si>
  <si>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</si>
  <si>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</si>
  <si>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</si>
  <si>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</si>
  <si>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</si>
  <si>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</si>
  <si>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</si>
  <si>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</si>
  <si>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</si>
  <si>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</si>
  <si>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</si>
  <si>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</si>
  <si>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</si>
  <si>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</si>
  <si>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</si>
  <si>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</si>
  <si>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</si>
  <si>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</si>
  <si>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</si>
  <si>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</si>
  <si>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</si>
  <si>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</si>
  <si>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</si>
  <si>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</si>
  <si>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</si>
  <si>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</si>
  <si>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</si>
  <si>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</si>
  <si>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</si>
  <si>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</si>
  <si>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</si>
  <si>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</si>
  <si>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</si>
  <si>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</si>
  <si>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</si>
  <si>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</si>
  <si>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</si>
  <si>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</si>
  <si>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</si>
  <si>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</si>
  <si>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</si>
  <si>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</si>
  <si>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</si>
  <si>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</si>
  <si>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</si>
  <si>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</si>
  <si>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</si>
  <si>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</si>
  <si>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</si>
  <si>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</si>
  <si>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</si>
  <si>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</si>
  <si>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</si>
  <si>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</si>
  <si>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</si>
  <si>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</si>
  <si>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</si>
  <si>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</si>
  <si>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</si>
  <si>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</si>
  <si>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</si>
  <si>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</si>
  <si>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</si>
  <si>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</si>
  <si>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</si>
  <si>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</si>
  <si>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</si>
  <si>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</si>
  <si>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</si>
  <si>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</si>
  <si>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</si>
  <si>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</si>
  <si>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</si>
  <si>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</si>
  <si>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</si>
  <si>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</si>
  <si>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</si>
  <si>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</si>
  <si>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</si>
  <si>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</si>
  <si>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</si>
  <si>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</si>
  <si>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</si>
  <si>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</si>
  <si>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</si>
  <si>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</si>
  <si>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</si>
  <si>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</si>
  <si>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</si>
  <si>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</si>
  <si>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</si>
  <si>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</si>
  <si>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</si>
  <si>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</si>
  <si>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</si>
  <si>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</si>
  <si>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</si>
  <si>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</si>
  <si>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</si>
  <si>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</si>
  <si>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</si>
  <si>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</si>
  <si>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</si>
  <si>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</si>
  <si>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</si>
  <si>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</si>
  <si>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</si>
  <si>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</si>
  <si>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</si>
  <si>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</si>
  <si>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</si>
  <si>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</si>
  <si>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</si>
  <si>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</si>
  <si>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</si>
  <si>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</si>
  <si>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</si>
  <si>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</si>
  <si>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</si>
  <si>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</si>
  <si>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</si>
  <si>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</si>
  <si>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</si>
  <si>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</si>
  <si>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</si>
  <si>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</si>
  <si>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</si>
  <si>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</si>
  <si>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</si>
  <si>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</si>
  <si>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</si>
  <si>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</si>
  <si>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</si>
  <si>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</si>
  <si>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</si>
  <si>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</si>
  <si>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</si>
  <si>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</si>
  <si>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</si>
  <si>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</si>
  <si>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</si>
  <si>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</si>
  <si>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</si>
  <si>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</si>
  <si>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</si>
  <si>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</si>
  <si>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</si>
  <si>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</si>
  <si>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</si>
  <si>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</si>
  <si>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</si>
  <si>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</si>
  <si>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</si>
  <si>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</si>
  <si>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</si>
  <si>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</si>
  <si>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</si>
  <si>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</si>
  <si>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</si>
  <si>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</si>
  <si>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</si>
  <si>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</si>
  <si>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</si>
  <si>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</si>
  <si>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</si>
  <si>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</si>
  <si>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</si>
  <si>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</si>
  <si>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</si>
  <si>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</si>
  <si>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</si>
  <si>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</si>
  <si>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</si>
  <si>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</si>
  <si>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</si>
  <si>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</si>
  <si>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</si>
  <si>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</si>
  <si>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</si>
  <si>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</si>
  <si>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</si>
  <si>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</si>
  <si>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</si>
  <si>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</si>
  <si>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</si>
  <si>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</si>
  <si>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</si>
  <si>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</si>
  <si>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</si>
  <si>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</si>
  <si>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</si>
  <si>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</si>
  <si>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</si>
  <si>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</si>
  <si>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</si>
  <si>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</si>
  <si>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</si>
  <si>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</si>
  <si>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</si>
  <si>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</si>
  <si>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</si>
  <si>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</si>
  <si>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</si>
  <si>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</si>
  <si>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</si>
  <si>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</si>
  <si>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</si>
  <si>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</si>
  <si>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</si>
  <si>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</si>
  <si>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</si>
  <si>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</si>
  <si>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</si>
  <si>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</si>
  <si>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</si>
  <si>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</si>
  <si>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</si>
  <si>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</si>
  <si>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</si>
  <si>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</si>
  <si>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</si>
  <si>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</si>
  <si>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</si>
  <si>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</si>
  <si>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</si>
  <si>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</si>
  <si>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</si>
  <si>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</si>
  <si>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</si>
  <si>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</si>
  <si>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</si>
  <si>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</si>
  <si>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</si>
  <si>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</si>
  <si>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</si>
  <si>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</si>
  <si>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</si>
  <si>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</si>
  <si>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</si>
  <si>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</si>
  <si>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</si>
  <si>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</si>
  <si>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</si>
  <si>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</si>
  <si>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</si>
  <si>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</si>
  <si>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</si>
  <si>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</si>
  <si>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</si>
  <si>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</si>
  <si>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</si>
  <si>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</si>
  <si>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</si>
  <si>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</si>
  <si>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</si>
  <si>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</si>
  <si>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</si>
  <si>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</si>
  <si>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</si>
  <si>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</si>
  <si>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</si>
  <si>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</si>
  <si>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</si>
  <si>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</si>
  <si>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</si>
  <si>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</si>
  <si>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</si>
  <si>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</si>
  <si>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</si>
  <si>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</si>
  <si>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</si>
  <si>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</si>
  <si>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</si>
  <si>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</si>
  <si>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</si>
  <si>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</si>
  <si>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</si>
  <si>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</si>
  <si>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</si>
  <si>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</si>
  <si>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</si>
  <si>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</si>
  <si>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</si>
  <si>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</si>
  <si>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</si>
  <si>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</si>
  <si>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</si>
  <si>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</si>
  <si>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</si>
  <si>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</si>
  <si>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</si>
  <si>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</si>
  <si>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</si>
  <si>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</si>
  <si>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</si>
  <si>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</si>
  <si>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</si>
  <si>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</si>
  <si>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</si>
  <si>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</si>
  <si>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</si>
  <si>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</si>
  <si>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</si>
  <si>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</si>
  <si>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</si>
  <si>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</si>
  <si>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</si>
  <si>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</si>
  <si>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</si>
  <si>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</si>
  <si>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</si>
  <si>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</si>
  <si>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</si>
  <si>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</si>
  <si>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</si>
  <si>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</si>
  <si>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</si>
  <si>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</si>
  <si>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</si>
  <si>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</si>
  <si>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</si>
  <si>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</si>
  <si>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</si>
  <si>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</si>
  <si>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</si>
  <si>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</si>
  <si>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</si>
  <si>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</si>
  <si>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</si>
  <si>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</si>
  <si>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</si>
  <si>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</si>
  <si>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</si>
  <si>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</si>
  <si>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</si>
  <si>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</si>
  <si>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</si>
  <si>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</si>
  <si>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</si>
  <si>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</si>
  <si>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</si>
  <si>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</si>
  <si>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</si>
  <si>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</si>
  <si>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</si>
  <si>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</si>
  <si>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</si>
  <si>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</si>
  <si>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</si>
  <si>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</si>
  <si>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</si>
  <si>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</si>
  <si>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</si>
  <si>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</si>
  <si>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</si>
  <si>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</si>
  <si>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</si>
  <si>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</si>
  <si>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</si>
  <si>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</si>
  <si>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</si>
  <si>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</si>
  <si>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</si>
  <si>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</si>
  <si>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</si>
  <si>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</si>
  <si>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</si>
  <si>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</si>
  <si>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</si>
  <si>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</si>
  <si>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</si>
  <si>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</si>
  <si>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</si>
  <si>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</si>
  <si>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</si>
  <si>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</si>
  <si>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</si>
  <si>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</si>
  <si>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</si>
  <si>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</si>
  <si>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</si>
  <si>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</si>
  <si>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</si>
  <si>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</si>
  <si>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</si>
  <si>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</si>
  <si>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</si>
  <si>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</si>
  <si>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</si>
  <si>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</si>
  <si>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</si>
  <si>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</si>
  <si>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</si>
  <si>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</si>
  <si>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</si>
  <si>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</si>
  <si>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</si>
  <si>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</si>
  <si>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</si>
  <si>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</si>
  <si>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</si>
  <si>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</si>
  <si>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</si>
  <si>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</si>
  <si>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</si>
  <si>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</si>
  <si>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</si>
  <si>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</si>
  <si>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</si>
  <si>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</si>
  <si>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</si>
  <si>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</si>
  <si>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</si>
  <si>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</si>
  <si>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</si>
  <si>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</si>
  <si>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</si>
  <si>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</si>
  <si>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</si>
  <si>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</si>
  <si>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</si>
  <si>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</si>
  <si>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</si>
  <si>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</si>
  <si>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</si>
  <si>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</si>
  <si>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</si>
  <si>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</si>
  <si>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</si>
  <si>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</si>
  <si>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</si>
  <si>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</si>
  <si>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</si>
  <si>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</si>
  <si>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</si>
  <si>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</si>
  <si>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</si>
  <si>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</si>
  <si>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</si>
  <si>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</si>
  <si>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</si>
  <si>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</si>
  <si>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</si>
  <si>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</si>
  <si>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</si>
  <si>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</si>
  <si>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</si>
  <si>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</si>
  <si>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</si>
  <si>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</si>
  <si>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</si>
  <si>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</si>
  <si>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</si>
  <si>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</si>
  <si>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</si>
  <si>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</si>
  <si>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</si>
  <si>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</si>
  <si>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</si>
  <si>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</si>
  <si>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</si>
  <si>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</si>
  <si>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</si>
  <si>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</si>
  <si>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</si>
  <si>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</si>
  <si>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</si>
  <si>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</si>
  <si>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</si>
  <si>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</si>
  <si>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</si>
  <si>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</si>
  <si>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</si>
  <si>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</si>
  <si>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</si>
  <si>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</si>
  <si>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</si>
  <si>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</si>
  <si>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</si>
  <si>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</si>
  <si>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</si>
  <si>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</si>
  <si>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</si>
  <si>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</si>
  <si>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</si>
  <si>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</si>
  <si>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</si>
  <si>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</si>
  <si>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</si>
  <si>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</si>
  <si>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</si>
  <si>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</si>
  <si>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</si>
  <si>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</si>
  <si>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</si>
  <si>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</si>
  <si>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</si>
  <si>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</si>
  <si>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</si>
  <si>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</si>
  <si>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</si>
  <si>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</si>
  <si>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</si>
  <si>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</si>
  <si>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</si>
  <si>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</si>
  <si>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</si>
  <si>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</si>
  <si>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</si>
  <si>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</si>
  <si>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</si>
  <si>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</si>
  <si>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</si>
  <si>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</si>
  <si>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</si>
  <si>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</si>
  <si>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</si>
  <si>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</si>
  <si>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</si>
  <si>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</si>
  <si>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</si>
  <si>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</si>
  <si>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</si>
  <si>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</si>
  <si>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</si>
  <si>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</si>
  <si>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</si>
  <si>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</si>
  <si>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</si>
  <si>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</si>
  <si>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</si>
  <si>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</si>
  <si>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</si>
  <si>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</si>
  <si>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</si>
  <si>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</si>
  <si>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</si>
  <si>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</si>
  <si>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</si>
  <si>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</si>
  <si>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</si>
  <si>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</si>
  <si>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</si>
  <si>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</si>
  <si>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</si>
  <si>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</si>
  <si>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</si>
  <si>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</si>
  <si>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</si>
  <si>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</si>
  <si>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</si>
  <si>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</si>
  <si>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</si>
  <si>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</si>
  <si>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</si>
  <si>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</si>
  <si>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</si>
  <si>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</si>
  <si>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</si>
  <si>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</si>
  <si>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</si>
  <si>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</si>
  <si>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</si>
  <si>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</si>
  <si>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</si>
  <si>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</si>
  <si>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</si>
  <si>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</si>
  <si>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</si>
  <si>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</si>
  <si>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</si>
  <si>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</si>
  <si>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</si>
  <si>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</si>
  <si>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</si>
  <si>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</si>
  <si>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</si>
  <si>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</si>
  <si>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</si>
  <si>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</si>
  <si>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</si>
  <si>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</si>
  <si>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</si>
  <si>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</si>
  <si>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</si>
  <si>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</si>
  <si>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</si>
  <si>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</si>
  <si>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</si>
  <si>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</si>
  <si>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</si>
  <si>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</si>
  <si>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</si>
  <si>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</si>
  <si>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</si>
  <si>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</si>
  <si>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</si>
  <si>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</si>
  <si>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</si>
  <si>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</si>
  <si>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</si>
  <si>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</si>
  <si>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</si>
  <si>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</si>
  <si>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</si>
  <si>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</si>
  <si>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</si>
  <si>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</si>
  <si>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</si>
  <si>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</si>
  <si>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</si>
  <si>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</si>
  <si>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</si>
  <si>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</si>
  <si>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</si>
  <si>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</si>
  <si>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</si>
  <si>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</si>
  <si>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</si>
  <si>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</si>
  <si>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</si>
  <si>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</si>
  <si>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</si>
  <si>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</si>
  <si>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</si>
  <si>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</si>
  <si>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</si>
  <si>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</si>
  <si>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</si>
  <si>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</si>
  <si>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</si>
  <si>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</si>
  <si>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</si>
  <si>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</si>
  <si>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</si>
  <si>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</si>
  <si>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</si>
  <si>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
  </si>
  <si>
    <t>Quantidade</t>
  </si>
  <si>
    <t>1.2</t>
  </si>
  <si>
    <t>ED-14397</t>
  </si>
  <si>
    <t xml:space="preserve">FORNECIMENTO DE ANDAIME EM CAVALETE METÁLICO PARA ALVENARIA, COM REAPROVEITAMENTO, INCLUSIVE  MONTAGEM/DESMONTAGEM </t>
  </si>
  <si>
    <t>AUX-001  - COMPOSIÇÕES AUXILIARES</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</si>
  <si>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</si>
  <si>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</si>
  <si>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</si>
  <si>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</si>
  <si>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</si>
  <si>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</si>
  <si>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</si>
  <si>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</si>
  <si>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</si>
  <si>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</si>
  <si>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</si>
  <si>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</si>
  <si>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DEMOLIÇÃO DE DIVISÓRIA DE PEDRAS (MÁRMORE, GRANITO, ARDÓSIA, MARMORITE), INCLUSIVE AFASTAMENTO</t>
  </si>
  <si>
    <t>REMOÇÃO DE CONDUTOR DE CHAPA GALVANIZADA OU PVC, INCLUSIVE AFASTAMENTO</t>
  </si>
  <si>
    <t>ED-48546</t>
  </si>
  <si>
    <t>GUIA DE MEIO-FIO (10X15X22)CM E SARJETA (30X10)CM COM INCLINAÇÃO DE 10%, EM CONCRETO COM FCK 15MPA, MOLDADA IN-LOCO, FORMA EM MADEIRA, INCLUSIVE ESCAVAÇÃO, APILOAMENTO E TRANSPORTE COM RETIRADA DO MATERIAL ESCAVADO (EM CAÇAMBA)</t>
  </si>
  <si>
    <t>CAIXA DE PASSAGEM PARA PISO DO TIPO "ZA" 28X28X40CM - GARAGEM</t>
  </si>
  <si>
    <t>CAIXA DE PASSAGEM PARA PISO DO TIPO "ZA" 28X28X40CM - PASSEIO</t>
  </si>
  <si>
    <t>CAIXA DE PASSAGEM PARA PISO DO TIPO "ZB" 52X44X70CM - GARAGEM</t>
  </si>
  <si>
    <t>CAIXA DE PASSAGEM PARA PISO DO TIPO "ZB" 52X44X70CM - PASSEIO</t>
  </si>
  <si>
    <t>CAIXA DE PASSAGEM PARA PISO DO TIPO "ZC" 77X67X90CM - GARAGEM</t>
  </si>
  <si>
    <t>CAIXA DE PASSAGEM PARA PISO DO TIPO "ZC" 77X67X90CM - PASSEIO</t>
  </si>
  <si>
    <t>CAIXA ESTANQUE AQUATIC 4X2"</t>
  </si>
  <si>
    <t>CAMPAINHA DE EMBUTIR EM CAIXA 2X4", DO TIPO CIGARRA, 127V</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</si>
  <si>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</si>
  <si>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</si>
  <si>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</si>
  <si>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</si>
  <si>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</si>
  <si>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</si>
  <si>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</si>
  <si>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</si>
  <si>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 xml:space="preserve">VERGALHÃO DE AÇO COM ROSCA TOTAL PARA PERFILADO, DIÂMETRO 1/4", INCLUSIVE FORNECIMENTO, FIXAÇÃO E INSTALAÇÃO
</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</si>
  <si>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</si>
  <si>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</si>
  <si>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</si>
  <si>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</si>
  <si>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INTERRUPTORES, TOMADAS E MÓDULOS</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</si>
  <si>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</si>
  <si>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</si>
  <si>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</si>
  <si>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</si>
  <si>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</si>
  <si>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</si>
  <si>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</si>
  <si>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</si>
  <si>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</si>
  <si>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</si>
  <si>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</si>
  <si>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</si>
  <si>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</si>
  <si>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</si>
  <si>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</si>
  <si>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</si>
  <si>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</si>
  <si>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</si>
  <si>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</si>
  <si>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</si>
  <si>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</si>
  <si>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</si>
  <si>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</si>
  <si>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</si>
  <si>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</si>
  <si>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</si>
  <si>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</si>
  <si>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</si>
  <si>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</si>
  <si>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</si>
  <si>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</si>
  <si>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</si>
  <si>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</si>
  <si>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</si>
  <si>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</si>
  <si>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</si>
  <si>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</si>
  <si>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</si>
  <si>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</si>
  <si>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</si>
  <si>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</si>
  <si>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</si>
  <si>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</si>
  <si>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</si>
  <si>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</si>
  <si>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</si>
  <si>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</si>
  <si>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</si>
  <si>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ED-15795</t>
  </si>
  <si>
    <t>CONJUNTO DE DUAS (2) TOMADAS TELEFÔNICAS (CONECTOR RJ11),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</si>
  <si>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</si>
  <si>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</si>
  <si>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</si>
  <si>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</si>
  <si>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</si>
  <si>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</si>
  <si>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</si>
  <si>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</si>
  <si>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</si>
  <si>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</si>
  <si>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</si>
  <si>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</si>
  <si>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</si>
  <si>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</si>
  <si>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</si>
  <si>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</si>
  <si>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</si>
  <si>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</si>
  <si>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</si>
  <si>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</si>
  <si>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</si>
  <si>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</si>
  <si>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</si>
  <si>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</si>
  <si>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</si>
  <si>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</si>
  <si>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</si>
  <si>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</si>
  <si>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</si>
  <si>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</si>
  <si>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</si>
  <si>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</si>
  <si>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</si>
  <si>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</si>
  <si>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</si>
  <si>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 xml:space="preserve">CONJUNTO DE UM (1) INTERRUPTOR SIMPLES, CORRENTE 10A, TENSÃO 250V, (10A-250V) E UMA (1) TOMADA PADRÃO, TRÊS (3) POLOS, CORRENTE 10A, TENSÃO 250V, (2P+T/10A-250V), COM PLACA 4"X2" DE DOIS (2) POSTOS, INCLUSIVE FORNECIMENTO, INSTALAÇÃO, SUPORTE, MÓDULO E PLACA
</t>
  </si>
  <si>
    <t>ED-15768</t>
  </si>
  <si>
    <t xml:space="preserve">CONJUNTO DE UM (1) INTERRUPTOR SIMPLES, CORRENTE 10A, TENSÃO 250V, (10A-250V) E UMA (1) TOMADA PADRÃO, TRÊS (3) POLOS, CORRENTE 20A, TENSÃO 250V, (2P+T/20A-250V), COM PLACA 4"X2" DE DOIS (2) POSTOS, INCLUSIVE FORNECIMENTO, INSTALAÇÃO, SUPORTE, MÓDULO E PLACA
</t>
  </si>
  <si>
    <t>ED-15778</t>
  </si>
  <si>
    <t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</si>
  <si>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ED-15780</t>
  </si>
  <si>
    <t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t>
  </si>
  <si>
    <t>ED-15777</t>
  </si>
  <si>
    <t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</si>
  <si>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</si>
  <si>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</si>
  <si>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</si>
  <si>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</si>
  <si>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</si>
  <si>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</si>
  <si>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</si>
  <si>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</si>
  <si>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</si>
  <si>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</si>
  <si>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ED-15752</t>
  </si>
  <si>
    <t>CONJUNTO DE UMA (1) TOMADA DE DADOS (CONECTOR RJ45 CAT.6E),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</si>
  <si>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</si>
  <si>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</si>
  <si>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</si>
  <si>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</si>
  <si>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</si>
  <si>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</si>
  <si>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</si>
  <si>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</si>
  <si>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</si>
  <si>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</si>
  <si>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</si>
  <si>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</si>
  <si>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</si>
  <si>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</si>
  <si>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</si>
  <si>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</si>
  <si>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</si>
  <si>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</si>
  <si>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ED-15754</t>
  </si>
  <si>
    <t>CONJUNTO DE UMA (1) TOMADA USB (CONECTOR USB TIPO A), CORRENTE 1A, TENSÃO 5V, (1A-5V), COM PLACA 4"X2" DE UM (1) POSTO, INCLUSIVE FORNECIMENTO, INSTALAÇÃO, SUPORTE, MÓDULO E PLACA</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</si>
  <si>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</si>
  <si>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</si>
  <si>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</si>
  <si>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</si>
  <si>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</si>
  <si>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</si>
  <si>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</si>
  <si>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</si>
  <si>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</si>
  <si>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</si>
  <si>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</si>
  <si>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</si>
  <si>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</si>
  <si>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</si>
  <si>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</si>
  <si>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</si>
  <si>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</si>
  <si>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</si>
  <si>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</si>
  <si>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</si>
  <si>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</si>
  <si>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</si>
  <si>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</si>
  <si>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</si>
  <si>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</si>
  <si>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</si>
  <si>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</si>
  <si>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</si>
  <si>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</si>
  <si>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 xml:space="preserve">MÓDULO TOMADA USB (CONECTOR USB TIPO A), CORRENTE 1A, TENSÃO 5V, (1A-5V), INCLUSIVE FORNECIMENTO E INSTALAÇÃO, EXCLUSIVE PLACA E SUPORTE
</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</si>
  <si>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</si>
  <si>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</si>
  <si>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</si>
  <si>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</si>
  <si>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</si>
  <si>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</si>
  <si>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</si>
  <si>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</si>
  <si>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</si>
  <si>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</si>
  <si>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</si>
  <si>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</si>
  <si>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</si>
  <si>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</si>
  <si>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</si>
  <si>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</si>
  <si>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</si>
  <si>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</si>
  <si>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</si>
  <si>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</si>
  <si>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ED-15342</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</si>
  <si>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
</t>
  </si>
  <si>
    <t>FORNECIMENTO E INSTALAÇÃO DE BARRA FIXA METÁLICA PARA PARQUE INFANTIL OU ACADEMIA AO AR LIVRE, FIXADO COM CONCRETO NÃO ESTRUTURAL, PREPARADO EM OBRA COM BETONEIRA, COM FCK 15 MPA , INCLUSIVE ESCAVAÇÃO E TRANSPORTE COM RETIRADA DO MATERIAL ESCAVADO (EM CAÇAMBA)</t>
  </si>
  <si>
    <t>FORNECIMENTO E INSTALAÇÃO DE ESCADA HORIZONTAL METÁLICA PARA PARQUE INFANTIL, FIXADO COM CONCRETO NÃO ESTRUTURAL, PREPARADO EM OBRA COM BETONEIRA, COM FCK 15 MPA , INCLUSIVE ESCAVAÇÃO E TRANSPORTE COM RETIRADA DO MATERIAL ESCAVADO (EM CAÇAMBA)</t>
  </si>
  <si>
    <t xml:space="preserve">FORNECIMENTO E INSTALAÇÃO DE ESCORREGADOR MÉDIO METÁLICO PARA PARQUE INFANTIL, FIXADO COM CONCRETO NÃO ESTRUTURAL, PREPARADO EM OBRA COM BETONEIRA, COM FCK 15 MPA , INCLUSIVE ESCAVAÇÃO E TRANSPORTE COM RETIRADA DO MATERIAL ESCAVADO (EM CAÇAMBA)
</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</si>
  <si>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</si>
  <si>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FORNECIMENTO E INSTALAÇÃO DE GANGORRA METÁLICA COM DOIS LUGARES PARA PARQUE INFANTIL, FIXADO COM CONCRETO NÃO ESTRUTURAL, PREPARADO EM OBRA COM BETONEIRA, COM FCK 15 MPA , INCLUSIVE ESCAVAÇÃO E TRANSPORTE COM RETIRADA DO MATERIAL ESCAVADO (EM CAÇAMBA)</t>
  </si>
  <si>
    <t>FORNECIMENTO E INSTALAÇÃO DE ZANGA BURRINHO METÁLICO COM DUAS PRANCHAS PARA PARQUE INFANTIL, FIXADO COM CONCRETO NÃO ESTRUTURAL, PREPARADO EM OBRA COM BETONEIRA, COM FCK 15 MPA , INCLUSIVE ESCAVAÇÃO E TRANSPORTE COM RETIRADA DO MATERIAL ESCAVADO (EM CAÇAMBA)</t>
  </si>
  <si>
    <t>ED-15690</t>
  </si>
  <si>
    <t xml:space="preserve">FORMA E DESFORMA PARA CORTINA DE CONCRETO OU PAREDE ESTRUTURAL (VIGA-PAREDE), ALTURA MÁXIMA DE 360CM, COM CHAPA DE COMPENSADO PLASTIFICADO, ESP. 18MM, REAPROVEITAMENTO (3X), INCLUSIVE TRAVAMENTO COM TIRANTES EM ARAME E ESCORA PARA PRUMO EM MADEIRA
</t>
  </si>
  <si>
    <t>FUN-001  - FUNDAÇÕES PROFUNDAS - EXCETO ARMAÇÃO</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</si>
  <si>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</si>
  <si>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</si>
  <si>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</si>
  <si>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</si>
  <si>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</si>
  <si>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</si>
  <si>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</si>
  <si>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</si>
  <si>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</si>
  <si>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</si>
  <si>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MICTÓRIO COLETIVO, EM AÇO INOXIDÁVEL, TIPO AISI 304, CHAPA 22, COM DESENVOLVIMENTO DE 1 METRO, INCLUSIVE VÁLVULA DE ESCOAMENTO DE METAL NA COR CROMADA, SIFÃO DE METAL TIPO COPO NA COR CROMADA, FORNECIMENTO E INSTALAÇÃO</t>
  </si>
  <si>
    <t>MICTÓRIO COLETIVO, EM AÇO INOXIDÁVEL, TIPO AISI 304, CHAPA 22, COM DESENVOLVIMENTO DE 1,4 METRO, INCLUSIVE VÁLVULA DE ESCOAMENTO DE METAL NA COR CROMADA, SIFÃO DE METAL TIPO COPO NA COR CROMADA, FORNECIMENTO E INSTALAÇÃO</t>
  </si>
  <si>
    <t>PISO EM PEDRA PORTUGUESA, INCLUSIVE FORNECIMENTO E PREPARO MECÂNICO DE ARGAMASSA SECA, TIPO FAROFA, PARA ASSENTAMENTO EM COLCHÃO DE AREIA E CIMENTO, ESP. 6CM, REJUNTAMENTO E ACABAMENTO</t>
  </si>
  <si>
    <t>ED-15226</t>
  </si>
  <si>
    <t>PISO PODOTÁTIL DE CONCRETO, ALERTA, APLICADO EM PISO (20X20CM)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</si>
  <si>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</si>
  <si>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</si>
  <si>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RAS-001  - RASGO E ENCHIMENTO EM PAREDE</t>
  </si>
  <si>
    <t>RODAPÉ COM ARGAMASSA DE ALTA RESISTÊNCIA INDUSTRIAL, ACABAMENTO POLIDO, COR CINZA, ALTURA 5CM, INCLUSIVE POLIMENTO</t>
  </si>
  <si>
    <t>RODAPÉ COM ARGAMASSA DE ALTA RESISTÊNCIA INDUSTRIAL, ACABAMENTO POLIDO, COR CINZA, ALTURA 7CM, INCLUSIVE POLIMENTO</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</si>
  <si>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</si>
  <si>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</si>
  <si>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ADESIVO EM POLIURETANO, PARA COLAGEM DE DISCO FIXADOR DE SUPORTES, BISNAGA DE 310ML, RENDIMENTO DE 20 FIXAÇÕES POR BISNAGA, EXCLUSIVE DISCO FIXADOR</t>
  </si>
  <si>
    <t>CAIXA DE INSPEÇÃO EM PVC 300X300 MM COM TAMPA EM FERRO FUNDIDO</t>
  </si>
  <si>
    <t>GUIA DE CORDÃO BOLEADO, EM CONCRETO COM FCK 20MPA, PRÉ-MOLDADA, 10X10CM (ALTURA X LARGURA), INCLUSIVE UMA (1) FIADA DE BLOCO DE CONCRETO, ESP. 9CM, ESCAVAÇÃO, APILOAMENTO E TRANSPORTE COM RETIRADA DO MATERIAL ESCAVADO (EM CAÇAMBA)</t>
  </si>
  <si>
    <t>GUIA DE MEIO-FIO, EM CONCRETO COM FCK 15MPA, MOLDADA IN-LOCO, SEÇÃO 15X45CM, FORMA EM MADEIRA, EXCLUSIVE SARJETA, INCLUSIVE ESCAVAÇÃO, APILOAMENTO E TRANSPORTE COM RETIRADA DO MATERIAL ESCAVADO (EM CAÇAMBA)</t>
  </si>
  <si>
    <t>GUIA DE MEIO-FIO, EM CONCRETO COM FCK 20MPA, PRÉ-MOLDADA, MFC-01 PADRÃO DEER-MG, DIMENSÕES (12X16,7X35)CM, EXCLUSIVE SARJETA, INCLUSIVE ESCAVAÇÃO, APILOAMENTO E TRANSPORTE COM RETIRADA DO MATERIAL ESCAVADO (EM CAÇAMBA)</t>
  </si>
  <si>
    <t>GUIA DE MEIO-FIO, EM CONCRETO COM FCK 20MPA, PRÉ-MOLDADA, MFC-03 PADRÃO DEER-MG, DIMENSÕES (12X18X45)CM, EXCLUSIVE SARJETA, INCLUSIVE ESCAVAÇÃO, APILOAMENTO E TRANSPORTE COM RETIRADA DO MATERIAL ESCAVADO (EM CAÇAMBA)</t>
  </si>
  <si>
    <t>VIDRO COMUM LISO INCOLOR, ESP. 3MM, INCLUSIVE FIXAÇÃO E VEDAÇÃO COM GUARNIÇÃO/GAXETA DE BORRACHA NEOPRENE, FORNECIMENTO E INSTALAÇÃO, EXCLUSIVE CAIXILHO/PERFIL</t>
  </si>
  <si>
    <t>VIDRO COMUM LISO INCOLOR, ESP. 4MM, INCLUSIVE FIXAÇÃO E VEDAÇÃO COM GUARNIÇÃO/GAXETA DE BORRACHA NEOPRENE, FORNECIMENTO E INSTALAÇÃO, EXCLUSIVE CAIXILHO/PERFIL</t>
  </si>
  <si>
    <t>VIDRO COMUM LISO INCOLOR, ESP. 6MM, INCLUSIVE FIXAÇÃO E VEDAÇÃO COM GUARNIÇÃO/GAXETA DE BORRACHA NEOPRENE, FORNECIMENTO E INSTALAÇÃO, EXCLUSIVE CAIXILHO/PERFIL</t>
  </si>
  <si>
    <t>VIDRO IMPRESSO (FANTASIA) TIPO CANELADO OU MARTELADO INCOLOR, ESP. 3MM OU 4MM, INCLUSIVE FIXAÇÃO E VEDAÇÃO COM GUARNIÇÃO/GAXETA DE BORRACHA NEOPRENE, FORNECIMENTO E INSTALAÇÃO, EXCLUSIVE CAIXILHO/PERFIL</t>
  </si>
  <si>
    <t>VIDRO IMPRESSO (FANTASIA) TIPO MINI-BOREAL, ESP. 3MM, INCLUSIVE FIXAÇÃO E VEDAÇÃO COM GUARNIÇÃO/GAXETA DE BORRACHA NEOPRENE, FORNECIMENTO E INSTALAÇÃO, EXCLUSIVE CAIXILHO/PERFIL</t>
  </si>
  <si>
    <t>VIDRO TEMPERADO INCOLOR, ESP. 10MM, INCLUSIVE FIXAÇÃO E VEDAÇÃO COM GUARNIÇÃO/GAXETA DE BORRACHA NEOPRENE, FORNECIMENTO E INSTALAÇÃO, EXCLUSIVE CAIXILHO/PERFIL</t>
  </si>
  <si>
    <t>VIDRO TEMPERADO INCOLOR, ESP. 6MM, INCLUSIVE FIXAÇÃO E VEDAÇÃO COM GUARNIÇÃO/GAXETA DE BORRACHA NEOPRENE, FORNECIMENTO E INSTALAÇÃO, EXCLUSIVE CAIXILHO/PERFIL</t>
  </si>
  <si>
    <t>VIDRO TEMPERADO INCOLOR, ESP. 8MM, INCLUSIVE FIXAÇÃO E VEDAÇÃO COM GUARNIÇÃO/GAXETA DE BORRACHA NEOPRENE, FORNECIMENTO E INSTALAÇÃO, EXCLUSIVE CAIXILHO/PERFIL</t>
  </si>
  <si>
    <t xml:space="preserve">CODIGO  </t>
  </si>
  <si>
    <t>DESCRICAO DO INSUMO</t>
  </si>
  <si>
    <t xml:space="preserve">  PRECO MEDIANO R$</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</si>
  <si>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</si>
  <si>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</si>
  <si>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</si>
  <si>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</si>
  <si>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</si>
  <si>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</si>
  <si>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</si>
  <si>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</si>
  <si>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</si>
  <si>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</si>
  <si>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</si>
  <si>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</si>
  <si>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</si>
  <si>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</si>
  <si>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</si>
  <si>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</si>
  <si>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</si>
  <si>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</si>
  <si>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</si>
  <si>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</si>
  <si>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</si>
  <si>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</si>
  <si>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</si>
  <si>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</si>
  <si>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</si>
  <si>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</si>
  <si>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</si>
  <si>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</si>
  <si>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</si>
  <si>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</si>
  <si>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</si>
  <si>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</si>
  <si>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</si>
  <si>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</si>
  <si>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</si>
  <si>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</si>
  <si>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</si>
  <si>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</si>
  <si>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</si>
  <si>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</si>
  <si>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</si>
  <si>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</si>
  <si>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</si>
  <si>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</si>
  <si>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</si>
  <si>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</si>
  <si>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</si>
  <si>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</si>
  <si>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</si>
  <si>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</si>
  <si>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</si>
  <si>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</si>
  <si>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</si>
  <si>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</si>
  <si>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</si>
  <si>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</si>
  <si>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</si>
  <si>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</si>
  <si>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</si>
  <si>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</si>
  <si>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</si>
  <si>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</si>
  <si>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</si>
  <si>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</si>
  <si>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</si>
  <si>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</si>
  <si>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</si>
  <si>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</si>
  <si>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</si>
  <si>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</si>
  <si>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</si>
  <si>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</si>
  <si>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</si>
  <si>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</si>
  <si>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</si>
  <si>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</si>
  <si>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</si>
  <si>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</si>
  <si>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</si>
  <si>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</si>
  <si>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</si>
  <si>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</si>
  <si>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</si>
  <si>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</si>
  <si>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</si>
  <si>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</si>
  <si>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</si>
  <si>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</si>
  <si>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</si>
  <si>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</si>
  <si>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</si>
  <si>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</si>
  <si>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</si>
  <si>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</si>
  <si>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</si>
  <si>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</si>
  <si>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</si>
  <si>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</si>
  <si>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</si>
  <si>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</si>
  <si>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</si>
  <si>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</si>
  <si>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</si>
  <si>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</si>
  <si>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</si>
  <si>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</si>
  <si>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</si>
  <si>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</si>
  <si>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</si>
  <si>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</si>
  <si>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</si>
  <si>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</si>
  <si>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</si>
  <si>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</si>
  <si>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</si>
  <si>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</si>
  <si>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</si>
  <si>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</si>
  <si>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</si>
  <si>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</si>
  <si>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</si>
  <si>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</si>
  <si>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</si>
  <si>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</si>
  <si>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</si>
  <si>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</si>
  <si>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</si>
  <si>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</si>
  <si>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</si>
  <si>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</si>
  <si>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</si>
  <si>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</si>
  <si>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</si>
  <si>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</si>
  <si>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</si>
  <si>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</si>
  <si>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</si>
  <si>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</si>
  <si>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</si>
  <si>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</si>
  <si>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</si>
  <si>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</si>
  <si>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</si>
  <si>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</si>
  <si>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</si>
  <si>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</si>
  <si>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</si>
  <si>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</si>
  <si>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</si>
  <si>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</si>
  <si>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</si>
  <si>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</si>
  <si>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</si>
  <si>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</si>
  <si>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</si>
  <si>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</si>
  <si>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</si>
  <si>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</si>
  <si>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</si>
  <si>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</si>
  <si>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</si>
  <si>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</si>
  <si>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</si>
  <si>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</si>
  <si>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</si>
  <si>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</si>
  <si>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</si>
  <si>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</si>
  <si>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</si>
  <si>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</si>
  <si>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</si>
  <si>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</si>
  <si>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</si>
  <si>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</si>
  <si>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</si>
  <si>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</si>
  <si>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</si>
  <si>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</si>
  <si>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</si>
  <si>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</si>
  <si>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</si>
  <si>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</si>
  <si>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</si>
  <si>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</si>
  <si>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</si>
  <si>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</si>
  <si>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</si>
  <si>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</si>
  <si>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</si>
  <si>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</si>
  <si>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</si>
  <si>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</si>
  <si>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</si>
  <si>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</si>
  <si>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</si>
  <si>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</si>
  <si>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</si>
  <si>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</si>
  <si>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</si>
  <si>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</si>
  <si>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</si>
  <si>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</si>
  <si>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</si>
  <si>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</si>
  <si>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</si>
  <si>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</si>
  <si>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</si>
  <si>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</si>
  <si>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</si>
  <si>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</si>
  <si>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</si>
  <si>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</si>
  <si>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</si>
  <si>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</si>
  <si>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</si>
  <si>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</si>
  <si>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</si>
  <si>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</si>
  <si>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</si>
  <si>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</si>
  <si>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</si>
  <si>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</si>
  <si>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</si>
  <si>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</si>
  <si>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</si>
  <si>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</si>
  <si>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</si>
  <si>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</si>
  <si>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</si>
  <si>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</si>
  <si>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</si>
  <si>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</si>
  <si>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</si>
  <si>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</si>
  <si>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</si>
  <si>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</si>
  <si>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</si>
  <si>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</si>
  <si>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</si>
  <si>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</si>
  <si>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</si>
  <si>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</si>
  <si>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</si>
  <si>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</si>
  <si>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</si>
  <si>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</si>
  <si>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</si>
  <si>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</si>
  <si>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</si>
  <si>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</si>
  <si>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</si>
  <si>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</si>
  <si>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</si>
  <si>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</si>
  <si>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</si>
  <si>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</si>
  <si>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</si>
  <si>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</si>
  <si>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</si>
  <si>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</si>
  <si>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</si>
  <si>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</si>
  <si>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</si>
  <si>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</si>
  <si>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</si>
  <si>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</si>
  <si>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</si>
  <si>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</si>
  <si>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</si>
  <si>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</si>
  <si>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</si>
  <si>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</si>
  <si>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</si>
  <si>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</si>
  <si>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</si>
  <si>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</si>
  <si>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</si>
  <si>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</si>
  <si>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</si>
  <si>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</si>
  <si>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</si>
  <si>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</si>
  <si>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</si>
  <si>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</si>
  <si>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</si>
  <si>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</si>
  <si>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</si>
  <si>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</si>
  <si>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</si>
  <si>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</si>
  <si>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</si>
  <si>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</si>
  <si>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</si>
  <si>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</si>
  <si>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</si>
  <si>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</si>
  <si>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</si>
  <si>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</si>
  <si>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</si>
  <si>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</si>
  <si>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</si>
  <si>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</si>
  <si>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</si>
  <si>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</si>
  <si>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</si>
  <si>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</si>
  <si>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</si>
  <si>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</si>
  <si>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</si>
  <si>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</si>
  <si>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</si>
  <si>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</si>
  <si>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</si>
  <si>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</si>
  <si>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</si>
  <si>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</si>
  <si>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</si>
  <si>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</si>
  <si>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</si>
  <si>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</si>
  <si>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</si>
  <si>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</si>
  <si>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</si>
  <si>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</si>
  <si>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</si>
  <si>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</si>
  <si>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</si>
  <si>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</si>
  <si>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</si>
  <si>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</si>
  <si>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</si>
  <si>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</si>
  <si>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</si>
  <si>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</si>
  <si>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</si>
  <si>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</si>
  <si>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</si>
  <si>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</si>
  <si>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</si>
  <si>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</si>
  <si>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</si>
  <si>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</si>
  <si>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</si>
  <si>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</si>
  <si>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</si>
  <si>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</si>
  <si>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</si>
  <si>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</si>
  <si>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</si>
  <si>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</si>
  <si>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</si>
  <si>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</si>
  <si>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</si>
  <si>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</si>
  <si>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</si>
  <si>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</si>
  <si>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</si>
  <si>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</si>
  <si>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</si>
  <si>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</si>
  <si>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</si>
  <si>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</si>
  <si>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</si>
  <si>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</si>
  <si>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</si>
  <si>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</si>
  <si>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</si>
  <si>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</si>
  <si>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</si>
  <si>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</si>
  <si>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</si>
  <si>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</si>
  <si>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</si>
  <si>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</si>
  <si>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</si>
  <si>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</si>
  <si>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</si>
  <si>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</si>
  <si>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</si>
  <si>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</si>
  <si>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</si>
  <si>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</si>
  <si>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</si>
  <si>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</si>
  <si>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</si>
  <si>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</si>
  <si>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</si>
  <si>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</si>
  <si>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</si>
  <si>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</si>
  <si>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</si>
  <si>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</si>
  <si>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</si>
  <si>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</si>
  <si>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</si>
  <si>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</si>
  <si>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</si>
  <si>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</si>
  <si>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</si>
  <si>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</si>
  <si>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</si>
  <si>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</si>
  <si>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</si>
  <si>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</si>
  <si>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</si>
  <si>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</si>
  <si>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</si>
  <si>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</si>
  <si>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</si>
  <si>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</si>
  <si>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</si>
  <si>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</si>
  <si>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</si>
  <si>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</si>
  <si>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</si>
  <si>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</si>
  <si>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</si>
  <si>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</si>
  <si>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</si>
  <si>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</si>
  <si>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</si>
  <si>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</si>
  <si>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</si>
  <si>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</si>
  <si>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</si>
  <si>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</si>
  <si>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</si>
  <si>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</si>
  <si>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</si>
  <si>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</si>
  <si>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</si>
  <si>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</si>
  <si>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</si>
  <si>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</si>
  <si>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</si>
  <si>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</si>
  <si>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</si>
  <si>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</si>
  <si>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</si>
  <si>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</si>
  <si>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</si>
  <si>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</si>
  <si>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</si>
  <si>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</si>
  <si>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</si>
  <si>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</si>
  <si>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</si>
  <si>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</si>
  <si>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</si>
  <si>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</si>
  <si>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</si>
  <si>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</si>
  <si>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</si>
  <si>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</si>
  <si>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</si>
  <si>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</si>
  <si>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</si>
  <si>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</si>
  <si>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</si>
  <si>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</si>
  <si>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</si>
  <si>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</si>
  <si>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</si>
  <si>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</si>
  <si>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</si>
  <si>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</si>
  <si>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</si>
  <si>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</si>
  <si>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</si>
  <si>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</si>
  <si>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</si>
  <si>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</si>
  <si>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</si>
  <si>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</si>
  <si>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</si>
  <si>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</si>
  <si>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</si>
  <si>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</si>
  <si>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</si>
  <si>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</si>
  <si>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</si>
  <si>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</si>
  <si>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</si>
  <si>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</si>
  <si>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</si>
  <si>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</si>
  <si>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</si>
  <si>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</si>
  <si>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</si>
  <si>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</si>
  <si>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</si>
  <si>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</si>
  <si>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</si>
  <si>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</si>
  <si>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</si>
  <si>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</si>
  <si>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</si>
  <si>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</si>
  <si>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</si>
  <si>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</si>
  <si>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</si>
  <si>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</si>
  <si>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</si>
  <si>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</si>
  <si>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</si>
  <si>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</si>
  <si>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</si>
  <si>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</si>
  <si>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</si>
  <si>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</si>
  <si>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</si>
  <si>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</si>
  <si>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</si>
  <si>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</si>
  <si>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</si>
  <si>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</si>
  <si>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</si>
  <si>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</si>
  <si>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</si>
  <si>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</si>
  <si>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</si>
  <si>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</si>
  <si>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</si>
  <si>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</si>
  <si>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</si>
  <si>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</si>
  <si>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</si>
  <si>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</si>
  <si>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</si>
  <si>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</si>
  <si>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</si>
  <si>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</si>
  <si>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</si>
  <si>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</si>
  <si>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</si>
  <si>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</si>
  <si>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</si>
  <si>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</si>
  <si>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</si>
  <si>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</si>
  <si>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</si>
  <si>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</si>
  <si>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</si>
  <si>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</si>
  <si>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</si>
  <si>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</si>
  <si>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</si>
  <si>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</si>
  <si>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</si>
  <si>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</si>
  <si>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</si>
  <si>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</si>
  <si>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</si>
  <si>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</si>
  <si>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</si>
  <si>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</si>
  <si>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</si>
  <si>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</si>
  <si>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</si>
  <si>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</si>
  <si>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</si>
  <si>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</si>
  <si>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</si>
  <si>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</si>
  <si>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</si>
  <si>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</si>
  <si>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</si>
  <si>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</si>
  <si>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</si>
  <si>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AUXILIAR DE LABORATORISTA DE SOLOS E DE CONCRETO</t>
  </si>
  <si>
    <t>AZULEJISTA OU LADRILHEIRO</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</si>
  <si>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</si>
  <si>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</si>
  <si>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</si>
  <si>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</si>
  <si>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</si>
  <si>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</si>
  <si>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</si>
  <si>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</si>
  <si>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</si>
  <si>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</si>
  <si>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</si>
  <si>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</si>
  <si>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</si>
  <si>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</si>
  <si>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</si>
  <si>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</si>
  <si>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</si>
  <si>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</si>
  <si>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</si>
  <si>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</si>
  <si>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</si>
  <si>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</si>
  <si>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</si>
  <si>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</si>
  <si>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</si>
  <si>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</si>
  <si>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</si>
  <si>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</si>
  <si>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</si>
  <si>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</si>
  <si>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</si>
  <si>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</si>
  <si>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</si>
  <si>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</si>
  <si>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</si>
  <si>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</si>
  <si>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</si>
  <si>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</si>
  <si>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</si>
  <si>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</si>
  <si>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</si>
  <si>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</si>
  <si>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</si>
  <si>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</si>
  <si>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</si>
  <si>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</si>
  <si>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</si>
  <si>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</si>
  <si>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</si>
  <si>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</si>
  <si>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</si>
  <si>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</si>
  <si>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</si>
  <si>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</si>
  <si>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</si>
  <si>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</si>
  <si>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</si>
  <si>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</si>
  <si>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</si>
  <si>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</si>
  <si>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</si>
  <si>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</si>
  <si>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</si>
  <si>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</si>
  <si>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</si>
  <si>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</si>
  <si>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</si>
  <si>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</si>
  <si>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</si>
  <si>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</si>
  <si>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</si>
  <si>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</si>
  <si>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</si>
  <si>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</si>
  <si>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</si>
  <si>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</si>
  <si>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</si>
  <si>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</si>
  <si>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</si>
  <si>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</si>
  <si>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</si>
  <si>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</si>
  <si>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</si>
  <si>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</si>
  <si>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</si>
  <si>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</si>
  <si>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</si>
  <si>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</si>
  <si>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</si>
  <si>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</si>
  <si>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</si>
  <si>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</si>
  <si>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</si>
  <si>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</si>
  <si>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</si>
  <si>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</si>
  <si>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</si>
  <si>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</si>
  <si>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</si>
  <si>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</si>
  <si>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</si>
  <si>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</si>
  <si>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</si>
  <si>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</si>
  <si>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</si>
  <si>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</si>
  <si>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</si>
  <si>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</si>
  <si>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</si>
  <si>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</si>
  <si>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</si>
  <si>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</si>
  <si>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</si>
  <si>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</si>
  <si>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</si>
  <si>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</si>
  <si>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</si>
  <si>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</si>
  <si>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</si>
  <si>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</si>
  <si>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</si>
  <si>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</si>
  <si>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</si>
  <si>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</si>
  <si>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</si>
  <si>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</si>
  <si>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</si>
  <si>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</si>
  <si>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</si>
  <si>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</si>
  <si>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</si>
  <si>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</si>
  <si>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</si>
  <si>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</si>
  <si>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</si>
  <si>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</si>
  <si>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</si>
  <si>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</si>
  <si>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</si>
  <si>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TRELICA NERVURADA (ESPACADOR), ALTURA = 120,0 MM, DIAMETRO DOS BANZOS INFERIORES E SUPERIOR = 6,0 MM, DIAMETRO DA DIAGONAL = 4,2 MM</t>
  </si>
  <si>
    <t>Total</t>
  </si>
  <si>
    <t>2.1</t>
  </si>
  <si>
    <t>VALOR TOTAL ORÇADO</t>
  </si>
  <si>
    <t>TOTAL POR ETAPA                                (% / R$)</t>
  </si>
  <si>
    <t xml:space="preserve">un </t>
  </si>
  <si>
    <t>COTAÇÃO DE PREÇO UNITÁRIO</t>
  </si>
  <si>
    <t>Empresa</t>
  </si>
  <si>
    <t>Contato</t>
  </si>
  <si>
    <t>CNPJ</t>
  </si>
  <si>
    <t>Site / e-mail</t>
  </si>
  <si>
    <t>Telefone</t>
  </si>
  <si>
    <t>Unidade</t>
  </si>
  <si>
    <t>Valor Unit.</t>
  </si>
  <si>
    <t>MEDIANA</t>
  </si>
  <si>
    <t>3.1</t>
  </si>
  <si>
    <t>3.1.1</t>
  </si>
  <si>
    <t>3.1.2</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</si>
  <si>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</si>
  <si>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</si>
  <si>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</si>
  <si>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</si>
  <si>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</si>
  <si>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</si>
  <si>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</si>
  <si>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</si>
  <si>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</si>
  <si>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</si>
  <si>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</si>
  <si>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</si>
  <si>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</si>
  <si>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</si>
  <si>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</si>
  <si>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</si>
  <si>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</si>
  <si>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</si>
  <si>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</si>
  <si>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</si>
  <si>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</si>
  <si>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</si>
  <si>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</si>
  <si>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</si>
  <si>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</si>
  <si>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</si>
  <si>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</si>
  <si>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</si>
  <si>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</si>
  <si>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</si>
  <si>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</si>
  <si>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</si>
  <si>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</si>
  <si>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</si>
  <si>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TOTAL - REFORMA</t>
  </si>
  <si>
    <t>BDI 26,52%</t>
  </si>
  <si>
    <t>INSTALAÇÕES ELÉTRICAS</t>
  </si>
  <si>
    <t>SERVIÇOS FINAIS</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</si>
  <si>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</si>
  <si>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</si>
  <si>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</si>
  <si>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</si>
  <si>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</si>
  <si>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</si>
  <si>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</si>
  <si>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</si>
  <si>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</si>
  <si>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</si>
  <si>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</si>
  <si>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</si>
  <si>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</si>
  <si>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</si>
  <si>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</si>
  <si>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</si>
  <si>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</si>
  <si>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</si>
  <si>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</si>
  <si>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</si>
  <si>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</si>
  <si>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</si>
  <si>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</si>
  <si>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</si>
  <si>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</si>
  <si>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</si>
  <si>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</si>
  <si>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</si>
  <si>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</si>
  <si>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</si>
  <si>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</si>
  <si>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</si>
  <si>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</si>
  <si>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</si>
  <si>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</si>
  <si>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</si>
  <si>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</si>
  <si>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</si>
  <si>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</si>
  <si>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</si>
  <si>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</si>
  <si>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</si>
  <si>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</si>
  <si>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</si>
  <si>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</si>
  <si>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</si>
  <si>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</si>
  <si>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</si>
  <si>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</si>
  <si>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</si>
  <si>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</si>
  <si>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</si>
  <si>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</si>
  <si>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</si>
  <si>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</si>
  <si>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</si>
  <si>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</si>
  <si>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</si>
  <si>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</si>
  <si>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</si>
  <si>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</si>
  <si>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</si>
  <si>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</si>
  <si>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</si>
  <si>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</si>
  <si>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</si>
  <si>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</si>
  <si>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</si>
  <si>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</si>
  <si>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</si>
  <si>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</si>
  <si>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</si>
  <si>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</si>
  <si>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</si>
  <si>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</si>
  <si>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</si>
  <si>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</si>
  <si>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</si>
  <si>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</si>
  <si>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</si>
  <si>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</si>
  <si>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</si>
  <si>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</si>
  <si>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</si>
  <si>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</si>
  <si>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</si>
  <si>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</si>
  <si>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</si>
  <si>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</si>
  <si>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</si>
  <si>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</si>
  <si>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</si>
  <si>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</si>
  <si>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</si>
  <si>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</si>
  <si>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</si>
  <si>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</si>
  <si>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</si>
  <si>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</si>
  <si>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</si>
  <si>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</si>
  <si>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</si>
  <si>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</si>
  <si>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</si>
  <si>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</si>
  <si>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</si>
  <si>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</si>
  <si>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</si>
  <si>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</si>
  <si>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</si>
  <si>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</si>
  <si>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</si>
  <si>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</si>
  <si>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</si>
  <si>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</si>
  <si>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</si>
  <si>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</si>
  <si>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</si>
  <si>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</si>
  <si>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</si>
  <si>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</si>
  <si>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</si>
  <si>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</si>
  <si>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</si>
  <si>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</si>
  <si>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</si>
  <si>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</si>
  <si>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</si>
  <si>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</si>
  <si>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</si>
  <si>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</si>
  <si>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</si>
  <si>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</si>
  <si>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</si>
  <si>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</si>
  <si>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</si>
  <si>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</si>
  <si>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</si>
  <si>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</si>
  <si>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</si>
  <si>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</si>
  <si>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</si>
  <si>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</si>
  <si>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</si>
  <si>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</si>
  <si>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</si>
  <si>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CT01 ELE</t>
  </si>
  <si>
    <t>Área Total</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</si>
  <si>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</si>
  <si>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</si>
  <si>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</si>
  <si>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</si>
  <si>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</si>
  <si>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</si>
  <si>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</si>
  <si>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</si>
  <si>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</si>
  <si>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</si>
  <si>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</si>
  <si>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</si>
  <si>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</si>
  <si>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</si>
  <si>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</si>
  <si>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</si>
  <si>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</si>
  <si>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</si>
  <si>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</si>
  <si>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</si>
  <si>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</si>
  <si>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</si>
  <si>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</si>
  <si>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</si>
  <si>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</si>
  <si>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</si>
  <si>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</si>
  <si>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</si>
  <si>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</si>
  <si>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</si>
  <si>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</si>
  <si>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</si>
  <si>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</si>
  <si>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</si>
  <si>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</si>
  <si>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</si>
  <si>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</si>
  <si>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</si>
  <si>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</si>
  <si>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</si>
  <si>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</si>
  <si>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</si>
  <si>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</si>
  <si>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</si>
  <si>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</si>
  <si>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</si>
  <si>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</si>
  <si>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</si>
  <si>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</si>
  <si>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</si>
  <si>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</si>
  <si>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</si>
  <si>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</si>
  <si>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</si>
  <si>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</si>
  <si>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</si>
  <si>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</si>
  <si>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</si>
  <si>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</si>
  <si>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</si>
  <si>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</si>
  <si>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</si>
  <si>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</si>
  <si>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</si>
  <si>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</si>
  <si>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</si>
  <si>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</si>
  <si>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</si>
  <si>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</si>
  <si>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</si>
  <si>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</si>
  <si>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</si>
  <si>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</si>
  <si>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</si>
  <si>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</si>
  <si>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</si>
  <si>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</si>
  <si>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</si>
  <si>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</si>
  <si>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</si>
  <si>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</si>
  <si>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</si>
  <si>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</si>
  <si>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</si>
  <si>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</si>
  <si>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</si>
  <si>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</si>
  <si>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</si>
  <si>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</si>
  <si>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</si>
  <si>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</si>
  <si>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</si>
  <si>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</si>
  <si>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</si>
  <si>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</si>
  <si>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</si>
  <si>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</si>
  <si>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</si>
  <si>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</si>
  <si>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</si>
  <si>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</si>
  <si>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</si>
  <si>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</si>
  <si>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</si>
  <si>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</si>
  <si>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</si>
  <si>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</si>
  <si>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</si>
  <si>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</si>
  <si>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</si>
  <si>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</si>
  <si>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</si>
  <si>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</si>
  <si>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</si>
  <si>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</si>
  <si>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</si>
  <si>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</si>
  <si>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</si>
  <si>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</si>
  <si>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</si>
  <si>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</si>
  <si>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</si>
  <si>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</si>
  <si>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</si>
  <si>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</si>
  <si>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</si>
  <si>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</si>
  <si>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</si>
  <si>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</si>
  <si>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</si>
  <si>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</si>
  <si>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</si>
  <si>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</si>
  <si>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</si>
  <si>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</si>
  <si>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</si>
  <si>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</si>
  <si>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</si>
  <si>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</si>
  <si>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</si>
  <si>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</si>
  <si>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</si>
  <si>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</si>
  <si>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</si>
  <si>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</si>
  <si>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</si>
  <si>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</si>
  <si>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</si>
  <si>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</si>
  <si>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</si>
  <si>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</si>
  <si>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</si>
  <si>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</si>
  <si>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</si>
  <si>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</si>
  <si>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</si>
  <si>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</si>
  <si>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</si>
  <si>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</si>
  <si>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</si>
  <si>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</si>
  <si>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</si>
  <si>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</si>
  <si>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</si>
  <si>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</si>
  <si>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</si>
  <si>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</si>
  <si>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</si>
  <si>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</si>
  <si>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</si>
  <si>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</si>
  <si>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</si>
  <si>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</si>
  <si>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</si>
  <si>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</si>
  <si>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</si>
  <si>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</si>
  <si>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</si>
  <si>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</si>
  <si>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</si>
  <si>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</si>
  <si>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</si>
  <si>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</si>
  <si>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</si>
  <si>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</si>
  <si>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</si>
  <si>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</si>
  <si>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</si>
  <si>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</si>
  <si>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</si>
  <si>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</si>
  <si>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</si>
  <si>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</si>
  <si>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</si>
  <si>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</si>
  <si>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</si>
  <si>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</si>
  <si>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</si>
  <si>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</si>
  <si>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</si>
  <si>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</si>
  <si>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</si>
  <si>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</si>
  <si>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</si>
  <si>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</si>
  <si>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</si>
  <si>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</si>
  <si>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</si>
  <si>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</si>
  <si>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</si>
  <si>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</si>
  <si>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</si>
  <si>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</si>
  <si>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</si>
  <si>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</si>
  <si>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</si>
  <si>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</si>
  <si>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</si>
  <si>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</si>
  <si>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</si>
  <si>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</si>
  <si>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</si>
  <si>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</si>
  <si>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</si>
  <si>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</si>
  <si>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</si>
  <si>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</si>
  <si>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</si>
  <si>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</si>
  <si>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</si>
  <si>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</si>
  <si>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</si>
  <si>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</si>
  <si>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</si>
  <si>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</si>
  <si>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</si>
  <si>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</si>
  <si>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</si>
  <si>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</si>
  <si>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</si>
  <si>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</si>
  <si>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</si>
  <si>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</si>
  <si>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</si>
  <si>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</si>
  <si>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</si>
  <si>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</si>
  <si>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</si>
  <si>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</si>
  <si>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</si>
  <si>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</si>
  <si>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</si>
  <si>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</si>
  <si>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</si>
  <si>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</si>
  <si>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</si>
  <si>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</si>
  <si>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</si>
  <si>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</si>
  <si>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</si>
  <si>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</si>
  <si>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</si>
  <si>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</si>
  <si>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</si>
  <si>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</si>
  <si>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</si>
  <si>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</si>
  <si>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</si>
  <si>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</si>
  <si>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</si>
  <si>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</si>
  <si>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</si>
  <si>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</si>
  <si>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</si>
  <si>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</si>
  <si>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</si>
  <si>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</si>
  <si>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</si>
  <si>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</si>
  <si>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</si>
  <si>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</si>
  <si>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</si>
  <si>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</si>
  <si>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</si>
  <si>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</si>
  <si>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</si>
  <si>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</si>
  <si>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</si>
  <si>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</si>
  <si>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</si>
  <si>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</si>
  <si>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</si>
  <si>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</si>
  <si>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</si>
  <si>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</si>
  <si>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</si>
  <si>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</si>
  <si>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</si>
  <si>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</si>
  <si>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</si>
  <si>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</si>
  <si>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</si>
  <si>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</si>
  <si>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</si>
  <si>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</si>
  <si>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</si>
  <si>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</si>
  <si>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</si>
  <si>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</si>
  <si>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</si>
  <si>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</si>
  <si>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</si>
  <si>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</si>
  <si>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</si>
  <si>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</si>
  <si>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</si>
  <si>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</si>
  <si>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</si>
  <si>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</si>
  <si>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</si>
  <si>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</si>
  <si>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</si>
  <si>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</si>
  <si>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</si>
  <si>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</si>
  <si>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</si>
  <si>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</si>
  <si>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</si>
  <si>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</si>
  <si>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</si>
  <si>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</si>
  <si>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</si>
  <si>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</si>
  <si>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</si>
  <si>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</si>
  <si>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</si>
  <si>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</si>
  <si>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</si>
  <si>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</si>
  <si>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</si>
  <si>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</si>
  <si>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</si>
  <si>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</si>
  <si>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</si>
  <si>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</si>
  <si>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</si>
  <si>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</si>
  <si>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</si>
  <si>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</si>
  <si>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</si>
  <si>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</si>
  <si>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</si>
  <si>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</si>
  <si>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</si>
  <si>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</si>
  <si>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</si>
  <si>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</si>
  <si>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</si>
  <si>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</si>
  <si>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</si>
  <si>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</si>
  <si>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</si>
  <si>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</si>
  <si>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</si>
  <si>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</si>
  <si>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</si>
  <si>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</si>
  <si>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</si>
  <si>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</si>
  <si>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</si>
  <si>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</si>
  <si>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</si>
  <si>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</si>
  <si>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</si>
  <si>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</si>
  <si>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</si>
  <si>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</si>
  <si>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</si>
  <si>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</si>
  <si>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</si>
  <si>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</si>
  <si>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</si>
  <si>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</si>
  <si>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</si>
  <si>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</si>
  <si>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</si>
  <si>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</si>
  <si>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</si>
  <si>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</si>
  <si>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</si>
  <si>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</si>
  <si>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</si>
  <si>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</si>
  <si>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</si>
  <si>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</si>
  <si>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</si>
  <si>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</si>
  <si>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</si>
  <si>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</si>
  <si>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</si>
  <si>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</si>
  <si>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</si>
  <si>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</si>
  <si>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</si>
  <si>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</si>
  <si>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</si>
  <si>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</si>
  <si>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</si>
  <si>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</si>
  <si>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</si>
  <si>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</si>
  <si>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</si>
  <si>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</si>
  <si>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</si>
  <si>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</si>
  <si>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</si>
  <si>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</si>
  <si>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</si>
  <si>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</si>
  <si>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</si>
  <si>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</si>
  <si>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</si>
  <si>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</si>
  <si>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</si>
  <si>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</si>
  <si>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</si>
  <si>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</si>
  <si>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</si>
  <si>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</si>
  <si>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</si>
  <si>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</si>
  <si>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</si>
  <si>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</si>
  <si>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</si>
  <si>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</si>
  <si>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</si>
  <si>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</si>
  <si>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</si>
  <si>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</si>
  <si>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</si>
  <si>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</si>
  <si>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</si>
  <si>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</si>
  <si>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</si>
  <si>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</si>
  <si>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</si>
  <si>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</si>
  <si>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</si>
  <si>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</si>
  <si>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</si>
  <si>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</si>
  <si>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</si>
  <si>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</si>
  <si>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</si>
  <si>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</si>
  <si>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</si>
  <si>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</si>
  <si>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</si>
  <si>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</si>
  <si>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</si>
  <si>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</si>
  <si>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</si>
  <si>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</si>
  <si>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</si>
  <si>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</si>
  <si>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</si>
  <si>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</si>
  <si>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</si>
  <si>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</si>
  <si>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</si>
  <si>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</si>
  <si>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</si>
  <si>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</si>
  <si>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</si>
  <si>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</si>
  <si>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</si>
  <si>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</si>
  <si>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</si>
  <si>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</si>
  <si>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</si>
  <si>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</si>
  <si>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</si>
  <si>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</si>
  <si>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</si>
  <si>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</si>
  <si>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</si>
  <si>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</si>
  <si>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</si>
  <si>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</si>
  <si>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</si>
  <si>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</si>
  <si>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</si>
  <si>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</si>
  <si>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</si>
  <si>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</si>
  <si>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</si>
  <si>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</si>
  <si>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</si>
  <si>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</si>
  <si>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</si>
  <si>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</si>
  <si>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</si>
  <si>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</si>
  <si>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</si>
  <si>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</si>
  <si>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</si>
  <si>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</si>
  <si>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</si>
  <si>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</si>
  <si>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</si>
  <si>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</si>
  <si>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</si>
  <si>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</si>
  <si>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</si>
  <si>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</si>
  <si>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</si>
  <si>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</si>
  <si>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</si>
  <si>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</si>
  <si>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</si>
  <si>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</si>
  <si>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</si>
  <si>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</si>
  <si>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</si>
  <si>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</si>
  <si>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</si>
  <si>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</si>
  <si>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</si>
  <si>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</si>
  <si>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</si>
  <si>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</si>
  <si>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</si>
  <si>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</si>
  <si>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</si>
  <si>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</si>
  <si>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</si>
  <si>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</si>
  <si>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</si>
  <si>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</si>
  <si>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</si>
  <si>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</si>
  <si>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</si>
  <si>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</si>
  <si>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</si>
  <si>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</si>
  <si>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</si>
  <si>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</si>
  <si>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</si>
  <si>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</si>
  <si>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</si>
  <si>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</si>
  <si>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</si>
  <si>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</si>
  <si>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</si>
  <si>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</si>
  <si>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</si>
  <si>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</si>
  <si>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</si>
  <si>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</si>
  <si>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</si>
  <si>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</si>
  <si>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</si>
  <si>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</si>
  <si>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</si>
  <si>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</si>
  <si>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</si>
  <si>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</si>
  <si>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</si>
  <si>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</si>
  <si>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</si>
  <si>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</si>
  <si>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</si>
  <si>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</si>
  <si>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</si>
  <si>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</si>
  <si>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</si>
  <si>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</si>
  <si>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</si>
  <si>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</si>
  <si>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</si>
  <si>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</si>
  <si>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</si>
  <si>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</si>
  <si>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</si>
  <si>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</si>
  <si>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</si>
  <si>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</si>
  <si>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</si>
  <si>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</si>
  <si>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</si>
  <si>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</si>
  <si>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</si>
  <si>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</si>
  <si>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</si>
  <si>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</si>
  <si>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</si>
  <si>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</si>
  <si>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</si>
  <si>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</si>
  <si>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</si>
  <si>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</si>
  <si>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</si>
  <si>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</si>
  <si>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</si>
  <si>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</si>
  <si>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</si>
  <si>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</si>
  <si>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</si>
  <si>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</si>
  <si>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</si>
  <si>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</si>
  <si>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</si>
  <si>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</si>
  <si>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</si>
  <si>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</si>
  <si>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</si>
  <si>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</si>
  <si>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</si>
  <si>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</si>
  <si>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</si>
  <si>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</si>
  <si>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</si>
  <si>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</si>
  <si>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</si>
  <si>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</si>
  <si>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</si>
  <si>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</si>
  <si>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</si>
  <si>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</si>
  <si>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</si>
  <si>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</si>
  <si>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</si>
  <si>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</si>
  <si>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</si>
  <si>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</si>
  <si>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</si>
  <si>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</si>
  <si>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</si>
  <si>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</si>
  <si>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</si>
  <si>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</si>
  <si>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</si>
  <si>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</si>
  <si>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</si>
  <si>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</si>
  <si>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</si>
  <si>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</si>
  <si>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</si>
  <si>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</si>
  <si>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</si>
  <si>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</si>
  <si>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</si>
  <si>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</si>
  <si>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</si>
  <si>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</si>
  <si>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</si>
  <si>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</si>
  <si>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</si>
  <si>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</si>
  <si>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</si>
  <si>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</si>
  <si>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</si>
  <si>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</si>
  <si>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</si>
  <si>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</si>
  <si>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</si>
  <si>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</si>
  <si>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</si>
  <si>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</si>
  <si>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</si>
  <si>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</si>
  <si>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</si>
  <si>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</si>
  <si>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</si>
  <si>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</si>
  <si>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</si>
  <si>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</si>
  <si>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</si>
  <si>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</si>
  <si>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</si>
  <si>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</si>
  <si>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</si>
  <si>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</si>
  <si>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</si>
  <si>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</si>
  <si>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</si>
  <si>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</si>
  <si>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</si>
  <si>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</si>
  <si>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</si>
  <si>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</si>
  <si>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</si>
  <si>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</si>
  <si>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</si>
  <si>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</si>
  <si>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</si>
  <si>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</si>
  <si>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</si>
  <si>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</si>
  <si>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</si>
  <si>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</si>
  <si>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</si>
  <si>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</si>
  <si>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</si>
  <si>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</si>
  <si>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</si>
  <si>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</si>
  <si>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</si>
  <si>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</si>
  <si>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</si>
  <si>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</si>
  <si>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</si>
  <si>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</si>
  <si>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</si>
  <si>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</si>
  <si>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</si>
  <si>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</si>
  <si>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</si>
  <si>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</si>
  <si>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</si>
  <si>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</si>
  <si>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</si>
  <si>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</si>
  <si>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</si>
  <si>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</si>
  <si>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</si>
  <si>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</si>
  <si>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</si>
  <si>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</si>
  <si>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</si>
  <si>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</si>
  <si>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</si>
  <si>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</si>
  <si>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</si>
  <si>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</si>
  <si>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</si>
  <si>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</si>
  <si>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</si>
  <si>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</si>
  <si>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</si>
  <si>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</si>
  <si>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</si>
  <si>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</si>
  <si>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</si>
  <si>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</si>
  <si>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</si>
  <si>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</si>
  <si>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</si>
  <si>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</si>
  <si>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</si>
  <si>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</si>
  <si>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</si>
  <si>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</si>
  <si>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</si>
  <si>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</si>
  <si>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</si>
  <si>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</si>
  <si>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</si>
  <si>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</si>
  <si>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</si>
  <si>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</si>
  <si>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</si>
  <si>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</si>
  <si>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</si>
  <si>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</si>
  <si>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</si>
  <si>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</si>
  <si>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</si>
  <si>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</si>
  <si>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</si>
  <si>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</si>
  <si>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</si>
  <si>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</si>
  <si>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</si>
  <si>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</si>
  <si>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</si>
  <si>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</si>
  <si>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</si>
  <si>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</si>
  <si>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</si>
  <si>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</si>
  <si>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</si>
  <si>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</si>
  <si>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</si>
  <si>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</si>
  <si>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</si>
  <si>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</si>
  <si>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</si>
  <si>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</si>
  <si>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</si>
  <si>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</si>
  <si>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</si>
  <si>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</si>
  <si>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</si>
  <si>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</si>
  <si>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</si>
  <si>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</si>
  <si>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</si>
  <si>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</si>
  <si>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</si>
  <si>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</si>
  <si>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</si>
  <si>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</si>
  <si>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</si>
  <si>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</si>
  <si>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</si>
  <si>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</si>
  <si>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</si>
  <si>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</si>
  <si>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</si>
  <si>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</si>
  <si>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</si>
  <si>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</si>
  <si>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</si>
  <si>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</si>
  <si>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</si>
  <si>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</si>
  <si>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</si>
  <si>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</si>
  <si>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</si>
  <si>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</si>
  <si>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</si>
  <si>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</si>
  <si>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</si>
  <si>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</si>
  <si>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</si>
  <si>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</si>
  <si>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</si>
  <si>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</si>
  <si>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</si>
  <si>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</si>
  <si>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</si>
  <si>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</si>
  <si>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</si>
  <si>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</si>
  <si>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</si>
  <si>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</si>
  <si>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</si>
  <si>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</si>
  <si>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</si>
  <si>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</si>
  <si>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</si>
  <si>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</si>
  <si>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</si>
  <si>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</si>
  <si>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</si>
  <si>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</si>
  <si>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</si>
  <si>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</si>
  <si>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</si>
  <si>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</si>
  <si>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</si>
  <si>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</si>
  <si>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</si>
  <si>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</si>
  <si>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</si>
  <si>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</si>
  <si>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</si>
  <si>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</si>
  <si>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</si>
  <si>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</si>
  <si>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</si>
  <si>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</si>
  <si>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</si>
  <si>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</si>
  <si>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</si>
  <si>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</si>
  <si>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</si>
  <si>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</si>
  <si>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</si>
  <si>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</si>
  <si>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</si>
  <si>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</si>
  <si>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</si>
  <si>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</si>
  <si>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</si>
  <si>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</si>
  <si>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</si>
  <si>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</si>
  <si>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</si>
  <si>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</si>
  <si>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</si>
  <si>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</si>
  <si>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</si>
  <si>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</si>
  <si>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</si>
  <si>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</si>
  <si>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</si>
  <si>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</si>
  <si>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</si>
  <si>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</si>
  <si>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</si>
  <si>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</si>
  <si>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</si>
  <si>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</si>
  <si>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</si>
  <si>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</si>
  <si>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</si>
  <si>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</si>
  <si>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</si>
  <si>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</si>
  <si>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</si>
  <si>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</si>
  <si>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</si>
  <si>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</si>
  <si>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</si>
  <si>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</si>
  <si>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</si>
  <si>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</si>
  <si>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</si>
  <si>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</si>
  <si>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</si>
  <si>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</si>
  <si>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</si>
  <si>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</si>
  <si>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</si>
  <si>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</si>
  <si>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</si>
  <si>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</si>
  <si>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</si>
  <si>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</si>
  <si>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</si>
  <si>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</si>
  <si>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</si>
  <si>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</si>
  <si>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</si>
  <si>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</si>
  <si>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</si>
  <si>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</si>
  <si>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</si>
  <si>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</si>
  <si>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</si>
  <si>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</si>
  <si>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</si>
  <si>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</si>
  <si>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</si>
  <si>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</si>
  <si>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</si>
  <si>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</si>
  <si>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</si>
  <si>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</si>
  <si>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</si>
  <si>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</si>
  <si>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</si>
  <si>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</si>
  <si>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</si>
  <si>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</si>
  <si>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</si>
  <si>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</si>
  <si>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</si>
  <si>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</si>
  <si>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</si>
  <si>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</si>
  <si>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</si>
  <si>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</si>
  <si>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</si>
  <si>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</si>
  <si>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</si>
  <si>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</si>
  <si>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</si>
  <si>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</si>
  <si>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</si>
  <si>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</si>
  <si>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</si>
  <si>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</si>
  <si>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</si>
  <si>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</si>
  <si>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</si>
  <si>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</si>
  <si>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</si>
  <si>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</si>
  <si>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</si>
  <si>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</si>
  <si>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</si>
  <si>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</si>
  <si>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</si>
  <si>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</si>
  <si>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</si>
  <si>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</si>
  <si>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</si>
  <si>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</si>
  <si>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</si>
  <si>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</si>
  <si>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</si>
  <si>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</si>
  <si>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</si>
  <si>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</si>
  <si>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</si>
  <si>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</si>
  <si>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</si>
  <si>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</si>
  <si>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</si>
  <si>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</si>
  <si>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</si>
  <si>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</si>
  <si>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</si>
  <si>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</si>
  <si>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</si>
  <si>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</si>
  <si>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</si>
  <si>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</si>
  <si>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</si>
  <si>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</si>
  <si>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</si>
  <si>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</si>
  <si>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</si>
  <si>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</si>
  <si>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</si>
  <si>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</si>
  <si>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</si>
  <si>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</si>
  <si>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</si>
  <si>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</si>
  <si>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</si>
  <si>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</si>
  <si>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</si>
  <si>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</si>
  <si>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</si>
  <si>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</si>
  <si>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</si>
  <si>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</si>
  <si>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</si>
  <si>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</si>
  <si>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</si>
  <si>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</si>
  <si>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</si>
  <si>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</si>
  <si>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</si>
  <si>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</si>
  <si>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</si>
  <si>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</si>
  <si>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</si>
  <si>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</si>
  <si>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</si>
  <si>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</si>
  <si>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</si>
  <si>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</si>
  <si>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</si>
  <si>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</si>
  <si>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</si>
  <si>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</si>
  <si>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</si>
  <si>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</si>
  <si>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</si>
  <si>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</si>
  <si>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</si>
  <si>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</si>
  <si>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</si>
  <si>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</si>
  <si>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</si>
  <si>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</si>
  <si>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</si>
  <si>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</si>
  <si>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</si>
  <si>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</si>
  <si>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</si>
  <si>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</si>
  <si>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</si>
  <si>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</si>
  <si>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</si>
  <si>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</si>
  <si>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</si>
  <si>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</si>
  <si>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</si>
  <si>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</si>
  <si>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</si>
  <si>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</si>
  <si>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</si>
  <si>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</si>
  <si>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</si>
  <si>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</si>
  <si>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</si>
  <si>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</si>
  <si>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</si>
  <si>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</si>
  <si>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</si>
  <si>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</si>
  <si>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</si>
  <si>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</si>
  <si>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</si>
  <si>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</si>
  <si>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</si>
  <si>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</si>
  <si>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</si>
  <si>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</si>
  <si>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</si>
  <si>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</si>
  <si>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</si>
  <si>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</si>
  <si>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</si>
  <si>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</si>
  <si>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</si>
  <si>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</si>
  <si>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</si>
  <si>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</si>
  <si>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</si>
  <si>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</si>
  <si>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</si>
  <si>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</si>
  <si>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</si>
  <si>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</si>
  <si>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</si>
  <si>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</si>
  <si>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</si>
  <si>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</si>
  <si>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</si>
  <si>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</si>
  <si>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</si>
  <si>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</si>
  <si>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</si>
  <si>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</si>
  <si>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</si>
  <si>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</si>
  <si>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</si>
  <si>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</si>
  <si>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</si>
  <si>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</si>
  <si>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</si>
  <si>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</si>
  <si>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</si>
  <si>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</si>
  <si>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</si>
  <si>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</si>
  <si>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</si>
  <si>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</si>
  <si>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</si>
  <si>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</si>
  <si>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</si>
  <si>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</si>
  <si>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</si>
  <si>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</si>
  <si>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</si>
  <si>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</si>
  <si>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</si>
  <si>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</si>
  <si>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</si>
  <si>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</si>
  <si>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</si>
  <si>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</si>
  <si>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</si>
  <si>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</si>
  <si>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</si>
  <si>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</si>
  <si>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</si>
  <si>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</si>
  <si>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</si>
  <si>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</si>
  <si>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</si>
  <si>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</si>
  <si>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</si>
  <si>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</si>
  <si>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</si>
  <si>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</si>
  <si>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</si>
  <si>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</si>
  <si>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</si>
  <si>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</si>
  <si>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</si>
  <si>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</si>
  <si>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</si>
  <si>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</si>
  <si>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</si>
  <si>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</si>
  <si>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</si>
  <si>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</si>
  <si>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</si>
  <si>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</si>
  <si>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</si>
  <si>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</si>
  <si>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</si>
  <si>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</si>
  <si>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</si>
  <si>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</si>
  <si>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</si>
  <si>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</si>
  <si>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</si>
  <si>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</si>
  <si>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</si>
  <si>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</si>
  <si>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</si>
  <si>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</si>
  <si>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</si>
  <si>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</si>
  <si>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</si>
  <si>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</si>
  <si>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</si>
  <si>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</si>
  <si>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</si>
  <si>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</si>
  <si>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</si>
  <si>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</si>
  <si>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</si>
  <si>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</si>
  <si>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</si>
  <si>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</si>
  <si>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</si>
  <si>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</si>
  <si>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</si>
  <si>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</si>
  <si>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</si>
  <si>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</si>
  <si>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</si>
  <si>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</si>
  <si>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</si>
  <si>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</si>
  <si>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</si>
  <si>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</si>
  <si>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</si>
  <si>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</si>
  <si>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</si>
  <si>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</si>
  <si>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</si>
  <si>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</si>
  <si>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</si>
  <si>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</si>
  <si>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</si>
  <si>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</si>
  <si>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</si>
  <si>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</si>
  <si>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</si>
  <si>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</si>
  <si>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</si>
  <si>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</si>
  <si>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</si>
  <si>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</si>
  <si>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</si>
  <si>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</si>
  <si>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</si>
  <si>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</si>
  <si>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</si>
  <si>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</si>
  <si>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</si>
  <si>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</si>
  <si>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</si>
  <si>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</si>
  <si>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</si>
  <si>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</si>
  <si>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</si>
  <si>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</si>
  <si>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</si>
  <si>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</si>
  <si>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</si>
  <si>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</si>
  <si>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</si>
  <si>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</si>
  <si>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</si>
  <si>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</si>
  <si>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</si>
  <si>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</si>
  <si>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</si>
  <si>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</si>
  <si>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</si>
  <si>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</si>
  <si>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</si>
  <si>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</si>
  <si>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</si>
  <si>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</si>
  <si>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</si>
  <si>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</si>
  <si>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</si>
  <si>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</si>
  <si>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</si>
  <si>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</si>
  <si>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</si>
  <si>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</si>
  <si>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</si>
  <si>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</si>
  <si>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</si>
  <si>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</si>
  <si>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</si>
  <si>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</si>
  <si>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</si>
  <si>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</si>
  <si>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</si>
  <si>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</si>
  <si>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</si>
  <si>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</si>
  <si>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</si>
  <si>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</si>
  <si>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</si>
  <si>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</si>
  <si>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</si>
  <si>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</si>
  <si>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</si>
  <si>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</si>
  <si>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</si>
  <si>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</si>
  <si>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</si>
  <si>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</si>
  <si>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</si>
  <si>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</si>
  <si>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</si>
  <si>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</si>
  <si>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</si>
  <si>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</si>
  <si>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</si>
  <si>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</si>
  <si>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</si>
  <si>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</si>
  <si>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</si>
  <si>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</si>
  <si>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</si>
  <si>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</si>
  <si>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</si>
  <si>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</si>
  <si>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</si>
  <si>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</si>
  <si>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</si>
  <si>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</si>
  <si>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</si>
  <si>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</si>
  <si>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</si>
  <si>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</si>
  <si>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</si>
  <si>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</si>
  <si>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</si>
  <si>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</si>
  <si>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</si>
  <si>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</si>
  <si>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</si>
  <si>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</si>
  <si>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</si>
  <si>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</si>
  <si>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</si>
  <si>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</si>
  <si>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</si>
  <si>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</si>
  <si>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</si>
  <si>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</si>
  <si>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</si>
  <si>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</si>
  <si>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</si>
  <si>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</si>
  <si>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</si>
  <si>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</si>
  <si>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</si>
  <si>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</si>
  <si>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</si>
  <si>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</si>
  <si>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</si>
  <si>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</si>
  <si>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</si>
  <si>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</si>
  <si>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</si>
  <si>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</si>
  <si>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</si>
  <si>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</si>
  <si>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</si>
  <si>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</si>
  <si>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</si>
  <si>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</si>
  <si>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</si>
  <si>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</si>
  <si>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</si>
  <si>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</si>
  <si>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</si>
  <si>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</si>
  <si>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</si>
  <si>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</si>
  <si>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</si>
  <si>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</si>
  <si>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</si>
  <si>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</si>
  <si>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</si>
  <si>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</si>
  <si>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</si>
  <si>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</si>
  <si>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</si>
  <si>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</si>
  <si>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</si>
  <si>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</si>
  <si>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</si>
  <si>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</si>
  <si>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</si>
  <si>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</si>
  <si>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</si>
  <si>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</si>
  <si>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</si>
  <si>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</si>
  <si>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</si>
  <si>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</si>
  <si>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</si>
  <si>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</si>
  <si>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</si>
  <si>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</si>
  <si>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</si>
  <si>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</si>
  <si>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</si>
  <si>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</si>
  <si>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</si>
  <si>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</si>
  <si>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</si>
  <si>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</si>
  <si>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</si>
  <si>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</si>
  <si>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</si>
  <si>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</si>
  <si>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</si>
  <si>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</si>
  <si>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</si>
  <si>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</si>
  <si>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</si>
  <si>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</si>
  <si>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</si>
  <si>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</si>
  <si>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</si>
  <si>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</si>
  <si>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</si>
  <si>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</si>
  <si>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</si>
  <si>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</si>
  <si>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</si>
  <si>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</si>
  <si>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</si>
  <si>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</si>
  <si>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</si>
  <si>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</si>
  <si>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</si>
  <si>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</si>
  <si>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</si>
  <si>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</si>
  <si>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</si>
  <si>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</si>
  <si>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</si>
  <si>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</si>
  <si>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</si>
  <si>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</si>
  <si>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</si>
  <si>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</si>
  <si>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</si>
  <si>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</si>
  <si>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</si>
  <si>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</si>
  <si>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</si>
  <si>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</si>
  <si>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</si>
  <si>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</si>
  <si>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</si>
  <si>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</si>
  <si>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</si>
  <si>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</si>
  <si>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</si>
  <si>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</si>
  <si>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</si>
  <si>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</si>
  <si>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</si>
  <si>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</si>
  <si>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</si>
  <si>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</si>
  <si>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</si>
  <si>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</si>
  <si>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</si>
  <si>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</si>
  <si>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</si>
  <si>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</si>
  <si>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</si>
  <si>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</si>
  <si>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</si>
  <si>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</si>
  <si>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</si>
  <si>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</si>
  <si>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</si>
  <si>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</si>
  <si>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</si>
  <si>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</si>
  <si>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</si>
  <si>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</si>
  <si>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</si>
  <si>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</si>
  <si>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</si>
  <si>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</si>
  <si>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</si>
  <si>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</si>
  <si>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</si>
  <si>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</si>
  <si>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</si>
  <si>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</si>
  <si>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</si>
  <si>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</si>
  <si>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</si>
  <si>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</si>
  <si>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</si>
  <si>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</si>
  <si>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</si>
  <si>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</si>
  <si>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</si>
  <si>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</si>
  <si>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</si>
  <si>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</si>
  <si>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</si>
  <si>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</si>
  <si>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</si>
  <si>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</si>
  <si>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</si>
  <si>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</si>
  <si>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</si>
  <si>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</si>
  <si>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</si>
  <si>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</si>
  <si>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</si>
  <si>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</si>
  <si>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</si>
  <si>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</si>
  <si>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</si>
  <si>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</si>
  <si>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</si>
  <si>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</si>
  <si>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</si>
  <si>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</si>
  <si>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</si>
  <si>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</si>
  <si>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</si>
  <si>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</si>
  <si>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</si>
  <si>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</si>
  <si>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</si>
  <si>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</si>
  <si>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</si>
  <si>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</si>
  <si>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</si>
  <si>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</si>
  <si>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</si>
  <si>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</si>
  <si>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</si>
  <si>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</si>
  <si>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</si>
  <si>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</si>
  <si>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</si>
  <si>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</si>
  <si>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</si>
  <si>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</si>
  <si>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</si>
  <si>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</si>
  <si>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</si>
  <si>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</si>
  <si>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</si>
  <si>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</si>
  <si>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</si>
  <si>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</si>
  <si>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</si>
  <si>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</si>
  <si>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</si>
  <si>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</si>
  <si>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</si>
  <si>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</si>
  <si>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</si>
  <si>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</si>
  <si>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</si>
  <si>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</si>
  <si>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</si>
  <si>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</si>
  <si>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</si>
  <si>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</si>
  <si>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</si>
  <si>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</si>
  <si>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</si>
  <si>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</si>
  <si>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</si>
  <si>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</si>
  <si>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</si>
  <si>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</si>
  <si>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</si>
  <si>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</si>
  <si>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</si>
  <si>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</si>
  <si>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</si>
  <si>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</si>
  <si>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</si>
  <si>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</si>
  <si>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</si>
  <si>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</si>
  <si>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</si>
  <si>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</si>
  <si>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</si>
  <si>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</si>
  <si>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</si>
  <si>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</si>
  <si>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</si>
  <si>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</si>
  <si>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</si>
  <si>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</si>
  <si>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</si>
  <si>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</si>
  <si>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</si>
  <si>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</si>
  <si>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</si>
  <si>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</si>
  <si>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</si>
  <si>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</si>
  <si>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</si>
  <si>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</si>
  <si>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</si>
  <si>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</si>
  <si>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</si>
  <si>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</si>
  <si>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</si>
  <si>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</si>
  <si>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</si>
  <si>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</si>
  <si>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</si>
  <si>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</si>
  <si>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</si>
  <si>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</si>
  <si>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</si>
  <si>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</si>
  <si>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</si>
  <si>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</si>
  <si>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</si>
  <si>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</si>
  <si>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</si>
  <si>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</si>
  <si>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</si>
  <si>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</si>
  <si>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</si>
  <si>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</si>
  <si>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</si>
  <si>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</si>
  <si>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</si>
  <si>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</si>
  <si>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</si>
  <si>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</si>
  <si>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</si>
  <si>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</si>
  <si>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</si>
  <si>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</si>
  <si>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</si>
  <si>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</si>
  <si>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</si>
  <si>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</si>
  <si>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</si>
  <si>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</si>
  <si>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</si>
  <si>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</si>
  <si>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</si>
  <si>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</si>
  <si>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</si>
  <si>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</si>
  <si>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</si>
  <si>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</si>
  <si>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</si>
  <si>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</si>
  <si>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</si>
  <si>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</si>
  <si>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</si>
  <si>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</si>
  <si>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</si>
  <si>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</si>
  <si>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</si>
  <si>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</si>
  <si>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</si>
  <si>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</si>
  <si>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CAP PVC, SERIE R, DN 100 MM, PARA ESGOTO OU AGUAS PLUVIAIS PREDIAIS</t>
  </si>
  <si>
    <t>CAP PVC, SERIE R, DN 150 MM, PARA ESGOTO OU AGUAS PLUVIAIS PREDIAIS</t>
  </si>
  <si>
    <t>CAP PVC, SERIE R, DN 75 MM, PARA ESGOTO OU AGUAS PLUVIAIS PREDIAIS</t>
  </si>
  <si>
    <t>CONCRETO USINADO BOMBEAVEL, CLASSE DE RESISTENCIA C30, COM BRITA 0 E 1, SLUMP = 220 +/- 30 MM, EXCLUI SERVICO DE BOMBEAMENTO (NBR 8953)</t>
  </si>
  <si>
    <t>CONJ. DE FERRAGENS PARA PORTA DE VIDRO TEMPERADO, EM ZAMAC CROMADO, CONTEMPLANDO: DOBRADICA INF.; DOBRADICA SUP.; PIVO PARA DOBRADICA INF.; PIVO PARA DOBRADICA SUP.; FECHADURA CENTRAL EM ZAMC CROMADO; CONTRA FECHADURA DE PRESSAO</t>
  </si>
  <si>
    <t>CONJUNTO PRE-MOLDADO COMPOSTO POR GRELHA (0,99 X 0,45 M), QUADRO (1,10 X 0,52 M) E CANTONEIRA (1,10 X 0,35 M), EM CONCRETO ARMADO, COM FCK DE 21 MPA</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</si>
  <si>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</si>
  <si>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</si>
  <si>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</si>
  <si>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CUMEEIRA PARA TELHA DE CONCRETO, PARA 2 AGUAS DE TELHADO, COR CINZA, RENDIMENTO DE *3* TELHAS/M</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</si>
  <si>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</si>
  <si>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</si>
  <si>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</si>
  <si>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</si>
  <si>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</si>
  <si>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</si>
  <si>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</si>
  <si>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ELEMENTO VAZADO CERAMICO DIAGONAL (TIPO FLOR/QUADRADO/XIS) 25 X 18 X 7 CM</t>
  </si>
  <si>
    <t>ELEMENTO VAZADO CERAMICO QUADRADO (RETO OU REDONDO), *7 A 9 X 20 X 20* CM (L X A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</si>
  <si>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</si>
  <si>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</si>
  <si>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</si>
  <si>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</si>
  <si>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</si>
  <si>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</si>
  <si>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</si>
  <si>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</si>
  <si>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</si>
  <si>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</si>
  <si>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</si>
  <si>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</si>
  <si>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</si>
  <si>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</si>
  <si>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</si>
  <si>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</si>
  <si>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</si>
  <si>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</si>
  <si>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</si>
  <si>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</si>
  <si>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</si>
  <si>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</si>
  <si>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</si>
  <si>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</si>
  <si>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</si>
  <si>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</si>
  <si>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</si>
  <si>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</si>
  <si>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</si>
  <si>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</si>
  <si>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</si>
  <si>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</si>
  <si>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</si>
  <si>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</si>
  <si>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</si>
  <si>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</si>
  <si>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</si>
  <si>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</si>
  <si>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</si>
  <si>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</si>
  <si>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</si>
  <si>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</si>
  <si>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</si>
  <si>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</si>
  <si>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</si>
  <si>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</si>
  <si>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</si>
  <si>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</si>
  <si>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</si>
  <si>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</si>
  <si>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</si>
  <si>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</si>
  <si>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</si>
  <si>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</si>
  <si>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</si>
  <si>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</si>
  <si>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</si>
  <si>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</si>
  <si>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</si>
  <si>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</si>
  <si>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</si>
  <si>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</si>
  <si>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</si>
  <si>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</si>
  <si>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</si>
  <si>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</si>
  <si>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</si>
  <si>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</si>
  <si>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</si>
  <si>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</si>
  <si>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</si>
  <si>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</si>
  <si>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</si>
  <si>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</si>
  <si>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</si>
  <si>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</si>
  <si>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</si>
  <si>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</si>
  <si>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</si>
  <si>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LONA PLASTICA EXTRA FORTE PRETA, E = 200 MICRA</t>
  </si>
  <si>
    <t>LONA PLASTICA PESADA PRETA, E = 150 MICRA</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</si>
  <si>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</si>
  <si>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</si>
  <si>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</si>
  <si>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</si>
  <si>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</si>
  <si>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</si>
  <si>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</si>
  <si>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</si>
  <si>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</si>
  <si>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</si>
  <si>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</si>
  <si>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</si>
  <si>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</si>
  <si>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</si>
  <si>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</si>
  <si>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</si>
  <si>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</si>
  <si>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</si>
  <si>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</si>
  <si>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</si>
  <si>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</si>
  <si>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</si>
  <si>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</si>
  <si>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</si>
  <si>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</si>
  <si>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</si>
  <si>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</si>
  <si>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</si>
  <si>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</si>
  <si>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</si>
  <si>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</si>
  <si>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</si>
  <si>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</si>
  <si>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</si>
  <si>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</si>
  <si>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</si>
  <si>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</si>
  <si>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</si>
  <si>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</si>
  <si>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</si>
  <si>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</si>
  <si>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</si>
  <si>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</si>
  <si>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</si>
  <si>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</si>
  <si>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</si>
  <si>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</si>
  <si>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</si>
  <si>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</si>
  <si>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</si>
  <si>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</si>
  <si>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</si>
  <si>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</si>
  <si>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</si>
  <si>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</si>
  <si>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</si>
  <si>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</si>
  <si>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</si>
  <si>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</si>
  <si>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</si>
  <si>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</si>
  <si>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</si>
  <si>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</si>
  <si>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</si>
  <si>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</si>
  <si>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</si>
  <si>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</si>
  <si>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</si>
  <si>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</si>
  <si>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</si>
  <si>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</si>
  <si>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</si>
  <si>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</si>
  <si>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</si>
  <si>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</si>
  <si>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</si>
  <si>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</si>
  <si>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</si>
  <si>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</si>
  <si>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</si>
  <si>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</si>
  <si>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</si>
  <si>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</si>
  <si>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</si>
  <si>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</si>
  <si>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</si>
  <si>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</si>
  <si>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</si>
  <si>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</si>
  <si>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</si>
  <si>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</si>
  <si>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</si>
  <si>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</si>
  <si>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</si>
  <si>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</si>
  <si>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</si>
  <si>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</si>
  <si>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</si>
  <si>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</si>
  <si>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</si>
  <si>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</si>
  <si>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</si>
  <si>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</si>
  <si>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</si>
  <si>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</si>
  <si>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</si>
  <si>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</si>
  <si>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</si>
  <si>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</si>
  <si>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</si>
  <si>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</si>
  <si>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</si>
  <si>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REJUNTE CIMENTICIO, QUALQUER COR</t>
  </si>
  <si>
    <t>REJUNTE EPOXI, QUALQUER COR</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</si>
  <si>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</si>
  <si>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</si>
  <si>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</si>
  <si>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</si>
  <si>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</si>
  <si>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</si>
  <si>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</si>
  <si>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</si>
  <si>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</si>
  <si>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</si>
  <si>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</si>
  <si>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</si>
  <si>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</si>
  <si>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</si>
  <si>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</si>
  <si>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</si>
  <si>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</si>
  <si>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</si>
  <si>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</si>
  <si>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</si>
  <si>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</si>
  <si>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</si>
  <si>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</si>
  <si>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</si>
  <si>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</si>
  <si>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</si>
  <si>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</si>
  <si>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</si>
  <si>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</si>
  <si>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</si>
  <si>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</si>
  <si>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</si>
  <si>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</si>
  <si>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</si>
  <si>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</si>
  <si>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</si>
  <si>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</si>
  <si>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</si>
  <si>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</si>
  <si>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</si>
  <si>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</si>
  <si>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</si>
  <si>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</si>
  <si>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</si>
  <si>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</si>
  <si>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CONCRETO TIPO CLASSICA, COR CINZA, COMPRIMENTO DE *42* CM,  RENDIMENTO DE *10*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</si>
  <si>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</si>
  <si>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</si>
  <si>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</si>
  <si>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</si>
  <si>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</si>
  <si>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</si>
  <si>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</si>
  <si>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</si>
  <si>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</si>
  <si>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</si>
  <si>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</si>
  <si>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</si>
  <si>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</si>
  <si>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</si>
  <si>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</si>
  <si>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</si>
  <si>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</si>
  <si>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</si>
  <si>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</si>
  <si>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</si>
  <si>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</si>
  <si>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</si>
  <si>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</si>
  <si>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</si>
  <si>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</si>
  <si>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</si>
  <si>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</si>
  <si>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</si>
  <si>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</si>
  <si>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</si>
  <si>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</si>
  <si>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</si>
  <si>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</si>
  <si>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</si>
  <si>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</si>
  <si>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</si>
  <si>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</si>
  <si>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</si>
  <si>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</si>
  <si>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</si>
  <si>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</si>
  <si>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</si>
  <si>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</si>
  <si>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</si>
  <si>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</si>
  <si>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</si>
  <si>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</si>
  <si>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</si>
  <si>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</si>
  <si>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</si>
  <si>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</si>
  <si>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</si>
  <si>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</si>
  <si>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</si>
  <si>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</si>
  <si>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</si>
  <si>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</si>
  <si>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</si>
  <si>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</si>
  <si>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</si>
  <si>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</si>
  <si>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</si>
  <si>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</si>
  <si>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</si>
  <si>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</si>
  <si>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</si>
  <si>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</si>
  <si>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</si>
  <si>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</si>
  <si>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</si>
  <si>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</si>
  <si>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</si>
  <si>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</si>
  <si>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</si>
  <si>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</si>
  <si>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</si>
  <si>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</si>
  <si>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</si>
  <si>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</si>
  <si>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</si>
  <si>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</si>
  <si>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</si>
  <si>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</si>
  <si>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</si>
  <si>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</si>
  <si>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</si>
  <si>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</si>
  <si>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</si>
  <si>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</si>
  <si>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</si>
  <si>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</si>
  <si>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</si>
  <si>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</si>
  <si>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</si>
  <si>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</si>
  <si>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</si>
  <si>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</si>
  <si>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</si>
  <si>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</si>
  <si>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</si>
  <si>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</si>
  <si>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</si>
  <si>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</si>
  <si>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</si>
  <si>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</si>
  <si>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</si>
  <si>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</si>
  <si>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</si>
  <si>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</si>
  <si>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</si>
  <si>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</si>
  <si>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</si>
  <si>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</si>
  <si>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</si>
  <si>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</si>
  <si>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 xml:space="preserve">106 - SINALIZAÇÃO HORIZONTAL </t>
  </si>
  <si>
    <t xml:space="preserve">143 - SINALIZAÇÃO VERTICAL </t>
  </si>
  <si>
    <t>180 - OBRAS COMPLEMENTARES E MEIO AMBIENTE</t>
  </si>
  <si>
    <t>CABIDE DE LOUÇA COM DOIS (2) GANCHOS, NA COR BRANCA, ASSENTAMENTO EM ARGAMASSA INDUSTRIALIZADA, INCLUSIVE REJUNTAMENTO E FORNECIMENTO</t>
  </si>
  <si>
    <t>MEIA SABONETEIRA DE LOUÇA, NA COR BRANCA, ASSENTAMENTO COM ARGAMASSA INDUSTRIALIZADA, INCLUSIVE REJUNTAMENTO E FORNECIMENTO</t>
  </si>
  <si>
    <t>PAPELEIRA DE LOUÇA COM ROLETE, NA COR BRANCA, ASSENTAMENTO COM ARGAMASSA INDUSTRIALIZADA, INCLUSIVE REJUNTAMENTO E FORNECIMENTO</t>
  </si>
  <si>
    <t xml:space="preserve">SABONETEIRA DE LOUÇA, NA COR BRANCA, ASSENTAMENTO COM ARGAMASSA INDUSTRIALIZADA, INCLUSIVE REJUNTAMENTO E FORNECIMENTO
</t>
  </si>
  <si>
    <t xml:space="preserve">ALVENARIA DE ELEMENTO VAZADO,  COBOGÓ DE CONCRETO (20X40CM), ESP. 10CM, TIPO VENEZIANA COM ACABAMENTO APARENTE, INCLUSIVE ARGAMASSA PARA ASSENTAMENTO
</t>
  </si>
  <si>
    <t>ALVENARIA DE ELEMENTO VAZADO,  COBOGÓ DE CONCRETO (20X40CM), ESP. 20CM, TIPO VENEZIANA COM ACABAMENTO APARENTE, INCLUSIVE ARGAMASSA PARA ASSENTAMENTO</t>
  </si>
  <si>
    <t xml:space="preserve">ALVENARIA DE ELEMENTO VAZADO DE VIDRO,  BLOCO DE VIDRO (10X20CM), ESP. 10CM, TIPO CAPELA, INCLUSIVE ARGAMASSA PARA ASSENTAMENTO E REJUNTAMENTO
</t>
  </si>
  <si>
    <t>ALVENARIA DE ELEMENTO VAZADO DE VIDRO,  BLOCO DE VIDRO (10X20CM), ESP. 10CM, TIPO RIO, INCLUSIVE ARGAMASSA PARA ASSENTAMENTO E REJUNTAMENTO</t>
  </si>
  <si>
    <t>ALVENARIA DE VEDAÇÃO COM BLOCO DE VIDRO (19X19CM), ESP. 8CM, TIPO ONDULADO, INCLUSIVE ARGAMASSA PARA ASSENTAMENTO E REJUTAMENTO</t>
  </si>
  <si>
    <t>REGULADOR DE 1O. ESTAGIO DIÂMETRO DE 1/2"</t>
  </si>
  <si>
    <t>COBERTURA EM TELHA DE FIBROCIMENTO ESTRUTURAL, ESP. 8MM, COM RECOBRIMENTO TRANSVERSAL E LONGITUDINAL, EXCLUSIVE CUMEEIRA, INCLUSIVE ACESSÓRIOS DE FIXAÇÃO E IÇAMENTO</t>
  </si>
  <si>
    <t>CABOS E FIOS ELÉTRICOS</t>
  </si>
  <si>
    <t>ED-17935</t>
  </si>
  <si>
    <t>SONDAGEM DE ELETRODUTO/DUTOS COM ARAME GALVANIZADO, DIÂMETRO DO FIO 1,24MM, 18 BWG, INCLUSIVE FORNECIMENTO E INSTALAÇÃO</t>
  </si>
  <si>
    <t>CABOS E FIOS PARA ATERRAMENTO</t>
  </si>
  <si>
    <t>CABOS E FIOS TELEFÔNICOS</t>
  </si>
  <si>
    <t>FIO TELEFÔNICO (FI) EM COBRE ELETROLÍTICO ESTANHADO DE SEÇÃO MACIÇA, ESP. 0,60MM (2X0,60MM), UM (1) PAR TORCIDO, ISOLAMENTO EM CLORETO DE POLIVINILA (PVC) - FORNECIMENTO E INSTALAÇÃO</t>
  </si>
  <si>
    <t>CAIXA DE PASSAGEM E DISTRIBUIÇÃO PARA TELEFONIA</t>
  </si>
  <si>
    <t>CAIXAS DE LIGAÇÃO/PASSAGEM EM ALVENARIA</t>
  </si>
  <si>
    <t>CAIXAS DE LIGAÇÃO/PASSAGEM EM PVC</t>
  </si>
  <si>
    <t>ED-16634</t>
  </si>
  <si>
    <t>CAIXA DE LIGAÇÃO/PASSAGEM EM PVC RÍGIDO PARA ELETRODUTO COM SUPORTE PARA LAJOTA, OCTOGONAL COM FUNDO MÓVEL, DIMENSÕES 4"X4", EMBUTIDA EM LAJE PRÉ-MOLDADA - FORNECIMENTO E INSTALAÇÃO</t>
  </si>
  <si>
    <t>CAIXA DE LIGAÇÃO/PASSAGEM EM PVC RÍGIDO PARA ELETRODUTO, DIMENSÕES 4"X2", EMBUTIDA EM ALVENARIA - FORNECIMENTO E INSTALAÇÃO</t>
  </si>
  <si>
    <t>CAIXA DE LIGAÇÃO/PASSAGEM EM PVC RÍGIDO PARA ELETRODUTO, DIMENSÕES 4"X2", EMBUTIDA EM PAREDE DE GESSO ACARTONADO (DRY-WALL) - FORNECIMENTO E INSTALAÇÃO</t>
  </si>
  <si>
    <t>CAIXA DE LIGAÇÃO/PASSAGEM EM PVC RÍGIDO PARA ELETRODUTO, DIMENSÕES 4"X4", EMBUTIDA EM ALVENARIA - FORNECIMENTO E INSTALAÇÃO</t>
  </si>
  <si>
    <t>CAIXA DE LIGAÇÃO/PASSAGEM EM PVC RÍGIDO PARA ELETRODUTO, DIMENSÕES 4"X4", EMBUTIDA EM PAREDE DE GESSO ACARTONADO (DRY-WALL) - FORNECIMENTO E INSTALAÇÃO</t>
  </si>
  <si>
    <t xml:space="preserve">CAIXA DE LIGAÇÃO/PASSAGEM EM PVC RÍGIDO PARA ELETRODUTO, OCTOGONAL COM ANEL DESLIZANTE, DIMENSÕES 3"X3", EMBUTIDA EM LAJE - FORNECIMENTO E INSTALAÇÃO
</t>
  </si>
  <si>
    <t>CAIXA DE LIGAÇÃO/PASSAGEM EM PVC RÍGIDO PARA ELETRODUTO, OCTOGONAL COM FUNDO FIXO REFORÇADO, DIMENSÕES 4"X4", EMBUTIDA EM LAJE - FORNECIMENTO E INSTALAÇÃO</t>
  </si>
  <si>
    <t xml:space="preserve">CAIXA DE LIGAÇÃO/PASSAGEM EM PVC RÍGIDO PARA ELETRODUTO, OCTOGONAL COM FUNDO MÓVEL, DIMENSÕES 4"X4", EMBUTIDA EM LAJE - FORNECIMENTO E INSTALAÇÃO
</t>
  </si>
  <si>
    <t xml:space="preserve">CAIXA DE LIGAÇÃO/PASSAGEM EM PVC RÍGIDO PARA ELETRODUTO ROSCÁVEL, DIMENSÕES 4"X2", EMBUTIDA EM ALVENARIA - FORNECIMENTO E INSTALAÇÃO
</t>
  </si>
  <si>
    <t xml:space="preserve">CAIXA DE LIGAÇÃO/PASSAGEM EM PVC RÍGIDO PARA ELETRODUTO ROSCÁVEL, DIMENSÕES 4"X4", EMBUTIDA EM ALVENARIA - FORNECIMENTO E INSTALAÇÃO
</t>
  </si>
  <si>
    <t>ED-16638</t>
  </si>
  <si>
    <t>PROLONGADOR PARA CAIXA DE LIGAÇÃO/PASSAGEM EM PVC RÍGIDO PARA ELETRODUTO, OCTOGONAL COM FUNDO MÓVEL, ALTURA 6CM, DIMENSÕES 4"X4", EMBUTIDO EM LAJE - FORNECIMENTO E INSTALAÇÃO</t>
  </si>
  <si>
    <t>CAIXAS DE LIGAÇÃO/PASSAGEM METÁLICAS</t>
  </si>
  <si>
    <t>CAIXAS DE MEDIÇÃO - PADRÃO CEMIG</t>
  </si>
  <si>
    <t>CANALETAS EM PVC</t>
  </si>
  <si>
    <t>CHAVE MAGNÉTICA</t>
  </si>
  <si>
    <t>CONDULETE</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</si>
  <si>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</si>
  <si>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</si>
  <si>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</si>
  <si>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</si>
  <si>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</si>
  <si>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</si>
  <si>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</si>
  <si>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</si>
  <si>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</si>
  <si>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</si>
  <si>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ED-3021</t>
  </si>
  <si>
    <t>CONDULETE DE ALUMÍNIO, TIPO "B" OU "E", DIÂMETRO DE SAÍDA 1" (25MM), EXCLUSIVE INSTALAÇÃO, MÓDULO E PLACA (FORNECIMENTO)</t>
  </si>
  <si>
    <t>ED-2922</t>
  </si>
  <si>
    <t>CONDULETE DE ALUMÍNIO, TIPO "B" OU "E", DIÂMETRO DE SAÍDA 1.1/2" (40MM), EXCLUSIVE INSTALAÇÃO, MÓDULO E PLACA (FORNECIMENTO)</t>
  </si>
  <si>
    <t>ED-2926</t>
  </si>
  <si>
    <t>CONDULETE DE ALUMÍNIO, TIPO "B" OU "E", DIÂMETRO DE SAÍDA 1.1/4" (32MM), EXCLUSIVE INSTALAÇÃO, MÓDULO E PLACA (FORNECIMENTO)</t>
  </si>
  <si>
    <t>ED-2924</t>
  </si>
  <si>
    <t>CONDULETE DE ALUMÍNIO, TIPO "B" OU "E", DIÂMETRO DE SAÍDA 2" (50MM), EXCLUSIVE INSTALAÇÃO, MÓDULO E PLACA (FORNECIMENTO)</t>
  </si>
  <si>
    <t>ED-2930</t>
  </si>
  <si>
    <t>CONDULETE DE ALUMÍNIO, TIPO "B" OU "E", DIÂMETRO DE SAÍDA 3/4" (20MM), EXCLUSIVE INSTALAÇÃO, MÓDULO E PLACA (FORNECIMENTO)</t>
  </si>
  <si>
    <t>CONDULETE DE ALUMÍNIO, TIPO "C", DIÂMETRO DE SAÍDA 1" (25MM), EXCLUSIVE MÓDULO E PLACA, INCLUSIVE FIXAÇÃO</t>
  </si>
  <si>
    <t>CONDULETE DE ALUMÍNIO, TIPO "C", DIÂMETRO DE SAÍDA 1.1/2" (40MM), EXCLUSIVE MÓDULO E PLACA, INCLUSIVE FIXAÇÃO</t>
  </si>
  <si>
    <t>CONDULETE DE ALUMÍNIO, TIPO "C", DIÂMETRO DE SAÍDA 1.1/4" (32MM), EXCLUSIVE MÓDULO E PLACA, INCLUSIVE FIXAÇÃO</t>
  </si>
  <si>
    <t>CONDULETE DE ALUMÍNIO, TIPO "C", DIÂMETRO DE SAÍDA 2" (50MM), EXCLUSIVE MÓDULO E PLACA, INCLUSIVE FIXAÇÃO</t>
  </si>
  <si>
    <t>CONDULETE DE ALUMÍNIO, TIPO "C", DIÂMETRO DE SAÍDA 3/4" (20MM), EXCLUSIVE MÓDULO E PLACA, INCLUSIVE FIXAÇÃO</t>
  </si>
  <si>
    <t>ED-2915</t>
  </si>
  <si>
    <t>CONDULETE DE ALUMÍNIO, TIPO "C" OU "LB" OU "LL" OU "LR", DIÂMETRO DE SAÍDA 1" (25MM), EXCLUSIVE INSTALAÇÃO, MÓDULO E PLACA (FORNECIMENTO)</t>
  </si>
  <si>
    <t>ED-4121</t>
  </si>
  <si>
    <t>CONDULETE DE ALUMÍNIO, TIPO "C" OU "LB" OU "LL" OU "LR", DIÂMETRO DE SAÍDA 1.1/2" (40MM), EXCLUSIVE INSTALAÇÃO, MÓDULO E PLACA (FORNECIMENTO)</t>
  </si>
  <si>
    <t>ED-2925</t>
  </si>
  <si>
    <t>CONDULETE DE ALUMÍNIO, TIPO "C" OU "LB" OU "LL" OU "LR", DIÂMETRO DE SAÍDA 1.1/4" (32MM), EXCLUSIVE INSTALAÇÃO, MÓDULO E PLACA (FORNECIMENTO)</t>
  </si>
  <si>
    <t>ED-4498</t>
  </si>
  <si>
    <t>CONDULETE DE ALUMÍNIO, TIPO "C" OU "LB" OU "LL" OU "LR", DIÂMETRO DE SAÍDA 2" (50MM), EXCLUSIVE INSTALAÇÃO, MÓDULO E PLACA (FORNECIMENTO)</t>
  </si>
  <si>
    <t>ED-2923</t>
  </si>
  <si>
    <t>CONDULETE DE ALUMÍNIO, TIPO "C" OU "LB" OU "LL" OU "LR", DIÂMETRO DE SAÍDA 3/4" (20MM), EXCLUSIVE INSTALAÇÃO, MÓDULO E PLACA (FORNECIMENTO)</t>
  </si>
  <si>
    <t>CONDULETE DE ALUMÍNIO, TIPO "E", DIÂMETRO DE SAÍDA 1" (25MM), EXCLUSIVE MÓDULO E PLACA, INCLUSIVE FIXAÇÃO</t>
  </si>
  <si>
    <t>CONDULETE DE ALUMÍNIO, TIPO "E", DIÂMETRO DE SAÍDA 1.1/2" (40MM), EXCLUSIVE MÓDULO E PLACA, INCLUSIVE FIXAÇÃO</t>
  </si>
  <si>
    <t>CONDULETE DE ALUMÍNIO, TIPO "E", DIÂMETRO DE SAÍDA 1.1/4" (32MM), EXCLUSIVE MÓDULO E PLACA, INCLUSIVE FIXAÇÃO</t>
  </si>
  <si>
    <t>CONDULETE DE ALUMÍNIO, TIPO "E", DIÂMETRO DE SAÍDA 2" (50MM), EXCLUSIVE MÓDULO E PLACA, INCLUSIVE FIXAÇÃO</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</si>
  <si>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</si>
  <si>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</si>
  <si>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</si>
  <si>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</si>
  <si>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</si>
  <si>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</si>
  <si>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</si>
  <si>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</si>
  <si>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</si>
  <si>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</si>
  <si>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</si>
  <si>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CONDULETE DE ALUMÍNIO, TIPO "LL", DIÂMETRO DE SAÍDA 1" (25MM), EXCLUSIVE MÓDULO E PLACA, INCLUSIVE FIXAÇÃO</t>
  </si>
  <si>
    <t>CONDULETE DE ALUMÍNIO, TIPO "LL", DIÂMETRO DE SAÍDA 1.1/2" (40MM), EXCLUSIVE MÓDULO E PLACA, INCLUSIVE FIXAÇÃO</t>
  </si>
  <si>
    <t>CONDULETE DE ALUMÍNIO, TIPO "LL", DIÂMETRO DE SAÍDA 1.1/4" (32MM), EXCLUSIVE MÓDULO E PLACA, INCLUSIVE FIXAÇÃO</t>
  </si>
  <si>
    <t>CONDULETE DE ALUMÍNIO, TIPO "LL", DIÂMETRO DE SAÍDA 2" (50MM), EXCLUSIVE MÓDULO E PLACA, INCLUSIVE FIXAÇÃO</t>
  </si>
  <si>
    <t>CONDULETE DE ALUMÍNIO, TIPO "LL", DIÂMETRO DE SAÍDA 3/4" (20MM), EXCLUSIVE MÓDULO E PLACA, INCLUSIVE FIXAÇÃO</t>
  </si>
  <si>
    <t>CONDULETE DE ALUMÍNIO, TIPO "LR", DIÂMETRO DE SAÍDA 1" (25MM), EXCLUSIVE MÓDULO E PLACA, INCLUSIVE FIXAÇÃO</t>
  </si>
  <si>
    <t>CONDULETE DE ALUMÍNIO, TIPO "LR", DIÂMETRO DE SAÍDA 1.1/2" (40MM), EXCLUSIVE MÓDULO E PLACA, INCLUSIVE FIXAÇÃO</t>
  </si>
  <si>
    <t>CONDULETE DE ALUMÍNIO, TIPO "LR", DIÂMETRO DE SAÍDA 1.1/4" (32MM), EXCLUSIVE MÓDULO E PLACA, INCLUSIVE FIXAÇÃO</t>
  </si>
  <si>
    <t>CONDULETE DE ALUMÍNIO, TIPO "LR", DIÂMETRO DE SAÍDA 2" (50MM), EXCLUSIVE MÓDULO E PLACA, INCLUSIVE FIXAÇÃO</t>
  </si>
  <si>
    <t>CONDULETE DE ALUMÍNIO, TIPO "LR", DIÂMETRO DE SAÍDA 3/4" (20MM), EXCLUSIVE MÓDULO E PLACA, INCLUSIVE FIXAÇÃO</t>
  </si>
  <si>
    <t>CONDULETE DE ALUMÍNIO, TIPO "T", DIÂMETRO DE SAÍDA 1" (25MM), EXCLUSIVE MÓDULO E PLACA, INCLUSIVE FIXAÇÃO</t>
  </si>
  <si>
    <t>CONDULETE DE ALUMÍNIO, TIPO "T", DIÂMETRO DE SAÍDA 1.1/2" (40MM), EXCLUSIVE MÓDULO E PLACA, INCLUSIVE FIXAÇÃO</t>
  </si>
  <si>
    <t>CONDULETE DE ALUMÍNIO, TIPO "T", DIÂMETRO DE SAÍDA 1.1/4" (32MM), EXCLUSIVE MÓDULO E PLACA, INCLUSIVE FIXAÇÃO</t>
  </si>
  <si>
    <t>CONDULETE DE ALUMÍNIO, TIPO "T", DIÂMETRO DE SAÍDA 2" (50MM), EXCLUSIVE MÓDULO E PLACA, INCLUSIVE FIXAÇÃO</t>
  </si>
  <si>
    <t>CONDULETE DE ALUMÍNIO, TIPO "T", DIÂMETRO DE SAÍDA 3/4" (20MM), EXCLUSIVE MÓDULO E PLACA, INCLUSIVE FIXAÇÃO</t>
  </si>
  <si>
    <t>ED-17969</t>
  </si>
  <si>
    <t>CONDULETE DE ALUMÍNIO, TIPO "T" OU "TB", DIÂMETRO DE SAÍDA 1" (25MM), EXCLUSIVE INSTALAÇÃO, MÓDULO E PLACA (FORNECIMENTO)</t>
  </si>
  <si>
    <t>ED-17971</t>
  </si>
  <si>
    <t>CONDULETE DE ALUMÍNIO, TIPO "T" OU "TB", DIÂMETRO DE SAÍDA 1.1/2" (40MM), EXCLUSIVE INSTALAÇÃO, MÓDULO E PLACA (FORNECIMENTO)</t>
  </si>
  <si>
    <t>ED-17970</t>
  </si>
  <si>
    <t>CONDULETE DE ALUMÍNIO, TIPO "T" OU "TB", DIÂMETRO DE SAÍDA 1.1/4" (32MM), EXCLUSIVE INSTALAÇÃO, MÓDULO E PLACA (FORNECIMENTO)</t>
  </si>
  <si>
    <t>ED-17972</t>
  </si>
  <si>
    <t>CONDULETE DE ALUMÍNIO, TIPO "T" OU "TB", DIÂMETRO DE SAÍDA 2" (50MM), EXCLUSIVE INSTALAÇÃO, MÓDULO E PLACA (FORNECIMENTO)</t>
  </si>
  <si>
    <t>ED-4499</t>
  </si>
  <si>
    <t xml:space="preserve">CONDULETE DE ALUMÍNIO, TIPO "T" OU "TB", DIÂMETRO DE SAÍDA 3/4" (20MM), EXCLUSIVE INSTALAÇÃO, MÓDULO E PLACA (FORNECIMENTO)
</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</si>
  <si>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</si>
  <si>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</si>
  <si>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</si>
  <si>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</si>
  <si>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</si>
  <si>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</si>
  <si>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</si>
  <si>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</si>
  <si>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</si>
  <si>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</si>
  <si>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ED-17974</t>
  </si>
  <si>
    <t>CONDULETE DE ALUMÍNIO, TIPO "X", DIÂMETRO DE SAÍDA 1" (25MM), EXCLUSIVE INSTALAÇÃO, MÓDULO E PLACA (FORNECIMENTO)</t>
  </si>
  <si>
    <t>CONDULETE DE ALUMÍNIO, TIPO "X", DIÂMETRO DE SAÍDA 1" (25MM), EXCLUSIVE MÓDULO E PLACA, INCLUSIVE FIXAÇÃO</t>
  </si>
  <si>
    <t>ED-17976</t>
  </si>
  <si>
    <t>CONDULETE DE ALUMÍNIO, TIPO "X", DIÂMETRO DE SAÍDA 1.1/2" (40MM), EXCLUSIVE INSTALAÇÃO, MÓDULO E PLACA (FORNECIMENTO)</t>
  </si>
  <si>
    <t>CONDULETE DE ALUMÍNIO, TIPO "X", DIÂMETRO DE SAÍDA 1.1/2" (40MM), EXCLUSIVE MÓDULO E PLACA, INCLUSIVE FIXAÇÃO</t>
  </si>
  <si>
    <t>ED-17975</t>
  </si>
  <si>
    <t>CONDULETE DE ALUMÍNIO, TIPO "X", DIÂMETRO DE SAÍDA 1.1/4" (32MM), EXCLUSIVE INSTALAÇÃO, MÓDULO E PLACA (FORNECIMENTO)</t>
  </si>
  <si>
    <t>CONDULETE DE ALUMÍNIO, TIPO "X", DIÂMETRO DE SAÍDA 1.1/4" (32MM), EXCLUSIVE MÓDULO E PLACA, INCLUSIVE FIXAÇÃO</t>
  </si>
  <si>
    <t>ED-17977</t>
  </si>
  <si>
    <t>CONDULETE DE ALUMÍNIO, TIPO "X", DIÂMETRO DE SAÍDA 2" (50MM), EXCLUSIVE INSTALAÇÃO, MÓDULO E PLACA (FORNECIMENTO)</t>
  </si>
  <si>
    <t>CONDULETE DE ALUMÍNIO, TIPO "X", DIÂMETRO DE SAÍDA 2" (50MM), EXCLUSIVE MÓDULO E PLACA, INCLUSIVE FIXAÇÃO</t>
  </si>
  <si>
    <t>ED-17973</t>
  </si>
  <si>
    <t>CONDULETE DE ALUMÍNIO, TIPO "X", DIÂMETRO DE SAÍDA 3/4" (20MM), EXCLUSIVE INSTALAÇÃO, MÓDULO E PLACA (FORNECIMENTO)</t>
  </si>
  <si>
    <t>CONDULETE DE ALUMÍNIO, TIPO "X", DIÂMETRO DE SAÍDA 3/4" (20MM), EXCLUSIVE MÓDULO E PLACA, INCLUSIVE FIXAÇÃO</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</si>
  <si>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</si>
  <si>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</si>
  <si>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</si>
  <si>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</si>
  <si>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</si>
  <si>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</si>
  <si>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</si>
  <si>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</si>
  <si>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</si>
  <si>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</si>
  <si>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CONECTOR</t>
  </si>
  <si>
    <t>DISJUNTOR</t>
  </si>
  <si>
    <t>DUTO DE PISO</t>
  </si>
  <si>
    <t>ELETROCALHA LISA E PERFURADA</t>
  </si>
  <si>
    <t>ELETRODUTO FLEXÍVEL CORRUGADO, PVC, ANTI-CHAMA, DN 16MM, APLICADO EM ALVENARIA, INCLUSIVE RASGO</t>
  </si>
  <si>
    <t>ELETRODUTO FLEXÍVEL CORRUGADO, PVC, ANTI-CHAMA, DN 20MM (1/2"), APLICADO EM ALVENARIA, INCLUSIVE RASGO</t>
  </si>
  <si>
    <t>ELETRODUTO FLEXÍVEL CORRUGADO, PVC, ANTI-CHAMA, DN 25MM (3/4"), APLICADO EM ALVENARIA, INCLUSIVE RASGO</t>
  </si>
  <si>
    <t>ENTRADA DE ENERGIA</t>
  </si>
  <si>
    <t>ENVELOPAMENTO DE DUTOS/ELETRODUTOS</t>
  </si>
  <si>
    <t>ILUMINAÇÃO PÚBLICA/EXTERNA</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</si>
  <si>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</si>
  <si>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</si>
  <si>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</si>
  <si>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</si>
  <si>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</si>
  <si>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</si>
  <si>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</si>
  <si>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</si>
  <si>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</si>
  <si>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</si>
  <si>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</si>
  <si>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</si>
  <si>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</si>
  <si>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</si>
  <si>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CONJUNTO PARA CONDULETE DE 3/4" (20MM) COM UM (1) INTERRUPTOR PARALELO, CORRENTE 10A, TENSÃO 250V, (10A-250V) E PLACA DE UM (1) POSTO, INCLUSIVE FORNECIMENTO, INSTALAÇÃO, SUPORTE, MÓDULO E PLACA, EXCLUSIVE CONDULETE</t>
  </si>
  <si>
    <t>CONJUNTO PARA CONDULETE DE 3/4" (20MM) COM UM (1) INTERRUPTOR SIMPLES, CORRENTE 10A, TENSÃO 250V, (10A-250V) E PLACA DE UM (1) POSTO, INCLUSIVE FORNECIMENTO, INSTALAÇÃO, SUPORTE, MÓDULO E PLACA, EXCLUSIVE CONDULETE</t>
  </si>
  <si>
    <t>CONJUNTO PARA CONDULETE DE 3/4" (20MM) COM UMA (1) TOMADA DE DADOS OU TELEFONIA (CONECTOR RJ45 CAT.6E OU RJ11) E PLACA DE UM (1) POSTO, INCLUSIVE FORNECIMENTO, INSTALAÇÃO, SUPORTE, MÓDULO E PLACA, EXCLUSIVE CONDULETE</t>
  </si>
  <si>
    <t>CONJUNTO PARA CONDULETE DE 3/4" (20MM) COM UMA (1) TOMADA PADRÃO, TRÊS (3) POLOS, CORRENTE 10A, TENSÃO 250V, (2P+T/10A-250V) E PLACA DE UM (1) POSTO,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</si>
  <si>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</si>
  <si>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</si>
  <si>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LÂMPADAS</t>
  </si>
  <si>
    <t>LUMINÁRIAS</t>
  </si>
  <si>
    <t>MANGUEIRA FLEXÍVEL CORRUGADA</t>
  </si>
  <si>
    <t>ED-17950</t>
  </si>
  <si>
    <t xml:space="preserve">ELETRODUTO FLEXÍVEL CORRUGADO, PVC, ANTI-CHAMA, DN 16MM, APLICADO EM ALVENARIA, EXCLUSIVE RASGO
</t>
  </si>
  <si>
    <t>ED-17951</t>
  </si>
  <si>
    <t>ELETRODUTO FLEXÍVEL CORRUGADO, PVC, ANTI-CHAMA, DN 20MM (1/2"), APLICADO EM ALVENARIA, EXCLUSIVE RASGO</t>
  </si>
  <si>
    <t>ED-17952</t>
  </si>
  <si>
    <t>ELETRODUTO FLEXÍVEL CORRUGADO, PVC, ANTI-CHAMA, DN 25MM (3/4"), APLICADO EM ALVENARIA, EXCLUSIVE RASGO</t>
  </si>
  <si>
    <t>ED-17953</t>
  </si>
  <si>
    <t>ELETRODUTO FLEXÍVEL CORRUGADO, PVC, ANTI-CHAMA, DN 32MM (1"), APLICADO EM ALVENARIA, EXCLUSIVE RASGO</t>
  </si>
  <si>
    <t>ELETRODUTO FLEXÍVEL CORRUGADO, PVC, ANTI-CHAMA, DN 32MM (1"), APLICADO EM ALVENARIA, INCLUSIVE RASGO</t>
  </si>
  <si>
    <t>PADRÃO DE ENTRADA DE ENERGIA - PADRÃO CEMIG</t>
  </si>
  <si>
    <t>PERFILADO LISO E PERFURADO</t>
  </si>
  <si>
    <t>QUADRO DE COMANDO</t>
  </si>
  <si>
    <t>QUADRO DE DISTRIBUIÇÃO</t>
  </si>
  <si>
    <t>REATOR ELETRÔNICO</t>
  </si>
  <si>
    <t>SIRENE</t>
  </si>
  <si>
    <t>SOQUETE</t>
  </si>
  <si>
    <t>SUPRESSOR DE SURTO</t>
  </si>
  <si>
    <t>VERGALHÃO DE AÇO COM ROSCA TOTAL</t>
  </si>
  <si>
    <t>PERFURAÇÃO DE ESTACA BROCA A TRADO MANUAL D = 300 MM</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</si>
  <si>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</si>
  <si>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</si>
  <si>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BOMBAS DE RECALQUE</t>
  </si>
  <si>
    <t>CAIXAS DÁGUA E RESERVATÓRIOS</t>
  </si>
  <si>
    <t>CAIXAS DE DRENAGEM/ESGOTO DE ALVENARIA E CONCRETO</t>
  </si>
  <si>
    <t>CAIXAS DE GORDURA</t>
  </si>
  <si>
    <t>CAIXAS SIFONADAS/RALO EM PVC</t>
  </si>
  <si>
    <t>GRELHAS/RALOS METÁLICOS</t>
  </si>
  <si>
    <t>HIDRÔMETRO E CAVALETE</t>
  </si>
  <si>
    <t>REGISTROS E VÁLVULAS</t>
  </si>
  <si>
    <t>TUBULAÇÃO DE AÇO GALVANIZADO</t>
  </si>
  <si>
    <t>TUBULAÇÃO DE COBRE</t>
  </si>
  <si>
    <t>TUBULAÇÃO DE CPVC</t>
  </si>
  <si>
    <t>TUBULAÇÃO DE ESGOTO/DRENAGEM</t>
  </si>
  <si>
    <t>TUBULAÇÃO DE PEX</t>
  </si>
  <si>
    <t>TUBULAÇÃO DE PPR</t>
  </si>
  <si>
    <t>TUBULAÇÃO DE PVC ROSCÁVEL</t>
  </si>
  <si>
    <t>TUBULAÇÃO DE PVC SOLDÁVEL</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</si>
  <si>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</si>
  <si>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</si>
  <si>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ED-16344</t>
  </si>
  <si>
    <t xml:space="preserve">INSTALAÇÃO PROVISÓRIA DE CHUVEIRO ELÉTRICO, TENSÃO 127V/220V, EM CONTAINER (VESTIÁRIO DE OBRA)
</t>
  </si>
  <si>
    <t xml:space="preserve">LIGAÇÃO DE ÁGUA PROVISÓRIA PARA CANTEIRO,  INCLUSIVE HIDRÔMETRO E CAVALETE PARA MEDIÇÃO DE ÁGUA - ENTRADA PRINCIPAL, EM AÇO GALVANIZADO DN 20MM (1/2") - PADRÃO CONCESSIONÁRIA
</t>
  </si>
  <si>
    <t>ED-16341</t>
  </si>
  <si>
    <t xml:space="preserve">LIGAÇÃO PROVISÓRIA DE ÁGUA E ESGOTO PARA CONTAINER (ESCRITÓRIO DE OBRA)
</t>
  </si>
  <si>
    <t>ED-16343</t>
  </si>
  <si>
    <t xml:space="preserve">LIGAÇÃO PROVISÓRIA DE ÁGUA E ESGOTO PARA CONTAINER (VESTIÁRIO DE OBRA), EXCLUSIVE CHUVEIRO ELÉTRICO
</t>
  </si>
  <si>
    <t>ED-16342</t>
  </si>
  <si>
    <t xml:space="preserve">LIGAÇÃO PROVISÓRIA DE ENERGIA ELÉTRICA PARA CONTAINER
</t>
  </si>
  <si>
    <t>ED-16356</t>
  </si>
  <si>
    <t xml:space="preserve">LIGAÇÕES PROVISÓRIAS PARA CONTAINER TIPO 1 (CORRESPONDENTE AO CÓDIGO ED-16348)
</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</si>
  <si>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</si>
  <si>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</si>
  <si>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</si>
  <si>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</si>
  <si>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</si>
  <si>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</si>
  <si>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</si>
  <si>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</si>
  <si>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</si>
  <si>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</si>
  <si>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</si>
  <si>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</si>
  <si>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</si>
  <si>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</si>
  <si>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</si>
  <si>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</si>
  <si>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</si>
  <si>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</si>
  <si>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</si>
  <si>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</si>
  <si>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</si>
  <si>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</si>
  <si>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</si>
  <si>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</si>
  <si>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</si>
  <si>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</si>
  <si>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</si>
  <si>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</si>
  <si>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PONTO DE EMBUTIR PARA UM (1) INTERRUPTOR SIMPLES (10A-250V),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</si>
  <si>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</si>
  <si>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</si>
  <si>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</si>
  <si>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 xml:space="preserve">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
</t>
  </si>
  <si>
    <t xml:space="preserve">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
</t>
  </si>
  <si>
    <t xml:space="preserve">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
</t>
  </si>
  <si>
    <t>ED-17903</t>
  </si>
  <si>
    <t xml:space="preserve">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
</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</si>
  <si>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</si>
  <si>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</si>
  <si>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</si>
  <si>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</si>
  <si>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LIMPEZA PERMANENTE DA OBRA - 01 SERVENTE X 4 HORAS DIÁRIAS</t>
  </si>
  <si>
    <t>LIMPEZA PERMANENTE DA OBRA - 01 SERVENTE X 8 HORAS DIÁRIAS</t>
  </si>
  <si>
    <t>BRAÇO PARA CHUVEIRO, COMPRIMENTO 40 CM, DIÂMETRO NOMINAL DE 1/2" (20MM), INCLUSIVE ACABAMENTO</t>
  </si>
  <si>
    <t>DUCHA HIGIÊNICA COM REGISTRO PARA CONTROLE DE FLUXO DE ÁGUA, DIÂMETRO 1/2" (20MM), INCLUSIVE FORNECIMENTO E INSTALAÇÃO</t>
  </si>
  <si>
    <t>ED-2552</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</si>
  <si>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</si>
  <si>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LIGAÇÃO FLEXÍVEL METÁLICA, DIÂMETRO 1/2" (20MM), INCLUSIVE FORNECIMENTO E INSTALAÇÃO</t>
  </si>
  <si>
    <t xml:space="preserve">PARAFUSO CASTELO, NÚMERO 8, INCLUSIVE FORNECIMENTO COM ARRUELA E BUCHA DE NYLON
</t>
  </si>
  <si>
    <t>TORNEIRA CHAVE BOIA AUTOMÁTICA PARA RESERVATÓRIO</t>
  </si>
  <si>
    <t>TORNEIRA DE BOIA, TIPO ROSCÁVEL 1", EXCLUSIVE ADAPTADOR SOLDÁVEL DE PVC COM FLANGES E ANEL PARA CAIXA DÁGUA</t>
  </si>
  <si>
    <t>TORNEIRA DE BOIA, TIPO ROSCÁVEL 1.1/2", EXCLUSIVE ADAPTADOR SOLDÁVEL DE PVC COM FLANGES E ANEL PARA CAIXA DÁGUA</t>
  </si>
  <si>
    <t>TORNEIRA DE BOIA, TIPO ROSCÁVEL 1.1/4", EXCLUSIVE ADAPTADOR SOLDÁVEL DE PVC COM FLANGES E ANEL PARA CAIXA DÁGUA</t>
  </si>
  <si>
    <t xml:space="preserve">TORNEIRA DE BOIA, TIPO ROSCÁVEL 1/2", EXCLUSIVE ADAPTADOR SOLDÁVEL DE PVC COM FLANGES E ANEL PARA CAIXA DÁGUA
</t>
  </si>
  <si>
    <t>TORNEIRA DE BOIA, TIPO ROSCÁVEL 2", EXCLUSIVE ADAPTADOR SOLDÁVEL DE PVC COM FLANGES E ANEL PARA CAIXA DÁGUA</t>
  </si>
  <si>
    <t>TORNEIRA DE BOIA, TIPO ROSCÁVEL 3/4", EXCLUSIVE ADAPTADOR SOLDÁVEL DE PVC COM FLANGES E ANEL PARA CAIXA DÁGUA</t>
  </si>
  <si>
    <t>MOB-001  - MOBILIZAÇÃO E DESMOBILIZAÇÃO DE OBRA</t>
  </si>
  <si>
    <t>MOB-002  - MOBILIZAÇÃO E DESMOBILIZAÇÃO DE OBRA</t>
  </si>
  <si>
    <t>ED-16659</t>
  </si>
  <si>
    <t>PINTURA LÁTEX (PVA) EM SUPERFÍCIE DE MADEIRA, DUAS (2) DEMÃOS, EXCLUSIVE SELADOR ACRÍLICO E MASSA ACRÍLICA/CORRIDA (PVA)</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</si>
  <si>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</si>
  <si>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</si>
  <si>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</si>
  <si>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</si>
  <si>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</si>
  <si>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</si>
  <si>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</si>
  <si>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</si>
  <si>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</si>
  <si>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</si>
  <si>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</si>
  <si>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</si>
  <si>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</si>
  <si>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CALAFETAÇÃO DE PISO DE TACO DE MADEIRA (7CMX14CM), EXCLUSIVE APLICAÇÃO DE VERNIZ/RESINA</t>
  </si>
  <si>
    <t>ED-17859</t>
  </si>
  <si>
    <t>RASPAGEM EM PISO DE MADEIRA, EXCLUSIVE CALAFETAÇÃO</t>
  </si>
  <si>
    <t>ENCHIMENTO DE RASGO EM ALVENARIA/CONCRETO COM ARGAMASSA, DIÂMETROS DE 15MM A 25MM (1/2" A 1"), INCLUSIVE ARGAMASSA, TRAÇO 1:2:8 (CIMENTO, CAL E AREIA), PREPARO MECÂNICO</t>
  </si>
  <si>
    <t>ENCHIMENTO DE RASGO EM ALVENARIA/CONCRETO COM ARGAMASSA, DIÂMETROS DE 32MM A 50MM (1.1/4" A 2"), INCLUSIVE ARGAMASSA, TRAÇO 1:2:8 (CIMENTO, CAL E AREIA), PREPARO MECÂNICO</t>
  </si>
  <si>
    <t>ENCHIMENTO DE RASGO EM ALVENARIA/CONCRETO COM ARGAMASSA, DIÂMETROS DE 65MM A 100MM (2.1/2" A 4"), INCLUSIVE ARGAMASSA, TRAÇO 1:2:8 (CIMENTO, CAL E AREIA), PREPARO MECÂNICO</t>
  </si>
  <si>
    <t>RASGO EM ALVENARIA PARA PASSAGEM DE ELETRODUTO/TUBULAÇÃO, DIÂMETROS DE 15MM A 25MM (1/2" A 1"), EXCLUSIVE ENCHIMENTO</t>
  </si>
  <si>
    <t>RASGO EM ALVENARIA PARA PASSAGEM DE ELETRODUTO/TUBULAÇÃO, DIÂMETROS DE 32MM A 50MM (1.1/4" A 2"), EXCLUSIVE ENCHIMENTO</t>
  </si>
  <si>
    <t xml:space="preserve">RASGO EM ALVENARIA PARA PASSAGEM DE ELETRODUTO/TUBULAÇÃO, DIÂMETROS DE 65MM A 100MM (2.1/2" A 4"), EXCLUSIVE ENCHIMENTO
</t>
  </si>
  <si>
    <t>RASGO EM CONCRETO PARA PASSAGEM DE ELETRODUTO/TUBULAÇÃO, DIÂMETROS DE 15MM A 25MM (1/2" A 1"), EXCLUSIVE ENCHIMENTO</t>
  </si>
  <si>
    <t>RASGO EM CONCRETO PARA PASSAGEM DE ELETRODUTO/TUBULAÇÃO, DIÂMETROS DE 32MM A 50MM (1.1/4" A 2"), EXCLUSIVE ENCHIMENTO</t>
  </si>
  <si>
    <t>RASGO EM CONCRETO PARA PASSAGEM DE ELETRODUTO/TUBULAÇÃO, DIÂMETROS DE 65MM A 100MM (2.1/2" A 4"), EXCLUSIVE ENCHIMENTO</t>
  </si>
  <si>
    <t>ED-17821</t>
  </si>
  <si>
    <t>APLICAÇÃO DE REJUNTE CIMENTÍCIO COLORIDO INDUSTRIALIZADO PARA REVESTIMENTOS DE PAREDE/PISO COM JUNTAS DE ATÉ 1MM DE ESPESSURA</t>
  </si>
  <si>
    <t>ED-17822</t>
  </si>
  <si>
    <t>APLICAÇÃO DE REJUNTE COM CIMENTO BRANCO PARA REVESTIMENTOS DE PAREDE/PISO COM JUNTAS DE ATÉ 1MM DE ESPESSURA</t>
  </si>
  <si>
    <t>ED-17823</t>
  </si>
  <si>
    <t>APLICAÇÃO DE REJUNTE EPÓXI PARA REVESTIMENTOS DE PAREDE/PISO COM JUNTAS DE ATÉ 1MM DE ESPESSURA</t>
  </si>
  <si>
    <t>ED-17824</t>
  </si>
  <si>
    <t>APLICAÇÃO DE REJUNTE EPÓXI PARA REVESTIMENTOS DE PAREDE/PISO COM JUNTAS DE ATÉ 3MM DE ESPESSURA</t>
  </si>
  <si>
    <t>REVESTIMENTO COM ARGAMASSA BARITADA, ESP. 20MM, APLICAÇÃO MANUAL COM DESEMPENADEIRA, PREPARO MANUAL</t>
  </si>
  <si>
    <t>CINTA DE CONCRETO ARMADO APARENTE (17X10CM), 20MPA, EM GUARDA-CORPO E PEITORIL, NAS CIRCULAÇÕES, INCLUSIVE FORMA E ARMAÇÃO</t>
  </si>
  <si>
    <t>FUSÍVEL DIAZED RETARDADO 35A</t>
  </si>
  <si>
    <t>FUSÍVEL DIAZED RETARDADO 63A</t>
  </si>
  <si>
    <t>Data Base SETOP: SETEMBRO/2020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</si>
  <si>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</si>
  <si>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</si>
  <si>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</si>
  <si>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</si>
  <si>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</si>
  <si>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</si>
  <si>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</si>
  <si>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</si>
  <si>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</si>
  <si>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</si>
  <si>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</si>
  <si>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</si>
  <si>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</si>
  <si>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</si>
  <si>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</si>
  <si>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</si>
  <si>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</si>
  <si>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</si>
  <si>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</si>
  <si>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</si>
  <si>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</si>
  <si>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</si>
  <si>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</si>
  <si>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</si>
  <si>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</si>
  <si>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</si>
  <si>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</si>
  <si>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</si>
  <si>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</si>
  <si>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</si>
  <si>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</si>
  <si>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</si>
  <si>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</si>
  <si>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</si>
  <si>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</si>
  <si>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</si>
  <si>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</si>
  <si>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</si>
  <si>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</si>
  <si>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</si>
  <si>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</si>
  <si>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</si>
  <si>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</si>
  <si>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</si>
  <si>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</si>
  <si>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</si>
  <si>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</si>
  <si>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</si>
  <si>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</si>
  <si>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</si>
  <si>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</si>
  <si>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</si>
  <si>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</si>
  <si>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</si>
  <si>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</si>
  <si>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</si>
  <si>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</si>
  <si>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</si>
  <si>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</si>
  <si>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</si>
  <si>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</si>
  <si>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</si>
  <si>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</si>
  <si>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</si>
  <si>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</si>
  <si>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</si>
  <si>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</si>
  <si>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</si>
  <si>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</si>
  <si>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</si>
  <si>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</si>
  <si>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</si>
  <si>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</si>
  <si>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</si>
  <si>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</si>
  <si>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</si>
  <si>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</si>
  <si>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</si>
  <si>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</si>
  <si>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</si>
  <si>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</si>
  <si>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</si>
  <si>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</si>
  <si>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</si>
  <si>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</si>
  <si>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</si>
  <si>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</si>
  <si>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</si>
  <si>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</si>
  <si>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</si>
  <si>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</si>
  <si>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</si>
  <si>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</si>
  <si>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</si>
  <si>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</si>
  <si>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</si>
  <si>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</si>
  <si>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</si>
  <si>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</si>
  <si>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</si>
  <si>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</si>
  <si>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</si>
  <si>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</si>
  <si>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</si>
  <si>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</si>
  <si>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</si>
  <si>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</si>
  <si>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</si>
  <si>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</si>
  <si>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</si>
  <si>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</si>
  <si>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</si>
  <si>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</si>
  <si>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</si>
  <si>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</si>
  <si>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</si>
  <si>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</si>
  <si>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</si>
  <si>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</si>
  <si>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</si>
  <si>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</si>
  <si>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</si>
  <si>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</si>
  <si>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</si>
  <si>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</si>
  <si>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</si>
  <si>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</si>
  <si>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</si>
  <si>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</si>
  <si>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</si>
  <si>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</si>
  <si>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Data Base SINAPI: JANEIRO/2021</t>
  </si>
  <si>
    <t>LEDSTAR</t>
  </si>
  <si>
    <t>VILMA SILVA</t>
  </si>
  <si>
    <t>23.650.282/0001-78</t>
  </si>
  <si>
    <t>(11) 5078-5506</t>
  </si>
  <si>
    <t>https://www.ledstar.com.br/produto/projetor-led-600w-ip66-high-pole/</t>
  </si>
  <si>
    <t>Refletor Led Modelo 2021 Flood light Number one 600w IP68 8 Modulos (Tecnologia Militar)</t>
  </si>
  <si>
    <t>REFLETORES DE LED 600W</t>
  </si>
  <si>
    <t>RCA LÂMPADAS</t>
  </si>
  <si>
    <t xml:space="preserve"> (21) 2611-8097</t>
  </si>
  <si>
    <t xml:space="preserve">ÁREA DA TORRE </t>
  </si>
  <si>
    <t>TORRE DE ILUMINAÇÃO 01</t>
  </si>
  <si>
    <t>TORRE DE ILUMINAÇÃO 02</t>
  </si>
  <si>
    <t xml:space="preserve">TROCA DA PORTA DE ACESSO </t>
  </si>
  <si>
    <t xml:space="preserve">BASE DA TORRE </t>
  </si>
  <si>
    <t xml:space="preserve">TORRE DE ILUMINAÇÃO </t>
  </si>
  <si>
    <t>3.1.3</t>
  </si>
  <si>
    <t>3.1.4</t>
  </si>
  <si>
    <t>M³</t>
  </si>
  <si>
    <t xml:space="preserve">CABINE DA TORRE </t>
  </si>
  <si>
    <t xml:space="preserve">TROCAS E NOVAS INSTALAÇÕES </t>
  </si>
  <si>
    <t>CABINE DE ILUMINAÇÃO 01</t>
  </si>
  <si>
    <t>CABINE DE ILUMINAÇÃO 02</t>
  </si>
  <si>
    <t>2.2</t>
  </si>
  <si>
    <t>2.3</t>
  </si>
  <si>
    <t>QGBT -QDG 01</t>
  </si>
  <si>
    <t>QGBT -QDG 02</t>
  </si>
  <si>
    <t>QGBT -QDG 03</t>
  </si>
  <si>
    <t>INSTALAÇÃO DOS REFLETORES</t>
  </si>
  <si>
    <t>4.1</t>
  </si>
  <si>
    <t>2.4</t>
  </si>
  <si>
    <t>2.5</t>
  </si>
  <si>
    <t>2.6</t>
  </si>
  <si>
    <t>2.7</t>
  </si>
  <si>
    <t>2.8</t>
  </si>
  <si>
    <t>3.2</t>
  </si>
  <si>
    <t>3.2.1</t>
  </si>
  <si>
    <t>3.2.2</t>
  </si>
  <si>
    <t>3.3</t>
  </si>
  <si>
    <t>3.3.2</t>
  </si>
  <si>
    <t>3.3.1</t>
  </si>
  <si>
    <t>3.3.3</t>
  </si>
  <si>
    <t>3.3.4</t>
  </si>
  <si>
    <t>4.1.1</t>
  </si>
  <si>
    <t>4.1.2</t>
  </si>
  <si>
    <t>4.1.3</t>
  </si>
  <si>
    <t>4.1.4</t>
  </si>
  <si>
    <t>4.1.5</t>
  </si>
  <si>
    <t>5.1</t>
  </si>
  <si>
    <t>ENGº GIOVANNI PETRUCCI</t>
  </si>
  <si>
    <t>CREA -  MG 255737</t>
  </si>
  <si>
    <t>R00</t>
  </si>
  <si>
    <t>QUANTITATIVOS E ORÇAMENTO - ILUMINAÇÃO ESTÁDIO MUNICIPAL IRMÃO GINO MARIA ROSSI</t>
  </si>
  <si>
    <t>ILUMINAÇÃO ESTÁDIO MUNICIPAL IRMÃO GINO MARIA ROSSI</t>
  </si>
  <si>
    <t>COTAÇÃO DE PREÇO UNITÁRIO - ILUMINAÇÃO ESTÁDIO MUNICIPAL IRMÃO GINO MARIA ROSSI</t>
  </si>
  <si>
    <r>
      <t xml:space="preserve">1ª ETAPA   PERÍODO:            </t>
    </r>
    <r>
      <rPr>
        <b/>
        <sz val="12"/>
        <color theme="9" tint="-0.249977111117893"/>
        <rFont val="Verdana"/>
        <family val="2"/>
      </rPr>
      <t>15 DIAS</t>
    </r>
    <r>
      <rPr>
        <b/>
        <sz val="12"/>
        <color theme="1"/>
        <rFont val="Verdana"/>
        <family val="2"/>
      </rPr>
      <t xml:space="preserve"> </t>
    </r>
  </si>
  <si>
    <r>
      <t xml:space="preserve">2ª ETAPA   PERÍODO:            </t>
    </r>
    <r>
      <rPr>
        <b/>
        <sz val="12"/>
        <color theme="9" tint="-0.249977111117893"/>
        <rFont val="Verdana"/>
        <family val="2"/>
      </rPr>
      <t>15 DIAS</t>
    </r>
    <r>
      <rPr>
        <b/>
        <sz val="12"/>
        <color theme="1"/>
        <rFont val="Verdana"/>
        <family val="2"/>
      </rPr>
      <t xml:space="preserve"> </t>
    </r>
  </si>
  <si>
    <t>2 DIAS INSTALAÇÃO DOS REFLETORES</t>
  </si>
  <si>
    <t>2 DIAS INSTALAÇÃO DOS REFLETORES (HORA IMPRODUTIVA)</t>
  </si>
  <si>
    <t>CT02 ELE</t>
  </si>
  <si>
    <t>http://www.lojaeletrica.com.br/rolo-100-metros-cabo-pp-500v-2x15mm2,product,2180700000048,dept,0.aspx</t>
  </si>
  <si>
    <t>LOJA ELÉTRICA</t>
  </si>
  <si>
    <t>SANTI</t>
  </si>
  <si>
    <t>49.474.398/0008-63</t>
  </si>
  <si>
    <t>(11) 3998-3000</t>
  </si>
  <si>
    <t>https://www.santil.com.br/produto/cabo-pp-2x15mm-300500v-preto-rolo-c-100-metros-sil/4626622/</t>
  </si>
  <si>
    <t>CABO PP 2X1,5MM²</t>
  </si>
  <si>
    <t xml:space="preserve">LOJA AMERICANA </t>
  </si>
  <si>
    <t xml:space="preserve"> 00.776.574/0006-60</t>
  </si>
  <si>
    <t>https://www.americanas.com.br/produto/2294481101?opn=YSMESP&amp;sellerid=43214055000107&amp;epar=bp_pl_00_go_pla_casaeconst_geral_gmv&amp;WT.srch=1&amp;acc=e789ea56094489dffd798f86ff51c7a9&amp;i=5812cfeceec3dfb1f83abf13&amp;o=5f87cb7cf8e95eac3dc97d95&amp;gclid=Cj0KCQiA7NKBBhDBARIsAHbXCB4e9bbaRMnyM_Oc55qmy2LzTkxgdpYO8o4iwhWhKxLjSTij0lT0egsaAuGFEALw_wcB</t>
  </si>
  <si>
    <t>COT</t>
  </si>
  <si>
    <t xml:space="preserve">ARQUIBANCADA </t>
  </si>
  <si>
    <t xml:space="preserve">ADMINISTRAÇÃO LOCAL E INSTALAÇÃO </t>
  </si>
  <si>
    <t>ADMINISTRAÇÃO LOCAL E INSTALAÇÃO</t>
  </si>
  <si>
    <t>CRONOGRAMA FÍSICO-FINANCEIRO - ILUMINAÇÃO ESTÁDIO MUNICIPAL IRMÃO GINO MARIA ROSSI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</si>
</sst>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quot;R$&quot;\ * #,##0.00_-;\-&quot;R$&quot;\ * #,##0.00_-;_-&quot;R$&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quot;R$&quot;* #,##0.00_-;\-&quot;R$&quot;* #,##0.00_-;_-&quot;R$&quot;* &quot;-&quot;??_-;_-@_-"/>
    <numFmt numFmtId="169" formatCode="_-[$R$-416]\ * #,##0.00_-;\-[$R$-416]\ * #,##0.00_-;_-[$R$-416]\ * &quot;-&quot;??_-;_-@_-"/>
    <numFmt numFmtId="170" formatCode="0.0000"/>
    <numFmt numFmtId="171" formatCode="_(* #,##0.0000_);_(* \(#,##0.0000\);_(* &quot;-&quot;????_);_(@_)"/>
    <numFmt numFmtId="172" formatCode="_-&quot;R$&quot;\ * #,##0.0000_-;\-&quot;R$&quot;\ * #,##0.0000_-;_-&quot;R$&quot;\ * &quot;-&quot;??_-;_-@_-"/>
    <numFmt numFmtId="173" formatCode="0.000"/>
    <numFmt numFmtId="174" formatCode="_-* #,##0_-;\-* #,##0_-;_-* &quot;-&quot;??_-;_-@_-"/>
    <numFmt numFmtId="175" formatCode="_-* #,##0.00\ _€_-;\-* #,##0.00\ _€_-;_-* &quot;-&quot;??\ _€_-;_-@_-"/>
    <numFmt numFmtId="176" formatCode="#\,##0."/>
    <numFmt numFmtId="177" formatCode="\$#."/>
    <numFmt numFmtId="178" formatCode="#,##0.00&quot; &quot;;&quot; (&quot;#,##0.00&quot;)&quot;;&quot; -&quot;#&quot; &quot;;@&quot; &quot;"/>
    <numFmt numFmtId="179" formatCode="#,##0.00&quot; &quot;;&quot;-&quot;#,##0.00&quot; &quot;;&quot; -&quot;#&quot; &quot;;@&quot; &quot;"/>
    <numFmt numFmtId="180" formatCode="#.00"/>
    <numFmt numFmtId="181" formatCode="0.00_)"/>
    <numFmt numFmtId="182" formatCode="%#.00"/>
    <numFmt numFmtId="183" formatCode="#\,##0.00"/>
    <numFmt numFmtId="184" formatCode="[$R$-416]&quot; &quot;#,##0.00;[Red]&quot;-&quot;[$R$-416]&quot; &quot;#,##0.00"/>
    <numFmt numFmtId="185" formatCode="#,"/>
    <numFmt numFmtId="186" formatCode="_(* #,##0.00_);_(* \(#,##0.00\);_(* \-??_);_(@_)"/>
    <numFmt numFmtId="187" formatCode="#,##0.00_ ;\-#,##0.00\ "/>
    <numFmt numFmtId="188" formatCode="0000"/>
    <numFmt numFmtId="189" formatCode="00"/>
  </numFmts>
  <fonts count="75">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2"/>
      <color rgb="FFFF0000"/>
      <name val="Calibri"/>
      <family val="2"/>
      <scheme val="minor"/>
    </font>
    <font>
      <b/>
      <sz val="11"/>
      <color theme="0"/>
      <name val="Calibri"/>
      <family val="2"/>
      <scheme val="minor"/>
    </font>
    <font>
      <sz val="10"/>
      <name val="Arial"/>
      <family val="2"/>
    </font>
    <font>
      <sz val="12"/>
      <color theme="1"/>
      <name val="Verdana"/>
      <family val="2"/>
    </font>
    <font>
      <b/>
      <sz val="12"/>
      <color theme="1"/>
      <name val="Verdana"/>
      <family val="2"/>
    </font>
    <font>
      <b/>
      <sz val="16"/>
      <color theme="1"/>
      <name val="Verdana"/>
      <family val="2"/>
    </font>
    <font>
      <b/>
      <sz val="12"/>
      <color theme="9" tint="-0.249977111117893"/>
      <name val="Verdana"/>
      <family val="2"/>
    </font>
    <font>
      <sz val="14"/>
      <color theme="1"/>
      <name val="Verdana"/>
      <family val="2"/>
    </font>
    <font>
      <b/>
      <sz val="14"/>
      <color theme="1"/>
      <name val="Verdana"/>
      <family val="2"/>
    </font>
    <font>
      <sz val="11"/>
      <color rgb="FF000000"/>
      <name val="Calibri"/>
      <family val="2"/>
      <scheme val="minor"/>
    </font>
    <font>
      <b/>
      <sz val="8"/>
      <color rgb="FF000000"/>
      <name val="Arial"/>
      <family val="2"/>
    </font>
    <font>
      <sz val="8"/>
      <color rgb="FF000000"/>
      <name val="Arial"/>
      <family val="2"/>
    </font>
    <font>
      <u/>
      <sz val="12"/>
      <color theme="1"/>
      <name val="Calibri"/>
      <family val="2"/>
      <scheme val="minor"/>
    </font>
    <font>
      <sz val="14"/>
      <color theme="1"/>
      <name val="Calibri"/>
      <family val="2"/>
      <scheme val="minor"/>
    </font>
    <font>
      <sz val="10"/>
      <name val="Courier New"/>
      <family val="3"/>
    </font>
    <font>
      <sz val="12"/>
      <name val="Calibri"/>
      <family val="2"/>
      <scheme val="minor"/>
    </font>
    <font>
      <b/>
      <sz val="12"/>
      <name val="Calibri"/>
      <family val="2"/>
      <scheme val="minor"/>
    </font>
    <font>
      <b/>
      <sz val="14"/>
      <name val="Calibri"/>
      <family val="2"/>
      <scheme val="minor"/>
    </font>
    <font>
      <b/>
      <sz val="11"/>
      <name val="Arial"/>
      <family val="2"/>
    </font>
    <font>
      <b/>
      <sz val="11"/>
      <color theme="1"/>
      <name val="Arial"/>
      <family val="2"/>
    </font>
    <font>
      <sz val="11"/>
      <name val="Arial"/>
      <family val="2"/>
    </font>
    <font>
      <sz val="11"/>
      <color theme="1"/>
      <name val="Arial"/>
      <family val="2"/>
    </font>
    <font>
      <u/>
      <sz val="11"/>
      <color theme="10"/>
      <name val="Calibri"/>
      <family val="2"/>
      <scheme val="minor"/>
    </font>
    <font>
      <u/>
      <sz val="11"/>
      <color rgb="FF0000FF"/>
      <name val="Calibri"/>
      <family val="2"/>
      <scheme val="minor"/>
    </font>
    <font>
      <u/>
      <sz val="11"/>
      <name val="Calibri"/>
      <family val="2"/>
      <scheme val="minor"/>
    </font>
    <font>
      <sz val="10"/>
      <color indexed="8"/>
      <name val="MS Sans Serif"/>
      <family val="2"/>
    </font>
    <font>
      <sz val="10"/>
      <color rgb="FF000000"/>
      <name val="Arial1"/>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
      <color indexed="8"/>
      <name val="Courier"/>
      <family val="3"/>
    </font>
    <font>
      <b/>
      <sz val="10"/>
      <name val="Arial"/>
      <family val="2"/>
    </font>
    <font>
      <sz val="11"/>
      <color indexed="62"/>
      <name val="Calibri"/>
      <family val="2"/>
    </font>
    <font>
      <sz val="11"/>
      <color rgb="FF000000"/>
      <name val="Calibri"/>
      <family val="2"/>
    </font>
    <font>
      <u/>
      <sz val="6"/>
      <color indexed="36"/>
      <name val="MS Sans Serif"/>
      <family val="2"/>
    </font>
    <font>
      <sz val="8"/>
      <name val="Arial"/>
      <family val="2"/>
    </font>
    <font>
      <b/>
      <i/>
      <sz val="16"/>
      <color rgb="FF000000"/>
      <name val="Arial"/>
      <family val="2"/>
    </font>
    <font>
      <u/>
      <sz val="11"/>
      <color indexed="12"/>
      <name val="Arial"/>
      <family val="2"/>
    </font>
    <font>
      <sz val="11"/>
      <color indexed="20"/>
      <name val="Calibri"/>
      <family val="2"/>
    </font>
    <font>
      <sz val="10"/>
      <name val="Courier"/>
      <family val="3"/>
    </font>
    <font>
      <sz val="12"/>
      <name val="Times New Roman"/>
      <family val="1"/>
    </font>
    <font>
      <sz val="11"/>
      <color indexed="8"/>
      <name val="Arial"/>
      <family val="2"/>
    </font>
    <font>
      <sz val="11"/>
      <color indexed="60"/>
      <name val="Calibri"/>
      <family val="2"/>
    </font>
    <font>
      <b/>
      <i/>
      <sz val="16"/>
      <name val="Helv"/>
    </font>
    <font>
      <sz val="10"/>
      <name val="Times New Roman"/>
      <family val="1"/>
    </font>
    <font>
      <sz val="10"/>
      <name val="MS Sans Serif"/>
      <family val="2"/>
    </font>
    <font>
      <sz val="11"/>
      <color rgb="FF000000"/>
      <name val="Arial"/>
      <family val="2"/>
    </font>
    <font>
      <sz val="10"/>
      <color indexed="8"/>
      <name val="Arial"/>
      <family val="2"/>
    </font>
    <font>
      <b/>
      <sz val="14"/>
      <name val="Arial"/>
      <family val="2"/>
    </font>
    <font>
      <b/>
      <i/>
      <u/>
      <sz val="11"/>
      <color rgb="FF000000"/>
      <name val="Arial"/>
      <family val="2"/>
    </font>
    <font>
      <b/>
      <sz val="11"/>
      <color indexed="63"/>
      <name val="Calibri"/>
      <family val="2"/>
    </font>
    <font>
      <sz val="1"/>
      <color indexed="18"/>
      <name val="Courier"/>
      <family val="3"/>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
      <color indexed="8"/>
      <name val="Courier"/>
      <family val="3"/>
    </font>
    <font>
      <sz val="8"/>
      <name val="Calibri"/>
      <family val="2"/>
      <scheme val="minor"/>
    </font>
    <font>
      <b/>
      <sz val="8"/>
      <color indexed="8"/>
      <name val="Century Gothic"/>
      <family val="2"/>
    </font>
    <font>
      <sz val="8"/>
      <color indexed="8"/>
      <name val="Century Gothic"/>
      <family val="2"/>
    </font>
    <font>
      <b/>
      <sz val="8"/>
      <color rgb="FF010000"/>
      <name val="Century Gothic"/>
      <family val="2"/>
    </font>
    <font>
      <sz val="8"/>
      <color rgb="FF010000"/>
      <name val="Century Gothic"/>
      <family val="2"/>
    </font>
    <font>
      <sz val="10"/>
      <name val="Courier New"/>
    </font>
    <font>
      <b/>
      <sz val="11"/>
      <color theme="1"/>
      <name val="Verdana"/>
      <family val="2"/>
    </font>
  </fonts>
  <fills count="3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52"/>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64"/>
      </patternFill>
    </fill>
    <fill>
      <patternFill patternType="solid">
        <fgColor indexed="26"/>
        <bgColor indexed="64"/>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s>
  <borders count="53">
    <border>
      <left/>
      <right/>
      <top/>
      <bottom/>
      <diagonal/>
    </border>
    <border>
      <left/>
      <right/>
      <top style="thin">
        <color theme="9" tint="-0.24994659260841701"/>
      </top>
      <bottom style="thin">
        <color theme="9" tint="-0.24994659260841701"/>
      </bottom>
      <diagonal/>
    </border>
    <border>
      <left/>
      <right/>
      <top style="thin">
        <color theme="9" tint="-0.24994659260841701"/>
      </top>
      <bottom/>
      <diagonal/>
    </border>
    <border>
      <left/>
      <right/>
      <top/>
      <bottom style="thick">
        <color theme="9" tint="-0.2499465926084170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style="thin">
        <color theme="9" tint="-0.249977111117893"/>
      </left>
      <right/>
      <top style="thick">
        <color theme="9" tint="-0.24994659260841701"/>
      </top>
      <bottom/>
      <diagonal/>
    </border>
    <border>
      <left style="thin">
        <color theme="9" tint="-0.249977111117893"/>
      </left>
      <right/>
      <top style="thin">
        <color theme="9" tint="-0.249977111117893"/>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9" tint="-0.249977111117893"/>
      </left>
      <right/>
      <top/>
      <bottom style="thin">
        <color theme="9" tint="-0.249977111117893"/>
      </bottom>
      <diagonal/>
    </border>
    <border>
      <left/>
      <right/>
      <top style="medium">
        <color theme="9" tint="-0.24994659260841701"/>
      </top>
      <bottom style="medium">
        <color theme="9" tint="-0.24994659260841701"/>
      </bottom>
      <diagonal/>
    </border>
    <border>
      <left/>
      <right/>
      <top style="medium">
        <color theme="9" tint="-0.24994659260841701"/>
      </top>
      <bottom style="thin">
        <color theme="9" tint="-0.24994659260841701"/>
      </bottom>
      <diagonal/>
    </border>
    <border>
      <left/>
      <right/>
      <top style="thin">
        <color theme="9" tint="-0.24994659260841701"/>
      </top>
      <bottom style="medium">
        <color theme="9" tint="-0.24994659260841701"/>
      </bottom>
      <diagonal/>
    </border>
    <border>
      <left/>
      <right/>
      <top/>
      <bottom style="medium">
        <color theme="9" tint="-0.24994659260841701"/>
      </bottom>
      <diagonal/>
    </border>
    <border>
      <left/>
      <right/>
      <top style="medium">
        <color theme="9" tint="-0.24994659260841701"/>
      </top>
      <bottom/>
      <diagonal/>
    </border>
    <border>
      <left style="thin">
        <color theme="9" tint="-0.249977111117893"/>
      </left>
      <right/>
      <top style="thin">
        <color theme="9" tint="-0.249977111117893"/>
      </top>
      <bottom style="medium">
        <color theme="9" tint="-0.24994659260841701"/>
      </bottom>
      <diagonal/>
    </border>
    <border>
      <left/>
      <right/>
      <top style="thin">
        <color theme="9" tint="-0.249977111117893"/>
      </top>
      <bottom style="medium">
        <color theme="9" tint="-0.2499465926084170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theme="9" tint="-0.249977111117893"/>
      </top>
      <bottom style="thin">
        <color theme="9" tint="-0.24994659260841701"/>
      </bottom>
      <diagonal/>
    </border>
    <border>
      <left/>
      <right style="thin">
        <color theme="9" tint="-0.249977111117893"/>
      </right>
      <top style="thin">
        <color theme="9" tint="-0.249977111117893"/>
      </top>
      <bottom style="thin">
        <color theme="9" tint="-0.24994659260841701"/>
      </bottom>
      <diagonal/>
    </border>
    <border>
      <left/>
      <right/>
      <top style="medium">
        <color theme="9" tint="-0.249977111117893"/>
      </top>
      <bottom style="medium">
        <color theme="9" tint="-0.24994659260841701"/>
      </bottom>
      <diagonal/>
    </border>
    <border>
      <left/>
      <right/>
      <top style="thin">
        <color indexed="8"/>
      </top>
      <bottom style="thin">
        <color indexed="8"/>
      </bottom>
      <diagonal/>
    </border>
    <border>
      <left/>
      <right/>
      <top/>
      <bottom style="thin">
        <color indexed="8"/>
      </bottom>
      <diagonal/>
    </border>
    <border>
      <left/>
      <right/>
      <top style="thin">
        <color rgb="FF010000"/>
      </top>
      <bottom style="thin">
        <color rgb="FF010000"/>
      </bottom>
      <diagonal/>
    </border>
    <border>
      <left/>
      <right/>
      <top style="thin">
        <color theme="0"/>
      </top>
      <bottom style="medium">
        <color theme="9" tint="-0.24994659260841701"/>
      </bottom>
      <diagonal/>
    </border>
    <border>
      <left/>
      <right/>
      <top style="thin">
        <color theme="0"/>
      </top>
      <bottom/>
      <diagonal/>
    </border>
  </borders>
  <cellStyleXfs count="20287">
    <xf numFmtId="0" fontId="0" fillId="0" borderId="0"/>
    <xf numFmtId="43" fontId="1" fillId="0" borderId="0" applyFont="0" applyFill="0" applyBorder="0" applyAlignment="0" applyProtection="0"/>
    <xf numFmtId="168" fontId="1" fillId="0" borderId="0" applyFont="0" applyFill="0" applyBorder="0" applyAlignment="0" applyProtection="0"/>
    <xf numFmtId="0" fontId="8" fillId="4" borderId="7" applyNumberFormat="0" applyAlignment="0" applyProtection="0"/>
    <xf numFmtId="0" fontId="9" fillId="0" borderId="0"/>
    <xf numFmtId="43" fontId="1" fillId="0" borderId="0" applyFont="0" applyFill="0" applyBorder="0" applyAlignment="0" applyProtection="0"/>
    <xf numFmtId="43" fontId="16" fillId="0" borderId="0" applyFont="0" applyFill="0" applyBorder="0" applyAlignment="0" applyProtection="0"/>
    <xf numFmtId="0" fontId="9" fillId="0" borderId="0"/>
    <xf numFmtId="9" fontId="1" fillId="0" borderId="0" applyFont="0" applyFill="0" applyBorder="0" applyAlignment="0" applyProtection="0"/>
    <xf numFmtId="0" fontId="1" fillId="0" borderId="0"/>
    <xf numFmtId="0" fontId="29" fillId="0" borderId="0" applyNumberFormat="0" applyFill="0" applyBorder="0" applyAlignment="0" applyProtection="0"/>
    <xf numFmtId="0" fontId="32" fillId="0" borderId="0"/>
    <xf numFmtId="0" fontId="33" fillId="0" borderId="0" applyNumberFormat="0" applyBorder="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7" borderId="0" applyNumberFormat="0" applyBorder="0" applyAlignment="0" applyProtection="0"/>
    <xf numFmtId="0" fontId="35" fillId="18"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3" fillId="0" borderId="0" applyNumberFormat="0" applyBorder="0" applyProtection="0"/>
    <xf numFmtId="0" fontId="36" fillId="10" borderId="0" applyNumberFormat="0" applyBorder="0" applyAlignment="0" applyProtection="0"/>
    <xf numFmtId="0" fontId="37" fillId="22" borderId="36" applyNumberFormat="0" applyAlignment="0" applyProtection="0"/>
    <xf numFmtId="0" fontId="38" fillId="23" borderId="37" applyNumberFormat="0" applyAlignment="0" applyProtection="0"/>
    <xf numFmtId="0" fontId="39" fillId="0" borderId="38" applyNumberFormat="0" applyFill="0" applyAlignment="0" applyProtection="0"/>
    <xf numFmtId="175" fontId="9" fillId="0" borderId="0" applyFont="0" applyFill="0" applyBorder="0" applyAlignment="0" applyProtection="0"/>
    <xf numFmtId="176" fontId="40" fillId="0" borderId="0">
      <protection locked="0"/>
    </xf>
    <xf numFmtId="0" fontId="41" fillId="24" borderId="39" applyFill="0" applyBorder="0" applyAlignment="0" applyProtection="0">
      <alignment vertical="center"/>
      <protection locked="0"/>
    </xf>
    <xf numFmtId="164" fontId="9" fillId="0" borderId="0" applyFont="0" applyFill="0" applyBorder="0" applyAlignment="0" applyProtection="0"/>
    <xf numFmtId="166" fontId="9" fillId="0" borderId="0" applyFont="0" applyFill="0" applyBorder="0" applyAlignment="0" applyProtection="0"/>
    <xf numFmtId="177" fontId="40" fillId="0" borderId="0">
      <protection locked="0"/>
    </xf>
    <xf numFmtId="0" fontId="40" fillId="0" borderId="0">
      <protection locked="0"/>
    </xf>
    <xf numFmtId="0" fontId="40" fillId="0" borderId="0">
      <protection locked="0"/>
    </xf>
    <xf numFmtId="0" fontId="35" fillId="25"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28" borderId="0" applyNumberFormat="0" applyBorder="0" applyAlignment="0" applyProtection="0"/>
    <xf numFmtId="0" fontId="42" fillId="13" borderId="36" applyNumberFormat="0" applyAlignment="0" applyProtection="0"/>
    <xf numFmtId="178" fontId="33" fillId="0" borderId="0" applyBorder="0" applyProtection="0"/>
    <xf numFmtId="178" fontId="33" fillId="0" borderId="0" applyBorder="0" applyProtection="0"/>
    <xf numFmtId="0" fontId="43" fillId="0" borderId="0" applyNumberFormat="0" applyBorder="0" applyProtection="0"/>
    <xf numFmtId="0" fontId="33" fillId="0" borderId="0" applyNumberFormat="0" applyBorder="0" applyProtection="0"/>
    <xf numFmtId="0" fontId="43" fillId="0" borderId="0" applyNumberFormat="0" applyBorder="0" applyProtection="0"/>
    <xf numFmtId="0" fontId="34" fillId="0" borderId="0"/>
    <xf numFmtId="179" fontId="43" fillId="0" borderId="0" applyBorder="0" applyProtection="0"/>
    <xf numFmtId="180" fontId="40" fillId="0" borderId="0">
      <protection locked="0"/>
    </xf>
    <xf numFmtId="180" fontId="40" fillId="0" borderId="0">
      <protection locked="0"/>
    </xf>
    <xf numFmtId="0" fontId="44" fillId="0" borderId="0" applyNumberFormat="0" applyFill="0" applyBorder="0" applyAlignment="0" applyProtection="0">
      <alignment vertical="top"/>
      <protection locked="0"/>
    </xf>
    <xf numFmtId="38" fontId="45" fillId="29" borderId="0" applyNumberFormat="0" applyBorder="0" applyAlignment="0" applyProtection="0"/>
    <xf numFmtId="0" fontId="46" fillId="0" borderId="0" applyNumberFormat="0" applyBorder="0" applyProtection="0">
      <alignment horizontal="center"/>
    </xf>
    <xf numFmtId="0" fontId="40" fillId="0" borderId="0">
      <protection locked="0"/>
    </xf>
    <xf numFmtId="0" fontId="40" fillId="0" borderId="0">
      <protection locked="0"/>
    </xf>
    <xf numFmtId="0" fontId="46" fillId="0" borderId="0" applyNumberFormat="0" applyBorder="0" applyProtection="0">
      <alignment horizontal="center" textRotation="90"/>
    </xf>
    <xf numFmtId="0" fontId="29"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9" borderId="0" applyNumberFormat="0" applyBorder="0" applyAlignment="0" applyProtection="0"/>
    <xf numFmtId="0" fontId="49" fillId="0" borderId="0"/>
    <xf numFmtId="10" fontId="45" fillId="30" borderId="4" applyNumberFormat="0" applyBorder="0" applyAlignment="0" applyProtection="0"/>
    <xf numFmtId="0" fontId="9" fillId="0" borderId="0">
      <alignment horizontal="centerContinuous" vertical="justify"/>
    </xf>
    <xf numFmtId="0" fontId="9" fillId="0" borderId="0">
      <alignment horizontal="centerContinuous" vertical="justify"/>
    </xf>
    <xf numFmtId="0" fontId="9" fillId="0" borderId="0">
      <alignment horizontal="centerContinuous" vertical="justify"/>
    </xf>
    <xf numFmtId="0" fontId="9" fillId="0" borderId="0">
      <alignment horizontal="centerContinuous" vertical="justify"/>
    </xf>
    <xf numFmtId="0" fontId="9" fillId="0" borderId="0">
      <alignment horizontal="centerContinuous" vertical="justify"/>
    </xf>
    <xf numFmtId="0" fontId="50" fillId="0" borderId="0" applyAlignment="0">
      <alignment horizontal="center"/>
    </xf>
    <xf numFmtId="44" fontId="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2" fillId="31" borderId="0" applyNumberFormat="0" applyBorder="0" applyAlignment="0" applyProtection="0"/>
    <xf numFmtId="181"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5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56" fillId="0" borderId="0"/>
    <xf numFmtId="0" fontId="56" fillId="0" borderId="0"/>
    <xf numFmtId="0" fontId="56" fillId="0" borderId="0"/>
    <xf numFmtId="0" fontId="5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6" fillId="0" borderId="0"/>
    <xf numFmtId="0" fontId="9" fillId="0" borderId="0"/>
    <xf numFmtId="0" fontId="9" fillId="0" borderId="0"/>
    <xf numFmtId="0" fontId="56"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9" fillId="0" borderId="0"/>
    <xf numFmtId="0" fontId="9"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56"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alignment horizontal="left" vertical="center" indent="12"/>
    </xf>
    <xf numFmtId="0" fontId="45" fillId="0" borderId="39" applyBorder="0">
      <alignment horizontal="left" vertical="center" wrapText="1" indent="2"/>
      <protection locked="0"/>
    </xf>
    <xf numFmtId="0" fontId="45" fillId="0" borderId="39" applyBorder="0">
      <alignment horizontal="left" vertical="center" wrapText="1" indent="3"/>
      <protection locked="0"/>
    </xf>
    <xf numFmtId="0" fontId="9" fillId="32" borderId="40" applyNumberFormat="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82" fontId="40" fillId="0" borderId="0">
      <protection locked="0"/>
    </xf>
    <xf numFmtId="182" fontId="40" fillId="0" borderId="0">
      <protection locked="0"/>
    </xf>
    <xf numFmtId="183" fontId="40" fillId="0" borderId="0">
      <protection locked="0"/>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1" fillId="0" borderId="0" applyFont="0" applyFill="0" applyBorder="0" applyAlignment="0" applyProtection="0"/>
    <xf numFmtId="9" fontId="56" fillId="0" borderId="0" applyFont="0" applyFill="0" applyBorder="0" applyAlignment="0" applyProtection="0"/>
    <xf numFmtId="9" fontId="5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0" fontId="59" fillId="0" borderId="0" applyNumberFormat="0" applyBorder="0" applyProtection="0"/>
    <xf numFmtId="184" fontId="59" fillId="0" borderId="0" applyBorder="0" applyProtection="0"/>
    <xf numFmtId="0" fontId="60" fillId="22" borderId="41" applyNumberFormat="0" applyAlignment="0" applyProtection="0"/>
    <xf numFmtId="38" fontId="55" fillId="0" borderId="0" applyFont="0" applyFill="0" applyBorder="0" applyAlignment="0" applyProtection="0"/>
    <xf numFmtId="185" fontId="61" fillId="0" borderId="0">
      <protection locked="0"/>
    </xf>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8" fontId="33" fillId="0" borderId="0" applyBorder="0" applyProtection="0"/>
    <xf numFmtId="165" fontId="54" fillId="0" borderId="0" applyFont="0" applyFill="0" applyBorder="0" applyAlignment="0" applyProtection="0"/>
    <xf numFmtId="0" fontId="55" fillId="0" borderId="0"/>
    <xf numFmtId="0" fontId="62" fillId="0" borderId="0" applyNumberFormat="0" applyFill="0" applyBorder="0" applyAlignment="0" applyProtection="0"/>
    <xf numFmtId="0" fontId="63" fillId="0" borderId="0" applyNumberFormat="0" applyFill="0" applyBorder="0" applyAlignment="0" applyProtection="0"/>
    <xf numFmtId="0" fontId="64" fillId="0" borderId="42" applyNumberFormat="0" applyFill="0" applyAlignment="0" applyProtection="0"/>
    <xf numFmtId="0" fontId="65" fillId="0" borderId="43" applyNumberFormat="0" applyFill="0" applyAlignment="0" applyProtection="0"/>
    <xf numFmtId="0" fontId="66" fillId="0" borderId="44" applyNumberFormat="0" applyFill="0" applyAlignment="0" applyProtection="0"/>
    <xf numFmtId="0" fontId="66" fillId="0" borderId="0" applyNumberFormat="0" applyFill="0" applyBorder="0" applyAlignment="0" applyProtection="0"/>
    <xf numFmtId="0" fontId="67" fillId="0" borderId="0">
      <protection locked="0"/>
    </xf>
    <xf numFmtId="0" fontId="67" fillId="0" borderId="0">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7"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cellStyleXfs>
  <cellXfs count="360">
    <xf numFmtId="0" fontId="0" fillId="0" borderId="0" xfId="0"/>
    <xf numFmtId="0" fontId="2" fillId="0" borderId="0" xfId="0" applyFont="1" applyAlignment="1">
      <alignment vertical="center" wrapText="1"/>
    </xf>
    <xf numFmtId="0" fontId="2" fillId="0" borderId="3" xfId="0" applyFont="1" applyBorder="1" applyAlignment="1">
      <alignment horizontal="right" vertical="center" wrapText="1"/>
    </xf>
    <xf numFmtId="0" fontId="3" fillId="0" borderId="3" xfId="0" applyFont="1" applyBorder="1" applyAlignment="1">
      <alignment horizontal="center" vertical="center" wrapText="1"/>
    </xf>
    <xf numFmtId="0" fontId="2" fillId="3" borderId="0" xfId="0" applyFont="1" applyFill="1" applyAlignment="1">
      <alignment vertical="center" wrapText="1"/>
    </xf>
    <xf numFmtId="0" fontId="2" fillId="3" borderId="0" xfId="0" applyFont="1" applyFill="1" applyAlignment="1">
      <alignment horizontal="center" vertical="center" wrapText="1"/>
    </xf>
    <xf numFmtId="0" fontId="0" fillId="0" borderId="0" xfId="0" applyAlignment="1">
      <alignment wrapText="1"/>
    </xf>
    <xf numFmtId="0" fontId="8" fillId="4" borderId="8" xfId="3" applyBorder="1" applyAlignment="1">
      <alignment horizontal="center" vertical="center"/>
    </xf>
    <xf numFmtId="0" fontId="8" fillId="4" borderId="8" xfId="3" applyBorder="1" applyAlignment="1">
      <alignment horizontal="center" vertical="center" wrapText="1"/>
    </xf>
    <xf numFmtId="44" fontId="2" fillId="0" borderId="0" xfId="0" applyNumberFormat="1" applyFont="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169" fontId="7" fillId="0" borderId="0" xfId="0" applyNumberFormat="1" applyFont="1" applyBorder="1" applyAlignment="1">
      <alignment vertical="center" wrapText="1"/>
    </xf>
    <xf numFmtId="0" fontId="3" fillId="3" borderId="1" xfId="0" applyFont="1" applyFill="1" applyBorder="1" applyAlignment="1">
      <alignment horizontal="right" vertical="center" wrapText="1"/>
    </xf>
    <xf numFmtId="0" fontId="2" fillId="0" borderId="0" xfId="0" applyFont="1" applyBorder="1" applyAlignment="1">
      <alignment vertical="center" wrapText="1"/>
    </xf>
    <xf numFmtId="169" fontId="3" fillId="0" borderId="0" xfId="0" applyNumberFormat="1"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3" borderId="0" xfId="0" applyFont="1" applyFill="1" applyBorder="1" applyAlignment="1">
      <alignment vertical="center" wrapText="1"/>
    </xf>
    <xf numFmtId="0" fontId="0" fillId="0" borderId="0" xfId="0"/>
    <xf numFmtId="0" fontId="2" fillId="3" borderId="0" xfId="0" applyFont="1" applyFill="1" applyBorder="1" applyAlignment="1">
      <alignment horizontal="right" vertical="center" wrapText="1"/>
    </xf>
    <xf numFmtId="0" fontId="2" fillId="3" borderId="0" xfId="0" applyFont="1" applyFill="1" applyBorder="1" applyAlignment="1">
      <alignment horizontal="center" vertical="center" wrapText="1"/>
    </xf>
    <xf numFmtId="44" fontId="2" fillId="3" borderId="0" xfId="0" applyNumberFormat="1" applyFont="1" applyFill="1" applyBorder="1" applyAlignment="1">
      <alignment horizontal="justify" vertical="center" wrapText="1"/>
    </xf>
    <xf numFmtId="0" fontId="10" fillId="0" borderId="0" xfId="0" applyFont="1" applyAlignment="1">
      <alignment vertical="center" wrapText="1"/>
    </xf>
    <xf numFmtId="0" fontId="11" fillId="0" borderId="0" xfId="0" quotePrefix="1" applyFont="1" applyAlignment="1">
      <alignment horizontal="center" vertical="center" wrapText="1"/>
    </xf>
    <xf numFmtId="14" fontId="11" fillId="0" borderId="0" xfId="0" applyNumberFormat="1" applyFont="1" applyBorder="1" applyAlignment="1">
      <alignment horizontal="center" vertical="center" wrapText="1"/>
    </xf>
    <xf numFmtId="0" fontId="12" fillId="0" borderId="0" xfId="0" applyFont="1" applyBorder="1" applyAlignment="1">
      <alignment horizontal="center" vertical="center" wrapText="1"/>
    </xf>
    <xf numFmtId="0" fontId="11" fillId="0" borderId="0" xfId="0" applyFont="1" applyBorder="1" applyAlignment="1">
      <alignment vertical="center" wrapText="1"/>
    </xf>
    <xf numFmtId="0" fontId="11" fillId="0" borderId="0" xfId="0" applyFont="1" applyBorder="1" applyAlignment="1">
      <alignment horizontal="left" vertical="center" wrapText="1"/>
    </xf>
    <xf numFmtId="169" fontId="11" fillId="0" borderId="0" xfId="0" applyNumberFormat="1" applyFont="1" applyBorder="1" applyAlignment="1">
      <alignment vertical="center" wrapText="1"/>
    </xf>
    <xf numFmtId="43" fontId="18" fillId="0" borderId="13" xfId="6"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0" fontId="3" fillId="0" borderId="6" xfId="0" applyFont="1" applyBorder="1" applyAlignment="1">
      <alignment vertical="center" wrapText="1"/>
    </xf>
    <xf numFmtId="0" fontId="2" fillId="0" borderId="0" xfId="0" applyFont="1" applyFill="1" applyBorder="1" applyAlignment="1">
      <alignment horizontal="center" vertical="center" wrapText="1"/>
    </xf>
    <xf numFmtId="0" fontId="11" fillId="0" borderId="2" xfId="0" applyFont="1" applyBorder="1" applyAlignment="1">
      <alignment horizontal="center" vertical="center" wrapText="1"/>
    </xf>
    <xf numFmtId="0" fontId="11" fillId="0" borderId="21" xfId="0" applyFont="1" applyBorder="1" applyAlignment="1">
      <alignment horizontal="center" vertical="center" wrapText="1"/>
    </xf>
    <xf numFmtId="4" fontId="11" fillId="6" borderId="21" xfId="0" applyNumberFormat="1" applyFont="1" applyFill="1" applyBorder="1" applyAlignment="1">
      <alignment horizontal="center" vertical="center" wrapText="1"/>
    </xf>
    <xf numFmtId="0" fontId="11" fillId="0" borderId="15" xfId="0" applyFont="1" applyBorder="1" applyAlignment="1">
      <alignment horizontal="center" vertical="center" wrapText="1"/>
    </xf>
    <xf numFmtId="0" fontId="10" fillId="0" borderId="21" xfId="0" applyFont="1" applyBorder="1" applyAlignment="1">
      <alignment horizontal="center" vertical="center" wrapText="1"/>
    </xf>
    <xf numFmtId="2" fontId="2" fillId="3" borderId="0" xfId="0" applyNumberFormat="1" applyFont="1" applyFill="1" applyAlignment="1">
      <alignment vertical="center" wrapText="1"/>
    </xf>
    <xf numFmtId="2" fontId="0" fillId="0" borderId="0" xfId="2" applyNumberFormat="1" applyFont="1"/>
    <xf numFmtId="0" fontId="20" fillId="0" borderId="0" xfId="0" applyFont="1" applyFill="1" applyBorder="1" applyAlignment="1">
      <alignment vertical="center" wrapText="1"/>
    </xf>
    <xf numFmtId="172" fontId="3" fillId="0" borderId="0" xfId="0" applyNumberFormat="1" applyFont="1" applyBorder="1" applyAlignment="1">
      <alignment horizontal="right" vertical="center" wrapText="1"/>
    </xf>
    <xf numFmtId="0" fontId="2" fillId="0" borderId="0" xfId="0" applyFont="1" applyBorder="1" applyAlignment="1">
      <alignment horizontal="left" vertical="center" wrapText="1" indent="1"/>
    </xf>
    <xf numFmtId="0" fontId="0" fillId="5" borderId="0" xfId="0" applyFill="1"/>
    <xf numFmtId="44" fontId="19" fillId="0" borderId="0" xfId="0" applyNumberFormat="1" applyFont="1" applyFill="1" applyBorder="1" applyAlignment="1">
      <alignment vertical="center" wrapText="1"/>
    </xf>
    <xf numFmtId="169" fontId="2" fillId="3" borderId="0" xfId="0" applyNumberFormat="1" applyFont="1" applyFill="1" applyBorder="1" applyAlignment="1">
      <alignment horizontal="justify"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0" fontId="2" fillId="0" borderId="10" xfId="0" applyFont="1" applyBorder="1" applyAlignment="1">
      <alignment horizontal="left" vertical="center" wrapText="1"/>
    </xf>
    <xf numFmtId="0" fontId="2" fillId="0" borderId="21" xfId="0" applyFont="1" applyBorder="1" applyAlignment="1">
      <alignment horizontal="center" vertical="center" wrapText="1"/>
    </xf>
    <xf numFmtId="173" fontId="2" fillId="0" borderId="11" xfId="0" applyNumberFormat="1" applyFont="1" applyBorder="1" applyAlignment="1">
      <alignment horizontal="center" vertical="center" wrapText="1"/>
    </xf>
    <xf numFmtId="173" fontId="2" fillId="0" borderId="0" xfId="0" applyNumberFormat="1" applyFont="1" applyBorder="1" applyAlignment="1">
      <alignment horizontal="center" vertical="center" wrapText="1"/>
    </xf>
    <xf numFmtId="0" fontId="2" fillId="0" borderId="0" xfId="0" applyFont="1" applyBorder="1" applyAlignment="1">
      <alignment horizontal="center" vertical="center" wrapText="1"/>
    </xf>
    <xf numFmtId="2" fontId="2" fillId="0" borderId="0" xfId="0" applyNumberFormat="1" applyFont="1" applyFill="1" applyBorder="1" applyAlignment="1">
      <alignment vertical="center" wrapText="1"/>
    </xf>
    <xf numFmtId="0" fontId="2" fillId="3" borderId="0" xfId="0" applyFont="1" applyFill="1" applyBorder="1" applyAlignment="1">
      <alignment horizontal="left" vertical="center" wrapText="1" indent="1"/>
    </xf>
    <xf numFmtId="0" fontId="2" fillId="0" borderId="0" xfId="0" applyFont="1" applyFill="1" applyAlignment="1">
      <alignment horizontal="center" vertical="center" wrapText="1"/>
    </xf>
    <xf numFmtId="2" fontId="2" fillId="0" borderId="0" xfId="0" applyNumberFormat="1" applyFont="1" applyFill="1" applyAlignment="1">
      <alignment vertical="center" wrapText="1"/>
    </xf>
    <xf numFmtId="2" fontId="20" fillId="0" borderId="0" xfId="0" applyNumberFormat="1" applyFont="1" applyFill="1" applyBorder="1" applyAlignment="1">
      <alignment vertical="center" wrapText="1"/>
    </xf>
    <xf numFmtId="170" fontId="2" fillId="0" borderId="0" xfId="0" applyNumberFormat="1" applyFont="1" applyFill="1" applyAlignment="1">
      <alignment horizontal="center" vertical="center" wrapText="1"/>
    </xf>
    <xf numFmtId="171" fontId="2" fillId="0" borderId="0" xfId="0" applyNumberFormat="1" applyFont="1" applyFill="1" applyBorder="1" applyAlignment="1">
      <alignment horizontal="center" vertical="center" wrapText="1"/>
    </xf>
    <xf numFmtId="0" fontId="20" fillId="0" borderId="0" xfId="0" applyFont="1" applyFill="1" applyBorder="1" applyAlignment="1">
      <alignment horizontal="center" vertical="center" wrapText="1"/>
    </xf>
    <xf numFmtId="169" fontId="20" fillId="0" borderId="0" xfId="0" applyNumberFormat="1" applyFont="1" applyFill="1" applyBorder="1" applyAlignment="1">
      <alignment horizontal="center" vertical="center" wrapText="1"/>
    </xf>
    <xf numFmtId="2" fontId="2" fillId="3" borderId="0" xfId="0" applyNumberFormat="1" applyFont="1" applyFill="1" applyBorder="1" applyAlignment="1">
      <alignment vertical="center" wrapText="1"/>
    </xf>
    <xf numFmtId="0" fontId="2" fillId="0" borderId="19" xfId="0" applyFont="1" applyBorder="1" applyAlignment="1">
      <alignment vertical="center" wrapText="1"/>
    </xf>
    <xf numFmtId="0" fontId="17" fillId="7" borderId="24" xfId="0" applyFont="1" applyFill="1" applyBorder="1" applyAlignment="1">
      <alignment horizontal="center" vertical="center"/>
    </xf>
    <xf numFmtId="0" fontId="17" fillId="7" borderId="25" xfId="0" applyFont="1" applyFill="1" applyBorder="1" applyAlignment="1">
      <alignment horizontal="center" vertical="center"/>
    </xf>
    <xf numFmtId="0" fontId="17" fillId="7" borderId="25" xfId="0" applyFont="1" applyFill="1" applyBorder="1" applyAlignment="1">
      <alignment horizontal="justify" vertical="center" wrapText="1"/>
    </xf>
    <xf numFmtId="0" fontId="17" fillId="7" borderId="25" xfId="0" applyFont="1" applyFill="1" applyBorder="1" applyAlignment="1">
      <alignment horizontal="center" vertical="center" wrapText="1"/>
    </xf>
    <xf numFmtId="43" fontId="17" fillId="7" borderId="26" xfId="6" applyFont="1" applyFill="1" applyBorder="1" applyAlignment="1">
      <alignment horizontal="center" vertical="center" wrapText="1"/>
    </xf>
    <xf numFmtId="0" fontId="18" fillId="0" borderId="12" xfId="0" applyFont="1" applyBorder="1" applyAlignment="1">
      <alignment horizontal="center" vertical="center"/>
    </xf>
    <xf numFmtId="0" fontId="18" fillId="0" borderId="4" xfId="0" applyFont="1" applyBorder="1" applyAlignment="1">
      <alignment horizontal="center" vertical="center"/>
    </xf>
    <xf numFmtId="0" fontId="18" fillId="0" borderId="4" xfId="0" applyFont="1" applyBorder="1" applyAlignment="1">
      <alignment horizontal="justify" vertical="center" wrapText="1"/>
    </xf>
    <xf numFmtId="0" fontId="18" fillId="0" borderId="4" xfId="0" applyFont="1" applyBorder="1" applyAlignment="1">
      <alignment horizontal="center" vertical="center" wrapText="1"/>
    </xf>
    <xf numFmtId="4" fontId="8" fillId="4" borderId="8" xfId="3" applyNumberFormat="1" applyBorder="1" applyAlignment="1">
      <alignment horizontal="center" vertical="center"/>
    </xf>
    <xf numFmtId="0" fontId="21" fillId="0" borderId="0" xfId="0" applyFont="1" applyAlignment="1">
      <alignment horizontal="left"/>
    </xf>
    <xf numFmtId="0" fontId="21" fillId="0" borderId="0" xfId="0" applyFont="1" applyAlignment="1">
      <alignment horizontal="right"/>
    </xf>
    <xf numFmtId="4" fontId="0" fillId="0" borderId="0" xfId="0" applyNumberFormat="1" applyAlignment="1">
      <alignment horizontal="right"/>
    </xf>
    <xf numFmtId="0" fontId="21" fillId="0" borderId="0" xfId="0" applyNumberFormat="1" applyFont="1" applyAlignment="1">
      <alignment horizontal="left"/>
    </xf>
    <xf numFmtId="0" fontId="0" fillId="0" borderId="0" xfId="0" applyNumberFormat="1"/>
    <xf numFmtId="0" fontId="8" fillId="4" borderId="8" xfId="3" applyNumberFormat="1" applyBorder="1" applyAlignment="1">
      <alignment horizontal="center" vertical="center"/>
    </xf>
    <xf numFmtId="0" fontId="2" fillId="0" borderId="10" xfId="0" applyFont="1" applyBorder="1" applyAlignment="1">
      <alignment horizontal="left" vertical="center" wrapText="1"/>
    </xf>
    <xf numFmtId="0" fontId="2" fillId="0" borderId="0" xfId="0" applyFont="1" applyBorder="1" applyAlignment="1">
      <alignment horizontal="center" vertical="center" wrapText="1"/>
    </xf>
    <xf numFmtId="0" fontId="2" fillId="0" borderId="0" xfId="0" applyFont="1" applyBorder="1" applyAlignment="1">
      <alignment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vertical="top" wrapText="1"/>
    </xf>
    <xf numFmtId="14" fontId="3" fillId="0" borderId="0" xfId="0" applyNumberFormat="1"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2" fillId="0" borderId="22" xfId="0" applyFont="1" applyBorder="1" applyAlignment="1">
      <alignment vertical="center" wrapText="1"/>
    </xf>
    <xf numFmtId="0" fontId="2" fillId="0" borderId="10" xfId="0" applyFont="1" applyBorder="1" applyAlignment="1">
      <alignment vertical="center" wrapText="1"/>
    </xf>
    <xf numFmtId="0" fontId="2" fillId="0" borderId="27" xfId="0" applyFont="1" applyBorder="1" applyAlignment="1">
      <alignment vertical="center" wrapText="1"/>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44" fontId="2" fillId="0" borderId="1" xfId="0" applyNumberFormat="1" applyFont="1" applyBorder="1" applyAlignment="1">
      <alignment horizontal="justify" vertical="center" wrapText="1"/>
    </xf>
    <xf numFmtId="44" fontId="19" fillId="0" borderId="1" xfId="0" applyNumberFormat="1" applyFont="1" applyFill="1" applyBorder="1" applyAlignment="1">
      <alignment vertical="center" wrapText="1"/>
    </xf>
    <xf numFmtId="44" fontId="3" fillId="0" borderId="1" xfId="0" applyNumberFormat="1" applyFont="1" applyBorder="1" applyAlignment="1">
      <alignment horizontal="right" vertical="center" wrapText="1"/>
    </xf>
    <xf numFmtId="0" fontId="6" fillId="0" borderId="1" xfId="0" applyFont="1" applyBorder="1" applyAlignment="1">
      <alignment vertical="center" wrapText="1"/>
    </xf>
    <xf numFmtId="169" fontId="6" fillId="0" borderId="1" xfId="0" applyNumberFormat="1" applyFont="1" applyBorder="1" applyAlignment="1">
      <alignment vertical="center" wrapText="1"/>
    </xf>
    <xf numFmtId="0" fontId="20" fillId="0" borderId="1" xfId="0" applyFont="1" applyBorder="1" applyAlignment="1">
      <alignment vertical="center" wrapText="1"/>
    </xf>
    <xf numFmtId="0" fontId="2" fillId="3" borderId="2" xfId="0" applyFont="1" applyFill="1" applyBorder="1" applyAlignment="1">
      <alignment horizontal="right" vertical="center" wrapText="1"/>
    </xf>
    <xf numFmtId="0" fontId="2" fillId="0" borderId="2" xfId="0" applyFont="1" applyBorder="1" applyAlignment="1">
      <alignment horizontal="left" vertical="center" wrapText="1" indent="1"/>
    </xf>
    <xf numFmtId="0" fontId="2" fillId="3" borderId="2" xfId="0" applyFont="1" applyFill="1" applyBorder="1" applyAlignment="1">
      <alignment horizontal="center" vertical="center" wrapText="1"/>
    </xf>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0" fontId="2" fillId="0" borderId="6" xfId="0" applyFont="1" applyBorder="1" applyAlignment="1">
      <alignment horizontal="center" vertical="center" wrapText="1"/>
    </xf>
    <xf numFmtId="44" fontId="2" fillId="0" borderId="6" xfId="0" applyNumberFormat="1" applyFont="1" applyBorder="1" applyAlignment="1">
      <alignment horizontal="justify" vertical="center" wrapText="1"/>
    </xf>
    <xf numFmtId="169" fontId="2" fillId="0" borderId="0" xfId="0" applyNumberFormat="1" applyFont="1" applyFill="1" applyBorder="1" applyAlignment="1">
      <alignment vertical="center" wrapText="1"/>
    </xf>
    <xf numFmtId="0" fontId="2" fillId="0" borderId="6" xfId="0" applyFont="1" applyFill="1" applyBorder="1" applyAlignment="1">
      <alignment horizontal="left" vertical="center" wrapText="1" indent="1"/>
    </xf>
    <xf numFmtId="44" fontId="19" fillId="0" borderId="6" xfId="0" applyNumberFormat="1" applyFont="1" applyFill="1" applyBorder="1" applyAlignment="1">
      <alignment vertical="center" wrapText="1"/>
    </xf>
    <xf numFmtId="0" fontId="2" fillId="0" borderId="0" xfId="0" applyFont="1" applyFill="1" applyBorder="1" applyAlignment="1">
      <alignment horizontal="center" vertical="center" wrapText="1"/>
    </xf>
    <xf numFmtId="0" fontId="2" fillId="3" borderId="0" xfId="0" applyFont="1" applyFill="1" applyBorder="1" applyAlignment="1">
      <alignment horizontal="center" vertical="center" wrapText="1"/>
    </xf>
    <xf numFmtId="43" fontId="22" fillId="0" borderId="0" xfId="1" applyFont="1" applyAlignment="1">
      <alignment horizontal="center" vertical="center" wrapText="1"/>
    </xf>
    <xf numFmtId="43" fontId="22" fillId="0" borderId="1" xfId="1" applyFont="1" applyBorder="1" applyAlignment="1">
      <alignment horizontal="center" vertical="center" wrapText="1"/>
    </xf>
    <xf numFmtId="43" fontId="22" fillId="0" borderId="6" xfId="1" applyFont="1" applyBorder="1" applyAlignment="1">
      <alignment horizontal="center" vertical="center" wrapText="1"/>
    </xf>
    <xf numFmtId="43" fontId="22" fillId="3" borderId="0" xfId="1" applyFont="1" applyFill="1" applyBorder="1" applyAlignment="1">
      <alignment horizontal="center" vertical="center" wrapText="1"/>
    </xf>
    <xf numFmtId="43" fontId="22" fillId="0" borderId="6" xfId="1" applyFont="1" applyFill="1" applyBorder="1" applyAlignment="1">
      <alignment horizontal="center" vertical="center" wrapText="1"/>
    </xf>
    <xf numFmtId="43" fontId="22" fillId="3" borderId="15" xfId="1" applyFont="1" applyFill="1" applyBorder="1" applyAlignment="1">
      <alignment horizontal="center" vertical="center" wrapText="1"/>
    </xf>
    <xf numFmtId="43" fontId="23" fillId="0" borderId="1" xfId="1" applyFont="1" applyBorder="1" applyAlignment="1">
      <alignment horizontal="right" vertical="center" wrapText="1"/>
    </xf>
    <xf numFmtId="43" fontId="23" fillId="0" borderId="0" xfId="1" applyFont="1" applyBorder="1" applyAlignment="1">
      <alignment horizontal="right" vertical="center" wrapText="1"/>
    </xf>
    <xf numFmtId="43" fontId="23" fillId="0" borderId="0" xfId="1" applyFont="1" applyBorder="1" applyAlignment="1">
      <alignment vertical="center" wrapText="1"/>
    </xf>
    <xf numFmtId="43" fontId="23" fillId="0" borderId="0" xfId="1" applyFont="1" applyBorder="1" applyAlignment="1">
      <alignment horizontal="center" vertical="center" wrapText="1"/>
    </xf>
    <xf numFmtId="174" fontId="22" fillId="0" borderId="0" xfId="1" quotePrefix="1" applyNumberFormat="1" applyFont="1" applyFill="1" applyBorder="1" applyAlignment="1">
      <alignment horizontal="center" vertical="center" wrapText="1"/>
    </xf>
    <xf numFmtId="173" fontId="2" fillId="0" borderId="11" xfId="0" applyNumberFormat="1" applyFont="1" applyBorder="1" applyAlignment="1">
      <alignment horizontal="left" vertical="center" wrapText="1"/>
    </xf>
    <xf numFmtId="173" fontId="2" fillId="0" borderId="0" xfId="0" applyNumberFormat="1" applyFont="1" applyBorder="1" applyAlignment="1">
      <alignment horizontal="left" vertical="center" wrapText="1"/>
    </xf>
    <xf numFmtId="173" fontId="2" fillId="3" borderId="0" xfId="0" applyNumberFormat="1" applyFont="1" applyFill="1" applyBorder="1" applyAlignment="1">
      <alignment horizontal="left" vertical="center" wrapText="1"/>
    </xf>
    <xf numFmtId="173" fontId="2" fillId="0" borderId="6" xfId="0" applyNumberFormat="1" applyFont="1" applyFill="1" applyBorder="1" applyAlignment="1">
      <alignment horizontal="left" vertical="center" wrapText="1"/>
    </xf>
    <xf numFmtId="173" fontId="2" fillId="3" borderId="15" xfId="0" applyNumberFormat="1" applyFont="1" applyFill="1" applyBorder="1" applyAlignment="1">
      <alignment horizontal="left" vertical="center" wrapText="1"/>
    </xf>
    <xf numFmtId="173" fontId="2" fillId="0" borderId="0" xfId="0" applyNumberFormat="1" applyFont="1" applyFill="1" applyBorder="1" applyAlignment="1">
      <alignment horizontal="left" vertical="center" wrapText="1"/>
    </xf>
    <xf numFmtId="173" fontId="3" fillId="0" borderId="1" xfId="0" applyNumberFormat="1" applyFont="1" applyBorder="1" applyAlignment="1">
      <alignment horizontal="left" vertical="center" wrapText="1"/>
    </xf>
    <xf numFmtId="173" fontId="3" fillId="0" borderId="0" xfId="0" applyNumberFormat="1" applyFont="1" applyBorder="1" applyAlignment="1">
      <alignment horizontal="left" vertical="center" wrapText="1"/>
    </xf>
    <xf numFmtId="173" fontId="3" fillId="0" borderId="0" xfId="0" applyNumberFormat="1" applyFont="1" applyBorder="1" applyAlignment="1">
      <alignment horizontal="left" vertical="top" wrapText="1"/>
    </xf>
    <xf numFmtId="173" fontId="2" fillId="0" borderId="0" xfId="0" applyNumberFormat="1" applyFont="1" applyAlignment="1">
      <alignment horizontal="left" vertical="center" wrapText="1"/>
    </xf>
    <xf numFmtId="0" fontId="22" fillId="0" borderId="10" xfId="0" applyFont="1" applyBorder="1" applyAlignment="1">
      <alignment horizontal="left" vertical="center" wrapText="1"/>
    </xf>
    <xf numFmtId="0" fontId="22" fillId="0" borderId="0" xfId="0" applyFont="1" applyBorder="1" applyAlignment="1">
      <alignment horizontal="center" vertical="center" wrapText="1"/>
    </xf>
    <xf numFmtId="0" fontId="22" fillId="0" borderId="0" xfId="0" applyFont="1" applyBorder="1" applyAlignment="1">
      <alignment vertical="center" wrapText="1"/>
    </xf>
    <xf numFmtId="0" fontId="23" fillId="0" borderId="1" xfId="0" applyFont="1" applyBorder="1" applyAlignment="1">
      <alignment horizontal="center" vertical="center" wrapText="1"/>
    </xf>
    <xf numFmtId="43" fontId="22" fillId="0" borderId="2" xfId="1" applyFont="1" applyBorder="1" applyAlignment="1">
      <alignment horizontal="center" vertical="center" wrapText="1"/>
    </xf>
    <xf numFmtId="43" fontId="22" fillId="0" borderId="0" xfId="1" applyFont="1" applyBorder="1" applyAlignment="1">
      <alignment horizontal="center" vertical="center" wrapText="1"/>
    </xf>
    <xf numFmtId="0" fontId="23" fillId="0" borderId="1" xfId="0" applyFont="1" applyBorder="1" applyAlignment="1">
      <alignment horizontal="right" vertical="center" wrapText="1"/>
    </xf>
    <xf numFmtId="0" fontId="23" fillId="0" borderId="0" xfId="0" applyFont="1" applyBorder="1" applyAlignment="1">
      <alignment horizontal="right" vertical="center" wrapText="1"/>
    </xf>
    <xf numFmtId="0" fontId="22" fillId="0" borderId="0" xfId="0" applyFont="1" applyAlignment="1">
      <alignment vertical="center" wrapText="1"/>
    </xf>
    <xf numFmtId="43" fontId="22" fillId="3" borderId="2" xfId="1" applyFont="1" applyFill="1" applyBorder="1" applyAlignment="1">
      <alignment horizontal="center" vertical="center" wrapText="1"/>
    </xf>
    <xf numFmtId="169" fontId="2" fillId="3" borderId="2" xfId="0" applyNumberFormat="1" applyFont="1" applyFill="1" applyBorder="1" applyAlignment="1">
      <alignment horizontal="justify" vertical="center" wrapText="1"/>
    </xf>
    <xf numFmtId="10" fontId="11" fillId="0" borderId="1" xfId="8" applyNumberFormat="1" applyFont="1" applyBorder="1" applyAlignment="1">
      <alignment horizontal="center" vertical="center" wrapText="1"/>
    </xf>
    <xf numFmtId="44" fontId="6" fillId="0" borderId="1" xfId="0" applyNumberFormat="1" applyFont="1" applyBorder="1" applyAlignment="1">
      <alignment horizontal="right" vertical="center" wrapText="1"/>
    </xf>
    <xf numFmtId="0" fontId="3" fillId="0" borderId="2" xfId="0" applyFont="1" applyBorder="1" applyAlignment="1">
      <alignment vertical="center" wrapText="1"/>
    </xf>
    <xf numFmtId="173" fontId="2" fillId="0" borderId="2" xfId="0" applyNumberFormat="1" applyFont="1" applyBorder="1" applyAlignment="1">
      <alignment horizontal="left" vertical="center" wrapText="1"/>
    </xf>
    <xf numFmtId="0" fontId="19" fillId="0" borderId="2" xfId="0" applyFont="1" applyFill="1" applyBorder="1" applyAlignment="1">
      <alignment vertical="center" wrapText="1"/>
    </xf>
    <xf numFmtId="44" fontId="2" fillId="3" borderId="2" xfId="0" applyNumberFormat="1" applyFont="1" applyFill="1" applyBorder="1" applyAlignment="1">
      <alignment horizontal="justify" vertical="center" wrapText="1"/>
    </xf>
    <xf numFmtId="169" fontId="2" fillId="0" borderId="2" xfId="0" applyNumberFormat="1" applyFont="1" applyFill="1" applyBorder="1" applyAlignment="1">
      <alignment vertical="center" wrapText="1"/>
    </xf>
    <xf numFmtId="0" fontId="3" fillId="0" borderId="2" xfId="0" applyFont="1" applyBorder="1" applyAlignment="1">
      <alignment horizontal="right" vertical="center" wrapText="1"/>
    </xf>
    <xf numFmtId="43" fontId="23" fillId="0" borderId="2" xfId="1" applyFont="1" applyBorder="1" applyAlignment="1">
      <alignment horizontal="right" vertical="center" wrapText="1"/>
    </xf>
    <xf numFmtId="173" fontId="3" fillId="0" borderId="2" xfId="0" applyNumberFormat="1" applyFont="1" applyBorder="1" applyAlignment="1">
      <alignment horizontal="left" vertical="center" wrapText="1"/>
    </xf>
    <xf numFmtId="0" fontId="23" fillId="0" borderId="2" xfId="0" applyFont="1" applyBorder="1" applyAlignment="1">
      <alignment horizontal="right" vertical="center" wrapText="1"/>
    </xf>
    <xf numFmtId="44" fontId="3" fillId="0" borderId="2" xfId="0" applyNumberFormat="1" applyFont="1" applyBorder="1" applyAlignment="1">
      <alignment horizontal="right" vertical="center" wrapText="1"/>
    </xf>
    <xf numFmtId="0" fontId="3" fillId="2" borderId="28" xfId="0" applyFont="1" applyFill="1" applyBorder="1" applyAlignment="1">
      <alignment horizontal="right" vertical="center" wrapText="1"/>
    </xf>
    <xf numFmtId="169" fontId="6" fillId="2" borderId="29" xfId="0" applyNumberFormat="1" applyFont="1" applyFill="1" applyBorder="1" applyAlignment="1">
      <alignment vertical="center" wrapText="1"/>
    </xf>
    <xf numFmtId="169" fontId="6" fillId="2" borderId="30" xfId="0" applyNumberFormat="1" applyFont="1" applyFill="1" applyBorder="1" applyAlignment="1">
      <alignment vertical="center" wrapText="1"/>
    </xf>
    <xf numFmtId="0" fontId="2" fillId="0" borderId="21" xfId="0" applyFont="1" applyBorder="1" applyAlignment="1">
      <alignment horizontal="left" vertical="center" wrapText="1" indent="2"/>
    </xf>
    <xf numFmtId="173" fontId="2" fillId="0" borderId="21" xfId="0" applyNumberFormat="1" applyFont="1" applyBorder="1" applyAlignment="1">
      <alignment horizontal="left" vertical="center" wrapText="1" indent="2"/>
    </xf>
    <xf numFmtId="0" fontId="3" fillId="0" borderId="23" xfId="0" applyFont="1" applyBorder="1" applyAlignment="1">
      <alignment vertical="center" wrapText="1"/>
    </xf>
    <xf numFmtId="0" fontId="3" fillId="0" borderId="15" xfId="0" quotePrefix="1" applyFont="1" applyBorder="1" applyAlignment="1">
      <alignment vertical="center" wrapText="1"/>
    </xf>
    <xf numFmtId="0" fontId="3" fillId="0" borderId="15" xfId="0" applyFont="1" applyBorder="1" applyAlignment="1">
      <alignment vertical="center" wrapText="1"/>
    </xf>
    <xf numFmtId="0" fontId="6" fillId="0" borderId="0" xfId="0" applyFont="1" applyBorder="1" applyAlignment="1">
      <alignment horizontal="center" vertical="center" wrapText="1"/>
    </xf>
    <xf numFmtId="43" fontId="24" fillId="0" borderId="0" xfId="1" applyFont="1" applyBorder="1" applyAlignment="1">
      <alignment horizontal="center" vertical="center" wrapText="1"/>
    </xf>
    <xf numFmtId="173" fontId="6" fillId="0" borderId="0" xfId="0" applyNumberFormat="1" applyFont="1" applyBorder="1" applyAlignment="1">
      <alignment horizontal="left" vertical="center" wrapText="1"/>
    </xf>
    <xf numFmtId="0" fontId="24" fillId="0" borderId="0" xfId="0" applyFont="1" applyBorder="1" applyAlignment="1">
      <alignment horizontal="center" vertical="center" wrapText="1"/>
    </xf>
    <xf numFmtId="0" fontId="2" fillId="0" borderId="0" xfId="0" applyFont="1" applyBorder="1" applyAlignment="1">
      <alignment horizontal="left" vertical="center" wrapText="1" indent="2"/>
    </xf>
    <xf numFmtId="0" fontId="22" fillId="0" borderId="0" xfId="0" applyFont="1" applyBorder="1" applyAlignment="1">
      <alignment horizontal="left" vertical="center" wrapText="1" indent="2"/>
    </xf>
    <xf numFmtId="0" fontId="6" fillId="2" borderId="28" xfId="0" applyFont="1" applyFill="1" applyBorder="1" applyAlignment="1">
      <alignment horizontal="right" vertical="center" wrapText="1"/>
    </xf>
    <xf numFmtId="10" fontId="11" fillId="0" borderId="6" xfId="8" applyNumberFormat="1" applyFont="1" applyBorder="1" applyAlignment="1">
      <alignment horizontal="center" vertical="center" wrapText="1"/>
    </xf>
    <xf numFmtId="0" fontId="11" fillId="0" borderId="31" xfId="0" applyFont="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Border="1" applyAlignment="1">
      <alignment vertical="center" wrapText="1"/>
    </xf>
    <xf numFmtId="0" fontId="2" fillId="0" borderId="9" xfId="0" applyFont="1" applyBorder="1" applyAlignment="1">
      <alignment vertical="center" wrapText="1"/>
    </xf>
    <xf numFmtId="0" fontId="27" fillId="0" borderId="0" xfId="0" applyFont="1"/>
    <xf numFmtId="0" fontId="25" fillId="0" borderId="14" xfId="9" applyFont="1" applyBorder="1"/>
    <xf numFmtId="0" fontId="26" fillId="0" borderId="14" xfId="0" applyFont="1" applyBorder="1"/>
    <xf numFmtId="0" fontId="25" fillId="0" borderId="14" xfId="9" applyFont="1" applyBorder="1" applyAlignment="1">
      <alignment wrapText="1"/>
    </xf>
    <xf numFmtId="0" fontId="25" fillId="0" borderId="14" xfId="9" applyFont="1" applyBorder="1" applyAlignment="1">
      <alignment horizontal="center"/>
    </xf>
    <xf numFmtId="0" fontId="28" fillId="0" borderId="0" xfId="0" applyFont="1"/>
    <xf numFmtId="0" fontId="27" fillId="0" borderId="0" xfId="0" applyFont="1" applyAlignment="1">
      <alignment wrapText="1"/>
    </xf>
    <xf numFmtId="44" fontId="25" fillId="0" borderId="14" xfId="0" applyNumberFormat="1" applyFont="1" applyBorder="1"/>
    <xf numFmtId="0" fontId="30" fillId="0" borderId="0" xfId="10" applyFont="1"/>
    <xf numFmtId="0" fontId="25" fillId="0" borderId="14" xfId="0" applyFont="1" applyBorder="1"/>
    <xf numFmtId="0" fontId="3" fillId="0" borderId="5" xfId="0" applyFont="1" applyBorder="1" applyAlignment="1">
      <alignment vertical="center" wrapText="1"/>
    </xf>
    <xf numFmtId="0" fontId="3" fillId="0" borderId="0" xfId="0" applyFont="1" applyBorder="1" applyAlignment="1">
      <alignment wrapText="1"/>
    </xf>
    <xf numFmtId="0" fontId="3" fillId="0" borderId="0" xfId="0" applyFont="1" applyBorder="1" applyAlignment="1">
      <alignment vertical="top" wrapText="1"/>
    </xf>
    <xf numFmtId="0" fontId="0" fillId="0" borderId="0" xfId="0" applyFill="1"/>
    <xf numFmtId="0" fontId="2" fillId="0" borderId="0" xfId="0" applyFont="1" applyFill="1" applyBorder="1" applyAlignment="1">
      <alignment horizontal="left" vertical="center" wrapText="1" indent="1"/>
    </xf>
    <xf numFmtId="0" fontId="3" fillId="0" borderId="1" xfId="0" applyFont="1" applyBorder="1" applyAlignment="1">
      <alignment horizontal="right" vertical="center" wrapText="1"/>
    </xf>
    <xf numFmtId="0" fontId="2" fillId="0" borderId="0" xfId="0" applyFont="1" applyFill="1" applyBorder="1" applyAlignment="1">
      <alignment horizontal="center" vertical="center" wrapText="1"/>
    </xf>
    <xf numFmtId="0" fontId="2" fillId="3" borderId="0" xfId="0" applyFont="1" applyFill="1" applyBorder="1" applyAlignment="1">
      <alignment vertical="center" wrapText="1"/>
    </xf>
    <xf numFmtId="0" fontId="2" fillId="3" borderId="0" xfId="0" applyFont="1" applyFill="1" applyBorder="1" applyAlignment="1">
      <alignment horizontal="center" vertical="center" wrapText="1"/>
    </xf>
    <xf numFmtId="44" fontId="6" fillId="0" borderId="0" xfId="0" applyNumberFormat="1" applyFont="1" applyBorder="1" applyAlignment="1">
      <alignment horizontal="right" vertical="center" wrapText="1"/>
    </xf>
    <xf numFmtId="0" fontId="0" fillId="0" borderId="0" xfId="0" applyNumberFormat="1" applyAlignment="1">
      <alignment horizontal="right"/>
    </xf>
    <xf numFmtId="0" fontId="10" fillId="0" borderId="0" xfId="0" applyFont="1" applyAlignment="1">
      <alignment horizontal="left" vertical="center" wrapText="1"/>
    </xf>
    <xf numFmtId="0" fontId="10" fillId="0" borderId="0" xfId="0" applyFont="1" applyAlignment="1">
      <alignment horizontal="center" vertical="center" wrapText="1"/>
    </xf>
    <xf numFmtId="17" fontId="11" fillId="0" borderId="29" xfId="0" applyNumberFormat="1" applyFont="1" applyBorder="1" applyAlignment="1">
      <alignment horizontal="center" vertical="center" wrapText="1"/>
    </xf>
    <xf numFmtId="0" fontId="10" fillId="0" borderId="10" xfId="0" applyFont="1" applyBorder="1" applyAlignment="1">
      <alignment vertical="center" wrapText="1"/>
    </xf>
    <xf numFmtId="0" fontId="2" fillId="0" borderId="0" xfId="0" applyFont="1" applyBorder="1" applyAlignment="1">
      <alignment horizontal="center" vertical="center" wrapText="1"/>
    </xf>
    <xf numFmtId="0" fontId="2" fillId="3" borderId="0" xfId="0" quotePrefix="1" applyFont="1" applyFill="1" applyBorder="1" applyAlignment="1">
      <alignment horizontal="left" vertical="center" wrapText="1" indent="1"/>
    </xf>
    <xf numFmtId="0" fontId="2" fillId="0" borderId="0" xfId="0" applyFont="1" applyBorder="1" applyAlignment="1">
      <alignment horizontal="center" vertical="center" wrapText="1"/>
    </xf>
    <xf numFmtId="0" fontId="28" fillId="0" borderId="14" xfId="0" applyFont="1" applyBorder="1" applyAlignment="1">
      <alignment vertical="center" wrapText="1"/>
    </xf>
    <xf numFmtId="0" fontId="27" fillId="0" borderId="14" xfId="9" applyFont="1" applyBorder="1" applyAlignment="1">
      <alignment horizontal="left" vertical="center"/>
    </xf>
    <xf numFmtId="0" fontId="31" fillId="0" borderId="14" xfId="10" applyFont="1" applyBorder="1" applyAlignment="1">
      <alignment wrapText="1"/>
    </xf>
    <xf numFmtId="44" fontId="27" fillId="0" borderId="14" xfId="9" applyNumberFormat="1" applyFont="1" applyBorder="1" applyAlignment="1">
      <alignment horizontal="left" vertical="center"/>
    </xf>
    <xf numFmtId="0" fontId="2" fillId="0" borderId="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6" xfId="0" applyFont="1" applyFill="1" applyBorder="1" applyAlignment="1">
      <alignment vertical="center" wrapText="1"/>
    </xf>
    <xf numFmtId="0" fontId="2" fillId="3" borderId="6" xfId="0" applyFont="1" applyFill="1" applyBorder="1" applyAlignment="1">
      <alignment vertical="center" wrapText="1"/>
    </xf>
    <xf numFmtId="0" fontId="2" fillId="0" borderId="0" xfId="0" applyFont="1" applyBorder="1" applyAlignment="1">
      <alignment horizontal="left" vertical="center" wrapText="1" indent="1"/>
    </xf>
    <xf numFmtId="10" fontId="11" fillId="0" borderId="1" xfId="8" applyNumberFormat="1" applyFont="1" applyBorder="1" applyAlignment="1">
      <alignment horizontal="center" vertical="center" wrapText="1"/>
    </xf>
    <xf numFmtId="4" fontId="11" fillId="6" borderId="1" xfId="0" applyNumberFormat="1" applyFont="1" applyFill="1" applyBorder="1" applyAlignment="1">
      <alignment horizontal="center" vertical="center" wrapText="1"/>
    </xf>
    <xf numFmtId="17" fontId="11" fillId="0" borderId="29" xfId="0" applyNumberFormat="1" applyFont="1" applyBorder="1" applyAlignment="1">
      <alignment horizontal="center" vertical="center" wrapText="1"/>
    </xf>
    <xf numFmtId="0" fontId="11" fillId="0" borderId="0" xfId="0" applyFont="1" applyBorder="1" applyAlignment="1">
      <alignment horizontal="center" vertical="center" wrapText="1"/>
    </xf>
    <xf numFmtId="4" fontId="11" fillId="6" borderId="31" xfId="0" applyNumberFormat="1" applyFont="1" applyFill="1" applyBorder="1" applyAlignment="1">
      <alignment horizontal="center" vertical="center" wrapText="1"/>
    </xf>
    <xf numFmtId="0" fontId="0" fillId="0" borderId="0" xfId="0" applyAlignment="1">
      <alignment horizontal="center"/>
    </xf>
    <xf numFmtId="43" fontId="22" fillId="0" borderId="0" xfId="1" applyFont="1" applyFill="1" applyBorder="1" applyAlignment="1">
      <alignment horizontal="center" vertical="center" wrapText="1"/>
    </xf>
    <xf numFmtId="44" fontId="2" fillId="0" borderId="0" xfId="0" applyNumberFormat="1" applyFont="1" applyFill="1" applyBorder="1" applyAlignment="1">
      <alignment horizontal="justify" vertical="center" wrapText="1"/>
    </xf>
    <xf numFmtId="0" fontId="2" fillId="3" borderId="0" xfId="0" applyFont="1" applyFill="1" applyBorder="1" applyAlignment="1">
      <alignment vertical="center" wrapText="1"/>
    </xf>
    <xf numFmtId="0" fontId="3" fillId="0" borderId="6" xfId="0" applyFont="1" applyFill="1" applyBorder="1" applyAlignment="1">
      <alignment vertical="center" wrapText="1"/>
    </xf>
    <xf numFmtId="44" fontId="2" fillId="0" borderId="6" xfId="0" applyNumberFormat="1" applyFont="1" applyFill="1" applyBorder="1" applyAlignment="1">
      <alignment horizontal="justify" vertical="center" wrapText="1"/>
    </xf>
    <xf numFmtId="0" fontId="2" fillId="0" borderId="6" xfId="0" applyFont="1" applyFill="1" applyBorder="1" applyAlignment="1">
      <alignment horizontal="right" vertical="center" wrapText="1"/>
    </xf>
    <xf numFmtId="0" fontId="2" fillId="3" borderId="2" xfId="0" quotePrefix="1" applyFont="1" applyFill="1" applyBorder="1" applyAlignment="1">
      <alignment horizontal="right" vertical="center" wrapText="1"/>
    </xf>
    <xf numFmtId="0" fontId="2" fillId="3" borderId="6" xfId="0" applyFont="1" applyFill="1" applyBorder="1" applyAlignment="1">
      <alignment horizontal="right" vertical="center" wrapText="1"/>
    </xf>
    <xf numFmtId="4" fontId="15" fillId="6" borderId="31" xfId="0" applyNumberFormat="1" applyFont="1" applyFill="1" applyBorder="1" applyAlignment="1">
      <alignment horizontal="center" vertical="center" wrapText="1"/>
    </xf>
    <xf numFmtId="0" fontId="69" fillId="33" borderId="48" xfId="0" applyFont="1" applyFill="1" applyBorder="1" applyAlignment="1">
      <alignment horizontal="left" vertical="center"/>
    </xf>
    <xf numFmtId="0" fontId="70" fillId="33" borderId="48" xfId="0" applyFont="1" applyFill="1" applyBorder="1" applyAlignment="1">
      <alignment horizontal="center" vertical="center"/>
    </xf>
    <xf numFmtId="0" fontId="70" fillId="33" borderId="48" xfId="0" applyFont="1" applyFill="1" applyBorder="1" applyAlignment="1">
      <alignment horizontal="left" vertical="center" wrapText="1"/>
    </xf>
    <xf numFmtId="0" fontId="70" fillId="33" borderId="48" xfId="0" applyNumberFormat="1" applyFont="1" applyFill="1" applyBorder="1" applyAlignment="1">
      <alignment horizontal="center" vertical="center"/>
    </xf>
    <xf numFmtId="43" fontId="70" fillId="33" borderId="48" xfId="1" applyFont="1" applyFill="1" applyBorder="1" applyAlignment="1">
      <alignment horizontal="right" vertical="center"/>
    </xf>
    <xf numFmtId="0" fontId="70" fillId="33" borderId="48" xfId="0" applyFont="1" applyFill="1" applyBorder="1" applyAlignment="1">
      <alignment horizontal="left" vertical="center"/>
    </xf>
    <xf numFmtId="0" fontId="70" fillId="33" borderId="48" xfId="0" applyFont="1" applyFill="1" applyBorder="1" applyAlignment="1">
      <alignment horizontal="justify" vertical="center" wrapText="1"/>
    </xf>
    <xf numFmtId="187" fontId="70" fillId="33" borderId="48" xfId="1" applyNumberFormat="1" applyFont="1" applyFill="1" applyBorder="1" applyAlignment="1">
      <alignment horizontal="right" vertical="center"/>
    </xf>
    <xf numFmtId="0" fontId="70" fillId="33" borderId="48" xfId="0" applyFont="1" applyFill="1" applyBorder="1" applyAlignment="1">
      <alignment horizontal="justify" vertical="center"/>
    </xf>
    <xf numFmtId="0" fontId="69" fillId="33" borderId="49" xfId="0" applyFont="1" applyFill="1" applyBorder="1" applyAlignment="1">
      <alignment horizontal="left" vertical="center"/>
    </xf>
    <xf numFmtId="0" fontId="70" fillId="33" borderId="49" xfId="0" applyFont="1" applyFill="1" applyBorder="1" applyAlignment="1">
      <alignment horizontal="center" vertical="center"/>
    </xf>
    <xf numFmtId="0" fontId="70" fillId="33" borderId="49" xfId="0" applyFont="1" applyFill="1" applyBorder="1" applyAlignment="1">
      <alignment horizontal="justify" vertical="center" wrapText="1"/>
    </xf>
    <xf numFmtId="0" fontId="70" fillId="33" borderId="49" xfId="0" applyNumberFormat="1" applyFont="1" applyFill="1" applyBorder="1" applyAlignment="1">
      <alignment horizontal="center" vertical="center"/>
    </xf>
    <xf numFmtId="187" fontId="70" fillId="33" borderId="49" xfId="1" applyNumberFormat="1" applyFont="1" applyFill="1" applyBorder="1" applyAlignment="1">
      <alignment horizontal="right" vertical="center"/>
    </xf>
    <xf numFmtId="0" fontId="71" fillId="0" borderId="50" xfId="0" applyNumberFormat="1" applyFont="1" applyFill="1" applyBorder="1" applyAlignment="1" applyProtection="1">
      <alignment horizontal="center" vertical="center"/>
    </xf>
    <xf numFmtId="0" fontId="71" fillId="0" borderId="50" xfId="0" applyNumberFormat="1" applyFont="1" applyFill="1" applyBorder="1" applyAlignment="1" applyProtection="1">
      <alignment horizontal="justify" vertical="center" wrapText="1"/>
    </xf>
    <xf numFmtId="4" fontId="71" fillId="0" borderId="50" xfId="0" applyNumberFormat="1" applyFont="1" applyFill="1" applyBorder="1" applyAlignment="1" applyProtection="1">
      <alignment horizontal="right" vertical="center"/>
    </xf>
    <xf numFmtId="0" fontId="72" fillId="0" borderId="50" xfId="0" applyNumberFormat="1" applyFont="1" applyFill="1" applyBorder="1" applyAlignment="1" applyProtection="1">
      <alignment horizontal="center" vertical="center"/>
    </xf>
    <xf numFmtId="0" fontId="72" fillId="0" borderId="50" xfId="0" applyNumberFormat="1" applyFont="1" applyFill="1" applyBorder="1" applyAlignment="1" applyProtection="1">
      <alignment horizontal="justify" vertical="center"/>
    </xf>
    <xf numFmtId="4" fontId="72" fillId="0" borderId="50" xfId="0" applyNumberFormat="1" applyFont="1" applyFill="1" applyBorder="1" applyAlignment="1" applyProtection="1">
      <alignment horizontal="right" vertical="center"/>
    </xf>
    <xf numFmtId="0" fontId="71" fillId="0" borderId="50" xfId="0" applyNumberFormat="1" applyFont="1" applyFill="1" applyBorder="1" applyAlignment="1" applyProtection="1">
      <alignment horizontal="justify" vertical="center"/>
    </xf>
    <xf numFmtId="1" fontId="72" fillId="0" borderId="50" xfId="0" applyNumberFormat="1" applyFont="1" applyFill="1" applyBorder="1" applyAlignment="1" applyProtection="1">
      <alignment horizontal="center" vertical="center"/>
    </xf>
    <xf numFmtId="188" fontId="72" fillId="0" borderId="50" xfId="0" applyNumberFormat="1" applyFont="1" applyFill="1" applyBorder="1" applyAlignment="1" applyProtection="1">
      <alignment horizontal="center" vertical="center"/>
    </xf>
    <xf numFmtId="188" fontId="71" fillId="0" borderId="50" xfId="0" applyNumberFormat="1" applyFont="1" applyFill="1" applyBorder="1" applyAlignment="1" applyProtection="1">
      <alignment horizontal="center" vertical="center"/>
    </xf>
    <xf numFmtId="189" fontId="72" fillId="0" borderId="50" xfId="0" applyNumberFormat="1" applyFont="1" applyFill="1" applyBorder="1" applyAlignment="1" applyProtection="1">
      <alignment horizontal="center" vertical="center"/>
    </xf>
    <xf numFmtId="0" fontId="2" fillId="0" borderId="2" xfId="0" applyFont="1" applyBorder="1" applyAlignment="1">
      <alignment horizontal="left" vertical="center" wrapText="1" indent="1"/>
    </xf>
    <xf numFmtId="0" fontId="2" fillId="3" borderId="0" xfId="0" applyFont="1" applyFill="1" applyBorder="1" applyAlignment="1">
      <alignment vertical="center" wrapText="1"/>
    </xf>
    <xf numFmtId="0" fontId="2" fillId="0" borderId="0" xfId="0" applyFont="1" applyBorder="1" applyAlignment="1">
      <alignment horizontal="center" vertical="center" wrapText="1"/>
    </xf>
    <xf numFmtId="0" fontId="2" fillId="0" borderId="0" xfId="0" applyFont="1" applyBorder="1" applyAlignment="1">
      <alignment horizontal="left" vertical="center" wrapText="1"/>
    </xf>
    <xf numFmtId="43" fontId="22" fillId="3" borderId="0" xfId="1" applyFont="1" applyFill="1" applyBorder="1" applyAlignment="1">
      <alignment horizontal="center" vertical="center" wrapText="1"/>
    </xf>
    <xf numFmtId="0" fontId="28" fillId="0" borderId="14" xfId="0" applyFont="1" applyBorder="1" applyAlignment="1">
      <alignment horizontal="center" vertical="center" wrapText="1"/>
    </xf>
    <xf numFmtId="0" fontId="29" fillId="0" borderId="14" xfId="10" applyBorder="1" applyAlignment="1">
      <alignment wrapText="1"/>
    </xf>
    <xf numFmtId="0" fontId="0" fillId="0" borderId="0" xfId="0" applyAlignment="1">
      <alignment horizontal="right"/>
    </xf>
    <xf numFmtId="0" fontId="73" fillId="0" borderId="0" xfId="0" applyNumberFormat="1" applyFont="1" applyAlignment="1">
      <alignment horizontal="left"/>
    </xf>
    <xf numFmtId="0" fontId="73" fillId="0" borderId="0" xfId="0" applyFont="1" applyAlignment="1">
      <alignment horizontal="left" wrapText="1"/>
    </xf>
    <xf numFmtId="0" fontId="73" fillId="0" borderId="0" xfId="0" applyFont="1" applyAlignment="1">
      <alignment horizontal="center"/>
    </xf>
    <xf numFmtId="0" fontId="73" fillId="0" borderId="0" xfId="0" applyFont="1" applyAlignment="1">
      <alignment horizontal="right"/>
    </xf>
    <xf numFmtId="4" fontId="73" fillId="0" borderId="0" xfId="0" applyNumberFormat="1" applyFont="1" applyAlignment="1">
      <alignment horizontal="right"/>
    </xf>
    <xf numFmtId="0" fontId="73" fillId="0" borderId="0" xfId="0" applyFont="1" applyAlignment="1">
      <alignment horizontal="left"/>
    </xf>
    <xf numFmtId="0" fontId="2" fillId="0" borderId="0" xfId="0" applyFont="1" applyBorder="1" applyAlignment="1">
      <alignment horizontal="left" vertical="center" wrapText="1"/>
    </xf>
    <xf numFmtId="0" fontId="2" fillId="0" borderId="0" xfId="0" applyFont="1" applyBorder="1" applyAlignment="1">
      <alignment horizontal="center" vertical="center" wrapText="1"/>
    </xf>
    <xf numFmtId="0" fontId="2" fillId="0" borderId="2" xfId="0" applyFont="1" applyBorder="1" applyAlignment="1">
      <alignment horizontal="left" vertical="center" wrapText="1" indent="1"/>
    </xf>
    <xf numFmtId="0" fontId="2" fillId="0" borderId="10" xfId="0" applyFont="1" applyBorder="1" applyAlignment="1">
      <alignment horizontal="left" vertical="center" wrapText="1"/>
    </xf>
    <xf numFmtId="0" fontId="2" fillId="0" borderId="0" xfId="0" applyFont="1" applyBorder="1" applyAlignment="1">
      <alignment horizontal="center" vertical="center" wrapText="1"/>
    </xf>
    <xf numFmtId="0" fontId="2" fillId="0" borderId="0" xfId="0" applyFont="1" applyBorder="1" applyAlignment="1">
      <alignment horizontal="left"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vertical="top" wrapText="1"/>
    </xf>
    <xf numFmtId="0" fontId="2" fillId="0" borderId="2" xfId="0" applyFont="1" applyFill="1" applyBorder="1" applyAlignment="1">
      <alignment horizontal="right" vertical="center" wrapText="1"/>
    </xf>
    <xf numFmtId="0" fontId="2" fillId="0" borderId="2" xfId="0" applyFont="1" applyFill="1" applyBorder="1" applyAlignment="1">
      <alignment horizontal="center" vertical="center" wrapText="1"/>
    </xf>
    <xf numFmtId="43" fontId="22" fillId="0" borderId="2" xfId="1" applyFont="1" applyFill="1" applyBorder="1" applyAlignment="1">
      <alignment horizontal="center" vertical="center" wrapText="1"/>
    </xf>
    <xf numFmtId="44" fontId="2" fillId="0" borderId="2" xfId="0" applyNumberFormat="1" applyFont="1" applyFill="1" applyBorder="1" applyAlignment="1">
      <alignment horizontal="justify" vertical="center" wrapText="1"/>
    </xf>
    <xf numFmtId="169" fontId="2" fillId="0" borderId="2" xfId="0" applyNumberFormat="1" applyFont="1" applyFill="1" applyBorder="1" applyAlignment="1">
      <alignment horizontal="justify" vertical="center" wrapText="1"/>
    </xf>
    <xf numFmtId="10" fontId="11" fillId="3" borderId="2" xfId="8" applyNumberFormat="1" applyFont="1" applyFill="1" applyBorder="1" applyAlignment="1">
      <alignment horizontal="center" vertical="center" wrapText="1"/>
    </xf>
    <xf numFmtId="4" fontId="11" fillId="3" borderId="51" xfId="0" applyNumberFormat="1" applyFont="1" applyFill="1" applyBorder="1" applyAlignment="1">
      <alignment horizontal="center" vertical="center" wrapText="1"/>
    </xf>
    <xf numFmtId="4" fontId="11" fillId="3" borderId="52" xfId="0" applyNumberFormat="1" applyFont="1" applyFill="1" applyBorder="1" applyAlignment="1">
      <alignment horizontal="center" vertical="center" wrapText="1"/>
    </xf>
    <xf numFmtId="10" fontId="11" fillId="0" borderId="45" xfId="8" applyNumberFormat="1" applyFont="1" applyBorder="1" applyAlignment="1">
      <alignment horizontal="center" vertical="center" wrapText="1"/>
    </xf>
    <xf numFmtId="10" fontId="11" fillId="0" borderId="18" xfId="0" applyNumberFormat="1" applyFont="1" applyFill="1" applyBorder="1" applyAlignment="1">
      <alignment horizontal="center" vertical="top" wrapText="1"/>
    </xf>
    <xf numFmtId="0" fontId="11" fillId="0" borderId="3" xfId="0" applyFont="1" applyBorder="1" applyAlignment="1">
      <alignment horizontal="centerContinuous" vertical="center" wrapText="1"/>
    </xf>
    <xf numFmtId="0" fontId="2" fillId="0" borderId="0" xfId="0" applyFont="1" applyBorder="1" applyAlignment="1">
      <alignment horizontal="center" vertical="center" wrapText="1"/>
    </xf>
    <xf numFmtId="2" fontId="2" fillId="3" borderId="2" xfId="0" applyNumberFormat="1" applyFont="1" applyFill="1" applyBorder="1" applyAlignment="1">
      <alignment horizontal="right" vertical="center" wrapText="1"/>
    </xf>
    <xf numFmtId="0" fontId="4" fillId="0" borderId="3" xfId="0" applyFont="1" applyBorder="1" applyAlignment="1">
      <alignment horizontal="center" vertical="center" wrapText="1"/>
    </xf>
    <xf numFmtId="0" fontId="2" fillId="0" borderId="0" xfId="0" applyFont="1" applyAlignment="1">
      <alignment horizontal="left" vertical="center"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3" fillId="0" borderId="0" xfId="0" applyFont="1" applyAlignment="1">
      <alignment horizontal="center" vertical="center" wrapText="1"/>
    </xf>
    <xf numFmtId="0" fontId="3" fillId="0" borderId="20"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Border="1" applyAlignment="1">
      <alignment horizontal="center" vertical="center" wrapText="1"/>
    </xf>
    <xf numFmtId="0" fontId="3" fillId="0" borderId="18" xfId="0" applyFont="1" applyBorder="1" applyAlignment="1">
      <alignment horizontal="left" vertical="center" wrapText="1"/>
    </xf>
    <xf numFmtId="0" fontId="3" fillId="0" borderId="14" xfId="0" applyFont="1" applyBorder="1" applyAlignment="1">
      <alignment horizontal="left" vertical="center" wrapText="1"/>
    </xf>
    <xf numFmtId="14" fontId="3" fillId="0" borderId="14" xfId="0" applyNumberFormat="1" applyFont="1" applyBorder="1" applyAlignment="1">
      <alignment horizontal="left" vertical="center" wrapText="1"/>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2" fillId="3" borderId="2" xfId="0" applyFont="1" applyFill="1" applyBorder="1" applyAlignment="1">
      <alignment horizontal="left" vertical="center" wrapText="1" indent="1"/>
    </xf>
    <xf numFmtId="0" fontId="2" fillId="0" borderId="0" xfId="0" applyFont="1" applyBorder="1" applyAlignment="1">
      <alignment horizontal="left" vertical="center" wrapText="1"/>
    </xf>
    <xf numFmtId="0" fontId="6" fillId="0" borderId="1" xfId="0" applyFont="1" applyBorder="1" applyAlignment="1">
      <alignment horizontal="right" vertical="center" wrapText="1"/>
    </xf>
    <xf numFmtId="0" fontId="6" fillId="2" borderId="28" xfId="0" applyFont="1" applyFill="1" applyBorder="1" applyAlignment="1">
      <alignment horizontal="center" vertical="center" wrapText="1"/>
    </xf>
    <xf numFmtId="10" fontId="3" fillId="0" borderId="14" xfId="0" applyNumberFormat="1" applyFont="1" applyFill="1" applyBorder="1" applyAlignment="1">
      <alignment horizontal="left" vertical="center" wrapText="1"/>
    </xf>
    <xf numFmtId="0" fontId="5" fillId="0" borderId="28" xfId="0" applyFont="1" applyBorder="1" applyAlignment="1">
      <alignment horizontal="center" vertical="center" wrapText="1"/>
    </xf>
    <xf numFmtId="0" fontId="3" fillId="0" borderId="1" xfId="0" applyFont="1" applyBorder="1" applyAlignment="1">
      <alignment horizontal="left" vertical="center" wrapText="1"/>
    </xf>
    <xf numFmtId="0" fontId="2" fillId="3" borderId="15" xfId="0" applyFont="1" applyFill="1" applyBorder="1" applyAlignment="1">
      <alignment horizontal="left" vertical="center" wrapText="1"/>
    </xf>
    <xf numFmtId="0" fontId="2" fillId="0" borderId="2" xfId="0" applyFont="1" applyFill="1" applyBorder="1" applyAlignment="1">
      <alignment horizontal="left" vertical="center" wrapText="1" indent="1"/>
    </xf>
    <xf numFmtId="0" fontId="2" fillId="3" borderId="0" xfId="0" applyFont="1" applyFill="1" applyBorder="1" applyAlignment="1">
      <alignment horizontal="left" vertical="center" wrapText="1"/>
    </xf>
    <xf numFmtId="0" fontId="2" fillId="0" borderId="2" xfId="0" applyFont="1" applyBorder="1" applyAlignment="1">
      <alignment horizontal="left" vertical="center" wrapText="1" indent="1"/>
    </xf>
    <xf numFmtId="0" fontId="2" fillId="0" borderId="1" xfId="0" applyFont="1" applyBorder="1" applyAlignment="1">
      <alignment horizontal="left" vertical="center" wrapText="1" indent="1"/>
    </xf>
    <xf numFmtId="0" fontId="3" fillId="3" borderId="1" xfId="0" applyFont="1" applyFill="1" applyBorder="1" applyAlignment="1">
      <alignment horizontal="left" vertical="center" wrapText="1"/>
    </xf>
    <xf numFmtId="0" fontId="2" fillId="0" borderId="6" xfId="0" applyFont="1" applyFill="1" applyBorder="1" applyAlignment="1">
      <alignment horizontal="left" vertical="center" wrapText="1"/>
    </xf>
    <xf numFmtId="0" fontId="6" fillId="2" borderId="29" xfId="0" applyFont="1" applyFill="1" applyBorder="1" applyAlignment="1">
      <alignment horizontal="right" vertical="center" wrapText="1"/>
    </xf>
    <xf numFmtId="0" fontId="6" fillId="2" borderId="30" xfId="0" applyFont="1" applyFill="1" applyBorder="1" applyAlignment="1">
      <alignment horizontal="right"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Border="1" applyAlignment="1">
      <alignment horizontal="center" wrapText="1"/>
    </xf>
    <xf numFmtId="0" fontId="3" fillId="0" borderId="0" xfId="0" applyFont="1" applyBorder="1" applyAlignment="1">
      <alignment horizontal="center" vertical="top" wrapText="1"/>
    </xf>
    <xf numFmtId="0" fontId="2" fillId="0" borderId="0" xfId="0" applyFont="1" applyFill="1" applyBorder="1" applyAlignment="1">
      <alignment horizontal="left" vertical="center" wrapText="1"/>
    </xf>
    <xf numFmtId="0" fontId="2" fillId="0" borderId="22" xfId="0" applyFont="1" applyBorder="1" applyAlignment="1">
      <alignment horizontal="left" vertical="center" wrapText="1"/>
    </xf>
    <xf numFmtId="0" fontId="3" fillId="0" borderId="16" xfId="0" applyFont="1" applyBorder="1" applyAlignment="1">
      <alignment vertical="center" wrapText="1"/>
    </xf>
    <xf numFmtId="0" fontId="3" fillId="0" borderId="17" xfId="0" applyFont="1" applyBorder="1" applyAlignment="1">
      <alignment vertical="center" wrapText="1"/>
    </xf>
    <xf numFmtId="0" fontId="3" fillId="0" borderId="33" xfId="0" applyFont="1" applyBorder="1" applyAlignment="1">
      <alignment horizontal="center" vertical="center" wrapText="1"/>
    </xf>
    <xf numFmtId="0" fontId="3" fillId="0" borderId="34" xfId="0" applyFont="1" applyBorder="1" applyAlignment="1">
      <alignment horizontal="center" vertical="center" wrapText="1"/>
    </xf>
    <xf numFmtId="0" fontId="26" fillId="2" borderId="14" xfId="0" applyFont="1" applyFill="1" applyBorder="1" applyAlignment="1">
      <alignment horizontal="center"/>
    </xf>
    <xf numFmtId="0" fontId="25" fillId="2" borderId="14" xfId="0" applyFont="1" applyFill="1" applyBorder="1" applyAlignment="1">
      <alignment horizontal="center"/>
    </xf>
    <xf numFmtId="0" fontId="3" fillId="0" borderId="35" xfId="0" applyFont="1" applyBorder="1" applyAlignment="1">
      <alignment horizontal="center" wrapText="1"/>
    </xf>
    <xf numFmtId="0" fontId="14" fillId="0" borderId="15" xfId="0" applyFont="1" applyBorder="1" applyAlignment="1">
      <alignment horizontal="center" vertical="center" wrapText="1"/>
    </xf>
    <xf numFmtId="0" fontId="14" fillId="0" borderId="21" xfId="0" applyFont="1" applyBorder="1" applyAlignment="1">
      <alignment horizontal="center" vertical="center" wrapText="1"/>
    </xf>
    <xf numFmtId="0" fontId="10" fillId="0" borderId="15" xfId="0" applyFont="1" applyBorder="1" applyAlignment="1">
      <alignment horizontal="left" vertical="center" wrapText="1"/>
    </xf>
    <xf numFmtId="0" fontId="10" fillId="0" borderId="21" xfId="0" applyFont="1" applyBorder="1" applyAlignment="1">
      <alignment horizontal="left" vertical="center" wrapText="1"/>
    </xf>
    <xf numFmtId="4" fontId="11" fillId="6" borderId="32" xfId="0" applyNumberFormat="1" applyFont="1" applyFill="1" applyBorder="1" applyAlignment="1">
      <alignment horizontal="center" vertical="center" wrapText="1"/>
    </xf>
    <xf numFmtId="4" fontId="11" fillId="6" borderId="31" xfId="0" applyNumberFormat="1" applyFont="1" applyFill="1" applyBorder="1" applyAlignment="1">
      <alignment horizontal="center" vertical="center" wrapText="1"/>
    </xf>
    <xf numFmtId="4" fontId="11" fillId="6" borderId="32" xfId="0" applyNumberFormat="1" applyFont="1" applyFill="1" applyBorder="1" applyAlignment="1">
      <alignment horizontal="left" vertical="center" wrapText="1"/>
    </xf>
    <xf numFmtId="4" fontId="11" fillId="6" borderId="31" xfId="0" applyNumberFormat="1" applyFont="1" applyFill="1" applyBorder="1" applyAlignment="1">
      <alignment horizontal="left" vertical="center" wrapText="1"/>
    </xf>
    <xf numFmtId="0" fontId="14" fillId="0" borderId="2" xfId="0" applyFont="1" applyBorder="1" applyAlignment="1">
      <alignment horizontal="center" vertical="center" wrapText="1"/>
    </xf>
    <xf numFmtId="0" fontId="14" fillId="0" borderId="31" xfId="0" applyFont="1" applyBorder="1" applyAlignment="1">
      <alignment horizontal="center" vertical="center" wrapText="1"/>
    </xf>
    <xf numFmtId="0" fontId="10" fillId="0" borderId="31" xfId="0" applyFont="1" applyBorder="1" applyAlignment="1">
      <alignment horizontal="left" vertical="center" wrapText="1"/>
    </xf>
    <xf numFmtId="0" fontId="11" fillId="0" borderId="45" xfId="0" applyFont="1" applyBorder="1" applyAlignment="1">
      <alignment horizontal="right" vertical="center" wrapText="1"/>
    </xf>
    <xf numFmtId="0" fontId="11" fillId="0" borderId="46" xfId="0" applyFont="1" applyBorder="1" applyAlignment="1">
      <alignment horizontal="right" vertical="center" wrapText="1"/>
    </xf>
    <xf numFmtId="0" fontId="11" fillId="0" borderId="47" xfId="0" applyFont="1" applyBorder="1" applyAlignment="1">
      <alignment horizontal="center" vertical="center" wrapText="1"/>
    </xf>
    <xf numFmtId="17" fontId="11" fillId="0" borderId="29" xfId="0" applyNumberFormat="1" applyFont="1" applyBorder="1" applyAlignment="1">
      <alignment horizontal="center" vertical="center" wrapText="1"/>
    </xf>
    <xf numFmtId="0" fontId="10" fillId="0" borderId="2" xfId="0" applyFont="1" applyBorder="1" applyAlignment="1">
      <alignment horizontal="left" vertical="center" wrapText="1"/>
    </xf>
    <xf numFmtId="14" fontId="3" fillId="0" borderId="16" xfId="0" applyNumberFormat="1" applyFont="1" applyBorder="1" applyAlignment="1">
      <alignment horizontal="center" vertical="center" wrapText="1"/>
    </xf>
    <xf numFmtId="14" fontId="3" fillId="0" borderId="18" xfId="0" applyNumberFormat="1" applyFont="1" applyBorder="1" applyAlignment="1">
      <alignment horizontal="center" vertical="center" wrapText="1"/>
    </xf>
    <xf numFmtId="0" fontId="10" fillId="0" borderId="10" xfId="0" applyFont="1" applyBorder="1" applyAlignment="1">
      <alignment horizontal="left" vertical="center" wrapText="1"/>
    </xf>
    <xf numFmtId="0" fontId="74" fillId="0" borderId="0" xfId="0" applyFont="1" applyAlignment="1">
      <alignment horizontal="center" vertical="center" wrapText="1"/>
    </xf>
    <xf numFmtId="0" fontId="10" fillId="0" borderId="0" xfId="0" applyFont="1" applyAlignment="1">
      <alignment horizontal="center" vertical="center" wrapText="1"/>
    </xf>
    <xf numFmtId="0" fontId="3" fillId="0" borderId="5" xfId="0" applyFont="1" applyBorder="1" applyAlignment="1">
      <alignment horizontal="center" wrapText="1"/>
    </xf>
    <xf numFmtId="0" fontId="11" fillId="0" borderId="0" xfId="0" applyFont="1" applyBorder="1" applyAlignment="1">
      <alignment horizontal="center" vertical="center" wrapText="1"/>
    </xf>
  </cellXfs>
  <cellStyles count="20287">
    <cellStyle name="_x000d__x000a_JournalTemplate=C:\COMFO\CTALK\JOURSTD.TPL_x000d__x000a_LbStateAddress=3 3 0 251 1 89 2 311_x000d__x000a_LbStateJou" xfId="11" xr:uid="{00000000-0005-0000-0000-000000000000}"/>
    <cellStyle name="20% - Ênfase1 100" xfId="12" xr:uid="{00000000-0005-0000-0000-000001000000}"/>
    <cellStyle name="20% - Ênfase1 2" xfId="13" xr:uid="{00000000-0005-0000-0000-000002000000}"/>
    <cellStyle name="20% - Ênfase2 2" xfId="14" xr:uid="{00000000-0005-0000-0000-000003000000}"/>
    <cellStyle name="20% - Ênfase3 2" xfId="15" xr:uid="{00000000-0005-0000-0000-000004000000}"/>
    <cellStyle name="20% - Ênfase4 2" xfId="16" xr:uid="{00000000-0005-0000-0000-000005000000}"/>
    <cellStyle name="20% - Ênfase5 2" xfId="17" xr:uid="{00000000-0005-0000-0000-000006000000}"/>
    <cellStyle name="20% - Ênfase6 2" xfId="18" xr:uid="{00000000-0005-0000-0000-000007000000}"/>
    <cellStyle name="40% - Ênfase1 2" xfId="19" xr:uid="{00000000-0005-0000-0000-000008000000}"/>
    <cellStyle name="40% - Ênfase2 2" xfId="20" xr:uid="{00000000-0005-0000-0000-000009000000}"/>
    <cellStyle name="40% - Ênfase3 2" xfId="21" xr:uid="{00000000-0005-0000-0000-00000A000000}"/>
    <cellStyle name="40% - Ênfase4 2" xfId="22" xr:uid="{00000000-0005-0000-0000-00000B000000}"/>
    <cellStyle name="40% - Ênfase5 2" xfId="23" xr:uid="{00000000-0005-0000-0000-00000C000000}"/>
    <cellStyle name="40% - Ênfase6 2" xfId="24" xr:uid="{00000000-0005-0000-0000-00000D000000}"/>
    <cellStyle name="60% - Ênfase1 2" xfId="25" xr:uid="{00000000-0005-0000-0000-00000E000000}"/>
    <cellStyle name="60% - Ênfase2 2" xfId="26" xr:uid="{00000000-0005-0000-0000-00000F000000}"/>
    <cellStyle name="60% - Ênfase3 2" xfId="27" xr:uid="{00000000-0005-0000-0000-000010000000}"/>
    <cellStyle name="60% - Ênfase4 2" xfId="28" xr:uid="{00000000-0005-0000-0000-000011000000}"/>
    <cellStyle name="60% - Ênfase5 2" xfId="29" xr:uid="{00000000-0005-0000-0000-000012000000}"/>
    <cellStyle name="60% - Ênfase6 2" xfId="30" xr:uid="{00000000-0005-0000-0000-000013000000}"/>
    <cellStyle name="60% - Ênfase6 37" xfId="31" xr:uid="{00000000-0005-0000-0000-000014000000}"/>
    <cellStyle name="Bom 2" xfId="32" xr:uid="{00000000-0005-0000-0000-000015000000}"/>
    <cellStyle name="Cálculo 2" xfId="33" xr:uid="{00000000-0005-0000-0000-000016000000}"/>
    <cellStyle name="Célula de Verificação" xfId="3" builtinId="23"/>
    <cellStyle name="Célula de Verificação 2" xfId="34" xr:uid="{00000000-0005-0000-0000-000018000000}"/>
    <cellStyle name="Célula Vinculada 2" xfId="35" xr:uid="{00000000-0005-0000-0000-000019000000}"/>
    <cellStyle name="Comma_Arauco Piping list" xfId="36" xr:uid="{00000000-0005-0000-0000-00001A000000}"/>
    <cellStyle name="Comma0" xfId="37" xr:uid="{00000000-0005-0000-0000-00001B000000}"/>
    <cellStyle name="CORES" xfId="38" xr:uid="{00000000-0005-0000-0000-00001C000000}"/>
    <cellStyle name="Currency [0]_Arauco Piping list" xfId="39" xr:uid="{00000000-0005-0000-0000-00001D000000}"/>
    <cellStyle name="Currency_Arauco Piping list" xfId="40" xr:uid="{00000000-0005-0000-0000-00001E000000}"/>
    <cellStyle name="Currency0" xfId="41" xr:uid="{00000000-0005-0000-0000-00001F000000}"/>
    <cellStyle name="Data" xfId="42" xr:uid="{00000000-0005-0000-0000-000020000000}"/>
    <cellStyle name="Date" xfId="43" xr:uid="{00000000-0005-0000-0000-000021000000}"/>
    <cellStyle name="Ênfase1 2" xfId="44" xr:uid="{00000000-0005-0000-0000-000022000000}"/>
    <cellStyle name="Ênfase2 2" xfId="45" xr:uid="{00000000-0005-0000-0000-000023000000}"/>
    <cellStyle name="Ênfase3 2" xfId="46" xr:uid="{00000000-0005-0000-0000-000024000000}"/>
    <cellStyle name="Ênfase4 2" xfId="47" xr:uid="{00000000-0005-0000-0000-000025000000}"/>
    <cellStyle name="Ênfase5 2" xfId="48" xr:uid="{00000000-0005-0000-0000-000026000000}"/>
    <cellStyle name="Ênfase6 2" xfId="49" xr:uid="{00000000-0005-0000-0000-000027000000}"/>
    <cellStyle name="Entrada 2" xfId="50" xr:uid="{00000000-0005-0000-0000-000028000000}"/>
    <cellStyle name="Excel Built-in Excel Built-in Excel Built-in Excel Built-in Excel Built-in Excel Built-in Excel Built-in Excel Built-in Separador de milhares 4" xfId="51" xr:uid="{00000000-0005-0000-0000-000029000000}"/>
    <cellStyle name="Excel Built-in Excel Built-in Excel Built-in Excel Built-in Excel Built-in Excel Built-in Excel Built-in Separador de milhares 4" xfId="52" xr:uid="{00000000-0005-0000-0000-00002A000000}"/>
    <cellStyle name="Excel Built-in Normal" xfId="53" xr:uid="{00000000-0005-0000-0000-00002B000000}"/>
    <cellStyle name="Excel Built-in Normal 1" xfId="54" xr:uid="{00000000-0005-0000-0000-00002C000000}"/>
    <cellStyle name="Excel Built-in Normal 2" xfId="55" xr:uid="{00000000-0005-0000-0000-00002D000000}"/>
    <cellStyle name="Excel Built-in Normal 3" xfId="56" xr:uid="{00000000-0005-0000-0000-00002E000000}"/>
    <cellStyle name="Excel_BuiltIn_Comma" xfId="57" xr:uid="{00000000-0005-0000-0000-00002F000000}"/>
    <cellStyle name="Fixed" xfId="58" xr:uid="{00000000-0005-0000-0000-000030000000}"/>
    <cellStyle name="Fixo" xfId="59" xr:uid="{00000000-0005-0000-0000-000031000000}"/>
    <cellStyle name="Followed Hyperlink" xfId="60" xr:uid="{00000000-0005-0000-0000-000032000000}"/>
    <cellStyle name="Grey" xfId="61" xr:uid="{00000000-0005-0000-0000-000033000000}"/>
    <cellStyle name="Heading" xfId="62" xr:uid="{00000000-0005-0000-0000-000034000000}"/>
    <cellStyle name="Heading 1" xfId="63" xr:uid="{00000000-0005-0000-0000-000035000000}"/>
    <cellStyle name="Heading 2" xfId="64" xr:uid="{00000000-0005-0000-0000-000036000000}"/>
    <cellStyle name="Heading1" xfId="65" xr:uid="{00000000-0005-0000-0000-000037000000}"/>
    <cellStyle name="Hiperlink" xfId="10" builtinId="8"/>
    <cellStyle name="Hiperlink 2" xfId="66" xr:uid="{00000000-0005-0000-0000-000039000000}"/>
    <cellStyle name="Hiperlink 2 2" xfId="67" xr:uid="{00000000-0005-0000-0000-00003A000000}"/>
    <cellStyle name="Incorreto 2" xfId="68" xr:uid="{00000000-0005-0000-0000-00003B000000}"/>
    <cellStyle name="Indefinido" xfId="69" xr:uid="{00000000-0005-0000-0000-00003C000000}"/>
    <cellStyle name="Input [yellow]" xfId="70" xr:uid="{00000000-0005-0000-0000-00003D000000}"/>
    <cellStyle name="material" xfId="71" xr:uid="{00000000-0005-0000-0000-00003E000000}"/>
    <cellStyle name="material 2" xfId="72" xr:uid="{00000000-0005-0000-0000-00003F000000}"/>
    <cellStyle name="material 2 2" xfId="73" xr:uid="{00000000-0005-0000-0000-000040000000}"/>
    <cellStyle name="material 3" xfId="74" xr:uid="{00000000-0005-0000-0000-000041000000}"/>
    <cellStyle name="material 4" xfId="75" xr:uid="{00000000-0005-0000-0000-000042000000}"/>
    <cellStyle name="MINIPG" xfId="76" xr:uid="{00000000-0005-0000-0000-000043000000}"/>
    <cellStyle name="Moeda" xfId="2" builtinId="4"/>
    <cellStyle name="Moeda 2" xfId="77" xr:uid="{00000000-0005-0000-0000-000045000000}"/>
    <cellStyle name="Moeda 2 2" xfId="78" xr:uid="{00000000-0005-0000-0000-000046000000}"/>
    <cellStyle name="Moeda 2 2 2" xfId="79" xr:uid="{00000000-0005-0000-0000-000047000000}"/>
    <cellStyle name="Moeda 2 3" xfId="80" xr:uid="{00000000-0005-0000-0000-000048000000}"/>
    <cellStyle name="Moeda 3" xfId="81" xr:uid="{00000000-0005-0000-0000-000049000000}"/>
    <cellStyle name="Moeda 3 2" xfId="82" xr:uid="{00000000-0005-0000-0000-00004A000000}"/>
    <cellStyle name="Moeda 4" xfId="83" xr:uid="{00000000-0005-0000-0000-00004B000000}"/>
    <cellStyle name="Moeda 4 2" xfId="84" xr:uid="{00000000-0005-0000-0000-00004C000000}"/>
    <cellStyle name="Neutra 2" xfId="85" xr:uid="{00000000-0005-0000-0000-00004D000000}"/>
    <cellStyle name="Normal" xfId="0" builtinId="0"/>
    <cellStyle name="Normal - Style1" xfId="86" xr:uid="{00000000-0005-0000-0000-00004F000000}"/>
    <cellStyle name="Normal 10" xfId="87" xr:uid="{00000000-0005-0000-0000-000050000000}"/>
    <cellStyle name="Normal 10 2" xfId="88" xr:uid="{00000000-0005-0000-0000-000051000000}"/>
    <cellStyle name="Normal 10 2 2" xfId="89" xr:uid="{00000000-0005-0000-0000-000052000000}"/>
    <cellStyle name="Normal 10 3" xfId="90" xr:uid="{00000000-0005-0000-0000-000053000000}"/>
    <cellStyle name="Normal 100" xfId="91" xr:uid="{00000000-0005-0000-0000-000054000000}"/>
    <cellStyle name="Normal 101" xfId="92" xr:uid="{00000000-0005-0000-0000-000055000000}"/>
    <cellStyle name="Normal 102" xfId="93" xr:uid="{00000000-0005-0000-0000-000056000000}"/>
    <cellStyle name="Normal 103" xfId="94" xr:uid="{00000000-0005-0000-0000-000057000000}"/>
    <cellStyle name="Normal 104" xfId="95" xr:uid="{00000000-0005-0000-0000-000058000000}"/>
    <cellStyle name="Normal 105" xfId="96" xr:uid="{00000000-0005-0000-0000-000059000000}"/>
    <cellStyle name="Normal 106" xfId="97" xr:uid="{00000000-0005-0000-0000-00005A000000}"/>
    <cellStyle name="Normal 107" xfId="98" xr:uid="{00000000-0005-0000-0000-00005B000000}"/>
    <cellStyle name="Normal 108" xfId="99" xr:uid="{00000000-0005-0000-0000-00005C000000}"/>
    <cellStyle name="Normal 109" xfId="100" xr:uid="{00000000-0005-0000-0000-00005D000000}"/>
    <cellStyle name="Normal 11" xfId="101" xr:uid="{00000000-0005-0000-0000-00005E000000}"/>
    <cellStyle name="Normal 11 2" xfId="102" xr:uid="{00000000-0005-0000-0000-00005F000000}"/>
    <cellStyle name="Normal 11 2 2" xfId="103" xr:uid="{00000000-0005-0000-0000-000060000000}"/>
    <cellStyle name="Normal 11 3" xfId="104" xr:uid="{00000000-0005-0000-0000-000061000000}"/>
    <cellStyle name="Normal 110" xfId="105" xr:uid="{00000000-0005-0000-0000-000062000000}"/>
    <cellStyle name="Normal 111" xfId="106" xr:uid="{00000000-0005-0000-0000-000063000000}"/>
    <cellStyle name="Normal 112" xfId="107" xr:uid="{00000000-0005-0000-0000-000064000000}"/>
    <cellStyle name="Normal 113" xfId="108" xr:uid="{00000000-0005-0000-0000-000065000000}"/>
    <cellStyle name="Normal 114" xfId="109" xr:uid="{00000000-0005-0000-0000-000066000000}"/>
    <cellStyle name="Normal 115" xfId="110" xr:uid="{00000000-0005-0000-0000-000067000000}"/>
    <cellStyle name="Normal 116" xfId="111" xr:uid="{00000000-0005-0000-0000-000068000000}"/>
    <cellStyle name="Normal 117" xfId="112" xr:uid="{00000000-0005-0000-0000-000069000000}"/>
    <cellStyle name="Normal 118" xfId="113" xr:uid="{00000000-0005-0000-0000-00006A000000}"/>
    <cellStyle name="Normal 119" xfId="114" xr:uid="{00000000-0005-0000-0000-00006B000000}"/>
    <cellStyle name="Normal 12" xfId="115" xr:uid="{00000000-0005-0000-0000-00006C000000}"/>
    <cellStyle name="Normal 12 2" xfId="116" xr:uid="{00000000-0005-0000-0000-00006D000000}"/>
    <cellStyle name="Normal 12 2 2" xfId="117" xr:uid="{00000000-0005-0000-0000-00006E000000}"/>
    <cellStyle name="Normal 12 3" xfId="118" xr:uid="{00000000-0005-0000-0000-00006F000000}"/>
    <cellStyle name="Normal 12 4" xfId="119" xr:uid="{00000000-0005-0000-0000-000070000000}"/>
    <cellStyle name="Normal 120" xfId="120" xr:uid="{00000000-0005-0000-0000-000071000000}"/>
    <cellStyle name="Normal 121" xfId="121" xr:uid="{00000000-0005-0000-0000-000072000000}"/>
    <cellStyle name="Normal 122" xfId="122" xr:uid="{00000000-0005-0000-0000-000073000000}"/>
    <cellStyle name="Normal 123" xfId="123" xr:uid="{00000000-0005-0000-0000-000074000000}"/>
    <cellStyle name="Normal 124" xfId="124" xr:uid="{00000000-0005-0000-0000-000075000000}"/>
    <cellStyle name="Normal 125" xfId="125" xr:uid="{00000000-0005-0000-0000-000076000000}"/>
    <cellStyle name="Normal 126" xfId="126" xr:uid="{00000000-0005-0000-0000-000077000000}"/>
    <cellStyle name="Normal 127" xfId="127" xr:uid="{00000000-0005-0000-0000-000078000000}"/>
    <cellStyle name="Normal 128" xfId="128" xr:uid="{00000000-0005-0000-0000-000079000000}"/>
    <cellStyle name="Normal 129" xfId="129" xr:uid="{00000000-0005-0000-0000-00007A000000}"/>
    <cellStyle name="Normal 13" xfId="130" xr:uid="{00000000-0005-0000-0000-00007B000000}"/>
    <cellStyle name="Normal 13 10" xfId="131" xr:uid="{00000000-0005-0000-0000-00007C000000}"/>
    <cellStyle name="Normal 13 10 2" xfId="132" xr:uid="{00000000-0005-0000-0000-00007D000000}"/>
    <cellStyle name="Normal 13 10 2 2" xfId="133" xr:uid="{00000000-0005-0000-0000-00007E000000}"/>
    <cellStyle name="Normal 13 10 3" xfId="134" xr:uid="{00000000-0005-0000-0000-00007F000000}"/>
    <cellStyle name="Normal 13 10 3 2" xfId="135" xr:uid="{00000000-0005-0000-0000-000080000000}"/>
    <cellStyle name="Normal 13 10 4" xfId="136" xr:uid="{00000000-0005-0000-0000-000081000000}"/>
    <cellStyle name="Normal 13 10 5" xfId="137" xr:uid="{00000000-0005-0000-0000-000082000000}"/>
    <cellStyle name="Normal 13 11" xfId="138" xr:uid="{00000000-0005-0000-0000-000083000000}"/>
    <cellStyle name="Normal 13 11 2" xfId="139" xr:uid="{00000000-0005-0000-0000-000084000000}"/>
    <cellStyle name="Normal 13 11 2 2" xfId="140" xr:uid="{00000000-0005-0000-0000-000085000000}"/>
    <cellStyle name="Normal 13 11 3" xfId="141" xr:uid="{00000000-0005-0000-0000-000086000000}"/>
    <cellStyle name="Normal 13 11 3 2" xfId="142" xr:uid="{00000000-0005-0000-0000-000087000000}"/>
    <cellStyle name="Normal 13 11 4" xfId="143" xr:uid="{00000000-0005-0000-0000-000088000000}"/>
    <cellStyle name="Normal 13 11 5" xfId="144" xr:uid="{00000000-0005-0000-0000-000089000000}"/>
    <cellStyle name="Normal 13 12" xfId="145" xr:uid="{00000000-0005-0000-0000-00008A000000}"/>
    <cellStyle name="Normal 13 12 2" xfId="146" xr:uid="{00000000-0005-0000-0000-00008B000000}"/>
    <cellStyle name="Normal 13 12 2 2" xfId="147" xr:uid="{00000000-0005-0000-0000-00008C000000}"/>
    <cellStyle name="Normal 13 12 3" xfId="148" xr:uid="{00000000-0005-0000-0000-00008D000000}"/>
    <cellStyle name="Normal 13 13" xfId="149" xr:uid="{00000000-0005-0000-0000-00008E000000}"/>
    <cellStyle name="Normal 13 13 2" xfId="150" xr:uid="{00000000-0005-0000-0000-00008F000000}"/>
    <cellStyle name="Normal 13 14" xfId="151" xr:uid="{00000000-0005-0000-0000-000090000000}"/>
    <cellStyle name="Normal 13 14 2" xfId="152" xr:uid="{00000000-0005-0000-0000-000091000000}"/>
    <cellStyle name="Normal 13 15" xfId="153" xr:uid="{00000000-0005-0000-0000-000092000000}"/>
    <cellStyle name="Normal 13 15 2" xfId="154" xr:uid="{00000000-0005-0000-0000-000093000000}"/>
    <cellStyle name="Normal 13 16" xfId="155" xr:uid="{00000000-0005-0000-0000-000094000000}"/>
    <cellStyle name="Normal 13 17" xfId="156" xr:uid="{00000000-0005-0000-0000-000095000000}"/>
    <cellStyle name="Normal 13 2" xfId="157" xr:uid="{00000000-0005-0000-0000-000096000000}"/>
    <cellStyle name="Normal 13 2 10" xfId="158" xr:uid="{00000000-0005-0000-0000-000097000000}"/>
    <cellStyle name="Normal 13 2 10 2" xfId="159" xr:uid="{00000000-0005-0000-0000-000098000000}"/>
    <cellStyle name="Normal 13 2 10 2 2" xfId="160" xr:uid="{00000000-0005-0000-0000-000099000000}"/>
    <cellStyle name="Normal 13 2 10 3" xfId="161" xr:uid="{00000000-0005-0000-0000-00009A000000}"/>
    <cellStyle name="Normal 13 2 11" xfId="162" xr:uid="{00000000-0005-0000-0000-00009B000000}"/>
    <cellStyle name="Normal 13 2 11 2" xfId="163" xr:uid="{00000000-0005-0000-0000-00009C000000}"/>
    <cellStyle name="Normal 13 2 12" xfId="164" xr:uid="{00000000-0005-0000-0000-00009D000000}"/>
    <cellStyle name="Normal 13 2 12 2" xfId="165" xr:uid="{00000000-0005-0000-0000-00009E000000}"/>
    <cellStyle name="Normal 13 2 13" xfId="166" xr:uid="{00000000-0005-0000-0000-00009F000000}"/>
    <cellStyle name="Normal 13 2 13 2" xfId="167" xr:uid="{00000000-0005-0000-0000-0000A0000000}"/>
    <cellStyle name="Normal 13 2 14" xfId="168" xr:uid="{00000000-0005-0000-0000-0000A1000000}"/>
    <cellStyle name="Normal 13 2 15" xfId="169" xr:uid="{00000000-0005-0000-0000-0000A2000000}"/>
    <cellStyle name="Normal 13 2 2" xfId="170" xr:uid="{00000000-0005-0000-0000-0000A3000000}"/>
    <cellStyle name="Normal 13 2 2 10" xfId="171" xr:uid="{00000000-0005-0000-0000-0000A4000000}"/>
    <cellStyle name="Normal 13 2 2 2" xfId="172" xr:uid="{00000000-0005-0000-0000-0000A5000000}"/>
    <cellStyle name="Normal 13 2 2 2 2" xfId="173" xr:uid="{00000000-0005-0000-0000-0000A6000000}"/>
    <cellStyle name="Normal 13 2 2 2 2 2" xfId="174" xr:uid="{00000000-0005-0000-0000-0000A7000000}"/>
    <cellStyle name="Normal 13 2 2 2 2 2 2" xfId="175" xr:uid="{00000000-0005-0000-0000-0000A8000000}"/>
    <cellStyle name="Normal 13 2 2 2 2 2 2 2" xfId="176" xr:uid="{00000000-0005-0000-0000-0000A9000000}"/>
    <cellStyle name="Normal 13 2 2 2 2 2 3" xfId="177" xr:uid="{00000000-0005-0000-0000-0000AA000000}"/>
    <cellStyle name="Normal 13 2 2 2 2 2 3 2" xfId="178" xr:uid="{00000000-0005-0000-0000-0000AB000000}"/>
    <cellStyle name="Normal 13 2 2 2 2 2 4" xfId="179" xr:uid="{00000000-0005-0000-0000-0000AC000000}"/>
    <cellStyle name="Normal 13 2 2 2 2 2 5" xfId="180" xr:uid="{00000000-0005-0000-0000-0000AD000000}"/>
    <cellStyle name="Normal 13 2 2 2 2 3" xfId="181" xr:uid="{00000000-0005-0000-0000-0000AE000000}"/>
    <cellStyle name="Normal 13 2 2 2 2 3 2" xfId="182" xr:uid="{00000000-0005-0000-0000-0000AF000000}"/>
    <cellStyle name="Normal 13 2 2 2 2 4" xfId="183" xr:uid="{00000000-0005-0000-0000-0000B0000000}"/>
    <cellStyle name="Normal 13 2 2 2 2 4 2" xfId="184" xr:uid="{00000000-0005-0000-0000-0000B1000000}"/>
    <cellStyle name="Normal 13 2 2 2 2 5" xfId="185" xr:uid="{00000000-0005-0000-0000-0000B2000000}"/>
    <cellStyle name="Normal 13 2 2 2 2 6" xfId="186" xr:uid="{00000000-0005-0000-0000-0000B3000000}"/>
    <cellStyle name="Normal 13 2 2 2 3" xfId="187" xr:uid="{00000000-0005-0000-0000-0000B4000000}"/>
    <cellStyle name="Normal 13 2 2 2 3 2" xfId="188" xr:uid="{00000000-0005-0000-0000-0000B5000000}"/>
    <cellStyle name="Normal 13 2 2 2 3 2 2" xfId="189" xr:uid="{00000000-0005-0000-0000-0000B6000000}"/>
    <cellStyle name="Normal 13 2 2 2 3 3" xfId="190" xr:uid="{00000000-0005-0000-0000-0000B7000000}"/>
    <cellStyle name="Normal 13 2 2 2 3 3 2" xfId="191" xr:uid="{00000000-0005-0000-0000-0000B8000000}"/>
    <cellStyle name="Normal 13 2 2 2 3 4" xfId="192" xr:uid="{00000000-0005-0000-0000-0000B9000000}"/>
    <cellStyle name="Normal 13 2 2 2 3 5" xfId="193" xr:uid="{00000000-0005-0000-0000-0000BA000000}"/>
    <cellStyle name="Normal 13 2 2 2 4" xfId="194" xr:uid="{00000000-0005-0000-0000-0000BB000000}"/>
    <cellStyle name="Normal 13 2 2 2 4 2" xfId="195" xr:uid="{00000000-0005-0000-0000-0000BC000000}"/>
    <cellStyle name="Normal 13 2 2 2 5" xfId="196" xr:uid="{00000000-0005-0000-0000-0000BD000000}"/>
    <cellStyle name="Normal 13 2 2 2 5 2" xfId="197" xr:uid="{00000000-0005-0000-0000-0000BE000000}"/>
    <cellStyle name="Normal 13 2 2 2 6" xfId="198" xr:uid="{00000000-0005-0000-0000-0000BF000000}"/>
    <cellStyle name="Normal 13 2 2 2 7" xfId="199" xr:uid="{00000000-0005-0000-0000-0000C0000000}"/>
    <cellStyle name="Normal 13 2 2 3" xfId="200" xr:uid="{00000000-0005-0000-0000-0000C1000000}"/>
    <cellStyle name="Normal 13 2 2 3 2" xfId="201" xr:uid="{00000000-0005-0000-0000-0000C2000000}"/>
    <cellStyle name="Normal 13 2 2 3 2 2" xfId="202" xr:uid="{00000000-0005-0000-0000-0000C3000000}"/>
    <cellStyle name="Normal 13 2 2 3 2 2 2" xfId="203" xr:uid="{00000000-0005-0000-0000-0000C4000000}"/>
    <cellStyle name="Normal 13 2 2 3 2 3" xfId="204" xr:uid="{00000000-0005-0000-0000-0000C5000000}"/>
    <cellStyle name="Normal 13 2 2 3 2 3 2" xfId="205" xr:uid="{00000000-0005-0000-0000-0000C6000000}"/>
    <cellStyle name="Normal 13 2 2 3 2 4" xfId="206" xr:uid="{00000000-0005-0000-0000-0000C7000000}"/>
    <cellStyle name="Normal 13 2 2 3 2 5" xfId="207" xr:uid="{00000000-0005-0000-0000-0000C8000000}"/>
    <cellStyle name="Normal 13 2 2 3 3" xfId="208" xr:uid="{00000000-0005-0000-0000-0000C9000000}"/>
    <cellStyle name="Normal 13 2 2 3 3 2" xfId="209" xr:uid="{00000000-0005-0000-0000-0000CA000000}"/>
    <cellStyle name="Normal 13 2 2 3 4" xfId="210" xr:uid="{00000000-0005-0000-0000-0000CB000000}"/>
    <cellStyle name="Normal 13 2 2 3 4 2" xfId="211" xr:uid="{00000000-0005-0000-0000-0000CC000000}"/>
    <cellStyle name="Normal 13 2 2 3 5" xfId="212" xr:uid="{00000000-0005-0000-0000-0000CD000000}"/>
    <cellStyle name="Normal 13 2 2 3 6" xfId="213" xr:uid="{00000000-0005-0000-0000-0000CE000000}"/>
    <cellStyle name="Normal 13 2 2 4" xfId="214" xr:uid="{00000000-0005-0000-0000-0000CF000000}"/>
    <cellStyle name="Normal 13 2 2 4 2" xfId="215" xr:uid="{00000000-0005-0000-0000-0000D0000000}"/>
    <cellStyle name="Normal 13 2 2 4 2 2" xfId="216" xr:uid="{00000000-0005-0000-0000-0000D1000000}"/>
    <cellStyle name="Normal 13 2 2 4 3" xfId="217" xr:uid="{00000000-0005-0000-0000-0000D2000000}"/>
    <cellStyle name="Normal 13 2 2 4 3 2" xfId="218" xr:uid="{00000000-0005-0000-0000-0000D3000000}"/>
    <cellStyle name="Normal 13 2 2 4 4" xfId="219" xr:uid="{00000000-0005-0000-0000-0000D4000000}"/>
    <cellStyle name="Normal 13 2 2 4 5" xfId="220" xr:uid="{00000000-0005-0000-0000-0000D5000000}"/>
    <cellStyle name="Normal 13 2 2 5" xfId="221" xr:uid="{00000000-0005-0000-0000-0000D6000000}"/>
    <cellStyle name="Normal 13 2 2 5 2" xfId="222" xr:uid="{00000000-0005-0000-0000-0000D7000000}"/>
    <cellStyle name="Normal 13 2 2 5 2 2" xfId="223" xr:uid="{00000000-0005-0000-0000-0000D8000000}"/>
    <cellStyle name="Normal 13 2 2 5 3" xfId="224" xr:uid="{00000000-0005-0000-0000-0000D9000000}"/>
    <cellStyle name="Normal 13 2 2 6" xfId="225" xr:uid="{00000000-0005-0000-0000-0000DA000000}"/>
    <cellStyle name="Normal 13 2 2 6 2" xfId="226" xr:uid="{00000000-0005-0000-0000-0000DB000000}"/>
    <cellStyle name="Normal 13 2 2 7" xfId="227" xr:uid="{00000000-0005-0000-0000-0000DC000000}"/>
    <cellStyle name="Normal 13 2 2 7 2" xfId="228" xr:uid="{00000000-0005-0000-0000-0000DD000000}"/>
    <cellStyle name="Normal 13 2 2 8" xfId="229" xr:uid="{00000000-0005-0000-0000-0000DE000000}"/>
    <cellStyle name="Normal 13 2 2 8 2" xfId="230" xr:uid="{00000000-0005-0000-0000-0000DF000000}"/>
    <cellStyle name="Normal 13 2 2 9" xfId="231" xr:uid="{00000000-0005-0000-0000-0000E0000000}"/>
    <cellStyle name="Normal 13 2 3" xfId="232" xr:uid="{00000000-0005-0000-0000-0000E1000000}"/>
    <cellStyle name="Normal 13 2 3 10" xfId="233" xr:uid="{00000000-0005-0000-0000-0000E2000000}"/>
    <cellStyle name="Normal 13 2 3 2" xfId="234" xr:uid="{00000000-0005-0000-0000-0000E3000000}"/>
    <cellStyle name="Normal 13 2 3 2 2" xfId="235" xr:uid="{00000000-0005-0000-0000-0000E4000000}"/>
    <cellStyle name="Normal 13 2 3 2 2 2" xfId="236" xr:uid="{00000000-0005-0000-0000-0000E5000000}"/>
    <cellStyle name="Normal 13 2 3 2 2 2 2" xfId="237" xr:uid="{00000000-0005-0000-0000-0000E6000000}"/>
    <cellStyle name="Normal 13 2 3 2 2 2 2 2" xfId="238" xr:uid="{00000000-0005-0000-0000-0000E7000000}"/>
    <cellStyle name="Normal 13 2 3 2 2 2 3" xfId="239" xr:uid="{00000000-0005-0000-0000-0000E8000000}"/>
    <cellStyle name="Normal 13 2 3 2 2 2 3 2" xfId="240" xr:uid="{00000000-0005-0000-0000-0000E9000000}"/>
    <cellStyle name="Normal 13 2 3 2 2 2 4" xfId="241" xr:uid="{00000000-0005-0000-0000-0000EA000000}"/>
    <cellStyle name="Normal 13 2 3 2 2 2 5" xfId="242" xr:uid="{00000000-0005-0000-0000-0000EB000000}"/>
    <cellStyle name="Normal 13 2 3 2 2 3" xfId="243" xr:uid="{00000000-0005-0000-0000-0000EC000000}"/>
    <cellStyle name="Normal 13 2 3 2 2 3 2" xfId="244" xr:uid="{00000000-0005-0000-0000-0000ED000000}"/>
    <cellStyle name="Normal 13 2 3 2 2 4" xfId="245" xr:uid="{00000000-0005-0000-0000-0000EE000000}"/>
    <cellStyle name="Normal 13 2 3 2 2 4 2" xfId="246" xr:uid="{00000000-0005-0000-0000-0000EF000000}"/>
    <cellStyle name="Normal 13 2 3 2 2 5" xfId="247" xr:uid="{00000000-0005-0000-0000-0000F0000000}"/>
    <cellStyle name="Normal 13 2 3 2 2 6" xfId="248" xr:uid="{00000000-0005-0000-0000-0000F1000000}"/>
    <cellStyle name="Normal 13 2 3 2 3" xfId="249" xr:uid="{00000000-0005-0000-0000-0000F2000000}"/>
    <cellStyle name="Normal 13 2 3 2 3 2" xfId="250" xr:uid="{00000000-0005-0000-0000-0000F3000000}"/>
    <cellStyle name="Normal 13 2 3 2 3 2 2" xfId="251" xr:uid="{00000000-0005-0000-0000-0000F4000000}"/>
    <cellStyle name="Normal 13 2 3 2 3 3" xfId="252" xr:uid="{00000000-0005-0000-0000-0000F5000000}"/>
    <cellStyle name="Normal 13 2 3 2 3 3 2" xfId="253" xr:uid="{00000000-0005-0000-0000-0000F6000000}"/>
    <cellStyle name="Normal 13 2 3 2 3 4" xfId="254" xr:uid="{00000000-0005-0000-0000-0000F7000000}"/>
    <cellStyle name="Normal 13 2 3 2 3 5" xfId="255" xr:uid="{00000000-0005-0000-0000-0000F8000000}"/>
    <cellStyle name="Normal 13 2 3 2 4" xfId="256" xr:uid="{00000000-0005-0000-0000-0000F9000000}"/>
    <cellStyle name="Normal 13 2 3 2 4 2" xfId="257" xr:uid="{00000000-0005-0000-0000-0000FA000000}"/>
    <cellStyle name="Normal 13 2 3 2 5" xfId="258" xr:uid="{00000000-0005-0000-0000-0000FB000000}"/>
    <cellStyle name="Normal 13 2 3 2 5 2" xfId="259" xr:uid="{00000000-0005-0000-0000-0000FC000000}"/>
    <cellStyle name="Normal 13 2 3 2 6" xfId="260" xr:uid="{00000000-0005-0000-0000-0000FD000000}"/>
    <cellStyle name="Normal 13 2 3 2 7" xfId="261" xr:uid="{00000000-0005-0000-0000-0000FE000000}"/>
    <cellStyle name="Normal 13 2 3 3" xfId="262" xr:uid="{00000000-0005-0000-0000-0000FF000000}"/>
    <cellStyle name="Normal 13 2 3 3 2" xfId="263" xr:uid="{00000000-0005-0000-0000-000000010000}"/>
    <cellStyle name="Normal 13 2 3 3 2 2" xfId="264" xr:uid="{00000000-0005-0000-0000-000001010000}"/>
    <cellStyle name="Normal 13 2 3 3 2 2 2" xfId="265" xr:uid="{00000000-0005-0000-0000-000002010000}"/>
    <cellStyle name="Normal 13 2 3 3 2 3" xfId="266" xr:uid="{00000000-0005-0000-0000-000003010000}"/>
    <cellStyle name="Normal 13 2 3 3 2 3 2" xfId="267" xr:uid="{00000000-0005-0000-0000-000004010000}"/>
    <cellStyle name="Normal 13 2 3 3 2 4" xfId="268" xr:uid="{00000000-0005-0000-0000-000005010000}"/>
    <cellStyle name="Normal 13 2 3 3 2 5" xfId="269" xr:uid="{00000000-0005-0000-0000-000006010000}"/>
    <cellStyle name="Normal 13 2 3 3 3" xfId="270" xr:uid="{00000000-0005-0000-0000-000007010000}"/>
    <cellStyle name="Normal 13 2 3 3 3 2" xfId="271" xr:uid="{00000000-0005-0000-0000-000008010000}"/>
    <cellStyle name="Normal 13 2 3 3 4" xfId="272" xr:uid="{00000000-0005-0000-0000-000009010000}"/>
    <cellStyle name="Normal 13 2 3 3 4 2" xfId="273" xr:uid="{00000000-0005-0000-0000-00000A010000}"/>
    <cellStyle name="Normal 13 2 3 3 5" xfId="274" xr:uid="{00000000-0005-0000-0000-00000B010000}"/>
    <cellStyle name="Normal 13 2 3 3 6" xfId="275" xr:uid="{00000000-0005-0000-0000-00000C010000}"/>
    <cellStyle name="Normal 13 2 3 4" xfId="276" xr:uid="{00000000-0005-0000-0000-00000D010000}"/>
    <cellStyle name="Normal 13 2 3 4 2" xfId="277" xr:uid="{00000000-0005-0000-0000-00000E010000}"/>
    <cellStyle name="Normal 13 2 3 4 2 2" xfId="278" xr:uid="{00000000-0005-0000-0000-00000F010000}"/>
    <cellStyle name="Normal 13 2 3 4 3" xfId="279" xr:uid="{00000000-0005-0000-0000-000010010000}"/>
    <cellStyle name="Normal 13 2 3 4 3 2" xfId="280" xr:uid="{00000000-0005-0000-0000-000011010000}"/>
    <cellStyle name="Normal 13 2 3 4 4" xfId="281" xr:uid="{00000000-0005-0000-0000-000012010000}"/>
    <cellStyle name="Normal 13 2 3 4 5" xfId="282" xr:uid="{00000000-0005-0000-0000-000013010000}"/>
    <cellStyle name="Normal 13 2 3 5" xfId="283" xr:uid="{00000000-0005-0000-0000-000014010000}"/>
    <cellStyle name="Normal 13 2 3 5 2" xfId="284" xr:uid="{00000000-0005-0000-0000-000015010000}"/>
    <cellStyle name="Normal 13 2 3 5 2 2" xfId="285" xr:uid="{00000000-0005-0000-0000-000016010000}"/>
    <cellStyle name="Normal 13 2 3 5 3" xfId="286" xr:uid="{00000000-0005-0000-0000-000017010000}"/>
    <cellStyle name="Normal 13 2 3 6" xfId="287" xr:uid="{00000000-0005-0000-0000-000018010000}"/>
    <cellStyle name="Normal 13 2 3 6 2" xfId="288" xr:uid="{00000000-0005-0000-0000-000019010000}"/>
    <cellStyle name="Normal 13 2 3 7" xfId="289" xr:uid="{00000000-0005-0000-0000-00001A010000}"/>
    <cellStyle name="Normal 13 2 3 7 2" xfId="290" xr:uid="{00000000-0005-0000-0000-00001B010000}"/>
    <cellStyle name="Normal 13 2 3 8" xfId="291" xr:uid="{00000000-0005-0000-0000-00001C010000}"/>
    <cellStyle name="Normal 13 2 3 8 2" xfId="292" xr:uid="{00000000-0005-0000-0000-00001D010000}"/>
    <cellStyle name="Normal 13 2 3 9" xfId="293" xr:uid="{00000000-0005-0000-0000-00001E010000}"/>
    <cellStyle name="Normal 13 2 4" xfId="294" xr:uid="{00000000-0005-0000-0000-00001F010000}"/>
    <cellStyle name="Normal 13 2 4 2" xfId="295" xr:uid="{00000000-0005-0000-0000-000020010000}"/>
    <cellStyle name="Normal 13 2 4 2 2" xfId="296" xr:uid="{00000000-0005-0000-0000-000021010000}"/>
    <cellStyle name="Normal 13 2 4 2 2 2" xfId="297" xr:uid="{00000000-0005-0000-0000-000022010000}"/>
    <cellStyle name="Normal 13 2 4 2 2 2 2" xfId="298" xr:uid="{00000000-0005-0000-0000-000023010000}"/>
    <cellStyle name="Normal 13 2 4 2 2 3" xfId="299" xr:uid="{00000000-0005-0000-0000-000024010000}"/>
    <cellStyle name="Normal 13 2 4 2 2 3 2" xfId="300" xr:uid="{00000000-0005-0000-0000-000025010000}"/>
    <cellStyle name="Normal 13 2 4 2 2 4" xfId="301" xr:uid="{00000000-0005-0000-0000-000026010000}"/>
    <cellStyle name="Normal 13 2 4 2 2 5" xfId="302" xr:uid="{00000000-0005-0000-0000-000027010000}"/>
    <cellStyle name="Normal 13 2 4 2 3" xfId="303" xr:uid="{00000000-0005-0000-0000-000028010000}"/>
    <cellStyle name="Normal 13 2 4 2 3 2" xfId="304" xr:uid="{00000000-0005-0000-0000-000029010000}"/>
    <cellStyle name="Normal 13 2 4 2 4" xfId="305" xr:uid="{00000000-0005-0000-0000-00002A010000}"/>
    <cellStyle name="Normal 13 2 4 2 4 2" xfId="306" xr:uid="{00000000-0005-0000-0000-00002B010000}"/>
    <cellStyle name="Normal 13 2 4 2 5" xfId="307" xr:uid="{00000000-0005-0000-0000-00002C010000}"/>
    <cellStyle name="Normal 13 2 4 2 6" xfId="308" xr:uid="{00000000-0005-0000-0000-00002D010000}"/>
    <cellStyle name="Normal 13 2 4 3" xfId="309" xr:uid="{00000000-0005-0000-0000-00002E010000}"/>
    <cellStyle name="Normal 13 2 4 3 2" xfId="310" xr:uid="{00000000-0005-0000-0000-00002F010000}"/>
    <cellStyle name="Normal 13 2 4 3 2 2" xfId="311" xr:uid="{00000000-0005-0000-0000-000030010000}"/>
    <cellStyle name="Normal 13 2 4 3 3" xfId="312" xr:uid="{00000000-0005-0000-0000-000031010000}"/>
    <cellStyle name="Normal 13 2 4 3 3 2" xfId="313" xr:uid="{00000000-0005-0000-0000-000032010000}"/>
    <cellStyle name="Normal 13 2 4 3 4" xfId="314" xr:uid="{00000000-0005-0000-0000-000033010000}"/>
    <cellStyle name="Normal 13 2 4 3 5" xfId="315" xr:uid="{00000000-0005-0000-0000-000034010000}"/>
    <cellStyle name="Normal 13 2 4 4" xfId="316" xr:uid="{00000000-0005-0000-0000-000035010000}"/>
    <cellStyle name="Normal 13 2 4 4 2" xfId="317" xr:uid="{00000000-0005-0000-0000-000036010000}"/>
    <cellStyle name="Normal 13 2 4 5" xfId="318" xr:uid="{00000000-0005-0000-0000-000037010000}"/>
    <cellStyle name="Normal 13 2 4 5 2" xfId="319" xr:uid="{00000000-0005-0000-0000-000038010000}"/>
    <cellStyle name="Normal 13 2 4 6" xfId="320" xr:uid="{00000000-0005-0000-0000-000039010000}"/>
    <cellStyle name="Normal 13 2 4 7" xfId="321" xr:uid="{00000000-0005-0000-0000-00003A010000}"/>
    <cellStyle name="Normal 13 2 5" xfId="322" xr:uid="{00000000-0005-0000-0000-00003B010000}"/>
    <cellStyle name="Normal 13 2 5 2" xfId="323" xr:uid="{00000000-0005-0000-0000-00003C010000}"/>
    <cellStyle name="Normal 13 2 5 2 2" xfId="324" xr:uid="{00000000-0005-0000-0000-00003D010000}"/>
    <cellStyle name="Normal 13 2 5 2 2 2" xfId="325" xr:uid="{00000000-0005-0000-0000-00003E010000}"/>
    <cellStyle name="Normal 13 2 5 2 2 2 2" xfId="326" xr:uid="{00000000-0005-0000-0000-00003F010000}"/>
    <cellStyle name="Normal 13 2 5 2 2 3" xfId="327" xr:uid="{00000000-0005-0000-0000-000040010000}"/>
    <cellStyle name="Normal 13 2 5 2 2 3 2" xfId="328" xr:uid="{00000000-0005-0000-0000-000041010000}"/>
    <cellStyle name="Normal 13 2 5 2 2 4" xfId="329" xr:uid="{00000000-0005-0000-0000-000042010000}"/>
    <cellStyle name="Normal 13 2 5 2 2 5" xfId="330" xr:uid="{00000000-0005-0000-0000-000043010000}"/>
    <cellStyle name="Normal 13 2 5 2 3" xfId="331" xr:uid="{00000000-0005-0000-0000-000044010000}"/>
    <cellStyle name="Normal 13 2 5 2 3 2" xfId="332" xr:uid="{00000000-0005-0000-0000-000045010000}"/>
    <cellStyle name="Normal 13 2 5 2 4" xfId="333" xr:uid="{00000000-0005-0000-0000-000046010000}"/>
    <cellStyle name="Normal 13 2 5 2 4 2" xfId="334" xr:uid="{00000000-0005-0000-0000-000047010000}"/>
    <cellStyle name="Normal 13 2 5 2 5" xfId="335" xr:uid="{00000000-0005-0000-0000-000048010000}"/>
    <cellStyle name="Normal 13 2 5 2 6" xfId="336" xr:uid="{00000000-0005-0000-0000-000049010000}"/>
    <cellStyle name="Normal 13 2 5 3" xfId="337" xr:uid="{00000000-0005-0000-0000-00004A010000}"/>
    <cellStyle name="Normal 13 2 5 3 2" xfId="338" xr:uid="{00000000-0005-0000-0000-00004B010000}"/>
    <cellStyle name="Normal 13 2 5 3 2 2" xfId="339" xr:uid="{00000000-0005-0000-0000-00004C010000}"/>
    <cellStyle name="Normal 13 2 5 3 3" xfId="340" xr:uid="{00000000-0005-0000-0000-00004D010000}"/>
    <cellStyle name="Normal 13 2 5 3 3 2" xfId="341" xr:uid="{00000000-0005-0000-0000-00004E010000}"/>
    <cellStyle name="Normal 13 2 5 3 4" xfId="342" xr:uid="{00000000-0005-0000-0000-00004F010000}"/>
    <cellStyle name="Normal 13 2 5 3 5" xfId="343" xr:uid="{00000000-0005-0000-0000-000050010000}"/>
    <cellStyle name="Normal 13 2 5 4" xfId="344" xr:uid="{00000000-0005-0000-0000-000051010000}"/>
    <cellStyle name="Normal 13 2 5 4 2" xfId="345" xr:uid="{00000000-0005-0000-0000-000052010000}"/>
    <cellStyle name="Normal 13 2 5 5" xfId="346" xr:uid="{00000000-0005-0000-0000-000053010000}"/>
    <cellStyle name="Normal 13 2 5 5 2" xfId="347" xr:uid="{00000000-0005-0000-0000-000054010000}"/>
    <cellStyle name="Normal 13 2 5 6" xfId="348" xr:uid="{00000000-0005-0000-0000-000055010000}"/>
    <cellStyle name="Normal 13 2 5 7" xfId="349" xr:uid="{00000000-0005-0000-0000-000056010000}"/>
    <cellStyle name="Normal 13 2 6" xfId="350" xr:uid="{00000000-0005-0000-0000-000057010000}"/>
    <cellStyle name="Normal 13 2 6 2" xfId="351" xr:uid="{00000000-0005-0000-0000-000058010000}"/>
    <cellStyle name="Normal 13 2 6 2 2" xfId="352" xr:uid="{00000000-0005-0000-0000-000059010000}"/>
    <cellStyle name="Normal 13 2 6 2 2 2" xfId="353" xr:uid="{00000000-0005-0000-0000-00005A010000}"/>
    <cellStyle name="Normal 13 2 6 2 2 2 2" xfId="354" xr:uid="{00000000-0005-0000-0000-00005B010000}"/>
    <cellStyle name="Normal 13 2 6 2 2 3" xfId="355" xr:uid="{00000000-0005-0000-0000-00005C010000}"/>
    <cellStyle name="Normal 13 2 6 2 2 3 2" xfId="356" xr:uid="{00000000-0005-0000-0000-00005D010000}"/>
    <cellStyle name="Normal 13 2 6 2 2 4" xfId="357" xr:uid="{00000000-0005-0000-0000-00005E010000}"/>
    <cellStyle name="Normal 13 2 6 2 2 5" xfId="358" xr:uid="{00000000-0005-0000-0000-00005F010000}"/>
    <cellStyle name="Normal 13 2 6 2 3" xfId="359" xr:uid="{00000000-0005-0000-0000-000060010000}"/>
    <cellStyle name="Normal 13 2 6 2 3 2" xfId="360" xr:uid="{00000000-0005-0000-0000-000061010000}"/>
    <cellStyle name="Normal 13 2 6 2 4" xfId="361" xr:uid="{00000000-0005-0000-0000-000062010000}"/>
    <cellStyle name="Normal 13 2 6 2 4 2" xfId="362" xr:uid="{00000000-0005-0000-0000-000063010000}"/>
    <cellStyle name="Normal 13 2 6 2 5" xfId="363" xr:uid="{00000000-0005-0000-0000-000064010000}"/>
    <cellStyle name="Normal 13 2 6 2 6" xfId="364" xr:uid="{00000000-0005-0000-0000-000065010000}"/>
    <cellStyle name="Normal 13 2 6 3" xfId="365" xr:uid="{00000000-0005-0000-0000-000066010000}"/>
    <cellStyle name="Normal 13 2 6 3 2" xfId="366" xr:uid="{00000000-0005-0000-0000-000067010000}"/>
    <cellStyle name="Normal 13 2 6 3 2 2" xfId="367" xr:uid="{00000000-0005-0000-0000-000068010000}"/>
    <cellStyle name="Normal 13 2 6 3 3" xfId="368" xr:uid="{00000000-0005-0000-0000-000069010000}"/>
    <cellStyle name="Normal 13 2 6 3 3 2" xfId="369" xr:uid="{00000000-0005-0000-0000-00006A010000}"/>
    <cellStyle name="Normal 13 2 6 3 4" xfId="370" xr:uid="{00000000-0005-0000-0000-00006B010000}"/>
    <cellStyle name="Normal 13 2 6 3 5" xfId="371" xr:uid="{00000000-0005-0000-0000-00006C010000}"/>
    <cellStyle name="Normal 13 2 6 4" xfId="372" xr:uid="{00000000-0005-0000-0000-00006D010000}"/>
    <cellStyle name="Normal 13 2 6 4 2" xfId="373" xr:uid="{00000000-0005-0000-0000-00006E010000}"/>
    <cellStyle name="Normal 13 2 6 5" xfId="374" xr:uid="{00000000-0005-0000-0000-00006F010000}"/>
    <cellStyle name="Normal 13 2 6 5 2" xfId="375" xr:uid="{00000000-0005-0000-0000-000070010000}"/>
    <cellStyle name="Normal 13 2 6 6" xfId="376" xr:uid="{00000000-0005-0000-0000-000071010000}"/>
    <cellStyle name="Normal 13 2 6 7" xfId="377" xr:uid="{00000000-0005-0000-0000-000072010000}"/>
    <cellStyle name="Normal 13 2 7" xfId="378" xr:uid="{00000000-0005-0000-0000-000073010000}"/>
    <cellStyle name="Normal 13 2 7 2" xfId="379" xr:uid="{00000000-0005-0000-0000-000074010000}"/>
    <cellStyle name="Normal 13 2 7 2 2" xfId="380" xr:uid="{00000000-0005-0000-0000-000075010000}"/>
    <cellStyle name="Normal 13 2 7 2 2 2" xfId="381" xr:uid="{00000000-0005-0000-0000-000076010000}"/>
    <cellStyle name="Normal 13 2 7 2 3" xfId="382" xr:uid="{00000000-0005-0000-0000-000077010000}"/>
    <cellStyle name="Normal 13 2 7 2 3 2" xfId="383" xr:uid="{00000000-0005-0000-0000-000078010000}"/>
    <cellStyle name="Normal 13 2 7 2 4" xfId="384" xr:uid="{00000000-0005-0000-0000-000079010000}"/>
    <cellStyle name="Normal 13 2 7 2 5" xfId="385" xr:uid="{00000000-0005-0000-0000-00007A010000}"/>
    <cellStyle name="Normal 13 2 7 3" xfId="386" xr:uid="{00000000-0005-0000-0000-00007B010000}"/>
    <cellStyle name="Normal 13 2 7 3 2" xfId="387" xr:uid="{00000000-0005-0000-0000-00007C010000}"/>
    <cellStyle name="Normal 13 2 7 4" xfId="388" xr:uid="{00000000-0005-0000-0000-00007D010000}"/>
    <cellStyle name="Normal 13 2 7 4 2" xfId="389" xr:uid="{00000000-0005-0000-0000-00007E010000}"/>
    <cellStyle name="Normal 13 2 7 5" xfId="390" xr:uid="{00000000-0005-0000-0000-00007F010000}"/>
    <cellStyle name="Normal 13 2 7 6" xfId="391" xr:uid="{00000000-0005-0000-0000-000080010000}"/>
    <cellStyle name="Normal 13 2 8" xfId="392" xr:uid="{00000000-0005-0000-0000-000081010000}"/>
    <cellStyle name="Normal 13 2 8 2" xfId="393" xr:uid="{00000000-0005-0000-0000-000082010000}"/>
    <cellStyle name="Normal 13 2 8 2 2" xfId="394" xr:uid="{00000000-0005-0000-0000-000083010000}"/>
    <cellStyle name="Normal 13 2 8 3" xfId="395" xr:uid="{00000000-0005-0000-0000-000084010000}"/>
    <cellStyle name="Normal 13 2 8 3 2" xfId="396" xr:uid="{00000000-0005-0000-0000-000085010000}"/>
    <cellStyle name="Normal 13 2 8 4" xfId="397" xr:uid="{00000000-0005-0000-0000-000086010000}"/>
    <cellStyle name="Normal 13 2 8 5" xfId="398" xr:uid="{00000000-0005-0000-0000-000087010000}"/>
    <cellStyle name="Normal 13 2 9" xfId="399" xr:uid="{00000000-0005-0000-0000-000088010000}"/>
    <cellStyle name="Normal 13 2 9 2" xfId="400" xr:uid="{00000000-0005-0000-0000-000089010000}"/>
    <cellStyle name="Normal 13 2 9 2 2" xfId="401" xr:uid="{00000000-0005-0000-0000-00008A010000}"/>
    <cellStyle name="Normal 13 2 9 3" xfId="402" xr:uid="{00000000-0005-0000-0000-00008B010000}"/>
    <cellStyle name="Normal 13 2 9 3 2" xfId="403" xr:uid="{00000000-0005-0000-0000-00008C010000}"/>
    <cellStyle name="Normal 13 2 9 4" xfId="404" xr:uid="{00000000-0005-0000-0000-00008D010000}"/>
    <cellStyle name="Normal 13 2 9 5" xfId="405" xr:uid="{00000000-0005-0000-0000-00008E010000}"/>
    <cellStyle name="Normal 13 3" xfId="406" xr:uid="{00000000-0005-0000-0000-00008F010000}"/>
    <cellStyle name="Normal 13 3 10" xfId="407" xr:uid="{00000000-0005-0000-0000-000090010000}"/>
    <cellStyle name="Normal 13 3 10 2" xfId="408" xr:uid="{00000000-0005-0000-0000-000091010000}"/>
    <cellStyle name="Normal 13 3 10 2 2" xfId="409" xr:uid="{00000000-0005-0000-0000-000092010000}"/>
    <cellStyle name="Normal 13 3 10 3" xfId="410" xr:uid="{00000000-0005-0000-0000-000093010000}"/>
    <cellStyle name="Normal 13 3 11" xfId="411" xr:uid="{00000000-0005-0000-0000-000094010000}"/>
    <cellStyle name="Normal 13 3 11 2" xfId="412" xr:uid="{00000000-0005-0000-0000-000095010000}"/>
    <cellStyle name="Normal 13 3 12" xfId="413" xr:uid="{00000000-0005-0000-0000-000096010000}"/>
    <cellStyle name="Normal 13 3 12 2" xfId="414" xr:uid="{00000000-0005-0000-0000-000097010000}"/>
    <cellStyle name="Normal 13 3 13" xfId="415" xr:uid="{00000000-0005-0000-0000-000098010000}"/>
    <cellStyle name="Normal 13 3 13 2" xfId="416" xr:uid="{00000000-0005-0000-0000-000099010000}"/>
    <cellStyle name="Normal 13 3 14" xfId="417" xr:uid="{00000000-0005-0000-0000-00009A010000}"/>
    <cellStyle name="Normal 13 3 15" xfId="418" xr:uid="{00000000-0005-0000-0000-00009B010000}"/>
    <cellStyle name="Normal 13 3 2" xfId="419" xr:uid="{00000000-0005-0000-0000-00009C010000}"/>
    <cellStyle name="Normal 13 3 2 10" xfId="420" xr:uid="{00000000-0005-0000-0000-00009D010000}"/>
    <cellStyle name="Normal 13 3 2 2" xfId="421" xr:uid="{00000000-0005-0000-0000-00009E010000}"/>
    <cellStyle name="Normal 13 3 2 2 2" xfId="422" xr:uid="{00000000-0005-0000-0000-00009F010000}"/>
    <cellStyle name="Normal 13 3 2 2 2 2" xfId="423" xr:uid="{00000000-0005-0000-0000-0000A0010000}"/>
    <cellStyle name="Normal 13 3 2 2 2 2 2" xfId="424" xr:uid="{00000000-0005-0000-0000-0000A1010000}"/>
    <cellStyle name="Normal 13 3 2 2 2 2 2 2" xfId="425" xr:uid="{00000000-0005-0000-0000-0000A2010000}"/>
    <cellStyle name="Normal 13 3 2 2 2 2 3" xfId="426" xr:uid="{00000000-0005-0000-0000-0000A3010000}"/>
    <cellStyle name="Normal 13 3 2 2 2 2 3 2" xfId="427" xr:uid="{00000000-0005-0000-0000-0000A4010000}"/>
    <cellStyle name="Normal 13 3 2 2 2 2 4" xfId="428" xr:uid="{00000000-0005-0000-0000-0000A5010000}"/>
    <cellStyle name="Normal 13 3 2 2 2 2 5" xfId="429" xr:uid="{00000000-0005-0000-0000-0000A6010000}"/>
    <cellStyle name="Normal 13 3 2 2 2 3" xfId="430" xr:uid="{00000000-0005-0000-0000-0000A7010000}"/>
    <cellStyle name="Normal 13 3 2 2 2 3 2" xfId="431" xr:uid="{00000000-0005-0000-0000-0000A8010000}"/>
    <cellStyle name="Normal 13 3 2 2 2 4" xfId="432" xr:uid="{00000000-0005-0000-0000-0000A9010000}"/>
    <cellStyle name="Normal 13 3 2 2 2 4 2" xfId="433" xr:uid="{00000000-0005-0000-0000-0000AA010000}"/>
    <cellStyle name="Normal 13 3 2 2 2 5" xfId="434" xr:uid="{00000000-0005-0000-0000-0000AB010000}"/>
    <cellStyle name="Normal 13 3 2 2 2 6" xfId="435" xr:uid="{00000000-0005-0000-0000-0000AC010000}"/>
    <cellStyle name="Normal 13 3 2 2 3" xfId="436" xr:uid="{00000000-0005-0000-0000-0000AD010000}"/>
    <cellStyle name="Normal 13 3 2 2 3 2" xfId="437" xr:uid="{00000000-0005-0000-0000-0000AE010000}"/>
    <cellStyle name="Normal 13 3 2 2 3 2 2" xfId="438" xr:uid="{00000000-0005-0000-0000-0000AF010000}"/>
    <cellStyle name="Normal 13 3 2 2 3 3" xfId="439" xr:uid="{00000000-0005-0000-0000-0000B0010000}"/>
    <cellStyle name="Normal 13 3 2 2 3 3 2" xfId="440" xr:uid="{00000000-0005-0000-0000-0000B1010000}"/>
    <cellStyle name="Normal 13 3 2 2 3 4" xfId="441" xr:uid="{00000000-0005-0000-0000-0000B2010000}"/>
    <cellStyle name="Normal 13 3 2 2 3 5" xfId="442" xr:uid="{00000000-0005-0000-0000-0000B3010000}"/>
    <cellStyle name="Normal 13 3 2 2 4" xfId="443" xr:uid="{00000000-0005-0000-0000-0000B4010000}"/>
    <cellStyle name="Normal 13 3 2 2 4 2" xfId="444" xr:uid="{00000000-0005-0000-0000-0000B5010000}"/>
    <cellStyle name="Normal 13 3 2 2 5" xfId="445" xr:uid="{00000000-0005-0000-0000-0000B6010000}"/>
    <cellStyle name="Normal 13 3 2 2 5 2" xfId="446" xr:uid="{00000000-0005-0000-0000-0000B7010000}"/>
    <cellStyle name="Normal 13 3 2 2 6" xfId="447" xr:uid="{00000000-0005-0000-0000-0000B8010000}"/>
    <cellStyle name="Normal 13 3 2 2 7" xfId="448" xr:uid="{00000000-0005-0000-0000-0000B9010000}"/>
    <cellStyle name="Normal 13 3 2 3" xfId="449" xr:uid="{00000000-0005-0000-0000-0000BA010000}"/>
    <cellStyle name="Normal 13 3 2 3 2" xfId="450" xr:uid="{00000000-0005-0000-0000-0000BB010000}"/>
    <cellStyle name="Normal 13 3 2 3 2 2" xfId="451" xr:uid="{00000000-0005-0000-0000-0000BC010000}"/>
    <cellStyle name="Normal 13 3 2 3 2 2 2" xfId="452" xr:uid="{00000000-0005-0000-0000-0000BD010000}"/>
    <cellStyle name="Normal 13 3 2 3 2 3" xfId="453" xr:uid="{00000000-0005-0000-0000-0000BE010000}"/>
    <cellStyle name="Normal 13 3 2 3 2 3 2" xfId="454" xr:uid="{00000000-0005-0000-0000-0000BF010000}"/>
    <cellStyle name="Normal 13 3 2 3 2 4" xfId="455" xr:uid="{00000000-0005-0000-0000-0000C0010000}"/>
    <cellStyle name="Normal 13 3 2 3 2 5" xfId="456" xr:uid="{00000000-0005-0000-0000-0000C1010000}"/>
    <cellStyle name="Normal 13 3 2 3 3" xfId="457" xr:uid="{00000000-0005-0000-0000-0000C2010000}"/>
    <cellStyle name="Normal 13 3 2 3 3 2" xfId="458" xr:uid="{00000000-0005-0000-0000-0000C3010000}"/>
    <cellStyle name="Normal 13 3 2 3 4" xfId="459" xr:uid="{00000000-0005-0000-0000-0000C4010000}"/>
    <cellStyle name="Normal 13 3 2 3 4 2" xfId="460" xr:uid="{00000000-0005-0000-0000-0000C5010000}"/>
    <cellStyle name="Normal 13 3 2 3 5" xfId="461" xr:uid="{00000000-0005-0000-0000-0000C6010000}"/>
    <cellStyle name="Normal 13 3 2 3 6" xfId="462" xr:uid="{00000000-0005-0000-0000-0000C7010000}"/>
    <cellStyle name="Normal 13 3 2 4" xfId="463" xr:uid="{00000000-0005-0000-0000-0000C8010000}"/>
    <cellStyle name="Normal 13 3 2 4 2" xfId="464" xr:uid="{00000000-0005-0000-0000-0000C9010000}"/>
    <cellStyle name="Normal 13 3 2 4 2 2" xfId="465" xr:uid="{00000000-0005-0000-0000-0000CA010000}"/>
    <cellStyle name="Normal 13 3 2 4 3" xfId="466" xr:uid="{00000000-0005-0000-0000-0000CB010000}"/>
    <cellStyle name="Normal 13 3 2 4 3 2" xfId="467" xr:uid="{00000000-0005-0000-0000-0000CC010000}"/>
    <cellStyle name="Normal 13 3 2 4 4" xfId="468" xr:uid="{00000000-0005-0000-0000-0000CD010000}"/>
    <cellStyle name="Normal 13 3 2 4 5" xfId="469" xr:uid="{00000000-0005-0000-0000-0000CE010000}"/>
    <cellStyle name="Normal 13 3 2 5" xfId="470" xr:uid="{00000000-0005-0000-0000-0000CF010000}"/>
    <cellStyle name="Normal 13 3 2 5 2" xfId="471" xr:uid="{00000000-0005-0000-0000-0000D0010000}"/>
    <cellStyle name="Normal 13 3 2 5 2 2" xfId="472" xr:uid="{00000000-0005-0000-0000-0000D1010000}"/>
    <cellStyle name="Normal 13 3 2 5 3" xfId="473" xr:uid="{00000000-0005-0000-0000-0000D2010000}"/>
    <cellStyle name="Normal 13 3 2 6" xfId="474" xr:uid="{00000000-0005-0000-0000-0000D3010000}"/>
    <cellStyle name="Normal 13 3 2 6 2" xfId="475" xr:uid="{00000000-0005-0000-0000-0000D4010000}"/>
    <cellStyle name="Normal 13 3 2 7" xfId="476" xr:uid="{00000000-0005-0000-0000-0000D5010000}"/>
    <cellStyle name="Normal 13 3 2 7 2" xfId="477" xr:uid="{00000000-0005-0000-0000-0000D6010000}"/>
    <cellStyle name="Normal 13 3 2 8" xfId="478" xr:uid="{00000000-0005-0000-0000-0000D7010000}"/>
    <cellStyle name="Normal 13 3 2 8 2" xfId="479" xr:uid="{00000000-0005-0000-0000-0000D8010000}"/>
    <cellStyle name="Normal 13 3 2 9" xfId="480" xr:uid="{00000000-0005-0000-0000-0000D9010000}"/>
    <cellStyle name="Normal 13 3 3" xfId="481" xr:uid="{00000000-0005-0000-0000-0000DA010000}"/>
    <cellStyle name="Normal 13 3 3 10" xfId="482" xr:uid="{00000000-0005-0000-0000-0000DB010000}"/>
    <cellStyle name="Normal 13 3 3 2" xfId="483" xr:uid="{00000000-0005-0000-0000-0000DC010000}"/>
    <cellStyle name="Normal 13 3 3 2 2" xfId="484" xr:uid="{00000000-0005-0000-0000-0000DD010000}"/>
    <cellStyle name="Normal 13 3 3 2 2 2" xfId="485" xr:uid="{00000000-0005-0000-0000-0000DE010000}"/>
    <cellStyle name="Normal 13 3 3 2 2 2 2" xfId="486" xr:uid="{00000000-0005-0000-0000-0000DF010000}"/>
    <cellStyle name="Normal 13 3 3 2 2 2 2 2" xfId="487" xr:uid="{00000000-0005-0000-0000-0000E0010000}"/>
    <cellStyle name="Normal 13 3 3 2 2 2 3" xfId="488" xr:uid="{00000000-0005-0000-0000-0000E1010000}"/>
    <cellStyle name="Normal 13 3 3 2 2 2 3 2" xfId="489" xr:uid="{00000000-0005-0000-0000-0000E2010000}"/>
    <cellStyle name="Normal 13 3 3 2 2 2 4" xfId="490" xr:uid="{00000000-0005-0000-0000-0000E3010000}"/>
    <cellStyle name="Normal 13 3 3 2 2 2 5" xfId="491" xr:uid="{00000000-0005-0000-0000-0000E4010000}"/>
    <cellStyle name="Normal 13 3 3 2 2 3" xfId="492" xr:uid="{00000000-0005-0000-0000-0000E5010000}"/>
    <cellStyle name="Normal 13 3 3 2 2 3 2" xfId="493" xr:uid="{00000000-0005-0000-0000-0000E6010000}"/>
    <cellStyle name="Normal 13 3 3 2 2 4" xfId="494" xr:uid="{00000000-0005-0000-0000-0000E7010000}"/>
    <cellStyle name="Normal 13 3 3 2 2 4 2" xfId="495" xr:uid="{00000000-0005-0000-0000-0000E8010000}"/>
    <cellStyle name="Normal 13 3 3 2 2 5" xfId="496" xr:uid="{00000000-0005-0000-0000-0000E9010000}"/>
    <cellStyle name="Normal 13 3 3 2 2 6" xfId="497" xr:uid="{00000000-0005-0000-0000-0000EA010000}"/>
    <cellStyle name="Normal 13 3 3 2 3" xfId="498" xr:uid="{00000000-0005-0000-0000-0000EB010000}"/>
    <cellStyle name="Normal 13 3 3 2 3 2" xfId="499" xr:uid="{00000000-0005-0000-0000-0000EC010000}"/>
    <cellStyle name="Normal 13 3 3 2 3 2 2" xfId="500" xr:uid="{00000000-0005-0000-0000-0000ED010000}"/>
    <cellStyle name="Normal 13 3 3 2 3 3" xfId="501" xr:uid="{00000000-0005-0000-0000-0000EE010000}"/>
    <cellStyle name="Normal 13 3 3 2 3 3 2" xfId="502" xr:uid="{00000000-0005-0000-0000-0000EF010000}"/>
    <cellStyle name="Normal 13 3 3 2 3 4" xfId="503" xr:uid="{00000000-0005-0000-0000-0000F0010000}"/>
    <cellStyle name="Normal 13 3 3 2 3 5" xfId="504" xr:uid="{00000000-0005-0000-0000-0000F1010000}"/>
    <cellStyle name="Normal 13 3 3 2 4" xfId="505" xr:uid="{00000000-0005-0000-0000-0000F2010000}"/>
    <cellStyle name="Normal 13 3 3 2 4 2" xfId="506" xr:uid="{00000000-0005-0000-0000-0000F3010000}"/>
    <cellStyle name="Normal 13 3 3 2 5" xfId="507" xr:uid="{00000000-0005-0000-0000-0000F4010000}"/>
    <cellStyle name="Normal 13 3 3 2 5 2" xfId="508" xr:uid="{00000000-0005-0000-0000-0000F5010000}"/>
    <cellStyle name="Normal 13 3 3 2 6" xfId="509" xr:uid="{00000000-0005-0000-0000-0000F6010000}"/>
    <cellStyle name="Normal 13 3 3 2 7" xfId="510" xr:uid="{00000000-0005-0000-0000-0000F7010000}"/>
    <cellStyle name="Normal 13 3 3 3" xfId="511" xr:uid="{00000000-0005-0000-0000-0000F8010000}"/>
    <cellStyle name="Normal 13 3 3 3 2" xfId="512" xr:uid="{00000000-0005-0000-0000-0000F9010000}"/>
    <cellStyle name="Normal 13 3 3 3 2 2" xfId="513" xr:uid="{00000000-0005-0000-0000-0000FA010000}"/>
    <cellStyle name="Normal 13 3 3 3 2 2 2" xfId="514" xr:uid="{00000000-0005-0000-0000-0000FB010000}"/>
    <cellStyle name="Normal 13 3 3 3 2 3" xfId="515" xr:uid="{00000000-0005-0000-0000-0000FC010000}"/>
    <cellStyle name="Normal 13 3 3 3 2 3 2" xfId="516" xr:uid="{00000000-0005-0000-0000-0000FD010000}"/>
    <cellStyle name="Normal 13 3 3 3 2 4" xfId="517" xr:uid="{00000000-0005-0000-0000-0000FE010000}"/>
    <cellStyle name="Normal 13 3 3 3 2 5" xfId="518" xr:uid="{00000000-0005-0000-0000-0000FF010000}"/>
    <cellStyle name="Normal 13 3 3 3 3" xfId="519" xr:uid="{00000000-0005-0000-0000-000000020000}"/>
    <cellStyle name="Normal 13 3 3 3 3 2" xfId="520" xr:uid="{00000000-0005-0000-0000-000001020000}"/>
    <cellStyle name="Normal 13 3 3 3 4" xfId="521" xr:uid="{00000000-0005-0000-0000-000002020000}"/>
    <cellStyle name="Normal 13 3 3 3 4 2" xfId="522" xr:uid="{00000000-0005-0000-0000-000003020000}"/>
    <cellStyle name="Normal 13 3 3 3 5" xfId="523" xr:uid="{00000000-0005-0000-0000-000004020000}"/>
    <cellStyle name="Normal 13 3 3 3 6" xfId="524" xr:uid="{00000000-0005-0000-0000-000005020000}"/>
    <cellStyle name="Normal 13 3 3 4" xfId="525" xr:uid="{00000000-0005-0000-0000-000006020000}"/>
    <cellStyle name="Normal 13 3 3 4 2" xfId="526" xr:uid="{00000000-0005-0000-0000-000007020000}"/>
    <cellStyle name="Normal 13 3 3 4 2 2" xfId="527" xr:uid="{00000000-0005-0000-0000-000008020000}"/>
    <cellStyle name="Normal 13 3 3 4 3" xfId="528" xr:uid="{00000000-0005-0000-0000-000009020000}"/>
    <cellStyle name="Normal 13 3 3 4 3 2" xfId="529" xr:uid="{00000000-0005-0000-0000-00000A020000}"/>
    <cellStyle name="Normal 13 3 3 4 4" xfId="530" xr:uid="{00000000-0005-0000-0000-00000B020000}"/>
    <cellStyle name="Normal 13 3 3 4 5" xfId="531" xr:uid="{00000000-0005-0000-0000-00000C020000}"/>
    <cellStyle name="Normal 13 3 3 5" xfId="532" xr:uid="{00000000-0005-0000-0000-00000D020000}"/>
    <cellStyle name="Normal 13 3 3 5 2" xfId="533" xr:uid="{00000000-0005-0000-0000-00000E020000}"/>
    <cellStyle name="Normal 13 3 3 5 2 2" xfId="534" xr:uid="{00000000-0005-0000-0000-00000F020000}"/>
    <cellStyle name="Normal 13 3 3 5 3" xfId="535" xr:uid="{00000000-0005-0000-0000-000010020000}"/>
    <cellStyle name="Normal 13 3 3 6" xfId="536" xr:uid="{00000000-0005-0000-0000-000011020000}"/>
    <cellStyle name="Normal 13 3 3 6 2" xfId="537" xr:uid="{00000000-0005-0000-0000-000012020000}"/>
    <cellStyle name="Normal 13 3 3 7" xfId="538" xr:uid="{00000000-0005-0000-0000-000013020000}"/>
    <cellStyle name="Normal 13 3 3 7 2" xfId="539" xr:uid="{00000000-0005-0000-0000-000014020000}"/>
    <cellStyle name="Normal 13 3 3 8" xfId="540" xr:uid="{00000000-0005-0000-0000-000015020000}"/>
    <cellStyle name="Normal 13 3 3 8 2" xfId="541" xr:uid="{00000000-0005-0000-0000-000016020000}"/>
    <cellStyle name="Normal 13 3 3 9" xfId="542" xr:uid="{00000000-0005-0000-0000-000017020000}"/>
    <cellStyle name="Normal 13 3 4" xfId="543" xr:uid="{00000000-0005-0000-0000-000018020000}"/>
    <cellStyle name="Normal 13 3 4 2" xfId="544" xr:uid="{00000000-0005-0000-0000-000019020000}"/>
    <cellStyle name="Normal 13 3 4 2 2" xfId="545" xr:uid="{00000000-0005-0000-0000-00001A020000}"/>
    <cellStyle name="Normal 13 3 4 2 2 2" xfId="546" xr:uid="{00000000-0005-0000-0000-00001B020000}"/>
    <cellStyle name="Normal 13 3 4 2 2 2 2" xfId="547" xr:uid="{00000000-0005-0000-0000-00001C020000}"/>
    <cellStyle name="Normal 13 3 4 2 2 3" xfId="548" xr:uid="{00000000-0005-0000-0000-00001D020000}"/>
    <cellStyle name="Normal 13 3 4 2 2 3 2" xfId="549" xr:uid="{00000000-0005-0000-0000-00001E020000}"/>
    <cellStyle name="Normal 13 3 4 2 2 4" xfId="550" xr:uid="{00000000-0005-0000-0000-00001F020000}"/>
    <cellStyle name="Normal 13 3 4 2 2 5" xfId="551" xr:uid="{00000000-0005-0000-0000-000020020000}"/>
    <cellStyle name="Normal 13 3 4 2 3" xfId="552" xr:uid="{00000000-0005-0000-0000-000021020000}"/>
    <cellStyle name="Normal 13 3 4 2 3 2" xfId="553" xr:uid="{00000000-0005-0000-0000-000022020000}"/>
    <cellStyle name="Normal 13 3 4 2 4" xfId="554" xr:uid="{00000000-0005-0000-0000-000023020000}"/>
    <cellStyle name="Normal 13 3 4 2 4 2" xfId="555" xr:uid="{00000000-0005-0000-0000-000024020000}"/>
    <cellStyle name="Normal 13 3 4 2 5" xfId="556" xr:uid="{00000000-0005-0000-0000-000025020000}"/>
    <cellStyle name="Normal 13 3 4 2 6" xfId="557" xr:uid="{00000000-0005-0000-0000-000026020000}"/>
    <cellStyle name="Normal 13 3 4 3" xfId="558" xr:uid="{00000000-0005-0000-0000-000027020000}"/>
    <cellStyle name="Normal 13 3 4 3 2" xfId="559" xr:uid="{00000000-0005-0000-0000-000028020000}"/>
    <cellStyle name="Normal 13 3 4 3 2 2" xfId="560" xr:uid="{00000000-0005-0000-0000-000029020000}"/>
    <cellStyle name="Normal 13 3 4 3 3" xfId="561" xr:uid="{00000000-0005-0000-0000-00002A020000}"/>
    <cellStyle name="Normal 13 3 4 3 3 2" xfId="562" xr:uid="{00000000-0005-0000-0000-00002B020000}"/>
    <cellStyle name="Normal 13 3 4 3 4" xfId="563" xr:uid="{00000000-0005-0000-0000-00002C020000}"/>
    <cellStyle name="Normal 13 3 4 3 5" xfId="564" xr:uid="{00000000-0005-0000-0000-00002D020000}"/>
    <cellStyle name="Normal 13 3 4 4" xfId="565" xr:uid="{00000000-0005-0000-0000-00002E020000}"/>
    <cellStyle name="Normal 13 3 4 4 2" xfId="566" xr:uid="{00000000-0005-0000-0000-00002F020000}"/>
    <cellStyle name="Normal 13 3 4 5" xfId="567" xr:uid="{00000000-0005-0000-0000-000030020000}"/>
    <cellStyle name="Normal 13 3 4 5 2" xfId="568" xr:uid="{00000000-0005-0000-0000-000031020000}"/>
    <cellStyle name="Normal 13 3 4 6" xfId="569" xr:uid="{00000000-0005-0000-0000-000032020000}"/>
    <cellStyle name="Normal 13 3 4 7" xfId="570" xr:uid="{00000000-0005-0000-0000-000033020000}"/>
    <cellStyle name="Normal 13 3 5" xfId="571" xr:uid="{00000000-0005-0000-0000-000034020000}"/>
    <cellStyle name="Normal 13 3 5 2" xfId="572" xr:uid="{00000000-0005-0000-0000-000035020000}"/>
    <cellStyle name="Normal 13 3 5 2 2" xfId="573" xr:uid="{00000000-0005-0000-0000-000036020000}"/>
    <cellStyle name="Normal 13 3 5 2 2 2" xfId="574" xr:uid="{00000000-0005-0000-0000-000037020000}"/>
    <cellStyle name="Normal 13 3 5 2 2 2 2" xfId="575" xr:uid="{00000000-0005-0000-0000-000038020000}"/>
    <cellStyle name="Normal 13 3 5 2 2 3" xfId="576" xr:uid="{00000000-0005-0000-0000-000039020000}"/>
    <cellStyle name="Normal 13 3 5 2 2 3 2" xfId="577" xr:uid="{00000000-0005-0000-0000-00003A020000}"/>
    <cellStyle name="Normal 13 3 5 2 2 4" xfId="578" xr:uid="{00000000-0005-0000-0000-00003B020000}"/>
    <cellStyle name="Normal 13 3 5 2 2 5" xfId="579" xr:uid="{00000000-0005-0000-0000-00003C020000}"/>
    <cellStyle name="Normal 13 3 5 2 3" xfId="580" xr:uid="{00000000-0005-0000-0000-00003D020000}"/>
    <cellStyle name="Normal 13 3 5 2 3 2" xfId="581" xr:uid="{00000000-0005-0000-0000-00003E020000}"/>
    <cellStyle name="Normal 13 3 5 2 4" xfId="582" xr:uid="{00000000-0005-0000-0000-00003F020000}"/>
    <cellStyle name="Normal 13 3 5 2 4 2" xfId="583" xr:uid="{00000000-0005-0000-0000-000040020000}"/>
    <cellStyle name="Normal 13 3 5 2 5" xfId="584" xr:uid="{00000000-0005-0000-0000-000041020000}"/>
    <cellStyle name="Normal 13 3 5 2 6" xfId="585" xr:uid="{00000000-0005-0000-0000-000042020000}"/>
    <cellStyle name="Normal 13 3 5 3" xfId="586" xr:uid="{00000000-0005-0000-0000-000043020000}"/>
    <cellStyle name="Normal 13 3 5 3 2" xfId="587" xr:uid="{00000000-0005-0000-0000-000044020000}"/>
    <cellStyle name="Normal 13 3 5 3 2 2" xfId="588" xr:uid="{00000000-0005-0000-0000-000045020000}"/>
    <cellStyle name="Normal 13 3 5 3 3" xfId="589" xr:uid="{00000000-0005-0000-0000-000046020000}"/>
    <cellStyle name="Normal 13 3 5 3 3 2" xfId="590" xr:uid="{00000000-0005-0000-0000-000047020000}"/>
    <cellStyle name="Normal 13 3 5 3 4" xfId="591" xr:uid="{00000000-0005-0000-0000-000048020000}"/>
    <cellStyle name="Normal 13 3 5 3 5" xfId="592" xr:uid="{00000000-0005-0000-0000-000049020000}"/>
    <cellStyle name="Normal 13 3 5 4" xfId="593" xr:uid="{00000000-0005-0000-0000-00004A020000}"/>
    <cellStyle name="Normal 13 3 5 4 2" xfId="594" xr:uid="{00000000-0005-0000-0000-00004B020000}"/>
    <cellStyle name="Normal 13 3 5 5" xfId="595" xr:uid="{00000000-0005-0000-0000-00004C020000}"/>
    <cellStyle name="Normal 13 3 5 5 2" xfId="596" xr:uid="{00000000-0005-0000-0000-00004D020000}"/>
    <cellStyle name="Normal 13 3 5 6" xfId="597" xr:uid="{00000000-0005-0000-0000-00004E020000}"/>
    <cellStyle name="Normal 13 3 5 7" xfId="598" xr:uid="{00000000-0005-0000-0000-00004F020000}"/>
    <cellStyle name="Normal 13 3 6" xfId="599" xr:uid="{00000000-0005-0000-0000-000050020000}"/>
    <cellStyle name="Normal 13 3 6 2" xfId="600" xr:uid="{00000000-0005-0000-0000-000051020000}"/>
    <cellStyle name="Normal 13 3 6 2 2" xfId="601" xr:uid="{00000000-0005-0000-0000-000052020000}"/>
    <cellStyle name="Normal 13 3 6 2 2 2" xfId="602" xr:uid="{00000000-0005-0000-0000-000053020000}"/>
    <cellStyle name="Normal 13 3 6 2 2 2 2" xfId="603" xr:uid="{00000000-0005-0000-0000-000054020000}"/>
    <cellStyle name="Normal 13 3 6 2 2 3" xfId="604" xr:uid="{00000000-0005-0000-0000-000055020000}"/>
    <cellStyle name="Normal 13 3 6 2 2 3 2" xfId="605" xr:uid="{00000000-0005-0000-0000-000056020000}"/>
    <cellStyle name="Normal 13 3 6 2 2 4" xfId="606" xr:uid="{00000000-0005-0000-0000-000057020000}"/>
    <cellStyle name="Normal 13 3 6 2 2 5" xfId="607" xr:uid="{00000000-0005-0000-0000-000058020000}"/>
    <cellStyle name="Normal 13 3 6 2 3" xfId="608" xr:uid="{00000000-0005-0000-0000-000059020000}"/>
    <cellStyle name="Normal 13 3 6 2 3 2" xfId="609" xr:uid="{00000000-0005-0000-0000-00005A020000}"/>
    <cellStyle name="Normal 13 3 6 2 4" xfId="610" xr:uid="{00000000-0005-0000-0000-00005B020000}"/>
    <cellStyle name="Normal 13 3 6 2 4 2" xfId="611" xr:uid="{00000000-0005-0000-0000-00005C020000}"/>
    <cellStyle name="Normal 13 3 6 2 5" xfId="612" xr:uid="{00000000-0005-0000-0000-00005D020000}"/>
    <cellStyle name="Normal 13 3 6 2 6" xfId="613" xr:uid="{00000000-0005-0000-0000-00005E020000}"/>
    <cellStyle name="Normal 13 3 6 3" xfId="614" xr:uid="{00000000-0005-0000-0000-00005F020000}"/>
    <cellStyle name="Normal 13 3 6 3 2" xfId="615" xr:uid="{00000000-0005-0000-0000-000060020000}"/>
    <cellStyle name="Normal 13 3 6 3 2 2" xfId="616" xr:uid="{00000000-0005-0000-0000-000061020000}"/>
    <cellStyle name="Normal 13 3 6 3 3" xfId="617" xr:uid="{00000000-0005-0000-0000-000062020000}"/>
    <cellStyle name="Normal 13 3 6 3 3 2" xfId="618" xr:uid="{00000000-0005-0000-0000-000063020000}"/>
    <cellStyle name="Normal 13 3 6 3 4" xfId="619" xr:uid="{00000000-0005-0000-0000-000064020000}"/>
    <cellStyle name="Normal 13 3 6 3 5" xfId="620" xr:uid="{00000000-0005-0000-0000-000065020000}"/>
    <cellStyle name="Normal 13 3 6 4" xfId="621" xr:uid="{00000000-0005-0000-0000-000066020000}"/>
    <cellStyle name="Normal 13 3 6 4 2" xfId="622" xr:uid="{00000000-0005-0000-0000-000067020000}"/>
    <cellStyle name="Normal 13 3 6 5" xfId="623" xr:uid="{00000000-0005-0000-0000-000068020000}"/>
    <cellStyle name="Normal 13 3 6 5 2" xfId="624" xr:uid="{00000000-0005-0000-0000-000069020000}"/>
    <cellStyle name="Normal 13 3 6 6" xfId="625" xr:uid="{00000000-0005-0000-0000-00006A020000}"/>
    <cellStyle name="Normal 13 3 6 7" xfId="626" xr:uid="{00000000-0005-0000-0000-00006B020000}"/>
    <cellStyle name="Normal 13 3 7" xfId="627" xr:uid="{00000000-0005-0000-0000-00006C020000}"/>
    <cellStyle name="Normal 13 3 7 2" xfId="628" xr:uid="{00000000-0005-0000-0000-00006D020000}"/>
    <cellStyle name="Normal 13 3 7 2 2" xfId="629" xr:uid="{00000000-0005-0000-0000-00006E020000}"/>
    <cellStyle name="Normal 13 3 7 2 2 2" xfId="630" xr:uid="{00000000-0005-0000-0000-00006F020000}"/>
    <cellStyle name="Normal 13 3 7 2 3" xfId="631" xr:uid="{00000000-0005-0000-0000-000070020000}"/>
    <cellStyle name="Normal 13 3 7 2 3 2" xfId="632" xr:uid="{00000000-0005-0000-0000-000071020000}"/>
    <cellStyle name="Normal 13 3 7 2 4" xfId="633" xr:uid="{00000000-0005-0000-0000-000072020000}"/>
    <cellStyle name="Normal 13 3 7 2 5" xfId="634" xr:uid="{00000000-0005-0000-0000-000073020000}"/>
    <cellStyle name="Normal 13 3 7 3" xfId="635" xr:uid="{00000000-0005-0000-0000-000074020000}"/>
    <cellStyle name="Normal 13 3 7 3 2" xfId="636" xr:uid="{00000000-0005-0000-0000-000075020000}"/>
    <cellStyle name="Normal 13 3 7 4" xfId="637" xr:uid="{00000000-0005-0000-0000-000076020000}"/>
    <cellStyle name="Normal 13 3 7 4 2" xfId="638" xr:uid="{00000000-0005-0000-0000-000077020000}"/>
    <cellStyle name="Normal 13 3 7 5" xfId="639" xr:uid="{00000000-0005-0000-0000-000078020000}"/>
    <cellStyle name="Normal 13 3 7 6" xfId="640" xr:uid="{00000000-0005-0000-0000-000079020000}"/>
    <cellStyle name="Normal 13 3 8" xfId="641" xr:uid="{00000000-0005-0000-0000-00007A020000}"/>
    <cellStyle name="Normal 13 3 8 2" xfId="642" xr:uid="{00000000-0005-0000-0000-00007B020000}"/>
    <cellStyle name="Normal 13 3 8 2 2" xfId="643" xr:uid="{00000000-0005-0000-0000-00007C020000}"/>
    <cellStyle name="Normal 13 3 8 3" xfId="644" xr:uid="{00000000-0005-0000-0000-00007D020000}"/>
    <cellStyle name="Normal 13 3 8 3 2" xfId="645" xr:uid="{00000000-0005-0000-0000-00007E020000}"/>
    <cellStyle name="Normal 13 3 8 4" xfId="646" xr:uid="{00000000-0005-0000-0000-00007F020000}"/>
    <cellStyle name="Normal 13 3 8 5" xfId="647" xr:uid="{00000000-0005-0000-0000-000080020000}"/>
    <cellStyle name="Normal 13 3 9" xfId="648" xr:uid="{00000000-0005-0000-0000-000081020000}"/>
    <cellStyle name="Normal 13 3 9 2" xfId="649" xr:uid="{00000000-0005-0000-0000-000082020000}"/>
    <cellStyle name="Normal 13 3 9 2 2" xfId="650" xr:uid="{00000000-0005-0000-0000-000083020000}"/>
    <cellStyle name="Normal 13 3 9 3" xfId="651" xr:uid="{00000000-0005-0000-0000-000084020000}"/>
    <cellStyle name="Normal 13 3 9 3 2" xfId="652" xr:uid="{00000000-0005-0000-0000-000085020000}"/>
    <cellStyle name="Normal 13 3 9 4" xfId="653" xr:uid="{00000000-0005-0000-0000-000086020000}"/>
    <cellStyle name="Normal 13 3 9 5" xfId="654" xr:uid="{00000000-0005-0000-0000-000087020000}"/>
    <cellStyle name="Normal 13 4" xfId="655" xr:uid="{00000000-0005-0000-0000-000088020000}"/>
    <cellStyle name="Normal 13 4 10" xfId="656" xr:uid="{00000000-0005-0000-0000-000089020000}"/>
    <cellStyle name="Normal 13 4 10 2" xfId="657" xr:uid="{00000000-0005-0000-0000-00008A020000}"/>
    <cellStyle name="Normal 13 4 10 2 2" xfId="658" xr:uid="{00000000-0005-0000-0000-00008B020000}"/>
    <cellStyle name="Normal 13 4 10 3" xfId="659" xr:uid="{00000000-0005-0000-0000-00008C020000}"/>
    <cellStyle name="Normal 13 4 11" xfId="660" xr:uid="{00000000-0005-0000-0000-00008D020000}"/>
    <cellStyle name="Normal 13 4 11 2" xfId="661" xr:uid="{00000000-0005-0000-0000-00008E020000}"/>
    <cellStyle name="Normal 13 4 12" xfId="662" xr:uid="{00000000-0005-0000-0000-00008F020000}"/>
    <cellStyle name="Normal 13 4 12 2" xfId="663" xr:uid="{00000000-0005-0000-0000-000090020000}"/>
    <cellStyle name="Normal 13 4 13" xfId="664" xr:uid="{00000000-0005-0000-0000-000091020000}"/>
    <cellStyle name="Normal 13 4 13 2" xfId="665" xr:uid="{00000000-0005-0000-0000-000092020000}"/>
    <cellStyle name="Normal 13 4 14" xfId="666" xr:uid="{00000000-0005-0000-0000-000093020000}"/>
    <cellStyle name="Normal 13 4 15" xfId="667" xr:uid="{00000000-0005-0000-0000-000094020000}"/>
    <cellStyle name="Normal 13 4 2" xfId="668" xr:uid="{00000000-0005-0000-0000-000095020000}"/>
    <cellStyle name="Normal 13 4 2 10" xfId="669" xr:uid="{00000000-0005-0000-0000-000096020000}"/>
    <cellStyle name="Normal 13 4 2 10 2" xfId="670" xr:uid="{00000000-0005-0000-0000-000097020000}"/>
    <cellStyle name="Normal 13 4 2 11" xfId="671" xr:uid="{00000000-0005-0000-0000-000098020000}"/>
    <cellStyle name="Normal 13 4 2 12" xfId="672" xr:uid="{00000000-0005-0000-0000-000099020000}"/>
    <cellStyle name="Normal 13 4 2 2" xfId="673" xr:uid="{00000000-0005-0000-0000-00009A020000}"/>
    <cellStyle name="Normal 13 4 2 2 2" xfId="674" xr:uid="{00000000-0005-0000-0000-00009B020000}"/>
    <cellStyle name="Normal 13 4 2 2 2 2" xfId="675" xr:uid="{00000000-0005-0000-0000-00009C020000}"/>
    <cellStyle name="Normal 13 4 2 2 2 2 2" xfId="676" xr:uid="{00000000-0005-0000-0000-00009D020000}"/>
    <cellStyle name="Normal 13 4 2 2 2 2 2 2" xfId="677" xr:uid="{00000000-0005-0000-0000-00009E020000}"/>
    <cellStyle name="Normal 13 4 2 2 2 2 3" xfId="678" xr:uid="{00000000-0005-0000-0000-00009F020000}"/>
    <cellStyle name="Normal 13 4 2 2 2 2 3 2" xfId="679" xr:uid="{00000000-0005-0000-0000-0000A0020000}"/>
    <cellStyle name="Normal 13 4 2 2 2 2 4" xfId="680" xr:uid="{00000000-0005-0000-0000-0000A1020000}"/>
    <cellStyle name="Normal 13 4 2 2 2 2 5" xfId="681" xr:uid="{00000000-0005-0000-0000-0000A2020000}"/>
    <cellStyle name="Normal 13 4 2 2 2 3" xfId="682" xr:uid="{00000000-0005-0000-0000-0000A3020000}"/>
    <cellStyle name="Normal 13 4 2 2 2 3 2" xfId="683" xr:uid="{00000000-0005-0000-0000-0000A4020000}"/>
    <cellStyle name="Normal 13 4 2 2 2 4" xfId="684" xr:uid="{00000000-0005-0000-0000-0000A5020000}"/>
    <cellStyle name="Normal 13 4 2 2 2 4 2" xfId="685" xr:uid="{00000000-0005-0000-0000-0000A6020000}"/>
    <cellStyle name="Normal 13 4 2 2 2 5" xfId="686" xr:uid="{00000000-0005-0000-0000-0000A7020000}"/>
    <cellStyle name="Normal 13 4 2 2 2 6" xfId="687" xr:uid="{00000000-0005-0000-0000-0000A8020000}"/>
    <cellStyle name="Normal 13 4 2 2 3" xfId="688" xr:uid="{00000000-0005-0000-0000-0000A9020000}"/>
    <cellStyle name="Normal 13 4 2 2 3 2" xfId="689" xr:uid="{00000000-0005-0000-0000-0000AA020000}"/>
    <cellStyle name="Normal 13 4 2 2 3 2 2" xfId="690" xr:uid="{00000000-0005-0000-0000-0000AB020000}"/>
    <cellStyle name="Normal 13 4 2 2 3 3" xfId="691" xr:uid="{00000000-0005-0000-0000-0000AC020000}"/>
    <cellStyle name="Normal 13 4 2 2 3 3 2" xfId="692" xr:uid="{00000000-0005-0000-0000-0000AD020000}"/>
    <cellStyle name="Normal 13 4 2 2 3 4" xfId="693" xr:uid="{00000000-0005-0000-0000-0000AE020000}"/>
    <cellStyle name="Normal 13 4 2 2 3 5" xfId="694" xr:uid="{00000000-0005-0000-0000-0000AF020000}"/>
    <cellStyle name="Normal 13 4 2 2 4" xfId="695" xr:uid="{00000000-0005-0000-0000-0000B0020000}"/>
    <cellStyle name="Normal 13 4 2 2 4 2" xfId="696" xr:uid="{00000000-0005-0000-0000-0000B1020000}"/>
    <cellStyle name="Normal 13 4 2 2 5" xfId="697" xr:uid="{00000000-0005-0000-0000-0000B2020000}"/>
    <cellStyle name="Normal 13 4 2 2 5 2" xfId="698" xr:uid="{00000000-0005-0000-0000-0000B3020000}"/>
    <cellStyle name="Normal 13 4 2 2 6" xfId="699" xr:uid="{00000000-0005-0000-0000-0000B4020000}"/>
    <cellStyle name="Normal 13 4 2 2 7" xfId="700" xr:uid="{00000000-0005-0000-0000-0000B5020000}"/>
    <cellStyle name="Normal 13 4 2 3" xfId="701" xr:uid="{00000000-0005-0000-0000-0000B6020000}"/>
    <cellStyle name="Normal 13 4 2 3 2" xfId="702" xr:uid="{00000000-0005-0000-0000-0000B7020000}"/>
    <cellStyle name="Normal 13 4 2 3 2 2" xfId="703" xr:uid="{00000000-0005-0000-0000-0000B8020000}"/>
    <cellStyle name="Normal 13 4 2 3 2 2 2" xfId="704" xr:uid="{00000000-0005-0000-0000-0000B9020000}"/>
    <cellStyle name="Normal 13 4 2 3 2 2 2 2" xfId="705" xr:uid="{00000000-0005-0000-0000-0000BA020000}"/>
    <cellStyle name="Normal 13 4 2 3 2 2 3" xfId="706" xr:uid="{00000000-0005-0000-0000-0000BB020000}"/>
    <cellStyle name="Normal 13 4 2 3 2 2 3 2" xfId="707" xr:uid="{00000000-0005-0000-0000-0000BC020000}"/>
    <cellStyle name="Normal 13 4 2 3 2 2 4" xfId="708" xr:uid="{00000000-0005-0000-0000-0000BD020000}"/>
    <cellStyle name="Normal 13 4 2 3 2 2 5" xfId="709" xr:uid="{00000000-0005-0000-0000-0000BE020000}"/>
    <cellStyle name="Normal 13 4 2 3 2 3" xfId="710" xr:uid="{00000000-0005-0000-0000-0000BF020000}"/>
    <cellStyle name="Normal 13 4 2 3 2 3 2" xfId="711" xr:uid="{00000000-0005-0000-0000-0000C0020000}"/>
    <cellStyle name="Normal 13 4 2 3 2 4" xfId="712" xr:uid="{00000000-0005-0000-0000-0000C1020000}"/>
    <cellStyle name="Normal 13 4 2 3 2 4 2" xfId="713" xr:uid="{00000000-0005-0000-0000-0000C2020000}"/>
    <cellStyle name="Normal 13 4 2 3 2 5" xfId="714" xr:uid="{00000000-0005-0000-0000-0000C3020000}"/>
    <cellStyle name="Normal 13 4 2 3 2 6" xfId="715" xr:uid="{00000000-0005-0000-0000-0000C4020000}"/>
    <cellStyle name="Normal 13 4 2 3 3" xfId="716" xr:uid="{00000000-0005-0000-0000-0000C5020000}"/>
    <cellStyle name="Normal 13 4 2 3 3 2" xfId="717" xr:uid="{00000000-0005-0000-0000-0000C6020000}"/>
    <cellStyle name="Normal 13 4 2 3 3 2 2" xfId="718" xr:uid="{00000000-0005-0000-0000-0000C7020000}"/>
    <cellStyle name="Normal 13 4 2 3 3 3" xfId="719" xr:uid="{00000000-0005-0000-0000-0000C8020000}"/>
    <cellStyle name="Normal 13 4 2 3 3 3 2" xfId="720" xr:uid="{00000000-0005-0000-0000-0000C9020000}"/>
    <cellStyle name="Normal 13 4 2 3 3 4" xfId="721" xr:uid="{00000000-0005-0000-0000-0000CA020000}"/>
    <cellStyle name="Normal 13 4 2 3 3 5" xfId="722" xr:uid="{00000000-0005-0000-0000-0000CB020000}"/>
    <cellStyle name="Normal 13 4 2 3 4" xfId="723" xr:uid="{00000000-0005-0000-0000-0000CC020000}"/>
    <cellStyle name="Normal 13 4 2 3 4 2" xfId="724" xr:uid="{00000000-0005-0000-0000-0000CD020000}"/>
    <cellStyle name="Normal 13 4 2 3 5" xfId="725" xr:uid="{00000000-0005-0000-0000-0000CE020000}"/>
    <cellStyle name="Normal 13 4 2 3 5 2" xfId="726" xr:uid="{00000000-0005-0000-0000-0000CF020000}"/>
    <cellStyle name="Normal 13 4 2 3 6" xfId="727" xr:uid="{00000000-0005-0000-0000-0000D0020000}"/>
    <cellStyle name="Normal 13 4 2 3 7" xfId="728" xr:uid="{00000000-0005-0000-0000-0000D1020000}"/>
    <cellStyle name="Normal 13 4 2 4" xfId="729" xr:uid="{00000000-0005-0000-0000-0000D2020000}"/>
    <cellStyle name="Normal 13 4 2 4 2" xfId="730" xr:uid="{00000000-0005-0000-0000-0000D3020000}"/>
    <cellStyle name="Normal 13 4 2 4 2 2" xfId="731" xr:uid="{00000000-0005-0000-0000-0000D4020000}"/>
    <cellStyle name="Normal 13 4 2 4 2 2 2" xfId="732" xr:uid="{00000000-0005-0000-0000-0000D5020000}"/>
    <cellStyle name="Normal 13 4 2 4 2 2 2 2" xfId="733" xr:uid="{00000000-0005-0000-0000-0000D6020000}"/>
    <cellStyle name="Normal 13 4 2 4 2 2 3" xfId="734" xr:uid="{00000000-0005-0000-0000-0000D7020000}"/>
    <cellStyle name="Normal 13 4 2 4 2 2 3 2" xfId="735" xr:uid="{00000000-0005-0000-0000-0000D8020000}"/>
    <cellStyle name="Normal 13 4 2 4 2 2 4" xfId="736" xr:uid="{00000000-0005-0000-0000-0000D9020000}"/>
    <cellStyle name="Normal 13 4 2 4 2 2 5" xfId="737" xr:uid="{00000000-0005-0000-0000-0000DA020000}"/>
    <cellStyle name="Normal 13 4 2 4 2 3" xfId="738" xr:uid="{00000000-0005-0000-0000-0000DB020000}"/>
    <cellStyle name="Normal 13 4 2 4 2 3 2" xfId="739" xr:uid="{00000000-0005-0000-0000-0000DC020000}"/>
    <cellStyle name="Normal 13 4 2 4 2 4" xfId="740" xr:uid="{00000000-0005-0000-0000-0000DD020000}"/>
    <cellStyle name="Normal 13 4 2 4 2 4 2" xfId="741" xr:uid="{00000000-0005-0000-0000-0000DE020000}"/>
    <cellStyle name="Normal 13 4 2 4 2 5" xfId="742" xr:uid="{00000000-0005-0000-0000-0000DF020000}"/>
    <cellStyle name="Normal 13 4 2 4 2 6" xfId="743" xr:uid="{00000000-0005-0000-0000-0000E0020000}"/>
    <cellStyle name="Normal 13 4 2 4 3" xfId="744" xr:uid="{00000000-0005-0000-0000-0000E1020000}"/>
    <cellStyle name="Normal 13 4 2 4 3 2" xfId="745" xr:uid="{00000000-0005-0000-0000-0000E2020000}"/>
    <cellStyle name="Normal 13 4 2 4 3 2 2" xfId="746" xr:uid="{00000000-0005-0000-0000-0000E3020000}"/>
    <cellStyle name="Normal 13 4 2 4 3 3" xfId="747" xr:uid="{00000000-0005-0000-0000-0000E4020000}"/>
    <cellStyle name="Normal 13 4 2 4 3 3 2" xfId="748" xr:uid="{00000000-0005-0000-0000-0000E5020000}"/>
    <cellStyle name="Normal 13 4 2 4 3 4" xfId="749" xr:uid="{00000000-0005-0000-0000-0000E6020000}"/>
    <cellStyle name="Normal 13 4 2 4 3 5" xfId="750" xr:uid="{00000000-0005-0000-0000-0000E7020000}"/>
    <cellStyle name="Normal 13 4 2 4 4" xfId="751" xr:uid="{00000000-0005-0000-0000-0000E8020000}"/>
    <cellStyle name="Normal 13 4 2 4 4 2" xfId="752" xr:uid="{00000000-0005-0000-0000-0000E9020000}"/>
    <cellStyle name="Normal 13 4 2 4 5" xfId="753" xr:uid="{00000000-0005-0000-0000-0000EA020000}"/>
    <cellStyle name="Normal 13 4 2 4 5 2" xfId="754" xr:uid="{00000000-0005-0000-0000-0000EB020000}"/>
    <cellStyle name="Normal 13 4 2 4 6" xfId="755" xr:uid="{00000000-0005-0000-0000-0000EC020000}"/>
    <cellStyle name="Normal 13 4 2 4 7" xfId="756" xr:uid="{00000000-0005-0000-0000-0000ED020000}"/>
    <cellStyle name="Normal 13 4 2 5" xfId="757" xr:uid="{00000000-0005-0000-0000-0000EE020000}"/>
    <cellStyle name="Normal 13 4 2 5 2" xfId="758" xr:uid="{00000000-0005-0000-0000-0000EF020000}"/>
    <cellStyle name="Normal 13 4 2 5 2 2" xfId="759" xr:uid="{00000000-0005-0000-0000-0000F0020000}"/>
    <cellStyle name="Normal 13 4 2 5 2 2 2" xfId="760" xr:uid="{00000000-0005-0000-0000-0000F1020000}"/>
    <cellStyle name="Normal 13 4 2 5 2 3" xfId="761" xr:uid="{00000000-0005-0000-0000-0000F2020000}"/>
    <cellStyle name="Normal 13 4 2 5 2 3 2" xfId="762" xr:uid="{00000000-0005-0000-0000-0000F3020000}"/>
    <cellStyle name="Normal 13 4 2 5 2 4" xfId="763" xr:uid="{00000000-0005-0000-0000-0000F4020000}"/>
    <cellStyle name="Normal 13 4 2 5 2 5" xfId="764" xr:uid="{00000000-0005-0000-0000-0000F5020000}"/>
    <cellStyle name="Normal 13 4 2 5 3" xfId="765" xr:uid="{00000000-0005-0000-0000-0000F6020000}"/>
    <cellStyle name="Normal 13 4 2 5 3 2" xfId="766" xr:uid="{00000000-0005-0000-0000-0000F7020000}"/>
    <cellStyle name="Normal 13 4 2 5 4" xfId="767" xr:uid="{00000000-0005-0000-0000-0000F8020000}"/>
    <cellStyle name="Normal 13 4 2 5 4 2" xfId="768" xr:uid="{00000000-0005-0000-0000-0000F9020000}"/>
    <cellStyle name="Normal 13 4 2 5 5" xfId="769" xr:uid="{00000000-0005-0000-0000-0000FA020000}"/>
    <cellStyle name="Normal 13 4 2 5 6" xfId="770" xr:uid="{00000000-0005-0000-0000-0000FB020000}"/>
    <cellStyle name="Normal 13 4 2 6" xfId="771" xr:uid="{00000000-0005-0000-0000-0000FC020000}"/>
    <cellStyle name="Normal 13 4 2 6 2" xfId="772" xr:uid="{00000000-0005-0000-0000-0000FD020000}"/>
    <cellStyle name="Normal 13 4 2 6 2 2" xfId="773" xr:uid="{00000000-0005-0000-0000-0000FE020000}"/>
    <cellStyle name="Normal 13 4 2 6 3" xfId="774" xr:uid="{00000000-0005-0000-0000-0000FF020000}"/>
    <cellStyle name="Normal 13 4 2 6 3 2" xfId="775" xr:uid="{00000000-0005-0000-0000-000000030000}"/>
    <cellStyle name="Normal 13 4 2 6 4" xfId="776" xr:uid="{00000000-0005-0000-0000-000001030000}"/>
    <cellStyle name="Normal 13 4 2 6 5" xfId="777" xr:uid="{00000000-0005-0000-0000-000002030000}"/>
    <cellStyle name="Normal 13 4 2 7" xfId="778" xr:uid="{00000000-0005-0000-0000-000003030000}"/>
    <cellStyle name="Normal 13 4 2 7 2" xfId="779" xr:uid="{00000000-0005-0000-0000-000004030000}"/>
    <cellStyle name="Normal 13 4 2 7 2 2" xfId="780" xr:uid="{00000000-0005-0000-0000-000005030000}"/>
    <cellStyle name="Normal 13 4 2 7 3" xfId="781" xr:uid="{00000000-0005-0000-0000-000006030000}"/>
    <cellStyle name="Normal 13 4 2 8" xfId="782" xr:uid="{00000000-0005-0000-0000-000007030000}"/>
    <cellStyle name="Normal 13 4 2 8 2" xfId="783" xr:uid="{00000000-0005-0000-0000-000008030000}"/>
    <cellStyle name="Normal 13 4 2 9" xfId="784" xr:uid="{00000000-0005-0000-0000-000009030000}"/>
    <cellStyle name="Normal 13 4 2 9 2" xfId="785" xr:uid="{00000000-0005-0000-0000-00000A030000}"/>
    <cellStyle name="Normal 13 4 3" xfId="786" xr:uid="{00000000-0005-0000-0000-00000B030000}"/>
    <cellStyle name="Normal 13 4 3 10" xfId="787" xr:uid="{00000000-0005-0000-0000-00000C030000}"/>
    <cellStyle name="Normal 13 4 3 11" xfId="788" xr:uid="{00000000-0005-0000-0000-00000D030000}"/>
    <cellStyle name="Normal 13 4 3 2" xfId="789" xr:uid="{00000000-0005-0000-0000-00000E030000}"/>
    <cellStyle name="Normal 13 4 3 2 2" xfId="790" xr:uid="{00000000-0005-0000-0000-00000F030000}"/>
    <cellStyle name="Normal 13 4 3 2 2 2" xfId="791" xr:uid="{00000000-0005-0000-0000-000010030000}"/>
    <cellStyle name="Normal 13 4 3 2 2 2 2" xfId="792" xr:uid="{00000000-0005-0000-0000-000011030000}"/>
    <cellStyle name="Normal 13 4 3 2 2 2 2 2" xfId="793" xr:uid="{00000000-0005-0000-0000-000012030000}"/>
    <cellStyle name="Normal 13 4 3 2 2 2 3" xfId="794" xr:uid="{00000000-0005-0000-0000-000013030000}"/>
    <cellStyle name="Normal 13 4 3 2 2 2 3 2" xfId="795" xr:uid="{00000000-0005-0000-0000-000014030000}"/>
    <cellStyle name="Normal 13 4 3 2 2 2 4" xfId="796" xr:uid="{00000000-0005-0000-0000-000015030000}"/>
    <cellStyle name="Normal 13 4 3 2 2 2 5" xfId="797" xr:uid="{00000000-0005-0000-0000-000016030000}"/>
    <cellStyle name="Normal 13 4 3 2 2 3" xfId="798" xr:uid="{00000000-0005-0000-0000-000017030000}"/>
    <cellStyle name="Normal 13 4 3 2 2 3 2" xfId="799" xr:uid="{00000000-0005-0000-0000-000018030000}"/>
    <cellStyle name="Normal 13 4 3 2 2 4" xfId="800" xr:uid="{00000000-0005-0000-0000-000019030000}"/>
    <cellStyle name="Normal 13 4 3 2 2 4 2" xfId="801" xr:uid="{00000000-0005-0000-0000-00001A030000}"/>
    <cellStyle name="Normal 13 4 3 2 2 5" xfId="802" xr:uid="{00000000-0005-0000-0000-00001B030000}"/>
    <cellStyle name="Normal 13 4 3 2 2 6" xfId="803" xr:uid="{00000000-0005-0000-0000-00001C030000}"/>
    <cellStyle name="Normal 13 4 3 2 3" xfId="804" xr:uid="{00000000-0005-0000-0000-00001D030000}"/>
    <cellStyle name="Normal 13 4 3 2 3 2" xfId="805" xr:uid="{00000000-0005-0000-0000-00001E030000}"/>
    <cellStyle name="Normal 13 4 3 2 3 2 2" xfId="806" xr:uid="{00000000-0005-0000-0000-00001F030000}"/>
    <cellStyle name="Normal 13 4 3 2 3 3" xfId="807" xr:uid="{00000000-0005-0000-0000-000020030000}"/>
    <cellStyle name="Normal 13 4 3 2 3 3 2" xfId="808" xr:uid="{00000000-0005-0000-0000-000021030000}"/>
    <cellStyle name="Normal 13 4 3 2 3 4" xfId="809" xr:uid="{00000000-0005-0000-0000-000022030000}"/>
    <cellStyle name="Normal 13 4 3 2 3 5" xfId="810" xr:uid="{00000000-0005-0000-0000-000023030000}"/>
    <cellStyle name="Normal 13 4 3 2 4" xfId="811" xr:uid="{00000000-0005-0000-0000-000024030000}"/>
    <cellStyle name="Normal 13 4 3 2 4 2" xfId="812" xr:uid="{00000000-0005-0000-0000-000025030000}"/>
    <cellStyle name="Normal 13 4 3 2 5" xfId="813" xr:uid="{00000000-0005-0000-0000-000026030000}"/>
    <cellStyle name="Normal 13 4 3 2 5 2" xfId="814" xr:uid="{00000000-0005-0000-0000-000027030000}"/>
    <cellStyle name="Normal 13 4 3 2 6" xfId="815" xr:uid="{00000000-0005-0000-0000-000028030000}"/>
    <cellStyle name="Normal 13 4 3 2 7" xfId="816" xr:uid="{00000000-0005-0000-0000-000029030000}"/>
    <cellStyle name="Normal 13 4 3 3" xfId="817" xr:uid="{00000000-0005-0000-0000-00002A030000}"/>
    <cellStyle name="Normal 13 4 3 3 2" xfId="818" xr:uid="{00000000-0005-0000-0000-00002B030000}"/>
    <cellStyle name="Normal 13 4 3 3 2 2" xfId="819" xr:uid="{00000000-0005-0000-0000-00002C030000}"/>
    <cellStyle name="Normal 13 4 3 3 2 2 2" xfId="820" xr:uid="{00000000-0005-0000-0000-00002D030000}"/>
    <cellStyle name="Normal 13 4 3 3 2 2 2 2" xfId="821" xr:uid="{00000000-0005-0000-0000-00002E030000}"/>
    <cellStyle name="Normal 13 4 3 3 2 2 3" xfId="822" xr:uid="{00000000-0005-0000-0000-00002F030000}"/>
    <cellStyle name="Normal 13 4 3 3 2 2 3 2" xfId="823" xr:uid="{00000000-0005-0000-0000-000030030000}"/>
    <cellStyle name="Normal 13 4 3 3 2 2 4" xfId="824" xr:uid="{00000000-0005-0000-0000-000031030000}"/>
    <cellStyle name="Normal 13 4 3 3 2 2 5" xfId="825" xr:uid="{00000000-0005-0000-0000-000032030000}"/>
    <cellStyle name="Normal 13 4 3 3 2 3" xfId="826" xr:uid="{00000000-0005-0000-0000-000033030000}"/>
    <cellStyle name="Normal 13 4 3 3 2 3 2" xfId="827" xr:uid="{00000000-0005-0000-0000-000034030000}"/>
    <cellStyle name="Normal 13 4 3 3 2 4" xfId="828" xr:uid="{00000000-0005-0000-0000-000035030000}"/>
    <cellStyle name="Normal 13 4 3 3 2 4 2" xfId="829" xr:uid="{00000000-0005-0000-0000-000036030000}"/>
    <cellStyle name="Normal 13 4 3 3 2 5" xfId="830" xr:uid="{00000000-0005-0000-0000-000037030000}"/>
    <cellStyle name="Normal 13 4 3 3 2 6" xfId="831" xr:uid="{00000000-0005-0000-0000-000038030000}"/>
    <cellStyle name="Normal 13 4 3 3 3" xfId="832" xr:uid="{00000000-0005-0000-0000-000039030000}"/>
    <cellStyle name="Normal 13 4 3 3 3 2" xfId="833" xr:uid="{00000000-0005-0000-0000-00003A030000}"/>
    <cellStyle name="Normal 13 4 3 3 3 2 2" xfId="834" xr:uid="{00000000-0005-0000-0000-00003B030000}"/>
    <cellStyle name="Normal 13 4 3 3 3 3" xfId="835" xr:uid="{00000000-0005-0000-0000-00003C030000}"/>
    <cellStyle name="Normal 13 4 3 3 3 3 2" xfId="836" xr:uid="{00000000-0005-0000-0000-00003D030000}"/>
    <cellStyle name="Normal 13 4 3 3 3 4" xfId="837" xr:uid="{00000000-0005-0000-0000-00003E030000}"/>
    <cellStyle name="Normal 13 4 3 3 3 5" xfId="838" xr:uid="{00000000-0005-0000-0000-00003F030000}"/>
    <cellStyle name="Normal 13 4 3 3 4" xfId="839" xr:uid="{00000000-0005-0000-0000-000040030000}"/>
    <cellStyle name="Normal 13 4 3 3 4 2" xfId="840" xr:uid="{00000000-0005-0000-0000-000041030000}"/>
    <cellStyle name="Normal 13 4 3 3 5" xfId="841" xr:uid="{00000000-0005-0000-0000-000042030000}"/>
    <cellStyle name="Normal 13 4 3 3 5 2" xfId="842" xr:uid="{00000000-0005-0000-0000-000043030000}"/>
    <cellStyle name="Normal 13 4 3 3 6" xfId="843" xr:uid="{00000000-0005-0000-0000-000044030000}"/>
    <cellStyle name="Normal 13 4 3 3 7" xfId="844" xr:uid="{00000000-0005-0000-0000-000045030000}"/>
    <cellStyle name="Normal 13 4 3 4" xfId="845" xr:uid="{00000000-0005-0000-0000-000046030000}"/>
    <cellStyle name="Normal 13 4 3 4 2" xfId="846" xr:uid="{00000000-0005-0000-0000-000047030000}"/>
    <cellStyle name="Normal 13 4 3 4 2 2" xfId="847" xr:uid="{00000000-0005-0000-0000-000048030000}"/>
    <cellStyle name="Normal 13 4 3 4 2 2 2" xfId="848" xr:uid="{00000000-0005-0000-0000-000049030000}"/>
    <cellStyle name="Normal 13 4 3 4 2 3" xfId="849" xr:uid="{00000000-0005-0000-0000-00004A030000}"/>
    <cellStyle name="Normal 13 4 3 4 2 3 2" xfId="850" xr:uid="{00000000-0005-0000-0000-00004B030000}"/>
    <cellStyle name="Normal 13 4 3 4 2 4" xfId="851" xr:uid="{00000000-0005-0000-0000-00004C030000}"/>
    <cellStyle name="Normal 13 4 3 4 2 5" xfId="852" xr:uid="{00000000-0005-0000-0000-00004D030000}"/>
    <cellStyle name="Normal 13 4 3 4 3" xfId="853" xr:uid="{00000000-0005-0000-0000-00004E030000}"/>
    <cellStyle name="Normal 13 4 3 4 3 2" xfId="854" xr:uid="{00000000-0005-0000-0000-00004F030000}"/>
    <cellStyle name="Normal 13 4 3 4 4" xfId="855" xr:uid="{00000000-0005-0000-0000-000050030000}"/>
    <cellStyle name="Normal 13 4 3 4 4 2" xfId="856" xr:uid="{00000000-0005-0000-0000-000051030000}"/>
    <cellStyle name="Normal 13 4 3 4 5" xfId="857" xr:uid="{00000000-0005-0000-0000-000052030000}"/>
    <cellStyle name="Normal 13 4 3 4 6" xfId="858" xr:uid="{00000000-0005-0000-0000-000053030000}"/>
    <cellStyle name="Normal 13 4 3 5" xfId="859" xr:uid="{00000000-0005-0000-0000-000054030000}"/>
    <cellStyle name="Normal 13 4 3 5 2" xfId="860" xr:uid="{00000000-0005-0000-0000-000055030000}"/>
    <cellStyle name="Normal 13 4 3 5 2 2" xfId="861" xr:uid="{00000000-0005-0000-0000-000056030000}"/>
    <cellStyle name="Normal 13 4 3 5 3" xfId="862" xr:uid="{00000000-0005-0000-0000-000057030000}"/>
    <cellStyle name="Normal 13 4 3 5 3 2" xfId="863" xr:uid="{00000000-0005-0000-0000-000058030000}"/>
    <cellStyle name="Normal 13 4 3 5 4" xfId="864" xr:uid="{00000000-0005-0000-0000-000059030000}"/>
    <cellStyle name="Normal 13 4 3 5 5" xfId="865" xr:uid="{00000000-0005-0000-0000-00005A030000}"/>
    <cellStyle name="Normal 13 4 3 6" xfId="866" xr:uid="{00000000-0005-0000-0000-00005B030000}"/>
    <cellStyle name="Normal 13 4 3 6 2" xfId="867" xr:uid="{00000000-0005-0000-0000-00005C030000}"/>
    <cellStyle name="Normal 13 4 3 6 2 2" xfId="868" xr:uid="{00000000-0005-0000-0000-00005D030000}"/>
    <cellStyle name="Normal 13 4 3 6 3" xfId="869" xr:uid="{00000000-0005-0000-0000-00005E030000}"/>
    <cellStyle name="Normal 13 4 3 7" xfId="870" xr:uid="{00000000-0005-0000-0000-00005F030000}"/>
    <cellStyle name="Normal 13 4 3 7 2" xfId="871" xr:uid="{00000000-0005-0000-0000-000060030000}"/>
    <cellStyle name="Normal 13 4 3 8" xfId="872" xr:uid="{00000000-0005-0000-0000-000061030000}"/>
    <cellStyle name="Normal 13 4 3 8 2" xfId="873" xr:uid="{00000000-0005-0000-0000-000062030000}"/>
    <cellStyle name="Normal 13 4 3 9" xfId="874" xr:uid="{00000000-0005-0000-0000-000063030000}"/>
    <cellStyle name="Normal 13 4 3 9 2" xfId="875" xr:uid="{00000000-0005-0000-0000-000064030000}"/>
    <cellStyle name="Normal 13 4 4" xfId="876" xr:uid="{00000000-0005-0000-0000-000065030000}"/>
    <cellStyle name="Normal 13 4 4 2" xfId="877" xr:uid="{00000000-0005-0000-0000-000066030000}"/>
    <cellStyle name="Normal 13 4 4 2 2" xfId="878" xr:uid="{00000000-0005-0000-0000-000067030000}"/>
    <cellStyle name="Normal 13 4 4 2 2 2" xfId="879" xr:uid="{00000000-0005-0000-0000-000068030000}"/>
    <cellStyle name="Normal 13 4 4 2 2 2 2" xfId="880" xr:uid="{00000000-0005-0000-0000-000069030000}"/>
    <cellStyle name="Normal 13 4 4 2 2 3" xfId="881" xr:uid="{00000000-0005-0000-0000-00006A030000}"/>
    <cellStyle name="Normal 13 4 4 2 2 3 2" xfId="882" xr:uid="{00000000-0005-0000-0000-00006B030000}"/>
    <cellStyle name="Normal 13 4 4 2 2 4" xfId="883" xr:uid="{00000000-0005-0000-0000-00006C030000}"/>
    <cellStyle name="Normal 13 4 4 2 2 5" xfId="884" xr:uid="{00000000-0005-0000-0000-00006D030000}"/>
    <cellStyle name="Normal 13 4 4 2 3" xfId="885" xr:uid="{00000000-0005-0000-0000-00006E030000}"/>
    <cellStyle name="Normal 13 4 4 2 3 2" xfId="886" xr:uid="{00000000-0005-0000-0000-00006F030000}"/>
    <cellStyle name="Normal 13 4 4 2 4" xfId="887" xr:uid="{00000000-0005-0000-0000-000070030000}"/>
    <cellStyle name="Normal 13 4 4 2 4 2" xfId="888" xr:uid="{00000000-0005-0000-0000-000071030000}"/>
    <cellStyle name="Normal 13 4 4 2 5" xfId="889" xr:uid="{00000000-0005-0000-0000-000072030000}"/>
    <cellStyle name="Normal 13 4 4 2 6" xfId="890" xr:uid="{00000000-0005-0000-0000-000073030000}"/>
    <cellStyle name="Normal 13 4 4 3" xfId="891" xr:uid="{00000000-0005-0000-0000-000074030000}"/>
    <cellStyle name="Normal 13 4 4 3 2" xfId="892" xr:uid="{00000000-0005-0000-0000-000075030000}"/>
    <cellStyle name="Normal 13 4 4 3 2 2" xfId="893" xr:uid="{00000000-0005-0000-0000-000076030000}"/>
    <cellStyle name="Normal 13 4 4 3 3" xfId="894" xr:uid="{00000000-0005-0000-0000-000077030000}"/>
    <cellStyle name="Normal 13 4 4 3 3 2" xfId="895" xr:uid="{00000000-0005-0000-0000-000078030000}"/>
    <cellStyle name="Normal 13 4 4 3 4" xfId="896" xr:uid="{00000000-0005-0000-0000-000079030000}"/>
    <cellStyle name="Normal 13 4 4 3 5" xfId="897" xr:uid="{00000000-0005-0000-0000-00007A030000}"/>
    <cellStyle name="Normal 13 4 4 4" xfId="898" xr:uid="{00000000-0005-0000-0000-00007B030000}"/>
    <cellStyle name="Normal 13 4 4 4 2" xfId="899" xr:uid="{00000000-0005-0000-0000-00007C030000}"/>
    <cellStyle name="Normal 13 4 4 5" xfId="900" xr:uid="{00000000-0005-0000-0000-00007D030000}"/>
    <cellStyle name="Normal 13 4 4 5 2" xfId="901" xr:uid="{00000000-0005-0000-0000-00007E030000}"/>
    <cellStyle name="Normal 13 4 4 6" xfId="902" xr:uid="{00000000-0005-0000-0000-00007F030000}"/>
    <cellStyle name="Normal 13 4 4 7" xfId="903" xr:uid="{00000000-0005-0000-0000-000080030000}"/>
    <cellStyle name="Normal 13 4 5" xfId="904" xr:uid="{00000000-0005-0000-0000-000081030000}"/>
    <cellStyle name="Normal 13 4 5 2" xfId="905" xr:uid="{00000000-0005-0000-0000-000082030000}"/>
    <cellStyle name="Normal 13 4 5 2 2" xfId="906" xr:uid="{00000000-0005-0000-0000-000083030000}"/>
    <cellStyle name="Normal 13 4 5 2 2 2" xfId="907" xr:uid="{00000000-0005-0000-0000-000084030000}"/>
    <cellStyle name="Normal 13 4 5 2 2 2 2" xfId="908" xr:uid="{00000000-0005-0000-0000-000085030000}"/>
    <cellStyle name="Normal 13 4 5 2 2 3" xfId="909" xr:uid="{00000000-0005-0000-0000-000086030000}"/>
    <cellStyle name="Normal 13 4 5 2 2 3 2" xfId="910" xr:uid="{00000000-0005-0000-0000-000087030000}"/>
    <cellStyle name="Normal 13 4 5 2 2 4" xfId="911" xr:uid="{00000000-0005-0000-0000-000088030000}"/>
    <cellStyle name="Normal 13 4 5 2 2 5" xfId="912" xr:uid="{00000000-0005-0000-0000-000089030000}"/>
    <cellStyle name="Normal 13 4 5 2 3" xfId="913" xr:uid="{00000000-0005-0000-0000-00008A030000}"/>
    <cellStyle name="Normal 13 4 5 2 3 2" xfId="914" xr:uid="{00000000-0005-0000-0000-00008B030000}"/>
    <cellStyle name="Normal 13 4 5 2 4" xfId="915" xr:uid="{00000000-0005-0000-0000-00008C030000}"/>
    <cellStyle name="Normal 13 4 5 2 4 2" xfId="916" xr:uid="{00000000-0005-0000-0000-00008D030000}"/>
    <cellStyle name="Normal 13 4 5 2 5" xfId="917" xr:uid="{00000000-0005-0000-0000-00008E030000}"/>
    <cellStyle name="Normal 13 4 5 2 6" xfId="918" xr:uid="{00000000-0005-0000-0000-00008F030000}"/>
    <cellStyle name="Normal 13 4 5 3" xfId="919" xr:uid="{00000000-0005-0000-0000-000090030000}"/>
    <cellStyle name="Normal 13 4 5 3 2" xfId="920" xr:uid="{00000000-0005-0000-0000-000091030000}"/>
    <cellStyle name="Normal 13 4 5 3 2 2" xfId="921" xr:uid="{00000000-0005-0000-0000-000092030000}"/>
    <cellStyle name="Normal 13 4 5 3 3" xfId="922" xr:uid="{00000000-0005-0000-0000-000093030000}"/>
    <cellStyle name="Normal 13 4 5 3 3 2" xfId="923" xr:uid="{00000000-0005-0000-0000-000094030000}"/>
    <cellStyle name="Normal 13 4 5 3 4" xfId="924" xr:uid="{00000000-0005-0000-0000-000095030000}"/>
    <cellStyle name="Normal 13 4 5 3 5" xfId="925" xr:uid="{00000000-0005-0000-0000-000096030000}"/>
    <cellStyle name="Normal 13 4 5 4" xfId="926" xr:uid="{00000000-0005-0000-0000-000097030000}"/>
    <cellStyle name="Normal 13 4 5 4 2" xfId="927" xr:uid="{00000000-0005-0000-0000-000098030000}"/>
    <cellStyle name="Normal 13 4 5 5" xfId="928" xr:uid="{00000000-0005-0000-0000-000099030000}"/>
    <cellStyle name="Normal 13 4 5 5 2" xfId="929" xr:uid="{00000000-0005-0000-0000-00009A030000}"/>
    <cellStyle name="Normal 13 4 5 6" xfId="930" xr:uid="{00000000-0005-0000-0000-00009B030000}"/>
    <cellStyle name="Normal 13 4 5 7" xfId="931" xr:uid="{00000000-0005-0000-0000-00009C030000}"/>
    <cellStyle name="Normal 13 4 6" xfId="932" xr:uid="{00000000-0005-0000-0000-00009D030000}"/>
    <cellStyle name="Normal 13 4 6 2" xfId="933" xr:uid="{00000000-0005-0000-0000-00009E030000}"/>
    <cellStyle name="Normal 13 4 6 2 2" xfId="934" xr:uid="{00000000-0005-0000-0000-00009F030000}"/>
    <cellStyle name="Normal 13 4 6 2 2 2" xfId="935" xr:uid="{00000000-0005-0000-0000-0000A0030000}"/>
    <cellStyle name="Normal 13 4 6 2 2 2 2" xfId="936" xr:uid="{00000000-0005-0000-0000-0000A1030000}"/>
    <cellStyle name="Normal 13 4 6 2 2 3" xfId="937" xr:uid="{00000000-0005-0000-0000-0000A2030000}"/>
    <cellStyle name="Normal 13 4 6 2 2 3 2" xfId="938" xr:uid="{00000000-0005-0000-0000-0000A3030000}"/>
    <cellStyle name="Normal 13 4 6 2 2 4" xfId="939" xr:uid="{00000000-0005-0000-0000-0000A4030000}"/>
    <cellStyle name="Normal 13 4 6 2 2 5" xfId="940" xr:uid="{00000000-0005-0000-0000-0000A5030000}"/>
    <cellStyle name="Normal 13 4 6 2 3" xfId="941" xr:uid="{00000000-0005-0000-0000-0000A6030000}"/>
    <cellStyle name="Normal 13 4 6 2 3 2" xfId="942" xr:uid="{00000000-0005-0000-0000-0000A7030000}"/>
    <cellStyle name="Normal 13 4 6 2 4" xfId="943" xr:uid="{00000000-0005-0000-0000-0000A8030000}"/>
    <cellStyle name="Normal 13 4 6 2 4 2" xfId="944" xr:uid="{00000000-0005-0000-0000-0000A9030000}"/>
    <cellStyle name="Normal 13 4 6 2 5" xfId="945" xr:uid="{00000000-0005-0000-0000-0000AA030000}"/>
    <cellStyle name="Normal 13 4 6 2 6" xfId="946" xr:uid="{00000000-0005-0000-0000-0000AB030000}"/>
    <cellStyle name="Normal 13 4 6 3" xfId="947" xr:uid="{00000000-0005-0000-0000-0000AC030000}"/>
    <cellStyle name="Normal 13 4 6 3 2" xfId="948" xr:uid="{00000000-0005-0000-0000-0000AD030000}"/>
    <cellStyle name="Normal 13 4 6 3 2 2" xfId="949" xr:uid="{00000000-0005-0000-0000-0000AE030000}"/>
    <cellStyle name="Normal 13 4 6 3 3" xfId="950" xr:uid="{00000000-0005-0000-0000-0000AF030000}"/>
    <cellStyle name="Normal 13 4 6 3 3 2" xfId="951" xr:uid="{00000000-0005-0000-0000-0000B0030000}"/>
    <cellStyle name="Normal 13 4 6 3 4" xfId="952" xr:uid="{00000000-0005-0000-0000-0000B1030000}"/>
    <cellStyle name="Normal 13 4 6 3 5" xfId="953" xr:uid="{00000000-0005-0000-0000-0000B2030000}"/>
    <cellStyle name="Normal 13 4 6 4" xfId="954" xr:uid="{00000000-0005-0000-0000-0000B3030000}"/>
    <cellStyle name="Normal 13 4 6 4 2" xfId="955" xr:uid="{00000000-0005-0000-0000-0000B4030000}"/>
    <cellStyle name="Normal 13 4 6 5" xfId="956" xr:uid="{00000000-0005-0000-0000-0000B5030000}"/>
    <cellStyle name="Normal 13 4 6 5 2" xfId="957" xr:uid="{00000000-0005-0000-0000-0000B6030000}"/>
    <cellStyle name="Normal 13 4 6 6" xfId="958" xr:uid="{00000000-0005-0000-0000-0000B7030000}"/>
    <cellStyle name="Normal 13 4 6 7" xfId="959" xr:uid="{00000000-0005-0000-0000-0000B8030000}"/>
    <cellStyle name="Normal 13 4 7" xfId="960" xr:uid="{00000000-0005-0000-0000-0000B9030000}"/>
    <cellStyle name="Normal 13 4 7 2" xfId="961" xr:uid="{00000000-0005-0000-0000-0000BA030000}"/>
    <cellStyle name="Normal 13 4 7 2 2" xfId="962" xr:uid="{00000000-0005-0000-0000-0000BB030000}"/>
    <cellStyle name="Normal 13 4 7 2 2 2" xfId="963" xr:uid="{00000000-0005-0000-0000-0000BC030000}"/>
    <cellStyle name="Normal 13 4 7 2 2 2 2" xfId="964" xr:uid="{00000000-0005-0000-0000-0000BD030000}"/>
    <cellStyle name="Normal 13 4 7 2 2 3" xfId="965" xr:uid="{00000000-0005-0000-0000-0000BE030000}"/>
    <cellStyle name="Normal 13 4 7 2 2 3 2" xfId="966" xr:uid="{00000000-0005-0000-0000-0000BF030000}"/>
    <cellStyle name="Normal 13 4 7 2 2 4" xfId="967" xr:uid="{00000000-0005-0000-0000-0000C0030000}"/>
    <cellStyle name="Normal 13 4 7 2 2 5" xfId="968" xr:uid="{00000000-0005-0000-0000-0000C1030000}"/>
    <cellStyle name="Normal 13 4 7 2 3" xfId="969" xr:uid="{00000000-0005-0000-0000-0000C2030000}"/>
    <cellStyle name="Normal 13 4 7 2 3 2" xfId="970" xr:uid="{00000000-0005-0000-0000-0000C3030000}"/>
    <cellStyle name="Normal 13 4 7 2 4" xfId="971" xr:uid="{00000000-0005-0000-0000-0000C4030000}"/>
    <cellStyle name="Normal 13 4 7 2 4 2" xfId="972" xr:uid="{00000000-0005-0000-0000-0000C5030000}"/>
    <cellStyle name="Normal 13 4 7 2 5" xfId="973" xr:uid="{00000000-0005-0000-0000-0000C6030000}"/>
    <cellStyle name="Normal 13 4 7 2 6" xfId="974" xr:uid="{00000000-0005-0000-0000-0000C7030000}"/>
    <cellStyle name="Normal 13 4 7 3" xfId="975" xr:uid="{00000000-0005-0000-0000-0000C8030000}"/>
    <cellStyle name="Normal 13 4 7 3 2" xfId="976" xr:uid="{00000000-0005-0000-0000-0000C9030000}"/>
    <cellStyle name="Normal 13 4 7 3 2 2" xfId="977" xr:uid="{00000000-0005-0000-0000-0000CA030000}"/>
    <cellStyle name="Normal 13 4 7 3 3" xfId="978" xr:uid="{00000000-0005-0000-0000-0000CB030000}"/>
    <cellStyle name="Normal 13 4 7 3 3 2" xfId="979" xr:uid="{00000000-0005-0000-0000-0000CC030000}"/>
    <cellStyle name="Normal 13 4 7 3 4" xfId="980" xr:uid="{00000000-0005-0000-0000-0000CD030000}"/>
    <cellStyle name="Normal 13 4 7 3 5" xfId="981" xr:uid="{00000000-0005-0000-0000-0000CE030000}"/>
    <cellStyle name="Normal 13 4 7 4" xfId="982" xr:uid="{00000000-0005-0000-0000-0000CF030000}"/>
    <cellStyle name="Normal 13 4 7 4 2" xfId="983" xr:uid="{00000000-0005-0000-0000-0000D0030000}"/>
    <cellStyle name="Normal 13 4 7 5" xfId="984" xr:uid="{00000000-0005-0000-0000-0000D1030000}"/>
    <cellStyle name="Normal 13 4 7 5 2" xfId="985" xr:uid="{00000000-0005-0000-0000-0000D2030000}"/>
    <cellStyle name="Normal 13 4 7 6" xfId="986" xr:uid="{00000000-0005-0000-0000-0000D3030000}"/>
    <cellStyle name="Normal 13 4 7 7" xfId="987" xr:uid="{00000000-0005-0000-0000-0000D4030000}"/>
    <cellStyle name="Normal 13 4 8" xfId="988" xr:uid="{00000000-0005-0000-0000-0000D5030000}"/>
    <cellStyle name="Normal 13 4 8 2" xfId="989" xr:uid="{00000000-0005-0000-0000-0000D6030000}"/>
    <cellStyle name="Normal 13 4 8 2 2" xfId="990" xr:uid="{00000000-0005-0000-0000-0000D7030000}"/>
    <cellStyle name="Normal 13 4 8 2 2 2" xfId="991" xr:uid="{00000000-0005-0000-0000-0000D8030000}"/>
    <cellStyle name="Normal 13 4 8 2 3" xfId="992" xr:uid="{00000000-0005-0000-0000-0000D9030000}"/>
    <cellStyle name="Normal 13 4 8 2 3 2" xfId="993" xr:uid="{00000000-0005-0000-0000-0000DA030000}"/>
    <cellStyle name="Normal 13 4 8 2 4" xfId="994" xr:uid="{00000000-0005-0000-0000-0000DB030000}"/>
    <cellStyle name="Normal 13 4 8 2 5" xfId="995" xr:uid="{00000000-0005-0000-0000-0000DC030000}"/>
    <cellStyle name="Normal 13 4 8 3" xfId="996" xr:uid="{00000000-0005-0000-0000-0000DD030000}"/>
    <cellStyle name="Normal 13 4 8 3 2" xfId="997" xr:uid="{00000000-0005-0000-0000-0000DE030000}"/>
    <cellStyle name="Normal 13 4 8 4" xfId="998" xr:uid="{00000000-0005-0000-0000-0000DF030000}"/>
    <cellStyle name="Normal 13 4 8 4 2" xfId="999" xr:uid="{00000000-0005-0000-0000-0000E0030000}"/>
    <cellStyle name="Normal 13 4 8 5" xfId="1000" xr:uid="{00000000-0005-0000-0000-0000E1030000}"/>
    <cellStyle name="Normal 13 4 8 6" xfId="1001" xr:uid="{00000000-0005-0000-0000-0000E2030000}"/>
    <cellStyle name="Normal 13 4 9" xfId="1002" xr:uid="{00000000-0005-0000-0000-0000E3030000}"/>
    <cellStyle name="Normal 13 4 9 2" xfId="1003" xr:uid="{00000000-0005-0000-0000-0000E4030000}"/>
    <cellStyle name="Normal 13 4 9 2 2" xfId="1004" xr:uid="{00000000-0005-0000-0000-0000E5030000}"/>
    <cellStyle name="Normal 13 4 9 3" xfId="1005" xr:uid="{00000000-0005-0000-0000-0000E6030000}"/>
    <cellStyle name="Normal 13 4 9 3 2" xfId="1006" xr:uid="{00000000-0005-0000-0000-0000E7030000}"/>
    <cellStyle name="Normal 13 4 9 4" xfId="1007" xr:uid="{00000000-0005-0000-0000-0000E8030000}"/>
    <cellStyle name="Normal 13 4 9 5" xfId="1008" xr:uid="{00000000-0005-0000-0000-0000E9030000}"/>
    <cellStyle name="Normal 13 5" xfId="1009" xr:uid="{00000000-0005-0000-0000-0000EA030000}"/>
    <cellStyle name="Normal 13 5 10" xfId="1010" xr:uid="{00000000-0005-0000-0000-0000EB030000}"/>
    <cellStyle name="Normal 13 5 10 2" xfId="1011" xr:uid="{00000000-0005-0000-0000-0000EC030000}"/>
    <cellStyle name="Normal 13 5 11" xfId="1012" xr:uid="{00000000-0005-0000-0000-0000ED030000}"/>
    <cellStyle name="Normal 13 5 12" xfId="1013" xr:uid="{00000000-0005-0000-0000-0000EE030000}"/>
    <cellStyle name="Normal 13 5 2" xfId="1014" xr:uid="{00000000-0005-0000-0000-0000EF030000}"/>
    <cellStyle name="Normal 13 5 2 10" xfId="1015" xr:uid="{00000000-0005-0000-0000-0000F0030000}"/>
    <cellStyle name="Normal 13 5 2 2" xfId="1016" xr:uid="{00000000-0005-0000-0000-0000F1030000}"/>
    <cellStyle name="Normal 13 5 2 2 2" xfId="1017" xr:uid="{00000000-0005-0000-0000-0000F2030000}"/>
    <cellStyle name="Normal 13 5 2 2 2 2" xfId="1018" xr:uid="{00000000-0005-0000-0000-0000F3030000}"/>
    <cellStyle name="Normal 13 5 2 2 2 2 2" xfId="1019" xr:uid="{00000000-0005-0000-0000-0000F4030000}"/>
    <cellStyle name="Normal 13 5 2 2 2 2 2 2" xfId="1020" xr:uid="{00000000-0005-0000-0000-0000F5030000}"/>
    <cellStyle name="Normal 13 5 2 2 2 2 3" xfId="1021" xr:uid="{00000000-0005-0000-0000-0000F6030000}"/>
    <cellStyle name="Normal 13 5 2 2 2 2 3 2" xfId="1022" xr:uid="{00000000-0005-0000-0000-0000F7030000}"/>
    <cellStyle name="Normal 13 5 2 2 2 2 4" xfId="1023" xr:uid="{00000000-0005-0000-0000-0000F8030000}"/>
    <cellStyle name="Normal 13 5 2 2 2 2 5" xfId="1024" xr:uid="{00000000-0005-0000-0000-0000F9030000}"/>
    <cellStyle name="Normal 13 5 2 2 2 3" xfId="1025" xr:uid="{00000000-0005-0000-0000-0000FA030000}"/>
    <cellStyle name="Normal 13 5 2 2 2 3 2" xfId="1026" xr:uid="{00000000-0005-0000-0000-0000FB030000}"/>
    <cellStyle name="Normal 13 5 2 2 2 4" xfId="1027" xr:uid="{00000000-0005-0000-0000-0000FC030000}"/>
    <cellStyle name="Normal 13 5 2 2 2 4 2" xfId="1028" xr:uid="{00000000-0005-0000-0000-0000FD030000}"/>
    <cellStyle name="Normal 13 5 2 2 2 5" xfId="1029" xr:uid="{00000000-0005-0000-0000-0000FE030000}"/>
    <cellStyle name="Normal 13 5 2 2 2 6" xfId="1030" xr:uid="{00000000-0005-0000-0000-0000FF030000}"/>
    <cellStyle name="Normal 13 5 2 2 3" xfId="1031" xr:uid="{00000000-0005-0000-0000-000000040000}"/>
    <cellStyle name="Normal 13 5 2 2 3 2" xfId="1032" xr:uid="{00000000-0005-0000-0000-000001040000}"/>
    <cellStyle name="Normal 13 5 2 2 3 2 2" xfId="1033" xr:uid="{00000000-0005-0000-0000-000002040000}"/>
    <cellStyle name="Normal 13 5 2 2 3 3" xfId="1034" xr:uid="{00000000-0005-0000-0000-000003040000}"/>
    <cellStyle name="Normal 13 5 2 2 3 3 2" xfId="1035" xr:uid="{00000000-0005-0000-0000-000004040000}"/>
    <cellStyle name="Normal 13 5 2 2 3 4" xfId="1036" xr:uid="{00000000-0005-0000-0000-000005040000}"/>
    <cellStyle name="Normal 13 5 2 2 3 5" xfId="1037" xr:uid="{00000000-0005-0000-0000-000006040000}"/>
    <cellStyle name="Normal 13 5 2 2 4" xfId="1038" xr:uid="{00000000-0005-0000-0000-000007040000}"/>
    <cellStyle name="Normal 13 5 2 2 4 2" xfId="1039" xr:uid="{00000000-0005-0000-0000-000008040000}"/>
    <cellStyle name="Normal 13 5 2 2 5" xfId="1040" xr:uid="{00000000-0005-0000-0000-000009040000}"/>
    <cellStyle name="Normal 13 5 2 2 5 2" xfId="1041" xr:uid="{00000000-0005-0000-0000-00000A040000}"/>
    <cellStyle name="Normal 13 5 2 2 6" xfId="1042" xr:uid="{00000000-0005-0000-0000-00000B040000}"/>
    <cellStyle name="Normal 13 5 2 2 7" xfId="1043" xr:uid="{00000000-0005-0000-0000-00000C040000}"/>
    <cellStyle name="Normal 13 5 2 3" xfId="1044" xr:uid="{00000000-0005-0000-0000-00000D040000}"/>
    <cellStyle name="Normal 13 5 2 3 2" xfId="1045" xr:uid="{00000000-0005-0000-0000-00000E040000}"/>
    <cellStyle name="Normal 13 5 2 3 2 2" xfId="1046" xr:uid="{00000000-0005-0000-0000-00000F040000}"/>
    <cellStyle name="Normal 13 5 2 3 2 2 2" xfId="1047" xr:uid="{00000000-0005-0000-0000-000010040000}"/>
    <cellStyle name="Normal 13 5 2 3 2 3" xfId="1048" xr:uid="{00000000-0005-0000-0000-000011040000}"/>
    <cellStyle name="Normal 13 5 2 3 2 3 2" xfId="1049" xr:uid="{00000000-0005-0000-0000-000012040000}"/>
    <cellStyle name="Normal 13 5 2 3 2 4" xfId="1050" xr:uid="{00000000-0005-0000-0000-000013040000}"/>
    <cellStyle name="Normal 13 5 2 3 2 5" xfId="1051" xr:uid="{00000000-0005-0000-0000-000014040000}"/>
    <cellStyle name="Normal 13 5 2 3 3" xfId="1052" xr:uid="{00000000-0005-0000-0000-000015040000}"/>
    <cellStyle name="Normal 13 5 2 3 3 2" xfId="1053" xr:uid="{00000000-0005-0000-0000-000016040000}"/>
    <cellStyle name="Normal 13 5 2 3 4" xfId="1054" xr:uid="{00000000-0005-0000-0000-000017040000}"/>
    <cellStyle name="Normal 13 5 2 3 4 2" xfId="1055" xr:uid="{00000000-0005-0000-0000-000018040000}"/>
    <cellStyle name="Normal 13 5 2 3 5" xfId="1056" xr:uid="{00000000-0005-0000-0000-000019040000}"/>
    <cellStyle name="Normal 13 5 2 3 6" xfId="1057" xr:uid="{00000000-0005-0000-0000-00001A040000}"/>
    <cellStyle name="Normal 13 5 2 4" xfId="1058" xr:uid="{00000000-0005-0000-0000-00001B040000}"/>
    <cellStyle name="Normal 13 5 2 4 2" xfId="1059" xr:uid="{00000000-0005-0000-0000-00001C040000}"/>
    <cellStyle name="Normal 13 5 2 4 2 2" xfId="1060" xr:uid="{00000000-0005-0000-0000-00001D040000}"/>
    <cellStyle name="Normal 13 5 2 4 3" xfId="1061" xr:uid="{00000000-0005-0000-0000-00001E040000}"/>
    <cellStyle name="Normal 13 5 2 4 3 2" xfId="1062" xr:uid="{00000000-0005-0000-0000-00001F040000}"/>
    <cellStyle name="Normal 13 5 2 4 4" xfId="1063" xr:uid="{00000000-0005-0000-0000-000020040000}"/>
    <cellStyle name="Normal 13 5 2 4 5" xfId="1064" xr:uid="{00000000-0005-0000-0000-000021040000}"/>
    <cellStyle name="Normal 13 5 2 5" xfId="1065" xr:uid="{00000000-0005-0000-0000-000022040000}"/>
    <cellStyle name="Normal 13 5 2 5 2" xfId="1066" xr:uid="{00000000-0005-0000-0000-000023040000}"/>
    <cellStyle name="Normal 13 5 2 5 2 2" xfId="1067" xr:uid="{00000000-0005-0000-0000-000024040000}"/>
    <cellStyle name="Normal 13 5 2 5 3" xfId="1068" xr:uid="{00000000-0005-0000-0000-000025040000}"/>
    <cellStyle name="Normal 13 5 2 6" xfId="1069" xr:uid="{00000000-0005-0000-0000-000026040000}"/>
    <cellStyle name="Normal 13 5 2 6 2" xfId="1070" xr:uid="{00000000-0005-0000-0000-000027040000}"/>
    <cellStyle name="Normal 13 5 2 7" xfId="1071" xr:uid="{00000000-0005-0000-0000-000028040000}"/>
    <cellStyle name="Normal 13 5 2 7 2" xfId="1072" xr:uid="{00000000-0005-0000-0000-000029040000}"/>
    <cellStyle name="Normal 13 5 2 8" xfId="1073" xr:uid="{00000000-0005-0000-0000-00002A040000}"/>
    <cellStyle name="Normal 13 5 2 8 2" xfId="1074" xr:uid="{00000000-0005-0000-0000-00002B040000}"/>
    <cellStyle name="Normal 13 5 2 9" xfId="1075" xr:uid="{00000000-0005-0000-0000-00002C040000}"/>
    <cellStyle name="Normal 13 5 3" xfId="1076" xr:uid="{00000000-0005-0000-0000-00002D040000}"/>
    <cellStyle name="Normal 13 5 3 2" xfId="1077" xr:uid="{00000000-0005-0000-0000-00002E040000}"/>
    <cellStyle name="Normal 13 5 3 2 2" xfId="1078" xr:uid="{00000000-0005-0000-0000-00002F040000}"/>
    <cellStyle name="Normal 13 5 3 2 2 2" xfId="1079" xr:uid="{00000000-0005-0000-0000-000030040000}"/>
    <cellStyle name="Normal 13 5 3 2 2 2 2" xfId="1080" xr:uid="{00000000-0005-0000-0000-000031040000}"/>
    <cellStyle name="Normal 13 5 3 2 2 3" xfId="1081" xr:uid="{00000000-0005-0000-0000-000032040000}"/>
    <cellStyle name="Normal 13 5 3 2 2 3 2" xfId="1082" xr:uid="{00000000-0005-0000-0000-000033040000}"/>
    <cellStyle name="Normal 13 5 3 2 2 4" xfId="1083" xr:uid="{00000000-0005-0000-0000-000034040000}"/>
    <cellStyle name="Normal 13 5 3 2 2 5" xfId="1084" xr:uid="{00000000-0005-0000-0000-000035040000}"/>
    <cellStyle name="Normal 13 5 3 2 3" xfId="1085" xr:uid="{00000000-0005-0000-0000-000036040000}"/>
    <cellStyle name="Normal 13 5 3 2 3 2" xfId="1086" xr:uid="{00000000-0005-0000-0000-000037040000}"/>
    <cellStyle name="Normal 13 5 3 2 4" xfId="1087" xr:uid="{00000000-0005-0000-0000-000038040000}"/>
    <cellStyle name="Normal 13 5 3 2 4 2" xfId="1088" xr:uid="{00000000-0005-0000-0000-000039040000}"/>
    <cellStyle name="Normal 13 5 3 2 5" xfId="1089" xr:uid="{00000000-0005-0000-0000-00003A040000}"/>
    <cellStyle name="Normal 13 5 3 2 6" xfId="1090" xr:uid="{00000000-0005-0000-0000-00003B040000}"/>
    <cellStyle name="Normal 13 5 3 3" xfId="1091" xr:uid="{00000000-0005-0000-0000-00003C040000}"/>
    <cellStyle name="Normal 13 5 3 3 2" xfId="1092" xr:uid="{00000000-0005-0000-0000-00003D040000}"/>
    <cellStyle name="Normal 13 5 3 3 2 2" xfId="1093" xr:uid="{00000000-0005-0000-0000-00003E040000}"/>
    <cellStyle name="Normal 13 5 3 3 3" xfId="1094" xr:uid="{00000000-0005-0000-0000-00003F040000}"/>
    <cellStyle name="Normal 13 5 3 3 3 2" xfId="1095" xr:uid="{00000000-0005-0000-0000-000040040000}"/>
    <cellStyle name="Normal 13 5 3 3 4" xfId="1096" xr:uid="{00000000-0005-0000-0000-000041040000}"/>
    <cellStyle name="Normal 13 5 3 3 5" xfId="1097" xr:uid="{00000000-0005-0000-0000-000042040000}"/>
    <cellStyle name="Normal 13 5 3 4" xfId="1098" xr:uid="{00000000-0005-0000-0000-000043040000}"/>
    <cellStyle name="Normal 13 5 3 4 2" xfId="1099" xr:uid="{00000000-0005-0000-0000-000044040000}"/>
    <cellStyle name="Normal 13 5 3 5" xfId="1100" xr:uid="{00000000-0005-0000-0000-000045040000}"/>
    <cellStyle name="Normal 13 5 3 5 2" xfId="1101" xr:uid="{00000000-0005-0000-0000-000046040000}"/>
    <cellStyle name="Normal 13 5 3 6" xfId="1102" xr:uid="{00000000-0005-0000-0000-000047040000}"/>
    <cellStyle name="Normal 13 5 3 7" xfId="1103" xr:uid="{00000000-0005-0000-0000-000048040000}"/>
    <cellStyle name="Normal 13 5 4" xfId="1104" xr:uid="{00000000-0005-0000-0000-000049040000}"/>
    <cellStyle name="Normal 13 5 4 2" xfId="1105" xr:uid="{00000000-0005-0000-0000-00004A040000}"/>
    <cellStyle name="Normal 13 5 4 2 2" xfId="1106" xr:uid="{00000000-0005-0000-0000-00004B040000}"/>
    <cellStyle name="Normal 13 5 4 2 2 2" xfId="1107" xr:uid="{00000000-0005-0000-0000-00004C040000}"/>
    <cellStyle name="Normal 13 5 4 2 2 2 2" xfId="1108" xr:uid="{00000000-0005-0000-0000-00004D040000}"/>
    <cellStyle name="Normal 13 5 4 2 2 3" xfId="1109" xr:uid="{00000000-0005-0000-0000-00004E040000}"/>
    <cellStyle name="Normal 13 5 4 2 2 3 2" xfId="1110" xr:uid="{00000000-0005-0000-0000-00004F040000}"/>
    <cellStyle name="Normal 13 5 4 2 2 4" xfId="1111" xr:uid="{00000000-0005-0000-0000-000050040000}"/>
    <cellStyle name="Normal 13 5 4 2 2 5" xfId="1112" xr:uid="{00000000-0005-0000-0000-000051040000}"/>
    <cellStyle name="Normal 13 5 4 2 3" xfId="1113" xr:uid="{00000000-0005-0000-0000-000052040000}"/>
    <cellStyle name="Normal 13 5 4 2 3 2" xfId="1114" xr:uid="{00000000-0005-0000-0000-000053040000}"/>
    <cellStyle name="Normal 13 5 4 2 4" xfId="1115" xr:uid="{00000000-0005-0000-0000-000054040000}"/>
    <cellStyle name="Normal 13 5 4 2 4 2" xfId="1116" xr:uid="{00000000-0005-0000-0000-000055040000}"/>
    <cellStyle name="Normal 13 5 4 2 5" xfId="1117" xr:uid="{00000000-0005-0000-0000-000056040000}"/>
    <cellStyle name="Normal 13 5 4 2 6" xfId="1118" xr:uid="{00000000-0005-0000-0000-000057040000}"/>
    <cellStyle name="Normal 13 5 4 3" xfId="1119" xr:uid="{00000000-0005-0000-0000-000058040000}"/>
    <cellStyle name="Normal 13 5 4 3 2" xfId="1120" xr:uid="{00000000-0005-0000-0000-000059040000}"/>
    <cellStyle name="Normal 13 5 4 3 2 2" xfId="1121" xr:uid="{00000000-0005-0000-0000-00005A040000}"/>
    <cellStyle name="Normal 13 5 4 3 3" xfId="1122" xr:uid="{00000000-0005-0000-0000-00005B040000}"/>
    <cellStyle name="Normal 13 5 4 3 3 2" xfId="1123" xr:uid="{00000000-0005-0000-0000-00005C040000}"/>
    <cellStyle name="Normal 13 5 4 3 4" xfId="1124" xr:uid="{00000000-0005-0000-0000-00005D040000}"/>
    <cellStyle name="Normal 13 5 4 3 5" xfId="1125" xr:uid="{00000000-0005-0000-0000-00005E040000}"/>
    <cellStyle name="Normal 13 5 4 4" xfId="1126" xr:uid="{00000000-0005-0000-0000-00005F040000}"/>
    <cellStyle name="Normal 13 5 4 4 2" xfId="1127" xr:uid="{00000000-0005-0000-0000-000060040000}"/>
    <cellStyle name="Normal 13 5 4 5" xfId="1128" xr:uid="{00000000-0005-0000-0000-000061040000}"/>
    <cellStyle name="Normal 13 5 4 5 2" xfId="1129" xr:uid="{00000000-0005-0000-0000-000062040000}"/>
    <cellStyle name="Normal 13 5 4 6" xfId="1130" xr:uid="{00000000-0005-0000-0000-000063040000}"/>
    <cellStyle name="Normal 13 5 4 7" xfId="1131" xr:uid="{00000000-0005-0000-0000-000064040000}"/>
    <cellStyle name="Normal 13 5 5" xfId="1132" xr:uid="{00000000-0005-0000-0000-000065040000}"/>
    <cellStyle name="Normal 13 5 5 2" xfId="1133" xr:uid="{00000000-0005-0000-0000-000066040000}"/>
    <cellStyle name="Normal 13 5 5 2 2" xfId="1134" xr:uid="{00000000-0005-0000-0000-000067040000}"/>
    <cellStyle name="Normal 13 5 5 2 2 2" xfId="1135" xr:uid="{00000000-0005-0000-0000-000068040000}"/>
    <cellStyle name="Normal 13 5 5 2 3" xfId="1136" xr:uid="{00000000-0005-0000-0000-000069040000}"/>
    <cellStyle name="Normal 13 5 5 2 3 2" xfId="1137" xr:uid="{00000000-0005-0000-0000-00006A040000}"/>
    <cellStyle name="Normal 13 5 5 2 4" xfId="1138" xr:uid="{00000000-0005-0000-0000-00006B040000}"/>
    <cellStyle name="Normal 13 5 5 2 5" xfId="1139" xr:uid="{00000000-0005-0000-0000-00006C040000}"/>
    <cellStyle name="Normal 13 5 5 3" xfId="1140" xr:uid="{00000000-0005-0000-0000-00006D040000}"/>
    <cellStyle name="Normal 13 5 5 3 2" xfId="1141" xr:uid="{00000000-0005-0000-0000-00006E040000}"/>
    <cellStyle name="Normal 13 5 5 4" xfId="1142" xr:uid="{00000000-0005-0000-0000-00006F040000}"/>
    <cellStyle name="Normal 13 5 5 4 2" xfId="1143" xr:uid="{00000000-0005-0000-0000-000070040000}"/>
    <cellStyle name="Normal 13 5 5 5" xfId="1144" xr:uid="{00000000-0005-0000-0000-000071040000}"/>
    <cellStyle name="Normal 13 5 5 6" xfId="1145" xr:uid="{00000000-0005-0000-0000-000072040000}"/>
    <cellStyle name="Normal 13 5 6" xfId="1146" xr:uid="{00000000-0005-0000-0000-000073040000}"/>
    <cellStyle name="Normal 13 5 6 2" xfId="1147" xr:uid="{00000000-0005-0000-0000-000074040000}"/>
    <cellStyle name="Normal 13 5 6 2 2" xfId="1148" xr:uid="{00000000-0005-0000-0000-000075040000}"/>
    <cellStyle name="Normal 13 5 6 3" xfId="1149" xr:uid="{00000000-0005-0000-0000-000076040000}"/>
    <cellStyle name="Normal 13 5 6 3 2" xfId="1150" xr:uid="{00000000-0005-0000-0000-000077040000}"/>
    <cellStyle name="Normal 13 5 6 4" xfId="1151" xr:uid="{00000000-0005-0000-0000-000078040000}"/>
    <cellStyle name="Normal 13 5 6 5" xfId="1152" xr:uid="{00000000-0005-0000-0000-000079040000}"/>
    <cellStyle name="Normal 13 5 7" xfId="1153" xr:uid="{00000000-0005-0000-0000-00007A040000}"/>
    <cellStyle name="Normal 13 5 7 2" xfId="1154" xr:uid="{00000000-0005-0000-0000-00007B040000}"/>
    <cellStyle name="Normal 13 5 7 2 2" xfId="1155" xr:uid="{00000000-0005-0000-0000-00007C040000}"/>
    <cellStyle name="Normal 13 5 7 3" xfId="1156" xr:uid="{00000000-0005-0000-0000-00007D040000}"/>
    <cellStyle name="Normal 13 5 8" xfId="1157" xr:uid="{00000000-0005-0000-0000-00007E040000}"/>
    <cellStyle name="Normal 13 5 8 2" xfId="1158" xr:uid="{00000000-0005-0000-0000-00007F040000}"/>
    <cellStyle name="Normal 13 5 9" xfId="1159" xr:uid="{00000000-0005-0000-0000-000080040000}"/>
    <cellStyle name="Normal 13 5 9 2" xfId="1160" xr:uid="{00000000-0005-0000-0000-000081040000}"/>
    <cellStyle name="Normal 13 6" xfId="1161" xr:uid="{00000000-0005-0000-0000-000082040000}"/>
    <cellStyle name="Normal 13 6 2" xfId="1162" xr:uid="{00000000-0005-0000-0000-000083040000}"/>
    <cellStyle name="Normal 13 6 2 2" xfId="1163" xr:uid="{00000000-0005-0000-0000-000084040000}"/>
    <cellStyle name="Normal 13 6 2 2 2" xfId="1164" xr:uid="{00000000-0005-0000-0000-000085040000}"/>
    <cellStyle name="Normal 13 6 2 2 2 2" xfId="1165" xr:uid="{00000000-0005-0000-0000-000086040000}"/>
    <cellStyle name="Normal 13 6 2 2 3" xfId="1166" xr:uid="{00000000-0005-0000-0000-000087040000}"/>
    <cellStyle name="Normal 13 6 2 2 3 2" xfId="1167" xr:uid="{00000000-0005-0000-0000-000088040000}"/>
    <cellStyle name="Normal 13 6 2 2 4" xfId="1168" xr:uid="{00000000-0005-0000-0000-000089040000}"/>
    <cellStyle name="Normal 13 6 2 2 5" xfId="1169" xr:uid="{00000000-0005-0000-0000-00008A040000}"/>
    <cellStyle name="Normal 13 6 2 3" xfId="1170" xr:uid="{00000000-0005-0000-0000-00008B040000}"/>
    <cellStyle name="Normal 13 6 2 3 2" xfId="1171" xr:uid="{00000000-0005-0000-0000-00008C040000}"/>
    <cellStyle name="Normal 13 6 2 4" xfId="1172" xr:uid="{00000000-0005-0000-0000-00008D040000}"/>
    <cellStyle name="Normal 13 6 2 4 2" xfId="1173" xr:uid="{00000000-0005-0000-0000-00008E040000}"/>
    <cellStyle name="Normal 13 6 2 5" xfId="1174" xr:uid="{00000000-0005-0000-0000-00008F040000}"/>
    <cellStyle name="Normal 13 6 2 6" xfId="1175" xr:uid="{00000000-0005-0000-0000-000090040000}"/>
    <cellStyle name="Normal 13 6 3" xfId="1176" xr:uid="{00000000-0005-0000-0000-000091040000}"/>
    <cellStyle name="Normal 13 6 3 2" xfId="1177" xr:uid="{00000000-0005-0000-0000-000092040000}"/>
    <cellStyle name="Normal 13 6 3 2 2" xfId="1178" xr:uid="{00000000-0005-0000-0000-000093040000}"/>
    <cellStyle name="Normal 13 6 3 3" xfId="1179" xr:uid="{00000000-0005-0000-0000-000094040000}"/>
    <cellStyle name="Normal 13 6 3 3 2" xfId="1180" xr:uid="{00000000-0005-0000-0000-000095040000}"/>
    <cellStyle name="Normal 13 6 3 4" xfId="1181" xr:uid="{00000000-0005-0000-0000-000096040000}"/>
    <cellStyle name="Normal 13 6 3 5" xfId="1182" xr:uid="{00000000-0005-0000-0000-000097040000}"/>
    <cellStyle name="Normal 13 6 4" xfId="1183" xr:uid="{00000000-0005-0000-0000-000098040000}"/>
    <cellStyle name="Normal 13 6 4 2" xfId="1184" xr:uid="{00000000-0005-0000-0000-000099040000}"/>
    <cellStyle name="Normal 13 6 5" xfId="1185" xr:uid="{00000000-0005-0000-0000-00009A040000}"/>
    <cellStyle name="Normal 13 6 5 2" xfId="1186" xr:uid="{00000000-0005-0000-0000-00009B040000}"/>
    <cellStyle name="Normal 13 6 6" xfId="1187" xr:uid="{00000000-0005-0000-0000-00009C040000}"/>
    <cellStyle name="Normal 13 6 7" xfId="1188" xr:uid="{00000000-0005-0000-0000-00009D040000}"/>
    <cellStyle name="Normal 13 7" xfId="1189" xr:uid="{00000000-0005-0000-0000-00009E040000}"/>
    <cellStyle name="Normal 13 7 2" xfId="1190" xr:uid="{00000000-0005-0000-0000-00009F040000}"/>
    <cellStyle name="Normal 13 7 2 2" xfId="1191" xr:uid="{00000000-0005-0000-0000-0000A0040000}"/>
    <cellStyle name="Normal 13 7 2 2 2" xfId="1192" xr:uid="{00000000-0005-0000-0000-0000A1040000}"/>
    <cellStyle name="Normal 13 7 2 2 2 2" xfId="1193" xr:uid="{00000000-0005-0000-0000-0000A2040000}"/>
    <cellStyle name="Normal 13 7 2 2 3" xfId="1194" xr:uid="{00000000-0005-0000-0000-0000A3040000}"/>
    <cellStyle name="Normal 13 7 2 2 3 2" xfId="1195" xr:uid="{00000000-0005-0000-0000-0000A4040000}"/>
    <cellStyle name="Normal 13 7 2 2 4" xfId="1196" xr:uid="{00000000-0005-0000-0000-0000A5040000}"/>
    <cellStyle name="Normal 13 7 2 2 5" xfId="1197" xr:uid="{00000000-0005-0000-0000-0000A6040000}"/>
    <cellStyle name="Normal 13 7 2 3" xfId="1198" xr:uid="{00000000-0005-0000-0000-0000A7040000}"/>
    <cellStyle name="Normal 13 7 2 3 2" xfId="1199" xr:uid="{00000000-0005-0000-0000-0000A8040000}"/>
    <cellStyle name="Normal 13 7 2 4" xfId="1200" xr:uid="{00000000-0005-0000-0000-0000A9040000}"/>
    <cellStyle name="Normal 13 7 2 4 2" xfId="1201" xr:uid="{00000000-0005-0000-0000-0000AA040000}"/>
    <cellStyle name="Normal 13 7 2 5" xfId="1202" xr:uid="{00000000-0005-0000-0000-0000AB040000}"/>
    <cellStyle name="Normal 13 7 2 6" xfId="1203" xr:uid="{00000000-0005-0000-0000-0000AC040000}"/>
    <cellStyle name="Normal 13 7 3" xfId="1204" xr:uid="{00000000-0005-0000-0000-0000AD040000}"/>
    <cellStyle name="Normal 13 7 3 2" xfId="1205" xr:uid="{00000000-0005-0000-0000-0000AE040000}"/>
    <cellStyle name="Normal 13 7 3 2 2" xfId="1206" xr:uid="{00000000-0005-0000-0000-0000AF040000}"/>
    <cellStyle name="Normal 13 7 3 3" xfId="1207" xr:uid="{00000000-0005-0000-0000-0000B0040000}"/>
    <cellStyle name="Normal 13 7 3 3 2" xfId="1208" xr:uid="{00000000-0005-0000-0000-0000B1040000}"/>
    <cellStyle name="Normal 13 7 3 4" xfId="1209" xr:uid="{00000000-0005-0000-0000-0000B2040000}"/>
    <cellStyle name="Normal 13 7 3 5" xfId="1210" xr:uid="{00000000-0005-0000-0000-0000B3040000}"/>
    <cellStyle name="Normal 13 7 4" xfId="1211" xr:uid="{00000000-0005-0000-0000-0000B4040000}"/>
    <cellStyle name="Normal 13 7 4 2" xfId="1212" xr:uid="{00000000-0005-0000-0000-0000B5040000}"/>
    <cellStyle name="Normal 13 7 5" xfId="1213" xr:uid="{00000000-0005-0000-0000-0000B6040000}"/>
    <cellStyle name="Normal 13 7 5 2" xfId="1214" xr:uid="{00000000-0005-0000-0000-0000B7040000}"/>
    <cellStyle name="Normal 13 7 6" xfId="1215" xr:uid="{00000000-0005-0000-0000-0000B8040000}"/>
    <cellStyle name="Normal 13 7 7" xfId="1216" xr:uid="{00000000-0005-0000-0000-0000B9040000}"/>
    <cellStyle name="Normal 13 8" xfId="1217" xr:uid="{00000000-0005-0000-0000-0000BA040000}"/>
    <cellStyle name="Normal 13 8 2" xfId="1218" xr:uid="{00000000-0005-0000-0000-0000BB040000}"/>
    <cellStyle name="Normal 13 8 2 2" xfId="1219" xr:uid="{00000000-0005-0000-0000-0000BC040000}"/>
    <cellStyle name="Normal 13 8 2 2 2" xfId="1220" xr:uid="{00000000-0005-0000-0000-0000BD040000}"/>
    <cellStyle name="Normal 13 8 2 2 2 2" xfId="1221" xr:uid="{00000000-0005-0000-0000-0000BE040000}"/>
    <cellStyle name="Normal 13 8 2 2 3" xfId="1222" xr:uid="{00000000-0005-0000-0000-0000BF040000}"/>
    <cellStyle name="Normal 13 8 2 2 3 2" xfId="1223" xr:uid="{00000000-0005-0000-0000-0000C0040000}"/>
    <cellStyle name="Normal 13 8 2 2 4" xfId="1224" xr:uid="{00000000-0005-0000-0000-0000C1040000}"/>
    <cellStyle name="Normal 13 8 2 2 5" xfId="1225" xr:uid="{00000000-0005-0000-0000-0000C2040000}"/>
    <cellStyle name="Normal 13 8 2 3" xfId="1226" xr:uid="{00000000-0005-0000-0000-0000C3040000}"/>
    <cellStyle name="Normal 13 8 2 3 2" xfId="1227" xr:uid="{00000000-0005-0000-0000-0000C4040000}"/>
    <cellStyle name="Normal 13 8 2 4" xfId="1228" xr:uid="{00000000-0005-0000-0000-0000C5040000}"/>
    <cellStyle name="Normal 13 8 2 4 2" xfId="1229" xr:uid="{00000000-0005-0000-0000-0000C6040000}"/>
    <cellStyle name="Normal 13 8 2 5" xfId="1230" xr:uid="{00000000-0005-0000-0000-0000C7040000}"/>
    <cellStyle name="Normal 13 8 2 6" xfId="1231" xr:uid="{00000000-0005-0000-0000-0000C8040000}"/>
    <cellStyle name="Normal 13 8 3" xfId="1232" xr:uid="{00000000-0005-0000-0000-0000C9040000}"/>
    <cellStyle name="Normal 13 8 3 2" xfId="1233" xr:uid="{00000000-0005-0000-0000-0000CA040000}"/>
    <cellStyle name="Normal 13 8 3 2 2" xfId="1234" xr:uid="{00000000-0005-0000-0000-0000CB040000}"/>
    <cellStyle name="Normal 13 8 3 3" xfId="1235" xr:uid="{00000000-0005-0000-0000-0000CC040000}"/>
    <cellStyle name="Normal 13 8 3 3 2" xfId="1236" xr:uid="{00000000-0005-0000-0000-0000CD040000}"/>
    <cellStyle name="Normal 13 8 3 4" xfId="1237" xr:uid="{00000000-0005-0000-0000-0000CE040000}"/>
    <cellStyle name="Normal 13 8 3 5" xfId="1238" xr:uid="{00000000-0005-0000-0000-0000CF040000}"/>
    <cellStyle name="Normal 13 8 4" xfId="1239" xr:uid="{00000000-0005-0000-0000-0000D0040000}"/>
    <cellStyle name="Normal 13 8 4 2" xfId="1240" xr:uid="{00000000-0005-0000-0000-0000D1040000}"/>
    <cellStyle name="Normal 13 8 5" xfId="1241" xr:uid="{00000000-0005-0000-0000-0000D2040000}"/>
    <cellStyle name="Normal 13 8 5 2" xfId="1242" xr:uid="{00000000-0005-0000-0000-0000D3040000}"/>
    <cellStyle name="Normal 13 8 6" xfId="1243" xr:uid="{00000000-0005-0000-0000-0000D4040000}"/>
    <cellStyle name="Normal 13 8 7" xfId="1244" xr:uid="{00000000-0005-0000-0000-0000D5040000}"/>
    <cellStyle name="Normal 13 9" xfId="1245" xr:uid="{00000000-0005-0000-0000-0000D6040000}"/>
    <cellStyle name="Normal 13 9 2" xfId="1246" xr:uid="{00000000-0005-0000-0000-0000D7040000}"/>
    <cellStyle name="Normal 13 9 2 2" xfId="1247" xr:uid="{00000000-0005-0000-0000-0000D8040000}"/>
    <cellStyle name="Normal 13 9 2 2 2" xfId="1248" xr:uid="{00000000-0005-0000-0000-0000D9040000}"/>
    <cellStyle name="Normal 13 9 2 3" xfId="1249" xr:uid="{00000000-0005-0000-0000-0000DA040000}"/>
    <cellStyle name="Normal 13 9 2 3 2" xfId="1250" xr:uid="{00000000-0005-0000-0000-0000DB040000}"/>
    <cellStyle name="Normal 13 9 2 4" xfId="1251" xr:uid="{00000000-0005-0000-0000-0000DC040000}"/>
    <cellStyle name="Normal 13 9 2 5" xfId="1252" xr:uid="{00000000-0005-0000-0000-0000DD040000}"/>
    <cellStyle name="Normal 13 9 3" xfId="1253" xr:uid="{00000000-0005-0000-0000-0000DE040000}"/>
    <cellStyle name="Normal 13 9 3 2" xfId="1254" xr:uid="{00000000-0005-0000-0000-0000DF040000}"/>
    <cellStyle name="Normal 13 9 4" xfId="1255" xr:uid="{00000000-0005-0000-0000-0000E0040000}"/>
    <cellStyle name="Normal 13 9 4 2" xfId="1256" xr:uid="{00000000-0005-0000-0000-0000E1040000}"/>
    <cellStyle name="Normal 13 9 5" xfId="1257" xr:uid="{00000000-0005-0000-0000-0000E2040000}"/>
    <cellStyle name="Normal 13 9 6" xfId="1258" xr:uid="{00000000-0005-0000-0000-0000E3040000}"/>
    <cellStyle name="Normal 130" xfId="1259" xr:uid="{00000000-0005-0000-0000-0000E4040000}"/>
    <cellStyle name="Normal 131" xfId="1260" xr:uid="{00000000-0005-0000-0000-0000E5040000}"/>
    <cellStyle name="Normal 132" xfId="1261" xr:uid="{00000000-0005-0000-0000-0000E6040000}"/>
    <cellStyle name="Normal 132 2" xfId="1262" xr:uid="{00000000-0005-0000-0000-0000E7040000}"/>
    <cellStyle name="Normal 132 3" xfId="1263" xr:uid="{00000000-0005-0000-0000-0000E8040000}"/>
    <cellStyle name="Normal 133" xfId="1264" xr:uid="{00000000-0005-0000-0000-0000E9040000}"/>
    <cellStyle name="Normal 133 2" xfId="1265" xr:uid="{00000000-0005-0000-0000-0000EA040000}"/>
    <cellStyle name="Normal 133 3" xfId="1266" xr:uid="{00000000-0005-0000-0000-0000EB040000}"/>
    <cellStyle name="Normal 134" xfId="1267" xr:uid="{00000000-0005-0000-0000-0000EC040000}"/>
    <cellStyle name="Normal 134 2" xfId="1268" xr:uid="{00000000-0005-0000-0000-0000ED040000}"/>
    <cellStyle name="Normal 134 3" xfId="1269" xr:uid="{00000000-0005-0000-0000-0000EE040000}"/>
    <cellStyle name="Normal 135" xfId="1270" xr:uid="{00000000-0005-0000-0000-0000EF040000}"/>
    <cellStyle name="Normal 135 2" xfId="1271" xr:uid="{00000000-0005-0000-0000-0000F0040000}"/>
    <cellStyle name="Normal 135 3" xfId="1272" xr:uid="{00000000-0005-0000-0000-0000F1040000}"/>
    <cellStyle name="Normal 136" xfId="1273" xr:uid="{00000000-0005-0000-0000-0000F2040000}"/>
    <cellStyle name="Normal 136 2" xfId="1274" xr:uid="{00000000-0005-0000-0000-0000F3040000}"/>
    <cellStyle name="Normal 136 3" xfId="1275" xr:uid="{00000000-0005-0000-0000-0000F4040000}"/>
    <cellStyle name="Normal 137" xfId="1276" xr:uid="{00000000-0005-0000-0000-0000F5040000}"/>
    <cellStyle name="Normal 138" xfId="1277" xr:uid="{00000000-0005-0000-0000-0000F6040000}"/>
    <cellStyle name="Normal 139" xfId="1278" xr:uid="{00000000-0005-0000-0000-0000F7040000}"/>
    <cellStyle name="Normal 14" xfId="1279" xr:uid="{00000000-0005-0000-0000-0000F8040000}"/>
    <cellStyle name="Normal 14 10" xfId="1280" xr:uid="{00000000-0005-0000-0000-0000F9040000}"/>
    <cellStyle name="Normal 14 10 2" xfId="1281" xr:uid="{00000000-0005-0000-0000-0000FA040000}"/>
    <cellStyle name="Normal 14 10 2 2" xfId="1282" xr:uid="{00000000-0005-0000-0000-0000FB040000}"/>
    <cellStyle name="Normal 14 10 3" xfId="1283" xr:uid="{00000000-0005-0000-0000-0000FC040000}"/>
    <cellStyle name="Normal 14 10 3 2" xfId="1284" xr:uid="{00000000-0005-0000-0000-0000FD040000}"/>
    <cellStyle name="Normal 14 10 4" xfId="1285" xr:uid="{00000000-0005-0000-0000-0000FE040000}"/>
    <cellStyle name="Normal 14 10 5" xfId="1286" xr:uid="{00000000-0005-0000-0000-0000FF040000}"/>
    <cellStyle name="Normal 14 11" xfId="1287" xr:uid="{00000000-0005-0000-0000-000000050000}"/>
    <cellStyle name="Normal 14 11 2" xfId="1288" xr:uid="{00000000-0005-0000-0000-000001050000}"/>
    <cellStyle name="Normal 14 11 2 2" xfId="1289" xr:uid="{00000000-0005-0000-0000-000002050000}"/>
    <cellStyle name="Normal 14 11 3" xfId="1290" xr:uid="{00000000-0005-0000-0000-000003050000}"/>
    <cellStyle name="Normal 14 11 3 2" xfId="1291" xr:uid="{00000000-0005-0000-0000-000004050000}"/>
    <cellStyle name="Normal 14 11 4" xfId="1292" xr:uid="{00000000-0005-0000-0000-000005050000}"/>
    <cellStyle name="Normal 14 11 5" xfId="1293" xr:uid="{00000000-0005-0000-0000-000006050000}"/>
    <cellStyle name="Normal 14 12" xfId="1294" xr:uid="{00000000-0005-0000-0000-000007050000}"/>
    <cellStyle name="Normal 14 12 2" xfId="1295" xr:uid="{00000000-0005-0000-0000-000008050000}"/>
    <cellStyle name="Normal 14 12 2 2" xfId="1296" xr:uid="{00000000-0005-0000-0000-000009050000}"/>
    <cellStyle name="Normal 14 12 3" xfId="1297" xr:uid="{00000000-0005-0000-0000-00000A050000}"/>
    <cellStyle name="Normal 14 13" xfId="1298" xr:uid="{00000000-0005-0000-0000-00000B050000}"/>
    <cellStyle name="Normal 14 13 2" xfId="1299" xr:uid="{00000000-0005-0000-0000-00000C050000}"/>
    <cellStyle name="Normal 14 14" xfId="1300" xr:uid="{00000000-0005-0000-0000-00000D050000}"/>
    <cellStyle name="Normal 14 14 2" xfId="1301" xr:uid="{00000000-0005-0000-0000-00000E050000}"/>
    <cellStyle name="Normal 14 15" xfId="1302" xr:uid="{00000000-0005-0000-0000-00000F050000}"/>
    <cellStyle name="Normal 14 15 2" xfId="1303" xr:uid="{00000000-0005-0000-0000-000010050000}"/>
    <cellStyle name="Normal 14 16" xfId="1304" xr:uid="{00000000-0005-0000-0000-000011050000}"/>
    <cellStyle name="Normal 14 17" xfId="1305" xr:uid="{00000000-0005-0000-0000-000012050000}"/>
    <cellStyle name="Normal 14 2" xfId="1306" xr:uid="{00000000-0005-0000-0000-000013050000}"/>
    <cellStyle name="Normal 14 2 10" xfId="1307" xr:uid="{00000000-0005-0000-0000-000014050000}"/>
    <cellStyle name="Normal 14 2 10 2" xfId="1308" xr:uid="{00000000-0005-0000-0000-000015050000}"/>
    <cellStyle name="Normal 14 2 10 2 2" xfId="1309" xr:uid="{00000000-0005-0000-0000-000016050000}"/>
    <cellStyle name="Normal 14 2 10 3" xfId="1310" xr:uid="{00000000-0005-0000-0000-000017050000}"/>
    <cellStyle name="Normal 14 2 11" xfId="1311" xr:uid="{00000000-0005-0000-0000-000018050000}"/>
    <cellStyle name="Normal 14 2 11 2" xfId="1312" xr:uid="{00000000-0005-0000-0000-000019050000}"/>
    <cellStyle name="Normal 14 2 12" xfId="1313" xr:uid="{00000000-0005-0000-0000-00001A050000}"/>
    <cellStyle name="Normal 14 2 12 2" xfId="1314" xr:uid="{00000000-0005-0000-0000-00001B050000}"/>
    <cellStyle name="Normal 14 2 13" xfId="1315" xr:uid="{00000000-0005-0000-0000-00001C050000}"/>
    <cellStyle name="Normal 14 2 13 2" xfId="1316" xr:uid="{00000000-0005-0000-0000-00001D050000}"/>
    <cellStyle name="Normal 14 2 14" xfId="1317" xr:uid="{00000000-0005-0000-0000-00001E050000}"/>
    <cellStyle name="Normal 14 2 15" xfId="1318" xr:uid="{00000000-0005-0000-0000-00001F050000}"/>
    <cellStyle name="Normal 14 2 2" xfId="1319" xr:uid="{00000000-0005-0000-0000-000020050000}"/>
    <cellStyle name="Normal 14 2 2 10" xfId="1320" xr:uid="{00000000-0005-0000-0000-000021050000}"/>
    <cellStyle name="Normal 14 2 2 2" xfId="1321" xr:uid="{00000000-0005-0000-0000-000022050000}"/>
    <cellStyle name="Normal 14 2 2 2 2" xfId="1322" xr:uid="{00000000-0005-0000-0000-000023050000}"/>
    <cellStyle name="Normal 14 2 2 2 2 2" xfId="1323" xr:uid="{00000000-0005-0000-0000-000024050000}"/>
    <cellStyle name="Normal 14 2 2 2 2 2 2" xfId="1324" xr:uid="{00000000-0005-0000-0000-000025050000}"/>
    <cellStyle name="Normal 14 2 2 2 2 2 2 2" xfId="1325" xr:uid="{00000000-0005-0000-0000-000026050000}"/>
    <cellStyle name="Normal 14 2 2 2 2 2 3" xfId="1326" xr:uid="{00000000-0005-0000-0000-000027050000}"/>
    <cellStyle name="Normal 14 2 2 2 2 2 3 2" xfId="1327" xr:uid="{00000000-0005-0000-0000-000028050000}"/>
    <cellStyle name="Normal 14 2 2 2 2 2 4" xfId="1328" xr:uid="{00000000-0005-0000-0000-000029050000}"/>
    <cellStyle name="Normal 14 2 2 2 2 2 5" xfId="1329" xr:uid="{00000000-0005-0000-0000-00002A050000}"/>
    <cellStyle name="Normal 14 2 2 2 2 3" xfId="1330" xr:uid="{00000000-0005-0000-0000-00002B050000}"/>
    <cellStyle name="Normal 14 2 2 2 2 3 2" xfId="1331" xr:uid="{00000000-0005-0000-0000-00002C050000}"/>
    <cellStyle name="Normal 14 2 2 2 2 4" xfId="1332" xr:uid="{00000000-0005-0000-0000-00002D050000}"/>
    <cellStyle name="Normal 14 2 2 2 2 4 2" xfId="1333" xr:uid="{00000000-0005-0000-0000-00002E050000}"/>
    <cellStyle name="Normal 14 2 2 2 2 5" xfId="1334" xr:uid="{00000000-0005-0000-0000-00002F050000}"/>
    <cellStyle name="Normal 14 2 2 2 2 6" xfId="1335" xr:uid="{00000000-0005-0000-0000-000030050000}"/>
    <cellStyle name="Normal 14 2 2 2 3" xfId="1336" xr:uid="{00000000-0005-0000-0000-000031050000}"/>
    <cellStyle name="Normal 14 2 2 2 3 2" xfId="1337" xr:uid="{00000000-0005-0000-0000-000032050000}"/>
    <cellStyle name="Normal 14 2 2 2 3 2 2" xfId="1338" xr:uid="{00000000-0005-0000-0000-000033050000}"/>
    <cellStyle name="Normal 14 2 2 2 3 3" xfId="1339" xr:uid="{00000000-0005-0000-0000-000034050000}"/>
    <cellStyle name="Normal 14 2 2 2 3 3 2" xfId="1340" xr:uid="{00000000-0005-0000-0000-000035050000}"/>
    <cellStyle name="Normal 14 2 2 2 3 4" xfId="1341" xr:uid="{00000000-0005-0000-0000-000036050000}"/>
    <cellStyle name="Normal 14 2 2 2 3 5" xfId="1342" xr:uid="{00000000-0005-0000-0000-000037050000}"/>
    <cellStyle name="Normal 14 2 2 2 4" xfId="1343" xr:uid="{00000000-0005-0000-0000-000038050000}"/>
    <cellStyle name="Normal 14 2 2 2 4 2" xfId="1344" xr:uid="{00000000-0005-0000-0000-000039050000}"/>
    <cellStyle name="Normal 14 2 2 2 5" xfId="1345" xr:uid="{00000000-0005-0000-0000-00003A050000}"/>
    <cellStyle name="Normal 14 2 2 2 5 2" xfId="1346" xr:uid="{00000000-0005-0000-0000-00003B050000}"/>
    <cellStyle name="Normal 14 2 2 2 6" xfId="1347" xr:uid="{00000000-0005-0000-0000-00003C050000}"/>
    <cellStyle name="Normal 14 2 2 2 7" xfId="1348" xr:uid="{00000000-0005-0000-0000-00003D050000}"/>
    <cellStyle name="Normal 14 2 2 3" xfId="1349" xr:uid="{00000000-0005-0000-0000-00003E050000}"/>
    <cellStyle name="Normal 14 2 2 3 2" xfId="1350" xr:uid="{00000000-0005-0000-0000-00003F050000}"/>
    <cellStyle name="Normal 14 2 2 3 2 2" xfId="1351" xr:uid="{00000000-0005-0000-0000-000040050000}"/>
    <cellStyle name="Normal 14 2 2 3 2 2 2" xfId="1352" xr:uid="{00000000-0005-0000-0000-000041050000}"/>
    <cellStyle name="Normal 14 2 2 3 2 3" xfId="1353" xr:uid="{00000000-0005-0000-0000-000042050000}"/>
    <cellStyle name="Normal 14 2 2 3 2 3 2" xfId="1354" xr:uid="{00000000-0005-0000-0000-000043050000}"/>
    <cellStyle name="Normal 14 2 2 3 2 4" xfId="1355" xr:uid="{00000000-0005-0000-0000-000044050000}"/>
    <cellStyle name="Normal 14 2 2 3 2 5" xfId="1356" xr:uid="{00000000-0005-0000-0000-000045050000}"/>
    <cellStyle name="Normal 14 2 2 3 3" xfId="1357" xr:uid="{00000000-0005-0000-0000-000046050000}"/>
    <cellStyle name="Normal 14 2 2 3 3 2" xfId="1358" xr:uid="{00000000-0005-0000-0000-000047050000}"/>
    <cellStyle name="Normal 14 2 2 3 4" xfId="1359" xr:uid="{00000000-0005-0000-0000-000048050000}"/>
    <cellStyle name="Normal 14 2 2 3 4 2" xfId="1360" xr:uid="{00000000-0005-0000-0000-000049050000}"/>
    <cellStyle name="Normal 14 2 2 3 5" xfId="1361" xr:uid="{00000000-0005-0000-0000-00004A050000}"/>
    <cellStyle name="Normal 14 2 2 3 6" xfId="1362" xr:uid="{00000000-0005-0000-0000-00004B050000}"/>
    <cellStyle name="Normal 14 2 2 4" xfId="1363" xr:uid="{00000000-0005-0000-0000-00004C050000}"/>
    <cellStyle name="Normal 14 2 2 4 2" xfId="1364" xr:uid="{00000000-0005-0000-0000-00004D050000}"/>
    <cellStyle name="Normal 14 2 2 4 2 2" xfId="1365" xr:uid="{00000000-0005-0000-0000-00004E050000}"/>
    <cellStyle name="Normal 14 2 2 4 3" xfId="1366" xr:uid="{00000000-0005-0000-0000-00004F050000}"/>
    <cellStyle name="Normal 14 2 2 4 3 2" xfId="1367" xr:uid="{00000000-0005-0000-0000-000050050000}"/>
    <cellStyle name="Normal 14 2 2 4 4" xfId="1368" xr:uid="{00000000-0005-0000-0000-000051050000}"/>
    <cellStyle name="Normal 14 2 2 4 5" xfId="1369" xr:uid="{00000000-0005-0000-0000-000052050000}"/>
    <cellStyle name="Normal 14 2 2 5" xfId="1370" xr:uid="{00000000-0005-0000-0000-000053050000}"/>
    <cellStyle name="Normal 14 2 2 5 2" xfId="1371" xr:uid="{00000000-0005-0000-0000-000054050000}"/>
    <cellStyle name="Normal 14 2 2 5 2 2" xfId="1372" xr:uid="{00000000-0005-0000-0000-000055050000}"/>
    <cellStyle name="Normal 14 2 2 5 3" xfId="1373" xr:uid="{00000000-0005-0000-0000-000056050000}"/>
    <cellStyle name="Normal 14 2 2 6" xfId="1374" xr:uid="{00000000-0005-0000-0000-000057050000}"/>
    <cellStyle name="Normal 14 2 2 6 2" xfId="1375" xr:uid="{00000000-0005-0000-0000-000058050000}"/>
    <cellStyle name="Normal 14 2 2 7" xfId="1376" xr:uid="{00000000-0005-0000-0000-000059050000}"/>
    <cellStyle name="Normal 14 2 2 7 2" xfId="1377" xr:uid="{00000000-0005-0000-0000-00005A050000}"/>
    <cellStyle name="Normal 14 2 2 8" xfId="1378" xr:uid="{00000000-0005-0000-0000-00005B050000}"/>
    <cellStyle name="Normal 14 2 2 8 2" xfId="1379" xr:uid="{00000000-0005-0000-0000-00005C050000}"/>
    <cellStyle name="Normal 14 2 2 9" xfId="1380" xr:uid="{00000000-0005-0000-0000-00005D050000}"/>
    <cellStyle name="Normal 14 2 3" xfId="1381" xr:uid="{00000000-0005-0000-0000-00005E050000}"/>
    <cellStyle name="Normal 14 2 3 10" xfId="1382" xr:uid="{00000000-0005-0000-0000-00005F050000}"/>
    <cellStyle name="Normal 14 2 3 2" xfId="1383" xr:uid="{00000000-0005-0000-0000-000060050000}"/>
    <cellStyle name="Normal 14 2 3 2 2" xfId="1384" xr:uid="{00000000-0005-0000-0000-000061050000}"/>
    <cellStyle name="Normal 14 2 3 2 2 2" xfId="1385" xr:uid="{00000000-0005-0000-0000-000062050000}"/>
    <cellStyle name="Normal 14 2 3 2 2 2 2" xfId="1386" xr:uid="{00000000-0005-0000-0000-000063050000}"/>
    <cellStyle name="Normal 14 2 3 2 2 2 2 2" xfId="1387" xr:uid="{00000000-0005-0000-0000-000064050000}"/>
    <cellStyle name="Normal 14 2 3 2 2 2 3" xfId="1388" xr:uid="{00000000-0005-0000-0000-000065050000}"/>
    <cellStyle name="Normal 14 2 3 2 2 2 3 2" xfId="1389" xr:uid="{00000000-0005-0000-0000-000066050000}"/>
    <cellStyle name="Normal 14 2 3 2 2 2 4" xfId="1390" xr:uid="{00000000-0005-0000-0000-000067050000}"/>
    <cellStyle name="Normal 14 2 3 2 2 2 5" xfId="1391" xr:uid="{00000000-0005-0000-0000-000068050000}"/>
    <cellStyle name="Normal 14 2 3 2 2 3" xfId="1392" xr:uid="{00000000-0005-0000-0000-000069050000}"/>
    <cellStyle name="Normal 14 2 3 2 2 3 2" xfId="1393" xr:uid="{00000000-0005-0000-0000-00006A050000}"/>
    <cellStyle name="Normal 14 2 3 2 2 4" xfId="1394" xr:uid="{00000000-0005-0000-0000-00006B050000}"/>
    <cellStyle name="Normal 14 2 3 2 2 4 2" xfId="1395" xr:uid="{00000000-0005-0000-0000-00006C050000}"/>
    <cellStyle name="Normal 14 2 3 2 2 5" xfId="1396" xr:uid="{00000000-0005-0000-0000-00006D050000}"/>
    <cellStyle name="Normal 14 2 3 2 2 6" xfId="1397" xr:uid="{00000000-0005-0000-0000-00006E050000}"/>
    <cellStyle name="Normal 14 2 3 2 3" xfId="1398" xr:uid="{00000000-0005-0000-0000-00006F050000}"/>
    <cellStyle name="Normal 14 2 3 2 3 2" xfId="1399" xr:uid="{00000000-0005-0000-0000-000070050000}"/>
    <cellStyle name="Normal 14 2 3 2 3 2 2" xfId="1400" xr:uid="{00000000-0005-0000-0000-000071050000}"/>
    <cellStyle name="Normal 14 2 3 2 3 3" xfId="1401" xr:uid="{00000000-0005-0000-0000-000072050000}"/>
    <cellStyle name="Normal 14 2 3 2 3 3 2" xfId="1402" xr:uid="{00000000-0005-0000-0000-000073050000}"/>
    <cellStyle name="Normal 14 2 3 2 3 4" xfId="1403" xr:uid="{00000000-0005-0000-0000-000074050000}"/>
    <cellStyle name="Normal 14 2 3 2 3 5" xfId="1404" xr:uid="{00000000-0005-0000-0000-000075050000}"/>
    <cellStyle name="Normal 14 2 3 2 4" xfId="1405" xr:uid="{00000000-0005-0000-0000-000076050000}"/>
    <cellStyle name="Normal 14 2 3 2 4 2" xfId="1406" xr:uid="{00000000-0005-0000-0000-000077050000}"/>
    <cellStyle name="Normal 14 2 3 2 5" xfId="1407" xr:uid="{00000000-0005-0000-0000-000078050000}"/>
    <cellStyle name="Normal 14 2 3 2 5 2" xfId="1408" xr:uid="{00000000-0005-0000-0000-000079050000}"/>
    <cellStyle name="Normal 14 2 3 2 6" xfId="1409" xr:uid="{00000000-0005-0000-0000-00007A050000}"/>
    <cellStyle name="Normal 14 2 3 2 7" xfId="1410" xr:uid="{00000000-0005-0000-0000-00007B050000}"/>
    <cellStyle name="Normal 14 2 3 3" xfId="1411" xr:uid="{00000000-0005-0000-0000-00007C050000}"/>
    <cellStyle name="Normal 14 2 3 3 2" xfId="1412" xr:uid="{00000000-0005-0000-0000-00007D050000}"/>
    <cellStyle name="Normal 14 2 3 3 2 2" xfId="1413" xr:uid="{00000000-0005-0000-0000-00007E050000}"/>
    <cellStyle name="Normal 14 2 3 3 2 2 2" xfId="1414" xr:uid="{00000000-0005-0000-0000-00007F050000}"/>
    <cellStyle name="Normal 14 2 3 3 2 3" xfId="1415" xr:uid="{00000000-0005-0000-0000-000080050000}"/>
    <cellStyle name="Normal 14 2 3 3 2 3 2" xfId="1416" xr:uid="{00000000-0005-0000-0000-000081050000}"/>
    <cellStyle name="Normal 14 2 3 3 2 4" xfId="1417" xr:uid="{00000000-0005-0000-0000-000082050000}"/>
    <cellStyle name="Normal 14 2 3 3 2 5" xfId="1418" xr:uid="{00000000-0005-0000-0000-000083050000}"/>
    <cellStyle name="Normal 14 2 3 3 3" xfId="1419" xr:uid="{00000000-0005-0000-0000-000084050000}"/>
    <cellStyle name="Normal 14 2 3 3 3 2" xfId="1420" xr:uid="{00000000-0005-0000-0000-000085050000}"/>
    <cellStyle name="Normal 14 2 3 3 4" xfId="1421" xr:uid="{00000000-0005-0000-0000-000086050000}"/>
    <cellStyle name="Normal 14 2 3 3 4 2" xfId="1422" xr:uid="{00000000-0005-0000-0000-000087050000}"/>
    <cellStyle name="Normal 14 2 3 3 5" xfId="1423" xr:uid="{00000000-0005-0000-0000-000088050000}"/>
    <cellStyle name="Normal 14 2 3 3 6" xfId="1424" xr:uid="{00000000-0005-0000-0000-000089050000}"/>
    <cellStyle name="Normal 14 2 3 4" xfId="1425" xr:uid="{00000000-0005-0000-0000-00008A050000}"/>
    <cellStyle name="Normal 14 2 3 4 2" xfId="1426" xr:uid="{00000000-0005-0000-0000-00008B050000}"/>
    <cellStyle name="Normal 14 2 3 4 2 2" xfId="1427" xr:uid="{00000000-0005-0000-0000-00008C050000}"/>
    <cellStyle name="Normal 14 2 3 4 3" xfId="1428" xr:uid="{00000000-0005-0000-0000-00008D050000}"/>
    <cellStyle name="Normal 14 2 3 4 3 2" xfId="1429" xr:uid="{00000000-0005-0000-0000-00008E050000}"/>
    <cellStyle name="Normal 14 2 3 4 4" xfId="1430" xr:uid="{00000000-0005-0000-0000-00008F050000}"/>
    <cellStyle name="Normal 14 2 3 4 5" xfId="1431" xr:uid="{00000000-0005-0000-0000-000090050000}"/>
    <cellStyle name="Normal 14 2 3 5" xfId="1432" xr:uid="{00000000-0005-0000-0000-000091050000}"/>
    <cellStyle name="Normal 14 2 3 5 2" xfId="1433" xr:uid="{00000000-0005-0000-0000-000092050000}"/>
    <cellStyle name="Normal 14 2 3 5 2 2" xfId="1434" xr:uid="{00000000-0005-0000-0000-000093050000}"/>
    <cellStyle name="Normal 14 2 3 5 3" xfId="1435" xr:uid="{00000000-0005-0000-0000-000094050000}"/>
    <cellStyle name="Normal 14 2 3 6" xfId="1436" xr:uid="{00000000-0005-0000-0000-000095050000}"/>
    <cellStyle name="Normal 14 2 3 6 2" xfId="1437" xr:uid="{00000000-0005-0000-0000-000096050000}"/>
    <cellStyle name="Normal 14 2 3 7" xfId="1438" xr:uid="{00000000-0005-0000-0000-000097050000}"/>
    <cellStyle name="Normal 14 2 3 7 2" xfId="1439" xr:uid="{00000000-0005-0000-0000-000098050000}"/>
    <cellStyle name="Normal 14 2 3 8" xfId="1440" xr:uid="{00000000-0005-0000-0000-000099050000}"/>
    <cellStyle name="Normal 14 2 3 8 2" xfId="1441" xr:uid="{00000000-0005-0000-0000-00009A050000}"/>
    <cellStyle name="Normal 14 2 3 9" xfId="1442" xr:uid="{00000000-0005-0000-0000-00009B050000}"/>
    <cellStyle name="Normal 14 2 4" xfId="1443" xr:uid="{00000000-0005-0000-0000-00009C050000}"/>
    <cellStyle name="Normal 14 2 4 2" xfId="1444" xr:uid="{00000000-0005-0000-0000-00009D050000}"/>
    <cellStyle name="Normal 14 2 4 2 2" xfId="1445" xr:uid="{00000000-0005-0000-0000-00009E050000}"/>
    <cellStyle name="Normal 14 2 4 2 2 2" xfId="1446" xr:uid="{00000000-0005-0000-0000-00009F050000}"/>
    <cellStyle name="Normal 14 2 4 2 2 2 2" xfId="1447" xr:uid="{00000000-0005-0000-0000-0000A0050000}"/>
    <cellStyle name="Normal 14 2 4 2 2 3" xfId="1448" xr:uid="{00000000-0005-0000-0000-0000A1050000}"/>
    <cellStyle name="Normal 14 2 4 2 2 3 2" xfId="1449" xr:uid="{00000000-0005-0000-0000-0000A2050000}"/>
    <cellStyle name="Normal 14 2 4 2 2 4" xfId="1450" xr:uid="{00000000-0005-0000-0000-0000A3050000}"/>
    <cellStyle name="Normal 14 2 4 2 2 5" xfId="1451" xr:uid="{00000000-0005-0000-0000-0000A4050000}"/>
    <cellStyle name="Normal 14 2 4 2 3" xfId="1452" xr:uid="{00000000-0005-0000-0000-0000A5050000}"/>
    <cellStyle name="Normal 14 2 4 2 3 2" xfId="1453" xr:uid="{00000000-0005-0000-0000-0000A6050000}"/>
    <cellStyle name="Normal 14 2 4 2 4" xfId="1454" xr:uid="{00000000-0005-0000-0000-0000A7050000}"/>
    <cellStyle name="Normal 14 2 4 2 4 2" xfId="1455" xr:uid="{00000000-0005-0000-0000-0000A8050000}"/>
    <cellStyle name="Normal 14 2 4 2 5" xfId="1456" xr:uid="{00000000-0005-0000-0000-0000A9050000}"/>
    <cellStyle name="Normal 14 2 4 2 6" xfId="1457" xr:uid="{00000000-0005-0000-0000-0000AA050000}"/>
    <cellStyle name="Normal 14 2 4 3" xfId="1458" xr:uid="{00000000-0005-0000-0000-0000AB050000}"/>
    <cellStyle name="Normal 14 2 4 3 2" xfId="1459" xr:uid="{00000000-0005-0000-0000-0000AC050000}"/>
    <cellStyle name="Normal 14 2 4 3 2 2" xfId="1460" xr:uid="{00000000-0005-0000-0000-0000AD050000}"/>
    <cellStyle name="Normal 14 2 4 3 3" xfId="1461" xr:uid="{00000000-0005-0000-0000-0000AE050000}"/>
    <cellStyle name="Normal 14 2 4 3 3 2" xfId="1462" xr:uid="{00000000-0005-0000-0000-0000AF050000}"/>
    <cellStyle name="Normal 14 2 4 3 4" xfId="1463" xr:uid="{00000000-0005-0000-0000-0000B0050000}"/>
    <cellStyle name="Normal 14 2 4 3 5" xfId="1464" xr:uid="{00000000-0005-0000-0000-0000B1050000}"/>
    <cellStyle name="Normal 14 2 4 4" xfId="1465" xr:uid="{00000000-0005-0000-0000-0000B2050000}"/>
    <cellStyle name="Normal 14 2 4 4 2" xfId="1466" xr:uid="{00000000-0005-0000-0000-0000B3050000}"/>
    <cellStyle name="Normal 14 2 4 5" xfId="1467" xr:uid="{00000000-0005-0000-0000-0000B4050000}"/>
    <cellStyle name="Normal 14 2 4 5 2" xfId="1468" xr:uid="{00000000-0005-0000-0000-0000B5050000}"/>
    <cellStyle name="Normal 14 2 4 6" xfId="1469" xr:uid="{00000000-0005-0000-0000-0000B6050000}"/>
    <cellStyle name="Normal 14 2 4 7" xfId="1470" xr:uid="{00000000-0005-0000-0000-0000B7050000}"/>
    <cellStyle name="Normal 14 2 5" xfId="1471" xr:uid="{00000000-0005-0000-0000-0000B8050000}"/>
    <cellStyle name="Normal 14 2 5 2" xfId="1472" xr:uid="{00000000-0005-0000-0000-0000B9050000}"/>
    <cellStyle name="Normal 14 2 5 2 2" xfId="1473" xr:uid="{00000000-0005-0000-0000-0000BA050000}"/>
    <cellStyle name="Normal 14 2 5 2 2 2" xfId="1474" xr:uid="{00000000-0005-0000-0000-0000BB050000}"/>
    <cellStyle name="Normal 14 2 5 2 2 2 2" xfId="1475" xr:uid="{00000000-0005-0000-0000-0000BC050000}"/>
    <cellStyle name="Normal 14 2 5 2 2 3" xfId="1476" xr:uid="{00000000-0005-0000-0000-0000BD050000}"/>
    <cellStyle name="Normal 14 2 5 2 2 3 2" xfId="1477" xr:uid="{00000000-0005-0000-0000-0000BE050000}"/>
    <cellStyle name="Normal 14 2 5 2 2 4" xfId="1478" xr:uid="{00000000-0005-0000-0000-0000BF050000}"/>
    <cellStyle name="Normal 14 2 5 2 2 5" xfId="1479" xr:uid="{00000000-0005-0000-0000-0000C0050000}"/>
    <cellStyle name="Normal 14 2 5 2 3" xfId="1480" xr:uid="{00000000-0005-0000-0000-0000C1050000}"/>
    <cellStyle name="Normal 14 2 5 2 3 2" xfId="1481" xr:uid="{00000000-0005-0000-0000-0000C2050000}"/>
    <cellStyle name="Normal 14 2 5 2 4" xfId="1482" xr:uid="{00000000-0005-0000-0000-0000C3050000}"/>
    <cellStyle name="Normal 14 2 5 2 4 2" xfId="1483" xr:uid="{00000000-0005-0000-0000-0000C4050000}"/>
    <cellStyle name="Normal 14 2 5 2 5" xfId="1484" xr:uid="{00000000-0005-0000-0000-0000C5050000}"/>
    <cellStyle name="Normal 14 2 5 2 6" xfId="1485" xr:uid="{00000000-0005-0000-0000-0000C6050000}"/>
    <cellStyle name="Normal 14 2 5 3" xfId="1486" xr:uid="{00000000-0005-0000-0000-0000C7050000}"/>
    <cellStyle name="Normal 14 2 5 3 2" xfId="1487" xr:uid="{00000000-0005-0000-0000-0000C8050000}"/>
    <cellStyle name="Normal 14 2 5 3 2 2" xfId="1488" xr:uid="{00000000-0005-0000-0000-0000C9050000}"/>
    <cellStyle name="Normal 14 2 5 3 3" xfId="1489" xr:uid="{00000000-0005-0000-0000-0000CA050000}"/>
    <cellStyle name="Normal 14 2 5 3 3 2" xfId="1490" xr:uid="{00000000-0005-0000-0000-0000CB050000}"/>
    <cellStyle name="Normal 14 2 5 3 4" xfId="1491" xr:uid="{00000000-0005-0000-0000-0000CC050000}"/>
    <cellStyle name="Normal 14 2 5 3 5" xfId="1492" xr:uid="{00000000-0005-0000-0000-0000CD050000}"/>
    <cellStyle name="Normal 14 2 5 4" xfId="1493" xr:uid="{00000000-0005-0000-0000-0000CE050000}"/>
    <cellStyle name="Normal 14 2 5 4 2" xfId="1494" xr:uid="{00000000-0005-0000-0000-0000CF050000}"/>
    <cellStyle name="Normal 14 2 5 5" xfId="1495" xr:uid="{00000000-0005-0000-0000-0000D0050000}"/>
    <cellStyle name="Normal 14 2 5 5 2" xfId="1496" xr:uid="{00000000-0005-0000-0000-0000D1050000}"/>
    <cellStyle name="Normal 14 2 5 6" xfId="1497" xr:uid="{00000000-0005-0000-0000-0000D2050000}"/>
    <cellStyle name="Normal 14 2 5 7" xfId="1498" xr:uid="{00000000-0005-0000-0000-0000D3050000}"/>
    <cellStyle name="Normal 14 2 6" xfId="1499" xr:uid="{00000000-0005-0000-0000-0000D4050000}"/>
    <cellStyle name="Normal 14 2 6 2" xfId="1500" xr:uid="{00000000-0005-0000-0000-0000D5050000}"/>
    <cellStyle name="Normal 14 2 6 2 2" xfId="1501" xr:uid="{00000000-0005-0000-0000-0000D6050000}"/>
    <cellStyle name="Normal 14 2 6 2 2 2" xfId="1502" xr:uid="{00000000-0005-0000-0000-0000D7050000}"/>
    <cellStyle name="Normal 14 2 6 2 2 2 2" xfId="1503" xr:uid="{00000000-0005-0000-0000-0000D8050000}"/>
    <cellStyle name="Normal 14 2 6 2 2 3" xfId="1504" xr:uid="{00000000-0005-0000-0000-0000D9050000}"/>
    <cellStyle name="Normal 14 2 6 2 2 3 2" xfId="1505" xr:uid="{00000000-0005-0000-0000-0000DA050000}"/>
    <cellStyle name="Normal 14 2 6 2 2 4" xfId="1506" xr:uid="{00000000-0005-0000-0000-0000DB050000}"/>
    <cellStyle name="Normal 14 2 6 2 2 5" xfId="1507" xr:uid="{00000000-0005-0000-0000-0000DC050000}"/>
    <cellStyle name="Normal 14 2 6 2 3" xfId="1508" xr:uid="{00000000-0005-0000-0000-0000DD050000}"/>
    <cellStyle name="Normal 14 2 6 2 3 2" xfId="1509" xr:uid="{00000000-0005-0000-0000-0000DE050000}"/>
    <cellStyle name="Normal 14 2 6 2 4" xfId="1510" xr:uid="{00000000-0005-0000-0000-0000DF050000}"/>
    <cellStyle name="Normal 14 2 6 2 4 2" xfId="1511" xr:uid="{00000000-0005-0000-0000-0000E0050000}"/>
    <cellStyle name="Normal 14 2 6 2 5" xfId="1512" xr:uid="{00000000-0005-0000-0000-0000E1050000}"/>
    <cellStyle name="Normal 14 2 6 2 6" xfId="1513" xr:uid="{00000000-0005-0000-0000-0000E2050000}"/>
    <cellStyle name="Normal 14 2 6 3" xfId="1514" xr:uid="{00000000-0005-0000-0000-0000E3050000}"/>
    <cellStyle name="Normal 14 2 6 3 2" xfId="1515" xr:uid="{00000000-0005-0000-0000-0000E4050000}"/>
    <cellStyle name="Normal 14 2 6 3 2 2" xfId="1516" xr:uid="{00000000-0005-0000-0000-0000E5050000}"/>
    <cellStyle name="Normal 14 2 6 3 3" xfId="1517" xr:uid="{00000000-0005-0000-0000-0000E6050000}"/>
    <cellStyle name="Normal 14 2 6 3 3 2" xfId="1518" xr:uid="{00000000-0005-0000-0000-0000E7050000}"/>
    <cellStyle name="Normal 14 2 6 3 4" xfId="1519" xr:uid="{00000000-0005-0000-0000-0000E8050000}"/>
    <cellStyle name="Normal 14 2 6 3 5" xfId="1520" xr:uid="{00000000-0005-0000-0000-0000E9050000}"/>
    <cellStyle name="Normal 14 2 6 4" xfId="1521" xr:uid="{00000000-0005-0000-0000-0000EA050000}"/>
    <cellStyle name="Normal 14 2 6 4 2" xfId="1522" xr:uid="{00000000-0005-0000-0000-0000EB050000}"/>
    <cellStyle name="Normal 14 2 6 5" xfId="1523" xr:uid="{00000000-0005-0000-0000-0000EC050000}"/>
    <cellStyle name="Normal 14 2 6 5 2" xfId="1524" xr:uid="{00000000-0005-0000-0000-0000ED050000}"/>
    <cellStyle name="Normal 14 2 6 6" xfId="1525" xr:uid="{00000000-0005-0000-0000-0000EE050000}"/>
    <cellStyle name="Normal 14 2 6 7" xfId="1526" xr:uid="{00000000-0005-0000-0000-0000EF050000}"/>
    <cellStyle name="Normal 14 2 7" xfId="1527" xr:uid="{00000000-0005-0000-0000-0000F0050000}"/>
    <cellStyle name="Normal 14 2 7 2" xfId="1528" xr:uid="{00000000-0005-0000-0000-0000F1050000}"/>
    <cellStyle name="Normal 14 2 7 2 2" xfId="1529" xr:uid="{00000000-0005-0000-0000-0000F2050000}"/>
    <cellStyle name="Normal 14 2 7 2 2 2" xfId="1530" xr:uid="{00000000-0005-0000-0000-0000F3050000}"/>
    <cellStyle name="Normal 14 2 7 2 3" xfId="1531" xr:uid="{00000000-0005-0000-0000-0000F4050000}"/>
    <cellStyle name="Normal 14 2 7 2 3 2" xfId="1532" xr:uid="{00000000-0005-0000-0000-0000F5050000}"/>
    <cellStyle name="Normal 14 2 7 2 4" xfId="1533" xr:uid="{00000000-0005-0000-0000-0000F6050000}"/>
    <cellStyle name="Normal 14 2 7 2 5" xfId="1534" xr:uid="{00000000-0005-0000-0000-0000F7050000}"/>
    <cellStyle name="Normal 14 2 7 3" xfId="1535" xr:uid="{00000000-0005-0000-0000-0000F8050000}"/>
    <cellStyle name="Normal 14 2 7 3 2" xfId="1536" xr:uid="{00000000-0005-0000-0000-0000F9050000}"/>
    <cellStyle name="Normal 14 2 7 4" xfId="1537" xr:uid="{00000000-0005-0000-0000-0000FA050000}"/>
    <cellStyle name="Normal 14 2 7 4 2" xfId="1538" xr:uid="{00000000-0005-0000-0000-0000FB050000}"/>
    <cellStyle name="Normal 14 2 7 5" xfId="1539" xr:uid="{00000000-0005-0000-0000-0000FC050000}"/>
    <cellStyle name="Normal 14 2 7 6" xfId="1540" xr:uid="{00000000-0005-0000-0000-0000FD050000}"/>
    <cellStyle name="Normal 14 2 8" xfId="1541" xr:uid="{00000000-0005-0000-0000-0000FE050000}"/>
    <cellStyle name="Normal 14 2 8 2" xfId="1542" xr:uid="{00000000-0005-0000-0000-0000FF050000}"/>
    <cellStyle name="Normal 14 2 8 2 2" xfId="1543" xr:uid="{00000000-0005-0000-0000-000000060000}"/>
    <cellStyle name="Normal 14 2 8 3" xfId="1544" xr:uid="{00000000-0005-0000-0000-000001060000}"/>
    <cellStyle name="Normal 14 2 8 3 2" xfId="1545" xr:uid="{00000000-0005-0000-0000-000002060000}"/>
    <cellStyle name="Normal 14 2 8 4" xfId="1546" xr:uid="{00000000-0005-0000-0000-000003060000}"/>
    <cellStyle name="Normal 14 2 8 5" xfId="1547" xr:uid="{00000000-0005-0000-0000-000004060000}"/>
    <cellStyle name="Normal 14 2 9" xfId="1548" xr:uid="{00000000-0005-0000-0000-000005060000}"/>
    <cellStyle name="Normal 14 2 9 2" xfId="1549" xr:uid="{00000000-0005-0000-0000-000006060000}"/>
    <cellStyle name="Normal 14 2 9 2 2" xfId="1550" xr:uid="{00000000-0005-0000-0000-000007060000}"/>
    <cellStyle name="Normal 14 2 9 3" xfId="1551" xr:uid="{00000000-0005-0000-0000-000008060000}"/>
    <cellStyle name="Normal 14 2 9 3 2" xfId="1552" xr:uid="{00000000-0005-0000-0000-000009060000}"/>
    <cellStyle name="Normal 14 2 9 4" xfId="1553" xr:uid="{00000000-0005-0000-0000-00000A060000}"/>
    <cellStyle name="Normal 14 2 9 5" xfId="1554" xr:uid="{00000000-0005-0000-0000-00000B060000}"/>
    <cellStyle name="Normal 14 3" xfId="1555" xr:uid="{00000000-0005-0000-0000-00000C060000}"/>
    <cellStyle name="Normal 14 3 10" xfId="1556" xr:uid="{00000000-0005-0000-0000-00000D060000}"/>
    <cellStyle name="Normal 14 3 10 2" xfId="1557" xr:uid="{00000000-0005-0000-0000-00000E060000}"/>
    <cellStyle name="Normal 14 3 10 2 2" xfId="1558" xr:uid="{00000000-0005-0000-0000-00000F060000}"/>
    <cellStyle name="Normal 14 3 10 3" xfId="1559" xr:uid="{00000000-0005-0000-0000-000010060000}"/>
    <cellStyle name="Normal 14 3 11" xfId="1560" xr:uid="{00000000-0005-0000-0000-000011060000}"/>
    <cellStyle name="Normal 14 3 11 2" xfId="1561" xr:uid="{00000000-0005-0000-0000-000012060000}"/>
    <cellStyle name="Normal 14 3 12" xfId="1562" xr:uid="{00000000-0005-0000-0000-000013060000}"/>
    <cellStyle name="Normal 14 3 12 2" xfId="1563" xr:uid="{00000000-0005-0000-0000-000014060000}"/>
    <cellStyle name="Normal 14 3 13" xfId="1564" xr:uid="{00000000-0005-0000-0000-000015060000}"/>
    <cellStyle name="Normal 14 3 13 2" xfId="1565" xr:uid="{00000000-0005-0000-0000-000016060000}"/>
    <cellStyle name="Normal 14 3 14" xfId="1566" xr:uid="{00000000-0005-0000-0000-000017060000}"/>
    <cellStyle name="Normal 14 3 15" xfId="1567" xr:uid="{00000000-0005-0000-0000-000018060000}"/>
    <cellStyle name="Normal 14 3 2" xfId="1568" xr:uid="{00000000-0005-0000-0000-000019060000}"/>
    <cellStyle name="Normal 14 3 2 10" xfId="1569" xr:uid="{00000000-0005-0000-0000-00001A060000}"/>
    <cellStyle name="Normal 14 3 2 2" xfId="1570" xr:uid="{00000000-0005-0000-0000-00001B060000}"/>
    <cellStyle name="Normal 14 3 2 2 2" xfId="1571" xr:uid="{00000000-0005-0000-0000-00001C060000}"/>
    <cellStyle name="Normal 14 3 2 2 2 2" xfId="1572" xr:uid="{00000000-0005-0000-0000-00001D060000}"/>
    <cellStyle name="Normal 14 3 2 2 2 2 2" xfId="1573" xr:uid="{00000000-0005-0000-0000-00001E060000}"/>
    <cellStyle name="Normal 14 3 2 2 2 2 2 2" xfId="1574" xr:uid="{00000000-0005-0000-0000-00001F060000}"/>
    <cellStyle name="Normal 14 3 2 2 2 2 3" xfId="1575" xr:uid="{00000000-0005-0000-0000-000020060000}"/>
    <cellStyle name="Normal 14 3 2 2 2 2 3 2" xfId="1576" xr:uid="{00000000-0005-0000-0000-000021060000}"/>
    <cellStyle name="Normal 14 3 2 2 2 2 4" xfId="1577" xr:uid="{00000000-0005-0000-0000-000022060000}"/>
    <cellStyle name="Normal 14 3 2 2 2 2 5" xfId="1578" xr:uid="{00000000-0005-0000-0000-000023060000}"/>
    <cellStyle name="Normal 14 3 2 2 2 3" xfId="1579" xr:uid="{00000000-0005-0000-0000-000024060000}"/>
    <cellStyle name="Normal 14 3 2 2 2 3 2" xfId="1580" xr:uid="{00000000-0005-0000-0000-000025060000}"/>
    <cellStyle name="Normal 14 3 2 2 2 4" xfId="1581" xr:uid="{00000000-0005-0000-0000-000026060000}"/>
    <cellStyle name="Normal 14 3 2 2 2 4 2" xfId="1582" xr:uid="{00000000-0005-0000-0000-000027060000}"/>
    <cellStyle name="Normal 14 3 2 2 2 5" xfId="1583" xr:uid="{00000000-0005-0000-0000-000028060000}"/>
    <cellStyle name="Normal 14 3 2 2 2 6" xfId="1584" xr:uid="{00000000-0005-0000-0000-000029060000}"/>
    <cellStyle name="Normal 14 3 2 2 3" xfId="1585" xr:uid="{00000000-0005-0000-0000-00002A060000}"/>
    <cellStyle name="Normal 14 3 2 2 3 2" xfId="1586" xr:uid="{00000000-0005-0000-0000-00002B060000}"/>
    <cellStyle name="Normal 14 3 2 2 3 2 2" xfId="1587" xr:uid="{00000000-0005-0000-0000-00002C060000}"/>
    <cellStyle name="Normal 14 3 2 2 3 3" xfId="1588" xr:uid="{00000000-0005-0000-0000-00002D060000}"/>
    <cellStyle name="Normal 14 3 2 2 3 3 2" xfId="1589" xr:uid="{00000000-0005-0000-0000-00002E060000}"/>
    <cellStyle name="Normal 14 3 2 2 3 4" xfId="1590" xr:uid="{00000000-0005-0000-0000-00002F060000}"/>
    <cellStyle name="Normal 14 3 2 2 3 5" xfId="1591" xr:uid="{00000000-0005-0000-0000-000030060000}"/>
    <cellStyle name="Normal 14 3 2 2 4" xfId="1592" xr:uid="{00000000-0005-0000-0000-000031060000}"/>
    <cellStyle name="Normal 14 3 2 2 4 2" xfId="1593" xr:uid="{00000000-0005-0000-0000-000032060000}"/>
    <cellStyle name="Normal 14 3 2 2 5" xfId="1594" xr:uid="{00000000-0005-0000-0000-000033060000}"/>
    <cellStyle name="Normal 14 3 2 2 5 2" xfId="1595" xr:uid="{00000000-0005-0000-0000-000034060000}"/>
    <cellStyle name="Normal 14 3 2 2 6" xfId="1596" xr:uid="{00000000-0005-0000-0000-000035060000}"/>
    <cellStyle name="Normal 14 3 2 2 7" xfId="1597" xr:uid="{00000000-0005-0000-0000-000036060000}"/>
    <cellStyle name="Normal 14 3 2 3" xfId="1598" xr:uid="{00000000-0005-0000-0000-000037060000}"/>
    <cellStyle name="Normal 14 3 2 3 2" xfId="1599" xr:uid="{00000000-0005-0000-0000-000038060000}"/>
    <cellStyle name="Normal 14 3 2 3 2 2" xfId="1600" xr:uid="{00000000-0005-0000-0000-000039060000}"/>
    <cellStyle name="Normal 14 3 2 3 2 2 2" xfId="1601" xr:uid="{00000000-0005-0000-0000-00003A060000}"/>
    <cellStyle name="Normal 14 3 2 3 2 3" xfId="1602" xr:uid="{00000000-0005-0000-0000-00003B060000}"/>
    <cellStyle name="Normal 14 3 2 3 2 3 2" xfId="1603" xr:uid="{00000000-0005-0000-0000-00003C060000}"/>
    <cellStyle name="Normal 14 3 2 3 2 4" xfId="1604" xr:uid="{00000000-0005-0000-0000-00003D060000}"/>
    <cellStyle name="Normal 14 3 2 3 2 5" xfId="1605" xr:uid="{00000000-0005-0000-0000-00003E060000}"/>
    <cellStyle name="Normal 14 3 2 3 3" xfId="1606" xr:uid="{00000000-0005-0000-0000-00003F060000}"/>
    <cellStyle name="Normal 14 3 2 3 3 2" xfId="1607" xr:uid="{00000000-0005-0000-0000-000040060000}"/>
    <cellStyle name="Normal 14 3 2 3 4" xfId="1608" xr:uid="{00000000-0005-0000-0000-000041060000}"/>
    <cellStyle name="Normal 14 3 2 3 4 2" xfId="1609" xr:uid="{00000000-0005-0000-0000-000042060000}"/>
    <cellStyle name="Normal 14 3 2 3 5" xfId="1610" xr:uid="{00000000-0005-0000-0000-000043060000}"/>
    <cellStyle name="Normal 14 3 2 3 6" xfId="1611" xr:uid="{00000000-0005-0000-0000-000044060000}"/>
    <cellStyle name="Normal 14 3 2 4" xfId="1612" xr:uid="{00000000-0005-0000-0000-000045060000}"/>
    <cellStyle name="Normal 14 3 2 4 2" xfId="1613" xr:uid="{00000000-0005-0000-0000-000046060000}"/>
    <cellStyle name="Normal 14 3 2 4 2 2" xfId="1614" xr:uid="{00000000-0005-0000-0000-000047060000}"/>
    <cellStyle name="Normal 14 3 2 4 3" xfId="1615" xr:uid="{00000000-0005-0000-0000-000048060000}"/>
    <cellStyle name="Normal 14 3 2 4 3 2" xfId="1616" xr:uid="{00000000-0005-0000-0000-000049060000}"/>
    <cellStyle name="Normal 14 3 2 4 4" xfId="1617" xr:uid="{00000000-0005-0000-0000-00004A060000}"/>
    <cellStyle name="Normal 14 3 2 4 5" xfId="1618" xr:uid="{00000000-0005-0000-0000-00004B060000}"/>
    <cellStyle name="Normal 14 3 2 5" xfId="1619" xr:uid="{00000000-0005-0000-0000-00004C060000}"/>
    <cellStyle name="Normal 14 3 2 5 2" xfId="1620" xr:uid="{00000000-0005-0000-0000-00004D060000}"/>
    <cellStyle name="Normal 14 3 2 5 2 2" xfId="1621" xr:uid="{00000000-0005-0000-0000-00004E060000}"/>
    <cellStyle name="Normal 14 3 2 5 3" xfId="1622" xr:uid="{00000000-0005-0000-0000-00004F060000}"/>
    <cellStyle name="Normal 14 3 2 6" xfId="1623" xr:uid="{00000000-0005-0000-0000-000050060000}"/>
    <cellStyle name="Normal 14 3 2 6 2" xfId="1624" xr:uid="{00000000-0005-0000-0000-000051060000}"/>
    <cellStyle name="Normal 14 3 2 7" xfId="1625" xr:uid="{00000000-0005-0000-0000-000052060000}"/>
    <cellStyle name="Normal 14 3 2 7 2" xfId="1626" xr:uid="{00000000-0005-0000-0000-000053060000}"/>
    <cellStyle name="Normal 14 3 2 8" xfId="1627" xr:uid="{00000000-0005-0000-0000-000054060000}"/>
    <cellStyle name="Normal 14 3 2 8 2" xfId="1628" xr:uid="{00000000-0005-0000-0000-000055060000}"/>
    <cellStyle name="Normal 14 3 2 9" xfId="1629" xr:uid="{00000000-0005-0000-0000-000056060000}"/>
    <cellStyle name="Normal 14 3 3" xfId="1630" xr:uid="{00000000-0005-0000-0000-000057060000}"/>
    <cellStyle name="Normal 14 3 3 10" xfId="1631" xr:uid="{00000000-0005-0000-0000-000058060000}"/>
    <cellStyle name="Normal 14 3 3 2" xfId="1632" xr:uid="{00000000-0005-0000-0000-000059060000}"/>
    <cellStyle name="Normal 14 3 3 2 2" xfId="1633" xr:uid="{00000000-0005-0000-0000-00005A060000}"/>
    <cellStyle name="Normal 14 3 3 2 2 2" xfId="1634" xr:uid="{00000000-0005-0000-0000-00005B060000}"/>
    <cellStyle name="Normal 14 3 3 2 2 2 2" xfId="1635" xr:uid="{00000000-0005-0000-0000-00005C060000}"/>
    <cellStyle name="Normal 14 3 3 2 2 2 2 2" xfId="1636" xr:uid="{00000000-0005-0000-0000-00005D060000}"/>
    <cellStyle name="Normal 14 3 3 2 2 2 3" xfId="1637" xr:uid="{00000000-0005-0000-0000-00005E060000}"/>
    <cellStyle name="Normal 14 3 3 2 2 2 3 2" xfId="1638" xr:uid="{00000000-0005-0000-0000-00005F060000}"/>
    <cellStyle name="Normal 14 3 3 2 2 2 4" xfId="1639" xr:uid="{00000000-0005-0000-0000-000060060000}"/>
    <cellStyle name="Normal 14 3 3 2 2 2 5" xfId="1640" xr:uid="{00000000-0005-0000-0000-000061060000}"/>
    <cellStyle name="Normal 14 3 3 2 2 3" xfId="1641" xr:uid="{00000000-0005-0000-0000-000062060000}"/>
    <cellStyle name="Normal 14 3 3 2 2 3 2" xfId="1642" xr:uid="{00000000-0005-0000-0000-000063060000}"/>
    <cellStyle name="Normal 14 3 3 2 2 4" xfId="1643" xr:uid="{00000000-0005-0000-0000-000064060000}"/>
    <cellStyle name="Normal 14 3 3 2 2 4 2" xfId="1644" xr:uid="{00000000-0005-0000-0000-000065060000}"/>
    <cellStyle name="Normal 14 3 3 2 2 5" xfId="1645" xr:uid="{00000000-0005-0000-0000-000066060000}"/>
    <cellStyle name="Normal 14 3 3 2 2 6" xfId="1646" xr:uid="{00000000-0005-0000-0000-000067060000}"/>
    <cellStyle name="Normal 14 3 3 2 3" xfId="1647" xr:uid="{00000000-0005-0000-0000-000068060000}"/>
    <cellStyle name="Normal 14 3 3 2 3 2" xfId="1648" xr:uid="{00000000-0005-0000-0000-000069060000}"/>
    <cellStyle name="Normal 14 3 3 2 3 2 2" xfId="1649" xr:uid="{00000000-0005-0000-0000-00006A060000}"/>
    <cellStyle name="Normal 14 3 3 2 3 3" xfId="1650" xr:uid="{00000000-0005-0000-0000-00006B060000}"/>
    <cellStyle name="Normal 14 3 3 2 3 3 2" xfId="1651" xr:uid="{00000000-0005-0000-0000-00006C060000}"/>
    <cellStyle name="Normal 14 3 3 2 3 4" xfId="1652" xr:uid="{00000000-0005-0000-0000-00006D060000}"/>
    <cellStyle name="Normal 14 3 3 2 3 5" xfId="1653" xr:uid="{00000000-0005-0000-0000-00006E060000}"/>
    <cellStyle name="Normal 14 3 3 2 4" xfId="1654" xr:uid="{00000000-0005-0000-0000-00006F060000}"/>
    <cellStyle name="Normal 14 3 3 2 4 2" xfId="1655" xr:uid="{00000000-0005-0000-0000-000070060000}"/>
    <cellStyle name="Normal 14 3 3 2 5" xfId="1656" xr:uid="{00000000-0005-0000-0000-000071060000}"/>
    <cellStyle name="Normal 14 3 3 2 5 2" xfId="1657" xr:uid="{00000000-0005-0000-0000-000072060000}"/>
    <cellStyle name="Normal 14 3 3 2 6" xfId="1658" xr:uid="{00000000-0005-0000-0000-000073060000}"/>
    <cellStyle name="Normal 14 3 3 2 7" xfId="1659" xr:uid="{00000000-0005-0000-0000-000074060000}"/>
    <cellStyle name="Normal 14 3 3 3" xfId="1660" xr:uid="{00000000-0005-0000-0000-000075060000}"/>
    <cellStyle name="Normal 14 3 3 3 2" xfId="1661" xr:uid="{00000000-0005-0000-0000-000076060000}"/>
    <cellStyle name="Normal 14 3 3 3 2 2" xfId="1662" xr:uid="{00000000-0005-0000-0000-000077060000}"/>
    <cellStyle name="Normal 14 3 3 3 2 2 2" xfId="1663" xr:uid="{00000000-0005-0000-0000-000078060000}"/>
    <cellStyle name="Normal 14 3 3 3 2 3" xfId="1664" xr:uid="{00000000-0005-0000-0000-000079060000}"/>
    <cellStyle name="Normal 14 3 3 3 2 3 2" xfId="1665" xr:uid="{00000000-0005-0000-0000-00007A060000}"/>
    <cellStyle name="Normal 14 3 3 3 2 4" xfId="1666" xr:uid="{00000000-0005-0000-0000-00007B060000}"/>
    <cellStyle name="Normal 14 3 3 3 2 5" xfId="1667" xr:uid="{00000000-0005-0000-0000-00007C060000}"/>
    <cellStyle name="Normal 14 3 3 3 3" xfId="1668" xr:uid="{00000000-0005-0000-0000-00007D060000}"/>
    <cellStyle name="Normal 14 3 3 3 3 2" xfId="1669" xr:uid="{00000000-0005-0000-0000-00007E060000}"/>
    <cellStyle name="Normal 14 3 3 3 4" xfId="1670" xr:uid="{00000000-0005-0000-0000-00007F060000}"/>
    <cellStyle name="Normal 14 3 3 3 4 2" xfId="1671" xr:uid="{00000000-0005-0000-0000-000080060000}"/>
    <cellStyle name="Normal 14 3 3 3 5" xfId="1672" xr:uid="{00000000-0005-0000-0000-000081060000}"/>
    <cellStyle name="Normal 14 3 3 3 6" xfId="1673" xr:uid="{00000000-0005-0000-0000-000082060000}"/>
    <cellStyle name="Normal 14 3 3 4" xfId="1674" xr:uid="{00000000-0005-0000-0000-000083060000}"/>
    <cellStyle name="Normal 14 3 3 4 2" xfId="1675" xr:uid="{00000000-0005-0000-0000-000084060000}"/>
    <cellStyle name="Normal 14 3 3 4 2 2" xfId="1676" xr:uid="{00000000-0005-0000-0000-000085060000}"/>
    <cellStyle name="Normal 14 3 3 4 3" xfId="1677" xr:uid="{00000000-0005-0000-0000-000086060000}"/>
    <cellStyle name="Normal 14 3 3 4 3 2" xfId="1678" xr:uid="{00000000-0005-0000-0000-000087060000}"/>
    <cellStyle name="Normal 14 3 3 4 4" xfId="1679" xr:uid="{00000000-0005-0000-0000-000088060000}"/>
    <cellStyle name="Normal 14 3 3 4 5" xfId="1680" xr:uid="{00000000-0005-0000-0000-000089060000}"/>
    <cellStyle name="Normal 14 3 3 5" xfId="1681" xr:uid="{00000000-0005-0000-0000-00008A060000}"/>
    <cellStyle name="Normal 14 3 3 5 2" xfId="1682" xr:uid="{00000000-0005-0000-0000-00008B060000}"/>
    <cellStyle name="Normal 14 3 3 5 2 2" xfId="1683" xr:uid="{00000000-0005-0000-0000-00008C060000}"/>
    <cellStyle name="Normal 14 3 3 5 3" xfId="1684" xr:uid="{00000000-0005-0000-0000-00008D060000}"/>
    <cellStyle name="Normal 14 3 3 6" xfId="1685" xr:uid="{00000000-0005-0000-0000-00008E060000}"/>
    <cellStyle name="Normal 14 3 3 6 2" xfId="1686" xr:uid="{00000000-0005-0000-0000-00008F060000}"/>
    <cellStyle name="Normal 14 3 3 7" xfId="1687" xr:uid="{00000000-0005-0000-0000-000090060000}"/>
    <cellStyle name="Normal 14 3 3 7 2" xfId="1688" xr:uid="{00000000-0005-0000-0000-000091060000}"/>
    <cellStyle name="Normal 14 3 3 8" xfId="1689" xr:uid="{00000000-0005-0000-0000-000092060000}"/>
    <cellStyle name="Normal 14 3 3 8 2" xfId="1690" xr:uid="{00000000-0005-0000-0000-000093060000}"/>
    <cellStyle name="Normal 14 3 3 9" xfId="1691" xr:uid="{00000000-0005-0000-0000-000094060000}"/>
    <cellStyle name="Normal 14 3 4" xfId="1692" xr:uid="{00000000-0005-0000-0000-000095060000}"/>
    <cellStyle name="Normal 14 3 4 2" xfId="1693" xr:uid="{00000000-0005-0000-0000-000096060000}"/>
    <cellStyle name="Normal 14 3 4 2 2" xfId="1694" xr:uid="{00000000-0005-0000-0000-000097060000}"/>
    <cellStyle name="Normal 14 3 4 2 2 2" xfId="1695" xr:uid="{00000000-0005-0000-0000-000098060000}"/>
    <cellStyle name="Normal 14 3 4 2 2 2 2" xfId="1696" xr:uid="{00000000-0005-0000-0000-000099060000}"/>
    <cellStyle name="Normal 14 3 4 2 2 3" xfId="1697" xr:uid="{00000000-0005-0000-0000-00009A060000}"/>
    <cellStyle name="Normal 14 3 4 2 2 3 2" xfId="1698" xr:uid="{00000000-0005-0000-0000-00009B060000}"/>
    <cellStyle name="Normal 14 3 4 2 2 4" xfId="1699" xr:uid="{00000000-0005-0000-0000-00009C060000}"/>
    <cellStyle name="Normal 14 3 4 2 2 5" xfId="1700" xr:uid="{00000000-0005-0000-0000-00009D060000}"/>
    <cellStyle name="Normal 14 3 4 2 3" xfId="1701" xr:uid="{00000000-0005-0000-0000-00009E060000}"/>
    <cellStyle name="Normal 14 3 4 2 3 2" xfId="1702" xr:uid="{00000000-0005-0000-0000-00009F060000}"/>
    <cellStyle name="Normal 14 3 4 2 4" xfId="1703" xr:uid="{00000000-0005-0000-0000-0000A0060000}"/>
    <cellStyle name="Normal 14 3 4 2 4 2" xfId="1704" xr:uid="{00000000-0005-0000-0000-0000A1060000}"/>
    <cellStyle name="Normal 14 3 4 2 5" xfId="1705" xr:uid="{00000000-0005-0000-0000-0000A2060000}"/>
    <cellStyle name="Normal 14 3 4 2 6" xfId="1706" xr:uid="{00000000-0005-0000-0000-0000A3060000}"/>
    <cellStyle name="Normal 14 3 4 3" xfId="1707" xr:uid="{00000000-0005-0000-0000-0000A4060000}"/>
    <cellStyle name="Normal 14 3 4 3 2" xfId="1708" xr:uid="{00000000-0005-0000-0000-0000A5060000}"/>
    <cellStyle name="Normal 14 3 4 3 2 2" xfId="1709" xr:uid="{00000000-0005-0000-0000-0000A6060000}"/>
    <cellStyle name="Normal 14 3 4 3 3" xfId="1710" xr:uid="{00000000-0005-0000-0000-0000A7060000}"/>
    <cellStyle name="Normal 14 3 4 3 3 2" xfId="1711" xr:uid="{00000000-0005-0000-0000-0000A8060000}"/>
    <cellStyle name="Normal 14 3 4 3 4" xfId="1712" xr:uid="{00000000-0005-0000-0000-0000A9060000}"/>
    <cellStyle name="Normal 14 3 4 3 5" xfId="1713" xr:uid="{00000000-0005-0000-0000-0000AA060000}"/>
    <cellStyle name="Normal 14 3 4 4" xfId="1714" xr:uid="{00000000-0005-0000-0000-0000AB060000}"/>
    <cellStyle name="Normal 14 3 4 4 2" xfId="1715" xr:uid="{00000000-0005-0000-0000-0000AC060000}"/>
    <cellStyle name="Normal 14 3 4 5" xfId="1716" xr:uid="{00000000-0005-0000-0000-0000AD060000}"/>
    <cellStyle name="Normal 14 3 4 5 2" xfId="1717" xr:uid="{00000000-0005-0000-0000-0000AE060000}"/>
    <cellStyle name="Normal 14 3 4 6" xfId="1718" xr:uid="{00000000-0005-0000-0000-0000AF060000}"/>
    <cellStyle name="Normal 14 3 4 7" xfId="1719" xr:uid="{00000000-0005-0000-0000-0000B0060000}"/>
    <cellStyle name="Normal 14 3 5" xfId="1720" xr:uid="{00000000-0005-0000-0000-0000B1060000}"/>
    <cellStyle name="Normal 14 3 5 2" xfId="1721" xr:uid="{00000000-0005-0000-0000-0000B2060000}"/>
    <cellStyle name="Normal 14 3 5 2 2" xfId="1722" xr:uid="{00000000-0005-0000-0000-0000B3060000}"/>
    <cellStyle name="Normal 14 3 5 2 2 2" xfId="1723" xr:uid="{00000000-0005-0000-0000-0000B4060000}"/>
    <cellStyle name="Normal 14 3 5 2 2 2 2" xfId="1724" xr:uid="{00000000-0005-0000-0000-0000B5060000}"/>
    <cellStyle name="Normal 14 3 5 2 2 3" xfId="1725" xr:uid="{00000000-0005-0000-0000-0000B6060000}"/>
    <cellStyle name="Normal 14 3 5 2 2 3 2" xfId="1726" xr:uid="{00000000-0005-0000-0000-0000B7060000}"/>
    <cellStyle name="Normal 14 3 5 2 2 4" xfId="1727" xr:uid="{00000000-0005-0000-0000-0000B8060000}"/>
    <cellStyle name="Normal 14 3 5 2 2 5" xfId="1728" xr:uid="{00000000-0005-0000-0000-0000B9060000}"/>
    <cellStyle name="Normal 14 3 5 2 3" xfId="1729" xr:uid="{00000000-0005-0000-0000-0000BA060000}"/>
    <cellStyle name="Normal 14 3 5 2 3 2" xfId="1730" xr:uid="{00000000-0005-0000-0000-0000BB060000}"/>
    <cellStyle name="Normal 14 3 5 2 4" xfId="1731" xr:uid="{00000000-0005-0000-0000-0000BC060000}"/>
    <cellStyle name="Normal 14 3 5 2 4 2" xfId="1732" xr:uid="{00000000-0005-0000-0000-0000BD060000}"/>
    <cellStyle name="Normal 14 3 5 2 5" xfId="1733" xr:uid="{00000000-0005-0000-0000-0000BE060000}"/>
    <cellStyle name="Normal 14 3 5 2 6" xfId="1734" xr:uid="{00000000-0005-0000-0000-0000BF060000}"/>
    <cellStyle name="Normal 14 3 5 3" xfId="1735" xr:uid="{00000000-0005-0000-0000-0000C0060000}"/>
    <cellStyle name="Normal 14 3 5 3 2" xfId="1736" xr:uid="{00000000-0005-0000-0000-0000C1060000}"/>
    <cellStyle name="Normal 14 3 5 3 2 2" xfId="1737" xr:uid="{00000000-0005-0000-0000-0000C2060000}"/>
    <cellStyle name="Normal 14 3 5 3 3" xfId="1738" xr:uid="{00000000-0005-0000-0000-0000C3060000}"/>
    <cellStyle name="Normal 14 3 5 3 3 2" xfId="1739" xr:uid="{00000000-0005-0000-0000-0000C4060000}"/>
    <cellStyle name="Normal 14 3 5 3 4" xfId="1740" xr:uid="{00000000-0005-0000-0000-0000C5060000}"/>
    <cellStyle name="Normal 14 3 5 3 5" xfId="1741" xr:uid="{00000000-0005-0000-0000-0000C6060000}"/>
    <cellStyle name="Normal 14 3 5 4" xfId="1742" xr:uid="{00000000-0005-0000-0000-0000C7060000}"/>
    <cellStyle name="Normal 14 3 5 4 2" xfId="1743" xr:uid="{00000000-0005-0000-0000-0000C8060000}"/>
    <cellStyle name="Normal 14 3 5 5" xfId="1744" xr:uid="{00000000-0005-0000-0000-0000C9060000}"/>
    <cellStyle name="Normal 14 3 5 5 2" xfId="1745" xr:uid="{00000000-0005-0000-0000-0000CA060000}"/>
    <cellStyle name="Normal 14 3 5 6" xfId="1746" xr:uid="{00000000-0005-0000-0000-0000CB060000}"/>
    <cellStyle name="Normal 14 3 5 7" xfId="1747" xr:uid="{00000000-0005-0000-0000-0000CC060000}"/>
    <cellStyle name="Normal 14 3 6" xfId="1748" xr:uid="{00000000-0005-0000-0000-0000CD060000}"/>
    <cellStyle name="Normal 14 3 6 2" xfId="1749" xr:uid="{00000000-0005-0000-0000-0000CE060000}"/>
    <cellStyle name="Normal 14 3 6 2 2" xfId="1750" xr:uid="{00000000-0005-0000-0000-0000CF060000}"/>
    <cellStyle name="Normal 14 3 6 2 2 2" xfId="1751" xr:uid="{00000000-0005-0000-0000-0000D0060000}"/>
    <cellStyle name="Normal 14 3 6 2 2 2 2" xfId="1752" xr:uid="{00000000-0005-0000-0000-0000D1060000}"/>
    <cellStyle name="Normal 14 3 6 2 2 3" xfId="1753" xr:uid="{00000000-0005-0000-0000-0000D2060000}"/>
    <cellStyle name="Normal 14 3 6 2 2 3 2" xfId="1754" xr:uid="{00000000-0005-0000-0000-0000D3060000}"/>
    <cellStyle name="Normal 14 3 6 2 2 4" xfId="1755" xr:uid="{00000000-0005-0000-0000-0000D4060000}"/>
    <cellStyle name="Normal 14 3 6 2 2 5" xfId="1756" xr:uid="{00000000-0005-0000-0000-0000D5060000}"/>
    <cellStyle name="Normal 14 3 6 2 3" xfId="1757" xr:uid="{00000000-0005-0000-0000-0000D6060000}"/>
    <cellStyle name="Normal 14 3 6 2 3 2" xfId="1758" xr:uid="{00000000-0005-0000-0000-0000D7060000}"/>
    <cellStyle name="Normal 14 3 6 2 4" xfId="1759" xr:uid="{00000000-0005-0000-0000-0000D8060000}"/>
    <cellStyle name="Normal 14 3 6 2 4 2" xfId="1760" xr:uid="{00000000-0005-0000-0000-0000D9060000}"/>
    <cellStyle name="Normal 14 3 6 2 5" xfId="1761" xr:uid="{00000000-0005-0000-0000-0000DA060000}"/>
    <cellStyle name="Normal 14 3 6 2 6" xfId="1762" xr:uid="{00000000-0005-0000-0000-0000DB060000}"/>
    <cellStyle name="Normal 14 3 6 3" xfId="1763" xr:uid="{00000000-0005-0000-0000-0000DC060000}"/>
    <cellStyle name="Normal 14 3 6 3 2" xfId="1764" xr:uid="{00000000-0005-0000-0000-0000DD060000}"/>
    <cellStyle name="Normal 14 3 6 3 2 2" xfId="1765" xr:uid="{00000000-0005-0000-0000-0000DE060000}"/>
    <cellStyle name="Normal 14 3 6 3 3" xfId="1766" xr:uid="{00000000-0005-0000-0000-0000DF060000}"/>
    <cellStyle name="Normal 14 3 6 3 3 2" xfId="1767" xr:uid="{00000000-0005-0000-0000-0000E0060000}"/>
    <cellStyle name="Normal 14 3 6 3 4" xfId="1768" xr:uid="{00000000-0005-0000-0000-0000E1060000}"/>
    <cellStyle name="Normal 14 3 6 3 5" xfId="1769" xr:uid="{00000000-0005-0000-0000-0000E2060000}"/>
    <cellStyle name="Normal 14 3 6 4" xfId="1770" xr:uid="{00000000-0005-0000-0000-0000E3060000}"/>
    <cellStyle name="Normal 14 3 6 4 2" xfId="1771" xr:uid="{00000000-0005-0000-0000-0000E4060000}"/>
    <cellStyle name="Normal 14 3 6 5" xfId="1772" xr:uid="{00000000-0005-0000-0000-0000E5060000}"/>
    <cellStyle name="Normal 14 3 6 5 2" xfId="1773" xr:uid="{00000000-0005-0000-0000-0000E6060000}"/>
    <cellStyle name="Normal 14 3 6 6" xfId="1774" xr:uid="{00000000-0005-0000-0000-0000E7060000}"/>
    <cellStyle name="Normal 14 3 6 7" xfId="1775" xr:uid="{00000000-0005-0000-0000-0000E8060000}"/>
    <cellStyle name="Normal 14 3 7" xfId="1776" xr:uid="{00000000-0005-0000-0000-0000E9060000}"/>
    <cellStyle name="Normal 14 3 7 2" xfId="1777" xr:uid="{00000000-0005-0000-0000-0000EA060000}"/>
    <cellStyle name="Normal 14 3 7 2 2" xfId="1778" xr:uid="{00000000-0005-0000-0000-0000EB060000}"/>
    <cellStyle name="Normal 14 3 7 2 2 2" xfId="1779" xr:uid="{00000000-0005-0000-0000-0000EC060000}"/>
    <cellStyle name="Normal 14 3 7 2 3" xfId="1780" xr:uid="{00000000-0005-0000-0000-0000ED060000}"/>
    <cellStyle name="Normal 14 3 7 2 3 2" xfId="1781" xr:uid="{00000000-0005-0000-0000-0000EE060000}"/>
    <cellStyle name="Normal 14 3 7 2 4" xfId="1782" xr:uid="{00000000-0005-0000-0000-0000EF060000}"/>
    <cellStyle name="Normal 14 3 7 2 5" xfId="1783" xr:uid="{00000000-0005-0000-0000-0000F0060000}"/>
    <cellStyle name="Normal 14 3 7 3" xfId="1784" xr:uid="{00000000-0005-0000-0000-0000F1060000}"/>
    <cellStyle name="Normal 14 3 7 3 2" xfId="1785" xr:uid="{00000000-0005-0000-0000-0000F2060000}"/>
    <cellStyle name="Normal 14 3 7 4" xfId="1786" xr:uid="{00000000-0005-0000-0000-0000F3060000}"/>
    <cellStyle name="Normal 14 3 7 4 2" xfId="1787" xr:uid="{00000000-0005-0000-0000-0000F4060000}"/>
    <cellStyle name="Normal 14 3 7 5" xfId="1788" xr:uid="{00000000-0005-0000-0000-0000F5060000}"/>
    <cellStyle name="Normal 14 3 7 6" xfId="1789" xr:uid="{00000000-0005-0000-0000-0000F6060000}"/>
    <cellStyle name="Normal 14 3 8" xfId="1790" xr:uid="{00000000-0005-0000-0000-0000F7060000}"/>
    <cellStyle name="Normal 14 3 8 2" xfId="1791" xr:uid="{00000000-0005-0000-0000-0000F8060000}"/>
    <cellStyle name="Normal 14 3 8 2 2" xfId="1792" xr:uid="{00000000-0005-0000-0000-0000F9060000}"/>
    <cellStyle name="Normal 14 3 8 3" xfId="1793" xr:uid="{00000000-0005-0000-0000-0000FA060000}"/>
    <cellStyle name="Normal 14 3 8 3 2" xfId="1794" xr:uid="{00000000-0005-0000-0000-0000FB060000}"/>
    <cellStyle name="Normal 14 3 8 4" xfId="1795" xr:uid="{00000000-0005-0000-0000-0000FC060000}"/>
    <cellStyle name="Normal 14 3 8 5" xfId="1796" xr:uid="{00000000-0005-0000-0000-0000FD060000}"/>
    <cellStyle name="Normal 14 3 9" xfId="1797" xr:uid="{00000000-0005-0000-0000-0000FE060000}"/>
    <cellStyle name="Normal 14 3 9 2" xfId="1798" xr:uid="{00000000-0005-0000-0000-0000FF060000}"/>
    <cellStyle name="Normal 14 3 9 2 2" xfId="1799" xr:uid="{00000000-0005-0000-0000-000000070000}"/>
    <cellStyle name="Normal 14 3 9 3" xfId="1800" xr:uid="{00000000-0005-0000-0000-000001070000}"/>
    <cellStyle name="Normal 14 3 9 3 2" xfId="1801" xr:uid="{00000000-0005-0000-0000-000002070000}"/>
    <cellStyle name="Normal 14 3 9 4" xfId="1802" xr:uid="{00000000-0005-0000-0000-000003070000}"/>
    <cellStyle name="Normal 14 3 9 5" xfId="1803" xr:uid="{00000000-0005-0000-0000-000004070000}"/>
    <cellStyle name="Normal 14 4" xfId="1804" xr:uid="{00000000-0005-0000-0000-000005070000}"/>
    <cellStyle name="Normal 14 4 10" xfId="1805" xr:uid="{00000000-0005-0000-0000-000006070000}"/>
    <cellStyle name="Normal 14 4 2" xfId="1806" xr:uid="{00000000-0005-0000-0000-000007070000}"/>
    <cellStyle name="Normal 14 4 2 2" xfId="1807" xr:uid="{00000000-0005-0000-0000-000008070000}"/>
    <cellStyle name="Normal 14 4 2 2 2" xfId="1808" xr:uid="{00000000-0005-0000-0000-000009070000}"/>
    <cellStyle name="Normal 14 4 2 2 2 2" xfId="1809" xr:uid="{00000000-0005-0000-0000-00000A070000}"/>
    <cellStyle name="Normal 14 4 2 2 2 2 2" xfId="1810" xr:uid="{00000000-0005-0000-0000-00000B070000}"/>
    <cellStyle name="Normal 14 4 2 2 2 3" xfId="1811" xr:uid="{00000000-0005-0000-0000-00000C070000}"/>
    <cellStyle name="Normal 14 4 2 2 2 3 2" xfId="1812" xr:uid="{00000000-0005-0000-0000-00000D070000}"/>
    <cellStyle name="Normal 14 4 2 2 2 4" xfId="1813" xr:uid="{00000000-0005-0000-0000-00000E070000}"/>
    <cellStyle name="Normal 14 4 2 2 2 5" xfId="1814" xr:uid="{00000000-0005-0000-0000-00000F070000}"/>
    <cellStyle name="Normal 14 4 2 2 3" xfId="1815" xr:uid="{00000000-0005-0000-0000-000010070000}"/>
    <cellStyle name="Normal 14 4 2 2 3 2" xfId="1816" xr:uid="{00000000-0005-0000-0000-000011070000}"/>
    <cellStyle name="Normal 14 4 2 2 4" xfId="1817" xr:uid="{00000000-0005-0000-0000-000012070000}"/>
    <cellStyle name="Normal 14 4 2 2 4 2" xfId="1818" xr:uid="{00000000-0005-0000-0000-000013070000}"/>
    <cellStyle name="Normal 14 4 2 2 5" xfId="1819" xr:uid="{00000000-0005-0000-0000-000014070000}"/>
    <cellStyle name="Normal 14 4 2 2 6" xfId="1820" xr:uid="{00000000-0005-0000-0000-000015070000}"/>
    <cellStyle name="Normal 14 4 2 3" xfId="1821" xr:uid="{00000000-0005-0000-0000-000016070000}"/>
    <cellStyle name="Normal 14 4 2 3 2" xfId="1822" xr:uid="{00000000-0005-0000-0000-000017070000}"/>
    <cellStyle name="Normal 14 4 2 3 2 2" xfId="1823" xr:uid="{00000000-0005-0000-0000-000018070000}"/>
    <cellStyle name="Normal 14 4 2 3 3" xfId="1824" xr:uid="{00000000-0005-0000-0000-000019070000}"/>
    <cellStyle name="Normal 14 4 2 3 3 2" xfId="1825" xr:uid="{00000000-0005-0000-0000-00001A070000}"/>
    <cellStyle name="Normal 14 4 2 3 4" xfId="1826" xr:uid="{00000000-0005-0000-0000-00001B070000}"/>
    <cellStyle name="Normal 14 4 2 3 5" xfId="1827" xr:uid="{00000000-0005-0000-0000-00001C070000}"/>
    <cellStyle name="Normal 14 4 2 4" xfId="1828" xr:uid="{00000000-0005-0000-0000-00001D070000}"/>
    <cellStyle name="Normal 14 4 2 4 2" xfId="1829" xr:uid="{00000000-0005-0000-0000-00001E070000}"/>
    <cellStyle name="Normal 14 4 2 5" xfId="1830" xr:uid="{00000000-0005-0000-0000-00001F070000}"/>
    <cellStyle name="Normal 14 4 2 5 2" xfId="1831" xr:uid="{00000000-0005-0000-0000-000020070000}"/>
    <cellStyle name="Normal 14 4 2 6" xfId="1832" xr:uid="{00000000-0005-0000-0000-000021070000}"/>
    <cellStyle name="Normal 14 4 2 7" xfId="1833" xr:uid="{00000000-0005-0000-0000-000022070000}"/>
    <cellStyle name="Normal 14 4 3" xfId="1834" xr:uid="{00000000-0005-0000-0000-000023070000}"/>
    <cellStyle name="Normal 14 4 3 2" xfId="1835" xr:uid="{00000000-0005-0000-0000-000024070000}"/>
    <cellStyle name="Normal 14 4 3 2 2" xfId="1836" xr:uid="{00000000-0005-0000-0000-000025070000}"/>
    <cellStyle name="Normal 14 4 3 2 2 2" xfId="1837" xr:uid="{00000000-0005-0000-0000-000026070000}"/>
    <cellStyle name="Normal 14 4 3 2 3" xfId="1838" xr:uid="{00000000-0005-0000-0000-000027070000}"/>
    <cellStyle name="Normal 14 4 3 2 3 2" xfId="1839" xr:uid="{00000000-0005-0000-0000-000028070000}"/>
    <cellStyle name="Normal 14 4 3 2 4" xfId="1840" xr:uid="{00000000-0005-0000-0000-000029070000}"/>
    <cellStyle name="Normal 14 4 3 2 5" xfId="1841" xr:uid="{00000000-0005-0000-0000-00002A070000}"/>
    <cellStyle name="Normal 14 4 3 3" xfId="1842" xr:uid="{00000000-0005-0000-0000-00002B070000}"/>
    <cellStyle name="Normal 14 4 3 3 2" xfId="1843" xr:uid="{00000000-0005-0000-0000-00002C070000}"/>
    <cellStyle name="Normal 14 4 3 4" xfId="1844" xr:uid="{00000000-0005-0000-0000-00002D070000}"/>
    <cellStyle name="Normal 14 4 3 4 2" xfId="1845" xr:uid="{00000000-0005-0000-0000-00002E070000}"/>
    <cellStyle name="Normal 14 4 3 5" xfId="1846" xr:uid="{00000000-0005-0000-0000-00002F070000}"/>
    <cellStyle name="Normal 14 4 3 6" xfId="1847" xr:uid="{00000000-0005-0000-0000-000030070000}"/>
    <cellStyle name="Normal 14 4 4" xfId="1848" xr:uid="{00000000-0005-0000-0000-000031070000}"/>
    <cellStyle name="Normal 14 4 4 2" xfId="1849" xr:uid="{00000000-0005-0000-0000-000032070000}"/>
    <cellStyle name="Normal 14 4 4 2 2" xfId="1850" xr:uid="{00000000-0005-0000-0000-000033070000}"/>
    <cellStyle name="Normal 14 4 4 3" xfId="1851" xr:uid="{00000000-0005-0000-0000-000034070000}"/>
    <cellStyle name="Normal 14 4 4 3 2" xfId="1852" xr:uid="{00000000-0005-0000-0000-000035070000}"/>
    <cellStyle name="Normal 14 4 4 4" xfId="1853" xr:uid="{00000000-0005-0000-0000-000036070000}"/>
    <cellStyle name="Normal 14 4 4 5" xfId="1854" xr:uid="{00000000-0005-0000-0000-000037070000}"/>
    <cellStyle name="Normal 14 4 5" xfId="1855" xr:uid="{00000000-0005-0000-0000-000038070000}"/>
    <cellStyle name="Normal 14 4 5 2" xfId="1856" xr:uid="{00000000-0005-0000-0000-000039070000}"/>
    <cellStyle name="Normal 14 4 5 2 2" xfId="1857" xr:uid="{00000000-0005-0000-0000-00003A070000}"/>
    <cellStyle name="Normal 14 4 5 3" xfId="1858" xr:uid="{00000000-0005-0000-0000-00003B070000}"/>
    <cellStyle name="Normal 14 4 6" xfId="1859" xr:uid="{00000000-0005-0000-0000-00003C070000}"/>
    <cellStyle name="Normal 14 4 6 2" xfId="1860" xr:uid="{00000000-0005-0000-0000-00003D070000}"/>
    <cellStyle name="Normal 14 4 7" xfId="1861" xr:uid="{00000000-0005-0000-0000-00003E070000}"/>
    <cellStyle name="Normal 14 4 7 2" xfId="1862" xr:uid="{00000000-0005-0000-0000-00003F070000}"/>
    <cellStyle name="Normal 14 4 8" xfId="1863" xr:uid="{00000000-0005-0000-0000-000040070000}"/>
    <cellStyle name="Normal 14 4 8 2" xfId="1864" xr:uid="{00000000-0005-0000-0000-000041070000}"/>
    <cellStyle name="Normal 14 4 9" xfId="1865" xr:uid="{00000000-0005-0000-0000-000042070000}"/>
    <cellStyle name="Normal 14 5" xfId="1866" xr:uid="{00000000-0005-0000-0000-000043070000}"/>
    <cellStyle name="Normal 14 5 10" xfId="1867" xr:uid="{00000000-0005-0000-0000-000044070000}"/>
    <cellStyle name="Normal 14 5 2" xfId="1868" xr:uid="{00000000-0005-0000-0000-000045070000}"/>
    <cellStyle name="Normal 14 5 2 2" xfId="1869" xr:uid="{00000000-0005-0000-0000-000046070000}"/>
    <cellStyle name="Normal 14 5 2 2 2" xfId="1870" xr:uid="{00000000-0005-0000-0000-000047070000}"/>
    <cellStyle name="Normal 14 5 2 2 2 2" xfId="1871" xr:uid="{00000000-0005-0000-0000-000048070000}"/>
    <cellStyle name="Normal 14 5 2 2 2 2 2" xfId="1872" xr:uid="{00000000-0005-0000-0000-000049070000}"/>
    <cellStyle name="Normal 14 5 2 2 2 3" xfId="1873" xr:uid="{00000000-0005-0000-0000-00004A070000}"/>
    <cellStyle name="Normal 14 5 2 2 2 3 2" xfId="1874" xr:uid="{00000000-0005-0000-0000-00004B070000}"/>
    <cellStyle name="Normal 14 5 2 2 2 4" xfId="1875" xr:uid="{00000000-0005-0000-0000-00004C070000}"/>
    <cellStyle name="Normal 14 5 2 2 2 5" xfId="1876" xr:uid="{00000000-0005-0000-0000-00004D070000}"/>
    <cellStyle name="Normal 14 5 2 2 3" xfId="1877" xr:uid="{00000000-0005-0000-0000-00004E070000}"/>
    <cellStyle name="Normal 14 5 2 2 3 2" xfId="1878" xr:uid="{00000000-0005-0000-0000-00004F070000}"/>
    <cellStyle name="Normal 14 5 2 2 4" xfId="1879" xr:uid="{00000000-0005-0000-0000-000050070000}"/>
    <cellStyle name="Normal 14 5 2 2 4 2" xfId="1880" xr:uid="{00000000-0005-0000-0000-000051070000}"/>
    <cellStyle name="Normal 14 5 2 2 5" xfId="1881" xr:uid="{00000000-0005-0000-0000-000052070000}"/>
    <cellStyle name="Normal 14 5 2 2 6" xfId="1882" xr:uid="{00000000-0005-0000-0000-000053070000}"/>
    <cellStyle name="Normal 14 5 2 3" xfId="1883" xr:uid="{00000000-0005-0000-0000-000054070000}"/>
    <cellStyle name="Normal 14 5 2 3 2" xfId="1884" xr:uid="{00000000-0005-0000-0000-000055070000}"/>
    <cellStyle name="Normal 14 5 2 3 2 2" xfId="1885" xr:uid="{00000000-0005-0000-0000-000056070000}"/>
    <cellStyle name="Normal 14 5 2 3 3" xfId="1886" xr:uid="{00000000-0005-0000-0000-000057070000}"/>
    <cellStyle name="Normal 14 5 2 3 3 2" xfId="1887" xr:uid="{00000000-0005-0000-0000-000058070000}"/>
    <cellStyle name="Normal 14 5 2 3 4" xfId="1888" xr:uid="{00000000-0005-0000-0000-000059070000}"/>
    <cellStyle name="Normal 14 5 2 3 5" xfId="1889" xr:uid="{00000000-0005-0000-0000-00005A070000}"/>
    <cellStyle name="Normal 14 5 2 4" xfId="1890" xr:uid="{00000000-0005-0000-0000-00005B070000}"/>
    <cellStyle name="Normal 14 5 2 4 2" xfId="1891" xr:uid="{00000000-0005-0000-0000-00005C070000}"/>
    <cellStyle name="Normal 14 5 2 5" xfId="1892" xr:uid="{00000000-0005-0000-0000-00005D070000}"/>
    <cellStyle name="Normal 14 5 2 5 2" xfId="1893" xr:uid="{00000000-0005-0000-0000-00005E070000}"/>
    <cellStyle name="Normal 14 5 2 6" xfId="1894" xr:uid="{00000000-0005-0000-0000-00005F070000}"/>
    <cellStyle name="Normal 14 5 2 7" xfId="1895" xr:uid="{00000000-0005-0000-0000-000060070000}"/>
    <cellStyle name="Normal 14 5 3" xfId="1896" xr:uid="{00000000-0005-0000-0000-000061070000}"/>
    <cellStyle name="Normal 14 5 3 2" xfId="1897" xr:uid="{00000000-0005-0000-0000-000062070000}"/>
    <cellStyle name="Normal 14 5 3 2 2" xfId="1898" xr:uid="{00000000-0005-0000-0000-000063070000}"/>
    <cellStyle name="Normal 14 5 3 2 2 2" xfId="1899" xr:uid="{00000000-0005-0000-0000-000064070000}"/>
    <cellStyle name="Normal 14 5 3 2 3" xfId="1900" xr:uid="{00000000-0005-0000-0000-000065070000}"/>
    <cellStyle name="Normal 14 5 3 2 3 2" xfId="1901" xr:uid="{00000000-0005-0000-0000-000066070000}"/>
    <cellStyle name="Normal 14 5 3 2 4" xfId="1902" xr:uid="{00000000-0005-0000-0000-000067070000}"/>
    <cellStyle name="Normal 14 5 3 2 5" xfId="1903" xr:uid="{00000000-0005-0000-0000-000068070000}"/>
    <cellStyle name="Normal 14 5 3 3" xfId="1904" xr:uid="{00000000-0005-0000-0000-000069070000}"/>
    <cellStyle name="Normal 14 5 3 3 2" xfId="1905" xr:uid="{00000000-0005-0000-0000-00006A070000}"/>
    <cellStyle name="Normal 14 5 3 4" xfId="1906" xr:uid="{00000000-0005-0000-0000-00006B070000}"/>
    <cellStyle name="Normal 14 5 3 4 2" xfId="1907" xr:uid="{00000000-0005-0000-0000-00006C070000}"/>
    <cellStyle name="Normal 14 5 3 5" xfId="1908" xr:uid="{00000000-0005-0000-0000-00006D070000}"/>
    <cellStyle name="Normal 14 5 3 6" xfId="1909" xr:uid="{00000000-0005-0000-0000-00006E070000}"/>
    <cellStyle name="Normal 14 5 4" xfId="1910" xr:uid="{00000000-0005-0000-0000-00006F070000}"/>
    <cellStyle name="Normal 14 5 4 2" xfId="1911" xr:uid="{00000000-0005-0000-0000-000070070000}"/>
    <cellStyle name="Normal 14 5 4 2 2" xfId="1912" xr:uid="{00000000-0005-0000-0000-000071070000}"/>
    <cellStyle name="Normal 14 5 4 3" xfId="1913" xr:uid="{00000000-0005-0000-0000-000072070000}"/>
    <cellStyle name="Normal 14 5 4 3 2" xfId="1914" xr:uid="{00000000-0005-0000-0000-000073070000}"/>
    <cellStyle name="Normal 14 5 4 4" xfId="1915" xr:uid="{00000000-0005-0000-0000-000074070000}"/>
    <cellStyle name="Normal 14 5 4 5" xfId="1916" xr:uid="{00000000-0005-0000-0000-000075070000}"/>
    <cellStyle name="Normal 14 5 5" xfId="1917" xr:uid="{00000000-0005-0000-0000-000076070000}"/>
    <cellStyle name="Normal 14 5 5 2" xfId="1918" xr:uid="{00000000-0005-0000-0000-000077070000}"/>
    <cellStyle name="Normal 14 5 5 2 2" xfId="1919" xr:uid="{00000000-0005-0000-0000-000078070000}"/>
    <cellStyle name="Normal 14 5 5 3" xfId="1920" xr:uid="{00000000-0005-0000-0000-000079070000}"/>
    <cellStyle name="Normal 14 5 6" xfId="1921" xr:uid="{00000000-0005-0000-0000-00007A070000}"/>
    <cellStyle name="Normal 14 5 6 2" xfId="1922" xr:uid="{00000000-0005-0000-0000-00007B070000}"/>
    <cellStyle name="Normal 14 5 7" xfId="1923" xr:uid="{00000000-0005-0000-0000-00007C070000}"/>
    <cellStyle name="Normal 14 5 7 2" xfId="1924" xr:uid="{00000000-0005-0000-0000-00007D070000}"/>
    <cellStyle name="Normal 14 5 8" xfId="1925" xr:uid="{00000000-0005-0000-0000-00007E070000}"/>
    <cellStyle name="Normal 14 5 8 2" xfId="1926" xr:uid="{00000000-0005-0000-0000-00007F070000}"/>
    <cellStyle name="Normal 14 5 9" xfId="1927" xr:uid="{00000000-0005-0000-0000-000080070000}"/>
    <cellStyle name="Normal 14 6" xfId="1928" xr:uid="{00000000-0005-0000-0000-000081070000}"/>
    <cellStyle name="Normal 14 6 2" xfId="1929" xr:uid="{00000000-0005-0000-0000-000082070000}"/>
    <cellStyle name="Normal 14 6 2 2" xfId="1930" xr:uid="{00000000-0005-0000-0000-000083070000}"/>
    <cellStyle name="Normal 14 6 2 2 2" xfId="1931" xr:uid="{00000000-0005-0000-0000-000084070000}"/>
    <cellStyle name="Normal 14 6 2 2 2 2" xfId="1932" xr:uid="{00000000-0005-0000-0000-000085070000}"/>
    <cellStyle name="Normal 14 6 2 2 3" xfId="1933" xr:uid="{00000000-0005-0000-0000-000086070000}"/>
    <cellStyle name="Normal 14 6 2 2 3 2" xfId="1934" xr:uid="{00000000-0005-0000-0000-000087070000}"/>
    <cellStyle name="Normal 14 6 2 2 4" xfId="1935" xr:uid="{00000000-0005-0000-0000-000088070000}"/>
    <cellStyle name="Normal 14 6 2 2 5" xfId="1936" xr:uid="{00000000-0005-0000-0000-000089070000}"/>
    <cellStyle name="Normal 14 6 2 3" xfId="1937" xr:uid="{00000000-0005-0000-0000-00008A070000}"/>
    <cellStyle name="Normal 14 6 2 3 2" xfId="1938" xr:uid="{00000000-0005-0000-0000-00008B070000}"/>
    <cellStyle name="Normal 14 6 2 4" xfId="1939" xr:uid="{00000000-0005-0000-0000-00008C070000}"/>
    <cellStyle name="Normal 14 6 2 4 2" xfId="1940" xr:uid="{00000000-0005-0000-0000-00008D070000}"/>
    <cellStyle name="Normal 14 6 2 5" xfId="1941" xr:uid="{00000000-0005-0000-0000-00008E070000}"/>
    <cellStyle name="Normal 14 6 2 6" xfId="1942" xr:uid="{00000000-0005-0000-0000-00008F070000}"/>
    <cellStyle name="Normal 14 6 3" xfId="1943" xr:uid="{00000000-0005-0000-0000-000090070000}"/>
    <cellStyle name="Normal 14 6 3 2" xfId="1944" xr:uid="{00000000-0005-0000-0000-000091070000}"/>
    <cellStyle name="Normal 14 6 3 2 2" xfId="1945" xr:uid="{00000000-0005-0000-0000-000092070000}"/>
    <cellStyle name="Normal 14 6 3 3" xfId="1946" xr:uid="{00000000-0005-0000-0000-000093070000}"/>
    <cellStyle name="Normal 14 6 3 3 2" xfId="1947" xr:uid="{00000000-0005-0000-0000-000094070000}"/>
    <cellStyle name="Normal 14 6 3 4" xfId="1948" xr:uid="{00000000-0005-0000-0000-000095070000}"/>
    <cellStyle name="Normal 14 6 3 5" xfId="1949" xr:uid="{00000000-0005-0000-0000-000096070000}"/>
    <cellStyle name="Normal 14 6 4" xfId="1950" xr:uid="{00000000-0005-0000-0000-000097070000}"/>
    <cellStyle name="Normal 14 6 4 2" xfId="1951" xr:uid="{00000000-0005-0000-0000-000098070000}"/>
    <cellStyle name="Normal 14 6 5" xfId="1952" xr:uid="{00000000-0005-0000-0000-000099070000}"/>
    <cellStyle name="Normal 14 6 5 2" xfId="1953" xr:uid="{00000000-0005-0000-0000-00009A070000}"/>
    <cellStyle name="Normal 14 6 6" xfId="1954" xr:uid="{00000000-0005-0000-0000-00009B070000}"/>
    <cellStyle name="Normal 14 6 7" xfId="1955" xr:uid="{00000000-0005-0000-0000-00009C070000}"/>
    <cellStyle name="Normal 14 7" xfId="1956" xr:uid="{00000000-0005-0000-0000-00009D070000}"/>
    <cellStyle name="Normal 14 7 2" xfId="1957" xr:uid="{00000000-0005-0000-0000-00009E070000}"/>
    <cellStyle name="Normal 14 7 2 2" xfId="1958" xr:uid="{00000000-0005-0000-0000-00009F070000}"/>
    <cellStyle name="Normal 14 7 2 2 2" xfId="1959" xr:uid="{00000000-0005-0000-0000-0000A0070000}"/>
    <cellStyle name="Normal 14 7 2 2 2 2" xfId="1960" xr:uid="{00000000-0005-0000-0000-0000A1070000}"/>
    <cellStyle name="Normal 14 7 2 2 3" xfId="1961" xr:uid="{00000000-0005-0000-0000-0000A2070000}"/>
    <cellStyle name="Normal 14 7 2 2 3 2" xfId="1962" xr:uid="{00000000-0005-0000-0000-0000A3070000}"/>
    <cellStyle name="Normal 14 7 2 2 4" xfId="1963" xr:uid="{00000000-0005-0000-0000-0000A4070000}"/>
    <cellStyle name="Normal 14 7 2 2 5" xfId="1964" xr:uid="{00000000-0005-0000-0000-0000A5070000}"/>
    <cellStyle name="Normal 14 7 2 3" xfId="1965" xr:uid="{00000000-0005-0000-0000-0000A6070000}"/>
    <cellStyle name="Normal 14 7 2 3 2" xfId="1966" xr:uid="{00000000-0005-0000-0000-0000A7070000}"/>
    <cellStyle name="Normal 14 7 2 4" xfId="1967" xr:uid="{00000000-0005-0000-0000-0000A8070000}"/>
    <cellStyle name="Normal 14 7 2 4 2" xfId="1968" xr:uid="{00000000-0005-0000-0000-0000A9070000}"/>
    <cellStyle name="Normal 14 7 2 5" xfId="1969" xr:uid="{00000000-0005-0000-0000-0000AA070000}"/>
    <cellStyle name="Normal 14 7 2 6" xfId="1970" xr:uid="{00000000-0005-0000-0000-0000AB070000}"/>
    <cellStyle name="Normal 14 7 3" xfId="1971" xr:uid="{00000000-0005-0000-0000-0000AC070000}"/>
    <cellStyle name="Normal 14 7 3 2" xfId="1972" xr:uid="{00000000-0005-0000-0000-0000AD070000}"/>
    <cellStyle name="Normal 14 7 3 2 2" xfId="1973" xr:uid="{00000000-0005-0000-0000-0000AE070000}"/>
    <cellStyle name="Normal 14 7 3 3" xfId="1974" xr:uid="{00000000-0005-0000-0000-0000AF070000}"/>
    <cellStyle name="Normal 14 7 3 3 2" xfId="1975" xr:uid="{00000000-0005-0000-0000-0000B0070000}"/>
    <cellStyle name="Normal 14 7 3 4" xfId="1976" xr:uid="{00000000-0005-0000-0000-0000B1070000}"/>
    <cellStyle name="Normal 14 7 3 5" xfId="1977" xr:uid="{00000000-0005-0000-0000-0000B2070000}"/>
    <cellStyle name="Normal 14 7 4" xfId="1978" xr:uid="{00000000-0005-0000-0000-0000B3070000}"/>
    <cellStyle name="Normal 14 7 4 2" xfId="1979" xr:uid="{00000000-0005-0000-0000-0000B4070000}"/>
    <cellStyle name="Normal 14 7 5" xfId="1980" xr:uid="{00000000-0005-0000-0000-0000B5070000}"/>
    <cellStyle name="Normal 14 7 5 2" xfId="1981" xr:uid="{00000000-0005-0000-0000-0000B6070000}"/>
    <cellStyle name="Normal 14 7 6" xfId="1982" xr:uid="{00000000-0005-0000-0000-0000B7070000}"/>
    <cellStyle name="Normal 14 7 7" xfId="1983" xr:uid="{00000000-0005-0000-0000-0000B8070000}"/>
    <cellStyle name="Normal 14 8" xfId="1984" xr:uid="{00000000-0005-0000-0000-0000B9070000}"/>
    <cellStyle name="Normal 14 8 2" xfId="1985" xr:uid="{00000000-0005-0000-0000-0000BA070000}"/>
    <cellStyle name="Normal 14 8 2 2" xfId="1986" xr:uid="{00000000-0005-0000-0000-0000BB070000}"/>
    <cellStyle name="Normal 14 8 2 2 2" xfId="1987" xr:uid="{00000000-0005-0000-0000-0000BC070000}"/>
    <cellStyle name="Normal 14 8 2 2 2 2" xfId="1988" xr:uid="{00000000-0005-0000-0000-0000BD070000}"/>
    <cellStyle name="Normal 14 8 2 2 3" xfId="1989" xr:uid="{00000000-0005-0000-0000-0000BE070000}"/>
    <cellStyle name="Normal 14 8 2 2 3 2" xfId="1990" xr:uid="{00000000-0005-0000-0000-0000BF070000}"/>
    <cellStyle name="Normal 14 8 2 2 4" xfId="1991" xr:uid="{00000000-0005-0000-0000-0000C0070000}"/>
    <cellStyle name="Normal 14 8 2 2 5" xfId="1992" xr:uid="{00000000-0005-0000-0000-0000C1070000}"/>
    <cellStyle name="Normal 14 8 2 3" xfId="1993" xr:uid="{00000000-0005-0000-0000-0000C2070000}"/>
    <cellStyle name="Normal 14 8 2 3 2" xfId="1994" xr:uid="{00000000-0005-0000-0000-0000C3070000}"/>
    <cellStyle name="Normal 14 8 2 4" xfId="1995" xr:uid="{00000000-0005-0000-0000-0000C4070000}"/>
    <cellStyle name="Normal 14 8 2 4 2" xfId="1996" xr:uid="{00000000-0005-0000-0000-0000C5070000}"/>
    <cellStyle name="Normal 14 8 2 5" xfId="1997" xr:uid="{00000000-0005-0000-0000-0000C6070000}"/>
    <cellStyle name="Normal 14 8 2 6" xfId="1998" xr:uid="{00000000-0005-0000-0000-0000C7070000}"/>
    <cellStyle name="Normal 14 8 3" xfId="1999" xr:uid="{00000000-0005-0000-0000-0000C8070000}"/>
    <cellStyle name="Normal 14 8 3 2" xfId="2000" xr:uid="{00000000-0005-0000-0000-0000C9070000}"/>
    <cellStyle name="Normal 14 8 3 2 2" xfId="2001" xr:uid="{00000000-0005-0000-0000-0000CA070000}"/>
    <cellStyle name="Normal 14 8 3 3" xfId="2002" xr:uid="{00000000-0005-0000-0000-0000CB070000}"/>
    <cellStyle name="Normal 14 8 3 3 2" xfId="2003" xr:uid="{00000000-0005-0000-0000-0000CC070000}"/>
    <cellStyle name="Normal 14 8 3 4" xfId="2004" xr:uid="{00000000-0005-0000-0000-0000CD070000}"/>
    <cellStyle name="Normal 14 8 3 5" xfId="2005" xr:uid="{00000000-0005-0000-0000-0000CE070000}"/>
    <cellStyle name="Normal 14 8 4" xfId="2006" xr:uid="{00000000-0005-0000-0000-0000CF070000}"/>
    <cellStyle name="Normal 14 8 4 2" xfId="2007" xr:uid="{00000000-0005-0000-0000-0000D0070000}"/>
    <cellStyle name="Normal 14 8 5" xfId="2008" xr:uid="{00000000-0005-0000-0000-0000D1070000}"/>
    <cellStyle name="Normal 14 8 5 2" xfId="2009" xr:uid="{00000000-0005-0000-0000-0000D2070000}"/>
    <cellStyle name="Normal 14 8 6" xfId="2010" xr:uid="{00000000-0005-0000-0000-0000D3070000}"/>
    <cellStyle name="Normal 14 8 7" xfId="2011" xr:uid="{00000000-0005-0000-0000-0000D4070000}"/>
    <cellStyle name="Normal 14 9" xfId="2012" xr:uid="{00000000-0005-0000-0000-0000D5070000}"/>
    <cellStyle name="Normal 14 9 2" xfId="2013" xr:uid="{00000000-0005-0000-0000-0000D6070000}"/>
    <cellStyle name="Normal 14 9 2 2" xfId="2014" xr:uid="{00000000-0005-0000-0000-0000D7070000}"/>
    <cellStyle name="Normal 14 9 2 2 2" xfId="2015" xr:uid="{00000000-0005-0000-0000-0000D8070000}"/>
    <cellStyle name="Normal 14 9 2 3" xfId="2016" xr:uid="{00000000-0005-0000-0000-0000D9070000}"/>
    <cellStyle name="Normal 14 9 2 3 2" xfId="2017" xr:uid="{00000000-0005-0000-0000-0000DA070000}"/>
    <cellStyle name="Normal 14 9 2 4" xfId="2018" xr:uid="{00000000-0005-0000-0000-0000DB070000}"/>
    <cellStyle name="Normal 14 9 2 5" xfId="2019" xr:uid="{00000000-0005-0000-0000-0000DC070000}"/>
    <cellStyle name="Normal 14 9 3" xfId="2020" xr:uid="{00000000-0005-0000-0000-0000DD070000}"/>
    <cellStyle name="Normal 14 9 3 2" xfId="2021" xr:uid="{00000000-0005-0000-0000-0000DE070000}"/>
    <cellStyle name="Normal 14 9 4" xfId="2022" xr:uid="{00000000-0005-0000-0000-0000DF070000}"/>
    <cellStyle name="Normal 14 9 4 2" xfId="2023" xr:uid="{00000000-0005-0000-0000-0000E0070000}"/>
    <cellStyle name="Normal 14 9 5" xfId="2024" xr:uid="{00000000-0005-0000-0000-0000E1070000}"/>
    <cellStyle name="Normal 14 9 6" xfId="2025" xr:uid="{00000000-0005-0000-0000-0000E2070000}"/>
    <cellStyle name="Normal 140" xfId="2026" xr:uid="{00000000-0005-0000-0000-0000E3070000}"/>
    <cellStyle name="Normal 141" xfId="2027" xr:uid="{00000000-0005-0000-0000-0000E4070000}"/>
    <cellStyle name="Normal 142" xfId="2028" xr:uid="{00000000-0005-0000-0000-0000E5070000}"/>
    <cellStyle name="Normal 143" xfId="2029" xr:uid="{00000000-0005-0000-0000-0000E6070000}"/>
    <cellStyle name="Normal 144" xfId="2030" xr:uid="{00000000-0005-0000-0000-0000E7070000}"/>
    <cellStyle name="Normal 145" xfId="2031" xr:uid="{00000000-0005-0000-0000-0000E8070000}"/>
    <cellStyle name="Normal 146" xfId="2032" xr:uid="{00000000-0005-0000-0000-0000E9070000}"/>
    <cellStyle name="Normal 147" xfId="2033" xr:uid="{00000000-0005-0000-0000-0000EA070000}"/>
    <cellStyle name="Normal 148" xfId="2034" xr:uid="{00000000-0005-0000-0000-0000EB070000}"/>
    <cellStyle name="Normal 149" xfId="2035" xr:uid="{00000000-0005-0000-0000-0000EC070000}"/>
    <cellStyle name="Normal 15" xfId="2036" xr:uid="{00000000-0005-0000-0000-0000ED070000}"/>
    <cellStyle name="Normal 15 2" xfId="2037" xr:uid="{00000000-0005-0000-0000-0000EE070000}"/>
    <cellStyle name="Normal 150" xfId="2038" xr:uid="{00000000-0005-0000-0000-0000EF070000}"/>
    <cellStyle name="Normal 151" xfId="2039" xr:uid="{00000000-0005-0000-0000-0000F0070000}"/>
    <cellStyle name="Normal 152" xfId="2040" xr:uid="{00000000-0005-0000-0000-0000F1070000}"/>
    <cellStyle name="Normal 153" xfId="2041" xr:uid="{00000000-0005-0000-0000-0000F2070000}"/>
    <cellStyle name="Normal 154" xfId="2042" xr:uid="{00000000-0005-0000-0000-0000F3070000}"/>
    <cellStyle name="Normal 155" xfId="2043" xr:uid="{00000000-0005-0000-0000-0000F4070000}"/>
    <cellStyle name="Normal 156" xfId="2044" xr:uid="{00000000-0005-0000-0000-0000F5070000}"/>
    <cellStyle name="Normal 157" xfId="2045" xr:uid="{00000000-0005-0000-0000-0000F6070000}"/>
    <cellStyle name="Normal 158" xfId="2046" xr:uid="{00000000-0005-0000-0000-0000F7070000}"/>
    <cellStyle name="Normal 159" xfId="2047" xr:uid="{00000000-0005-0000-0000-0000F8070000}"/>
    <cellStyle name="Normal 16" xfId="2048" xr:uid="{00000000-0005-0000-0000-0000F9070000}"/>
    <cellStyle name="Normal 16 10" xfId="2049" xr:uid="{00000000-0005-0000-0000-0000FA070000}"/>
    <cellStyle name="Normal 16 10 2" xfId="2050" xr:uid="{00000000-0005-0000-0000-0000FB070000}"/>
    <cellStyle name="Normal 16 10 2 2" xfId="2051" xr:uid="{00000000-0005-0000-0000-0000FC070000}"/>
    <cellStyle name="Normal 16 10 3" xfId="2052" xr:uid="{00000000-0005-0000-0000-0000FD070000}"/>
    <cellStyle name="Normal 16 10 3 2" xfId="2053" xr:uid="{00000000-0005-0000-0000-0000FE070000}"/>
    <cellStyle name="Normal 16 10 4" xfId="2054" xr:uid="{00000000-0005-0000-0000-0000FF070000}"/>
    <cellStyle name="Normal 16 10 5" xfId="2055" xr:uid="{00000000-0005-0000-0000-000000080000}"/>
    <cellStyle name="Normal 16 11" xfId="2056" xr:uid="{00000000-0005-0000-0000-000001080000}"/>
    <cellStyle name="Normal 16 11 2" xfId="2057" xr:uid="{00000000-0005-0000-0000-000002080000}"/>
    <cellStyle name="Normal 16 11 2 2" xfId="2058" xr:uid="{00000000-0005-0000-0000-000003080000}"/>
    <cellStyle name="Normal 16 11 3" xfId="2059" xr:uid="{00000000-0005-0000-0000-000004080000}"/>
    <cellStyle name="Normal 16 11 3 2" xfId="2060" xr:uid="{00000000-0005-0000-0000-000005080000}"/>
    <cellStyle name="Normal 16 11 4" xfId="2061" xr:uid="{00000000-0005-0000-0000-000006080000}"/>
    <cellStyle name="Normal 16 11 5" xfId="2062" xr:uid="{00000000-0005-0000-0000-000007080000}"/>
    <cellStyle name="Normal 16 12" xfId="2063" xr:uid="{00000000-0005-0000-0000-000008080000}"/>
    <cellStyle name="Normal 16 12 2" xfId="2064" xr:uid="{00000000-0005-0000-0000-000009080000}"/>
    <cellStyle name="Normal 16 12 2 2" xfId="2065" xr:uid="{00000000-0005-0000-0000-00000A080000}"/>
    <cellStyle name="Normal 16 12 3" xfId="2066" xr:uid="{00000000-0005-0000-0000-00000B080000}"/>
    <cellStyle name="Normal 16 13" xfId="2067" xr:uid="{00000000-0005-0000-0000-00000C080000}"/>
    <cellStyle name="Normal 16 13 2" xfId="2068" xr:uid="{00000000-0005-0000-0000-00000D080000}"/>
    <cellStyle name="Normal 16 14" xfId="2069" xr:uid="{00000000-0005-0000-0000-00000E080000}"/>
    <cellStyle name="Normal 16 14 2" xfId="2070" xr:uid="{00000000-0005-0000-0000-00000F080000}"/>
    <cellStyle name="Normal 16 15" xfId="2071" xr:uid="{00000000-0005-0000-0000-000010080000}"/>
    <cellStyle name="Normal 16 15 2" xfId="2072" xr:uid="{00000000-0005-0000-0000-000011080000}"/>
    <cellStyle name="Normal 16 16" xfId="2073" xr:uid="{00000000-0005-0000-0000-000012080000}"/>
    <cellStyle name="Normal 16 17" xfId="2074" xr:uid="{00000000-0005-0000-0000-000013080000}"/>
    <cellStyle name="Normal 16 2" xfId="2075" xr:uid="{00000000-0005-0000-0000-000014080000}"/>
    <cellStyle name="Normal 16 2 10" xfId="2076" xr:uid="{00000000-0005-0000-0000-000015080000}"/>
    <cellStyle name="Normal 16 2 10 2" xfId="2077" xr:uid="{00000000-0005-0000-0000-000016080000}"/>
    <cellStyle name="Normal 16 2 10 2 2" xfId="2078" xr:uid="{00000000-0005-0000-0000-000017080000}"/>
    <cellStyle name="Normal 16 2 10 3" xfId="2079" xr:uid="{00000000-0005-0000-0000-000018080000}"/>
    <cellStyle name="Normal 16 2 11" xfId="2080" xr:uid="{00000000-0005-0000-0000-000019080000}"/>
    <cellStyle name="Normal 16 2 11 2" xfId="2081" xr:uid="{00000000-0005-0000-0000-00001A080000}"/>
    <cellStyle name="Normal 16 2 12" xfId="2082" xr:uid="{00000000-0005-0000-0000-00001B080000}"/>
    <cellStyle name="Normal 16 2 12 2" xfId="2083" xr:uid="{00000000-0005-0000-0000-00001C080000}"/>
    <cellStyle name="Normal 16 2 13" xfId="2084" xr:uid="{00000000-0005-0000-0000-00001D080000}"/>
    <cellStyle name="Normal 16 2 13 2" xfId="2085" xr:uid="{00000000-0005-0000-0000-00001E080000}"/>
    <cellStyle name="Normal 16 2 14" xfId="2086" xr:uid="{00000000-0005-0000-0000-00001F080000}"/>
    <cellStyle name="Normal 16 2 15" xfId="2087" xr:uid="{00000000-0005-0000-0000-000020080000}"/>
    <cellStyle name="Normal 16 2 2" xfId="2088" xr:uid="{00000000-0005-0000-0000-000021080000}"/>
    <cellStyle name="Normal 16 2 2 10" xfId="2089" xr:uid="{00000000-0005-0000-0000-000022080000}"/>
    <cellStyle name="Normal 16 2 2 2" xfId="2090" xr:uid="{00000000-0005-0000-0000-000023080000}"/>
    <cellStyle name="Normal 16 2 2 2 2" xfId="2091" xr:uid="{00000000-0005-0000-0000-000024080000}"/>
    <cellStyle name="Normal 16 2 2 2 2 2" xfId="2092" xr:uid="{00000000-0005-0000-0000-000025080000}"/>
    <cellStyle name="Normal 16 2 2 2 2 2 2" xfId="2093" xr:uid="{00000000-0005-0000-0000-000026080000}"/>
    <cellStyle name="Normal 16 2 2 2 2 2 2 2" xfId="2094" xr:uid="{00000000-0005-0000-0000-000027080000}"/>
    <cellStyle name="Normal 16 2 2 2 2 2 3" xfId="2095" xr:uid="{00000000-0005-0000-0000-000028080000}"/>
    <cellStyle name="Normal 16 2 2 2 2 2 3 2" xfId="2096" xr:uid="{00000000-0005-0000-0000-000029080000}"/>
    <cellStyle name="Normal 16 2 2 2 2 2 4" xfId="2097" xr:uid="{00000000-0005-0000-0000-00002A080000}"/>
    <cellStyle name="Normal 16 2 2 2 2 2 5" xfId="2098" xr:uid="{00000000-0005-0000-0000-00002B080000}"/>
    <cellStyle name="Normal 16 2 2 2 2 3" xfId="2099" xr:uid="{00000000-0005-0000-0000-00002C080000}"/>
    <cellStyle name="Normal 16 2 2 2 2 3 2" xfId="2100" xr:uid="{00000000-0005-0000-0000-00002D080000}"/>
    <cellStyle name="Normal 16 2 2 2 2 4" xfId="2101" xr:uid="{00000000-0005-0000-0000-00002E080000}"/>
    <cellStyle name="Normal 16 2 2 2 2 4 2" xfId="2102" xr:uid="{00000000-0005-0000-0000-00002F080000}"/>
    <cellStyle name="Normal 16 2 2 2 2 5" xfId="2103" xr:uid="{00000000-0005-0000-0000-000030080000}"/>
    <cellStyle name="Normal 16 2 2 2 2 6" xfId="2104" xr:uid="{00000000-0005-0000-0000-000031080000}"/>
    <cellStyle name="Normal 16 2 2 2 3" xfId="2105" xr:uid="{00000000-0005-0000-0000-000032080000}"/>
    <cellStyle name="Normal 16 2 2 2 3 2" xfId="2106" xr:uid="{00000000-0005-0000-0000-000033080000}"/>
    <cellStyle name="Normal 16 2 2 2 3 2 2" xfId="2107" xr:uid="{00000000-0005-0000-0000-000034080000}"/>
    <cellStyle name="Normal 16 2 2 2 3 3" xfId="2108" xr:uid="{00000000-0005-0000-0000-000035080000}"/>
    <cellStyle name="Normal 16 2 2 2 3 3 2" xfId="2109" xr:uid="{00000000-0005-0000-0000-000036080000}"/>
    <cellStyle name="Normal 16 2 2 2 3 4" xfId="2110" xr:uid="{00000000-0005-0000-0000-000037080000}"/>
    <cellStyle name="Normal 16 2 2 2 3 5" xfId="2111" xr:uid="{00000000-0005-0000-0000-000038080000}"/>
    <cellStyle name="Normal 16 2 2 2 4" xfId="2112" xr:uid="{00000000-0005-0000-0000-000039080000}"/>
    <cellStyle name="Normal 16 2 2 2 4 2" xfId="2113" xr:uid="{00000000-0005-0000-0000-00003A080000}"/>
    <cellStyle name="Normal 16 2 2 2 5" xfId="2114" xr:uid="{00000000-0005-0000-0000-00003B080000}"/>
    <cellStyle name="Normal 16 2 2 2 5 2" xfId="2115" xr:uid="{00000000-0005-0000-0000-00003C080000}"/>
    <cellStyle name="Normal 16 2 2 2 6" xfId="2116" xr:uid="{00000000-0005-0000-0000-00003D080000}"/>
    <cellStyle name="Normal 16 2 2 2 7" xfId="2117" xr:uid="{00000000-0005-0000-0000-00003E080000}"/>
    <cellStyle name="Normal 16 2 2 3" xfId="2118" xr:uid="{00000000-0005-0000-0000-00003F080000}"/>
    <cellStyle name="Normal 16 2 2 3 2" xfId="2119" xr:uid="{00000000-0005-0000-0000-000040080000}"/>
    <cellStyle name="Normal 16 2 2 3 2 2" xfId="2120" xr:uid="{00000000-0005-0000-0000-000041080000}"/>
    <cellStyle name="Normal 16 2 2 3 2 2 2" xfId="2121" xr:uid="{00000000-0005-0000-0000-000042080000}"/>
    <cellStyle name="Normal 16 2 2 3 2 3" xfId="2122" xr:uid="{00000000-0005-0000-0000-000043080000}"/>
    <cellStyle name="Normal 16 2 2 3 2 3 2" xfId="2123" xr:uid="{00000000-0005-0000-0000-000044080000}"/>
    <cellStyle name="Normal 16 2 2 3 2 4" xfId="2124" xr:uid="{00000000-0005-0000-0000-000045080000}"/>
    <cellStyle name="Normal 16 2 2 3 2 5" xfId="2125" xr:uid="{00000000-0005-0000-0000-000046080000}"/>
    <cellStyle name="Normal 16 2 2 3 3" xfId="2126" xr:uid="{00000000-0005-0000-0000-000047080000}"/>
    <cellStyle name="Normal 16 2 2 3 3 2" xfId="2127" xr:uid="{00000000-0005-0000-0000-000048080000}"/>
    <cellStyle name="Normal 16 2 2 3 4" xfId="2128" xr:uid="{00000000-0005-0000-0000-000049080000}"/>
    <cellStyle name="Normal 16 2 2 3 4 2" xfId="2129" xr:uid="{00000000-0005-0000-0000-00004A080000}"/>
    <cellStyle name="Normal 16 2 2 3 5" xfId="2130" xr:uid="{00000000-0005-0000-0000-00004B080000}"/>
    <cellStyle name="Normal 16 2 2 3 6" xfId="2131" xr:uid="{00000000-0005-0000-0000-00004C080000}"/>
    <cellStyle name="Normal 16 2 2 4" xfId="2132" xr:uid="{00000000-0005-0000-0000-00004D080000}"/>
    <cellStyle name="Normal 16 2 2 4 2" xfId="2133" xr:uid="{00000000-0005-0000-0000-00004E080000}"/>
    <cellStyle name="Normal 16 2 2 4 2 2" xfId="2134" xr:uid="{00000000-0005-0000-0000-00004F080000}"/>
    <cellStyle name="Normal 16 2 2 4 3" xfId="2135" xr:uid="{00000000-0005-0000-0000-000050080000}"/>
    <cellStyle name="Normal 16 2 2 4 3 2" xfId="2136" xr:uid="{00000000-0005-0000-0000-000051080000}"/>
    <cellStyle name="Normal 16 2 2 4 4" xfId="2137" xr:uid="{00000000-0005-0000-0000-000052080000}"/>
    <cellStyle name="Normal 16 2 2 4 5" xfId="2138" xr:uid="{00000000-0005-0000-0000-000053080000}"/>
    <cellStyle name="Normal 16 2 2 5" xfId="2139" xr:uid="{00000000-0005-0000-0000-000054080000}"/>
    <cellStyle name="Normal 16 2 2 5 2" xfId="2140" xr:uid="{00000000-0005-0000-0000-000055080000}"/>
    <cellStyle name="Normal 16 2 2 5 2 2" xfId="2141" xr:uid="{00000000-0005-0000-0000-000056080000}"/>
    <cellStyle name="Normal 16 2 2 5 3" xfId="2142" xr:uid="{00000000-0005-0000-0000-000057080000}"/>
    <cellStyle name="Normal 16 2 2 6" xfId="2143" xr:uid="{00000000-0005-0000-0000-000058080000}"/>
    <cellStyle name="Normal 16 2 2 6 2" xfId="2144" xr:uid="{00000000-0005-0000-0000-000059080000}"/>
    <cellStyle name="Normal 16 2 2 7" xfId="2145" xr:uid="{00000000-0005-0000-0000-00005A080000}"/>
    <cellStyle name="Normal 16 2 2 7 2" xfId="2146" xr:uid="{00000000-0005-0000-0000-00005B080000}"/>
    <cellStyle name="Normal 16 2 2 8" xfId="2147" xr:uid="{00000000-0005-0000-0000-00005C080000}"/>
    <cellStyle name="Normal 16 2 2 8 2" xfId="2148" xr:uid="{00000000-0005-0000-0000-00005D080000}"/>
    <cellStyle name="Normal 16 2 2 9" xfId="2149" xr:uid="{00000000-0005-0000-0000-00005E080000}"/>
    <cellStyle name="Normal 16 2 3" xfId="2150" xr:uid="{00000000-0005-0000-0000-00005F080000}"/>
    <cellStyle name="Normal 16 2 3 10" xfId="2151" xr:uid="{00000000-0005-0000-0000-000060080000}"/>
    <cellStyle name="Normal 16 2 3 2" xfId="2152" xr:uid="{00000000-0005-0000-0000-000061080000}"/>
    <cellStyle name="Normal 16 2 3 2 2" xfId="2153" xr:uid="{00000000-0005-0000-0000-000062080000}"/>
    <cellStyle name="Normal 16 2 3 2 2 2" xfId="2154" xr:uid="{00000000-0005-0000-0000-000063080000}"/>
    <cellStyle name="Normal 16 2 3 2 2 2 2" xfId="2155" xr:uid="{00000000-0005-0000-0000-000064080000}"/>
    <cellStyle name="Normal 16 2 3 2 2 2 2 2" xfId="2156" xr:uid="{00000000-0005-0000-0000-000065080000}"/>
    <cellStyle name="Normal 16 2 3 2 2 2 3" xfId="2157" xr:uid="{00000000-0005-0000-0000-000066080000}"/>
    <cellStyle name="Normal 16 2 3 2 2 2 3 2" xfId="2158" xr:uid="{00000000-0005-0000-0000-000067080000}"/>
    <cellStyle name="Normal 16 2 3 2 2 2 4" xfId="2159" xr:uid="{00000000-0005-0000-0000-000068080000}"/>
    <cellStyle name="Normal 16 2 3 2 2 2 5" xfId="2160" xr:uid="{00000000-0005-0000-0000-000069080000}"/>
    <cellStyle name="Normal 16 2 3 2 2 3" xfId="2161" xr:uid="{00000000-0005-0000-0000-00006A080000}"/>
    <cellStyle name="Normal 16 2 3 2 2 3 2" xfId="2162" xr:uid="{00000000-0005-0000-0000-00006B080000}"/>
    <cellStyle name="Normal 16 2 3 2 2 4" xfId="2163" xr:uid="{00000000-0005-0000-0000-00006C080000}"/>
    <cellStyle name="Normal 16 2 3 2 2 4 2" xfId="2164" xr:uid="{00000000-0005-0000-0000-00006D080000}"/>
    <cellStyle name="Normal 16 2 3 2 2 5" xfId="2165" xr:uid="{00000000-0005-0000-0000-00006E080000}"/>
    <cellStyle name="Normal 16 2 3 2 2 6" xfId="2166" xr:uid="{00000000-0005-0000-0000-00006F080000}"/>
    <cellStyle name="Normal 16 2 3 2 3" xfId="2167" xr:uid="{00000000-0005-0000-0000-000070080000}"/>
    <cellStyle name="Normal 16 2 3 2 3 2" xfId="2168" xr:uid="{00000000-0005-0000-0000-000071080000}"/>
    <cellStyle name="Normal 16 2 3 2 3 2 2" xfId="2169" xr:uid="{00000000-0005-0000-0000-000072080000}"/>
    <cellStyle name="Normal 16 2 3 2 3 3" xfId="2170" xr:uid="{00000000-0005-0000-0000-000073080000}"/>
    <cellStyle name="Normal 16 2 3 2 3 3 2" xfId="2171" xr:uid="{00000000-0005-0000-0000-000074080000}"/>
    <cellStyle name="Normal 16 2 3 2 3 4" xfId="2172" xr:uid="{00000000-0005-0000-0000-000075080000}"/>
    <cellStyle name="Normal 16 2 3 2 3 5" xfId="2173" xr:uid="{00000000-0005-0000-0000-000076080000}"/>
    <cellStyle name="Normal 16 2 3 2 4" xfId="2174" xr:uid="{00000000-0005-0000-0000-000077080000}"/>
    <cellStyle name="Normal 16 2 3 2 4 2" xfId="2175" xr:uid="{00000000-0005-0000-0000-000078080000}"/>
    <cellStyle name="Normal 16 2 3 2 5" xfId="2176" xr:uid="{00000000-0005-0000-0000-000079080000}"/>
    <cellStyle name="Normal 16 2 3 2 5 2" xfId="2177" xr:uid="{00000000-0005-0000-0000-00007A080000}"/>
    <cellStyle name="Normal 16 2 3 2 6" xfId="2178" xr:uid="{00000000-0005-0000-0000-00007B080000}"/>
    <cellStyle name="Normal 16 2 3 2 7" xfId="2179" xr:uid="{00000000-0005-0000-0000-00007C080000}"/>
    <cellStyle name="Normal 16 2 3 3" xfId="2180" xr:uid="{00000000-0005-0000-0000-00007D080000}"/>
    <cellStyle name="Normal 16 2 3 3 2" xfId="2181" xr:uid="{00000000-0005-0000-0000-00007E080000}"/>
    <cellStyle name="Normal 16 2 3 3 2 2" xfId="2182" xr:uid="{00000000-0005-0000-0000-00007F080000}"/>
    <cellStyle name="Normal 16 2 3 3 2 2 2" xfId="2183" xr:uid="{00000000-0005-0000-0000-000080080000}"/>
    <cellStyle name="Normal 16 2 3 3 2 3" xfId="2184" xr:uid="{00000000-0005-0000-0000-000081080000}"/>
    <cellStyle name="Normal 16 2 3 3 2 3 2" xfId="2185" xr:uid="{00000000-0005-0000-0000-000082080000}"/>
    <cellStyle name="Normal 16 2 3 3 2 4" xfId="2186" xr:uid="{00000000-0005-0000-0000-000083080000}"/>
    <cellStyle name="Normal 16 2 3 3 2 5" xfId="2187" xr:uid="{00000000-0005-0000-0000-000084080000}"/>
    <cellStyle name="Normal 16 2 3 3 3" xfId="2188" xr:uid="{00000000-0005-0000-0000-000085080000}"/>
    <cellStyle name="Normal 16 2 3 3 3 2" xfId="2189" xr:uid="{00000000-0005-0000-0000-000086080000}"/>
    <cellStyle name="Normal 16 2 3 3 4" xfId="2190" xr:uid="{00000000-0005-0000-0000-000087080000}"/>
    <cellStyle name="Normal 16 2 3 3 4 2" xfId="2191" xr:uid="{00000000-0005-0000-0000-000088080000}"/>
    <cellStyle name="Normal 16 2 3 3 5" xfId="2192" xr:uid="{00000000-0005-0000-0000-000089080000}"/>
    <cellStyle name="Normal 16 2 3 3 6" xfId="2193" xr:uid="{00000000-0005-0000-0000-00008A080000}"/>
    <cellStyle name="Normal 16 2 3 4" xfId="2194" xr:uid="{00000000-0005-0000-0000-00008B080000}"/>
    <cellStyle name="Normal 16 2 3 4 2" xfId="2195" xr:uid="{00000000-0005-0000-0000-00008C080000}"/>
    <cellStyle name="Normal 16 2 3 4 2 2" xfId="2196" xr:uid="{00000000-0005-0000-0000-00008D080000}"/>
    <cellStyle name="Normal 16 2 3 4 3" xfId="2197" xr:uid="{00000000-0005-0000-0000-00008E080000}"/>
    <cellStyle name="Normal 16 2 3 4 3 2" xfId="2198" xr:uid="{00000000-0005-0000-0000-00008F080000}"/>
    <cellStyle name="Normal 16 2 3 4 4" xfId="2199" xr:uid="{00000000-0005-0000-0000-000090080000}"/>
    <cellStyle name="Normal 16 2 3 4 5" xfId="2200" xr:uid="{00000000-0005-0000-0000-000091080000}"/>
    <cellStyle name="Normal 16 2 3 5" xfId="2201" xr:uid="{00000000-0005-0000-0000-000092080000}"/>
    <cellStyle name="Normal 16 2 3 5 2" xfId="2202" xr:uid="{00000000-0005-0000-0000-000093080000}"/>
    <cellStyle name="Normal 16 2 3 5 2 2" xfId="2203" xr:uid="{00000000-0005-0000-0000-000094080000}"/>
    <cellStyle name="Normal 16 2 3 5 3" xfId="2204" xr:uid="{00000000-0005-0000-0000-000095080000}"/>
    <cellStyle name="Normal 16 2 3 6" xfId="2205" xr:uid="{00000000-0005-0000-0000-000096080000}"/>
    <cellStyle name="Normal 16 2 3 6 2" xfId="2206" xr:uid="{00000000-0005-0000-0000-000097080000}"/>
    <cellStyle name="Normal 16 2 3 7" xfId="2207" xr:uid="{00000000-0005-0000-0000-000098080000}"/>
    <cellStyle name="Normal 16 2 3 7 2" xfId="2208" xr:uid="{00000000-0005-0000-0000-000099080000}"/>
    <cellStyle name="Normal 16 2 3 8" xfId="2209" xr:uid="{00000000-0005-0000-0000-00009A080000}"/>
    <cellStyle name="Normal 16 2 3 8 2" xfId="2210" xr:uid="{00000000-0005-0000-0000-00009B080000}"/>
    <cellStyle name="Normal 16 2 3 9" xfId="2211" xr:uid="{00000000-0005-0000-0000-00009C080000}"/>
    <cellStyle name="Normal 16 2 4" xfId="2212" xr:uid="{00000000-0005-0000-0000-00009D080000}"/>
    <cellStyle name="Normal 16 2 4 2" xfId="2213" xr:uid="{00000000-0005-0000-0000-00009E080000}"/>
    <cellStyle name="Normal 16 2 4 2 2" xfId="2214" xr:uid="{00000000-0005-0000-0000-00009F080000}"/>
    <cellStyle name="Normal 16 2 4 2 2 2" xfId="2215" xr:uid="{00000000-0005-0000-0000-0000A0080000}"/>
    <cellStyle name="Normal 16 2 4 2 2 2 2" xfId="2216" xr:uid="{00000000-0005-0000-0000-0000A1080000}"/>
    <cellStyle name="Normal 16 2 4 2 2 3" xfId="2217" xr:uid="{00000000-0005-0000-0000-0000A2080000}"/>
    <cellStyle name="Normal 16 2 4 2 2 3 2" xfId="2218" xr:uid="{00000000-0005-0000-0000-0000A3080000}"/>
    <cellStyle name="Normal 16 2 4 2 2 4" xfId="2219" xr:uid="{00000000-0005-0000-0000-0000A4080000}"/>
    <cellStyle name="Normal 16 2 4 2 2 5" xfId="2220" xr:uid="{00000000-0005-0000-0000-0000A5080000}"/>
    <cellStyle name="Normal 16 2 4 2 3" xfId="2221" xr:uid="{00000000-0005-0000-0000-0000A6080000}"/>
    <cellStyle name="Normal 16 2 4 2 3 2" xfId="2222" xr:uid="{00000000-0005-0000-0000-0000A7080000}"/>
    <cellStyle name="Normal 16 2 4 2 4" xfId="2223" xr:uid="{00000000-0005-0000-0000-0000A8080000}"/>
    <cellStyle name="Normal 16 2 4 2 4 2" xfId="2224" xr:uid="{00000000-0005-0000-0000-0000A9080000}"/>
    <cellStyle name="Normal 16 2 4 2 5" xfId="2225" xr:uid="{00000000-0005-0000-0000-0000AA080000}"/>
    <cellStyle name="Normal 16 2 4 2 6" xfId="2226" xr:uid="{00000000-0005-0000-0000-0000AB080000}"/>
    <cellStyle name="Normal 16 2 4 3" xfId="2227" xr:uid="{00000000-0005-0000-0000-0000AC080000}"/>
    <cellStyle name="Normal 16 2 4 3 2" xfId="2228" xr:uid="{00000000-0005-0000-0000-0000AD080000}"/>
    <cellStyle name="Normal 16 2 4 3 2 2" xfId="2229" xr:uid="{00000000-0005-0000-0000-0000AE080000}"/>
    <cellStyle name="Normal 16 2 4 3 3" xfId="2230" xr:uid="{00000000-0005-0000-0000-0000AF080000}"/>
    <cellStyle name="Normal 16 2 4 3 3 2" xfId="2231" xr:uid="{00000000-0005-0000-0000-0000B0080000}"/>
    <cellStyle name="Normal 16 2 4 3 4" xfId="2232" xr:uid="{00000000-0005-0000-0000-0000B1080000}"/>
    <cellStyle name="Normal 16 2 4 3 5" xfId="2233" xr:uid="{00000000-0005-0000-0000-0000B2080000}"/>
    <cellStyle name="Normal 16 2 4 4" xfId="2234" xr:uid="{00000000-0005-0000-0000-0000B3080000}"/>
    <cellStyle name="Normal 16 2 4 4 2" xfId="2235" xr:uid="{00000000-0005-0000-0000-0000B4080000}"/>
    <cellStyle name="Normal 16 2 4 5" xfId="2236" xr:uid="{00000000-0005-0000-0000-0000B5080000}"/>
    <cellStyle name="Normal 16 2 4 5 2" xfId="2237" xr:uid="{00000000-0005-0000-0000-0000B6080000}"/>
    <cellStyle name="Normal 16 2 4 6" xfId="2238" xr:uid="{00000000-0005-0000-0000-0000B7080000}"/>
    <cellStyle name="Normal 16 2 4 7" xfId="2239" xr:uid="{00000000-0005-0000-0000-0000B8080000}"/>
    <cellStyle name="Normal 16 2 5" xfId="2240" xr:uid="{00000000-0005-0000-0000-0000B9080000}"/>
    <cellStyle name="Normal 16 2 5 2" xfId="2241" xr:uid="{00000000-0005-0000-0000-0000BA080000}"/>
    <cellStyle name="Normal 16 2 5 2 2" xfId="2242" xr:uid="{00000000-0005-0000-0000-0000BB080000}"/>
    <cellStyle name="Normal 16 2 5 2 2 2" xfId="2243" xr:uid="{00000000-0005-0000-0000-0000BC080000}"/>
    <cellStyle name="Normal 16 2 5 2 2 2 2" xfId="2244" xr:uid="{00000000-0005-0000-0000-0000BD080000}"/>
    <cellStyle name="Normal 16 2 5 2 2 3" xfId="2245" xr:uid="{00000000-0005-0000-0000-0000BE080000}"/>
    <cellStyle name="Normal 16 2 5 2 2 3 2" xfId="2246" xr:uid="{00000000-0005-0000-0000-0000BF080000}"/>
    <cellStyle name="Normal 16 2 5 2 2 4" xfId="2247" xr:uid="{00000000-0005-0000-0000-0000C0080000}"/>
    <cellStyle name="Normal 16 2 5 2 2 5" xfId="2248" xr:uid="{00000000-0005-0000-0000-0000C1080000}"/>
    <cellStyle name="Normal 16 2 5 2 3" xfId="2249" xr:uid="{00000000-0005-0000-0000-0000C2080000}"/>
    <cellStyle name="Normal 16 2 5 2 3 2" xfId="2250" xr:uid="{00000000-0005-0000-0000-0000C3080000}"/>
    <cellStyle name="Normal 16 2 5 2 4" xfId="2251" xr:uid="{00000000-0005-0000-0000-0000C4080000}"/>
    <cellStyle name="Normal 16 2 5 2 4 2" xfId="2252" xr:uid="{00000000-0005-0000-0000-0000C5080000}"/>
    <cellStyle name="Normal 16 2 5 2 5" xfId="2253" xr:uid="{00000000-0005-0000-0000-0000C6080000}"/>
    <cellStyle name="Normal 16 2 5 2 6" xfId="2254" xr:uid="{00000000-0005-0000-0000-0000C7080000}"/>
    <cellStyle name="Normal 16 2 5 3" xfId="2255" xr:uid="{00000000-0005-0000-0000-0000C8080000}"/>
    <cellStyle name="Normal 16 2 5 3 2" xfId="2256" xr:uid="{00000000-0005-0000-0000-0000C9080000}"/>
    <cellStyle name="Normal 16 2 5 3 2 2" xfId="2257" xr:uid="{00000000-0005-0000-0000-0000CA080000}"/>
    <cellStyle name="Normal 16 2 5 3 3" xfId="2258" xr:uid="{00000000-0005-0000-0000-0000CB080000}"/>
    <cellStyle name="Normal 16 2 5 3 3 2" xfId="2259" xr:uid="{00000000-0005-0000-0000-0000CC080000}"/>
    <cellStyle name="Normal 16 2 5 3 4" xfId="2260" xr:uid="{00000000-0005-0000-0000-0000CD080000}"/>
    <cellStyle name="Normal 16 2 5 3 5" xfId="2261" xr:uid="{00000000-0005-0000-0000-0000CE080000}"/>
    <cellStyle name="Normal 16 2 5 4" xfId="2262" xr:uid="{00000000-0005-0000-0000-0000CF080000}"/>
    <cellStyle name="Normal 16 2 5 4 2" xfId="2263" xr:uid="{00000000-0005-0000-0000-0000D0080000}"/>
    <cellStyle name="Normal 16 2 5 5" xfId="2264" xr:uid="{00000000-0005-0000-0000-0000D1080000}"/>
    <cellStyle name="Normal 16 2 5 5 2" xfId="2265" xr:uid="{00000000-0005-0000-0000-0000D2080000}"/>
    <cellStyle name="Normal 16 2 5 6" xfId="2266" xr:uid="{00000000-0005-0000-0000-0000D3080000}"/>
    <cellStyle name="Normal 16 2 5 7" xfId="2267" xr:uid="{00000000-0005-0000-0000-0000D4080000}"/>
    <cellStyle name="Normal 16 2 6" xfId="2268" xr:uid="{00000000-0005-0000-0000-0000D5080000}"/>
    <cellStyle name="Normal 16 2 6 2" xfId="2269" xr:uid="{00000000-0005-0000-0000-0000D6080000}"/>
    <cellStyle name="Normal 16 2 6 2 2" xfId="2270" xr:uid="{00000000-0005-0000-0000-0000D7080000}"/>
    <cellStyle name="Normal 16 2 6 2 2 2" xfId="2271" xr:uid="{00000000-0005-0000-0000-0000D8080000}"/>
    <cellStyle name="Normal 16 2 6 2 2 2 2" xfId="2272" xr:uid="{00000000-0005-0000-0000-0000D9080000}"/>
    <cellStyle name="Normal 16 2 6 2 2 3" xfId="2273" xr:uid="{00000000-0005-0000-0000-0000DA080000}"/>
    <cellStyle name="Normal 16 2 6 2 2 3 2" xfId="2274" xr:uid="{00000000-0005-0000-0000-0000DB080000}"/>
    <cellStyle name="Normal 16 2 6 2 2 4" xfId="2275" xr:uid="{00000000-0005-0000-0000-0000DC080000}"/>
    <cellStyle name="Normal 16 2 6 2 2 5" xfId="2276" xr:uid="{00000000-0005-0000-0000-0000DD080000}"/>
    <cellStyle name="Normal 16 2 6 2 3" xfId="2277" xr:uid="{00000000-0005-0000-0000-0000DE080000}"/>
    <cellStyle name="Normal 16 2 6 2 3 2" xfId="2278" xr:uid="{00000000-0005-0000-0000-0000DF080000}"/>
    <cellStyle name="Normal 16 2 6 2 4" xfId="2279" xr:uid="{00000000-0005-0000-0000-0000E0080000}"/>
    <cellStyle name="Normal 16 2 6 2 4 2" xfId="2280" xr:uid="{00000000-0005-0000-0000-0000E1080000}"/>
    <cellStyle name="Normal 16 2 6 2 5" xfId="2281" xr:uid="{00000000-0005-0000-0000-0000E2080000}"/>
    <cellStyle name="Normal 16 2 6 2 6" xfId="2282" xr:uid="{00000000-0005-0000-0000-0000E3080000}"/>
    <cellStyle name="Normal 16 2 6 3" xfId="2283" xr:uid="{00000000-0005-0000-0000-0000E4080000}"/>
    <cellStyle name="Normal 16 2 6 3 2" xfId="2284" xr:uid="{00000000-0005-0000-0000-0000E5080000}"/>
    <cellStyle name="Normal 16 2 6 3 2 2" xfId="2285" xr:uid="{00000000-0005-0000-0000-0000E6080000}"/>
    <cellStyle name="Normal 16 2 6 3 3" xfId="2286" xr:uid="{00000000-0005-0000-0000-0000E7080000}"/>
    <cellStyle name="Normal 16 2 6 3 3 2" xfId="2287" xr:uid="{00000000-0005-0000-0000-0000E8080000}"/>
    <cellStyle name="Normal 16 2 6 3 4" xfId="2288" xr:uid="{00000000-0005-0000-0000-0000E9080000}"/>
    <cellStyle name="Normal 16 2 6 3 5" xfId="2289" xr:uid="{00000000-0005-0000-0000-0000EA080000}"/>
    <cellStyle name="Normal 16 2 6 4" xfId="2290" xr:uid="{00000000-0005-0000-0000-0000EB080000}"/>
    <cellStyle name="Normal 16 2 6 4 2" xfId="2291" xr:uid="{00000000-0005-0000-0000-0000EC080000}"/>
    <cellStyle name="Normal 16 2 6 5" xfId="2292" xr:uid="{00000000-0005-0000-0000-0000ED080000}"/>
    <cellStyle name="Normal 16 2 6 5 2" xfId="2293" xr:uid="{00000000-0005-0000-0000-0000EE080000}"/>
    <cellStyle name="Normal 16 2 6 6" xfId="2294" xr:uid="{00000000-0005-0000-0000-0000EF080000}"/>
    <cellStyle name="Normal 16 2 6 7" xfId="2295" xr:uid="{00000000-0005-0000-0000-0000F0080000}"/>
    <cellStyle name="Normal 16 2 7" xfId="2296" xr:uid="{00000000-0005-0000-0000-0000F1080000}"/>
    <cellStyle name="Normal 16 2 7 2" xfId="2297" xr:uid="{00000000-0005-0000-0000-0000F2080000}"/>
    <cellStyle name="Normal 16 2 7 2 2" xfId="2298" xr:uid="{00000000-0005-0000-0000-0000F3080000}"/>
    <cellStyle name="Normal 16 2 7 2 2 2" xfId="2299" xr:uid="{00000000-0005-0000-0000-0000F4080000}"/>
    <cellStyle name="Normal 16 2 7 2 3" xfId="2300" xr:uid="{00000000-0005-0000-0000-0000F5080000}"/>
    <cellStyle name="Normal 16 2 7 2 3 2" xfId="2301" xr:uid="{00000000-0005-0000-0000-0000F6080000}"/>
    <cellStyle name="Normal 16 2 7 2 4" xfId="2302" xr:uid="{00000000-0005-0000-0000-0000F7080000}"/>
    <cellStyle name="Normal 16 2 7 2 5" xfId="2303" xr:uid="{00000000-0005-0000-0000-0000F8080000}"/>
    <cellStyle name="Normal 16 2 7 3" xfId="2304" xr:uid="{00000000-0005-0000-0000-0000F9080000}"/>
    <cellStyle name="Normal 16 2 7 3 2" xfId="2305" xr:uid="{00000000-0005-0000-0000-0000FA080000}"/>
    <cellStyle name="Normal 16 2 7 4" xfId="2306" xr:uid="{00000000-0005-0000-0000-0000FB080000}"/>
    <cellStyle name="Normal 16 2 7 4 2" xfId="2307" xr:uid="{00000000-0005-0000-0000-0000FC080000}"/>
    <cellStyle name="Normal 16 2 7 5" xfId="2308" xr:uid="{00000000-0005-0000-0000-0000FD080000}"/>
    <cellStyle name="Normal 16 2 7 6" xfId="2309" xr:uid="{00000000-0005-0000-0000-0000FE080000}"/>
    <cellStyle name="Normal 16 2 8" xfId="2310" xr:uid="{00000000-0005-0000-0000-0000FF080000}"/>
    <cellStyle name="Normal 16 2 8 2" xfId="2311" xr:uid="{00000000-0005-0000-0000-000000090000}"/>
    <cellStyle name="Normal 16 2 8 2 2" xfId="2312" xr:uid="{00000000-0005-0000-0000-000001090000}"/>
    <cellStyle name="Normal 16 2 8 3" xfId="2313" xr:uid="{00000000-0005-0000-0000-000002090000}"/>
    <cellStyle name="Normal 16 2 8 3 2" xfId="2314" xr:uid="{00000000-0005-0000-0000-000003090000}"/>
    <cellStyle name="Normal 16 2 8 4" xfId="2315" xr:uid="{00000000-0005-0000-0000-000004090000}"/>
    <cellStyle name="Normal 16 2 8 5" xfId="2316" xr:uid="{00000000-0005-0000-0000-000005090000}"/>
    <cellStyle name="Normal 16 2 9" xfId="2317" xr:uid="{00000000-0005-0000-0000-000006090000}"/>
    <cellStyle name="Normal 16 2 9 2" xfId="2318" xr:uid="{00000000-0005-0000-0000-000007090000}"/>
    <cellStyle name="Normal 16 2 9 2 2" xfId="2319" xr:uid="{00000000-0005-0000-0000-000008090000}"/>
    <cellStyle name="Normal 16 2 9 3" xfId="2320" xr:uid="{00000000-0005-0000-0000-000009090000}"/>
    <cellStyle name="Normal 16 2 9 3 2" xfId="2321" xr:uid="{00000000-0005-0000-0000-00000A090000}"/>
    <cellStyle name="Normal 16 2 9 4" xfId="2322" xr:uid="{00000000-0005-0000-0000-00000B090000}"/>
    <cellStyle name="Normal 16 2 9 5" xfId="2323" xr:uid="{00000000-0005-0000-0000-00000C090000}"/>
    <cellStyle name="Normal 16 3" xfId="2324" xr:uid="{00000000-0005-0000-0000-00000D090000}"/>
    <cellStyle name="Normal 16 3 10" xfId="2325" xr:uid="{00000000-0005-0000-0000-00000E090000}"/>
    <cellStyle name="Normal 16 3 10 2" xfId="2326" xr:uid="{00000000-0005-0000-0000-00000F090000}"/>
    <cellStyle name="Normal 16 3 10 2 2" xfId="2327" xr:uid="{00000000-0005-0000-0000-000010090000}"/>
    <cellStyle name="Normal 16 3 10 3" xfId="2328" xr:uid="{00000000-0005-0000-0000-000011090000}"/>
    <cellStyle name="Normal 16 3 11" xfId="2329" xr:uid="{00000000-0005-0000-0000-000012090000}"/>
    <cellStyle name="Normal 16 3 11 2" xfId="2330" xr:uid="{00000000-0005-0000-0000-000013090000}"/>
    <cellStyle name="Normal 16 3 12" xfId="2331" xr:uid="{00000000-0005-0000-0000-000014090000}"/>
    <cellStyle name="Normal 16 3 12 2" xfId="2332" xr:uid="{00000000-0005-0000-0000-000015090000}"/>
    <cellStyle name="Normal 16 3 13" xfId="2333" xr:uid="{00000000-0005-0000-0000-000016090000}"/>
    <cellStyle name="Normal 16 3 13 2" xfId="2334" xr:uid="{00000000-0005-0000-0000-000017090000}"/>
    <cellStyle name="Normal 16 3 14" xfId="2335" xr:uid="{00000000-0005-0000-0000-000018090000}"/>
    <cellStyle name="Normal 16 3 15" xfId="2336" xr:uid="{00000000-0005-0000-0000-000019090000}"/>
    <cellStyle name="Normal 16 3 2" xfId="2337" xr:uid="{00000000-0005-0000-0000-00001A090000}"/>
    <cellStyle name="Normal 16 3 2 10" xfId="2338" xr:uid="{00000000-0005-0000-0000-00001B090000}"/>
    <cellStyle name="Normal 16 3 2 2" xfId="2339" xr:uid="{00000000-0005-0000-0000-00001C090000}"/>
    <cellStyle name="Normal 16 3 2 2 2" xfId="2340" xr:uid="{00000000-0005-0000-0000-00001D090000}"/>
    <cellStyle name="Normal 16 3 2 2 2 2" xfId="2341" xr:uid="{00000000-0005-0000-0000-00001E090000}"/>
    <cellStyle name="Normal 16 3 2 2 2 2 2" xfId="2342" xr:uid="{00000000-0005-0000-0000-00001F090000}"/>
    <cellStyle name="Normal 16 3 2 2 2 2 2 2" xfId="2343" xr:uid="{00000000-0005-0000-0000-000020090000}"/>
    <cellStyle name="Normal 16 3 2 2 2 2 3" xfId="2344" xr:uid="{00000000-0005-0000-0000-000021090000}"/>
    <cellStyle name="Normal 16 3 2 2 2 2 3 2" xfId="2345" xr:uid="{00000000-0005-0000-0000-000022090000}"/>
    <cellStyle name="Normal 16 3 2 2 2 2 4" xfId="2346" xr:uid="{00000000-0005-0000-0000-000023090000}"/>
    <cellStyle name="Normal 16 3 2 2 2 2 5" xfId="2347" xr:uid="{00000000-0005-0000-0000-000024090000}"/>
    <cellStyle name="Normal 16 3 2 2 2 3" xfId="2348" xr:uid="{00000000-0005-0000-0000-000025090000}"/>
    <cellStyle name="Normal 16 3 2 2 2 3 2" xfId="2349" xr:uid="{00000000-0005-0000-0000-000026090000}"/>
    <cellStyle name="Normal 16 3 2 2 2 4" xfId="2350" xr:uid="{00000000-0005-0000-0000-000027090000}"/>
    <cellStyle name="Normal 16 3 2 2 2 4 2" xfId="2351" xr:uid="{00000000-0005-0000-0000-000028090000}"/>
    <cellStyle name="Normal 16 3 2 2 2 5" xfId="2352" xr:uid="{00000000-0005-0000-0000-000029090000}"/>
    <cellStyle name="Normal 16 3 2 2 2 6" xfId="2353" xr:uid="{00000000-0005-0000-0000-00002A090000}"/>
    <cellStyle name="Normal 16 3 2 2 3" xfId="2354" xr:uid="{00000000-0005-0000-0000-00002B090000}"/>
    <cellStyle name="Normal 16 3 2 2 3 2" xfId="2355" xr:uid="{00000000-0005-0000-0000-00002C090000}"/>
    <cellStyle name="Normal 16 3 2 2 3 2 2" xfId="2356" xr:uid="{00000000-0005-0000-0000-00002D090000}"/>
    <cellStyle name="Normal 16 3 2 2 3 3" xfId="2357" xr:uid="{00000000-0005-0000-0000-00002E090000}"/>
    <cellStyle name="Normal 16 3 2 2 3 3 2" xfId="2358" xr:uid="{00000000-0005-0000-0000-00002F090000}"/>
    <cellStyle name="Normal 16 3 2 2 3 4" xfId="2359" xr:uid="{00000000-0005-0000-0000-000030090000}"/>
    <cellStyle name="Normal 16 3 2 2 3 5" xfId="2360" xr:uid="{00000000-0005-0000-0000-000031090000}"/>
    <cellStyle name="Normal 16 3 2 2 4" xfId="2361" xr:uid="{00000000-0005-0000-0000-000032090000}"/>
    <cellStyle name="Normal 16 3 2 2 4 2" xfId="2362" xr:uid="{00000000-0005-0000-0000-000033090000}"/>
    <cellStyle name="Normal 16 3 2 2 5" xfId="2363" xr:uid="{00000000-0005-0000-0000-000034090000}"/>
    <cellStyle name="Normal 16 3 2 2 5 2" xfId="2364" xr:uid="{00000000-0005-0000-0000-000035090000}"/>
    <cellStyle name="Normal 16 3 2 2 6" xfId="2365" xr:uid="{00000000-0005-0000-0000-000036090000}"/>
    <cellStyle name="Normal 16 3 2 2 7" xfId="2366" xr:uid="{00000000-0005-0000-0000-000037090000}"/>
    <cellStyle name="Normal 16 3 2 3" xfId="2367" xr:uid="{00000000-0005-0000-0000-000038090000}"/>
    <cellStyle name="Normal 16 3 2 3 2" xfId="2368" xr:uid="{00000000-0005-0000-0000-000039090000}"/>
    <cellStyle name="Normal 16 3 2 3 2 2" xfId="2369" xr:uid="{00000000-0005-0000-0000-00003A090000}"/>
    <cellStyle name="Normal 16 3 2 3 2 2 2" xfId="2370" xr:uid="{00000000-0005-0000-0000-00003B090000}"/>
    <cellStyle name="Normal 16 3 2 3 2 3" xfId="2371" xr:uid="{00000000-0005-0000-0000-00003C090000}"/>
    <cellStyle name="Normal 16 3 2 3 2 3 2" xfId="2372" xr:uid="{00000000-0005-0000-0000-00003D090000}"/>
    <cellStyle name="Normal 16 3 2 3 2 4" xfId="2373" xr:uid="{00000000-0005-0000-0000-00003E090000}"/>
    <cellStyle name="Normal 16 3 2 3 2 5" xfId="2374" xr:uid="{00000000-0005-0000-0000-00003F090000}"/>
    <cellStyle name="Normal 16 3 2 3 3" xfId="2375" xr:uid="{00000000-0005-0000-0000-000040090000}"/>
    <cellStyle name="Normal 16 3 2 3 3 2" xfId="2376" xr:uid="{00000000-0005-0000-0000-000041090000}"/>
    <cellStyle name="Normal 16 3 2 3 4" xfId="2377" xr:uid="{00000000-0005-0000-0000-000042090000}"/>
    <cellStyle name="Normal 16 3 2 3 4 2" xfId="2378" xr:uid="{00000000-0005-0000-0000-000043090000}"/>
    <cellStyle name="Normal 16 3 2 3 5" xfId="2379" xr:uid="{00000000-0005-0000-0000-000044090000}"/>
    <cellStyle name="Normal 16 3 2 3 6" xfId="2380" xr:uid="{00000000-0005-0000-0000-000045090000}"/>
    <cellStyle name="Normal 16 3 2 4" xfId="2381" xr:uid="{00000000-0005-0000-0000-000046090000}"/>
    <cellStyle name="Normal 16 3 2 4 2" xfId="2382" xr:uid="{00000000-0005-0000-0000-000047090000}"/>
    <cellStyle name="Normal 16 3 2 4 2 2" xfId="2383" xr:uid="{00000000-0005-0000-0000-000048090000}"/>
    <cellStyle name="Normal 16 3 2 4 3" xfId="2384" xr:uid="{00000000-0005-0000-0000-000049090000}"/>
    <cellStyle name="Normal 16 3 2 4 3 2" xfId="2385" xr:uid="{00000000-0005-0000-0000-00004A090000}"/>
    <cellStyle name="Normal 16 3 2 4 4" xfId="2386" xr:uid="{00000000-0005-0000-0000-00004B090000}"/>
    <cellStyle name="Normal 16 3 2 4 5" xfId="2387" xr:uid="{00000000-0005-0000-0000-00004C090000}"/>
    <cellStyle name="Normal 16 3 2 5" xfId="2388" xr:uid="{00000000-0005-0000-0000-00004D090000}"/>
    <cellStyle name="Normal 16 3 2 5 2" xfId="2389" xr:uid="{00000000-0005-0000-0000-00004E090000}"/>
    <cellStyle name="Normal 16 3 2 5 2 2" xfId="2390" xr:uid="{00000000-0005-0000-0000-00004F090000}"/>
    <cellStyle name="Normal 16 3 2 5 3" xfId="2391" xr:uid="{00000000-0005-0000-0000-000050090000}"/>
    <cellStyle name="Normal 16 3 2 6" xfId="2392" xr:uid="{00000000-0005-0000-0000-000051090000}"/>
    <cellStyle name="Normal 16 3 2 6 2" xfId="2393" xr:uid="{00000000-0005-0000-0000-000052090000}"/>
    <cellStyle name="Normal 16 3 2 7" xfId="2394" xr:uid="{00000000-0005-0000-0000-000053090000}"/>
    <cellStyle name="Normal 16 3 2 7 2" xfId="2395" xr:uid="{00000000-0005-0000-0000-000054090000}"/>
    <cellStyle name="Normal 16 3 2 8" xfId="2396" xr:uid="{00000000-0005-0000-0000-000055090000}"/>
    <cellStyle name="Normal 16 3 2 8 2" xfId="2397" xr:uid="{00000000-0005-0000-0000-000056090000}"/>
    <cellStyle name="Normal 16 3 2 9" xfId="2398" xr:uid="{00000000-0005-0000-0000-000057090000}"/>
    <cellStyle name="Normal 16 3 3" xfId="2399" xr:uid="{00000000-0005-0000-0000-000058090000}"/>
    <cellStyle name="Normal 16 3 3 10" xfId="2400" xr:uid="{00000000-0005-0000-0000-000059090000}"/>
    <cellStyle name="Normal 16 3 3 2" xfId="2401" xr:uid="{00000000-0005-0000-0000-00005A090000}"/>
    <cellStyle name="Normal 16 3 3 2 2" xfId="2402" xr:uid="{00000000-0005-0000-0000-00005B090000}"/>
    <cellStyle name="Normal 16 3 3 2 2 2" xfId="2403" xr:uid="{00000000-0005-0000-0000-00005C090000}"/>
    <cellStyle name="Normal 16 3 3 2 2 2 2" xfId="2404" xr:uid="{00000000-0005-0000-0000-00005D090000}"/>
    <cellStyle name="Normal 16 3 3 2 2 2 2 2" xfId="2405" xr:uid="{00000000-0005-0000-0000-00005E090000}"/>
    <cellStyle name="Normal 16 3 3 2 2 2 3" xfId="2406" xr:uid="{00000000-0005-0000-0000-00005F090000}"/>
    <cellStyle name="Normal 16 3 3 2 2 2 3 2" xfId="2407" xr:uid="{00000000-0005-0000-0000-000060090000}"/>
    <cellStyle name="Normal 16 3 3 2 2 2 4" xfId="2408" xr:uid="{00000000-0005-0000-0000-000061090000}"/>
    <cellStyle name="Normal 16 3 3 2 2 2 5" xfId="2409" xr:uid="{00000000-0005-0000-0000-000062090000}"/>
    <cellStyle name="Normal 16 3 3 2 2 3" xfId="2410" xr:uid="{00000000-0005-0000-0000-000063090000}"/>
    <cellStyle name="Normal 16 3 3 2 2 3 2" xfId="2411" xr:uid="{00000000-0005-0000-0000-000064090000}"/>
    <cellStyle name="Normal 16 3 3 2 2 4" xfId="2412" xr:uid="{00000000-0005-0000-0000-000065090000}"/>
    <cellStyle name="Normal 16 3 3 2 2 4 2" xfId="2413" xr:uid="{00000000-0005-0000-0000-000066090000}"/>
    <cellStyle name="Normal 16 3 3 2 2 5" xfId="2414" xr:uid="{00000000-0005-0000-0000-000067090000}"/>
    <cellStyle name="Normal 16 3 3 2 2 6" xfId="2415" xr:uid="{00000000-0005-0000-0000-000068090000}"/>
    <cellStyle name="Normal 16 3 3 2 3" xfId="2416" xr:uid="{00000000-0005-0000-0000-000069090000}"/>
    <cellStyle name="Normal 16 3 3 2 3 2" xfId="2417" xr:uid="{00000000-0005-0000-0000-00006A090000}"/>
    <cellStyle name="Normal 16 3 3 2 3 2 2" xfId="2418" xr:uid="{00000000-0005-0000-0000-00006B090000}"/>
    <cellStyle name="Normal 16 3 3 2 3 3" xfId="2419" xr:uid="{00000000-0005-0000-0000-00006C090000}"/>
    <cellStyle name="Normal 16 3 3 2 3 3 2" xfId="2420" xr:uid="{00000000-0005-0000-0000-00006D090000}"/>
    <cellStyle name="Normal 16 3 3 2 3 4" xfId="2421" xr:uid="{00000000-0005-0000-0000-00006E090000}"/>
    <cellStyle name="Normal 16 3 3 2 3 5" xfId="2422" xr:uid="{00000000-0005-0000-0000-00006F090000}"/>
    <cellStyle name="Normal 16 3 3 2 4" xfId="2423" xr:uid="{00000000-0005-0000-0000-000070090000}"/>
    <cellStyle name="Normal 16 3 3 2 4 2" xfId="2424" xr:uid="{00000000-0005-0000-0000-000071090000}"/>
    <cellStyle name="Normal 16 3 3 2 5" xfId="2425" xr:uid="{00000000-0005-0000-0000-000072090000}"/>
    <cellStyle name="Normal 16 3 3 2 5 2" xfId="2426" xr:uid="{00000000-0005-0000-0000-000073090000}"/>
    <cellStyle name="Normal 16 3 3 2 6" xfId="2427" xr:uid="{00000000-0005-0000-0000-000074090000}"/>
    <cellStyle name="Normal 16 3 3 2 7" xfId="2428" xr:uid="{00000000-0005-0000-0000-000075090000}"/>
    <cellStyle name="Normal 16 3 3 3" xfId="2429" xr:uid="{00000000-0005-0000-0000-000076090000}"/>
    <cellStyle name="Normal 16 3 3 3 2" xfId="2430" xr:uid="{00000000-0005-0000-0000-000077090000}"/>
    <cellStyle name="Normal 16 3 3 3 2 2" xfId="2431" xr:uid="{00000000-0005-0000-0000-000078090000}"/>
    <cellStyle name="Normal 16 3 3 3 2 2 2" xfId="2432" xr:uid="{00000000-0005-0000-0000-000079090000}"/>
    <cellStyle name="Normal 16 3 3 3 2 3" xfId="2433" xr:uid="{00000000-0005-0000-0000-00007A090000}"/>
    <cellStyle name="Normal 16 3 3 3 2 3 2" xfId="2434" xr:uid="{00000000-0005-0000-0000-00007B090000}"/>
    <cellStyle name="Normal 16 3 3 3 2 4" xfId="2435" xr:uid="{00000000-0005-0000-0000-00007C090000}"/>
    <cellStyle name="Normal 16 3 3 3 2 5" xfId="2436" xr:uid="{00000000-0005-0000-0000-00007D090000}"/>
    <cellStyle name="Normal 16 3 3 3 3" xfId="2437" xr:uid="{00000000-0005-0000-0000-00007E090000}"/>
    <cellStyle name="Normal 16 3 3 3 3 2" xfId="2438" xr:uid="{00000000-0005-0000-0000-00007F090000}"/>
    <cellStyle name="Normal 16 3 3 3 4" xfId="2439" xr:uid="{00000000-0005-0000-0000-000080090000}"/>
    <cellStyle name="Normal 16 3 3 3 4 2" xfId="2440" xr:uid="{00000000-0005-0000-0000-000081090000}"/>
    <cellStyle name="Normal 16 3 3 3 5" xfId="2441" xr:uid="{00000000-0005-0000-0000-000082090000}"/>
    <cellStyle name="Normal 16 3 3 3 6" xfId="2442" xr:uid="{00000000-0005-0000-0000-000083090000}"/>
    <cellStyle name="Normal 16 3 3 4" xfId="2443" xr:uid="{00000000-0005-0000-0000-000084090000}"/>
    <cellStyle name="Normal 16 3 3 4 2" xfId="2444" xr:uid="{00000000-0005-0000-0000-000085090000}"/>
    <cellStyle name="Normal 16 3 3 4 2 2" xfId="2445" xr:uid="{00000000-0005-0000-0000-000086090000}"/>
    <cellStyle name="Normal 16 3 3 4 3" xfId="2446" xr:uid="{00000000-0005-0000-0000-000087090000}"/>
    <cellStyle name="Normal 16 3 3 4 3 2" xfId="2447" xr:uid="{00000000-0005-0000-0000-000088090000}"/>
    <cellStyle name="Normal 16 3 3 4 4" xfId="2448" xr:uid="{00000000-0005-0000-0000-000089090000}"/>
    <cellStyle name="Normal 16 3 3 4 5" xfId="2449" xr:uid="{00000000-0005-0000-0000-00008A090000}"/>
    <cellStyle name="Normal 16 3 3 5" xfId="2450" xr:uid="{00000000-0005-0000-0000-00008B090000}"/>
    <cellStyle name="Normal 16 3 3 5 2" xfId="2451" xr:uid="{00000000-0005-0000-0000-00008C090000}"/>
    <cellStyle name="Normal 16 3 3 5 2 2" xfId="2452" xr:uid="{00000000-0005-0000-0000-00008D090000}"/>
    <cellStyle name="Normal 16 3 3 5 3" xfId="2453" xr:uid="{00000000-0005-0000-0000-00008E090000}"/>
    <cellStyle name="Normal 16 3 3 6" xfId="2454" xr:uid="{00000000-0005-0000-0000-00008F090000}"/>
    <cellStyle name="Normal 16 3 3 6 2" xfId="2455" xr:uid="{00000000-0005-0000-0000-000090090000}"/>
    <cellStyle name="Normal 16 3 3 7" xfId="2456" xr:uid="{00000000-0005-0000-0000-000091090000}"/>
    <cellStyle name="Normal 16 3 3 7 2" xfId="2457" xr:uid="{00000000-0005-0000-0000-000092090000}"/>
    <cellStyle name="Normal 16 3 3 8" xfId="2458" xr:uid="{00000000-0005-0000-0000-000093090000}"/>
    <cellStyle name="Normal 16 3 3 8 2" xfId="2459" xr:uid="{00000000-0005-0000-0000-000094090000}"/>
    <cellStyle name="Normal 16 3 3 9" xfId="2460" xr:uid="{00000000-0005-0000-0000-000095090000}"/>
    <cellStyle name="Normal 16 3 4" xfId="2461" xr:uid="{00000000-0005-0000-0000-000096090000}"/>
    <cellStyle name="Normal 16 3 4 2" xfId="2462" xr:uid="{00000000-0005-0000-0000-000097090000}"/>
    <cellStyle name="Normal 16 3 4 2 2" xfId="2463" xr:uid="{00000000-0005-0000-0000-000098090000}"/>
    <cellStyle name="Normal 16 3 4 2 2 2" xfId="2464" xr:uid="{00000000-0005-0000-0000-000099090000}"/>
    <cellStyle name="Normal 16 3 4 2 2 2 2" xfId="2465" xr:uid="{00000000-0005-0000-0000-00009A090000}"/>
    <cellStyle name="Normal 16 3 4 2 2 3" xfId="2466" xr:uid="{00000000-0005-0000-0000-00009B090000}"/>
    <cellStyle name="Normal 16 3 4 2 2 3 2" xfId="2467" xr:uid="{00000000-0005-0000-0000-00009C090000}"/>
    <cellStyle name="Normal 16 3 4 2 2 4" xfId="2468" xr:uid="{00000000-0005-0000-0000-00009D090000}"/>
    <cellStyle name="Normal 16 3 4 2 2 5" xfId="2469" xr:uid="{00000000-0005-0000-0000-00009E090000}"/>
    <cellStyle name="Normal 16 3 4 2 3" xfId="2470" xr:uid="{00000000-0005-0000-0000-00009F090000}"/>
    <cellStyle name="Normal 16 3 4 2 3 2" xfId="2471" xr:uid="{00000000-0005-0000-0000-0000A0090000}"/>
    <cellStyle name="Normal 16 3 4 2 4" xfId="2472" xr:uid="{00000000-0005-0000-0000-0000A1090000}"/>
    <cellStyle name="Normal 16 3 4 2 4 2" xfId="2473" xr:uid="{00000000-0005-0000-0000-0000A2090000}"/>
    <cellStyle name="Normal 16 3 4 2 5" xfId="2474" xr:uid="{00000000-0005-0000-0000-0000A3090000}"/>
    <cellStyle name="Normal 16 3 4 2 6" xfId="2475" xr:uid="{00000000-0005-0000-0000-0000A4090000}"/>
    <cellStyle name="Normal 16 3 4 3" xfId="2476" xr:uid="{00000000-0005-0000-0000-0000A5090000}"/>
    <cellStyle name="Normal 16 3 4 3 2" xfId="2477" xr:uid="{00000000-0005-0000-0000-0000A6090000}"/>
    <cellStyle name="Normal 16 3 4 3 2 2" xfId="2478" xr:uid="{00000000-0005-0000-0000-0000A7090000}"/>
    <cellStyle name="Normal 16 3 4 3 3" xfId="2479" xr:uid="{00000000-0005-0000-0000-0000A8090000}"/>
    <cellStyle name="Normal 16 3 4 3 3 2" xfId="2480" xr:uid="{00000000-0005-0000-0000-0000A9090000}"/>
    <cellStyle name="Normal 16 3 4 3 4" xfId="2481" xr:uid="{00000000-0005-0000-0000-0000AA090000}"/>
    <cellStyle name="Normal 16 3 4 3 5" xfId="2482" xr:uid="{00000000-0005-0000-0000-0000AB090000}"/>
    <cellStyle name="Normal 16 3 4 4" xfId="2483" xr:uid="{00000000-0005-0000-0000-0000AC090000}"/>
    <cellStyle name="Normal 16 3 4 4 2" xfId="2484" xr:uid="{00000000-0005-0000-0000-0000AD090000}"/>
    <cellStyle name="Normal 16 3 4 5" xfId="2485" xr:uid="{00000000-0005-0000-0000-0000AE090000}"/>
    <cellStyle name="Normal 16 3 4 5 2" xfId="2486" xr:uid="{00000000-0005-0000-0000-0000AF090000}"/>
    <cellStyle name="Normal 16 3 4 6" xfId="2487" xr:uid="{00000000-0005-0000-0000-0000B0090000}"/>
    <cellStyle name="Normal 16 3 4 7" xfId="2488" xr:uid="{00000000-0005-0000-0000-0000B1090000}"/>
    <cellStyle name="Normal 16 3 5" xfId="2489" xr:uid="{00000000-0005-0000-0000-0000B2090000}"/>
    <cellStyle name="Normal 16 3 5 2" xfId="2490" xr:uid="{00000000-0005-0000-0000-0000B3090000}"/>
    <cellStyle name="Normal 16 3 5 2 2" xfId="2491" xr:uid="{00000000-0005-0000-0000-0000B4090000}"/>
    <cellStyle name="Normal 16 3 5 2 2 2" xfId="2492" xr:uid="{00000000-0005-0000-0000-0000B5090000}"/>
    <cellStyle name="Normal 16 3 5 2 2 2 2" xfId="2493" xr:uid="{00000000-0005-0000-0000-0000B6090000}"/>
    <cellStyle name="Normal 16 3 5 2 2 3" xfId="2494" xr:uid="{00000000-0005-0000-0000-0000B7090000}"/>
    <cellStyle name="Normal 16 3 5 2 2 3 2" xfId="2495" xr:uid="{00000000-0005-0000-0000-0000B8090000}"/>
    <cellStyle name="Normal 16 3 5 2 2 4" xfId="2496" xr:uid="{00000000-0005-0000-0000-0000B9090000}"/>
    <cellStyle name="Normal 16 3 5 2 2 5" xfId="2497" xr:uid="{00000000-0005-0000-0000-0000BA090000}"/>
    <cellStyle name="Normal 16 3 5 2 3" xfId="2498" xr:uid="{00000000-0005-0000-0000-0000BB090000}"/>
    <cellStyle name="Normal 16 3 5 2 3 2" xfId="2499" xr:uid="{00000000-0005-0000-0000-0000BC090000}"/>
    <cellStyle name="Normal 16 3 5 2 4" xfId="2500" xr:uid="{00000000-0005-0000-0000-0000BD090000}"/>
    <cellStyle name="Normal 16 3 5 2 4 2" xfId="2501" xr:uid="{00000000-0005-0000-0000-0000BE090000}"/>
    <cellStyle name="Normal 16 3 5 2 5" xfId="2502" xr:uid="{00000000-0005-0000-0000-0000BF090000}"/>
    <cellStyle name="Normal 16 3 5 2 6" xfId="2503" xr:uid="{00000000-0005-0000-0000-0000C0090000}"/>
    <cellStyle name="Normal 16 3 5 3" xfId="2504" xr:uid="{00000000-0005-0000-0000-0000C1090000}"/>
    <cellStyle name="Normal 16 3 5 3 2" xfId="2505" xr:uid="{00000000-0005-0000-0000-0000C2090000}"/>
    <cellStyle name="Normal 16 3 5 3 2 2" xfId="2506" xr:uid="{00000000-0005-0000-0000-0000C3090000}"/>
    <cellStyle name="Normal 16 3 5 3 3" xfId="2507" xr:uid="{00000000-0005-0000-0000-0000C4090000}"/>
    <cellStyle name="Normal 16 3 5 3 3 2" xfId="2508" xr:uid="{00000000-0005-0000-0000-0000C5090000}"/>
    <cellStyle name="Normal 16 3 5 3 4" xfId="2509" xr:uid="{00000000-0005-0000-0000-0000C6090000}"/>
    <cellStyle name="Normal 16 3 5 3 5" xfId="2510" xr:uid="{00000000-0005-0000-0000-0000C7090000}"/>
    <cellStyle name="Normal 16 3 5 4" xfId="2511" xr:uid="{00000000-0005-0000-0000-0000C8090000}"/>
    <cellStyle name="Normal 16 3 5 4 2" xfId="2512" xr:uid="{00000000-0005-0000-0000-0000C9090000}"/>
    <cellStyle name="Normal 16 3 5 5" xfId="2513" xr:uid="{00000000-0005-0000-0000-0000CA090000}"/>
    <cellStyle name="Normal 16 3 5 5 2" xfId="2514" xr:uid="{00000000-0005-0000-0000-0000CB090000}"/>
    <cellStyle name="Normal 16 3 5 6" xfId="2515" xr:uid="{00000000-0005-0000-0000-0000CC090000}"/>
    <cellStyle name="Normal 16 3 5 7" xfId="2516" xr:uid="{00000000-0005-0000-0000-0000CD090000}"/>
    <cellStyle name="Normal 16 3 6" xfId="2517" xr:uid="{00000000-0005-0000-0000-0000CE090000}"/>
    <cellStyle name="Normal 16 3 6 2" xfId="2518" xr:uid="{00000000-0005-0000-0000-0000CF090000}"/>
    <cellStyle name="Normal 16 3 6 2 2" xfId="2519" xr:uid="{00000000-0005-0000-0000-0000D0090000}"/>
    <cellStyle name="Normal 16 3 6 2 2 2" xfId="2520" xr:uid="{00000000-0005-0000-0000-0000D1090000}"/>
    <cellStyle name="Normal 16 3 6 2 2 2 2" xfId="2521" xr:uid="{00000000-0005-0000-0000-0000D2090000}"/>
    <cellStyle name="Normal 16 3 6 2 2 3" xfId="2522" xr:uid="{00000000-0005-0000-0000-0000D3090000}"/>
    <cellStyle name="Normal 16 3 6 2 2 3 2" xfId="2523" xr:uid="{00000000-0005-0000-0000-0000D4090000}"/>
    <cellStyle name="Normal 16 3 6 2 2 4" xfId="2524" xr:uid="{00000000-0005-0000-0000-0000D5090000}"/>
    <cellStyle name="Normal 16 3 6 2 2 5" xfId="2525" xr:uid="{00000000-0005-0000-0000-0000D6090000}"/>
    <cellStyle name="Normal 16 3 6 2 3" xfId="2526" xr:uid="{00000000-0005-0000-0000-0000D7090000}"/>
    <cellStyle name="Normal 16 3 6 2 3 2" xfId="2527" xr:uid="{00000000-0005-0000-0000-0000D8090000}"/>
    <cellStyle name="Normal 16 3 6 2 4" xfId="2528" xr:uid="{00000000-0005-0000-0000-0000D9090000}"/>
    <cellStyle name="Normal 16 3 6 2 4 2" xfId="2529" xr:uid="{00000000-0005-0000-0000-0000DA090000}"/>
    <cellStyle name="Normal 16 3 6 2 5" xfId="2530" xr:uid="{00000000-0005-0000-0000-0000DB090000}"/>
    <cellStyle name="Normal 16 3 6 2 6" xfId="2531" xr:uid="{00000000-0005-0000-0000-0000DC090000}"/>
    <cellStyle name="Normal 16 3 6 3" xfId="2532" xr:uid="{00000000-0005-0000-0000-0000DD090000}"/>
    <cellStyle name="Normal 16 3 6 3 2" xfId="2533" xr:uid="{00000000-0005-0000-0000-0000DE090000}"/>
    <cellStyle name="Normal 16 3 6 3 2 2" xfId="2534" xr:uid="{00000000-0005-0000-0000-0000DF090000}"/>
    <cellStyle name="Normal 16 3 6 3 3" xfId="2535" xr:uid="{00000000-0005-0000-0000-0000E0090000}"/>
    <cellStyle name="Normal 16 3 6 3 3 2" xfId="2536" xr:uid="{00000000-0005-0000-0000-0000E1090000}"/>
    <cellStyle name="Normal 16 3 6 3 4" xfId="2537" xr:uid="{00000000-0005-0000-0000-0000E2090000}"/>
    <cellStyle name="Normal 16 3 6 3 5" xfId="2538" xr:uid="{00000000-0005-0000-0000-0000E3090000}"/>
    <cellStyle name="Normal 16 3 6 4" xfId="2539" xr:uid="{00000000-0005-0000-0000-0000E4090000}"/>
    <cellStyle name="Normal 16 3 6 4 2" xfId="2540" xr:uid="{00000000-0005-0000-0000-0000E5090000}"/>
    <cellStyle name="Normal 16 3 6 5" xfId="2541" xr:uid="{00000000-0005-0000-0000-0000E6090000}"/>
    <cellStyle name="Normal 16 3 6 5 2" xfId="2542" xr:uid="{00000000-0005-0000-0000-0000E7090000}"/>
    <cellStyle name="Normal 16 3 6 6" xfId="2543" xr:uid="{00000000-0005-0000-0000-0000E8090000}"/>
    <cellStyle name="Normal 16 3 6 7" xfId="2544" xr:uid="{00000000-0005-0000-0000-0000E9090000}"/>
    <cellStyle name="Normal 16 3 7" xfId="2545" xr:uid="{00000000-0005-0000-0000-0000EA090000}"/>
    <cellStyle name="Normal 16 3 7 2" xfId="2546" xr:uid="{00000000-0005-0000-0000-0000EB090000}"/>
    <cellStyle name="Normal 16 3 7 2 2" xfId="2547" xr:uid="{00000000-0005-0000-0000-0000EC090000}"/>
    <cellStyle name="Normal 16 3 7 2 2 2" xfId="2548" xr:uid="{00000000-0005-0000-0000-0000ED090000}"/>
    <cellStyle name="Normal 16 3 7 2 3" xfId="2549" xr:uid="{00000000-0005-0000-0000-0000EE090000}"/>
    <cellStyle name="Normal 16 3 7 2 3 2" xfId="2550" xr:uid="{00000000-0005-0000-0000-0000EF090000}"/>
    <cellStyle name="Normal 16 3 7 2 4" xfId="2551" xr:uid="{00000000-0005-0000-0000-0000F0090000}"/>
    <cellStyle name="Normal 16 3 7 2 5" xfId="2552" xr:uid="{00000000-0005-0000-0000-0000F1090000}"/>
    <cellStyle name="Normal 16 3 7 3" xfId="2553" xr:uid="{00000000-0005-0000-0000-0000F2090000}"/>
    <cellStyle name="Normal 16 3 7 3 2" xfId="2554" xr:uid="{00000000-0005-0000-0000-0000F3090000}"/>
    <cellStyle name="Normal 16 3 7 4" xfId="2555" xr:uid="{00000000-0005-0000-0000-0000F4090000}"/>
    <cellStyle name="Normal 16 3 7 4 2" xfId="2556" xr:uid="{00000000-0005-0000-0000-0000F5090000}"/>
    <cellStyle name="Normal 16 3 7 5" xfId="2557" xr:uid="{00000000-0005-0000-0000-0000F6090000}"/>
    <cellStyle name="Normal 16 3 7 6" xfId="2558" xr:uid="{00000000-0005-0000-0000-0000F7090000}"/>
    <cellStyle name="Normal 16 3 8" xfId="2559" xr:uid="{00000000-0005-0000-0000-0000F8090000}"/>
    <cellStyle name="Normal 16 3 8 2" xfId="2560" xr:uid="{00000000-0005-0000-0000-0000F9090000}"/>
    <cellStyle name="Normal 16 3 8 2 2" xfId="2561" xr:uid="{00000000-0005-0000-0000-0000FA090000}"/>
    <cellStyle name="Normal 16 3 8 3" xfId="2562" xr:uid="{00000000-0005-0000-0000-0000FB090000}"/>
    <cellStyle name="Normal 16 3 8 3 2" xfId="2563" xr:uid="{00000000-0005-0000-0000-0000FC090000}"/>
    <cellStyle name="Normal 16 3 8 4" xfId="2564" xr:uid="{00000000-0005-0000-0000-0000FD090000}"/>
    <cellStyle name="Normal 16 3 8 5" xfId="2565" xr:uid="{00000000-0005-0000-0000-0000FE090000}"/>
    <cellStyle name="Normal 16 3 9" xfId="2566" xr:uid="{00000000-0005-0000-0000-0000FF090000}"/>
    <cellStyle name="Normal 16 3 9 2" xfId="2567" xr:uid="{00000000-0005-0000-0000-0000000A0000}"/>
    <cellStyle name="Normal 16 3 9 2 2" xfId="2568" xr:uid="{00000000-0005-0000-0000-0000010A0000}"/>
    <cellStyle name="Normal 16 3 9 3" xfId="2569" xr:uid="{00000000-0005-0000-0000-0000020A0000}"/>
    <cellStyle name="Normal 16 3 9 3 2" xfId="2570" xr:uid="{00000000-0005-0000-0000-0000030A0000}"/>
    <cellStyle name="Normal 16 3 9 4" xfId="2571" xr:uid="{00000000-0005-0000-0000-0000040A0000}"/>
    <cellStyle name="Normal 16 3 9 5" xfId="2572" xr:uid="{00000000-0005-0000-0000-0000050A0000}"/>
    <cellStyle name="Normal 16 4" xfId="2573" xr:uid="{00000000-0005-0000-0000-0000060A0000}"/>
    <cellStyle name="Normal 16 4 10" xfId="2574" xr:uid="{00000000-0005-0000-0000-0000070A0000}"/>
    <cellStyle name="Normal 16 4 2" xfId="2575" xr:uid="{00000000-0005-0000-0000-0000080A0000}"/>
    <cellStyle name="Normal 16 4 2 2" xfId="2576" xr:uid="{00000000-0005-0000-0000-0000090A0000}"/>
    <cellStyle name="Normal 16 4 2 2 2" xfId="2577" xr:uid="{00000000-0005-0000-0000-00000A0A0000}"/>
    <cellStyle name="Normal 16 4 2 2 2 2" xfId="2578" xr:uid="{00000000-0005-0000-0000-00000B0A0000}"/>
    <cellStyle name="Normal 16 4 2 2 2 2 2" xfId="2579" xr:uid="{00000000-0005-0000-0000-00000C0A0000}"/>
    <cellStyle name="Normal 16 4 2 2 2 3" xfId="2580" xr:uid="{00000000-0005-0000-0000-00000D0A0000}"/>
    <cellStyle name="Normal 16 4 2 2 2 3 2" xfId="2581" xr:uid="{00000000-0005-0000-0000-00000E0A0000}"/>
    <cellStyle name="Normal 16 4 2 2 2 4" xfId="2582" xr:uid="{00000000-0005-0000-0000-00000F0A0000}"/>
    <cellStyle name="Normal 16 4 2 2 2 5" xfId="2583" xr:uid="{00000000-0005-0000-0000-0000100A0000}"/>
    <cellStyle name="Normal 16 4 2 2 3" xfId="2584" xr:uid="{00000000-0005-0000-0000-0000110A0000}"/>
    <cellStyle name="Normal 16 4 2 2 3 2" xfId="2585" xr:uid="{00000000-0005-0000-0000-0000120A0000}"/>
    <cellStyle name="Normal 16 4 2 2 4" xfId="2586" xr:uid="{00000000-0005-0000-0000-0000130A0000}"/>
    <cellStyle name="Normal 16 4 2 2 4 2" xfId="2587" xr:uid="{00000000-0005-0000-0000-0000140A0000}"/>
    <cellStyle name="Normal 16 4 2 2 5" xfId="2588" xr:uid="{00000000-0005-0000-0000-0000150A0000}"/>
    <cellStyle name="Normal 16 4 2 2 6" xfId="2589" xr:uid="{00000000-0005-0000-0000-0000160A0000}"/>
    <cellStyle name="Normal 16 4 2 3" xfId="2590" xr:uid="{00000000-0005-0000-0000-0000170A0000}"/>
    <cellStyle name="Normal 16 4 2 3 2" xfId="2591" xr:uid="{00000000-0005-0000-0000-0000180A0000}"/>
    <cellStyle name="Normal 16 4 2 3 2 2" xfId="2592" xr:uid="{00000000-0005-0000-0000-0000190A0000}"/>
    <cellStyle name="Normal 16 4 2 3 3" xfId="2593" xr:uid="{00000000-0005-0000-0000-00001A0A0000}"/>
    <cellStyle name="Normal 16 4 2 3 3 2" xfId="2594" xr:uid="{00000000-0005-0000-0000-00001B0A0000}"/>
    <cellStyle name="Normal 16 4 2 3 4" xfId="2595" xr:uid="{00000000-0005-0000-0000-00001C0A0000}"/>
    <cellStyle name="Normal 16 4 2 3 5" xfId="2596" xr:uid="{00000000-0005-0000-0000-00001D0A0000}"/>
    <cellStyle name="Normal 16 4 2 4" xfId="2597" xr:uid="{00000000-0005-0000-0000-00001E0A0000}"/>
    <cellStyle name="Normal 16 4 2 4 2" xfId="2598" xr:uid="{00000000-0005-0000-0000-00001F0A0000}"/>
    <cellStyle name="Normal 16 4 2 5" xfId="2599" xr:uid="{00000000-0005-0000-0000-0000200A0000}"/>
    <cellStyle name="Normal 16 4 2 5 2" xfId="2600" xr:uid="{00000000-0005-0000-0000-0000210A0000}"/>
    <cellStyle name="Normal 16 4 2 6" xfId="2601" xr:uid="{00000000-0005-0000-0000-0000220A0000}"/>
    <cellStyle name="Normal 16 4 2 7" xfId="2602" xr:uid="{00000000-0005-0000-0000-0000230A0000}"/>
    <cellStyle name="Normal 16 4 3" xfId="2603" xr:uid="{00000000-0005-0000-0000-0000240A0000}"/>
    <cellStyle name="Normal 16 4 3 2" xfId="2604" xr:uid="{00000000-0005-0000-0000-0000250A0000}"/>
    <cellStyle name="Normal 16 4 3 2 2" xfId="2605" xr:uid="{00000000-0005-0000-0000-0000260A0000}"/>
    <cellStyle name="Normal 16 4 3 2 2 2" xfId="2606" xr:uid="{00000000-0005-0000-0000-0000270A0000}"/>
    <cellStyle name="Normal 16 4 3 2 3" xfId="2607" xr:uid="{00000000-0005-0000-0000-0000280A0000}"/>
    <cellStyle name="Normal 16 4 3 2 3 2" xfId="2608" xr:uid="{00000000-0005-0000-0000-0000290A0000}"/>
    <cellStyle name="Normal 16 4 3 2 4" xfId="2609" xr:uid="{00000000-0005-0000-0000-00002A0A0000}"/>
    <cellStyle name="Normal 16 4 3 2 5" xfId="2610" xr:uid="{00000000-0005-0000-0000-00002B0A0000}"/>
    <cellStyle name="Normal 16 4 3 3" xfId="2611" xr:uid="{00000000-0005-0000-0000-00002C0A0000}"/>
    <cellStyle name="Normal 16 4 3 3 2" xfId="2612" xr:uid="{00000000-0005-0000-0000-00002D0A0000}"/>
    <cellStyle name="Normal 16 4 3 4" xfId="2613" xr:uid="{00000000-0005-0000-0000-00002E0A0000}"/>
    <cellStyle name="Normal 16 4 3 4 2" xfId="2614" xr:uid="{00000000-0005-0000-0000-00002F0A0000}"/>
    <cellStyle name="Normal 16 4 3 5" xfId="2615" xr:uid="{00000000-0005-0000-0000-0000300A0000}"/>
    <cellStyle name="Normal 16 4 3 6" xfId="2616" xr:uid="{00000000-0005-0000-0000-0000310A0000}"/>
    <cellStyle name="Normal 16 4 4" xfId="2617" xr:uid="{00000000-0005-0000-0000-0000320A0000}"/>
    <cellStyle name="Normal 16 4 4 2" xfId="2618" xr:uid="{00000000-0005-0000-0000-0000330A0000}"/>
    <cellStyle name="Normal 16 4 4 2 2" xfId="2619" xr:uid="{00000000-0005-0000-0000-0000340A0000}"/>
    <cellStyle name="Normal 16 4 4 3" xfId="2620" xr:uid="{00000000-0005-0000-0000-0000350A0000}"/>
    <cellStyle name="Normal 16 4 4 3 2" xfId="2621" xr:uid="{00000000-0005-0000-0000-0000360A0000}"/>
    <cellStyle name="Normal 16 4 4 4" xfId="2622" xr:uid="{00000000-0005-0000-0000-0000370A0000}"/>
    <cellStyle name="Normal 16 4 4 5" xfId="2623" xr:uid="{00000000-0005-0000-0000-0000380A0000}"/>
    <cellStyle name="Normal 16 4 5" xfId="2624" xr:uid="{00000000-0005-0000-0000-0000390A0000}"/>
    <cellStyle name="Normal 16 4 5 2" xfId="2625" xr:uid="{00000000-0005-0000-0000-00003A0A0000}"/>
    <cellStyle name="Normal 16 4 5 2 2" xfId="2626" xr:uid="{00000000-0005-0000-0000-00003B0A0000}"/>
    <cellStyle name="Normal 16 4 5 3" xfId="2627" xr:uid="{00000000-0005-0000-0000-00003C0A0000}"/>
    <cellStyle name="Normal 16 4 6" xfId="2628" xr:uid="{00000000-0005-0000-0000-00003D0A0000}"/>
    <cellStyle name="Normal 16 4 6 2" xfId="2629" xr:uid="{00000000-0005-0000-0000-00003E0A0000}"/>
    <cellStyle name="Normal 16 4 7" xfId="2630" xr:uid="{00000000-0005-0000-0000-00003F0A0000}"/>
    <cellStyle name="Normal 16 4 7 2" xfId="2631" xr:uid="{00000000-0005-0000-0000-0000400A0000}"/>
    <cellStyle name="Normal 16 4 8" xfId="2632" xr:uid="{00000000-0005-0000-0000-0000410A0000}"/>
    <cellStyle name="Normal 16 4 8 2" xfId="2633" xr:uid="{00000000-0005-0000-0000-0000420A0000}"/>
    <cellStyle name="Normal 16 4 9" xfId="2634" xr:uid="{00000000-0005-0000-0000-0000430A0000}"/>
    <cellStyle name="Normal 16 5" xfId="2635" xr:uid="{00000000-0005-0000-0000-0000440A0000}"/>
    <cellStyle name="Normal 16 5 10" xfId="2636" xr:uid="{00000000-0005-0000-0000-0000450A0000}"/>
    <cellStyle name="Normal 16 5 2" xfId="2637" xr:uid="{00000000-0005-0000-0000-0000460A0000}"/>
    <cellStyle name="Normal 16 5 2 2" xfId="2638" xr:uid="{00000000-0005-0000-0000-0000470A0000}"/>
    <cellStyle name="Normal 16 5 2 2 2" xfId="2639" xr:uid="{00000000-0005-0000-0000-0000480A0000}"/>
    <cellStyle name="Normal 16 5 2 2 2 2" xfId="2640" xr:uid="{00000000-0005-0000-0000-0000490A0000}"/>
    <cellStyle name="Normal 16 5 2 2 2 2 2" xfId="2641" xr:uid="{00000000-0005-0000-0000-00004A0A0000}"/>
    <cellStyle name="Normal 16 5 2 2 2 3" xfId="2642" xr:uid="{00000000-0005-0000-0000-00004B0A0000}"/>
    <cellStyle name="Normal 16 5 2 2 2 3 2" xfId="2643" xr:uid="{00000000-0005-0000-0000-00004C0A0000}"/>
    <cellStyle name="Normal 16 5 2 2 2 4" xfId="2644" xr:uid="{00000000-0005-0000-0000-00004D0A0000}"/>
    <cellStyle name="Normal 16 5 2 2 2 5" xfId="2645" xr:uid="{00000000-0005-0000-0000-00004E0A0000}"/>
    <cellStyle name="Normal 16 5 2 2 3" xfId="2646" xr:uid="{00000000-0005-0000-0000-00004F0A0000}"/>
    <cellStyle name="Normal 16 5 2 2 3 2" xfId="2647" xr:uid="{00000000-0005-0000-0000-0000500A0000}"/>
    <cellStyle name="Normal 16 5 2 2 4" xfId="2648" xr:uid="{00000000-0005-0000-0000-0000510A0000}"/>
    <cellStyle name="Normal 16 5 2 2 4 2" xfId="2649" xr:uid="{00000000-0005-0000-0000-0000520A0000}"/>
    <cellStyle name="Normal 16 5 2 2 5" xfId="2650" xr:uid="{00000000-0005-0000-0000-0000530A0000}"/>
    <cellStyle name="Normal 16 5 2 2 6" xfId="2651" xr:uid="{00000000-0005-0000-0000-0000540A0000}"/>
    <cellStyle name="Normal 16 5 2 3" xfId="2652" xr:uid="{00000000-0005-0000-0000-0000550A0000}"/>
    <cellStyle name="Normal 16 5 2 3 2" xfId="2653" xr:uid="{00000000-0005-0000-0000-0000560A0000}"/>
    <cellStyle name="Normal 16 5 2 3 2 2" xfId="2654" xr:uid="{00000000-0005-0000-0000-0000570A0000}"/>
    <cellStyle name="Normal 16 5 2 3 3" xfId="2655" xr:uid="{00000000-0005-0000-0000-0000580A0000}"/>
    <cellStyle name="Normal 16 5 2 3 3 2" xfId="2656" xr:uid="{00000000-0005-0000-0000-0000590A0000}"/>
    <cellStyle name="Normal 16 5 2 3 4" xfId="2657" xr:uid="{00000000-0005-0000-0000-00005A0A0000}"/>
    <cellStyle name="Normal 16 5 2 3 5" xfId="2658" xr:uid="{00000000-0005-0000-0000-00005B0A0000}"/>
    <cellStyle name="Normal 16 5 2 4" xfId="2659" xr:uid="{00000000-0005-0000-0000-00005C0A0000}"/>
    <cellStyle name="Normal 16 5 2 4 2" xfId="2660" xr:uid="{00000000-0005-0000-0000-00005D0A0000}"/>
    <cellStyle name="Normal 16 5 2 5" xfId="2661" xr:uid="{00000000-0005-0000-0000-00005E0A0000}"/>
    <cellStyle name="Normal 16 5 2 5 2" xfId="2662" xr:uid="{00000000-0005-0000-0000-00005F0A0000}"/>
    <cellStyle name="Normal 16 5 2 6" xfId="2663" xr:uid="{00000000-0005-0000-0000-0000600A0000}"/>
    <cellStyle name="Normal 16 5 2 7" xfId="2664" xr:uid="{00000000-0005-0000-0000-0000610A0000}"/>
    <cellStyle name="Normal 16 5 3" xfId="2665" xr:uid="{00000000-0005-0000-0000-0000620A0000}"/>
    <cellStyle name="Normal 16 5 3 2" xfId="2666" xr:uid="{00000000-0005-0000-0000-0000630A0000}"/>
    <cellStyle name="Normal 16 5 3 2 2" xfId="2667" xr:uid="{00000000-0005-0000-0000-0000640A0000}"/>
    <cellStyle name="Normal 16 5 3 2 2 2" xfId="2668" xr:uid="{00000000-0005-0000-0000-0000650A0000}"/>
    <cellStyle name="Normal 16 5 3 2 3" xfId="2669" xr:uid="{00000000-0005-0000-0000-0000660A0000}"/>
    <cellStyle name="Normal 16 5 3 2 3 2" xfId="2670" xr:uid="{00000000-0005-0000-0000-0000670A0000}"/>
    <cellStyle name="Normal 16 5 3 2 4" xfId="2671" xr:uid="{00000000-0005-0000-0000-0000680A0000}"/>
    <cellStyle name="Normal 16 5 3 2 5" xfId="2672" xr:uid="{00000000-0005-0000-0000-0000690A0000}"/>
    <cellStyle name="Normal 16 5 3 3" xfId="2673" xr:uid="{00000000-0005-0000-0000-00006A0A0000}"/>
    <cellStyle name="Normal 16 5 3 3 2" xfId="2674" xr:uid="{00000000-0005-0000-0000-00006B0A0000}"/>
    <cellStyle name="Normal 16 5 3 4" xfId="2675" xr:uid="{00000000-0005-0000-0000-00006C0A0000}"/>
    <cellStyle name="Normal 16 5 3 4 2" xfId="2676" xr:uid="{00000000-0005-0000-0000-00006D0A0000}"/>
    <cellStyle name="Normal 16 5 3 5" xfId="2677" xr:uid="{00000000-0005-0000-0000-00006E0A0000}"/>
    <cellStyle name="Normal 16 5 3 6" xfId="2678" xr:uid="{00000000-0005-0000-0000-00006F0A0000}"/>
    <cellStyle name="Normal 16 5 4" xfId="2679" xr:uid="{00000000-0005-0000-0000-0000700A0000}"/>
    <cellStyle name="Normal 16 5 4 2" xfId="2680" xr:uid="{00000000-0005-0000-0000-0000710A0000}"/>
    <cellStyle name="Normal 16 5 4 2 2" xfId="2681" xr:uid="{00000000-0005-0000-0000-0000720A0000}"/>
    <cellStyle name="Normal 16 5 4 3" xfId="2682" xr:uid="{00000000-0005-0000-0000-0000730A0000}"/>
    <cellStyle name="Normal 16 5 4 3 2" xfId="2683" xr:uid="{00000000-0005-0000-0000-0000740A0000}"/>
    <cellStyle name="Normal 16 5 4 4" xfId="2684" xr:uid="{00000000-0005-0000-0000-0000750A0000}"/>
    <cellStyle name="Normal 16 5 4 5" xfId="2685" xr:uid="{00000000-0005-0000-0000-0000760A0000}"/>
    <cellStyle name="Normal 16 5 5" xfId="2686" xr:uid="{00000000-0005-0000-0000-0000770A0000}"/>
    <cellStyle name="Normal 16 5 5 2" xfId="2687" xr:uid="{00000000-0005-0000-0000-0000780A0000}"/>
    <cellStyle name="Normal 16 5 5 2 2" xfId="2688" xr:uid="{00000000-0005-0000-0000-0000790A0000}"/>
    <cellStyle name="Normal 16 5 5 3" xfId="2689" xr:uid="{00000000-0005-0000-0000-00007A0A0000}"/>
    <cellStyle name="Normal 16 5 6" xfId="2690" xr:uid="{00000000-0005-0000-0000-00007B0A0000}"/>
    <cellStyle name="Normal 16 5 6 2" xfId="2691" xr:uid="{00000000-0005-0000-0000-00007C0A0000}"/>
    <cellStyle name="Normal 16 5 7" xfId="2692" xr:uid="{00000000-0005-0000-0000-00007D0A0000}"/>
    <cellStyle name="Normal 16 5 7 2" xfId="2693" xr:uid="{00000000-0005-0000-0000-00007E0A0000}"/>
    <cellStyle name="Normal 16 5 8" xfId="2694" xr:uid="{00000000-0005-0000-0000-00007F0A0000}"/>
    <cellStyle name="Normal 16 5 8 2" xfId="2695" xr:uid="{00000000-0005-0000-0000-0000800A0000}"/>
    <cellStyle name="Normal 16 5 9" xfId="2696" xr:uid="{00000000-0005-0000-0000-0000810A0000}"/>
    <cellStyle name="Normal 16 6" xfId="2697" xr:uid="{00000000-0005-0000-0000-0000820A0000}"/>
    <cellStyle name="Normal 16 6 2" xfId="2698" xr:uid="{00000000-0005-0000-0000-0000830A0000}"/>
    <cellStyle name="Normal 16 6 2 2" xfId="2699" xr:uid="{00000000-0005-0000-0000-0000840A0000}"/>
    <cellStyle name="Normal 16 6 2 2 2" xfId="2700" xr:uid="{00000000-0005-0000-0000-0000850A0000}"/>
    <cellStyle name="Normal 16 6 2 2 2 2" xfId="2701" xr:uid="{00000000-0005-0000-0000-0000860A0000}"/>
    <cellStyle name="Normal 16 6 2 2 3" xfId="2702" xr:uid="{00000000-0005-0000-0000-0000870A0000}"/>
    <cellStyle name="Normal 16 6 2 2 3 2" xfId="2703" xr:uid="{00000000-0005-0000-0000-0000880A0000}"/>
    <cellStyle name="Normal 16 6 2 2 4" xfId="2704" xr:uid="{00000000-0005-0000-0000-0000890A0000}"/>
    <cellStyle name="Normal 16 6 2 2 5" xfId="2705" xr:uid="{00000000-0005-0000-0000-00008A0A0000}"/>
    <cellStyle name="Normal 16 6 2 3" xfId="2706" xr:uid="{00000000-0005-0000-0000-00008B0A0000}"/>
    <cellStyle name="Normal 16 6 2 3 2" xfId="2707" xr:uid="{00000000-0005-0000-0000-00008C0A0000}"/>
    <cellStyle name="Normal 16 6 2 4" xfId="2708" xr:uid="{00000000-0005-0000-0000-00008D0A0000}"/>
    <cellStyle name="Normal 16 6 2 4 2" xfId="2709" xr:uid="{00000000-0005-0000-0000-00008E0A0000}"/>
    <cellStyle name="Normal 16 6 2 5" xfId="2710" xr:uid="{00000000-0005-0000-0000-00008F0A0000}"/>
    <cellStyle name="Normal 16 6 2 6" xfId="2711" xr:uid="{00000000-0005-0000-0000-0000900A0000}"/>
    <cellStyle name="Normal 16 6 3" xfId="2712" xr:uid="{00000000-0005-0000-0000-0000910A0000}"/>
    <cellStyle name="Normal 16 6 3 2" xfId="2713" xr:uid="{00000000-0005-0000-0000-0000920A0000}"/>
    <cellStyle name="Normal 16 6 3 2 2" xfId="2714" xr:uid="{00000000-0005-0000-0000-0000930A0000}"/>
    <cellStyle name="Normal 16 6 3 3" xfId="2715" xr:uid="{00000000-0005-0000-0000-0000940A0000}"/>
    <cellStyle name="Normal 16 6 3 3 2" xfId="2716" xr:uid="{00000000-0005-0000-0000-0000950A0000}"/>
    <cellStyle name="Normal 16 6 3 4" xfId="2717" xr:uid="{00000000-0005-0000-0000-0000960A0000}"/>
    <cellStyle name="Normal 16 6 3 5" xfId="2718" xr:uid="{00000000-0005-0000-0000-0000970A0000}"/>
    <cellStyle name="Normal 16 6 4" xfId="2719" xr:uid="{00000000-0005-0000-0000-0000980A0000}"/>
    <cellStyle name="Normal 16 6 4 2" xfId="2720" xr:uid="{00000000-0005-0000-0000-0000990A0000}"/>
    <cellStyle name="Normal 16 6 5" xfId="2721" xr:uid="{00000000-0005-0000-0000-00009A0A0000}"/>
    <cellStyle name="Normal 16 6 5 2" xfId="2722" xr:uid="{00000000-0005-0000-0000-00009B0A0000}"/>
    <cellStyle name="Normal 16 6 6" xfId="2723" xr:uid="{00000000-0005-0000-0000-00009C0A0000}"/>
    <cellStyle name="Normal 16 6 7" xfId="2724" xr:uid="{00000000-0005-0000-0000-00009D0A0000}"/>
    <cellStyle name="Normal 16 7" xfId="2725" xr:uid="{00000000-0005-0000-0000-00009E0A0000}"/>
    <cellStyle name="Normal 16 7 2" xfId="2726" xr:uid="{00000000-0005-0000-0000-00009F0A0000}"/>
    <cellStyle name="Normal 16 7 2 2" xfId="2727" xr:uid="{00000000-0005-0000-0000-0000A00A0000}"/>
    <cellStyle name="Normal 16 7 2 2 2" xfId="2728" xr:uid="{00000000-0005-0000-0000-0000A10A0000}"/>
    <cellStyle name="Normal 16 7 2 2 2 2" xfId="2729" xr:uid="{00000000-0005-0000-0000-0000A20A0000}"/>
    <cellStyle name="Normal 16 7 2 2 3" xfId="2730" xr:uid="{00000000-0005-0000-0000-0000A30A0000}"/>
    <cellStyle name="Normal 16 7 2 2 3 2" xfId="2731" xr:uid="{00000000-0005-0000-0000-0000A40A0000}"/>
    <cellStyle name="Normal 16 7 2 2 4" xfId="2732" xr:uid="{00000000-0005-0000-0000-0000A50A0000}"/>
    <cellStyle name="Normal 16 7 2 2 5" xfId="2733" xr:uid="{00000000-0005-0000-0000-0000A60A0000}"/>
    <cellStyle name="Normal 16 7 2 3" xfId="2734" xr:uid="{00000000-0005-0000-0000-0000A70A0000}"/>
    <cellStyle name="Normal 16 7 2 3 2" xfId="2735" xr:uid="{00000000-0005-0000-0000-0000A80A0000}"/>
    <cellStyle name="Normal 16 7 2 4" xfId="2736" xr:uid="{00000000-0005-0000-0000-0000A90A0000}"/>
    <cellStyle name="Normal 16 7 2 4 2" xfId="2737" xr:uid="{00000000-0005-0000-0000-0000AA0A0000}"/>
    <cellStyle name="Normal 16 7 2 5" xfId="2738" xr:uid="{00000000-0005-0000-0000-0000AB0A0000}"/>
    <cellStyle name="Normal 16 7 2 6" xfId="2739" xr:uid="{00000000-0005-0000-0000-0000AC0A0000}"/>
    <cellStyle name="Normal 16 7 3" xfId="2740" xr:uid="{00000000-0005-0000-0000-0000AD0A0000}"/>
    <cellStyle name="Normal 16 7 3 2" xfId="2741" xr:uid="{00000000-0005-0000-0000-0000AE0A0000}"/>
    <cellStyle name="Normal 16 7 3 2 2" xfId="2742" xr:uid="{00000000-0005-0000-0000-0000AF0A0000}"/>
    <cellStyle name="Normal 16 7 3 3" xfId="2743" xr:uid="{00000000-0005-0000-0000-0000B00A0000}"/>
    <cellStyle name="Normal 16 7 3 3 2" xfId="2744" xr:uid="{00000000-0005-0000-0000-0000B10A0000}"/>
    <cellStyle name="Normal 16 7 3 4" xfId="2745" xr:uid="{00000000-0005-0000-0000-0000B20A0000}"/>
    <cellStyle name="Normal 16 7 3 5" xfId="2746" xr:uid="{00000000-0005-0000-0000-0000B30A0000}"/>
    <cellStyle name="Normal 16 7 4" xfId="2747" xr:uid="{00000000-0005-0000-0000-0000B40A0000}"/>
    <cellStyle name="Normal 16 7 4 2" xfId="2748" xr:uid="{00000000-0005-0000-0000-0000B50A0000}"/>
    <cellStyle name="Normal 16 7 5" xfId="2749" xr:uid="{00000000-0005-0000-0000-0000B60A0000}"/>
    <cellStyle name="Normal 16 7 5 2" xfId="2750" xr:uid="{00000000-0005-0000-0000-0000B70A0000}"/>
    <cellStyle name="Normal 16 7 6" xfId="2751" xr:uid="{00000000-0005-0000-0000-0000B80A0000}"/>
    <cellStyle name="Normal 16 7 7" xfId="2752" xr:uid="{00000000-0005-0000-0000-0000B90A0000}"/>
    <cellStyle name="Normal 16 8" xfId="2753" xr:uid="{00000000-0005-0000-0000-0000BA0A0000}"/>
    <cellStyle name="Normal 16 8 2" xfId="2754" xr:uid="{00000000-0005-0000-0000-0000BB0A0000}"/>
    <cellStyle name="Normal 16 8 2 2" xfId="2755" xr:uid="{00000000-0005-0000-0000-0000BC0A0000}"/>
    <cellStyle name="Normal 16 8 2 2 2" xfId="2756" xr:uid="{00000000-0005-0000-0000-0000BD0A0000}"/>
    <cellStyle name="Normal 16 8 2 2 2 2" xfId="2757" xr:uid="{00000000-0005-0000-0000-0000BE0A0000}"/>
    <cellStyle name="Normal 16 8 2 2 3" xfId="2758" xr:uid="{00000000-0005-0000-0000-0000BF0A0000}"/>
    <cellStyle name="Normal 16 8 2 2 3 2" xfId="2759" xr:uid="{00000000-0005-0000-0000-0000C00A0000}"/>
    <cellStyle name="Normal 16 8 2 2 4" xfId="2760" xr:uid="{00000000-0005-0000-0000-0000C10A0000}"/>
    <cellStyle name="Normal 16 8 2 2 5" xfId="2761" xr:uid="{00000000-0005-0000-0000-0000C20A0000}"/>
    <cellStyle name="Normal 16 8 2 3" xfId="2762" xr:uid="{00000000-0005-0000-0000-0000C30A0000}"/>
    <cellStyle name="Normal 16 8 2 3 2" xfId="2763" xr:uid="{00000000-0005-0000-0000-0000C40A0000}"/>
    <cellStyle name="Normal 16 8 2 4" xfId="2764" xr:uid="{00000000-0005-0000-0000-0000C50A0000}"/>
    <cellStyle name="Normal 16 8 2 4 2" xfId="2765" xr:uid="{00000000-0005-0000-0000-0000C60A0000}"/>
    <cellStyle name="Normal 16 8 2 5" xfId="2766" xr:uid="{00000000-0005-0000-0000-0000C70A0000}"/>
    <cellStyle name="Normal 16 8 2 6" xfId="2767" xr:uid="{00000000-0005-0000-0000-0000C80A0000}"/>
    <cellStyle name="Normal 16 8 3" xfId="2768" xr:uid="{00000000-0005-0000-0000-0000C90A0000}"/>
    <cellStyle name="Normal 16 8 3 2" xfId="2769" xr:uid="{00000000-0005-0000-0000-0000CA0A0000}"/>
    <cellStyle name="Normal 16 8 3 2 2" xfId="2770" xr:uid="{00000000-0005-0000-0000-0000CB0A0000}"/>
    <cellStyle name="Normal 16 8 3 3" xfId="2771" xr:uid="{00000000-0005-0000-0000-0000CC0A0000}"/>
    <cellStyle name="Normal 16 8 3 3 2" xfId="2772" xr:uid="{00000000-0005-0000-0000-0000CD0A0000}"/>
    <cellStyle name="Normal 16 8 3 4" xfId="2773" xr:uid="{00000000-0005-0000-0000-0000CE0A0000}"/>
    <cellStyle name="Normal 16 8 3 5" xfId="2774" xr:uid="{00000000-0005-0000-0000-0000CF0A0000}"/>
    <cellStyle name="Normal 16 8 4" xfId="2775" xr:uid="{00000000-0005-0000-0000-0000D00A0000}"/>
    <cellStyle name="Normal 16 8 4 2" xfId="2776" xr:uid="{00000000-0005-0000-0000-0000D10A0000}"/>
    <cellStyle name="Normal 16 8 5" xfId="2777" xr:uid="{00000000-0005-0000-0000-0000D20A0000}"/>
    <cellStyle name="Normal 16 8 5 2" xfId="2778" xr:uid="{00000000-0005-0000-0000-0000D30A0000}"/>
    <cellStyle name="Normal 16 8 6" xfId="2779" xr:uid="{00000000-0005-0000-0000-0000D40A0000}"/>
    <cellStyle name="Normal 16 8 7" xfId="2780" xr:uid="{00000000-0005-0000-0000-0000D50A0000}"/>
    <cellStyle name="Normal 16 9" xfId="2781" xr:uid="{00000000-0005-0000-0000-0000D60A0000}"/>
    <cellStyle name="Normal 16 9 2" xfId="2782" xr:uid="{00000000-0005-0000-0000-0000D70A0000}"/>
    <cellStyle name="Normal 16 9 2 2" xfId="2783" xr:uid="{00000000-0005-0000-0000-0000D80A0000}"/>
    <cellStyle name="Normal 16 9 2 2 2" xfId="2784" xr:uid="{00000000-0005-0000-0000-0000D90A0000}"/>
    <cellStyle name="Normal 16 9 2 3" xfId="2785" xr:uid="{00000000-0005-0000-0000-0000DA0A0000}"/>
    <cellStyle name="Normal 16 9 2 3 2" xfId="2786" xr:uid="{00000000-0005-0000-0000-0000DB0A0000}"/>
    <cellStyle name="Normal 16 9 2 4" xfId="2787" xr:uid="{00000000-0005-0000-0000-0000DC0A0000}"/>
    <cellStyle name="Normal 16 9 2 5" xfId="2788" xr:uid="{00000000-0005-0000-0000-0000DD0A0000}"/>
    <cellStyle name="Normal 16 9 3" xfId="2789" xr:uid="{00000000-0005-0000-0000-0000DE0A0000}"/>
    <cellStyle name="Normal 16 9 3 2" xfId="2790" xr:uid="{00000000-0005-0000-0000-0000DF0A0000}"/>
    <cellStyle name="Normal 16 9 4" xfId="2791" xr:uid="{00000000-0005-0000-0000-0000E00A0000}"/>
    <cellStyle name="Normal 16 9 4 2" xfId="2792" xr:uid="{00000000-0005-0000-0000-0000E10A0000}"/>
    <cellStyle name="Normal 16 9 5" xfId="2793" xr:uid="{00000000-0005-0000-0000-0000E20A0000}"/>
    <cellStyle name="Normal 16 9 6" xfId="2794" xr:uid="{00000000-0005-0000-0000-0000E30A0000}"/>
    <cellStyle name="Normal 160" xfId="2795" xr:uid="{00000000-0005-0000-0000-0000E40A0000}"/>
    <cellStyle name="Normal 161" xfId="2796" xr:uid="{00000000-0005-0000-0000-0000E50A0000}"/>
    <cellStyle name="Normal 162" xfId="2797" xr:uid="{00000000-0005-0000-0000-0000E60A0000}"/>
    <cellStyle name="Normal 162 2" xfId="2798" xr:uid="{00000000-0005-0000-0000-0000E70A0000}"/>
    <cellStyle name="Normal 163" xfId="2799" xr:uid="{00000000-0005-0000-0000-0000E80A0000}"/>
    <cellStyle name="Normal 164" xfId="2800" xr:uid="{00000000-0005-0000-0000-0000E90A0000}"/>
    <cellStyle name="Normal 165" xfId="2801" xr:uid="{00000000-0005-0000-0000-0000EA0A0000}"/>
    <cellStyle name="Normal 166" xfId="2802" xr:uid="{00000000-0005-0000-0000-0000EB0A0000}"/>
    <cellStyle name="Normal 167" xfId="2803" xr:uid="{00000000-0005-0000-0000-0000EC0A0000}"/>
    <cellStyle name="Normal 168" xfId="2804" xr:uid="{00000000-0005-0000-0000-0000ED0A0000}"/>
    <cellStyle name="Normal 169" xfId="2805" xr:uid="{00000000-0005-0000-0000-0000EE0A0000}"/>
    <cellStyle name="Normal 17" xfId="2806" xr:uid="{00000000-0005-0000-0000-0000EF0A0000}"/>
    <cellStyle name="Normal 17 2" xfId="2807" xr:uid="{00000000-0005-0000-0000-0000F00A0000}"/>
    <cellStyle name="Normal 17 2 2" xfId="2808" xr:uid="{00000000-0005-0000-0000-0000F10A0000}"/>
    <cellStyle name="Normal 17 3" xfId="2809" xr:uid="{00000000-0005-0000-0000-0000F20A0000}"/>
    <cellStyle name="Normal 17 4" xfId="2810" xr:uid="{00000000-0005-0000-0000-0000F30A0000}"/>
    <cellStyle name="Normal 170" xfId="2811" xr:uid="{00000000-0005-0000-0000-0000F40A0000}"/>
    <cellStyle name="Normal 171" xfId="2812" xr:uid="{00000000-0005-0000-0000-0000F50A0000}"/>
    <cellStyle name="Normal 172" xfId="2813" xr:uid="{00000000-0005-0000-0000-0000F60A0000}"/>
    <cellStyle name="Normal 173" xfId="2814" xr:uid="{00000000-0005-0000-0000-0000F70A0000}"/>
    <cellStyle name="Normal 174" xfId="2815" xr:uid="{00000000-0005-0000-0000-0000F80A0000}"/>
    <cellStyle name="Normal 174 2" xfId="2816" xr:uid="{00000000-0005-0000-0000-0000F90A0000}"/>
    <cellStyle name="Normal 175" xfId="2817" xr:uid="{00000000-0005-0000-0000-0000FA0A0000}"/>
    <cellStyle name="Normal 176" xfId="2818" xr:uid="{00000000-0005-0000-0000-0000FB0A0000}"/>
    <cellStyle name="Normal 177" xfId="2819" xr:uid="{00000000-0005-0000-0000-0000FC0A0000}"/>
    <cellStyle name="Normal 178" xfId="2820" xr:uid="{00000000-0005-0000-0000-0000FD0A0000}"/>
    <cellStyle name="Normal 179" xfId="2821" xr:uid="{00000000-0005-0000-0000-0000FE0A0000}"/>
    <cellStyle name="Normal 18" xfId="2822" xr:uid="{00000000-0005-0000-0000-0000FF0A0000}"/>
    <cellStyle name="Normal 18 2" xfId="2823" xr:uid="{00000000-0005-0000-0000-0000000B0000}"/>
    <cellStyle name="Normal 18 2 2" xfId="2824" xr:uid="{00000000-0005-0000-0000-0000010B0000}"/>
    <cellStyle name="Normal 18 3" xfId="2825" xr:uid="{00000000-0005-0000-0000-0000020B0000}"/>
    <cellStyle name="Normal 18 4" xfId="2826" xr:uid="{00000000-0005-0000-0000-0000030B0000}"/>
    <cellStyle name="Normal 19" xfId="2827" xr:uid="{00000000-0005-0000-0000-0000040B0000}"/>
    <cellStyle name="Normal 19 2" xfId="2828" xr:uid="{00000000-0005-0000-0000-0000050B0000}"/>
    <cellStyle name="Normal 19 2 2" xfId="2829" xr:uid="{00000000-0005-0000-0000-0000060B0000}"/>
    <cellStyle name="Normal 19 3" xfId="2830" xr:uid="{00000000-0005-0000-0000-0000070B0000}"/>
    <cellStyle name="Normal 19 4" xfId="2831" xr:uid="{00000000-0005-0000-0000-0000080B0000}"/>
    <cellStyle name="Normal 2" xfId="4" xr:uid="{00000000-0005-0000-0000-0000090B0000}"/>
    <cellStyle name="Normal 2 2" xfId="2832" xr:uid="{00000000-0005-0000-0000-00000A0B0000}"/>
    <cellStyle name="Normal 2 2 2" xfId="2833" xr:uid="{00000000-0005-0000-0000-00000B0B0000}"/>
    <cellStyle name="Normal 2 2 2 2" xfId="2834" xr:uid="{00000000-0005-0000-0000-00000C0B0000}"/>
    <cellStyle name="Normal 2 2 3" xfId="2835" xr:uid="{00000000-0005-0000-0000-00000D0B0000}"/>
    <cellStyle name="Normal 2 2 3 2" xfId="2836" xr:uid="{00000000-0005-0000-0000-00000E0B0000}"/>
    <cellStyle name="Normal 2 2 3 2 2" xfId="2837" xr:uid="{00000000-0005-0000-0000-00000F0B0000}"/>
    <cellStyle name="Normal 2 2 3 3" xfId="2838" xr:uid="{00000000-0005-0000-0000-0000100B0000}"/>
    <cellStyle name="Normal 2 2 3 4" xfId="2839" xr:uid="{00000000-0005-0000-0000-0000110B0000}"/>
    <cellStyle name="Normal 2 3" xfId="2840" xr:uid="{00000000-0005-0000-0000-0000120B0000}"/>
    <cellStyle name="Normal 2 4" xfId="2841" xr:uid="{00000000-0005-0000-0000-0000130B0000}"/>
    <cellStyle name="Normal 2 4 2" xfId="2842" xr:uid="{00000000-0005-0000-0000-0000140B0000}"/>
    <cellStyle name="Normal 2 4 2 2" xfId="2843" xr:uid="{00000000-0005-0000-0000-0000150B0000}"/>
    <cellStyle name="Normal 2 4 3" xfId="2844" xr:uid="{00000000-0005-0000-0000-0000160B0000}"/>
    <cellStyle name="Normal 20" xfId="2845" xr:uid="{00000000-0005-0000-0000-0000170B0000}"/>
    <cellStyle name="Normal 20 2" xfId="2846" xr:uid="{00000000-0005-0000-0000-0000180B0000}"/>
    <cellStyle name="Normal 20 2 2" xfId="2847" xr:uid="{00000000-0005-0000-0000-0000190B0000}"/>
    <cellStyle name="Normal 20 3" xfId="2848" xr:uid="{00000000-0005-0000-0000-00001A0B0000}"/>
    <cellStyle name="Normal 20 4" xfId="2849" xr:uid="{00000000-0005-0000-0000-00001B0B0000}"/>
    <cellStyle name="Normal 21" xfId="2850" xr:uid="{00000000-0005-0000-0000-00001C0B0000}"/>
    <cellStyle name="Normal 21 2" xfId="2851" xr:uid="{00000000-0005-0000-0000-00001D0B0000}"/>
    <cellStyle name="Normal 21 2 2" xfId="2852" xr:uid="{00000000-0005-0000-0000-00001E0B0000}"/>
    <cellStyle name="Normal 21 3" xfId="2853" xr:uid="{00000000-0005-0000-0000-00001F0B0000}"/>
    <cellStyle name="Normal 21 4" xfId="2854" xr:uid="{00000000-0005-0000-0000-0000200B0000}"/>
    <cellStyle name="Normal 22" xfId="2855" xr:uid="{00000000-0005-0000-0000-0000210B0000}"/>
    <cellStyle name="Normal 22 2" xfId="2856" xr:uid="{00000000-0005-0000-0000-0000220B0000}"/>
    <cellStyle name="Normal 22 2 2" xfId="2857" xr:uid="{00000000-0005-0000-0000-0000230B0000}"/>
    <cellStyle name="Normal 22 3" xfId="2858" xr:uid="{00000000-0005-0000-0000-0000240B0000}"/>
    <cellStyle name="Normal 22 4" xfId="2859" xr:uid="{00000000-0005-0000-0000-0000250B0000}"/>
    <cellStyle name="Normal 23" xfId="2860" xr:uid="{00000000-0005-0000-0000-0000260B0000}"/>
    <cellStyle name="Normal 23 2" xfId="2861" xr:uid="{00000000-0005-0000-0000-0000270B0000}"/>
    <cellStyle name="Normal 23 2 2" xfId="2862" xr:uid="{00000000-0005-0000-0000-0000280B0000}"/>
    <cellStyle name="Normal 23 3" xfId="2863" xr:uid="{00000000-0005-0000-0000-0000290B0000}"/>
    <cellStyle name="Normal 23 4" xfId="2864" xr:uid="{00000000-0005-0000-0000-00002A0B0000}"/>
    <cellStyle name="Normal 24" xfId="2865" xr:uid="{00000000-0005-0000-0000-00002B0B0000}"/>
    <cellStyle name="Normal 24 2" xfId="2866" xr:uid="{00000000-0005-0000-0000-00002C0B0000}"/>
    <cellStyle name="Normal 24 2 2" xfId="2867" xr:uid="{00000000-0005-0000-0000-00002D0B0000}"/>
    <cellStyle name="Normal 24 3" xfId="2868" xr:uid="{00000000-0005-0000-0000-00002E0B0000}"/>
    <cellStyle name="Normal 24 4" xfId="2869" xr:uid="{00000000-0005-0000-0000-00002F0B0000}"/>
    <cellStyle name="Normal 25" xfId="2870" xr:uid="{00000000-0005-0000-0000-0000300B0000}"/>
    <cellStyle name="Normal 25 2" xfId="2871" xr:uid="{00000000-0005-0000-0000-0000310B0000}"/>
    <cellStyle name="Normal 25 2 2" xfId="2872" xr:uid="{00000000-0005-0000-0000-0000320B0000}"/>
    <cellStyle name="Normal 25 3" xfId="2873" xr:uid="{00000000-0005-0000-0000-0000330B0000}"/>
    <cellStyle name="Normal 25 4" xfId="2874" xr:uid="{00000000-0005-0000-0000-0000340B0000}"/>
    <cellStyle name="Normal 26" xfId="2875" xr:uid="{00000000-0005-0000-0000-0000350B0000}"/>
    <cellStyle name="Normal 26 2" xfId="2876" xr:uid="{00000000-0005-0000-0000-0000360B0000}"/>
    <cellStyle name="Normal 26 2 2" xfId="2877" xr:uid="{00000000-0005-0000-0000-0000370B0000}"/>
    <cellStyle name="Normal 26 3" xfId="2878" xr:uid="{00000000-0005-0000-0000-0000380B0000}"/>
    <cellStyle name="Normal 26 4" xfId="2879" xr:uid="{00000000-0005-0000-0000-0000390B0000}"/>
    <cellStyle name="Normal 27" xfId="2880" xr:uid="{00000000-0005-0000-0000-00003A0B0000}"/>
    <cellStyle name="Normal 27 2" xfId="2881" xr:uid="{00000000-0005-0000-0000-00003B0B0000}"/>
    <cellStyle name="Normal 27 2 2" xfId="2882" xr:uid="{00000000-0005-0000-0000-00003C0B0000}"/>
    <cellStyle name="Normal 27 3" xfId="2883" xr:uid="{00000000-0005-0000-0000-00003D0B0000}"/>
    <cellStyle name="Normal 27 4" xfId="2884" xr:uid="{00000000-0005-0000-0000-00003E0B0000}"/>
    <cellStyle name="Normal 28" xfId="2885" xr:uid="{00000000-0005-0000-0000-00003F0B0000}"/>
    <cellStyle name="Normal 28 2" xfId="2886" xr:uid="{00000000-0005-0000-0000-0000400B0000}"/>
    <cellStyle name="Normal 28 2 2" xfId="2887" xr:uid="{00000000-0005-0000-0000-0000410B0000}"/>
    <cellStyle name="Normal 28 3" xfId="2888" xr:uid="{00000000-0005-0000-0000-0000420B0000}"/>
    <cellStyle name="Normal 28 4" xfId="2889" xr:uid="{00000000-0005-0000-0000-0000430B0000}"/>
    <cellStyle name="Normal 29" xfId="2890" xr:uid="{00000000-0005-0000-0000-0000440B0000}"/>
    <cellStyle name="Normal 29 2" xfId="2891" xr:uid="{00000000-0005-0000-0000-0000450B0000}"/>
    <cellStyle name="Normal 29 2 2" xfId="2892" xr:uid="{00000000-0005-0000-0000-0000460B0000}"/>
    <cellStyle name="Normal 29 3" xfId="2893" xr:uid="{00000000-0005-0000-0000-0000470B0000}"/>
    <cellStyle name="Normal 29 4" xfId="2894" xr:uid="{00000000-0005-0000-0000-0000480B0000}"/>
    <cellStyle name="Normal 3" xfId="7" xr:uid="{00000000-0005-0000-0000-0000490B0000}"/>
    <cellStyle name="Normal 3 2" xfId="2895" xr:uid="{00000000-0005-0000-0000-00004A0B0000}"/>
    <cellStyle name="Normal 3 2 2" xfId="2896" xr:uid="{00000000-0005-0000-0000-00004B0B0000}"/>
    <cellStyle name="Normal 3 2 2 2" xfId="2897" xr:uid="{00000000-0005-0000-0000-00004C0B0000}"/>
    <cellStyle name="Normal 3 2 3" xfId="2898" xr:uid="{00000000-0005-0000-0000-00004D0B0000}"/>
    <cellStyle name="Normal 3 2 4" xfId="2899" xr:uid="{00000000-0005-0000-0000-00004E0B0000}"/>
    <cellStyle name="Normal 3 3" xfId="2900" xr:uid="{00000000-0005-0000-0000-00004F0B0000}"/>
    <cellStyle name="Normal 3 4" xfId="2901" xr:uid="{00000000-0005-0000-0000-0000500B0000}"/>
    <cellStyle name="Normal 3 4 2" xfId="2902" xr:uid="{00000000-0005-0000-0000-0000510B0000}"/>
    <cellStyle name="Normal 30" xfId="2903" xr:uid="{00000000-0005-0000-0000-0000520B0000}"/>
    <cellStyle name="Normal 30 2" xfId="2904" xr:uid="{00000000-0005-0000-0000-0000530B0000}"/>
    <cellStyle name="Normal 30 2 2" xfId="2905" xr:uid="{00000000-0005-0000-0000-0000540B0000}"/>
    <cellStyle name="Normal 30 3" xfId="2906" xr:uid="{00000000-0005-0000-0000-0000550B0000}"/>
    <cellStyle name="Normal 30 4" xfId="2907" xr:uid="{00000000-0005-0000-0000-0000560B0000}"/>
    <cellStyle name="Normal 31" xfId="2908" xr:uid="{00000000-0005-0000-0000-0000570B0000}"/>
    <cellStyle name="Normal 31 2" xfId="2909" xr:uid="{00000000-0005-0000-0000-0000580B0000}"/>
    <cellStyle name="Normal 31 2 2" xfId="2910" xr:uid="{00000000-0005-0000-0000-0000590B0000}"/>
    <cellStyle name="Normal 31 3" xfId="2911" xr:uid="{00000000-0005-0000-0000-00005A0B0000}"/>
    <cellStyle name="Normal 31 4" xfId="2912" xr:uid="{00000000-0005-0000-0000-00005B0B0000}"/>
    <cellStyle name="Normal 32" xfId="2913" xr:uid="{00000000-0005-0000-0000-00005C0B0000}"/>
    <cellStyle name="Normal 32 2" xfId="2914" xr:uid="{00000000-0005-0000-0000-00005D0B0000}"/>
    <cellStyle name="Normal 32 2 2" xfId="2915" xr:uid="{00000000-0005-0000-0000-00005E0B0000}"/>
    <cellStyle name="Normal 32 3" xfId="2916" xr:uid="{00000000-0005-0000-0000-00005F0B0000}"/>
    <cellStyle name="Normal 32 4" xfId="2917" xr:uid="{00000000-0005-0000-0000-0000600B0000}"/>
    <cellStyle name="Normal 33" xfId="2918" xr:uid="{00000000-0005-0000-0000-0000610B0000}"/>
    <cellStyle name="Normal 33 2" xfId="2919" xr:uid="{00000000-0005-0000-0000-0000620B0000}"/>
    <cellStyle name="Normal 33 2 2" xfId="2920" xr:uid="{00000000-0005-0000-0000-0000630B0000}"/>
    <cellStyle name="Normal 33 3" xfId="2921" xr:uid="{00000000-0005-0000-0000-0000640B0000}"/>
    <cellStyle name="Normal 33 4" xfId="2922" xr:uid="{00000000-0005-0000-0000-0000650B0000}"/>
    <cellStyle name="Normal 34" xfId="2923" xr:uid="{00000000-0005-0000-0000-0000660B0000}"/>
    <cellStyle name="Normal 34 2" xfId="2924" xr:uid="{00000000-0005-0000-0000-0000670B0000}"/>
    <cellStyle name="Normal 34 2 2" xfId="2925" xr:uid="{00000000-0005-0000-0000-0000680B0000}"/>
    <cellStyle name="Normal 34 3" xfId="2926" xr:uid="{00000000-0005-0000-0000-0000690B0000}"/>
    <cellStyle name="Normal 34 4" xfId="2927" xr:uid="{00000000-0005-0000-0000-00006A0B0000}"/>
    <cellStyle name="Normal 35" xfId="2928" xr:uid="{00000000-0005-0000-0000-00006B0B0000}"/>
    <cellStyle name="Normal 35 2" xfId="2929" xr:uid="{00000000-0005-0000-0000-00006C0B0000}"/>
    <cellStyle name="Normal 35 2 2" xfId="2930" xr:uid="{00000000-0005-0000-0000-00006D0B0000}"/>
    <cellStyle name="Normal 35 3" xfId="2931" xr:uid="{00000000-0005-0000-0000-00006E0B0000}"/>
    <cellStyle name="Normal 35 4" xfId="2932" xr:uid="{00000000-0005-0000-0000-00006F0B0000}"/>
    <cellStyle name="Normal 36" xfId="2933" xr:uid="{00000000-0005-0000-0000-0000700B0000}"/>
    <cellStyle name="Normal 36 2" xfId="2934" xr:uid="{00000000-0005-0000-0000-0000710B0000}"/>
    <cellStyle name="Normal 36 2 2" xfId="2935" xr:uid="{00000000-0005-0000-0000-0000720B0000}"/>
    <cellStyle name="Normal 36 3" xfId="2936" xr:uid="{00000000-0005-0000-0000-0000730B0000}"/>
    <cellStyle name="Normal 36 4" xfId="2937" xr:uid="{00000000-0005-0000-0000-0000740B0000}"/>
    <cellStyle name="Normal 37" xfId="2938" xr:uid="{00000000-0005-0000-0000-0000750B0000}"/>
    <cellStyle name="Normal 37 10" xfId="2939" xr:uid="{00000000-0005-0000-0000-0000760B0000}"/>
    <cellStyle name="Normal 37 10 2" xfId="2940" xr:uid="{00000000-0005-0000-0000-0000770B0000}"/>
    <cellStyle name="Normal 37 10 2 2" xfId="2941" xr:uid="{00000000-0005-0000-0000-0000780B0000}"/>
    <cellStyle name="Normal 37 10 3" xfId="2942" xr:uid="{00000000-0005-0000-0000-0000790B0000}"/>
    <cellStyle name="Normal 37 10 3 2" xfId="2943" xr:uid="{00000000-0005-0000-0000-00007A0B0000}"/>
    <cellStyle name="Normal 37 10 4" xfId="2944" xr:uid="{00000000-0005-0000-0000-00007B0B0000}"/>
    <cellStyle name="Normal 37 10 5" xfId="2945" xr:uid="{00000000-0005-0000-0000-00007C0B0000}"/>
    <cellStyle name="Normal 37 11" xfId="2946" xr:uid="{00000000-0005-0000-0000-00007D0B0000}"/>
    <cellStyle name="Normal 37 11 2" xfId="2947" xr:uid="{00000000-0005-0000-0000-00007E0B0000}"/>
    <cellStyle name="Normal 37 11 2 2" xfId="2948" xr:uid="{00000000-0005-0000-0000-00007F0B0000}"/>
    <cellStyle name="Normal 37 11 3" xfId="2949" xr:uid="{00000000-0005-0000-0000-0000800B0000}"/>
    <cellStyle name="Normal 37 12" xfId="2950" xr:uid="{00000000-0005-0000-0000-0000810B0000}"/>
    <cellStyle name="Normal 37 12 2" xfId="2951" xr:uid="{00000000-0005-0000-0000-0000820B0000}"/>
    <cellStyle name="Normal 37 13" xfId="2952" xr:uid="{00000000-0005-0000-0000-0000830B0000}"/>
    <cellStyle name="Normal 37 13 2" xfId="2953" xr:uid="{00000000-0005-0000-0000-0000840B0000}"/>
    <cellStyle name="Normal 37 14" xfId="2954" xr:uid="{00000000-0005-0000-0000-0000850B0000}"/>
    <cellStyle name="Normal 37 14 2" xfId="2955" xr:uid="{00000000-0005-0000-0000-0000860B0000}"/>
    <cellStyle name="Normal 37 15" xfId="2956" xr:uid="{00000000-0005-0000-0000-0000870B0000}"/>
    <cellStyle name="Normal 37 16" xfId="2957" xr:uid="{00000000-0005-0000-0000-0000880B0000}"/>
    <cellStyle name="Normal 37 2" xfId="2958" xr:uid="{00000000-0005-0000-0000-0000890B0000}"/>
    <cellStyle name="Normal 37 2 10" xfId="2959" xr:uid="{00000000-0005-0000-0000-00008A0B0000}"/>
    <cellStyle name="Normal 37 2 10 2" xfId="2960" xr:uid="{00000000-0005-0000-0000-00008B0B0000}"/>
    <cellStyle name="Normal 37 2 10 2 2" xfId="2961" xr:uid="{00000000-0005-0000-0000-00008C0B0000}"/>
    <cellStyle name="Normal 37 2 10 3" xfId="2962" xr:uid="{00000000-0005-0000-0000-00008D0B0000}"/>
    <cellStyle name="Normal 37 2 11" xfId="2963" xr:uid="{00000000-0005-0000-0000-00008E0B0000}"/>
    <cellStyle name="Normal 37 2 11 2" xfId="2964" xr:uid="{00000000-0005-0000-0000-00008F0B0000}"/>
    <cellStyle name="Normal 37 2 12" xfId="2965" xr:uid="{00000000-0005-0000-0000-0000900B0000}"/>
    <cellStyle name="Normal 37 2 12 2" xfId="2966" xr:uid="{00000000-0005-0000-0000-0000910B0000}"/>
    <cellStyle name="Normal 37 2 13" xfId="2967" xr:uid="{00000000-0005-0000-0000-0000920B0000}"/>
    <cellStyle name="Normal 37 2 13 2" xfId="2968" xr:uid="{00000000-0005-0000-0000-0000930B0000}"/>
    <cellStyle name="Normal 37 2 14" xfId="2969" xr:uid="{00000000-0005-0000-0000-0000940B0000}"/>
    <cellStyle name="Normal 37 2 15" xfId="2970" xr:uid="{00000000-0005-0000-0000-0000950B0000}"/>
    <cellStyle name="Normal 37 2 2" xfId="2971" xr:uid="{00000000-0005-0000-0000-0000960B0000}"/>
    <cellStyle name="Normal 37 2 2 10" xfId="2972" xr:uid="{00000000-0005-0000-0000-0000970B0000}"/>
    <cellStyle name="Normal 37 2 2 2" xfId="2973" xr:uid="{00000000-0005-0000-0000-0000980B0000}"/>
    <cellStyle name="Normal 37 2 2 2 2" xfId="2974" xr:uid="{00000000-0005-0000-0000-0000990B0000}"/>
    <cellStyle name="Normal 37 2 2 2 2 2" xfId="2975" xr:uid="{00000000-0005-0000-0000-00009A0B0000}"/>
    <cellStyle name="Normal 37 2 2 2 2 2 2" xfId="2976" xr:uid="{00000000-0005-0000-0000-00009B0B0000}"/>
    <cellStyle name="Normal 37 2 2 2 2 2 2 2" xfId="2977" xr:uid="{00000000-0005-0000-0000-00009C0B0000}"/>
    <cellStyle name="Normal 37 2 2 2 2 2 3" xfId="2978" xr:uid="{00000000-0005-0000-0000-00009D0B0000}"/>
    <cellStyle name="Normal 37 2 2 2 2 2 3 2" xfId="2979" xr:uid="{00000000-0005-0000-0000-00009E0B0000}"/>
    <cellStyle name="Normal 37 2 2 2 2 2 4" xfId="2980" xr:uid="{00000000-0005-0000-0000-00009F0B0000}"/>
    <cellStyle name="Normal 37 2 2 2 2 2 5" xfId="2981" xr:uid="{00000000-0005-0000-0000-0000A00B0000}"/>
    <cellStyle name="Normal 37 2 2 2 2 3" xfId="2982" xr:uid="{00000000-0005-0000-0000-0000A10B0000}"/>
    <cellStyle name="Normal 37 2 2 2 2 3 2" xfId="2983" xr:uid="{00000000-0005-0000-0000-0000A20B0000}"/>
    <cellStyle name="Normal 37 2 2 2 2 4" xfId="2984" xr:uid="{00000000-0005-0000-0000-0000A30B0000}"/>
    <cellStyle name="Normal 37 2 2 2 2 4 2" xfId="2985" xr:uid="{00000000-0005-0000-0000-0000A40B0000}"/>
    <cellStyle name="Normal 37 2 2 2 2 5" xfId="2986" xr:uid="{00000000-0005-0000-0000-0000A50B0000}"/>
    <cellStyle name="Normal 37 2 2 2 2 6" xfId="2987" xr:uid="{00000000-0005-0000-0000-0000A60B0000}"/>
    <cellStyle name="Normal 37 2 2 2 3" xfId="2988" xr:uid="{00000000-0005-0000-0000-0000A70B0000}"/>
    <cellStyle name="Normal 37 2 2 2 3 2" xfId="2989" xr:uid="{00000000-0005-0000-0000-0000A80B0000}"/>
    <cellStyle name="Normal 37 2 2 2 3 2 2" xfId="2990" xr:uid="{00000000-0005-0000-0000-0000A90B0000}"/>
    <cellStyle name="Normal 37 2 2 2 3 3" xfId="2991" xr:uid="{00000000-0005-0000-0000-0000AA0B0000}"/>
    <cellStyle name="Normal 37 2 2 2 3 3 2" xfId="2992" xr:uid="{00000000-0005-0000-0000-0000AB0B0000}"/>
    <cellStyle name="Normal 37 2 2 2 3 4" xfId="2993" xr:uid="{00000000-0005-0000-0000-0000AC0B0000}"/>
    <cellStyle name="Normal 37 2 2 2 3 5" xfId="2994" xr:uid="{00000000-0005-0000-0000-0000AD0B0000}"/>
    <cellStyle name="Normal 37 2 2 2 4" xfId="2995" xr:uid="{00000000-0005-0000-0000-0000AE0B0000}"/>
    <cellStyle name="Normal 37 2 2 2 4 2" xfId="2996" xr:uid="{00000000-0005-0000-0000-0000AF0B0000}"/>
    <cellStyle name="Normal 37 2 2 2 5" xfId="2997" xr:uid="{00000000-0005-0000-0000-0000B00B0000}"/>
    <cellStyle name="Normal 37 2 2 2 5 2" xfId="2998" xr:uid="{00000000-0005-0000-0000-0000B10B0000}"/>
    <cellStyle name="Normal 37 2 2 2 6" xfId="2999" xr:uid="{00000000-0005-0000-0000-0000B20B0000}"/>
    <cellStyle name="Normal 37 2 2 2 7" xfId="3000" xr:uid="{00000000-0005-0000-0000-0000B30B0000}"/>
    <cellStyle name="Normal 37 2 2 3" xfId="3001" xr:uid="{00000000-0005-0000-0000-0000B40B0000}"/>
    <cellStyle name="Normal 37 2 2 3 2" xfId="3002" xr:uid="{00000000-0005-0000-0000-0000B50B0000}"/>
    <cellStyle name="Normal 37 2 2 3 2 2" xfId="3003" xr:uid="{00000000-0005-0000-0000-0000B60B0000}"/>
    <cellStyle name="Normal 37 2 2 3 2 2 2" xfId="3004" xr:uid="{00000000-0005-0000-0000-0000B70B0000}"/>
    <cellStyle name="Normal 37 2 2 3 2 3" xfId="3005" xr:uid="{00000000-0005-0000-0000-0000B80B0000}"/>
    <cellStyle name="Normal 37 2 2 3 2 3 2" xfId="3006" xr:uid="{00000000-0005-0000-0000-0000B90B0000}"/>
    <cellStyle name="Normal 37 2 2 3 2 4" xfId="3007" xr:uid="{00000000-0005-0000-0000-0000BA0B0000}"/>
    <cellStyle name="Normal 37 2 2 3 2 5" xfId="3008" xr:uid="{00000000-0005-0000-0000-0000BB0B0000}"/>
    <cellStyle name="Normal 37 2 2 3 3" xfId="3009" xr:uid="{00000000-0005-0000-0000-0000BC0B0000}"/>
    <cellStyle name="Normal 37 2 2 3 3 2" xfId="3010" xr:uid="{00000000-0005-0000-0000-0000BD0B0000}"/>
    <cellStyle name="Normal 37 2 2 3 4" xfId="3011" xr:uid="{00000000-0005-0000-0000-0000BE0B0000}"/>
    <cellStyle name="Normal 37 2 2 3 4 2" xfId="3012" xr:uid="{00000000-0005-0000-0000-0000BF0B0000}"/>
    <cellStyle name="Normal 37 2 2 3 5" xfId="3013" xr:uid="{00000000-0005-0000-0000-0000C00B0000}"/>
    <cellStyle name="Normal 37 2 2 3 6" xfId="3014" xr:uid="{00000000-0005-0000-0000-0000C10B0000}"/>
    <cellStyle name="Normal 37 2 2 4" xfId="3015" xr:uid="{00000000-0005-0000-0000-0000C20B0000}"/>
    <cellStyle name="Normal 37 2 2 4 2" xfId="3016" xr:uid="{00000000-0005-0000-0000-0000C30B0000}"/>
    <cellStyle name="Normal 37 2 2 4 2 2" xfId="3017" xr:uid="{00000000-0005-0000-0000-0000C40B0000}"/>
    <cellStyle name="Normal 37 2 2 4 3" xfId="3018" xr:uid="{00000000-0005-0000-0000-0000C50B0000}"/>
    <cellStyle name="Normal 37 2 2 4 3 2" xfId="3019" xr:uid="{00000000-0005-0000-0000-0000C60B0000}"/>
    <cellStyle name="Normal 37 2 2 4 4" xfId="3020" xr:uid="{00000000-0005-0000-0000-0000C70B0000}"/>
    <cellStyle name="Normal 37 2 2 4 5" xfId="3021" xr:uid="{00000000-0005-0000-0000-0000C80B0000}"/>
    <cellStyle name="Normal 37 2 2 5" xfId="3022" xr:uid="{00000000-0005-0000-0000-0000C90B0000}"/>
    <cellStyle name="Normal 37 2 2 5 2" xfId="3023" xr:uid="{00000000-0005-0000-0000-0000CA0B0000}"/>
    <cellStyle name="Normal 37 2 2 5 2 2" xfId="3024" xr:uid="{00000000-0005-0000-0000-0000CB0B0000}"/>
    <cellStyle name="Normal 37 2 2 5 3" xfId="3025" xr:uid="{00000000-0005-0000-0000-0000CC0B0000}"/>
    <cellStyle name="Normal 37 2 2 6" xfId="3026" xr:uid="{00000000-0005-0000-0000-0000CD0B0000}"/>
    <cellStyle name="Normal 37 2 2 6 2" xfId="3027" xr:uid="{00000000-0005-0000-0000-0000CE0B0000}"/>
    <cellStyle name="Normal 37 2 2 7" xfId="3028" xr:uid="{00000000-0005-0000-0000-0000CF0B0000}"/>
    <cellStyle name="Normal 37 2 2 7 2" xfId="3029" xr:uid="{00000000-0005-0000-0000-0000D00B0000}"/>
    <cellStyle name="Normal 37 2 2 8" xfId="3030" xr:uid="{00000000-0005-0000-0000-0000D10B0000}"/>
    <cellStyle name="Normal 37 2 2 8 2" xfId="3031" xr:uid="{00000000-0005-0000-0000-0000D20B0000}"/>
    <cellStyle name="Normal 37 2 2 9" xfId="3032" xr:uid="{00000000-0005-0000-0000-0000D30B0000}"/>
    <cellStyle name="Normal 37 2 3" xfId="3033" xr:uid="{00000000-0005-0000-0000-0000D40B0000}"/>
    <cellStyle name="Normal 37 2 3 10" xfId="3034" xr:uid="{00000000-0005-0000-0000-0000D50B0000}"/>
    <cellStyle name="Normal 37 2 3 2" xfId="3035" xr:uid="{00000000-0005-0000-0000-0000D60B0000}"/>
    <cellStyle name="Normal 37 2 3 2 2" xfId="3036" xr:uid="{00000000-0005-0000-0000-0000D70B0000}"/>
    <cellStyle name="Normal 37 2 3 2 2 2" xfId="3037" xr:uid="{00000000-0005-0000-0000-0000D80B0000}"/>
    <cellStyle name="Normal 37 2 3 2 2 2 2" xfId="3038" xr:uid="{00000000-0005-0000-0000-0000D90B0000}"/>
    <cellStyle name="Normal 37 2 3 2 2 2 2 2" xfId="3039" xr:uid="{00000000-0005-0000-0000-0000DA0B0000}"/>
    <cellStyle name="Normal 37 2 3 2 2 2 3" xfId="3040" xr:uid="{00000000-0005-0000-0000-0000DB0B0000}"/>
    <cellStyle name="Normal 37 2 3 2 2 2 3 2" xfId="3041" xr:uid="{00000000-0005-0000-0000-0000DC0B0000}"/>
    <cellStyle name="Normal 37 2 3 2 2 2 4" xfId="3042" xr:uid="{00000000-0005-0000-0000-0000DD0B0000}"/>
    <cellStyle name="Normal 37 2 3 2 2 2 5" xfId="3043" xr:uid="{00000000-0005-0000-0000-0000DE0B0000}"/>
    <cellStyle name="Normal 37 2 3 2 2 3" xfId="3044" xr:uid="{00000000-0005-0000-0000-0000DF0B0000}"/>
    <cellStyle name="Normal 37 2 3 2 2 3 2" xfId="3045" xr:uid="{00000000-0005-0000-0000-0000E00B0000}"/>
    <cellStyle name="Normal 37 2 3 2 2 4" xfId="3046" xr:uid="{00000000-0005-0000-0000-0000E10B0000}"/>
    <cellStyle name="Normal 37 2 3 2 2 4 2" xfId="3047" xr:uid="{00000000-0005-0000-0000-0000E20B0000}"/>
    <cellStyle name="Normal 37 2 3 2 2 5" xfId="3048" xr:uid="{00000000-0005-0000-0000-0000E30B0000}"/>
    <cellStyle name="Normal 37 2 3 2 2 6" xfId="3049" xr:uid="{00000000-0005-0000-0000-0000E40B0000}"/>
    <cellStyle name="Normal 37 2 3 2 3" xfId="3050" xr:uid="{00000000-0005-0000-0000-0000E50B0000}"/>
    <cellStyle name="Normal 37 2 3 2 3 2" xfId="3051" xr:uid="{00000000-0005-0000-0000-0000E60B0000}"/>
    <cellStyle name="Normal 37 2 3 2 3 2 2" xfId="3052" xr:uid="{00000000-0005-0000-0000-0000E70B0000}"/>
    <cellStyle name="Normal 37 2 3 2 3 3" xfId="3053" xr:uid="{00000000-0005-0000-0000-0000E80B0000}"/>
    <cellStyle name="Normal 37 2 3 2 3 3 2" xfId="3054" xr:uid="{00000000-0005-0000-0000-0000E90B0000}"/>
    <cellStyle name="Normal 37 2 3 2 3 4" xfId="3055" xr:uid="{00000000-0005-0000-0000-0000EA0B0000}"/>
    <cellStyle name="Normal 37 2 3 2 3 5" xfId="3056" xr:uid="{00000000-0005-0000-0000-0000EB0B0000}"/>
    <cellStyle name="Normal 37 2 3 2 4" xfId="3057" xr:uid="{00000000-0005-0000-0000-0000EC0B0000}"/>
    <cellStyle name="Normal 37 2 3 2 4 2" xfId="3058" xr:uid="{00000000-0005-0000-0000-0000ED0B0000}"/>
    <cellStyle name="Normal 37 2 3 2 5" xfId="3059" xr:uid="{00000000-0005-0000-0000-0000EE0B0000}"/>
    <cellStyle name="Normal 37 2 3 2 5 2" xfId="3060" xr:uid="{00000000-0005-0000-0000-0000EF0B0000}"/>
    <cellStyle name="Normal 37 2 3 2 6" xfId="3061" xr:uid="{00000000-0005-0000-0000-0000F00B0000}"/>
    <cellStyle name="Normal 37 2 3 2 7" xfId="3062" xr:uid="{00000000-0005-0000-0000-0000F10B0000}"/>
    <cellStyle name="Normal 37 2 3 3" xfId="3063" xr:uid="{00000000-0005-0000-0000-0000F20B0000}"/>
    <cellStyle name="Normal 37 2 3 3 2" xfId="3064" xr:uid="{00000000-0005-0000-0000-0000F30B0000}"/>
    <cellStyle name="Normal 37 2 3 3 2 2" xfId="3065" xr:uid="{00000000-0005-0000-0000-0000F40B0000}"/>
    <cellStyle name="Normal 37 2 3 3 2 2 2" xfId="3066" xr:uid="{00000000-0005-0000-0000-0000F50B0000}"/>
    <cellStyle name="Normal 37 2 3 3 2 3" xfId="3067" xr:uid="{00000000-0005-0000-0000-0000F60B0000}"/>
    <cellStyle name="Normal 37 2 3 3 2 3 2" xfId="3068" xr:uid="{00000000-0005-0000-0000-0000F70B0000}"/>
    <cellStyle name="Normal 37 2 3 3 2 4" xfId="3069" xr:uid="{00000000-0005-0000-0000-0000F80B0000}"/>
    <cellStyle name="Normal 37 2 3 3 2 5" xfId="3070" xr:uid="{00000000-0005-0000-0000-0000F90B0000}"/>
    <cellStyle name="Normal 37 2 3 3 3" xfId="3071" xr:uid="{00000000-0005-0000-0000-0000FA0B0000}"/>
    <cellStyle name="Normal 37 2 3 3 3 2" xfId="3072" xr:uid="{00000000-0005-0000-0000-0000FB0B0000}"/>
    <cellStyle name="Normal 37 2 3 3 4" xfId="3073" xr:uid="{00000000-0005-0000-0000-0000FC0B0000}"/>
    <cellStyle name="Normal 37 2 3 3 4 2" xfId="3074" xr:uid="{00000000-0005-0000-0000-0000FD0B0000}"/>
    <cellStyle name="Normal 37 2 3 3 5" xfId="3075" xr:uid="{00000000-0005-0000-0000-0000FE0B0000}"/>
    <cellStyle name="Normal 37 2 3 3 6" xfId="3076" xr:uid="{00000000-0005-0000-0000-0000FF0B0000}"/>
    <cellStyle name="Normal 37 2 3 4" xfId="3077" xr:uid="{00000000-0005-0000-0000-0000000C0000}"/>
    <cellStyle name="Normal 37 2 3 4 2" xfId="3078" xr:uid="{00000000-0005-0000-0000-0000010C0000}"/>
    <cellStyle name="Normal 37 2 3 4 2 2" xfId="3079" xr:uid="{00000000-0005-0000-0000-0000020C0000}"/>
    <cellStyle name="Normal 37 2 3 4 3" xfId="3080" xr:uid="{00000000-0005-0000-0000-0000030C0000}"/>
    <cellStyle name="Normal 37 2 3 4 3 2" xfId="3081" xr:uid="{00000000-0005-0000-0000-0000040C0000}"/>
    <cellStyle name="Normal 37 2 3 4 4" xfId="3082" xr:uid="{00000000-0005-0000-0000-0000050C0000}"/>
    <cellStyle name="Normal 37 2 3 4 5" xfId="3083" xr:uid="{00000000-0005-0000-0000-0000060C0000}"/>
    <cellStyle name="Normal 37 2 3 5" xfId="3084" xr:uid="{00000000-0005-0000-0000-0000070C0000}"/>
    <cellStyle name="Normal 37 2 3 5 2" xfId="3085" xr:uid="{00000000-0005-0000-0000-0000080C0000}"/>
    <cellStyle name="Normal 37 2 3 5 2 2" xfId="3086" xr:uid="{00000000-0005-0000-0000-0000090C0000}"/>
    <cellStyle name="Normal 37 2 3 5 3" xfId="3087" xr:uid="{00000000-0005-0000-0000-00000A0C0000}"/>
    <cellStyle name="Normal 37 2 3 6" xfId="3088" xr:uid="{00000000-0005-0000-0000-00000B0C0000}"/>
    <cellStyle name="Normal 37 2 3 6 2" xfId="3089" xr:uid="{00000000-0005-0000-0000-00000C0C0000}"/>
    <cellStyle name="Normal 37 2 3 7" xfId="3090" xr:uid="{00000000-0005-0000-0000-00000D0C0000}"/>
    <cellStyle name="Normal 37 2 3 7 2" xfId="3091" xr:uid="{00000000-0005-0000-0000-00000E0C0000}"/>
    <cellStyle name="Normal 37 2 3 8" xfId="3092" xr:uid="{00000000-0005-0000-0000-00000F0C0000}"/>
    <cellStyle name="Normal 37 2 3 8 2" xfId="3093" xr:uid="{00000000-0005-0000-0000-0000100C0000}"/>
    <cellStyle name="Normal 37 2 3 9" xfId="3094" xr:uid="{00000000-0005-0000-0000-0000110C0000}"/>
    <cellStyle name="Normal 37 2 4" xfId="3095" xr:uid="{00000000-0005-0000-0000-0000120C0000}"/>
    <cellStyle name="Normal 37 2 4 2" xfId="3096" xr:uid="{00000000-0005-0000-0000-0000130C0000}"/>
    <cellStyle name="Normal 37 2 4 2 2" xfId="3097" xr:uid="{00000000-0005-0000-0000-0000140C0000}"/>
    <cellStyle name="Normal 37 2 4 2 2 2" xfId="3098" xr:uid="{00000000-0005-0000-0000-0000150C0000}"/>
    <cellStyle name="Normal 37 2 4 2 2 2 2" xfId="3099" xr:uid="{00000000-0005-0000-0000-0000160C0000}"/>
    <cellStyle name="Normal 37 2 4 2 2 3" xfId="3100" xr:uid="{00000000-0005-0000-0000-0000170C0000}"/>
    <cellStyle name="Normal 37 2 4 2 2 3 2" xfId="3101" xr:uid="{00000000-0005-0000-0000-0000180C0000}"/>
    <cellStyle name="Normal 37 2 4 2 2 4" xfId="3102" xr:uid="{00000000-0005-0000-0000-0000190C0000}"/>
    <cellStyle name="Normal 37 2 4 2 2 5" xfId="3103" xr:uid="{00000000-0005-0000-0000-00001A0C0000}"/>
    <cellStyle name="Normal 37 2 4 2 3" xfId="3104" xr:uid="{00000000-0005-0000-0000-00001B0C0000}"/>
    <cellStyle name="Normal 37 2 4 2 3 2" xfId="3105" xr:uid="{00000000-0005-0000-0000-00001C0C0000}"/>
    <cellStyle name="Normal 37 2 4 2 4" xfId="3106" xr:uid="{00000000-0005-0000-0000-00001D0C0000}"/>
    <cellStyle name="Normal 37 2 4 2 4 2" xfId="3107" xr:uid="{00000000-0005-0000-0000-00001E0C0000}"/>
    <cellStyle name="Normal 37 2 4 2 5" xfId="3108" xr:uid="{00000000-0005-0000-0000-00001F0C0000}"/>
    <cellStyle name="Normal 37 2 4 2 6" xfId="3109" xr:uid="{00000000-0005-0000-0000-0000200C0000}"/>
    <cellStyle name="Normal 37 2 4 3" xfId="3110" xr:uid="{00000000-0005-0000-0000-0000210C0000}"/>
    <cellStyle name="Normal 37 2 4 3 2" xfId="3111" xr:uid="{00000000-0005-0000-0000-0000220C0000}"/>
    <cellStyle name="Normal 37 2 4 3 2 2" xfId="3112" xr:uid="{00000000-0005-0000-0000-0000230C0000}"/>
    <cellStyle name="Normal 37 2 4 3 3" xfId="3113" xr:uid="{00000000-0005-0000-0000-0000240C0000}"/>
    <cellStyle name="Normal 37 2 4 3 3 2" xfId="3114" xr:uid="{00000000-0005-0000-0000-0000250C0000}"/>
    <cellStyle name="Normal 37 2 4 3 4" xfId="3115" xr:uid="{00000000-0005-0000-0000-0000260C0000}"/>
    <cellStyle name="Normal 37 2 4 3 5" xfId="3116" xr:uid="{00000000-0005-0000-0000-0000270C0000}"/>
    <cellStyle name="Normal 37 2 4 4" xfId="3117" xr:uid="{00000000-0005-0000-0000-0000280C0000}"/>
    <cellStyle name="Normal 37 2 4 4 2" xfId="3118" xr:uid="{00000000-0005-0000-0000-0000290C0000}"/>
    <cellStyle name="Normal 37 2 4 5" xfId="3119" xr:uid="{00000000-0005-0000-0000-00002A0C0000}"/>
    <cellStyle name="Normal 37 2 4 5 2" xfId="3120" xr:uid="{00000000-0005-0000-0000-00002B0C0000}"/>
    <cellStyle name="Normal 37 2 4 6" xfId="3121" xr:uid="{00000000-0005-0000-0000-00002C0C0000}"/>
    <cellStyle name="Normal 37 2 4 7" xfId="3122" xr:uid="{00000000-0005-0000-0000-00002D0C0000}"/>
    <cellStyle name="Normal 37 2 5" xfId="3123" xr:uid="{00000000-0005-0000-0000-00002E0C0000}"/>
    <cellStyle name="Normal 37 2 5 2" xfId="3124" xr:uid="{00000000-0005-0000-0000-00002F0C0000}"/>
    <cellStyle name="Normal 37 2 5 2 2" xfId="3125" xr:uid="{00000000-0005-0000-0000-0000300C0000}"/>
    <cellStyle name="Normal 37 2 5 2 2 2" xfId="3126" xr:uid="{00000000-0005-0000-0000-0000310C0000}"/>
    <cellStyle name="Normal 37 2 5 2 2 2 2" xfId="3127" xr:uid="{00000000-0005-0000-0000-0000320C0000}"/>
    <cellStyle name="Normal 37 2 5 2 2 3" xfId="3128" xr:uid="{00000000-0005-0000-0000-0000330C0000}"/>
    <cellStyle name="Normal 37 2 5 2 2 3 2" xfId="3129" xr:uid="{00000000-0005-0000-0000-0000340C0000}"/>
    <cellStyle name="Normal 37 2 5 2 2 4" xfId="3130" xr:uid="{00000000-0005-0000-0000-0000350C0000}"/>
    <cellStyle name="Normal 37 2 5 2 2 5" xfId="3131" xr:uid="{00000000-0005-0000-0000-0000360C0000}"/>
    <cellStyle name="Normal 37 2 5 2 3" xfId="3132" xr:uid="{00000000-0005-0000-0000-0000370C0000}"/>
    <cellStyle name="Normal 37 2 5 2 3 2" xfId="3133" xr:uid="{00000000-0005-0000-0000-0000380C0000}"/>
    <cellStyle name="Normal 37 2 5 2 4" xfId="3134" xr:uid="{00000000-0005-0000-0000-0000390C0000}"/>
    <cellStyle name="Normal 37 2 5 2 4 2" xfId="3135" xr:uid="{00000000-0005-0000-0000-00003A0C0000}"/>
    <cellStyle name="Normal 37 2 5 2 5" xfId="3136" xr:uid="{00000000-0005-0000-0000-00003B0C0000}"/>
    <cellStyle name="Normal 37 2 5 2 6" xfId="3137" xr:uid="{00000000-0005-0000-0000-00003C0C0000}"/>
    <cellStyle name="Normal 37 2 5 3" xfId="3138" xr:uid="{00000000-0005-0000-0000-00003D0C0000}"/>
    <cellStyle name="Normal 37 2 5 3 2" xfId="3139" xr:uid="{00000000-0005-0000-0000-00003E0C0000}"/>
    <cellStyle name="Normal 37 2 5 3 2 2" xfId="3140" xr:uid="{00000000-0005-0000-0000-00003F0C0000}"/>
    <cellStyle name="Normal 37 2 5 3 3" xfId="3141" xr:uid="{00000000-0005-0000-0000-0000400C0000}"/>
    <cellStyle name="Normal 37 2 5 3 3 2" xfId="3142" xr:uid="{00000000-0005-0000-0000-0000410C0000}"/>
    <cellStyle name="Normal 37 2 5 3 4" xfId="3143" xr:uid="{00000000-0005-0000-0000-0000420C0000}"/>
    <cellStyle name="Normal 37 2 5 3 5" xfId="3144" xr:uid="{00000000-0005-0000-0000-0000430C0000}"/>
    <cellStyle name="Normal 37 2 5 4" xfId="3145" xr:uid="{00000000-0005-0000-0000-0000440C0000}"/>
    <cellStyle name="Normal 37 2 5 4 2" xfId="3146" xr:uid="{00000000-0005-0000-0000-0000450C0000}"/>
    <cellStyle name="Normal 37 2 5 5" xfId="3147" xr:uid="{00000000-0005-0000-0000-0000460C0000}"/>
    <cellStyle name="Normal 37 2 5 5 2" xfId="3148" xr:uid="{00000000-0005-0000-0000-0000470C0000}"/>
    <cellStyle name="Normal 37 2 5 6" xfId="3149" xr:uid="{00000000-0005-0000-0000-0000480C0000}"/>
    <cellStyle name="Normal 37 2 5 7" xfId="3150" xr:uid="{00000000-0005-0000-0000-0000490C0000}"/>
    <cellStyle name="Normal 37 2 6" xfId="3151" xr:uid="{00000000-0005-0000-0000-00004A0C0000}"/>
    <cellStyle name="Normal 37 2 6 2" xfId="3152" xr:uid="{00000000-0005-0000-0000-00004B0C0000}"/>
    <cellStyle name="Normal 37 2 6 2 2" xfId="3153" xr:uid="{00000000-0005-0000-0000-00004C0C0000}"/>
    <cellStyle name="Normal 37 2 6 2 2 2" xfId="3154" xr:uid="{00000000-0005-0000-0000-00004D0C0000}"/>
    <cellStyle name="Normal 37 2 6 2 2 2 2" xfId="3155" xr:uid="{00000000-0005-0000-0000-00004E0C0000}"/>
    <cellStyle name="Normal 37 2 6 2 2 3" xfId="3156" xr:uid="{00000000-0005-0000-0000-00004F0C0000}"/>
    <cellStyle name="Normal 37 2 6 2 2 3 2" xfId="3157" xr:uid="{00000000-0005-0000-0000-0000500C0000}"/>
    <cellStyle name="Normal 37 2 6 2 2 4" xfId="3158" xr:uid="{00000000-0005-0000-0000-0000510C0000}"/>
    <cellStyle name="Normal 37 2 6 2 2 5" xfId="3159" xr:uid="{00000000-0005-0000-0000-0000520C0000}"/>
    <cellStyle name="Normal 37 2 6 2 3" xfId="3160" xr:uid="{00000000-0005-0000-0000-0000530C0000}"/>
    <cellStyle name="Normal 37 2 6 2 3 2" xfId="3161" xr:uid="{00000000-0005-0000-0000-0000540C0000}"/>
    <cellStyle name="Normal 37 2 6 2 4" xfId="3162" xr:uid="{00000000-0005-0000-0000-0000550C0000}"/>
    <cellStyle name="Normal 37 2 6 2 4 2" xfId="3163" xr:uid="{00000000-0005-0000-0000-0000560C0000}"/>
    <cellStyle name="Normal 37 2 6 2 5" xfId="3164" xr:uid="{00000000-0005-0000-0000-0000570C0000}"/>
    <cellStyle name="Normal 37 2 6 2 6" xfId="3165" xr:uid="{00000000-0005-0000-0000-0000580C0000}"/>
    <cellStyle name="Normal 37 2 6 3" xfId="3166" xr:uid="{00000000-0005-0000-0000-0000590C0000}"/>
    <cellStyle name="Normal 37 2 6 3 2" xfId="3167" xr:uid="{00000000-0005-0000-0000-00005A0C0000}"/>
    <cellStyle name="Normal 37 2 6 3 2 2" xfId="3168" xr:uid="{00000000-0005-0000-0000-00005B0C0000}"/>
    <cellStyle name="Normal 37 2 6 3 3" xfId="3169" xr:uid="{00000000-0005-0000-0000-00005C0C0000}"/>
    <cellStyle name="Normal 37 2 6 3 3 2" xfId="3170" xr:uid="{00000000-0005-0000-0000-00005D0C0000}"/>
    <cellStyle name="Normal 37 2 6 3 4" xfId="3171" xr:uid="{00000000-0005-0000-0000-00005E0C0000}"/>
    <cellStyle name="Normal 37 2 6 3 5" xfId="3172" xr:uid="{00000000-0005-0000-0000-00005F0C0000}"/>
    <cellStyle name="Normal 37 2 6 4" xfId="3173" xr:uid="{00000000-0005-0000-0000-0000600C0000}"/>
    <cellStyle name="Normal 37 2 6 4 2" xfId="3174" xr:uid="{00000000-0005-0000-0000-0000610C0000}"/>
    <cellStyle name="Normal 37 2 6 5" xfId="3175" xr:uid="{00000000-0005-0000-0000-0000620C0000}"/>
    <cellStyle name="Normal 37 2 6 5 2" xfId="3176" xr:uid="{00000000-0005-0000-0000-0000630C0000}"/>
    <cellStyle name="Normal 37 2 6 6" xfId="3177" xr:uid="{00000000-0005-0000-0000-0000640C0000}"/>
    <cellStyle name="Normal 37 2 6 7" xfId="3178" xr:uid="{00000000-0005-0000-0000-0000650C0000}"/>
    <cellStyle name="Normal 37 2 7" xfId="3179" xr:uid="{00000000-0005-0000-0000-0000660C0000}"/>
    <cellStyle name="Normal 37 2 7 2" xfId="3180" xr:uid="{00000000-0005-0000-0000-0000670C0000}"/>
    <cellStyle name="Normal 37 2 7 2 2" xfId="3181" xr:uid="{00000000-0005-0000-0000-0000680C0000}"/>
    <cellStyle name="Normal 37 2 7 2 2 2" xfId="3182" xr:uid="{00000000-0005-0000-0000-0000690C0000}"/>
    <cellStyle name="Normal 37 2 7 2 3" xfId="3183" xr:uid="{00000000-0005-0000-0000-00006A0C0000}"/>
    <cellStyle name="Normal 37 2 7 2 3 2" xfId="3184" xr:uid="{00000000-0005-0000-0000-00006B0C0000}"/>
    <cellStyle name="Normal 37 2 7 2 4" xfId="3185" xr:uid="{00000000-0005-0000-0000-00006C0C0000}"/>
    <cellStyle name="Normal 37 2 7 2 5" xfId="3186" xr:uid="{00000000-0005-0000-0000-00006D0C0000}"/>
    <cellStyle name="Normal 37 2 7 3" xfId="3187" xr:uid="{00000000-0005-0000-0000-00006E0C0000}"/>
    <cellStyle name="Normal 37 2 7 3 2" xfId="3188" xr:uid="{00000000-0005-0000-0000-00006F0C0000}"/>
    <cellStyle name="Normal 37 2 7 4" xfId="3189" xr:uid="{00000000-0005-0000-0000-0000700C0000}"/>
    <cellStyle name="Normal 37 2 7 4 2" xfId="3190" xr:uid="{00000000-0005-0000-0000-0000710C0000}"/>
    <cellStyle name="Normal 37 2 7 5" xfId="3191" xr:uid="{00000000-0005-0000-0000-0000720C0000}"/>
    <cellStyle name="Normal 37 2 7 6" xfId="3192" xr:uid="{00000000-0005-0000-0000-0000730C0000}"/>
    <cellStyle name="Normal 37 2 8" xfId="3193" xr:uid="{00000000-0005-0000-0000-0000740C0000}"/>
    <cellStyle name="Normal 37 2 8 2" xfId="3194" xr:uid="{00000000-0005-0000-0000-0000750C0000}"/>
    <cellStyle name="Normal 37 2 8 2 2" xfId="3195" xr:uid="{00000000-0005-0000-0000-0000760C0000}"/>
    <cellStyle name="Normal 37 2 8 3" xfId="3196" xr:uid="{00000000-0005-0000-0000-0000770C0000}"/>
    <cellStyle name="Normal 37 2 8 3 2" xfId="3197" xr:uid="{00000000-0005-0000-0000-0000780C0000}"/>
    <cellStyle name="Normal 37 2 8 4" xfId="3198" xr:uid="{00000000-0005-0000-0000-0000790C0000}"/>
    <cellStyle name="Normal 37 2 8 5" xfId="3199" xr:uid="{00000000-0005-0000-0000-00007A0C0000}"/>
    <cellStyle name="Normal 37 2 9" xfId="3200" xr:uid="{00000000-0005-0000-0000-00007B0C0000}"/>
    <cellStyle name="Normal 37 2 9 2" xfId="3201" xr:uid="{00000000-0005-0000-0000-00007C0C0000}"/>
    <cellStyle name="Normal 37 2 9 2 2" xfId="3202" xr:uid="{00000000-0005-0000-0000-00007D0C0000}"/>
    <cellStyle name="Normal 37 2 9 3" xfId="3203" xr:uid="{00000000-0005-0000-0000-00007E0C0000}"/>
    <cellStyle name="Normal 37 2 9 3 2" xfId="3204" xr:uid="{00000000-0005-0000-0000-00007F0C0000}"/>
    <cellStyle name="Normal 37 2 9 4" xfId="3205" xr:uid="{00000000-0005-0000-0000-0000800C0000}"/>
    <cellStyle name="Normal 37 2 9 5" xfId="3206" xr:uid="{00000000-0005-0000-0000-0000810C0000}"/>
    <cellStyle name="Normal 37 3" xfId="3207" xr:uid="{00000000-0005-0000-0000-0000820C0000}"/>
    <cellStyle name="Normal 37 3 10" xfId="3208" xr:uid="{00000000-0005-0000-0000-0000830C0000}"/>
    <cellStyle name="Normal 37 3 2" xfId="3209" xr:uid="{00000000-0005-0000-0000-0000840C0000}"/>
    <cellStyle name="Normal 37 3 2 2" xfId="3210" xr:uid="{00000000-0005-0000-0000-0000850C0000}"/>
    <cellStyle name="Normal 37 3 2 2 2" xfId="3211" xr:uid="{00000000-0005-0000-0000-0000860C0000}"/>
    <cellStyle name="Normal 37 3 2 2 2 2" xfId="3212" xr:uid="{00000000-0005-0000-0000-0000870C0000}"/>
    <cellStyle name="Normal 37 3 2 2 2 2 2" xfId="3213" xr:uid="{00000000-0005-0000-0000-0000880C0000}"/>
    <cellStyle name="Normal 37 3 2 2 2 3" xfId="3214" xr:uid="{00000000-0005-0000-0000-0000890C0000}"/>
    <cellStyle name="Normal 37 3 2 2 2 3 2" xfId="3215" xr:uid="{00000000-0005-0000-0000-00008A0C0000}"/>
    <cellStyle name="Normal 37 3 2 2 2 4" xfId="3216" xr:uid="{00000000-0005-0000-0000-00008B0C0000}"/>
    <cellStyle name="Normal 37 3 2 2 2 5" xfId="3217" xr:uid="{00000000-0005-0000-0000-00008C0C0000}"/>
    <cellStyle name="Normal 37 3 2 2 3" xfId="3218" xr:uid="{00000000-0005-0000-0000-00008D0C0000}"/>
    <cellStyle name="Normal 37 3 2 2 3 2" xfId="3219" xr:uid="{00000000-0005-0000-0000-00008E0C0000}"/>
    <cellStyle name="Normal 37 3 2 2 4" xfId="3220" xr:uid="{00000000-0005-0000-0000-00008F0C0000}"/>
    <cellStyle name="Normal 37 3 2 2 4 2" xfId="3221" xr:uid="{00000000-0005-0000-0000-0000900C0000}"/>
    <cellStyle name="Normal 37 3 2 2 5" xfId="3222" xr:uid="{00000000-0005-0000-0000-0000910C0000}"/>
    <cellStyle name="Normal 37 3 2 2 6" xfId="3223" xr:uid="{00000000-0005-0000-0000-0000920C0000}"/>
    <cellStyle name="Normal 37 3 2 3" xfId="3224" xr:uid="{00000000-0005-0000-0000-0000930C0000}"/>
    <cellStyle name="Normal 37 3 2 3 2" xfId="3225" xr:uid="{00000000-0005-0000-0000-0000940C0000}"/>
    <cellStyle name="Normal 37 3 2 3 2 2" xfId="3226" xr:uid="{00000000-0005-0000-0000-0000950C0000}"/>
    <cellStyle name="Normal 37 3 2 3 3" xfId="3227" xr:uid="{00000000-0005-0000-0000-0000960C0000}"/>
    <cellStyle name="Normal 37 3 2 3 3 2" xfId="3228" xr:uid="{00000000-0005-0000-0000-0000970C0000}"/>
    <cellStyle name="Normal 37 3 2 3 4" xfId="3229" xr:uid="{00000000-0005-0000-0000-0000980C0000}"/>
    <cellStyle name="Normal 37 3 2 3 5" xfId="3230" xr:uid="{00000000-0005-0000-0000-0000990C0000}"/>
    <cellStyle name="Normal 37 3 2 4" xfId="3231" xr:uid="{00000000-0005-0000-0000-00009A0C0000}"/>
    <cellStyle name="Normal 37 3 2 4 2" xfId="3232" xr:uid="{00000000-0005-0000-0000-00009B0C0000}"/>
    <cellStyle name="Normal 37 3 2 5" xfId="3233" xr:uid="{00000000-0005-0000-0000-00009C0C0000}"/>
    <cellStyle name="Normal 37 3 2 5 2" xfId="3234" xr:uid="{00000000-0005-0000-0000-00009D0C0000}"/>
    <cellStyle name="Normal 37 3 2 6" xfId="3235" xr:uid="{00000000-0005-0000-0000-00009E0C0000}"/>
    <cellStyle name="Normal 37 3 2 7" xfId="3236" xr:uid="{00000000-0005-0000-0000-00009F0C0000}"/>
    <cellStyle name="Normal 37 3 3" xfId="3237" xr:uid="{00000000-0005-0000-0000-0000A00C0000}"/>
    <cellStyle name="Normal 37 3 3 2" xfId="3238" xr:uid="{00000000-0005-0000-0000-0000A10C0000}"/>
    <cellStyle name="Normal 37 3 3 2 2" xfId="3239" xr:uid="{00000000-0005-0000-0000-0000A20C0000}"/>
    <cellStyle name="Normal 37 3 3 2 2 2" xfId="3240" xr:uid="{00000000-0005-0000-0000-0000A30C0000}"/>
    <cellStyle name="Normal 37 3 3 2 3" xfId="3241" xr:uid="{00000000-0005-0000-0000-0000A40C0000}"/>
    <cellStyle name="Normal 37 3 3 2 3 2" xfId="3242" xr:uid="{00000000-0005-0000-0000-0000A50C0000}"/>
    <cellStyle name="Normal 37 3 3 2 4" xfId="3243" xr:uid="{00000000-0005-0000-0000-0000A60C0000}"/>
    <cellStyle name="Normal 37 3 3 2 5" xfId="3244" xr:uid="{00000000-0005-0000-0000-0000A70C0000}"/>
    <cellStyle name="Normal 37 3 3 3" xfId="3245" xr:uid="{00000000-0005-0000-0000-0000A80C0000}"/>
    <cellStyle name="Normal 37 3 3 3 2" xfId="3246" xr:uid="{00000000-0005-0000-0000-0000A90C0000}"/>
    <cellStyle name="Normal 37 3 3 4" xfId="3247" xr:uid="{00000000-0005-0000-0000-0000AA0C0000}"/>
    <cellStyle name="Normal 37 3 3 4 2" xfId="3248" xr:uid="{00000000-0005-0000-0000-0000AB0C0000}"/>
    <cellStyle name="Normal 37 3 3 5" xfId="3249" xr:uid="{00000000-0005-0000-0000-0000AC0C0000}"/>
    <cellStyle name="Normal 37 3 3 6" xfId="3250" xr:uid="{00000000-0005-0000-0000-0000AD0C0000}"/>
    <cellStyle name="Normal 37 3 4" xfId="3251" xr:uid="{00000000-0005-0000-0000-0000AE0C0000}"/>
    <cellStyle name="Normal 37 3 4 2" xfId="3252" xr:uid="{00000000-0005-0000-0000-0000AF0C0000}"/>
    <cellStyle name="Normal 37 3 4 2 2" xfId="3253" xr:uid="{00000000-0005-0000-0000-0000B00C0000}"/>
    <cellStyle name="Normal 37 3 4 3" xfId="3254" xr:uid="{00000000-0005-0000-0000-0000B10C0000}"/>
    <cellStyle name="Normal 37 3 4 3 2" xfId="3255" xr:uid="{00000000-0005-0000-0000-0000B20C0000}"/>
    <cellStyle name="Normal 37 3 4 4" xfId="3256" xr:uid="{00000000-0005-0000-0000-0000B30C0000}"/>
    <cellStyle name="Normal 37 3 4 5" xfId="3257" xr:uid="{00000000-0005-0000-0000-0000B40C0000}"/>
    <cellStyle name="Normal 37 3 5" xfId="3258" xr:uid="{00000000-0005-0000-0000-0000B50C0000}"/>
    <cellStyle name="Normal 37 3 5 2" xfId="3259" xr:uid="{00000000-0005-0000-0000-0000B60C0000}"/>
    <cellStyle name="Normal 37 3 5 2 2" xfId="3260" xr:uid="{00000000-0005-0000-0000-0000B70C0000}"/>
    <cellStyle name="Normal 37 3 5 3" xfId="3261" xr:uid="{00000000-0005-0000-0000-0000B80C0000}"/>
    <cellStyle name="Normal 37 3 6" xfId="3262" xr:uid="{00000000-0005-0000-0000-0000B90C0000}"/>
    <cellStyle name="Normal 37 3 6 2" xfId="3263" xr:uid="{00000000-0005-0000-0000-0000BA0C0000}"/>
    <cellStyle name="Normal 37 3 7" xfId="3264" xr:uid="{00000000-0005-0000-0000-0000BB0C0000}"/>
    <cellStyle name="Normal 37 3 7 2" xfId="3265" xr:uid="{00000000-0005-0000-0000-0000BC0C0000}"/>
    <cellStyle name="Normal 37 3 8" xfId="3266" xr:uid="{00000000-0005-0000-0000-0000BD0C0000}"/>
    <cellStyle name="Normal 37 3 8 2" xfId="3267" xr:uid="{00000000-0005-0000-0000-0000BE0C0000}"/>
    <cellStyle name="Normal 37 3 9" xfId="3268" xr:uid="{00000000-0005-0000-0000-0000BF0C0000}"/>
    <cellStyle name="Normal 37 4" xfId="3269" xr:uid="{00000000-0005-0000-0000-0000C00C0000}"/>
    <cellStyle name="Normal 37 4 10" xfId="3270" xr:uid="{00000000-0005-0000-0000-0000C10C0000}"/>
    <cellStyle name="Normal 37 4 2" xfId="3271" xr:uid="{00000000-0005-0000-0000-0000C20C0000}"/>
    <cellStyle name="Normal 37 4 2 2" xfId="3272" xr:uid="{00000000-0005-0000-0000-0000C30C0000}"/>
    <cellStyle name="Normal 37 4 2 2 2" xfId="3273" xr:uid="{00000000-0005-0000-0000-0000C40C0000}"/>
    <cellStyle name="Normal 37 4 2 2 2 2" xfId="3274" xr:uid="{00000000-0005-0000-0000-0000C50C0000}"/>
    <cellStyle name="Normal 37 4 2 2 2 2 2" xfId="3275" xr:uid="{00000000-0005-0000-0000-0000C60C0000}"/>
    <cellStyle name="Normal 37 4 2 2 2 3" xfId="3276" xr:uid="{00000000-0005-0000-0000-0000C70C0000}"/>
    <cellStyle name="Normal 37 4 2 2 2 3 2" xfId="3277" xr:uid="{00000000-0005-0000-0000-0000C80C0000}"/>
    <cellStyle name="Normal 37 4 2 2 2 4" xfId="3278" xr:uid="{00000000-0005-0000-0000-0000C90C0000}"/>
    <cellStyle name="Normal 37 4 2 2 2 5" xfId="3279" xr:uid="{00000000-0005-0000-0000-0000CA0C0000}"/>
    <cellStyle name="Normal 37 4 2 2 3" xfId="3280" xr:uid="{00000000-0005-0000-0000-0000CB0C0000}"/>
    <cellStyle name="Normal 37 4 2 2 3 2" xfId="3281" xr:uid="{00000000-0005-0000-0000-0000CC0C0000}"/>
    <cellStyle name="Normal 37 4 2 2 4" xfId="3282" xr:uid="{00000000-0005-0000-0000-0000CD0C0000}"/>
    <cellStyle name="Normal 37 4 2 2 4 2" xfId="3283" xr:uid="{00000000-0005-0000-0000-0000CE0C0000}"/>
    <cellStyle name="Normal 37 4 2 2 5" xfId="3284" xr:uid="{00000000-0005-0000-0000-0000CF0C0000}"/>
    <cellStyle name="Normal 37 4 2 2 6" xfId="3285" xr:uid="{00000000-0005-0000-0000-0000D00C0000}"/>
    <cellStyle name="Normal 37 4 2 3" xfId="3286" xr:uid="{00000000-0005-0000-0000-0000D10C0000}"/>
    <cellStyle name="Normal 37 4 2 3 2" xfId="3287" xr:uid="{00000000-0005-0000-0000-0000D20C0000}"/>
    <cellStyle name="Normal 37 4 2 3 2 2" xfId="3288" xr:uid="{00000000-0005-0000-0000-0000D30C0000}"/>
    <cellStyle name="Normal 37 4 2 3 3" xfId="3289" xr:uid="{00000000-0005-0000-0000-0000D40C0000}"/>
    <cellStyle name="Normal 37 4 2 3 3 2" xfId="3290" xr:uid="{00000000-0005-0000-0000-0000D50C0000}"/>
    <cellStyle name="Normal 37 4 2 3 4" xfId="3291" xr:uid="{00000000-0005-0000-0000-0000D60C0000}"/>
    <cellStyle name="Normal 37 4 2 3 5" xfId="3292" xr:uid="{00000000-0005-0000-0000-0000D70C0000}"/>
    <cellStyle name="Normal 37 4 2 4" xfId="3293" xr:uid="{00000000-0005-0000-0000-0000D80C0000}"/>
    <cellStyle name="Normal 37 4 2 4 2" xfId="3294" xr:uid="{00000000-0005-0000-0000-0000D90C0000}"/>
    <cellStyle name="Normal 37 4 2 5" xfId="3295" xr:uid="{00000000-0005-0000-0000-0000DA0C0000}"/>
    <cellStyle name="Normal 37 4 2 5 2" xfId="3296" xr:uid="{00000000-0005-0000-0000-0000DB0C0000}"/>
    <cellStyle name="Normal 37 4 2 6" xfId="3297" xr:uid="{00000000-0005-0000-0000-0000DC0C0000}"/>
    <cellStyle name="Normal 37 4 2 7" xfId="3298" xr:uid="{00000000-0005-0000-0000-0000DD0C0000}"/>
    <cellStyle name="Normal 37 4 3" xfId="3299" xr:uid="{00000000-0005-0000-0000-0000DE0C0000}"/>
    <cellStyle name="Normal 37 4 3 2" xfId="3300" xr:uid="{00000000-0005-0000-0000-0000DF0C0000}"/>
    <cellStyle name="Normal 37 4 3 2 2" xfId="3301" xr:uid="{00000000-0005-0000-0000-0000E00C0000}"/>
    <cellStyle name="Normal 37 4 3 2 2 2" xfId="3302" xr:uid="{00000000-0005-0000-0000-0000E10C0000}"/>
    <cellStyle name="Normal 37 4 3 2 3" xfId="3303" xr:uid="{00000000-0005-0000-0000-0000E20C0000}"/>
    <cellStyle name="Normal 37 4 3 2 3 2" xfId="3304" xr:uid="{00000000-0005-0000-0000-0000E30C0000}"/>
    <cellStyle name="Normal 37 4 3 2 4" xfId="3305" xr:uid="{00000000-0005-0000-0000-0000E40C0000}"/>
    <cellStyle name="Normal 37 4 3 2 5" xfId="3306" xr:uid="{00000000-0005-0000-0000-0000E50C0000}"/>
    <cellStyle name="Normal 37 4 3 3" xfId="3307" xr:uid="{00000000-0005-0000-0000-0000E60C0000}"/>
    <cellStyle name="Normal 37 4 3 3 2" xfId="3308" xr:uid="{00000000-0005-0000-0000-0000E70C0000}"/>
    <cellStyle name="Normal 37 4 3 4" xfId="3309" xr:uid="{00000000-0005-0000-0000-0000E80C0000}"/>
    <cellStyle name="Normal 37 4 3 4 2" xfId="3310" xr:uid="{00000000-0005-0000-0000-0000E90C0000}"/>
    <cellStyle name="Normal 37 4 3 5" xfId="3311" xr:uid="{00000000-0005-0000-0000-0000EA0C0000}"/>
    <cellStyle name="Normal 37 4 3 6" xfId="3312" xr:uid="{00000000-0005-0000-0000-0000EB0C0000}"/>
    <cellStyle name="Normal 37 4 4" xfId="3313" xr:uid="{00000000-0005-0000-0000-0000EC0C0000}"/>
    <cellStyle name="Normal 37 4 4 2" xfId="3314" xr:uid="{00000000-0005-0000-0000-0000ED0C0000}"/>
    <cellStyle name="Normal 37 4 4 2 2" xfId="3315" xr:uid="{00000000-0005-0000-0000-0000EE0C0000}"/>
    <cellStyle name="Normal 37 4 4 3" xfId="3316" xr:uid="{00000000-0005-0000-0000-0000EF0C0000}"/>
    <cellStyle name="Normal 37 4 4 3 2" xfId="3317" xr:uid="{00000000-0005-0000-0000-0000F00C0000}"/>
    <cellStyle name="Normal 37 4 4 4" xfId="3318" xr:uid="{00000000-0005-0000-0000-0000F10C0000}"/>
    <cellStyle name="Normal 37 4 4 5" xfId="3319" xr:uid="{00000000-0005-0000-0000-0000F20C0000}"/>
    <cellStyle name="Normal 37 4 5" xfId="3320" xr:uid="{00000000-0005-0000-0000-0000F30C0000}"/>
    <cellStyle name="Normal 37 4 5 2" xfId="3321" xr:uid="{00000000-0005-0000-0000-0000F40C0000}"/>
    <cellStyle name="Normal 37 4 5 2 2" xfId="3322" xr:uid="{00000000-0005-0000-0000-0000F50C0000}"/>
    <cellStyle name="Normal 37 4 5 3" xfId="3323" xr:uid="{00000000-0005-0000-0000-0000F60C0000}"/>
    <cellStyle name="Normal 37 4 6" xfId="3324" xr:uid="{00000000-0005-0000-0000-0000F70C0000}"/>
    <cellStyle name="Normal 37 4 6 2" xfId="3325" xr:uid="{00000000-0005-0000-0000-0000F80C0000}"/>
    <cellStyle name="Normal 37 4 7" xfId="3326" xr:uid="{00000000-0005-0000-0000-0000F90C0000}"/>
    <cellStyle name="Normal 37 4 7 2" xfId="3327" xr:uid="{00000000-0005-0000-0000-0000FA0C0000}"/>
    <cellStyle name="Normal 37 4 8" xfId="3328" xr:uid="{00000000-0005-0000-0000-0000FB0C0000}"/>
    <cellStyle name="Normal 37 4 8 2" xfId="3329" xr:uid="{00000000-0005-0000-0000-0000FC0C0000}"/>
    <cellStyle name="Normal 37 4 9" xfId="3330" xr:uid="{00000000-0005-0000-0000-0000FD0C0000}"/>
    <cellStyle name="Normal 37 5" xfId="3331" xr:uid="{00000000-0005-0000-0000-0000FE0C0000}"/>
    <cellStyle name="Normal 37 5 2" xfId="3332" xr:uid="{00000000-0005-0000-0000-0000FF0C0000}"/>
    <cellStyle name="Normal 37 5 2 2" xfId="3333" xr:uid="{00000000-0005-0000-0000-0000000D0000}"/>
    <cellStyle name="Normal 37 5 2 2 2" xfId="3334" xr:uid="{00000000-0005-0000-0000-0000010D0000}"/>
    <cellStyle name="Normal 37 5 2 2 2 2" xfId="3335" xr:uid="{00000000-0005-0000-0000-0000020D0000}"/>
    <cellStyle name="Normal 37 5 2 2 3" xfId="3336" xr:uid="{00000000-0005-0000-0000-0000030D0000}"/>
    <cellStyle name="Normal 37 5 2 2 3 2" xfId="3337" xr:uid="{00000000-0005-0000-0000-0000040D0000}"/>
    <cellStyle name="Normal 37 5 2 2 4" xfId="3338" xr:uid="{00000000-0005-0000-0000-0000050D0000}"/>
    <cellStyle name="Normal 37 5 2 2 5" xfId="3339" xr:uid="{00000000-0005-0000-0000-0000060D0000}"/>
    <cellStyle name="Normal 37 5 2 3" xfId="3340" xr:uid="{00000000-0005-0000-0000-0000070D0000}"/>
    <cellStyle name="Normal 37 5 2 3 2" xfId="3341" xr:uid="{00000000-0005-0000-0000-0000080D0000}"/>
    <cellStyle name="Normal 37 5 2 4" xfId="3342" xr:uid="{00000000-0005-0000-0000-0000090D0000}"/>
    <cellStyle name="Normal 37 5 2 4 2" xfId="3343" xr:uid="{00000000-0005-0000-0000-00000A0D0000}"/>
    <cellStyle name="Normal 37 5 2 5" xfId="3344" xr:uid="{00000000-0005-0000-0000-00000B0D0000}"/>
    <cellStyle name="Normal 37 5 2 6" xfId="3345" xr:uid="{00000000-0005-0000-0000-00000C0D0000}"/>
    <cellStyle name="Normal 37 5 3" xfId="3346" xr:uid="{00000000-0005-0000-0000-00000D0D0000}"/>
    <cellStyle name="Normal 37 5 3 2" xfId="3347" xr:uid="{00000000-0005-0000-0000-00000E0D0000}"/>
    <cellStyle name="Normal 37 5 3 2 2" xfId="3348" xr:uid="{00000000-0005-0000-0000-00000F0D0000}"/>
    <cellStyle name="Normal 37 5 3 3" xfId="3349" xr:uid="{00000000-0005-0000-0000-0000100D0000}"/>
    <cellStyle name="Normal 37 5 3 3 2" xfId="3350" xr:uid="{00000000-0005-0000-0000-0000110D0000}"/>
    <cellStyle name="Normal 37 5 3 4" xfId="3351" xr:uid="{00000000-0005-0000-0000-0000120D0000}"/>
    <cellStyle name="Normal 37 5 3 5" xfId="3352" xr:uid="{00000000-0005-0000-0000-0000130D0000}"/>
    <cellStyle name="Normal 37 5 4" xfId="3353" xr:uid="{00000000-0005-0000-0000-0000140D0000}"/>
    <cellStyle name="Normal 37 5 4 2" xfId="3354" xr:uid="{00000000-0005-0000-0000-0000150D0000}"/>
    <cellStyle name="Normal 37 5 5" xfId="3355" xr:uid="{00000000-0005-0000-0000-0000160D0000}"/>
    <cellStyle name="Normal 37 5 5 2" xfId="3356" xr:uid="{00000000-0005-0000-0000-0000170D0000}"/>
    <cellStyle name="Normal 37 5 6" xfId="3357" xr:uid="{00000000-0005-0000-0000-0000180D0000}"/>
    <cellStyle name="Normal 37 5 7" xfId="3358" xr:uid="{00000000-0005-0000-0000-0000190D0000}"/>
    <cellStyle name="Normal 37 6" xfId="3359" xr:uid="{00000000-0005-0000-0000-00001A0D0000}"/>
    <cellStyle name="Normal 37 6 2" xfId="3360" xr:uid="{00000000-0005-0000-0000-00001B0D0000}"/>
    <cellStyle name="Normal 37 6 2 2" xfId="3361" xr:uid="{00000000-0005-0000-0000-00001C0D0000}"/>
    <cellStyle name="Normal 37 6 2 2 2" xfId="3362" xr:uid="{00000000-0005-0000-0000-00001D0D0000}"/>
    <cellStyle name="Normal 37 6 2 2 2 2" xfId="3363" xr:uid="{00000000-0005-0000-0000-00001E0D0000}"/>
    <cellStyle name="Normal 37 6 2 2 3" xfId="3364" xr:uid="{00000000-0005-0000-0000-00001F0D0000}"/>
    <cellStyle name="Normal 37 6 2 2 3 2" xfId="3365" xr:uid="{00000000-0005-0000-0000-0000200D0000}"/>
    <cellStyle name="Normal 37 6 2 2 4" xfId="3366" xr:uid="{00000000-0005-0000-0000-0000210D0000}"/>
    <cellStyle name="Normal 37 6 2 2 5" xfId="3367" xr:uid="{00000000-0005-0000-0000-0000220D0000}"/>
    <cellStyle name="Normal 37 6 2 3" xfId="3368" xr:uid="{00000000-0005-0000-0000-0000230D0000}"/>
    <cellStyle name="Normal 37 6 2 3 2" xfId="3369" xr:uid="{00000000-0005-0000-0000-0000240D0000}"/>
    <cellStyle name="Normal 37 6 2 4" xfId="3370" xr:uid="{00000000-0005-0000-0000-0000250D0000}"/>
    <cellStyle name="Normal 37 6 2 4 2" xfId="3371" xr:uid="{00000000-0005-0000-0000-0000260D0000}"/>
    <cellStyle name="Normal 37 6 2 5" xfId="3372" xr:uid="{00000000-0005-0000-0000-0000270D0000}"/>
    <cellStyle name="Normal 37 6 2 6" xfId="3373" xr:uid="{00000000-0005-0000-0000-0000280D0000}"/>
    <cellStyle name="Normal 37 6 3" xfId="3374" xr:uid="{00000000-0005-0000-0000-0000290D0000}"/>
    <cellStyle name="Normal 37 6 3 2" xfId="3375" xr:uid="{00000000-0005-0000-0000-00002A0D0000}"/>
    <cellStyle name="Normal 37 6 3 2 2" xfId="3376" xr:uid="{00000000-0005-0000-0000-00002B0D0000}"/>
    <cellStyle name="Normal 37 6 3 3" xfId="3377" xr:uid="{00000000-0005-0000-0000-00002C0D0000}"/>
    <cellStyle name="Normal 37 6 3 3 2" xfId="3378" xr:uid="{00000000-0005-0000-0000-00002D0D0000}"/>
    <cellStyle name="Normal 37 6 3 4" xfId="3379" xr:uid="{00000000-0005-0000-0000-00002E0D0000}"/>
    <cellStyle name="Normal 37 6 3 5" xfId="3380" xr:uid="{00000000-0005-0000-0000-00002F0D0000}"/>
    <cellStyle name="Normal 37 6 4" xfId="3381" xr:uid="{00000000-0005-0000-0000-0000300D0000}"/>
    <cellStyle name="Normal 37 6 4 2" xfId="3382" xr:uid="{00000000-0005-0000-0000-0000310D0000}"/>
    <cellStyle name="Normal 37 6 5" xfId="3383" xr:uid="{00000000-0005-0000-0000-0000320D0000}"/>
    <cellStyle name="Normal 37 6 5 2" xfId="3384" xr:uid="{00000000-0005-0000-0000-0000330D0000}"/>
    <cellStyle name="Normal 37 6 6" xfId="3385" xr:uid="{00000000-0005-0000-0000-0000340D0000}"/>
    <cellStyle name="Normal 37 6 7" xfId="3386" xr:uid="{00000000-0005-0000-0000-0000350D0000}"/>
    <cellStyle name="Normal 37 7" xfId="3387" xr:uid="{00000000-0005-0000-0000-0000360D0000}"/>
    <cellStyle name="Normal 37 7 2" xfId="3388" xr:uid="{00000000-0005-0000-0000-0000370D0000}"/>
    <cellStyle name="Normal 37 7 2 2" xfId="3389" xr:uid="{00000000-0005-0000-0000-0000380D0000}"/>
    <cellStyle name="Normal 37 7 2 2 2" xfId="3390" xr:uid="{00000000-0005-0000-0000-0000390D0000}"/>
    <cellStyle name="Normal 37 7 2 2 2 2" xfId="3391" xr:uid="{00000000-0005-0000-0000-00003A0D0000}"/>
    <cellStyle name="Normal 37 7 2 2 3" xfId="3392" xr:uid="{00000000-0005-0000-0000-00003B0D0000}"/>
    <cellStyle name="Normal 37 7 2 2 3 2" xfId="3393" xr:uid="{00000000-0005-0000-0000-00003C0D0000}"/>
    <cellStyle name="Normal 37 7 2 2 4" xfId="3394" xr:uid="{00000000-0005-0000-0000-00003D0D0000}"/>
    <cellStyle name="Normal 37 7 2 2 5" xfId="3395" xr:uid="{00000000-0005-0000-0000-00003E0D0000}"/>
    <cellStyle name="Normal 37 7 2 3" xfId="3396" xr:uid="{00000000-0005-0000-0000-00003F0D0000}"/>
    <cellStyle name="Normal 37 7 2 3 2" xfId="3397" xr:uid="{00000000-0005-0000-0000-0000400D0000}"/>
    <cellStyle name="Normal 37 7 2 4" xfId="3398" xr:uid="{00000000-0005-0000-0000-0000410D0000}"/>
    <cellStyle name="Normal 37 7 2 4 2" xfId="3399" xr:uid="{00000000-0005-0000-0000-0000420D0000}"/>
    <cellStyle name="Normal 37 7 2 5" xfId="3400" xr:uid="{00000000-0005-0000-0000-0000430D0000}"/>
    <cellStyle name="Normal 37 7 2 6" xfId="3401" xr:uid="{00000000-0005-0000-0000-0000440D0000}"/>
    <cellStyle name="Normal 37 7 3" xfId="3402" xr:uid="{00000000-0005-0000-0000-0000450D0000}"/>
    <cellStyle name="Normal 37 7 3 2" xfId="3403" xr:uid="{00000000-0005-0000-0000-0000460D0000}"/>
    <cellStyle name="Normal 37 7 3 2 2" xfId="3404" xr:uid="{00000000-0005-0000-0000-0000470D0000}"/>
    <cellStyle name="Normal 37 7 3 3" xfId="3405" xr:uid="{00000000-0005-0000-0000-0000480D0000}"/>
    <cellStyle name="Normal 37 7 3 3 2" xfId="3406" xr:uid="{00000000-0005-0000-0000-0000490D0000}"/>
    <cellStyle name="Normal 37 7 3 4" xfId="3407" xr:uid="{00000000-0005-0000-0000-00004A0D0000}"/>
    <cellStyle name="Normal 37 7 3 5" xfId="3408" xr:uid="{00000000-0005-0000-0000-00004B0D0000}"/>
    <cellStyle name="Normal 37 7 4" xfId="3409" xr:uid="{00000000-0005-0000-0000-00004C0D0000}"/>
    <cellStyle name="Normal 37 7 4 2" xfId="3410" xr:uid="{00000000-0005-0000-0000-00004D0D0000}"/>
    <cellStyle name="Normal 37 7 5" xfId="3411" xr:uid="{00000000-0005-0000-0000-00004E0D0000}"/>
    <cellStyle name="Normal 37 7 5 2" xfId="3412" xr:uid="{00000000-0005-0000-0000-00004F0D0000}"/>
    <cellStyle name="Normal 37 7 6" xfId="3413" xr:uid="{00000000-0005-0000-0000-0000500D0000}"/>
    <cellStyle name="Normal 37 7 7" xfId="3414" xr:uid="{00000000-0005-0000-0000-0000510D0000}"/>
    <cellStyle name="Normal 37 8" xfId="3415" xr:uid="{00000000-0005-0000-0000-0000520D0000}"/>
    <cellStyle name="Normal 37 8 2" xfId="3416" xr:uid="{00000000-0005-0000-0000-0000530D0000}"/>
    <cellStyle name="Normal 37 8 2 2" xfId="3417" xr:uid="{00000000-0005-0000-0000-0000540D0000}"/>
    <cellStyle name="Normal 37 8 2 2 2" xfId="3418" xr:uid="{00000000-0005-0000-0000-0000550D0000}"/>
    <cellStyle name="Normal 37 8 2 3" xfId="3419" xr:uid="{00000000-0005-0000-0000-0000560D0000}"/>
    <cellStyle name="Normal 37 8 2 3 2" xfId="3420" xr:uid="{00000000-0005-0000-0000-0000570D0000}"/>
    <cellStyle name="Normal 37 8 2 4" xfId="3421" xr:uid="{00000000-0005-0000-0000-0000580D0000}"/>
    <cellStyle name="Normal 37 8 2 5" xfId="3422" xr:uid="{00000000-0005-0000-0000-0000590D0000}"/>
    <cellStyle name="Normal 37 8 3" xfId="3423" xr:uid="{00000000-0005-0000-0000-00005A0D0000}"/>
    <cellStyle name="Normal 37 8 3 2" xfId="3424" xr:uid="{00000000-0005-0000-0000-00005B0D0000}"/>
    <cellStyle name="Normal 37 8 4" xfId="3425" xr:uid="{00000000-0005-0000-0000-00005C0D0000}"/>
    <cellStyle name="Normal 37 8 4 2" xfId="3426" xr:uid="{00000000-0005-0000-0000-00005D0D0000}"/>
    <cellStyle name="Normal 37 8 5" xfId="3427" xr:uid="{00000000-0005-0000-0000-00005E0D0000}"/>
    <cellStyle name="Normal 37 8 6" xfId="3428" xr:uid="{00000000-0005-0000-0000-00005F0D0000}"/>
    <cellStyle name="Normal 37 9" xfId="3429" xr:uid="{00000000-0005-0000-0000-0000600D0000}"/>
    <cellStyle name="Normal 37 9 2" xfId="3430" xr:uid="{00000000-0005-0000-0000-0000610D0000}"/>
    <cellStyle name="Normal 37 9 2 2" xfId="3431" xr:uid="{00000000-0005-0000-0000-0000620D0000}"/>
    <cellStyle name="Normal 37 9 3" xfId="3432" xr:uid="{00000000-0005-0000-0000-0000630D0000}"/>
    <cellStyle name="Normal 37 9 3 2" xfId="3433" xr:uid="{00000000-0005-0000-0000-0000640D0000}"/>
    <cellStyle name="Normal 37 9 4" xfId="3434" xr:uid="{00000000-0005-0000-0000-0000650D0000}"/>
    <cellStyle name="Normal 37 9 5" xfId="3435" xr:uid="{00000000-0005-0000-0000-0000660D0000}"/>
    <cellStyle name="Normal 38" xfId="3436" xr:uid="{00000000-0005-0000-0000-0000670D0000}"/>
    <cellStyle name="Normal 38 10" xfId="3437" xr:uid="{00000000-0005-0000-0000-0000680D0000}"/>
    <cellStyle name="Normal 38 10 2" xfId="3438" xr:uid="{00000000-0005-0000-0000-0000690D0000}"/>
    <cellStyle name="Normal 38 10 2 2" xfId="3439" xr:uid="{00000000-0005-0000-0000-00006A0D0000}"/>
    <cellStyle name="Normal 38 10 3" xfId="3440" xr:uid="{00000000-0005-0000-0000-00006B0D0000}"/>
    <cellStyle name="Normal 38 11" xfId="3441" xr:uid="{00000000-0005-0000-0000-00006C0D0000}"/>
    <cellStyle name="Normal 38 11 2" xfId="3442" xr:uid="{00000000-0005-0000-0000-00006D0D0000}"/>
    <cellStyle name="Normal 38 12" xfId="3443" xr:uid="{00000000-0005-0000-0000-00006E0D0000}"/>
    <cellStyle name="Normal 38 12 2" xfId="3444" xr:uid="{00000000-0005-0000-0000-00006F0D0000}"/>
    <cellStyle name="Normal 38 13" xfId="3445" xr:uid="{00000000-0005-0000-0000-0000700D0000}"/>
    <cellStyle name="Normal 38 13 2" xfId="3446" xr:uid="{00000000-0005-0000-0000-0000710D0000}"/>
    <cellStyle name="Normal 38 14" xfId="3447" xr:uid="{00000000-0005-0000-0000-0000720D0000}"/>
    <cellStyle name="Normal 38 15" xfId="3448" xr:uid="{00000000-0005-0000-0000-0000730D0000}"/>
    <cellStyle name="Normal 38 2" xfId="3449" xr:uid="{00000000-0005-0000-0000-0000740D0000}"/>
    <cellStyle name="Normal 38 2 10" xfId="3450" xr:uid="{00000000-0005-0000-0000-0000750D0000}"/>
    <cellStyle name="Normal 38 2 2" xfId="3451" xr:uid="{00000000-0005-0000-0000-0000760D0000}"/>
    <cellStyle name="Normal 38 2 2 2" xfId="3452" xr:uid="{00000000-0005-0000-0000-0000770D0000}"/>
    <cellStyle name="Normal 38 2 2 2 2" xfId="3453" xr:uid="{00000000-0005-0000-0000-0000780D0000}"/>
    <cellStyle name="Normal 38 2 2 2 2 2" xfId="3454" xr:uid="{00000000-0005-0000-0000-0000790D0000}"/>
    <cellStyle name="Normal 38 2 2 2 2 2 2" xfId="3455" xr:uid="{00000000-0005-0000-0000-00007A0D0000}"/>
    <cellStyle name="Normal 38 2 2 2 2 3" xfId="3456" xr:uid="{00000000-0005-0000-0000-00007B0D0000}"/>
    <cellStyle name="Normal 38 2 2 2 2 3 2" xfId="3457" xr:uid="{00000000-0005-0000-0000-00007C0D0000}"/>
    <cellStyle name="Normal 38 2 2 2 2 4" xfId="3458" xr:uid="{00000000-0005-0000-0000-00007D0D0000}"/>
    <cellStyle name="Normal 38 2 2 2 2 5" xfId="3459" xr:uid="{00000000-0005-0000-0000-00007E0D0000}"/>
    <cellStyle name="Normal 38 2 2 2 3" xfId="3460" xr:uid="{00000000-0005-0000-0000-00007F0D0000}"/>
    <cellStyle name="Normal 38 2 2 2 3 2" xfId="3461" xr:uid="{00000000-0005-0000-0000-0000800D0000}"/>
    <cellStyle name="Normal 38 2 2 2 4" xfId="3462" xr:uid="{00000000-0005-0000-0000-0000810D0000}"/>
    <cellStyle name="Normal 38 2 2 2 4 2" xfId="3463" xr:uid="{00000000-0005-0000-0000-0000820D0000}"/>
    <cellStyle name="Normal 38 2 2 2 5" xfId="3464" xr:uid="{00000000-0005-0000-0000-0000830D0000}"/>
    <cellStyle name="Normal 38 2 2 2 6" xfId="3465" xr:uid="{00000000-0005-0000-0000-0000840D0000}"/>
    <cellStyle name="Normal 38 2 2 3" xfId="3466" xr:uid="{00000000-0005-0000-0000-0000850D0000}"/>
    <cellStyle name="Normal 38 2 2 3 2" xfId="3467" xr:uid="{00000000-0005-0000-0000-0000860D0000}"/>
    <cellStyle name="Normal 38 2 2 3 2 2" xfId="3468" xr:uid="{00000000-0005-0000-0000-0000870D0000}"/>
    <cellStyle name="Normal 38 2 2 3 3" xfId="3469" xr:uid="{00000000-0005-0000-0000-0000880D0000}"/>
    <cellStyle name="Normal 38 2 2 3 3 2" xfId="3470" xr:uid="{00000000-0005-0000-0000-0000890D0000}"/>
    <cellStyle name="Normal 38 2 2 3 4" xfId="3471" xr:uid="{00000000-0005-0000-0000-00008A0D0000}"/>
    <cellStyle name="Normal 38 2 2 3 5" xfId="3472" xr:uid="{00000000-0005-0000-0000-00008B0D0000}"/>
    <cellStyle name="Normal 38 2 2 4" xfId="3473" xr:uid="{00000000-0005-0000-0000-00008C0D0000}"/>
    <cellStyle name="Normal 38 2 2 4 2" xfId="3474" xr:uid="{00000000-0005-0000-0000-00008D0D0000}"/>
    <cellStyle name="Normal 38 2 2 5" xfId="3475" xr:uid="{00000000-0005-0000-0000-00008E0D0000}"/>
    <cellStyle name="Normal 38 2 2 5 2" xfId="3476" xr:uid="{00000000-0005-0000-0000-00008F0D0000}"/>
    <cellStyle name="Normal 38 2 2 6" xfId="3477" xr:uid="{00000000-0005-0000-0000-0000900D0000}"/>
    <cellStyle name="Normal 38 2 2 7" xfId="3478" xr:uid="{00000000-0005-0000-0000-0000910D0000}"/>
    <cellStyle name="Normal 38 2 3" xfId="3479" xr:uid="{00000000-0005-0000-0000-0000920D0000}"/>
    <cellStyle name="Normal 38 2 3 2" xfId="3480" xr:uid="{00000000-0005-0000-0000-0000930D0000}"/>
    <cellStyle name="Normal 38 2 3 2 2" xfId="3481" xr:uid="{00000000-0005-0000-0000-0000940D0000}"/>
    <cellStyle name="Normal 38 2 3 2 2 2" xfId="3482" xr:uid="{00000000-0005-0000-0000-0000950D0000}"/>
    <cellStyle name="Normal 38 2 3 2 3" xfId="3483" xr:uid="{00000000-0005-0000-0000-0000960D0000}"/>
    <cellStyle name="Normal 38 2 3 2 3 2" xfId="3484" xr:uid="{00000000-0005-0000-0000-0000970D0000}"/>
    <cellStyle name="Normal 38 2 3 2 4" xfId="3485" xr:uid="{00000000-0005-0000-0000-0000980D0000}"/>
    <cellStyle name="Normal 38 2 3 2 5" xfId="3486" xr:uid="{00000000-0005-0000-0000-0000990D0000}"/>
    <cellStyle name="Normal 38 2 3 3" xfId="3487" xr:uid="{00000000-0005-0000-0000-00009A0D0000}"/>
    <cellStyle name="Normal 38 2 3 3 2" xfId="3488" xr:uid="{00000000-0005-0000-0000-00009B0D0000}"/>
    <cellStyle name="Normal 38 2 3 4" xfId="3489" xr:uid="{00000000-0005-0000-0000-00009C0D0000}"/>
    <cellStyle name="Normal 38 2 3 4 2" xfId="3490" xr:uid="{00000000-0005-0000-0000-00009D0D0000}"/>
    <cellStyle name="Normal 38 2 3 5" xfId="3491" xr:uid="{00000000-0005-0000-0000-00009E0D0000}"/>
    <cellStyle name="Normal 38 2 3 6" xfId="3492" xr:uid="{00000000-0005-0000-0000-00009F0D0000}"/>
    <cellStyle name="Normal 38 2 4" xfId="3493" xr:uid="{00000000-0005-0000-0000-0000A00D0000}"/>
    <cellStyle name="Normal 38 2 4 2" xfId="3494" xr:uid="{00000000-0005-0000-0000-0000A10D0000}"/>
    <cellStyle name="Normal 38 2 4 2 2" xfId="3495" xr:uid="{00000000-0005-0000-0000-0000A20D0000}"/>
    <cellStyle name="Normal 38 2 4 3" xfId="3496" xr:uid="{00000000-0005-0000-0000-0000A30D0000}"/>
    <cellStyle name="Normal 38 2 4 3 2" xfId="3497" xr:uid="{00000000-0005-0000-0000-0000A40D0000}"/>
    <cellStyle name="Normal 38 2 4 4" xfId="3498" xr:uid="{00000000-0005-0000-0000-0000A50D0000}"/>
    <cellStyle name="Normal 38 2 4 5" xfId="3499" xr:uid="{00000000-0005-0000-0000-0000A60D0000}"/>
    <cellStyle name="Normal 38 2 5" xfId="3500" xr:uid="{00000000-0005-0000-0000-0000A70D0000}"/>
    <cellStyle name="Normal 38 2 5 2" xfId="3501" xr:uid="{00000000-0005-0000-0000-0000A80D0000}"/>
    <cellStyle name="Normal 38 2 5 2 2" xfId="3502" xr:uid="{00000000-0005-0000-0000-0000A90D0000}"/>
    <cellStyle name="Normal 38 2 5 3" xfId="3503" xr:uid="{00000000-0005-0000-0000-0000AA0D0000}"/>
    <cellStyle name="Normal 38 2 6" xfId="3504" xr:uid="{00000000-0005-0000-0000-0000AB0D0000}"/>
    <cellStyle name="Normal 38 2 6 2" xfId="3505" xr:uid="{00000000-0005-0000-0000-0000AC0D0000}"/>
    <cellStyle name="Normal 38 2 7" xfId="3506" xr:uid="{00000000-0005-0000-0000-0000AD0D0000}"/>
    <cellStyle name="Normal 38 2 7 2" xfId="3507" xr:uid="{00000000-0005-0000-0000-0000AE0D0000}"/>
    <cellStyle name="Normal 38 2 8" xfId="3508" xr:uid="{00000000-0005-0000-0000-0000AF0D0000}"/>
    <cellStyle name="Normal 38 2 8 2" xfId="3509" xr:uid="{00000000-0005-0000-0000-0000B00D0000}"/>
    <cellStyle name="Normal 38 2 9" xfId="3510" xr:uid="{00000000-0005-0000-0000-0000B10D0000}"/>
    <cellStyle name="Normal 38 3" xfId="3511" xr:uid="{00000000-0005-0000-0000-0000B20D0000}"/>
    <cellStyle name="Normal 38 3 10" xfId="3512" xr:uid="{00000000-0005-0000-0000-0000B30D0000}"/>
    <cellStyle name="Normal 38 3 2" xfId="3513" xr:uid="{00000000-0005-0000-0000-0000B40D0000}"/>
    <cellStyle name="Normal 38 3 2 2" xfId="3514" xr:uid="{00000000-0005-0000-0000-0000B50D0000}"/>
    <cellStyle name="Normal 38 3 2 2 2" xfId="3515" xr:uid="{00000000-0005-0000-0000-0000B60D0000}"/>
    <cellStyle name="Normal 38 3 2 2 2 2" xfId="3516" xr:uid="{00000000-0005-0000-0000-0000B70D0000}"/>
    <cellStyle name="Normal 38 3 2 2 2 2 2" xfId="3517" xr:uid="{00000000-0005-0000-0000-0000B80D0000}"/>
    <cellStyle name="Normal 38 3 2 2 2 3" xfId="3518" xr:uid="{00000000-0005-0000-0000-0000B90D0000}"/>
    <cellStyle name="Normal 38 3 2 2 2 3 2" xfId="3519" xr:uid="{00000000-0005-0000-0000-0000BA0D0000}"/>
    <cellStyle name="Normal 38 3 2 2 2 4" xfId="3520" xr:uid="{00000000-0005-0000-0000-0000BB0D0000}"/>
    <cellStyle name="Normal 38 3 2 2 2 5" xfId="3521" xr:uid="{00000000-0005-0000-0000-0000BC0D0000}"/>
    <cellStyle name="Normal 38 3 2 2 3" xfId="3522" xr:uid="{00000000-0005-0000-0000-0000BD0D0000}"/>
    <cellStyle name="Normal 38 3 2 2 3 2" xfId="3523" xr:uid="{00000000-0005-0000-0000-0000BE0D0000}"/>
    <cellStyle name="Normal 38 3 2 2 4" xfId="3524" xr:uid="{00000000-0005-0000-0000-0000BF0D0000}"/>
    <cellStyle name="Normal 38 3 2 2 4 2" xfId="3525" xr:uid="{00000000-0005-0000-0000-0000C00D0000}"/>
    <cellStyle name="Normal 38 3 2 2 5" xfId="3526" xr:uid="{00000000-0005-0000-0000-0000C10D0000}"/>
    <cellStyle name="Normal 38 3 2 2 6" xfId="3527" xr:uid="{00000000-0005-0000-0000-0000C20D0000}"/>
    <cellStyle name="Normal 38 3 2 3" xfId="3528" xr:uid="{00000000-0005-0000-0000-0000C30D0000}"/>
    <cellStyle name="Normal 38 3 2 3 2" xfId="3529" xr:uid="{00000000-0005-0000-0000-0000C40D0000}"/>
    <cellStyle name="Normal 38 3 2 3 2 2" xfId="3530" xr:uid="{00000000-0005-0000-0000-0000C50D0000}"/>
    <cellStyle name="Normal 38 3 2 3 3" xfId="3531" xr:uid="{00000000-0005-0000-0000-0000C60D0000}"/>
    <cellStyle name="Normal 38 3 2 3 3 2" xfId="3532" xr:uid="{00000000-0005-0000-0000-0000C70D0000}"/>
    <cellStyle name="Normal 38 3 2 3 4" xfId="3533" xr:uid="{00000000-0005-0000-0000-0000C80D0000}"/>
    <cellStyle name="Normal 38 3 2 3 5" xfId="3534" xr:uid="{00000000-0005-0000-0000-0000C90D0000}"/>
    <cellStyle name="Normal 38 3 2 4" xfId="3535" xr:uid="{00000000-0005-0000-0000-0000CA0D0000}"/>
    <cellStyle name="Normal 38 3 2 4 2" xfId="3536" xr:uid="{00000000-0005-0000-0000-0000CB0D0000}"/>
    <cellStyle name="Normal 38 3 2 5" xfId="3537" xr:uid="{00000000-0005-0000-0000-0000CC0D0000}"/>
    <cellStyle name="Normal 38 3 2 5 2" xfId="3538" xr:uid="{00000000-0005-0000-0000-0000CD0D0000}"/>
    <cellStyle name="Normal 38 3 2 6" xfId="3539" xr:uid="{00000000-0005-0000-0000-0000CE0D0000}"/>
    <cellStyle name="Normal 38 3 2 7" xfId="3540" xr:uid="{00000000-0005-0000-0000-0000CF0D0000}"/>
    <cellStyle name="Normal 38 3 3" xfId="3541" xr:uid="{00000000-0005-0000-0000-0000D00D0000}"/>
    <cellStyle name="Normal 38 3 3 2" xfId="3542" xr:uid="{00000000-0005-0000-0000-0000D10D0000}"/>
    <cellStyle name="Normal 38 3 3 2 2" xfId="3543" xr:uid="{00000000-0005-0000-0000-0000D20D0000}"/>
    <cellStyle name="Normal 38 3 3 2 2 2" xfId="3544" xr:uid="{00000000-0005-0000-0000-0000D30D0000}"/>
    <cellStyle name="Normal 38 3 3 2 3" xfId="3545" xr:uid="{00000000-0005-0000-0000-0000D40D0000}"/>
    <cellStyle name="Normal 38 3 3 2 3 2" xfId="3546" xr:uid="{00000000-0005-0000-0000-0000D50D0000}"/>
    <cellStyle name="Normal 38 3 3 2 4" xfId="3547" xr:uid="{00000000-0005-0000-0000-0000D60D0000}"/>
    <cellStyle name="Normal 38 3 3 2 5" xfId="3548" xr:uid="{00000000-0005-0000-0000-0000D70D0000}"/>
    <cellStyle name="Normal 38 3 3 3" xfId="3549" xr:uid="{00000000-0005-0000-0000-0000D80D0000}"/>
    <cellStyle name="Normal 38 3 3 3 2" xfId="3550" xr:uid="{00000000-0005-0000-0000-0000D90D0000}"/>
    <cellStyle name="Normal 38 3 3 4" xfId="3551" xr:uid="{00000000-0005-0000-0000-0000DA0D0000}"/>
    <cellStyle name="Normal 38 3 3 4 2" xfId="3552" xr:uid="{00000000-0005-0000-0000-0000DB0D0000}"/>
    <cellStyle name="Normal 38 3 3 5" xfId="3553" xr:uid="{00000000-0005-0000-0000-0000DC0D0000}"/>
    <cellStyle name="Normal 38 3 3 6" xfId="3554" xr:uid="{00000000-0005-0000-0000-0000DD0D0000}"/>
    <cellStyle name="Normal 38 3 4" xfId="3555" xr:uid="{00000000-0005-0000-0000-0000DE0D0000}"/>
    <cellStyle name="Normal 38 3 4 2" xfId="3556" xr:uid="{00000000-0005-0000-0000-0000DF0D0000}"/>
    <cellStyle name="Normal 38 3 4 2 2" xfId="3557" xr:uid="{00000000-0005-0000-0000-0000E00D0000}"/>
    <cellStyle name="Normal 38 3 4 3" xfId="3558" xr:uid="{00000000-0005-0000-0000-0000E10D0000}"/>
    <cellStyle name="Normal 38 3 4 3 2" xfId="3559" xr:uid="{00000000-0005-0000-0000-0000E20D0000}"/>
    <cellStyle name="Normal 38 3 4 4" xfId="3560" xr:uid="{00000000-0005-0000-0000-0000E30D0000}"/>
    <cellStyle name="Normal 38 3 4 5" xfId="3561" xr:uid="{00000000-0005-0000-0000-0000E40D0000}"/>
    <cellStyle name="Normal 38 3 5" xfId="3562" xr:uid="{00000000-0005-0000-0000-0000E50D0000}"/>
    <cellStyle name="Normal 38 3 5 2" xfId="3563" xr:uid="{00000000-0005-0000-0000-0000E60D0000}"/>
    <cellStyle name="Normal 38 3 5 2 2" xfId="3564" xr:uid="{00000000-0005-0000-0000-0000E70D0000}"/>
    <cellStyle name="Normal 38 3 5 3" xfId="3565" xr:uid="{00000000-0005-0000-0000-0000E80D0000}"/>
    <cellStyle name="Normal 38 3 6" xfId="3566" xr:uid="{00000000-0005-0000-0000-0000E90D0000}"/>
    <cellStyle name="Normal 38 3 6 2" xfId="3567" xr:uid="{00000000-0005-0000-0000-0000EA0D0000}"/>
    <cellStyle name="Normal 38 3 7" xfId="3568" xr:uid="{00000000-0005-0000-0000-0000EB0D0000}"/>
    <cellStyle name="Normal 38 3 7 2" xfId="3569" xr:uid="{00000000-0005-0000-0000-0000EC0D0000}"/>
    <cellStyle name="Normal 38 3 8" xfId="3570" xr:uid="{00000000-0005-0000-0000-0000ED0D0000}"/>
    <cellStyle name="Normal 38 3 8 2" xfId="3571" xr:uid="{00000000-0005-0000-0000-0000EE0D0000}"/>
    <cellStyle name="Normal 38 3 9" xfId="3572" xr:uid="{00000000-0005-0000-0000-0000EF0D0000}"/>
    <cellStyle name="Normal 38 4" xfId="3573" xr:uid="{00000000-0005-0000-0000-0000F00D0000}"/>
    <cellStyle name="Normal 38 4 2" xfId="3574" xr:uid="{00000000-0005-0000-0000-0000F10D0000}"/>
    <cellStyle name="Normal 38 4 2 2" xfId="3575" xr:uid="{00000000-0005-0000-0000-0000F20D0000}"/>
    <cellStyle name="Normal 38 4 2 2 2" xfId="3576" xr:uid="{00000000-0005-0000-0000-0000F30D0000}"/>
    <cellStyle name="Normal 38 4 2 2 2 2" xfId="3577" xr:uid="{00000000-0005-0000-0000-0000F40D0000}"/>
    <cellStyle name="Normal 38 4 2 2 3" xfId="3578" xr:uid="{00000000-0005-0000-0000-0000F50D0000}"/>
    <cellStyle name="Normal 38 4 2 2 3 2" xfId="3579" xr:uid="{00000000-0005-0000-0000-0000F60D0000}"/>
    <cellStyle name="Normal 38 4 2 2 4" xfId="3580" xr:uid="{00000000-0005-0000-0000-0000F70D0000}"/>
    <cellStyle name="Normal 38 4 2 2 5" xfId="3581" xr:uid="{00000000-0005-0000-0000-0000F80D0000}"/>
    <cellStyle name="Normal 38 4 2 3" xfId="3582" xr:uid="{00000000-0005-0000-0000-0000F90D0000}"/>
    <cellStyle name="Normal 38 4 2 3 2" xfId="3583" xr:uid="{00000000-0005-0000-0000-0000FA0D0000}"/>
    <cellStyle name="Normal 38 4 2 4" xfId="3584" xr:uid="{00000000-0005-0000-0000-0000FB0D0000}"/>
    <cellStyle name="Normal 38 4 2 4 2" xfId="3585" xr:uid="{00000000-0005-0000-0000-0000FC0D0000}"/>
    <cellStyle name="Normal 38 4 2 5" xfId="3586" xr:uid="{00000000-0005-0000-0000-0000FD0D0000}"/>
    <cellStyle name="Normal 38 4 2 6" xfId="3587" xr:uid="{00000000-0005-0000-0000-0000FE0D0000}"/>
    <cellStyle name="Normal 38 4 3" xfId="3588" xr:uid="{00000000-0005-0000-0000-0000FF0D0000}"/>
    <cellStyle name="Normal 38 4 3 2" xfId="3589" xr:uid="{00000000-0005-0000-0000-0000000E0000}"/>
    <cellStyle name="Normal 38 4 3 2 2" xfId="3590" xr:uid="{00000000-0005-0000-0000-0000010E0000}"/>
    <cellStyle name="Normal 38 4 3 3" xfId="3591" xr:uid="{00000000-0005-0000-0000-0000020E0000}"/>
    <cellStyle name="Normal 38 4 3 3 2" xfId="3592" xr:uid="{00000000-0005-0000-0000-0000030E0000}"/>
    <cellStyle name="Normal 38 4 3 4" xfId="3593" xr:uid="{00000000-0005-0000-0000-0000040E0000}"/>
    <cellStyle name="Normal 38 4 3 5" xfId="3594" xr:uid="{00000000-0005-0000-0000-0000050E0000}"/>
    <cellStyle name="Normal 38 4 4" xfId="3595" xr:uid="{00000000-0005-0000-0000-0000060E0000}"/>
    <cellStyle name="Normal 38 4 4 2" xfId="3596" xr:uid="{00000000-0005-0000-0000-0000070E0000}"/>
    <cellStyle name="Normal 38 4 5" xfId="3597" xr:uid="{00000000-0005-0000-0000-0000080E0000}"/>
    <cellStyle name="Normal 38 4 5 2" xfId="3598" xr:uid="{00000000-0005-0000-0000-0000090E0000}"/>
    <cellStyle name="Normal 38 4 6" xfId="3599" xr:uid="{00000000-0005-0000-0000-00000A0E0000}"/>
    <cellStyle name="Normal 38 4 7" xfId="3600" xr:uid="{00000000-0005-0000-0000-00000B0E0000}"/>
    <cellStyle name="Normal 38 5" xfId="3601" xr:uid="{00000000-0005-0000-0000-00000C0E0000}"/>
    <cellStyle name="Normal 38 5 2" xfId="3602" xr:uid="{00000000-0005-0000-0000-00000D0E0000}"/>
    <cellStyle name="Normal 38 5 2 2" xfId="3603" xr:uid="{00000000-0005-0000-0000-00000E0E0000}"/>
    <cellStyle name="Normal 38 5 2 2 2" xfId="3604" xr:uid="{00000000-0005-0000-0000-00000F0E0000}"/>
    <cellStyle name="Normal 38 5 2 2 2 2" xfId="3605" xr:uid="{00000000-0005-0000-0000-0000100E0000}"/>
    <cellStyle name="Normal 38 5 2 2 3" xfId="3606" xr:uid="{00000000-0005-0000-0000-0000110E0000}"/>
    <cellStyle name="Normal 38 5 2 2 3 2" xfId="3607" xr:uid="{00000000-0005-0000-0000-0000120E0000}"/>
    <cellStyle name="Normal 38 5 2 2 4" xfId="3608" xr:uid="{00000000-0005-0000-0000-0000130E0000}"/>
    <cellStyle name="Normal 38 5 2 2 5" xfId="3609" xr:uid="{00000000-0005-0000-0000-0000140E0000}"/>
    <cellStyle name="Normal 38 5 2 3" xfId="3610" xr:uid="{00000000-0005-0000-0000-0000150E0000}"/>
    <cellStyle name="Normal 38 5 2 3 2" xfId="3611" xr:uid="{00000000-0005-0000-0000-0000160E0000}"/>
    <cellStyle name="Normal 38 5 2 4" xfId="3612" xr:uid="{00000000-0005-0000-0000-0000170E0000}"/>
    <cellStyle name="Normal 38 5 2 4 2" xfId="3613" xr:uid="{00000000-0005-0000-0000-0000180E0000}"/>
    <cellStyle name="Normal 38 5 2 5" xfId="3614" xr:uid="{00000000-0005-0000-0000-0000190E0000}"/>
    <cellStyle name="Normal 38 5 2 6" xfId="3615" xr:uid="{00000000-0005-0000-0000-00001A0E0000}"/>
    <cellStyle name="Normal 38 5 3" xfId="3616" xr:uid="{00000000-0005-0000-0000-00001B0E0000}"/>
    <cellStyle name="Normal 38 5 3 2" xfId="3617" xr:uid="{00000000-0005-0000-0000-00001C0E0000}"/>
    <cellStyle name="Normal 38 5 3 2 2" xfId="3618" xr:uid="{00000000-0005-0000-0000-00001D0E0000}"/>
    <cellStyle name="Normal 38 5 3 3" xfId="3619" xr:uid="{00000000-0005-0000-0000-00001E0E0000}"/>
    <cellStyle name="Normal 38 5 3 3 2" xfId="3620" xr:uid="{00000000-0005-0000-0000-00001F0E0000}"/>
    <cellStyle name="Normal 38 5 3 4" xfId="3621" xr:uid="{00000000-0005-0000-0000-0000200E0000}"/>
    <cellStyle name="Normal 38 5 3 5" xfId="3622" xr:uid="{00000000-0005-0000-0000-0000210E0000}"/>
    <cellStyle name="Normal 38 5 4" xfId="3623" xr:uid="{00000000-0005-0000-0000-0000220E0000}"/>
    <cellStyle name="Normal 38 5 4 2" xfId="3624" xr:uid="{00000000-0005-0000-0000-0000230E0000}"/>
    <cellStyle name="Normal 38 5 5" xfId="3625" xr:uid="{00000000-0005-0000-0000-0000240E0000}"/>
    <cellStyle name="Normal 38 5 5 2" xfId="3626" xr:uid="{00000000-0005-0000-0000-0000250E0000}"/>
    <cellStyle name="Normal 38 5 6" xfId="3627" xr:uid="{00000000-0005-0000-0000-0000260E0000}"/>
    <cellStyle name="Normal 38 5 7" xfId="3628" xr:uid="{00000000-0005-0000-0000-0000270E0000}"/>
    <cellStyle name="Normal 38 6" xfId="3629" xr:uid="{00000000-0005-0000-0000-0000280E0000}"/>
    <cellStyle name="Normal 38 6 2" xfId="3630" xr:uid="{00000000-0005-0000-0000-0000290E0000}"/>
    <cellStyle name="Normal 38 6 2 2" xfId="3631" xr:uid="{00000000-0005-0000-0000-00002A0E0000}"/>
    <cellStyle name="Normal 38 6 2 2 2" xfId="3632" xr:uid="{00000000-0005-0000-0000-00002B0E0000}"/>
    <cellStyle name="Normal 38 6 2 2 2 2" xfId="3633" xr:uid="{00000000-0005-0000-0000-00002C0E0000}"/>
    <cellStyle name="Normal 38 6 2 2 3" xfId="3634" xr:uid="{00000000-0005-0000-0000-00002D0E0000}"/>
    <cellStyle name="Normal 38 6 2 2 3 2" xfId="3635" xr:uid="{00000000-0005-0000-0000-00002E0E0000}"/>
    <cellStyle name="Normal 38 6 2 2 4" xfId="3636" xr:uid="{00000000-0005-0000-0000-00002F0E0000}"/>
    <cellStyle name="Normal 38 6 2 2 5" xfId="3637" xr:uid="{00000000-0005-0000-0000-0000300E0000}"/>
    <cellStyle name="Normal 38 6 2 3" xfId="3638" xr:uid="{00000000-0005-0000-0000-0000310E0000}"/>
    <cellStyle name="Normal 38 6 2 3 2" xfId="3639" xr:uid="{00000000-0005-0000-0000-0000320E0000}"/>
    <cellStyle name="Normal 38 6 2 4" xfId="3640" xr:uid="{00000000-0005-0000-0000-0000330E0000}"/>
    <cellStyle name="Normal 38 6 2 4 2" xfId="3641" xr:uid="{00000000-0005-0000-0000-0000340E0000}"/>
    <cellStyle name="Normal 38 6 2 5" xfId="3642" xr:uid="{00000000-0005-0000-0000-0000350E0000}"/>
    <cellStyle name="Normal 38 6 2 6" xfId="3643" xr:uid="{00000000-0005-0000-0000-0000360E0000}"/>
    <cellStyle name="Normal 38 6 3" xfId="3644" xr:uid="{00000000-0005-0000-0000-0000370E0000}"/>
    <cellStyle name="Normal 38 6 3 2" xfId="3645" xr:uid="{00000000-0005-0000-0000-0000380E0000}"/>
    <cellStyle name="Normal 38 6 3 2 2" xfId="3646" xr:uid="{00000000-0005-0000-0000-0000390E0000}"/>
    <cellStyle name="Normal 38 6 3 3" xfId="3647" xr:uid="{00000000-0005-0000-0000-00003A0E0000}"/>
    <cellStyle name="Normal 38 6 3 3 2" xfId="3648" xr:uid="{00000000-0005-0000-0000-00003B0E0000}"/>
    <cellStyle name="Normal 38 6 3 4" xfId="3649" xr:uid="{00000000-0005-0000-0000-00003C0E0000}"/>
    <cellStyle name="Normal 38 6 3 5" xfId="3650" xr:uid="{00000000-0005-0000-0000-00003D0E0000}"/>
    <cellStyle name="Normal 38 6 4" xfId="3651" xr:uid="{00000000-0005-0000-0000-00003E0E0000}"/>
    <cellStyle name="Normal 38 6 4 2" xfId="3652" xr:uid="{00000000-0005-0000-0000-00003F0E0000}"/>
    <cellStyle name="Normal 38 6 5" xfId="3653" xr:uid="{00000000-0005-0000-0000-0000400E0000}"/>
    <cellStyle name="Normal 38 6 5 2" xfId="3654" xr:uid="{00000000-0005-0000-0000-0000410E0000}"/>
    <cellStyle name="Normal 38 6 6" xfId="3655" xr:uid="{00000000-0005-0000-0000-0000420E0000}"/>
    <cellStyle name="Normal 38 6 7" xfId="3656" xr:uid="{00000000-0005-0000-0000-0000430E0000}"/>
    <cellStyle name="Normal 38 7" xfId="3657" xr:uid="{00000000-0005-0000-0000-0000440E0000}"/>
    <cellStyle name="Normal 38 7 2" xfId="3658" xr:uid="{00000000-0005-0000-0000-0000450E0000}"/>
    <cellStyle name="Normal 38 7 2 2" xfId="3659" xr:uid="{00000000-0005-0000-0000-0000460E0000}"/>
    <cellStyle name="Normal 38 7 2 2 2" xfId="3660" xr:uid="{00000000-0005-0000-0000-0000470E0000}"/>
    <cellStyle name="Normal 38 7 2 3" xfId="3661" xr:uid="{00000000-0005-0000-0000-0000480E0000}"/>
    <cellStyle name="Normal 38 7 2 3 2" xfId="3662" xr:uid="{00000000-0005-0000-0000-0000490E0000}"/>
    <cellStyle name="Normal 38 7 2 4" xfId="3663" xr:uid="{00000000-0005-0000-0000-00004A0E0000}"/>
    <cellStyle name="Normal 38 7 2 5" xfId="3664" xr:uid="{00000000-0005-0000-0000-00004B0E0000}"/>
    <cellStyle name="Normal 38 7 3" xfId="3665" xr:uid="{00000000-0005-0000-0000-00004C0E0000}"/>
    <cellStyle name="Normal 38 7 3 2" xfId="3666" xr:uid="{00000000-0005-0000-0000-00004D0E0000}"/>
    <cellStyle name="Normal 38 7 4" xfId="3667" xr:uid="{00000000-0005-0000-0000-00004E0E0000}"/>
    <cellStyle name="Normal 38 7 4 2" xfId="3668" xr:uid="{00000000-0005-0000-0000-00004F0E0000}"/>
    <cellStyle name="Normal 38 7 5" xfId="3669" xr:uid="{00000000-0005-0000-0000-0000500E0000}"/>
    <cellStyle name="Normal 38 7 6" xfId="3670" xr:uid="{00000000-0005-0000-0000-0000510E0000}"/>
    <cellStyle name="Normal 38 8" xfId="3671" xr:uid="{00000000-0005-0000-0000-0000520E0000}"/>
    <cellStyle name="Normal 38 8 2" xfId="3672" xr:uid="{00000000-0005-0000-0000-0000530E0000}"/>
    <cellStyle name="Normal 38 8 2 2" xfId="3673" xr:uid="{00000000-0005-0000-0000-0000540E0000}"/>
    <cellStyle name="Normal 38 8 3" xfId="3674" xr:uid="{00000000-0005-0000-0000-0000550E0000}"/>
    <cellStyle name="Normal 38 8 3 2" xfId="3675" xr:uid="{00000000-0005-0000-0000-0000560E0000}"/>
    <cellStyle name="Normal 38 8 4" xfId="3676" xr:uid="{00000000-0005-0000-0000-0000570E0000}"/>
    <cellStyle name="Normal 38 8 5" xfId="3677" xr:uid="{00000000-0005-0000-0000-0000580E0000}"/>
    <cellStyle name="Normal 38 9" xfId="3678" xr:uid="{00000000-0005-0000-0000-0000590E0000}"/>
    <cellStyle name="Normal 38 9 2" xfId="3679" xr:uid="{00000000-0005-0000-0000-00005A0E0000}"/>
    <cellStyle name="Normal 38 9 2 2" xfId="3680" xr:uid="{00000000-0005-0000-0000-00005B0E0000}"/>
    <cellStyle name="Normal 38 9 3" xfId="3681" xr:uid="{00000000-0005-0000-0000-00005C0E0000}"/>
    <cellStyle name="Normal 38 9 3 2" xfId="3682" xr:uid="{00000000-0005-0000-0000-00005D0E0000}"/>
    <cellStyle name="Normal 38 9 4" xfId="3683" xr:uid="{00000000-0005-0000-0000-00005E0E0000}"/>
    <cellStyle name="Normal 38 9 5" xfId="3684" xr:uid="{00000000-0005-0000-0000-00005F0E0000}"/>
    <cellStyle name="Normal 39" xfId="3685" xr:uid="{00000000-0005-0000-0000-0000600E0000}"/>
    <cellStyle name="Normal 39 2" xfId="3686" xr:uid="{00000000-0005-0000-0000-0000610E0000}"/>
    <cellStyle name="Normal 39 2 2" xfId="3687" xr:uid="{00000000-0005-0000-0000-0000620E0000}"/>
    <cellStyle name="Normal 39 3" xfId="3688" xr:uid="{00000000-0005-0000-0000-0000630E0000}"/>
    <cellStyle name="Normal 39 4" xfId="3689" xr:uid="{00000000-0005-0000-0000-0000640E0000}"/>
    <cellStyle name="Normal 39 5" xfId="3690" xr:uid="{00000000-0005-0000-0000-0000650E0000}"/>
    <cellStyle name="Normal 39 6" xfId="3691" xr:uid="{00000000-0005-0000-0000-0000660E0000}"/>
    <cellStyle name="Normal 4" xfId="3692" xr:uid="{00000000-0005-0000-0000-0000670E0000}"/>
    <cellStyle name="Normal 4 2" xfId="9" xr:uid="{00000000-0005-0000-0000-0000680E0000}"/>
    <cellStyle name="Normal 4 2 2" xfId="3693" xr:uid="{00000000-0005-0000-0000-0000690E0000}"/>
    <cellStyle name="Normal 4 2 3" xfId="3694" xr:uid="{00000000-0005-0000-0000-00006A0E0000}"/>
    <cellStyle name="Normal 4 3" xfId="3695" xr:uid="{00000000-0005-0000-0000-00006B0E0000}"/>
    <cellStyle name="Normal 4 4" xfId="3696" xr:uid="{00000000-0005-0000-0000-00006C0E0000}"/>
    <cellStyle name="Normal 4 5" xfId="3697" xr:uid="{00000000-0005-0000-0000-00006D0E0000}"/>
    <cellStyle name="Normal 40" xfId="3698" xr:uid="{00000000-0005-0000-0000-00006E0E0000}"/>
    <cellStyle name="Normal 40 2" xfId="3699" xr:uid="{00000000-0005-0000-0000-00006F0E0000}"/>
    <cellStyle name="Normal 40 2 2" xfId="3700" xr:uid="{00000000-0005-0000-0000-0000700E0000}"/>
    <cellStyle name="Normal 40 3" xfId="3701" xr:uid="{00000000-0005-0000-0000-0000710E0000}"/>
    <cellStyle name="Normal 40 4" xfId="3702" xr:uid="{00000000-0005-0000-0000-0000720E0000}"/>
    <cellStyle name="Normal 40 5" xfId="3703" xr:uid="{00000000-0005-0000-0000-0000730E0000}"/>
    <cellStyle name="Normal 40 6" xfId="3704" xr:uid="{00000000-0005-0000-0000-0000740E0000}"/>
    <cellStyle name="Normal 41" xfId="3705" xr:uid="{00000000-0005-0000-0000-0000750E0000}"/>
    <cellStyle name="Normal 41 2" xfId="3706" xr:uid="{00000000-0005-0000-0000-0000760E0000}"/>
    <cellStyle name="Normal 41 2 2" xfId="3707" xr:uid="{00000000-0005-0000-0000-0000770E0000}"/>
    <cellStyle name="Normal 41 3" xfId="3708" xr:uid="{00000000-0005-0000-0000-0000780E0000}"/>
    <cellStyle name="Normal 41 4" xfId="3709" xr:uid="{00000000-0005-0000-0000-0000790E0000}"/>
    <cellStyle name="Normal 41 5" xfId="3710" xr:uid="{00000000-0005-0000-0000-00007A0E0000}"/>
    <cellStyle name="Normal 41 6" xfId="3711" xr:uid="{00000000-0005-0000-0000-00007B0E0000}"/>
    <cellStyle name="Normal 42" xfId="3712" xr:uid="{00000000-0005-0000-0000-00007C0E0000}"/>
    <cellStyle name="Normal 42 2" xfId="3713" xr:uid="{00000000-0005-0000-0000-00007D0E0000}"/>
    <cellStyle name="Normal 42 2 2" xfId="3714" xr:uid="{00000000-0005-0000-0000-00007E0E0000}"/>
    <cellStyle name="Normal 42 3" xfId="3715" xr:uid="{00000000-0005-0000-0000-00007F0E0000}"/>
    <cellStyle name="Normal 42 4" xfId="3716" xr:uid="{00000000-0005-0000-0000-0000800E0000}"/>
    <cellStyle name="Normal 42 5" xfId="3717" xr:uid="{00000000-0005-0000-0000-0000810E0000}"/>
    <cellStyle name="Normal 42 6" xfId="3718" xr:uid="{00000000-0005-0000-0000-0000820E0000}"/>
    <cellStyle name="Normal 43" xfId="3719" xr:uid="{00000000-0005-0000-0000-0000830E0000}"/>
    <cellStyle name="Normal 43 2" xfId="3720" xr:uid="{00000000-0005-0000-0000-0000840E0000}"/>
    <cellStyle name="Normal 43 2 2" xfId="3721" xr:uid="{00000000-0005-0000-0000-0000850E0000}"/>
    <cellStyle name="Normal 43 3" xfId="3722" xr:uid="{00000000-0005-0000-0000-0000860E0000}"/>
    <cellStyle name="Normal 43 4" xfId="3723" xr:uid="{00000000-0005-0000-0000-0000870E0000}"/>
    <cellStyle name="Normal 43 5" xfId="3724" xr:uid="{00000000-0005-0000-0000-0000880E0000}"/>
    <cellStyle name="Normal 43 6" xfId="3725" xr:uid="{00000000-0005-0000-0000-0000890E0000}"/>
    <cellStyle name="Normal 44" xfId="3726" xr:uid="{00000000-0005-0000-0000-00008A0E0000}"/>
    <cellStyle name="Normal 44 2" xfId="3727" xr:uid="{00000000-0005-0000-0000-00008B0E0000}"/>
    <cellStyle name="Normal 44 2 2" xfId="3728" xr:uid="{00000000-0005-0000-0000-00008C0E0000}"/>
    <cellStyle name="Normal 44 3" xfId="3729" xr:uid="{00000000-0005-0000-0000-00008D0E0000}"/>
    <cellStyle name="Normal 44 4" xfId="3730" xr:uid="{00000000-0005-0000-0000-00008E0E0000}"/>
    <cellStyle name="Normal 44 5" xfId="3731" xr:uid="{00000000-0005-0000-0000-00008F0E0000}"/>
    <cellStyle name="Normal 44 6" xfId="3732" xr:uid="{00000000-0005-0000-0000-0000900E0000}"/>
    <cellStyle name="Normal 45" xfId="3733" xr:uid="{00000000-0005-0000-0000-0000910E0000}"/>
    <cellStyle name="Normal 45 2" xfId="3734" xr:uid="{00000000-0005-0000-0000-0000920E0000}"/>
    <cellStyle name="Normal 45 2 2" xfId="3735" xr:uid="{00000000-0005-0000-0000-0000930E0000}"/>
    <cellStyle name="Normal 45 3" xfId="3736" xr:uid="{00000000-0005-0000-0000-0000940E0000}"/>
    <cellStyle name="Normal 45 4" xfId="3737" xr:uid="{00000000-0005-0000-0000-0000950E0000}"/>
    <cellStyle name="Normal 45 5" xfId="3738" xr:uid="{00000000-0005-0000-0000-0000960E0000}"/>
    <cellStyle name="Normal 45 6" xfId="3739" xr:uid="{00000000-0005-0000-0000-0000970E0000}"/>
    <cellStyle name="Normal 46" xfId="3740" xr:uid="{00000000-0005-0000-0000-0000980E0000}"/>
    <cellStyle name="Normal 46 2" xfId="3741" xr:uid="{00000000-0005-0000-0000-0000990E0000}"/>
    <cellStyle name="Normal 46 2 2" xfId="3742" xr:uid="{00000000-0005-0000-0000-00009A0E0000}"/>
    <cellStyle name="Normal 46 3" xfId="3743" xr:uid="{00000000-0005-0000-0000-00009B0E0000}"/>
    <cellStyle name="Normal 46 4" xfId="3744" xr:uid="{00000000-0005-0000-0000-00009C0E0000}"/>
    <cellStyle name="Normal 46 5" xfId="3745" xr:uid="{00000000-0005-0000-0000-00009D0E0000}"/>
    <cellStyle name="Normal 46 6" xfId="3746" xr:uid="{00000000-0005-0000-0000-00009E0E0000}"/>
    <cellStyle name="Normal 47" xfId="3747" xr:uid="{00000000-0005-0000-0000-00009F0E0000}"/>
    <cellStyle name="Normal 47 2" xfId="3748" xr:uid="{00000000-0005-0000-0000-0000A00E0000}"/>
    <cellStyle name="Normal 47 2 2" xfId="3749" xr:uid="{00000000-0005-0000-0000-0000A10E0000}"/>
    <cellStyle name="Normal 47 3" xfId="3750" xr:uid="{00000000-0005-0000-0000-0000A20E0000}"/>
    <cellStyle name="Normal 47 4" xfId="3751" xr:uid="{00000000-0005-0000-0000-0000A30E0000}"/>
    <cellStyle name="Normal 47 5" xfId="3752" xr:uid="{00000000-0005-0000-0000-0000A40E0000}"/>
    <cellStyle name="Normal 47 6" xfId="3753" xr:uid="{00000000-0005-0000-0000-0000A50E0000}"/>
    <cellStyle name="Normal 48" xfId="3754" xr:uid="{00000000-0005-0000-0000-0000A60E0000}"/>
    <cellStyle name="Normal 48 2" xfId="3755" xr:uid="{00000000-0005-0000-0000-0000A70E0000}"/>
    <cellStyle name="Normal 48 2 2" xfId="3756" xr:uid="{00000000-0005-0000-0000-0000A80E0000}"/>
    <cellStyle name="Normal 48 3" xfId="3757" xr:uid="{00000000-0005-0000-0000-0000A90E0000}"/>
    <cellStyle name="Normal 48 4" xfId="3758" xr:uid="{00000000-0005-0000-0000-0000AA0E0000}"/>
    <cellStyle name="Normal 48 5" xfId="3759" xr:uid="{00000000-0005-0000-0000-0000AB0E0000}"/>
    <cellStyle name="Normal 48 6" xfId="3760" xr:uid="{00000000-0005-0000-0000-0000AC0E0000}"/>
    <cellStyle name="Normal 49" xfId="3761" xr:uid="{00000000-0005-0000-0000-0000AD0E0000}"/>
    <cellStyle name="Normal 49 2" xfId="3762" xr:uid="{00000000-0005-0000-0000-0000AE0E0000}"/>
    <cellStyle name="Normal 49 2 2" xfId="3763" xr:uid="{00000000-0005-0000-0000-0000AF0E0000}"/>
    <cellStyle name="Normal 49 3" xfId="3764" xr:uid="{00000000-0005-0000-0000-0000B00E0000}"/>
    <cellStyle name="Normal 49 4" xfId="3765" xr:uid="{00000000-0005-0000-0000-0000B10E0000}"/>
    <cellStyle name="Normal 49 5" xfId="3766" xr:uid="{00000000-0005-0000-0000-0000B20E0000}"/>
    <cellStyle name="Normal 49 6" xfId="3767" xr:uid="{00000000-0005-0000-0000-0000B30E0000}"/>
    <cellStyle name="Normal 5" xfId="3768" xr:uid="{00000000-0005-0000-0000-0000B40E0000}"/>
    <cellStyle name="Normal 5 10" xfId="3769" xr:uid="{00000000-0005-0000-0000-0000B50E0000}"/>
    <cellStyle name="Normal 5 10 2" xfId="3770" xr:uid="{00000000-0005-0000-0000-0000B60E0000}"/>
    <cellStyle name="Normal 5 10 2 2" xfId="3771" xr:uid="{00000000-0005-0000-0000-0000B70E0000}"/>
    <cellStyle name="Normal 5 10 2 2 2" xfId="3772" xr:uid="{00000000-0005-0000-0000-0000B80E0000}"/>
    <cellStyle name="Normal 5 10 2 3" xfId="3773" xr:uid="{00000000-0005-0000-0000-0000B90E0000}"/>
    <cellStyle name="Normal 5 10 2 3 2" xfId="3774" xr:uid="{00000000-0005-0000-0000-0000BA0E0000}"/>
    <cellStyle name="Normal 5 10 2 4" xfId="3775" xr:uid="{00000000-0005-0000-0000-0000BB0E0000}"/>
    <cellStyle name="Normal 5 10 2 5" xfId="3776" xr:uid="{00000000-0005-0000-0000-0000BC0E0000}"/>
    <cellStyle name="Normal 5 10 3" xfId="3777" xr:uid="{00000000-0005-0000-0000-0000BD0E0000}"/>
    <cellStyle name="Normal 5 10 3 2" xfId="3778" xr:uid="{00000000-0005-0000-0000-0000BE0E0000}"/>
    <cellStyle name="Normal 5 10 4" xfId="3779" xr:uid="{00000000-0005-0000-0000-0000BF0E0000}"/>
    <cellStyle name="Normal 5 10 4 2" xfId="3780" xr:uid="{00000000-0005-0000-0000-0000C00E0000}"/>
    <cellStyle name="Normal 5 10 5" xfId="3781" xr:uid="{00000000-0005-0000-0000-0000C10E0000}"/>
    <cellStyle name="Normal 5 10 6" xfId="3782" xr:uid="{00000000-0005-0000-0000-0000C20E0000}"/>
    <cellStyle name="Normal 5 11" xfId="3783" xr:uid="{00000000-0005-0000-0000-0000C30E0000}"/>
    <cellStyle name="Normal 5 11 2" xfId="3784" xr:uid="{00000000-0005-0000-0000-0000C40E0000}"/>
    <cellStyle name="Normal 5 11 2 2" xfId="3785" xr:uid="{00000000-0005-0000-0000-0000C50E0000}"/>
    <cellStyle name="Normal 5 11 3" xfId="3786" xr:uid="{00000000-0005-0000-0000-0000C60E0000}"/>
    <cellStyle name="Normal 5 11 3 2" xfId="3787" xr:uid="{00000000-0005-0000-0000-0000C70E0000}"/>
    <cellStyle name="Normal 5 11 4" xfId="3788" xr:uid="{00000000-0005-0000-0000-0000C80E0000}"/>
    <cellStyle name="Normal 5 11 5" xfId="3789" xr:uid="{00000000-0005-0000-0000-0000C90E0000}"/>
    <cellStyle name="Normal 5 12" xfId="3790" xr:uid="{00000000-0005-0000-0000-0000CA0E0000}"/>
    <cellStyle name="Normal 5 12 2" xfId="3791" xr:uid="{00000000-0005-0000-0000-0000CB0E0000}"/>
    <cellStyle name="Normal 5 12 2 2" xfId="3792" xr:uid="{00000000-0005-0000-0000-0000CC0E0000}"/>
    <cellStyle name="Normal 5 12 3" xfId="3793" xr:uid="{00000000-0005-0000-0000-0000CD0E0000}"/>
    <cellStyle name="Normal 5 12 3 2" xfId="3794" xr:uid="{00000000-0005-0000-0000-0000CE0E0000}"/>
    <cellStyle name="Normal 5 12 4" xfId="3795" xr:uid="{00000000-0005-0000-0000-0000CF0E0000}"/>
    <cellStyle name="Normal 5 12 5" xfId="3796" xr:uid="{00000000-0005-0000-0000-0000D00E0000}"/>
    <cellStyle name="Normal 5 13" xfId="3797" xr:uid="{00000000-0005-0000-0000-0000D10E0000}"/>
    <cellStyle name="Normal 5 13 2" xfId="3798" xr:uid="{00000000-0005-0000-0000-0000D20E0000}"/>
    <cellStyle name="Normal 5 13 3" xfId="3799" xr:uid="{00000000-0005-0000-0000-0000D30E0000}"/>
    <cellStyle name="Normal 5 14" xfId="3800" xr:uid="{00000000-0005-0000-0000-0000D40E0000}"/>
    <cellStyle name="Normal 5 14 2" xfId="3801" xr:uid="{00000000-0005-0000-0000-0000D50E0000}"/>
    <cellStyle name="Normal 5 14 2 2" xfId="3802" xr:uid="{00000000-0005-0000-0000-0000D60E0000}"/>
    <cellStyle name="Normal 5 14 3" xfId="3803" xr:uid="{00000000-0005-0000-0000-0000D70E0000}"/>
    <cellStyle name="Normal 5 15" xfId="3804" xr:uid="{00000000-0005-0000-0000-0000D80E0000}"/>
    <cellStyle name="Normal 5 15 2" xfId="3805" xr:uid="{00000000-0005-0000-0000-0000D90E0000}"/>
    <cellStyle name="Normal 5 16" xfId="3806" xr:uid="{00000000-0005-0000-0000-0000DA0E0000}"/>
    <cellStyle name="Normal 5 16 2" xfId="3807" xr:uid="{00000000-0005-0000-0000-0000DB0E0000}"/>
    <cellStyle name="Normal 5 17" xfId="3808" xr:uid="{00000000-0005-0000-0000-0000DC0E0000}"/>
    <cellStyle name="Normal 5 17 2" xfId="3809" xr:uid="{00000000-0005-0000-0000-0000DD0E0000}"/>
    <cellStyle name="Normal 5 18" xfId="3810" xr:uid="{00000000-0005-0000-0000-0000DE0E0000}"/>
    <cellStyle name="Normal 5 19" xfId="3811" xr:uid="{00000000-0005-0000-0000-0000DF0E0000}"/>
    <cellStyle name="Normal 5 2" xfId="3812" xr:uid="{00000000-0005-0000-0000-0000E00E0000}"/>
    <cellStyle name="Normal 5 2 10" xfId="3813" xr:uid="{00000000-0005-0000-0000-0000E10E0000}"/>
    <cellStyle name="Normal 5 2 10 2" xfId="3814" xr:uid="{00000000-0005-0000-0000-0000E20E0000}"/>
    <cellStyle name="Normal 5 2 10 2 2" xfId="3815" xr:uid="{00000000-0005-0000-0000-0000E30E0000}"/>
    <cellStyle name="Normal 5 2 10 3" xfId="3816" xr:uid="{00000000-0005-0000-0000-0000E40E0000}"/>
    <cellStyle name="Normal 5 2 10 3 2" xfId="3817" xr:uid="{00000000-0005-0000-0000-0000E50E0000}"/>
    <cellStyle name="Normal 5 2 10 4" xfId="3818" xr:uid="{00000000-0005-0000-0000-0000E60E0000}"/>
    <cellStyle name="Normal 5 2 10 5" xfId="3819" xr:uid="{00000000-0005-0000-0000-0000E70E0000}"/>
    <cellStyle name="Normal 5 2 11" xfId="3820" xr:uid="{00000000-0005-0000-0000-0000E80E0000}"/>
    <cellStyle name="Normal 5 2 11 2" xfId="3821" xr:uid="{00000000-0005-0000-0000-0000E90E0000}"/>
    <cellStyle name="Normal 5 2 11 2 2" xfId="3822" xr:uid="{00000000-0005-0000-0000-0000EA0E0000}"/>
    <cellStyle name="Normal 5 2 11 3" xfId="3823" xr:uid="{00000000-0005-0000-0000-0000EB0E0000}"/>
    <cellStyle name="Normal 5 2 11 3 2" xfId="3824" xr:uid="{00000000-0005-0000-0000-0000EC0E0000}"/>
    <cellStyle name="Normal 5 2 11 4" xfId="3825" xr:uid="{00000000-0005-0000-0000-0000ED0E0000}"/>
    <cellStyle name="Normal 5 2 11 5" xfId="3826" xr:uid="{00000000-0005-0000-0000-0000EE0E0000}"/>
    <cellStyle name="Normal 5 2 12" xfId="3827" xr:uid="{00000000-0005-0000-0000-0000EF0E0000}"/>
    <cellStyle name="Normal 5 2 12 2" xfId="3828" xr:uid="{00000000-0005-0000-0000-0000F00E0000}"/>
    <cellStyle name="Normal 5 2 12 2 2" xfId="3829" xr:uid="{00000000-0005-0000-0000-0000F10E0000}"/>
    <cellStyle name="Normal 5 2 12 3" xfId="3830" xr:uid="{00000000-0005-0000-0000-0000F20E0000}"/>
    <cellStyle name="Normal 5 2 13" xfId="3831" xr:uid="{00000000-0005-0000-0000-0000F30E0000}"/>
    <cellStyle name="Normal 5 2 13 2" xfId="3832" xr:uid="{00000000-0005-0000-0000-0000F40E0000}"/>
    <cellStyle name="Normal 5 2 14" xfId="3833" xr:uid="{00000000-0005-0000-0000-0000F50E0000}"/>
    <cellStyle name="Normal 5 2 14 2" xfId="3834" xr:uid="{00000000-0005-0000-0000-0000F60E0000}"/>
    <cellStyle name="Normal 5 2 15" xfId="3835" xr:uid="{00000000-0005-0000-0000-0000F70E0000}"/>
    <cellStyle name="Normal 5 2 15 2" xfId="3836" xr:uid="{00000000-0005-0000-0000-0000F80E0000}"/>
    <cellStyle name="Normal 5 2 16" xfId="3837" xr:uid="{00000000-0005-0000-0000-0000F90E0000}"/>
    <cellStyle name="Normal 5 2 17" xfId="3838" xr:uid="{00000000-0005-0000-0000-0000FA0E0000}"/>
    <cellStyle name="Normal 5 2 2" xfId="3839" xr:uid="{00000000-0005-0000-0000-0000FB0E0000}"/>
    <cellStyle name="Normal 5 2 2 10" xfId="3840" xr:uid="{00000000-0005-0000-0000-0000FC0E0000}"/>
    <cellStyle name="Normal 5 2 2 10 2" xfId="3841" xr:uid="{00000000-0005-0000-0000-0000FD0E0000}"/>
    <cellStyle name="Normal 5 2 2 10 2 2" xfId="3842" xr:uid="{00000000-0005-0000-0000-0000FE0E0000}"/>
    <cellStyle name="Normal 5 2 2 10 3" xfId="3843" xr:uid="{00000000-0005-0000-0000-0000FF0E0000}"/>
    <cellStyle name="Normal 5 2 2 11" xfId="3844" xr:uid="{00000000-0005-0000-0000-0000000F0000}"/>
    <cellStyle name="Normal 5 2 2 11 2" xfId="3845" xr:uid="{00000000-0005-0000-0000-0000010F0000}"/>
    <cellStyle name="Normal 5 2 2 12" xfId="3846" xr:uid="{00000000-0005-0000-0000-0000020F0000}"/>
    <cellStyle name="Normal 5 2 2 12 2" xfId="3847" xr:uid="{00000000-0005-0000-0000-0000030F0000}"/>
    <cellStyle name="Normal 5 2 2 13" xfId="3848" xr:uid="{00000000-0005-0000-0000-0000040F0000}"/>
    <cellStyle name="Normal 5 2 2 13 2" xfId="3849" xr:uid="{00000000-0005-0000-0000-0000050F0000}"/>
    <cellStyle name="Normal 5 2 2 14" xfId="3850" xr:uid="{00000000-0005-0000-0000-0000060F0000}"/>
    <cellStyle name="Normal 5 2 2 15" xfId="3851" xr:uid="{00000000-0005-0000-0000-0000070F0000}"/>
    <cellStyle name="Normal 5 2 2 2" xfId="3852" xr:uid="{00000000-0005-0000-0000-0000080F0000}"/>
    <cellStyle name="Normal 5 2 2 2 10" xfId="3853" xr:uid="{00000000-0005-0000-0000-0000090F0000}"/>
    <cellStyle name="Normal 5 2 2 2 2" xfId="3854" xr:uid="{00000000-0005-0000-0000-00000A0F0000}"/>
    <cellStyle name="Normal 5 2 2 2 2 2" xfId="3855" xr:uid="{00000000-0005-0000-0000-00000B0F0000}"/>
    <cellStyle name="Normal 5 2 2 2 2 2 2" xfId="3856" xr:uid="{00000000-0005-0000-0000-00000C0F0000}"/>
    <cellStyle name="Normal 5 2 2 2 2 2 2 2" xfId="3857" xr:uid="{00000000-0005-0000-0000-00000D0F0000}"/>
    <cellStyle name="Normal 5 2 2 2 2 2 2 2 2" xfId="3858" xr:uid="{00000000-0005-0000-0000-00000E0F0000}"/>
    <cellStyle name="Normal 5 2 2 2 2 2 2 3" xfId="3859" xr:uid="{00000000-0005-0000-0000-00000F0F0000}"/>
    <cellStyle name="Normal 5 2 2 2 2 2 2 3 2" xfId="3860" xr:uid="{00000000-0005-0000-0000-0000100F0000}"/>
    <cellStyle name="Normal 5 2 2 2 2 2 2 4" xfId="3861" xr:uid="{00000000-0005-0000-0000-0000110F0000}"/>
    <cellStyle name="Normal 5 2 2 2 2 2 2 5" xfId="3862" xr:uid="{00000000-0005-0000-0000-0000120F0000}"/>
    <cellStyle name="Normal 5 2 2 2 2 2 3" xfId="3863" xr:uid="{00000000-0005-0000-0000-0000130F0000}"/>
    <cellStyle name="Normal 5 2 2 2 2 2 3 2" xfId="3864" xr:uid="{00000000-0005-0000-0000-0000140F0000}"/>
    <cellStyle name="Normal 5 2 2 2 2 2 4" xfId="3865" xr:uid="{00000000-0005-0000-0000-0000150F0000}"/>
    <cellStyle name="Normal 5 2 2 2 2 2 4 2" xfId="3866" xr:uid="{00000000-0005-0000-0000-0000160F0000}"/>
    <cellStyle name="Normal 5 2 2 2 2 2 5" xfId="3867" xr:uid="{00000000-0005-0000-0000-0000170F0000}"/>
    <cellStyle name="Normal 5 2 2 2 2 2 6" xfId="3868" xr:uid="{00000000-0005-0000-0000-0000180F0000}"/>
    <cellStyle name="Normal 5 2 2 2 2 3" xfId="3869" xr:uid="{00000000-0005-0000-0000-0000190F0000}"/>
    <cellStyle name="Normal 5 2 2 2 2 3 2" xfId="3870" xr:uid="{00000000-0005-0000-0000-00001A0F0000}"/>
    <cellStyle name="Normal 5 2 2 2 2 3 2 2" xfId="3871" xr:uid="{00000000-0005-0000-0000-00001B0F0000}"/>
    <cellStyle name="Normal 5 2 2 2 2 3 3" xfId="3872" xr:uid="{00000000-0005-0000-0000-00001C0F0000}"/>
    <cellStyle name="Normal 5 2 2 2 2 3 3 2" xfId="3873" xr:uid="{00000000-0005-0000-0000-00001D0F0000}"/>
    <cellStyle name="Normal 5 2 2 2 2 3 4" xfId="3874" xr:uid="{00000000-0005-0000-0000-00001E0F0000}"/>
    <cellStyle name="Normal 5 2 2 2 2 3 5" xfId="3875" xr:uid="{00000000-0005-0000-0000-00001F0F0000}"/>
    <cellStyle name="Normal 5 2 2 2 2 4" xfId="3876" xr:uid="{00000000-0005-0000-0000-0000200F0000}"/>
    <cellStyle name="Normal 5 2 2 2 2 4 2" xfId="3877" xr:uid="{00000000-0005-0000-0000-0000210F0000}"/>
    <cellStyle name="Normal 5 2 2 2 2 5" xfId="3878" xr:uid="{00000000-0005-0000-0000-0000220F0000}"/>
    <cellStyle name="Normal 5 2 2 2 2 5 2" xfId="3879" xr:uid="{00000000-0005-0000-0000-0000230F0000}"/>
    <cellStyle name="Normal 5 2 2 2 2 6" xfId="3880" xr:uid="{00000000-0005-0000-0000-0000240F0000}"/>
    <cellStyle name="Normal 5 2 2 2 2 7" xfId="3881" xr:uid="{00000000-0005-0000-0000-0000250F0000}"/>
    <cellStyle name="Normal 5 2 2 2 3" xfId="3882" xr:uid="{00000000-0005-0000-0000-0000260F0000}"/>
    <cellStyle name="Normal 5 2 2 2 3 2" xfId="3883" xr:uid="{00000000-0005-0000-0000-0000270F0000}"/>
    <cellStyle name="Normal 5 2 2 2 3 2 2" xfId="3884" xr:uid="{00000000-0005-0000-0000-0000280F0000}"/>
    <cellStyle name="Normal 5 2 2 2 3 2 2 2" xfId="3885" xr:uid="{00000000-0005-0000-0000-0000290F0000}"/>
    <cellStyle name="Normal 5 2 2 2 3 2 3" xfId="3886" xr:uid="{00000000-0005-0000-0000-00002A0F0000}"/>
    <cellStyle name="Normal 5 2 2 2 3 2 3 2" xfId="3887" xr:uid="{00000000-0005-0000-0000-00002B0F0000}"/>
    <cellStyle name="Normal 5 2 2 2 3 2 4" xfId="3888" xr:uid="{00000000-0005-0000-0000-00002C0F0000}"/>
    <cellStyle name="Normal 5 2 2 2 3 2 5" xfId="3889" xr:uid="{00000000-0005-0000-0000-00002D0F0000}"/>
    <cellStyle name="Normal 5 2 2 2 3 3" xfId="3890" xr:uid="{00000000-0005-0000-0000-00002E0F0000}"/>
    <cellStyle name="Normal 5 2 2 2 3 3 2" xfId="3891" xr:uid="{00000000-0005-0000-0000-00002F0F0000}"/>
    <cellStyle name="Normal 5 2 2 2 3 4" xfId="3892" xr:uid="{00000000-0005-0000-0000-0000300F0000}"/>
    <cellStyle name="Normal 5 2 2 2 3 4 2" xfId="3893" xr:uid="{00000000-0005-0000-0000-0000310F0000}"/>
    <cellStyle name="Normal 5 2 2 2 3 5" xfId="3894" xr:uid="{00000000-0005-0000-0000-0000320F0000}"/>
    <cellStyle name="Normal 5 2 2 2 3 6" xfId="3895" xr:uid="{00000000-0005-0000-0000-0000330F0000}"/>
    <cellStyle name="Normal 5 2 2 2 4" xfId="3896" xr:uid="{00000000-0005-0000-0000-0000340F0000}"/>
    <cellStyle name="Normal 5 2 2 2 4 2" xfId="3897" xr:uid="{00000000-0005-0000-0000-0000350F0000}"/>
    <cellStyle name="Normal 5 2 2 2 4 2 2" xfId="3898" xr:uid="{00000000-0005-0000-0000-0000360F0000}"/>
    <cellStyle name="Normal 5 2 2 2 4 3" xfId="3899" xr:uid="{00000000-0005-0000-0000-0000370F0000}"/>
    <cellStyle name="Normal 5 2 2 2 4 3 2" xfId="3900" xr:uid="{00000000-0005-0000-0000-0000380F0000}"/>
    <cellStyle name="Normal 5 2 2 2 4 4" xfId="3901" xr:uid="{00000000-0005-0000-0000-0000390F0000}"/>
    <cellStyle name="Normal 5 2 2 2 4 5" xfId="3902" xr:uid="{00000000-0005-0000-0000-00003A0F0000}"/>
    <cellStyle name="Normal 5 2 2 2 5" xfId="3903" xr:uid="{00000000-0005-0000-0000-00003B0F0000}"/>
    <cellStyle name="Normal 5 2 2 2 5 2" xfId="3904" xr:uid="{00000000-0005-0000-0000-00003C0F0000}"/>
    <cellStyle name="Normal 5 2 2 2 5 2 2" xfId="3905" xr:uid="{00000000-0005-0000-0000-00003D0F0000}"/>
    <cellStyle name="Normal 5 2 2 2 5 3" xfId="3906" xr:uid="{00000000-0005-0000-0000-00003E0F0000}"/>
    <cellStyle name="Normal 5 2 2 2 6" xfId="3907" xr:uid="{00000000-0005-0000-0000-00003F0F0000}"/>
    <cellStyle name="Normal 5 2 2 2 6 2" xfId="3908" xr:uid="{00000000-0005-0000-0000-0000400F0000}"/>
    <cellStyle name="Normal 5 2 2 2 7" xfId="3909" xr:uid="{00000000-0005-0000-0000-0000410F0000}"/>
    <cellStyle name="Normal 5 2 2 2 7 2" xfId="3910" xr:uid="{00000000-0005-0000-0000-0000420F0000}"/>
    <cellStyle name="Normal 5 2 2 2 8" xfId="3911" xr:uid="{00000000-0005-0000-0000-0000430F0000}"/>
    <cellStyle name="Normal 5 2 2 2 8 2" xfId="3912" xr:uid="{00000000-0005-0000-0000-0000440F0000}"/>
    <cellStyle name="Normal 5 2 2 2 9" xfId="3913" xr:uid="{00000000-0005-0000-0000-0000450F0000}"/>
    <cellStyle name="Normal 5 2 2 3" xfId="3914" xr:uid="{00000000-0005-0000-0000-0000460F0000}"/>
    <cellStyle name="Normal 5 2 2 3 10" xfId="3915" xr:uid="{00000000-0005-0000-0000-0000470F0000}"/>
    <cellStyle name="Normal 5 2 2 3 2" xfId="3916" xr:uid="{00000000-0005-0000-0000-0000480F0000}"/>
    <cellStyle name="Normal 5 2 2 3 2 2" xfId="3917" xr:uid="{00000000-0005-0000-0000-0000490F0000}"/>
    <cellStyle name="Normal 5 2 2 3 2 2 2" xfId="3918" xr:uid="{00000000-0005-0000-0000-00004A0F0000}"/>
    <cellStyle name="Normal 5 2 2 3 2 2 2 2" xfId="3919" xr:uid="{00000000-0005-0000-0000-00004B0F0000}"/>
    <cellStyle name="Normal 5 2 2 3 2 2 2 2 2" xfId="3920" xr:uid="{00000000-0005-0000-0000-00004C0F0000}"/>
    <cellStyle name="Normal 5 2 2 3 2 2 2 3" xfId="3921" xr:uid="{00000000-0005-0000-0000-00004D0F0000}"/>
    <cellStyle name="Normal 5 2 2 3 2 2 2 3 2" xfId="3922" xr:uid="{00000000-0005-0000-0000-00004E0F0000}"/>
    <cellStyle name="Normal 5 2 2 3 2 2 2 4" xfId="3923" xr:uid="{00000000-0005-0000-0000-00004F0F0000}"/>
    <cellStyle name="Normal 5 2 2 3 2 2 2 5" xfId="3924" xr:uid="{00000000-0005-0000-0000-0000500F0000}"/>
    <cellStyle name="Normal 5 2 2 3 2 2 3" xfId="3925" xr:uid="{00000000-0005-0000-0000-0000510F0000}"/>
    <cellStyle name="Normal 5 2 2 3 2 2 3 2" xfId="3926" xr:uid="{00000000-0005-0000-0000-0000520F0000}"/>
    <cellStyle name="Normal 5 2 2 3 2 2 4" xfId="3927" xr:uid="{00000000-0005-0000-0000-0000530F0000}"/>
    <cellStyle name="Normal 5 2 2 3 2 2 4 2" xfId="3928" xr:uid="{00000000-0005-0000-0000-0000540F0000}"/>
    <cellStyle name="Normal 5 2 2 3 2 2 5" xfId="3929" xr:uid="{00000000-0005-0000-0000-0000550F0000}"/>
    <cellStyle name="Normal 5 2 2 3 2 2 6" xfId="3930" xr:uid="{00000000-0005-0000-0000-0000560F0000}"/>
    <cellStyle name="Normal 5 2 2 3 2 3" xfId="3931" xr:uid="{00000000-0005-0000-0000-0000570F0000}"/>
    <cellStyle name="Normal 5 2 2 3 2 3 2" xfId="3932" xr:uid="{00000000-0005-0000-0000-0000580F0000}"/>
    <cellStyle name="Normal 5 2 2 3 2 3 2 2" xfId="3933" xr:uid="{00000000-0005-0000-0000-0000590F0000}"/>
    <cellStyle name="Normal 5 2 2 3 2 3 3" xfId="3934" xr:uid="{00000000-0005-0000-0000-00005A0F0000}"/>
    <cellStyle name="Normal 5 2 2 3 2 3 3 2" xfId="3935" xr:uid="{00000000-0005-0000-0000-00005B0F0000}"/>
    <cellStyle name="Normal 5 2 2 3 2 3 4" xfId="3936" xr:uid="{00000000-0005-0000-0000-00005C0F0000}"/>
    <cellStyle name="Normal 5 2 2 3 2 3 5" xfId="3937" xr:uid="{00000000-0005-0000-0000-00005D0F0000}"/>
    <cellStyle name="Normal 5 2 2 3 2 4" xfId="3938" xr:uid="{00000000-0005-0000-0000-00005E0F0000}"/>
    <cellStyle name="Normal 5 2 2 3 2 4 2" xfId="3939" xr:uid="{00000000-0005-0000-0000-00005F0F0000}"/>
    <cellStyle name="Normal 5 2 2 3 2 5" xfId="3940" xr:uid="{00000000-0005-0000-0000-0000600F0000}"/>
    <cellStyle name="Normal 5 2 2 3 2 5 2" xfId="3941" xr:uid="{00000000-0005-0000-0000-0000610F0000}"/>
    <cellStyle name="Normal 5 2 2 3 2 6" xfId="3942" xr:uid="{00000000-0005-0000-0000-0000620F0000}"/>
    <cellStyle name="Normal 5 2 2 3 2 7" xfId="3943" xr:uid="{00000000-0005-0000-0000-0000630F0000}"/>
    <cellStyle name="Normal 5 2 2 3 3" xfId="3944" xr:uid="{00000000-0005-0000-0000-0000640F0000}"/>
    <cellStyle name="Normal 5 2 2 3 3 2" xfId="3945" xr:uid="{00000000-0005-0000-0000-0000650F0000}"/>
    <cellStyle name="Normal 5 2 2 3 3 2 2" xfId="3946" xr:uid="{00000000-0005-0000-0000-0000660F0000}"/>
    <cellStyle name="Normal 5 2 2 3 3 2 2 2" xfId="3947" xr:uid="{00000000-0005-0000-0000-0000670F0000}"/>
    <cellStyle name="Normal 5 2 2 3 3 2 3" xfId="3948" xr:uid="{00000000-0005-0000-0000-0000680F0000}"/>
    <cellStyle name="Normal 5 2 2 3 3 2 3 2" xfId="3949" xr:uid="{00000000-0005-0000-0000-0000690F0000}"/>
    <cellStyle name="Normal 5 2 2 3 3 2 4" xfId="3950" xr:uid="{00000000-0005-0000-0000-00006A0F0000}"/>
    <cellStyle name="Normal 5 2 2 3 3 2 5" xfId="3951" xr:uid="{00000000-0005-0000-0000-00006B0F0000}"/>
    <cellStyle name="Normal 5 2 2 3 3 3" xfId="3952" xr:uid="{00000000-0005-0000-0000-00006C0F0000}"/>
    <cellStyle name="Normal 5 2 2 3 3 3 2" xfId="3953" xr:uid="{00000000-0005-0000-0000-00006D0F0000}"/>
    <cellStyle name="Normal 5 2 2 3 3 4" xfId="3954" xr:uid="{00000000-0005-0000-0000-00006E0F0000}"/>
    <cellStyle name="Normal 5 2 2 3 3 4 2" xfId="3955" xr:uid="{00000000-0005-0000-0000-00006F0F0000}"/>
    <cellStyle name="Normal 5 2 2 3 3 5" xfId="3956" xr:uid="{00000000-0005-0000-0000-0000700F0000}"/>
    <cellStyle name="Normal 5 2 2 3 3 6" xfId="3957" xr:uid="{00000000-0005-0000-0000-0000710F0000}"/>
    <cellStyle name="Normal 5 2 2 3 4" xfId="3958" xr:uid="{00000000-0005-0000-0000-0000720F0000}"/>
    <cellStyle name="Normal 5 2 2 3 4 2" xfId="3959" xr:uid="{00000000-0005-0000-0000-0000730F0000}"/>
    <cellStyle name="Normal 5 2 2 3 4 2 2" xfId="3960" xr:uid="{00000000-0005-0000-0000-0000740F0000}"/>
    <cellStyle name="Normal 5 2 2 3 4 3" xfId="3961" xr:uid="{00000000-0005-0000-0000-0000750F0000}"/>
    <cellStyle name="Normal 5 2 2 3 4 3 2" xfId="3962" xr:uid="{00000000-0005-0000-0000-0000760F0000}"/>
    <cellStyle name="Normal 5 2 2 3 4 4" xfId="3963" xr:uid="{00000000-0005-0000-0000-0000770F0000}"/>
    <cellStyle name="Normal 5 2 2 3 4 5" xfId="3964" xr:uid="{00000000-0005-0000-0000-0000780F0000}"/>
    <cellStyle name="Normal 5 2 2 3 5" xfId="3965" xr:uid="{00000000-0005-0000-0000-0000790F0000}"/>
    <cellStyle name="Normal 5 2 2 3 5 2" xfId="3966" xr:uid="{00000000-0005-0000-0000-00007A0F0000}"/>
    <cellStyle name="Normal 5 2 2 3 5 2 2" xfId="3967" xr:uid="{00000000-0005-0000-0000-00007B0F0000}"/>
    <cellStyle name="Normal 5 2 2 3 5 3" xfId="3968" xr:uid="{00000000-0005-0000-0000-00007C0F0000}"/>
    <cellStyle name="Normal 5 2 2 3 6" xfId="3969" xr:uid="{00000000-0005-0000-0000-00007D0F0000}"/>
    <cellStyle name="Normal 5 2 2 3 6 2" xfId="3970" xr:uid="{00000000-0005-0000-0000-00007E0F0000}"/>
    <cellStyle name="Normal 5 2 2 3 7" xfId="3971" xr:uid="{00000000-0005-0000-0000-00007F0F0000}"/>
    <cellStyle name="Normal 5 2 2 3 7 2" xfId="3972" xr:uid="{00000000-0005-0000-0000-0000800F0000}"/>
    <cellStyle name="Normal 5 2 2 3 8" xfId="3973" xr:uid="{00000000-0005-0000-0000-0000810F0000}"/>
    <cellStyle name="Normal 5 2 2 3 8 2" xfId="3974" xr:uid="{00000000-0005-0000-0000-0000820F0000}"/>
    <cellStyle name="Normal 5 2 2 3 9" xfId="3975" xr:uid="{00000000-0005-0000-0000-0000830F0000}"/>
    <cellStyle name="Normal 5 2 2 4" xfId="3976" xr:uid="{00000000-0005-0000-0000-0000840F0000}"/>
    <cellStyle name="Normal 5 2 2 4 2" xfId="3977" xr:uid="{00000000-0005-0000-0000-0000850F0000}"/>
    <cellStyle name="Normal 5 2 2 4 2 2" xfId="3978" xr:uid="{00000000-0005-0000-0000-0000860F0000}"/>
    <cellStyle name="Normal 5 2 2 4 2 2 2" xfId="3979" xr:uid="{00000000-0005-0000-0000-0000870F0000}"/>
    <cellStyle name="Normal 5 2 2 4 2 2 2 2" xfId="3980" xr:uid="{00000000-0005-0000-0000-0000880F0000}"/>
    <cellStyle name="Normal 5 2 2 4 2 2 3" xfId="3981" xr:uid="{00000000-0005-0000-0000-0000890F0000}"/>
    <cellStyle name="Normal 5 2 2 4 2 2 3 2" xfId="3982" xr:uid="{00000000-0005-0000-0000-00008A0F0000}"/>
    <cellStyle name="Normal 5 2 2 4 2 2 4" xfId="3983" xr:uid="{00000000-0005-0000-0000-00008B0F0000}"/>
    <cellStyle name="Normal 5 2 2 4 2 2 5" xfId="3984" xr:uid="{00000000-0005-0000-0000-00008C0F0000}"/>
    <cellStyle name="Normal 5 2 2 4 2 3" xfId="3985" xr:uid="{00000000-0005-0000-0000-00008D0F0000}"/>
    <cellStyle name="Normal 5 2 2 4 2 3 2" xfId="3986" xr:uid="{00000000-0005-0000-0000-00008E0F0000}"/>
    <cellStyle name="Normal 5 2 2 4 2 4" xfId="3987" xr:uid="{00000000-0005-0000-0000-00008F0F0000}"/>
    <cellStyle name="Normal 5 2 2 4 2 4 2" xfId="3988" xr:uid="{00000000-0005-0000-0000-0000900F0000}"/>
    <cellStyle name="Normal 5 2 2 4 2 5" xfId="3989" xr:uid="{00000000-0005-0000-0000-0000910F0000}"/>
    <cellStyle name="Normal 5 2 2 4 2 6" xfId="3990" xr:uid="{00000000-0005-0000-0000-0000920F0000}"/>
    <cellStyle name="Normal 5 2 2 4 3" xfId="3991" xr:uid="{00000000-0005-0000-0000-0000930F0000}"/>
    <cellStyle name="Normal 5 2 2 4 3 2" xfId="3992" xr:uid="{00000000-0005-0000-0000-0000940F0000}"/>
    <cellStyle name="Normal 5 2 2 4 3 2 2" xfId="3993" xr:uid="{00000000-0005-0000-0000-0000950F0000}"/>
    <cellStyle name="Normal 5 2 2 4 3 3" xfId="3994" xr:uid="{00000000-0005-0000-0000-0000960F0000}"/>
    <cellStyle name="Normal 5 2 2 4 3 3 2" xfId="3995" xr:uid="{00000000-0005-0000-0000-0000970F0000}"/>
    <cellStyle name="Normal 5 2 2 4 3 4" xfId="3996" xr:uid="{00000000-0005-0000-0000-0000980F0000}"/>
    <cellStyle name="Normal 5 2 2 4 3 5" xfId="3997" xr:uid="{00000000-0005-0000-0000-0000990F0000}"/>
    <cellStyle name="Normal 5 2 2 4 4" xfId="3998" xr:uid="{00000000-0005-0000-0000-00009A0F0000}"/>
    <cellStyle name="Normal 5 2 2 4 4 2" xfId="3999" xr:uid="{00000000-0005-0000-0000-00009B0F0000}"/>
    <cellStyle name="Normal 5 2 2 4 5" xfId="4000" xr:uid="{00000000-0005-0000-0000-00009C0F0000}"/>
    <cellStyle name="Normal 5 2 2 4 5 2" xfId="4001" xr:uid="{00000000-0005-0000-0000-00009D0F0000}"/>
    <cellStyle name="Normal 5 2 2 4 6" xfId="4002" xr:uid="{00000000-0005-0000-0000-00009E0F0000}"/>
    <cellStyle name="Normal 5 2 2 4 7" xfId="4003" xr:uid="{00000000-0005-0000-0000-00009F0F0000}"/>
    <cellStyle name="Normal 5 2 2 5" xfId="4004" xr:uid="{00000000-0005-0000-0000-0000A00F0000}"/>
    <cellStyle name="Normal 5 2 2 5 2" xfId="4005" xr:uid="{00000000-0005-0000-0000-0000A10F0000}"/>
    <cellStyle name="Normal 5 2 2 5 2 2" xfId="4006" xr:uid="{00000000-0005-0000-0000-0000A20F0000}"/>
    <cellStyle name="Normal 5 2 2 5 2 2 2" xfId="4007" xr:uid="{00000000-0005-0000-0000-0000A30F0000}"/>
    <cellStyle name="Normal 5 2 2 5 2 2 2 2" xfId="4008" xr:uid="{00000000-0005-0000-0000-0000A40F0000}"/>
    <cellStyle name="Normal 5 2 2 5 2 2 3" xfId="4009" xr:uid="{00000000-0005-0000-0000-0000A50F0000}"/>
    <cellStyle name="Normal 5 2 2 5 2 2 3 2" xfId="4010" xr:uid="{00000000-0005-0000-0000-0000A60F0000}"/>
    <cellStyle name="Normal 5 2 2 5 2 2 4" xfId="4011" xr:uid="{00000000-0005-0000-0000-0000A70F0000}"/>
    <cellStyle name="Normal 5 2 2 5 2 2 5" xfId="4012" xr:uid="{00000000-0005-0000-0000-0000A80F0000}"/>
    <cellStyle name="Normal 5 2 2 5 2 3" xfId="4013" xr:uid="{00000000-0005-0000-0000-0000A90F0000}"/>
    <cellStyle name="Normal 5 2 2 5 2 3 2" xfId="4014" xr:uid="{00000000-0005-0000-0000-0000AA0F0000}"/>
    <cellStyle name="Normal 5 2 2 5 2 4" xfId="4015" xr:uid="{00000000-0005-0000-0000-0000AB0F0000}"/>
    <cellStyle name="Normal 5 2 2 5 2 4 2" xfId="4016" xr:uid="{00000000-0005-0000-0000-0000AC0F0000}"/>
    <cellStyle name="Normal 5 2 2 5 2 5" xfId="4017" xr:uid="{00000000-0005-0000-0000-0000AD0F0000}"/>
    <cellStyle name="Normal 5 2 2 5 2 6" xfId="4018" xr:uid="{00000000-0005-0000-0000-0000AE0F0000}"/>
    <cellStyle name="Normal 5 2 2 5 3" xfId="4019" xr:uid="{00000000-0005-0000-0000-0000AF0F0000}"/>
    <cellStyle name="Normal 5 2 2 5 3 2" xfId="4020" xr:uid="{00000000-0005-0000-0000-0000B00F0000}"/>
    <cellStyle name="Normal 5 2 2 5 3 2 2" xfId="4021" xr:uid="{00000000-0005-0000-0000-0000B10F0000}"/>
    <cellStyle name="Normal 5 2 2 5 3 3" xfId="4022" xr:uid="{00000000-0005-0000-0000-0000B20F0000}"/>
    <cellStyle name="Normal 5 2 2 5 3 3 2" xfId="4023" xr:uid="{00000000-0005-0000-0000-0000B30F0000}"/>
    <cellStyle name="Normal 5 2 2 5 3 4" xfId="4024" xr:uid="{00000000-0005-0000-0000-0000B40F0000}"/>
    <cellStyle name="Normal 5 2 2 5 3 5" xfId="4025" xr:uid="{00000000-0005-0000-0000-0000B50F0000}"/>
    <cellStyle name="Normal 5 2 2 5 4" xfId="4026" xr:uid="{00000000-0005-0000-0000-0000B60F0000}"/>
    <cellStyle name="Normal 5 2 2 5 4 2" xfId="4027" xr:uid="{00000000-0005-0000-0000-0000B70F0000}"/>
    <cellStyle name="Normal 5 2 2 5 5" xfId="4028" xr:uid="{00000000-0005-0000-0000-0000B80F0000}"/>
    <cellStyle name="Normal 5 2 2 5 5 2" xfId="4029" xr:uid="{00000000-0005-0000-0000-0000B90F0000}"/>
    <cellStyle name="Normal 5 2 2 5 6" xfId="4030" xr:uid="{00000000-0005-0000-0000-0000BA0F0000}"/>
    <cellStyle name="Normal 5 2 2 5 7" xfId="4031" xr:uid="{00000000-0005-0000-0000-0000BB0F0000}"/>
    <cellStyle name="Normal 5 2 2 6" xfId="4032" xr:uid="{00000000-0005-0000-0000-0000BC0F0000}"/>
    <cellStyle name="Normal 5 2 2 6 2" xfId="4033" xr:uid="{00000000-0005-0000-0000-0000BD0F0000}"/>
    <cellStyle name="Normal 5 2 2 6 2 2" xfId="4034" xr:uid="{00000000-0005-0000-0000-0000BE0F0000}"/>
    <cellStyle name="Normal 5 2 2 6 2 2 2" xfId="4035" xr:uid="{00000000-0005-0000-0000-0000BF0F0000}"/>
    <cellStyle name="Normal 5 2 2 6 2 2 2 2" xfId="4036" xr:uid="{00000000-0005-0000-0000-0000C00F0000}"/>
    <cellStyle name="Normal 5 2 2 6 2 2 3" xfId="4037" xr:uid="{00000000-0005-0000-0000-0000C10F0000}"/>
    <cellStyle name="Normal 5 2 2 6 2 2 3 2" xfId="4038" xr:uid="{00000000-0005-0000-0000-0000C20F0000}"/>
    <cellStyle name="Normal 5 2 2 6 2 2 4" xfId="4039" xr:uid="{00000000-0005-0000-0000-0000C30F0000}"/>
    <cellStyle name="Normal 5 2 2 6 2 2 5" xfId="4040" xr:uid="{00000000-0005-0000-0000-0000C40F0000}"/>
    <cellStyle name="Normal 5 2 2 6 2 3" xfId="4041" xr:uid="{00000000-0005-0000-0000-0000C50F0000}"/>
    <cellStyle name="Normal 5 2 2 6 2 3 2" xfId="4042" xr:uid="{00000000-0005-0000-0000-0000C60F0000}"/>
    <cellStyle name="Normal 5 2 2 6 2 4" xfId="4043" xr:uid="{00000000-0005-0000-0000-0000C70F0000}"/>
    <cellStyle name="Normal 5 2 2 6 2 4 2" xfId="4044" xr:uid="{00000000-0005-0000-0000-0000C80F0000}"/>
    <cellStyle name="Normal 5 2 2 6 2 5" xfId="4045" xr:uid="{00000000-0005-0000-0000-0000C90F0000}"/>
    <cellStyle name="Normal 5 2 2 6 2 6" xfId="4046" xr:uid="{00000000-0005-0000-0000-0000CA0F0000}"/>
    <cellStyle name="Normal 5 2 2 6 3" xfId="4047" xr:uid="{00000000-0005-0000-0000-0000CB0F0000}"/>
    <cellStyle name="Normal 5 2 2 6 3 2" xfId="4048" xr:uid="{00000000-0005-0000-0000-0000CC0F0000}"/>
    <cellStyle name="Normal 5 2 2 6 3 2 2" xfId="4049" xr:uid="{00000000-0005-0000-0000-0000CD0F0000}"/>
    <cellStyle name="Normal 5 2 2 6 3 3" xfId="4050" xr:uid="{00000000-0005-0000-0000-0000CE0F0000}"/>
    <cellStyle name="Normal 5 2 2 6 3 3 2" xfId="4051" xr:uid="{00000000-0005-0000-0000-0000CF0F0000}"/>
    <cellStyle name="Normal 5 2 2 6 3 4" xfId="4052" xr:uid="{00000000-0005-0000-0000-0000D00F0000}"/>
    <cellStyle name="Normal 5 2 2 6 3 5" xfId="4053" xr:uid="{00000000-0005-0000-0000-0000D10F0000}"/>
    <cellStyle name="Normal 5 2 2 6 4" xfId="4054" xr:uid="{00000000-0005-0000-0000-0000D20F0000}"/>
    <cellStyle name="Normal 5 2 2 6 4 2" xfId="4055" xr:uid="{00000000-0005-0000-0000-0000D30F0000}"/>
    <cellStyle name="Normal 5 2 2 6 5" xfId="4056" xr:uid="{00000000-0005-0000-0000-0000D40F0000}"/>
    <cellStyle name="Normal 5 2 2 6 5 2" xfId="4057" xr:uid="{00000000-0005-0000-0000-0000D50F0000}"/>
    <cellStyle name="Normal 5 2 2 6 6" xfId="4058" xr:uid="{00000000-0005-0000-0000-0000D60F0000}"/>
    <cellStyle name="Normal 5 2 2 6 7" xfId="4059" xr:uid="{00000000-0005-0000-0000-0000D70F0000}"/>
    <cellStyle name="Normal 5 2 2 7" xfId="4060" xr:uid="{00000000-0005-0000-0000-0000D80F0000}"/>
    <cellStyle name="Normal 5 2 2 7 2" xfId="4061" xr:uid="{00000000-0005-0000-0000-0000D90F0000}"/>
    <cellStyle name="Normal 5 2 2 7 2 2" xfId="4062" xr:uid="{00000000-0005-0000-0000-0000DA0F0000}"/>
    <cellStyle name="Normal 5 2 2 7 2 2 2" xfId="4063" xr:uid="{00000000-0005-0000-0000-0000DB0F0000}"/>
    <cellStyle name="Normal 5 2 2 7 2 3" xfId="4064" xr:uid="{00000000-0005-0000-0000-0000DC0F0000}"/>
    <cellStyle name="Normal 5 2 2 7 2 3 2" xfId="4065" xr:uid="{00000000-0005-0000-0000-0000DD0F0000}"/>
    <cellStyle name="Normal 5 2 2 7 2 4" xfId="4066" xr:uid="{00000000-0005-0000-0000-0000DE0F0000}"/>
    <cellStyle name="Normal 5 2 2 7 2 5" xfId="4067" xr:uid="{00000000-0005-0000-0000-0000DF0F0000}"/>
    <cellStyle name="Normal 5 2 2 7 3" xfId="4068" xr:uid="{00000000-0005-0000-0000-0000E00F0000}"/>
    <cellStyle name="Normal 5 2 2 7 3 2" xfId="4069" xr:uid="{00000000-0005-0000-0000-0000E10F0000}"/>
    <cellStyle name="Normal 5 2 2 7 4" xfId="4070" xr:uid="{00000000-0005-0000-0000-0000E20F0000}"/>
    <cellStyle name="Normal 5 2 2 7 4 2" xfId="4071" xr:uid="{00000000-0005-0000-0000-0000E30F0000}"/>
    <cellStyle name="Normal 5 2 2 7 5" xfId="4072" xr:uid="{00000000-0005-0000-0000-0000E40F0000}"/>
    <cellStyle name="Normal 5 2 2 7 6" xfId="4073" xr:uid="{00000000-0005-0000-0000-0000E50F0000}"/>
    <cellStyle name="Normal 5 2 2 8" xfId="4074" xr:uid="{00000000-0005-0000-0000-0000E60F0000}"/>
    <cellStyle name="Normal 5 2 2 8 2" xfId="4075" xr:uid="{00000000-0005-0000-0000-0000E70F0000}"/>
    <cellStyle name="Normal 5 2 2 8 2 2" xfId="4076" xr:uid="{00000000-0005-0000-0000-0000E80F0000}"/>
    <cellStyle name="Normal 5 2 2 8 3" xfId="4077" xr:uid="{00000000-0005-0000-0000-0000E90F0000}"/>
    <cellStyle name="Normal 5 2 2 8 3 2" xfId="4078" xr:uid="{00000000-0005-0000-0000-0000EA0F0000}"/>
    <cellStyle name="Normal 5 2 2 8 4" xfId="4079" xr:uid="{00000000-0005-0000-0000-0000EB0F0000}"/>
    <cellStyle name="Normal 5 2 2 8 5" xfId="4080" xr:uid="{00000000-0005-0000-0000-0000EC0F0000}"/>
    <cellStyle name="Normal 5 2 2 9" xfId="4081" xr:uid="{00000000-0005-0000-0000-0000ED0F0000}"/>
    <cellStyle name="Normal 5 2 2 9 2" xfId="4082" xr:uid="{00000000-0005-0000-0000-0000EE0F0000}"/>
    <cellStyle name="Normal 5 2 2 9 2 2" xfId="4083" xr:uid="{00000000-0005-0000-0000-0000EF0F0000}"/>
    <cellStyle name="Normal 5 2 2 9 3" xfId="4084" xr:uid="{00000000-0005-0000-0000-0000F00F0000}"/>
    <cellStyle name="Normal 5 2 2 9 3 2" xfId="4085" xr:uid="{00000000-0005-0000-0000-0000F10F0000}"/>
    <cellStyle name="Normal 5 2 2 9 4" xfId="4086" xr:uid="{00000000-0005-0000-0000-0000F20F0000}"/>
    <cellStyle name="Normal 5 2 2 9 5" xfId="4087" xr:uid="{00000000-0005-0000-0000-0000F30F0000}"/>
    <cellStyle name="Normal 5 2 3" xfId="4088" xr:uid="{00000000-0005-0000-0000-0000F40F0000}"/>
    <cellStyle name="Normal 5 2 3 10" xfId="4089" xr:uid="{00000000-0005-0000-0000-0000F50F0000}"/>
    <cellStyle name="Normal 5 2 3 10 2" xfId="4090" xr:uid="{00000000-0005-0000-0000-0000F60F0000}"/>
    <cellStyle name="Normal 5 2 3 10 2 2" xfId="4091" xr:uid="{00000000-0005-0000-0000-0000F70F0000}"/>
    <cellStyle name="Normal 5 2 3 10 3" xfId="4092" xr:uid="{00000000-0005-0000-0000-0000F80F0000}"/>
    <cellStyle name="Normal 5 2 3 11" xfId="4093" xr:uid="{00000000-0005-0000-0000-0000F90F0000}"/>
    <cellStyle name="Normal 5 2 3 11 2" xfId="4094" xr:uid="{00000000-0005-0000-0000-0000FA0F0000}"/>
    <cellStyle name="Normal 5 2 3 12" xfId="4095" xr:uid="{00000000-0005-0000-0000-0000FB0F0000}"/>
    <cellStyle name="Normal 5 2 3 12 2" xfId="4096" xr:uid="{00000000-0005-0000-0000-0000FC0F0000}"/>
    <cellStyle name="Normal 5 2 3 13" xfId="4097" xr:uid="{00000000-0005-0000-0000-0000FD0F0000}"/>
    <cellStyle name="Normal 5 2 3 13 2" xfId="4098" xr:uid="{00000000-0005-0000-0000-0000FE0F0000}"/>
    <cellStyle name="Normal 5 2 3 14" xfId="4099" xr:uid="{00000000-0005-0000-0000-0000FF0F0000}"/>
    <cellStyle name="Normal 5 2 3 15" xfId="4100" xr:uid="{00000000-0005-0000-0000-000000100000}"/>
    <cellStyle name="Normal 5 2 3 2" xfId="4101" xr:uid="{00000000-0005-0000-0000-000001100000}"/>
    <cellStyle name="Normal 5 2 3 2 10" xfId="4102" xr:uid="{00000000-0005-0000-0000-000002100000}"/>
    <cellStyle name="Normal 5 2 3 2 2" xfId="4103" xr:uid="{00000000-0005-0000-0000-000003100000}"/>
    <cellStyle name="Normal 5 2 3 2 2 2" xfId="4104" xr:uid="{00000000-0005-0000-0000-000004100000}"/>
    <cellStyle name="Normal 5 2 3 2 2 2 2" xfId="4105" xr:uid="{00000000-0005-0000-0000-000005100000}"/>
    <cellStyle name="Normal 5 2 3 2 2 2 2 2" xfId="4106" xr:uid="{00000000-0005-0000-0000-000006100000}"/>
    <cellStyle name="Normal 5 2 3 2 2 2 2 2 2" xfId="4107" xr:uid="{00000000-0005-0000-0000-000007100000}"/>
    <cellStyle name="Normal 5 2 3 2 2 2 2 3" xfId="4108" xr:uid="{00000000-0005-0000-0000-000008100000}"/>
    <cellStyle name="Normal 5 2 3 2 2 2 2 3 2" xfId="4109" xr:uid="{00000000-0005-0000-0000-000009100000}"/>
    <cellStyle name="Normal 5 2 3 2 2 2 2 4" xfId="4110" xr:uid="{00000000-0005-0000-0000-00000A100000}"/>
    <cellStyle name="Normal 5 2 3 2 2 2 2 5" xfId="4111" xr:uid="{00000000-0005-0000-0000-00000B100000}"/>
    <cellStyle name="Normal 5 2 3 2 2 2 3" xfId="4112" xr:uid="{00000000-0005-0000-0000-00000C100000}"/>
    <cellStyle name="Normal 5 2 3 2 2 2 3 2" xfId="4113" xr:uid="{00000000-0005-0000-0000-00000D100000}"/>
    <cellStyle name="Normal 5 2 3 2 2 2 4" xfId="4114" xr:uid="{00000000-0005-0000-0000-00000E100000}"/>
    <cellStyle name="Normal 5 2 3 2 2 2 4 2" xfId="4115" xr:uid="{00000000-0005-0000-0000-00000F100000}"/>
    <cellStyle name="Normal 5 2 3 2 2 2 5" xfId="4116" xr:uid="{00000000-0005-0000-0000-000010100000}"/>
    <cellStyle name="Normal 5 2 3 2 2 2 6" xfId="4117" xr:uid="{00000000-0005-0000-0000-000011100000}"/>
    <cellStyle name="Normal 5 2 3 2 2 3" xfId="4118" xr:uid="{00000000-0005-0000-0000-000012100000}"/>
    <cellStyle name="Normal 5 2 3 2 2 3 2" xfId="4119" xr:uid="{00000000-0005-0000-0000-000013100000}"/>
    <cellStyle name="Normal 5 2 3 2 2 3 2 2" xfId="4120" xr:uid="{00000000-0005-0000-0000-000014100000}"/>
    <cellStyle name="Normal 5 2 3 2 2 3 3" xfId="4121" xr:uid="{00000000-0005-0000-0000-000015100000}"/>
    <cellStyle name="Normal 5 2 3 2 2 3 3 2" xfId="4122" xr:uid="{00000000-0005-0000-0000-000016100000}"/>
    <cellStyle name="Normal 5 2 3 2 2 3 4" xfId="4123" xr:uid="{00000000-0005-0000-0000-000017100000}"/>
    <cellStyle name="Normal 5 2 3 2 2 3 5" xfId="4124" xr:uid="{00000000-0005-0000-0000-000018100000}"/>
    <cellStyle name="Normal 5 2 3 2 2 4" xfId="4125" xr:uid="{00000000-0005-0000-0000-000019100000}"/>
    <cellStyle name="Normal 5 2 3 2 2 4 2" xfId="4126" xr:uid="{00000000-0005-0000-0000-00001A100000}"/>
    <cellStyle name="Normal 5 2 3 2 2 5" xfId="4127" xr:uid="{00000000-0005-0000-0000-00001B100000}"/>
    <cellStyle name="Normal 5 2 3 2 2 5 2" xfId="4128" xr:uid="{00000000-0005-0000-0000-00001C100000}"/>
    <cellStyle name="Normal 5 2 3 2 2 6" xfId="4129" xr:uid="{00000000-0005-0000-0000-00001D100000}"/>
    <cellStyle name="Normal 5 2 3 2 2 7" xfId="4130" xr:uid="{00000000-0005-0000-0000-00001E100000}"/>
    <cellStyle name="Normal 5 2 3 2 3" xfId="4131" xr:uid="{00000000-0005-0000-0000-00001F100000}"/>
    <cellStyle name="Normal 5 2 3 2 3 2" xfId="4132" xr:uid="{00000000-0005-0000-0000-000020100000}"/>
    <cellStyle name="Normal 5 2 3 2 3 2 2" xfId="4133" xr:uid="{00000000-0005-0000-0000-000021100000}"/>
    <cellStyle name="Normal 5 2 3 2 3 2 2 2" xfId="4134" xr:uid="{00000000-0005-0000-0000-000022100000}"/>
    <cellStyle name="Normal 5 2 3 2 3 2 3" xfId="4135" xr:uid="{00000000-0005-0000-0000-000023100000}"/>
    <cellStyle name="Normal 5 2 3 2 3 2 3 2" xfId="4136" xr:uid="{00000000-0005-0000-0000-000024100000}"/>
    <cellStyle name="Normal 5 2 3 2 3 2 4" xfId="4137" xr:uid="{00000000-0005-0000-0000-000025100000}"/>
    <cellStyle name="Normal 5 2 3 2 3 2 5" xfId="4138" xr:uid="{00000000-0005-0000-0000-000026100000}"/>
    <cellStyle name="Normal 5 2 3 2 3 3" xfId="4139" xr:uid="{00000000-0005-0000-0000-000027100000}"/>
    <cellStyle name="Normal 5 2 3 2 3 3 2" xfId="4140" xr:uid="{00000000-0005-0000-0000-000028100000}"/>
    <cellStyle name="Normal 5 2 3 2 3 4" xfId="4141" xr:uid="{00000000-0005-0000-0000-000029100000}"/>
    <cellStyle name="Normal 5 2 3 2 3 4 2" xfId="4142" xr:uid="{00000000-0005-0000-0000-00002A100000}"/>
    <cellStyle name="Normal 5 2 3 2 3 5" xfId="4143" xr:uid="{00000000-0005-0000-0000-00002B100000}"/>
    <cellStyle name="Normal 5 2 3 2 3 6" xfId="4144" xr:uid="{00000000-0005-0000-0000-00002C100000}"/>
    <cellStyle name="Normal 5 2 3 2 4" xfId="4145" xr:uid="{00000000-0005-0000-0000-00002D100000}"/>
    <cellStyle name="Normal 5 2 3 2 4 2" xfId="4146" xr:uid="{00000000-0005-0000-0000-00002E100000}"/>
    <cellStyle name="Normal 5 2 3 2 4 2 2" xfId="4147" xr:uid="{00000000-0005-0000-0000-00002F100000}"/>
    <cellStyle name="Normal 5 2 3 2 4 3" xfId="4148" xr:uid="{00000000-0005-0000-0000-000030100000}"/>
    <cellStyle name="Normal 5 2 3 2 4 3 2" xfId="4149" xr:uid="{00000000-0005-0000-0000-000031100000}"/>
    <cellStyle name="Normal 5 2 3 2 4 4" xfId="4150" xr:uid="{00000000-0005-0000-0000-000032100000}"/>
    <cellStyle name="Normal 5 2 3 2 4 5" xfId="4151" xr:uid="{00000000-0005-0000-0000-000033100000}"/>
    <cellStyle name="Normal 5 2 3 2 5" xfId="4152" xr:uid="{00000000-0005-0000-0000-000034100000}"/>
    <cellStyle name="Normal 5 2 3 2 5 2" xfId="4153" xr:uid="{00000000-0005-0000-0000-000035100000}"/>
    <cellStyle name="Normal 5 2 3 2 5 2 2" xfId="4154" xr:uid="{00000000-0005-0000-0000-000036100000}"/>
    <cellStyle name="Normal 5 2 3 2 5 3" xfId="4155" xr:uid="{00000000-0005-0000-0000-000037100000}"/>
    <cellStyle name="Normal 5 2 3 2 6" xfId="4156" xr:uid="{00000000-0005-0000-0000-000038100000}"/>
    <cellStyle name="Normal 5 2 3 2 6 2" xfId="4157" xr:uid="{00000000-0005-0000-0000-000039100000}"/>
    <cellStyle name="Normal 5 2 3 2 7" xfId="4158" xr:uid="{00000000-0005-0000-0000-00003A100000}"/>
    <cellStyle name="Normal 5 2 3 2 7 2" xfId="4159" xr:uid="{00000000-0005-0000-0000-00003B100000}"/>
    <cellStyle name="Normal 5 2 3 2 8" xfId="4160" xr:uid="{00000000-0005-0000-0000-00003C100000}"/>
    <cellStyle name="Normal 5 2 3 2 8 2" xfId="4161" xr:uid="{00000000-0005-0000-0000-00003D100000}"/>
    <cellStyle name="Normal 5 2 3 2 9" xfId="4162" xr:uid="{00000000-0005-0000-0000-00003E100000}"/>
    <cellStyle name="Normal 5 2 3 3" xfId="4163" xr:uid="{00000000-0005-0000-0000-00003F100000}"/>
    <cellStyle name="Normal 5 2 3 3 10" xfId="4164" xr:uid="{00000000-0005-0000-0000-000040100000}"/>
    <cellStyle name="Normal 5 2 3 3 2" xfId="4165" xr:uid="{00000000-0005-0000-0000-000041100000}"/>
    <cellStyle name="Normal 5 2 3 3 2 2" xfId="4166" xr:uid="{00000000-0005-0000-0000-000042100000}"/>
    <cellStyle name="Normal 5 2 3 3 2 2 2" xfId="4167" xr:uid="{00000000-0005-0000-0000-000043100000}"/>
    <cellStyle name="Normal 5 2 3 3 2 2 2 2" xfId="4168" xr:uid="{00000000-0005-0000-0000-000044100000}"/>
    <cellStyle name="Normal 5 2 3 3 2 2 2 2 2" xfId="4169" xr:uid="{00000000-0005-0000-0000-000045100000}"/>
    <cellStyle name="Normal 5 2 3 3 2 2 2 3" xfId="4170" xr:uid="{00000000-0005-0000-0000-000046100000}"/>
    <cellStyle name="Normal 5 2 3 3 2 2 2 3 2" xfId="4171" xr:uid="{00000000-0005-0000-0000-000047100000}"/>
    <cellStyle name="Normal 5 2 3 3 2 2 2 4" xfId="4172" xr:uid="{00000000-0005-0000-0000-000048100000}"/>
    <cellStyle name="Normal 5 2 3 3 2 2 2 5" xfId="4173" xr:uid="{00000000-0005-0000-0000-000049100000}"/>
    <cellStyle name="Normal 5 2 3 3 2 2 3" xfId="4174" xr:uid="{00000000-0005-0000-0000-00004A100000}"/>
    <cellStyle name="Normal 5 2 3 3 2 2 3 2" xfId="4175" xr:uid="{00000000-0005-0000-0000-00004B100000}"/>
    <cellStyle name="Normal 5 2 3 3 2 2 4" xfId="4176" xr:uid="{00000000-0005-0000-0000-00004C100000}"/>
    <cellStyle name="Normal 5 2 3 3 2 2 4 2" xfId="4177" xr:uid="{00000000-0005-0000-0000-00004D100000}"/>
    <cellStyle name="Normal 5 2 3 3 2 2 5" xfId="4178" xr:uid="{00000000-0005-0000-0000-00004E100000}"/>
    <cellStyle name="Normal 5 2 3 3 2 2 6" xfId="4179" xr:uid="{00000000-0005-0000-0000-00004F100000}"/>
    <cellStyle name="Normal 5 2 3 3 2 3" xfId="4180" xr:uid="{00000000-0005-0000-0000-000050100000}"/>
    <cellStyle name="Normal 5 2 3 3 2 3 2" xfId="4181" xr:uid="{00000000-0005-0000-0000-000051100000}"/>
    <cellStyle name="Normal 5 2 3 3 2 3 2 2" xfId="4182" xr:uid="{00000000-0005-0000-0000-000052100000}"/>
    <cellStyle name="Normal 5 2 3 3 2 3 3" xfId="4183" xr:uid="{00000000-0005-0000-0000-000053100000}"/>
    <cellStyle name="Normal 5 2 3 3 2 3 3 2" xfId="4184" xr:uid="{00000000-0005-0000-0000-000054100000}"/>
    <cellStyle name="Normal 5 2 3 3 2 3 4" xfId="4185" xr:uid="{00000000-0005-0000-0000-000055100000}"/>
    <cellStyle name="Normal 5 2 3 3 2 3 5" xfId="4186" xr:uid="{00000000-0005-0000-0000-000056100000}"/>
    <cellStyle name="Normal 5 2 3 3 2 4" xfId="4187" xr:uid="{00000000-0005-0000-0000-000057100000}"/>
    <cellStyle name="Normal 5 2 3 3 2 4 2" xfId="4188" xr:uid="{00000000-0005-0000-0000-000058100000}"/>
    <cellStyle name="Normal 5 2 3 3 2 5" xfId="4189" xr:uid="{00000000-0005-0000-0000-000059100000}"/>
    <cellStyle name="Normal 5 2 3 3 2 5 2" xfId="4190" xr:uid="{00000000-0005-0000-0000-00005A100000}"/>
    <cellStyle name="Normal 5 2 3 3 2 6" xfId="4191" xr:uid="{00000000-0005-0000-0000-00005B100000}"/>
    <cellStyle name="Normal 5 2 3 3 2 7" xfId="4192" xr:uid="{00000000-0005-0000-0000-00005C100000}"/>
    <cellStyle name="Normal 5 2 3 3 3" xfId="4193" xr:uid="{00000000-0005-0000-0000-00005D100000}"/>
    <cellStyle name="Normal 5 2 3 3 3 2" xfId="4194" xr:uid="{00000000-0005-0000-0000-00005E100000}"/>
    <cellStyle name="Normal 5 2 3 3 3 2 2" xfId="4195" xr:uid="{00000000-0005-0000-0000-00005F100000}"/>
    <cellStyle name="Normal 5 2 3 3 3 2 2 2" xfId="4196" xr:uid="{00000000-0005-0000-0000-000060100000}"/>
    <cellStyle name="Normal 5 2 3 3 3 2 3" xfId="4197" xr:uid="{00000000-0005-0000-0000-000061100000}"/>
    <cellStyle name="Normal 5 2 3 3 3 2 3 2" xfId="4198" xr:uid="{00000000-0005-0000-0000-000062100000}"/>
    <cellStyle name="Normal 5 2 3 3 3 2 4" xfId="4199" xr:uid="{00000000-0005-0000-0000-000063100000}"/>
    <cellStyle name="Normal 5 2 3 3 3 2 5" xfId="4200" xr:uid="{00000000-0005-0000-0000-000064100000}"/>
    <cellStyle name="Normal 5 2 3 3 3 3" xfId="4201" xr:uid="{00000000-0005-0000-0000-000065100000}"/>
    <cellStyle name="Normal 5 2 3 3 3 3 2" xfId="4202" xr:uid="{00000000-0005-0000-0000-000066100000}"/>
    <cellStyle name="Normal 5 2 3 3 3 4" xfId="4203" xr:uid="{00000000-0005-0000-0000-000067100000}"/>
    <cellStyle name="Normal 5 2 3 3 3 4 2" xfId="4204" xr:uid="{00000000-0005-0000-0000-000068100000}"/>
    <cellStyle name="Normal 5 2 3 3 3 5" xfId="4205" xr:uid="{00000000-0005-0000-0000-000069100000}"/>
    <cellStyle name="Normal 5 2 3 3 3 6" xfId="4206" xr:uid="{00000000-0005-0000-0000-00006A100000}"/>
    <cellStyle name="Normal 5 2 3 3 4" xfId="4207" xr:uid="{00000000-0005-0000-0000-00006B100000}"/>
    <cellStyle name="Normal 5 2 3 3 4 2" xfId="4208" xr:uid="{00000000-0005-0000-0000-00006C100000}"/>
    <cellStyle name="Normal 5 2 3 3 4 2 2" xfId="4209" xr:uid="{00000000-0005-0000-0000-00006D100000}"/>
    <cellStyle name="Normal 5 2 3 3 4 3" xfId="4210" xr:uid="{00000000-0005-0000-0000-00006E100000}"/>
    <cellStyle name="Normal 5 2 3 3 4 3 2" xfId="4211" xr:uid="{00000000-0005-0000-0000-00006F100000}"/>
    <cellStyle name="Normal 5 2 3 3 4 4" xfId="4212" xr:uid="{00000000-0005-0000-0000-000070100000}"/>
    <cellStyle name="Normal 5 2 3 3 4 5" xfId="4213" xr:uid="{00000000-0005-0000-0000-000071100000}"/>
    <cellStyle name="Normal 5 2 3 3 5" xfId="4214" xr:uid="{00000000-0005-0000-0000-000072100000}"/>
    <cellStyle name="Normal 5 2 3 3 5 2" xfId="4215" xr:uid="{00000000-0005-0000-0000-000073100000}"/>
    <cellStyle name="Normal 5 2 3 3 5 2 2" xfId="4216" xr:uid="{00000000-0005-0000-0000-000074100000}"/>
    <cellStyle name="Normal 5 2 3 3 5 3" xfId="4217" xr:uid="{00000000-0005-0000-0000-000075100000}"/>
    <cellStyle name="Normal 5 2 3 3 6" xfId="4218" xr:uid="{00000000-0005-0000-0000-000076100000}"/>
    <cellStyle name="Normal 5 2 3 3 6 2" xfId="4219" xr:uid="{00000000-0005-0000-0000-000077100000}"/>
    <cellStyle name="Normal 5 2 3 3 7" xfId="4220" xr:uid="{00000000-0005-0000-0000-000078100000}"/>
    <cellStyle name="Normal 5 2 3 3 7 2" xfId="4221" xr:uid="{00000000-0005-0000-0000-000079100000}"/>
    <cellStyle name="Normal 5 2 3 3 8" xfId="4222" xr:uid="{00000000-0005-0000-0000-00007A100000}"/>
    <cellStyle name="Normal 5 2 3 3 8 2" xfId="4223" xr:uid="{00000000-0005-0000-0000-00007B100000}"/>
    <cellStyle name="Normal 5 2 3 3 9" xfId="4224" xr:uid="{00000000-0005-0000-0000-00007C100000}"/>
    <cellStyle name="Normal 5 2 3 4" xfId="4225" xr:uid="{00000000-0005-0000-0000-00007D100000}"/>
    <cellStyle name="Normal 5 2 3 4 2" xfId="4226" xr:uid="{00000000-0005-0000-0000-00007E100000}"/>
    <cellStyle name="Normal 5 2 3 4 2 2" xfId="4227" xr:uid="{00000000-0005-0000-0000-00007F100000}"/>
    <cellStyle name="Normal 5 2 3 4 2 2 2" xfId="4228" xr:uid="{00000000-0005-0000-0000-000080100000}"/>
    <cellStyle name="Normal 5 2 3 4 2 2 2 2" xfId="4229" xr:uid="{00000000-0005-0000-0000-000081100000}"/>
    <cellStyle name="Normal 5 2 3 4 2 2 3" xfId="4230" xr:uid="{00000000-0005-0000-0000-000082100000}"/>
    <cellStyle name="Normal 5 2 3 4 2 2 3 2" xfId="4231" xr:uid="{00000000-0005-0000-0000-000083100000}"/>
    <cellStyle name="Normal 5 2 3 4 2 2 4" xfId="4232" xr:uid="{00000000-0005-0000-0000-000084100000}"/>
    <cellStyle name="Normal 5 2 3 4 2 2 5" xfId="4233" xr:uid="{00000000-0005-0000-0000-000085100000}"/>
    <cellStyle name="Normal 5 2 3 4 2 3" xfId="4234" xr:uid="{00000000-0005-0000-0000-000086100000}"/>
    <cellStyle name="Normal 5 2 3 4 2 3 2" xfId="4235" xr:uid="{00000000-0005-0000-0000-000087100000}"/>
    <cellStyle name="Normal 5 2 3 4 2 4" xfId="4236" xr:uid="{00000000-0005-0000-0000-000088100000}"/>
    <cellStyle name="Normal 5 2 3 4 2 4 2" xfId="4237" xr:uid="{00000000-0005-0000-0000-000089100000}"/>
    <cellStyle name="Normal 5 2 3 4 2 5" xfId="4238" xr:uid="{00000000-0005-0000-0000-00008A100000}"/>
    <cellStyle name="Normal 5 2 3 4 2 6" xfId="4239" xr:uid="{00000000-0005-0000-0000-00008B100000}"/>
    <cellStyle name="Normal 5 2 3 4 3" xfId="4240" xr:uid="{00000000-0005-0000-0000-00008C100000}"/>
    <cellStyle name="Normal 5 2 3 4 3 2" xfId="4241" xr:uid="{00000000-0005-0000-0000-00008D100000}"/>
    <cellStyle name="Normal 5 2 3 4 3 2 2" xfId="4242" xr:uid="{00000000-0005-0000-0000-00008E100000}"/>
    <cellStyle name="Normal 5 2 3 4 3 3" xfId="4243" xr:uid="{00000000-0005-0000-0000-00008F100000}"/>
    <cellStyle name="Normal 5 2 3 4 3 3 2" xfId="4244" xr:uid="{00000000-0005-0000-0000-000090100000}"/>
    <cellStyle name="Normal 5 2 3 4 3 4" xfId="4245" xr:uid="{00000000-0005-0000-0000-000091100000}"/>
    <cellStyle name="Normal 5 2 3 4 3 5" xfId="4246" xr:uid="{00000000-0005-0000-0000-000092100000}"/>
    <cellStyle name="Normal 5 2 3 4 4" xfId="4247" xr:uid="{00000000-0005-0000-0000-000093100000}"/>
    <cellStyle name="Normal 5 2 3 4 4 2" xfId="4248" xr:uid="{00000000-0005-0000-0000-000094100000}"/>
    <cellStyle name="Normal 5 2 3 4 5" xfId="4249" xr:uid="{00000000-0005-0000-0000-000095100000}"/>
    <cellStyle name="Normal 5 2 3 4 5 2" xfId="4250" xr:uid="{00000000-0005-0000-0000-000096100000}"/>
    <cellStyle name="Normal 5 2 3 4 6" xfId="4251" xr:uid="{00000000-0005-0000-0000-000097100000}"/>
    <cellStyle name="Normal 5 2 3 4 7" xfId="4252" xr:uid="{00000000-0005-0000-0000-000098100000}"/>
    <cellStyle name="Normal 5 2 3 5" xfId="4253" xr:uid="{00000000-0005-0000-0000-000099100000}"/>
    <cellStyle name="Normal 5 2 3 5 2" xfId="4254" xr:uid="{00000000-0005-0000-0000-00009A100000}"/>
    <cellStyle name="Normal 5 2 3 5 2 2" xfId="4255" xr:uid="{00000000-0005-0000-0000-00009B100000}"/>
    <cellStyle name="Normal 5 2 3 5 2 2 2" xfId="4256" xr:uid="{00000000-0005-0000-0000-00009C100000}"/>
    <cellStyle name="Normal 5 2 3 5 2 2 2 2" xfId="4257" xr:uid="{00000000-0005-0000-0000-00009D100000}"/>
    <cellStyle name="Normal 5 2 3 5 2 2 3" xfId="4258" xr:uid="{00000000-0005-0000-0000-00009E100000}"/>
    <cellStyle name="Normal 5 2 3 5 2 2 3 2" xfId="4259" xr:uid="{00000000-0005-0000-0000-00009F100000}"/>
    <cellStyle name="Normal 5 2 3 5 2 2 4" xfId="4260" xr:uid="{00000000-0005-0000-0000-0000A0100000}"/>
    <cellStyle name="Normal 5 2 3 5 2 2 5" xfId="4261" xr:uid="{00000000-0005-0000-0000-0000A1100000}"/>
    <cellStyle name="Normal 5 2 3 5 2 3" xfId="4262" xr:uid="{00000000-0005-0000-0000-0000A2100000}"/>
    <cellStyle name="Normal 5 2 3 5 2 3 2" xfId="4263" xr:uid="{00000000-0005-0000-0000-0000A3100000}"/>
    <cellStyle name="Normal 5 2 3 5 2 4" xfId="4264" xr:uid="{00000000-0005-0000-0000-0000A4100000}"/>
    <cellStyle name="Normal 5 2 3 5 2 4 2" xfId="4265" xr:uid="{00000000-0005-0000-0000-0000A5100000}"/>
    <cellStyle name="Normal 5 2 3 5 2 5" xfId="4266" xr:uid="{00000000-0005-0000-0000-0000A6100000}"/>
    <cellStyle name="Normal 5 2 3 5 2 6" xfId="4267" xr:uid="{00000000-0005-0000-0000-0000A7100000}"/>
    <cellStyle name="Normal 5 2 3 5 3" xfId="4268" xr:uid="{00000000-0005-0000-0000-0000A8100000}"/>
    <cellStyle name="Normal 5 2 3 5 3 2" xfId="4269" xr:uid="{00000000-0005-0000-0000-0000A9100000}"/>
    <cellStyle name="Normal 5 2 3 5 3 2 2" xfId="4270" xr:uid="{00000000-0005-0000-0000-0000AA100000}"/>
    <cellStyle name="Normal 5 2 3 5 3 3" xfId="4271" xr:uid="{00000000-0005-0000-0000-0000AB100000}"/>
    <cellStyle name="Normal 5 2 3 5 3 3 2" xfId="4272" xr:uid="{00000000-0005-0000-0000-0000AC100000}"/>
    <cellStyle name="Normal 5 2 3 5 3 4" xfId="4273" xr:uid="{00000000-0005-0000-0000-0000AD100000}"/>
    <cellStyle name="Normal 5 2 3 5 3 5" xfId="4274" xr:uid="{00000000-0005-0000-0000-0000AE100000}"/>
    <cellStyle name="Normal 5 2 3 5 4" xfId="4275" xr:uid="{00000000-0005-0000-0000-0000AF100000}"/>
    <cellStyle name="Normal 5 2 3 5 4 2" xfId="4276" xr:uid="{00000000-0005-0000-0000-0000B0100000}"/>
    <cellStyle name="Normal 5 2 3 5 5" xfId="4277" xr:uid="{00000000-0005-0000-0000-0000B1100000}"/>
    <cellStyle name="Normal 5 2 3 5 5 2" xfId="4278" xr:uid="{00000000-0005-0000-0000-0000B2100000}"/>
    <cellStyle name="Normal 5 2 3 5 6" xfId="4279" xr:uid="{00000000-0005-0000-0000-0000B3100000}"/>
    <cellStyle name="Normal 5 2 3 5 7" xfId="4280" xr:uid="{00000000-0005-0000-0000-0000B4100000}"/>
    <cellStyle name="Normal 5 2 3 6" xfId="4281" xr:uid="{00000000-0005-0000-0000-0000B5100000}"/>
    <cellStyle name="Normal 5 2 3 6 2" xfId="4282" xr:uid="{00000000-0005-0000-0000-0000B6100000}"/>
    <cellStyle name="Normal 5 2 3 6 2 2" xfId="4283" xr:uid="{00000000-0005-0000-0000-0000B7100000}"/>
    <cellStyle name="Normal 5 2 3 6 2 2 2" xfId="4284" xr:uid="{00000000-0005-0000-0000-0000B8100000}"/>
    <cellStyle name="Normal 5 2 3 6 2 2 2 2" xfId="4285" xr:uid="{00000000-0005-0000-0000-0000B9100000}"/>
    <cellStyle name="Normal 5 2 3 6 2 2 3" xfId="4286" xr:uid="{00000000-0005-0000-0000-0000BA100000}"/>
    <cellStyle name="Normal 5 2 3 6 2 2 3 2" xfId="4287" xr:uid="{00000000-0005-0000-0000-0000BB100000}"/>
    <cellStyle name="Normal 5 2 3 6 2 2 4" xfId="4288" xr:uid="{00000000-0005-0000-0000-0000BC100000}"/>
    <cellStyle name="Normal 5 2 3 6 2 2 5" xfId="4289" xr:uid="{00000000-0005-0000-0000-0000BD100000}"/>
    <cellStyle name="Normal 5 2 3 6 2 3" xfId="4290" xr:uid="{00000000-0005-0000-0000-0000BE100000}"/>
    <cellStyle name="Normal 5 2 3 6 2 3 2" xfId="4291" xr:uid="{00000000-0005-0000-0000-0000BF100000}"/>
    <cellStyle name="Normal 5 2 3 6 2 4" xfId="4292" xr:uid="{00000000-0005-0000-0000-0000C0100000}"/>
    <cellStyle name="Normal 5 2 3 6 2 4 2" xfId="4293" xr:uid="{00000000-0005-0000-0000-0000C1100000}"/>
    <cellStyle name="Normal 5 2 3 6 2 5" xfId="4294" xr:uid="{00000000-0005-0000-0000-0000C2100000}"/>
    <cellStyle name="Normal 5 2 3 6 2 6" xfId="4295" xr:uid="{00000000-0005-0000-0000-0000C3100000}"/>
    <cellStyle name="Normal 5 2 3 6 3" xfId="4296" xr:uid="{00000000-0005-0000-0000-0000C4100000}"/>
    <cellStyle name="Normal 5 2 3 6 3 2" xfId="4297" xr:uid="{00000000-0005-0000-0000-0000C5100000}"/>
    <cellStyle name="Normal 5 2 3 6 3 2 2" xfId="4298" xr:uid="{00000000-0005-0000-0000-0000C6100000}"/>
    <cellStyle name="Normal 5 2 3 6 3 3" xfId="4299" xr:uid="{00000000-0005-0000-0000-0000C7100000}"/>
    <cellStyle name="Normal 5 2 3 6 3 3 2" xfId="4300" xr:uid="{00000000-0005-0000-0000-0000C8100000}"/>
    <cellStyle name="Normal 5 2 3 6 3 4" xfId="4301" xr:uid="{00000000-0005-0000-0000-0000C9100000}"/>
    <cellStyle name="Normal 5 2 3 6 3 5" xfId="4302" xr:uid="{00000000-0005-0000-0000-0000CA100000}"/>
    <cellStyle name="Normal 5 2 3 6 4" xfId="4303" xr:uid="{00000000-0005-0000-0000-0000CB100000}"/>
    <cellStyle name="Normal 5 2 3 6 4 2" xfId="4304" xr:uid="{00000000-0005-0000-0000-0000CC100000}"/>
    <cellStyle name="Normal 5 2 3 6 5" xfId="4305" xr:uid="{00000000-0005-0000-0000-0000CD100000}"/>
    <cellStyle name="Normal 5 2 3 6 5 2" xfId="4306" xr:uid="{00000000-0005-0000-0000-0000CE100000}"/>
    <cellStyle name="Normal 5 2 3 6 6" xfId="4307" xr:uid="{00000000-0005-0000-0000-0000CF100000}"/>
    <cellStyle name="Normal 5 2 3 6 7" xfId="4308" xr:uid="{00000000-0005-0000-0000-0000D0100000}"/>
    <cellStyle name="Normal 5 2 3 7" xfId="4309" xr:uid="{00000000-0005-0000-0000-0000D1100000}"/>
    <cellStyle name="Normal 5 2 3 7 2" xfId="4310" xr:uid="{00000000-0005-0000-0000-0000D2100000}"/>
    <cellStyle name="Normal 5 2 3 7 2 2" xfId="4311" xr:uid="{00000000-0005-0000-0000-0000D3100000}"/>
    <cellStyle name="Normal 5 2 3 7 2 2 2" xfId="4312" xr:uid="{00000000-0005-0000-0000-0000D4100000}"/>
    <cellStyle name="Normal 5 2 3 7 2 3" xfId="4313" xr:uid="{00000000-0005-0000-0000-0000D5100000}"/>
    <cellStyle name="Normal 5 2 3 7 2 3 2" xfId="4314" xr:uid="{00000000-0005-0000-0000-0000D6100000}"/>
    <cellStyle name="Normal 5 2 3 7 2 4" xfId="4315" xr:uid="{00000000-0005-0000-0000-0000D7100000}"/>
    <cellStyle name="Normal 5 2 3 7 2 5" xfId="4316" xr:uid="{00000000-0005-0000-0000-0000D8100000}"/>
    <cellStyle name="Normal 5 2 3 7 3" xfId="4317" xr:uid="{00000000-0005-0000-0000-0000D9100000}"/>
    <cellStyle name="Normal 5 2 3 7 3 2" xfId="4318" xr:uid="{00000000-0005-0000-0000-0000DA100000}"/>
    <cellStyle name="Normal 5 2 3 7 4" xfId="4319" xr:uid="{00000000-0005-0000-0000-0000DB100000}"/>
    <cellStyle name="Normal 5 2 3 7 4 2" xfId="4320" xr:uid="{00000000-0005-0000-0000-0000DC100000}"/>
    <cellStyle name="Normal 5 2 3 7 5" xfId="4321" xr:uid="{00000000-0005-0000-0000-0000DD100000}"/>
    <cellStyle name="Normal 5 2 3 7 6" xfId="4322" xr:uid="{00000000-0005-0000-0000-0000DE100000}"/>
    <cellStyle name="Normal 5 2 3 8" xfId="4323" xr:uid="{00000000-0005-0000-0000-0000DF100000}"/>
    <cellStyle name="Normal 5 2 3 8 2" xfId="4324" xr:uid="{00000000-0005-0000-0000-0000E0100000}"/>
    <cellStyle name="Normal 5 2 3 8 2 2" xfId="4325" xr:uid="{00000000-0005-0000-0000-0000E1100000}"/>
    <cellStyle name="Normal 5 2 3 8 3" xfId="4326" xr:uid="{00000000-0005-0000-0000-0000E2100000}"/>
    <cellStyle name="Normal 5 2 3 8 3 2" xfId="4327" xr:uid="{00000000-0005-0000-0000-0000E3100000}"/>
    <cellStyle name="Normal 5 2 3 8 4" xfId="4328" xr:uid="{00000000-0005-0000-0000-0000E4100000}"/>
    <cellStyle name="Normal 5 2 3 8 5" xfId="4329" xr:uid="{00000000-0005-0000-0000-0000E5100000}"/>
    <cellStyle name="Normal 5 2 3 9" xfId="4330" xr:uid="{00000000-0005-0000-0000-0000E6100000}"/>
    <cellStyle name="Normal 5 2 3 9 2" xfId="4331" xr:uid="{00000000-0005-0000-0000-0000E7100000}"/>
    <cellStyle name="Normal 5 2 3 9 2 2" xfId="4332" xr:uid="{00000000-0005-0000-0000-0000E8100000}"/>
    <cellStyle name="Normal 5 2 3 9 3" xfId="4333" xr:uid="{00000000-0005-0000-0000-0000E9100000}"/>
    <cellStyle name="Normal 5 2 3 9 3 2" xfId="4334" xr:uid="{00000000-0005-0000-0000-0000EA100000}"/>
    <cellStyle name="Normal 5 2 3 9 4" xfId="4335" xr:uid="{00000000-0005-0000-0000-0000EB100000}"/>
    <cellStyle name="Normal 5 2 3 9 5" xfId="4336" xr:uid="{00000000-0005-0000-0000-0000EC100000}"/>
    <cellStyle name="Normal 5 2 4" xfId="4337" xr:uid="{00000000-0005-0000-0000-0000ED100000}"/>
    <cellStyle name="Normal 5 2 4 10" xfId="4338" xr:uid="{00000000-0005-0000-0000-0000EE100000}"/>
    <cellStyle name="Normal 5 2 4 2" xfId="4339" xr:uid="{00000000-0005-0000-0000-0000EF100000}"/>
    <cellStyle name="Normal 5 2 4 2 2" xfId="4340" xr:uid="{00000000-0005-0000-0000-0000F0100000}"/>
    <cellStyle name="Normal 5 2 4 2 2 2" xfId="4341" xr:uid="{00000000-0005-0000-0000-0000F1100000}"/>
    <cellStyle name="Normal 5 2 4 2 2 2 2" xfId="4342" xr:uid="{00000000-0005-0000-0000-0000F2100000}"/>
    <cellStyle name="Normal 5 2 4 2 2 2 2 2" xfId="4343" xr:uid="{00000000-0005-0000-0000-0000F3100000}"/>
    <cellStyle name="Normal 5 2 4 2 2 2 3" xfId="4344" xr:uid="{00000000-0005-0000-0000-0000F4100000}"/>
    <cellStyle name="Normal 5 2 4 2 2 2 3 2" xfId="4345" xr:uid="{00000000-0005-0000-0000-0000F5100000}"/>
    <cellStyle name="Normal 5 2 4 2 2 2 4" xfId="4346" xr:uid="{00000000-0005-0000-0000-0000F6100000}"/>
    <cellStyle name="Normal 5 2 4 2 2 2 5" xfId="4347" xr:uid="{00000000-0005-0000-0000-0000F7100000}"/>
    <cellStyle name="Normal 5 2 4 2 2 3" xfId="4348" xr:uid="{00000000-0005-0000-0000-0000F8100000}"/>
    <cellStyle name="Normal 5 2 4 2 2 3 2" xfId="4349" xr:uid="{00000000-0005-0000-0000-0000F9100000}"/>
    <cellStyle name="Normal 5 2 4 2 2 4" xfId="4350" xr:uid="{00000000-0005-0000-0000-0000FA100000}"/>
    <cellStyle name="Normal 5 2 4 2 2 4 2" xfId="4351" xr:uid="{00000000-0005-0000-0000-0000FB100000}"/>
    <cellStyle name="Normal 5 2 4 2 2 5" xfId="4352" xr:uid="{00000000-0005-0000-0000-0000FC100000}"/>
    <cellStyle name="Normal 5 2 4 2 2 6" xfId="4353" xr:uid="{00000000-0005-0000-0000-0000FD100000}"/>
    <cellStyle name="Normal 5 2 4 2 3" xfId="4354" xr:uid="{00000000-0005-0000-0000-0000FE100000}"/>
    <cellStyle name="Normal 5 2 4 2 3 2" xfId="4355" xr:uid="{00000000-0005-0000-0000-0000FF100000}"/>
    <cellStyle name="Normal 5 2 4 2 3 2 2" xfId="4356" xr:uid="{00000000-0005-0000-0000-000000110000}"/>
    <cellStyle name="Normal 5 2 4 2 3 3" xfId="4357" xr:uid="{00000000-0005-0000-0000-000001110000}"/>
    <cellStyle name="Normal 5 2 4 2 3 3 2" xfId="4358" xr:uid="{00000000-0005-0000-0000-000002110000}"/>
    <cellStyle name="Normal 5 2 4 2 3 4" xfId="4359" xr:uid="{00000000-0005-0000-0000-000003110000}"/>
    <cellStyle name="Normal 5 2 4 2 3 5" xfId="4360" xr:uid="{00000000-0005-0000-0000-000004110000}"/>
    <cellStyle name="Normal 5 2 4 2 4" xfId="4361" xr:uid="{00000000-0005-0000-0000-000005110000}"/>
    <cellStyle name="Normal 5 2 4 2 4 2" xfId="4362" xr:uid="{00000000-0005-0000-0000-000006110000}"/>
    <cellStyle name="Normal 5 2 4 2 5" xfId="4363" xr:uid="{00000000-0005-0000-0000-000007110000}"/>
    <cellStyle name="Normal 5 2 4 2 5 2" xfId="4364" xr:uid="{00000000-0005-0000-0000-000008110000}"/>
    <cellStyle name="Normal 5 2 4 2 6" xfId="4365" xr:uid="{00000000-0005-0000-0000-000009110000}"/>
    <cellStyle name="Normal 5 2 4 2 7" xfId="4366" xr:uid="{00000000-0005-0000-0000-00000A110000}"/>
    <cellStyle name="Normal 5 2 4 3" xfId="4367" xr:uid="{00000000-0005-0000-0000-00000B110000}"/>
    <cellStyle name="Normal 5 2 4 3 2" xfId="4368" xr:uid="{00000000-0005-0000-0000-00000C110000}"/>
    <cellStyle name="Normal 5 2 4 3 2 2" xfId="4369" xr:uid="{00000000-0005-0000-0000-00000D110000}"/>
    <cellStyle name="Normal 5 2 4 3 2 2 2" xfId="4370" xr:uid="{00000000-0005-0000-0000-00000E110000}"/>
    <cellStyle name="Normal 5 2 4 3 2 3" xfId="4371" xr:uid="{00000000-0005-0000-0000-00000F110000}"/>
    <cellStyle name="Normal 5 2 4 3 2 3 2" xfId="4372" xr:uid="{00000000-0005-0000-0000-000010110000}"/>
    <cellStyle name="Normal 5 2 4 3 2 4" xfId="4373" xr:uid="{00000000-0005-0000-0000-000011110000}"/>
    <cellStyle name="Normal 5 2 4 3 2 5" xfId="4374" xr:uid="{00000000-0005-0000-0000-000012110000}"/>
    <cellStyle name="Normal 5 2 4 3 3" xfId="4375" xr:uid="{00000000-0005-0000-0000-000013110000}"/>
    <cellStyle name="Normal 5 2 4 3 3 2" xfId="4376" xr:uid="{00000000-0005-0000-0000-000014110000}"/>
    <cellStyle name="Normal 5 2 4 3 4" xfId="4377" xr:uid="{00000000-0005-0000-0000-000015110000}"/>
    <cellStyle name="Normal 5 2 4 3 4 2" xfId="4378" xr:uid="{00000000-0005-0000-0000-000016110000}"/>
    <cellStyle name="Normal 5 2 4 3 5" xfId="4379" xr:uid="{00000000-0005-0000-0000-000017110000}"/>
    <cellStyle name="Normal 5 2 4 3 6" xfId="4380" xr:uid="{00000000-0005-0000-0000-000018110000}"/>
    <cellStyle name="Normal 5 2 4 4" xfId="4381" xr:uid="{00000000-0005-0000-0000-000019110000}"/>
    <cellStyle name="Normal 5 2 4 4 2" xfId="4382" xr:uid="{00000000-0005-0000-0000-00001A110000}"/>
    <cellStyle name="Normal 5 2 4 4 2 2" xfId="4383" xr:uid="{00000000-0005-0000-0000-00001B110000}"/>
    <cellStyle name="Normal 5 2 4 4 3" xfId="4384" xr:uid="{00000000-0005-0000-0000-00001C110000}"/>
    <cellStyle name="Normal 5 2 4 4 3 2" xfId="4385" xr:uid="{00000000-0005-0000-0000-00001D110000}"/>
    <cellStyle name="Normal 5 2 4 4 4" xfId="4386" xr:uid="{00000000-0005-0000-0000-00001E110000}"/>
    <cellStyle name="Normal 5 2 4 4 5" xfId="4387" xr:uid="{00000000-0005-0000-0000-00001F110000}"/>
    <cellStyle name="Normal 5 2 4 5" xfId="4388" xr:uid="{00000000-0005-0000-0000-000020110000}"/>
    <cellStyle name="Normal 5 2 4 5 2" xfId="4389" xr:uid="{00000000-0005-0000-0000-000021110000}"/>
    <cellStyle name="Normal 5 2 4 5 2 2" xfId="4390" xr:uid="{00000000-0005-0000-0000-000022110000}"/>
    <cellStyle name="Normal 5 2 4 5 3" xfId="4391" xr:uid="{00000000-0005-0000-0000-000023110000}"/>
    <cellStyle name="Normal 5 2 4 6" xfId="4392" xr:uid="{00000000-0005-0000-0000-000024110000}"/>
    <cellStyle name="Normal 5 2 4 6 2" xfId="4393" xr:uid="{00000000-0005-0000-0000-000025110000}"/>
    <cellStyle name="Normal 5 2 4 7" xfId="4394" xr:uid="{00000000-0005-0000-0000-000026110000}"/>
    <cellStyle name="Normal 5 2 4 7 2" xfId="4395" xr:uid="{00000000-0005-0000-0000-000027110000}"/>
    <cellStyle name="Normal 5 2 4 8" xfId="4396" xr:uid="{00000000-0005-0000-0000-000028110000}"/>
    <cellStyle name="Normal 5 2 4 8 2" xfId="4397" xr:uid="{00000000-0005-0000-0000-000029110000}"/>
    <cellStyle name="Normal 5 2 4 9" xfId="4398" xr:uid="{00000000-0005-0000-0000-00002A110000}"/>
    <cellStyle name="Normal 5 2 5" xfId="4399" xr:uid="{00000000-0005-0000-0000-00002B110000}"/>
    <cellStyle name="Normal 5 2 5 10" xfId="4400" xr:uid="{00000000-0005-0000-0000-00002C110000}"/>
    <cellStyle name="Normal 5 2 5 2" xfId="4401" xr:uid="{00000000-0005-0000-0000-00002D110000}"/>
    <cellStyle name="Normal 5 2 5 2 2" xfId="4402" xr:uid="{00000000-0005-0000-0000-00002E110000}"/>
    <cellStyle name="Normal 5 2 5 2 2 2" xfId="4403" xr:uid="{00000000-0005-0000-0000-00002F110000}"/>
    <cellStyle name="Normal 5 2 5 2 2 2 2" xfId="4404" xr:uid="{00000000-0005-0000-0000-000030110000}"/>
    <cellStyle name="Normal 5 2 5 2 2 2 2 2" xfId="4405" xr:uid="{00000000-0005-0000-0000-000031110000}"/>
    <cellStyle name="Normal 5 2 5 2 2 2 3" xfId="4406" xr:uid="{00000000-0005-0000-0000-000032110000}"/>
    <cellStyle name="Normal 5 2 5 2 2 2 3 2" xfId="4407" xr:uid="{00000000-0005-0000-0000-000033110000}"/>
    <cellStyle name="Normal 5 2 5 2 2 2 4" xfId="4408" xr:uid="{00000000-0005-0000-0000-000034110000}"/>
    <cellStyle name="Normal 5 2 5 2 2 2 5" xfId="4409" xr:uid="{00000000-0005-0000-0000-000035110000}"/>
    <cellStyle name="Normal 5 2 5 2 2 3" xfId="4410" xr:uid="{00000000-0005-0000-0000-000036110000}"/>
    <cellStyle name="Normal 5 2 5 2 2 3 2" xfId="4411" xr:uid="{00000000-0005-0000-0000-000037110000}"/>
    <cellStyle name="Normal 5 2 5 2 2 4" xfId="4412" xr:uid="{00000000-0005-0000-0000-000038110000}"/>
    <cellStyle name="Normal 5 2 5 2 2 4 2" xfId="4413" xr:uid="{00000000-0005-0000-0000-000039110000}"/>
    <cellStyle name="Normal 5 2 5 2 2 5" xfId="4414" xr:uid="{00000000-0005-0000-0000-00003A110000}"/>
    <cellStyle name="Normal 5 2 5 2 2 6" xfId="4415" xr:uid="{00000000-0005-0000-0000-00003B110000}"/>
    <cellStyle name="Normal 5 2 5 2 3" xfId="4416" xr:uid="{00000000-0005-0000-0000-00003C110000}"/>
    <cellStyle name="Normal 5 2 5 2 3 2" xfId="4417" xr:uid="{00000000-0005-0000-0000-00003D110000}"/>
    <cellStyle name="Normal 5 2 5 2 3 2 2" xfId="4418" xr:uid="{00000000-0005-0000-0000-00003E110000}"/>
    <cellStyle name="Normal 5 2 5 2 3 3" xfId="4419" xr:uid="{00000000-0005-0000-0000-00003F110000}"/>
    <cellStyle name="Normal 5 2 5 2 3 3 2" xfId="4420" xr:uid="{00000000-0005-0000-0000-000040110000}"/>
    <cellStyle name="Normal 5 2 5 2 3 4" xfId="4421" xr:uid="{00000000-0005-0000-0000-000041110000}"/>
    <cellStyle name="Normal 5 2 5 2 3 5" xfId="4422" xr:uid="{00000000-0005-0000-0000-000042110000}"/>
    <cellStyle name="Normal 5 2 5 2 4" xfId="4423" xr:uid="{00000000-0005-0000-0000-000043110000}"/>
    <cellStyle name="Normal 5 2 5 2 4 2" xfId="4424" xr:uid="{00000000-0005-0000-0000-000044110000}"/>
    <cellStyle name="Normal 5 2 5 2 5" xfId="4425" xr:uid="{00000000-0005-0000-0000-000045110000}"/>
    <cellStyle name="Normal 5 2 5 2 5 2" xfId="4426" xr:uid="{00000000-0005-0000-0000-000046110000}"/>
    <cellStyle name="Normal 5 2 5 2 6" xfId="4427" xr:uid="{00000000-0005-0000-0000-000047110000}"/>
    <cellStyle name="Normal 5 2 5 2 7" xfId="4428" xr:uid="{00000000-0005-0000-0000-000048110000}"/>
    <cellStyle name="Normal 5 2 5 3" xfId="4429" xr:uid="{00000000-0005-0000-0000-000049110000}"/>
    <cellStyle name="Normal 5 2 5 3 2" xfId="4430" xr:uid="{00000000-0005-0000-0000-00004A110000}"/>
    <cellStyle name="Normal 5 2 5 3 2 2" xfId="4431" xr:uid="{00000000-0005-0000-0000-00004B110000}"/>
    <cellStyle name="Normal 5 2 5 3 2 2 2" xfId="4432" xr:uid="{00000000-0005-0000-0000-00004C110000}"/>
    <cellStyle name="Normal 5 2 5 3 2 3" xfId="4433" xr:uid="{00000000-0005-0000-0000-00004D110000}"/>
    <cellStyle name="Normal 5 2 5 3 2 3 2" xfId="4434" xr:uid="{00000000-0005-0000-0000-00004E110000}"/>
    <cellStyle name="Normal 5 2 5 3 2 4" xfId="4435" xr:uid="{00000000-0005-0000-0000-00004F110000}"/>
    <cellStyle name="Normal 5 2 5 3 2 5" xfId="4436" xr:uid="{00000000-0005-0000-0000-000050110000}"/>
    <cellStyle name="Normal 5 2 5 3 3" xfId="4437" xr:uid="{00000000-0005-0000-0000-000051110000}"/>
    <cellStyle name="Normal 5 2 5 3 3 2" xfId="4438" xr:uid="{00000000-0005-0000-0000-000052110000}"/>
    <cellStyle name="Normal 5 2 5 3 4" xfId="4439" xr:uid="{00000000-0005-0000-0000-000053110000}"/>
    <cellStyle name="Normal 5 2 5 3 4 2" xfId="4440" xr:uid="{00000000-0005-0000-0000-000054110000}"/>
    <cellStyle name="Normal 5 2 5 3 5" xfId="4441" xr:uid="{00000000-0005-0000-0000-000055110000}"/>
    <cellStyle name="Normal 5 2 5 3 6" xfId="4442" xr:uid="{00000000-0005-0000-0000-000056110000}"/>
    <cellStyle name="Normal 5 2 5 4" xfId="4443" xr:uid="{00000000-0005-0000-0000-000057110000}"/>
    <cellStyle name="Normal 5 2 5 4 2" xfId="4444" xr:uid="{00000000-0005-0000-0000-000058110000}"/>
    <cellStyle name="Normal 5 2 5 4 2 2" xfId="4445" xr:uid="{00000000-0005-0000-0000-000059110000}"/>
    <cellStyle name="Normal 5 2 5 4 3" xfId="4446" xr:uid="{00000000-0005-0000-0000-00005A110000}"/>
    <cellStyle name="Normal 5 2 5 4 3 2" xfId="4447" xr:uid="{00000000-0005-0000-0000-00005B110000}"/>
    <cellStyle name="Normal 5 2 5 4 4" xfId="4448" xr:uid="{00000000-0005-0000-0000-00005C110000}"/>
    <cellStyle name="Normal 5 2 5 4 5" xfId="4449" xr:uid="{00000000-0005-0000-0000-00005D110000}"/>
    <cellStyle name="Normal 5 2 5 5" xfId="4450" xr:uid="{00000000-0005-0000-0000-00005E110000}"/>
    <cellStyle name="Normal 5 2 5 5 2" xfId="4451" xr:uid="{00000000-0005-0000-0000-00005F110000}"/>
    <cellStyle name="Normal 5 2 5 5 2 2" xfId="4452" xr:uid="{00000000-0005-0000-0000-000060110000}"/>
    <cellStyle name="Normal 5 2 5 5 3" xfId="4453" xr:uid="{00000000-0005-0000-0000-000061110000}"/>
    <cellStyle name="Normal 5 2 5 6" xfId="4454" xr:uid="{00000000-0005-0000-0000-000062110000}"/>
    <cellStyle name="Normal 5 2 5 6 2" xfId="4455" xr:uid="{00000000-0005-0000-0000-000063110000}"/>
    <cellStyle name="Normal 5 2 5 7" xfId="4456" xr:uid="{00000000-0005-0000-0000-000064110000}"/>
    <cellStyle name="Normal 5 2 5 7 2" xfId="4457" xr:uid="{00000000-0005-0000-0000-000065110000}"/>
    <cellStyle name="Normal 5 2 5 8" xfId="4458" xr:uid="{00000000-0005-0000-0000-000066110000}"/>
    <cellStyle name="Normal 5 2 5 8 2" xfId="4459" xr:uid="{00000000-0005-0000-0000-000067110000}"/>
    <cellStyle name="Normal 5 2 5 9" xfId="4460" xr:uid="{00000000-0005-0000-0000-000068110000}"/>
    <cellStyle name="Normal 5 2 6" xfId="4461" xr:uid="{00000000-0005-0000-0000-000069110000}"/>
    <cellStyle name="Normal 5 2 6 2" xfId="4462" xr:uid="{00000000-0005-0000-0000-00006A110000}"/>
    <cellStyle name="Normal 5 2 6 2 2" xfId="4463" xr:uid="{00000000-0005-0000-0000-00006B110000}"/>
    <cellStyle name="Normal 5 2 6 2 2 2" xfId="4464" xr:uid="{00000000-0005-0000-0000-00006C110000}"/>
    <cellStyle name="Normal 5 2 6 2 2 2 2" xfId="4465" xr:uid="{00000000-0005-0000-0000-00006D110000}"/>
    <cellStyle name="Normal 5 2 6 2 2 3" xfId="4466" xr:uid="{00000000-0005-0000-0000-00006E110000}"/>
    <cellStyle name="Normal 5 2 6 2 2 3 2" xfId="4467" xr:uid="{00000000-0005-0000-0000-00006F110000}"/>
    <cellStyle name="Normal 5 2 6 2 2 4" xfId="4468" xr:uid="{00000000-0005-0000-0000-000070110000}"/>
    <cellStyle name="Normal 5 2 6 2 2 5" xfId="4469" xr:uid="{00000000-0005-0000-0000-000071110000}"/>
    <cellStyle name="Normal 5 2 6 2 3" xfId="4470" xr:uid="{00000000-0005-0000-0000-000072110000}"/>
    <cellStyle name="Normal 5 2 6 2 3 2" xfId="4471" xr:uid="{00000000-0005-0000-0000-000073110000}"/>
    <cellStyle name="Normal 5 2 6 2 4" xfId="4472" xr:uid="{00000000-0005-0000-0000-000074110000}"/>
    <cellStyle name="Normal 5 2 6 2 4 2" xfId="4473" xr:uid="{00000000-0005-0000-0000-000075110000}"/>
    <cellStyle name="Normal 5 2 6 2 5" xfId="4474" xr:uid="{00000000-0005-0000-0000-000076110000}"/>
    <cellStyle name="Normal 5 2 6 2 6" xfId="4475" xr:uid="{00000000-0005-0000-0000-000077110000}"/>
    <cellStyle name="Normal 5 2 6 3" xfId="4476" xr:uid="{00000000-0005-0000-0000-000078110000}"/>
    <cellStyle name="Normal 5 2 6 3 2" xfId="4477" xr:uid="{00000000-0005-0000-0000-000079110000}"/>
    <cellStyle name="Normal 5 2 6 3 2 2" xfId="4478" xr:uid="{00000000-0005-0000-0000-00007A110000}"/>
    <cellStyle name="Normal 5 2 6 3 3" xfId="4479" xr:uid="{00000000-0005-0000-0000-00007B110000}"/>
    <cellStyle name="Normal 5 2 6 3 3 2" xfId="4480" xr:uid="{00000000-0005-0000-0000-00007C110000}"/>
    <cellStyle name="Normal 5 2 6 3 4" xfId="4481" xr:uid="{00000000-0005-0000-0000-00007D110000}"/>
    <cellStyle name="Normal 5 2 6 3 5" xfId="4482" xr:uid="{00000000-0005-0000-0000-00007E110000}"/>
    <cellStyle name="Normal 5 2 6 4" xfId="4483" xr:uid="{00000000-0005-0000-0000-00007F110000}"/>
    <cellStyle name="Normal 5 2 6 4 2" xfId="4484" xr:uid="{00000000-0005-0000-0000-000080110000}"/>
    <cellStyle name="Normal 5 2 6 5" xfId="4485" xr:uid="{00000000-0005-0000-0000-000081110000}"/>
    <cellStyle name="Normal 5 2 6 5 2" xfId="4486" xr:uid="{00000000-0005-0000-0000-000082110000}"/>
    <cellStyle name="Normal 5 2 6 6" xfId="4487" xr:uid="{00000000-0005-0000-0000-000083110000}"/>
    <cellStyle name="Normal 5 2 6 7" xfId="4488" xr:uid="{00000000-0005-0000-0000-000084110000}"/>
    <cellStyle name="Normal 5 2 7" xfId="4489" xr:uid="{00000000-0005-0000-0000-000085110000}"/>
    <cellStyle name="Normal 5 2 7 2" xfId="4490" xr:uid="{00000000-0005-0000-0000-000086110000}"/>
    <cellStyle name="Normal 5 2 7 2 2" xfId="4491" xr:uid="{00000000-0005-0000-0000-000087110000}"/>
    <cellStyle name="Normal 5 2 7 2 2 2" xfId="4492" xr:uid="{00000000-0005-0000-0000-000088110000}"/>
    <cellStyle name="Normal 5 2 7 2 2 2 2" xfId="4493" xr:uid="{00000000-0005-0000-0000-000089110000}"/>
    <cellStyle name="Normal 5 2 7 2 2 3" xfId="4494" xr:uid="{00000000-0005-0000-0000-00008A110000}"/>
    <cellStyle name="Normal 5 2 7 2 2 3 2" xfId="4495" xr:uid="{00000000-0005-0000-0000-00008B110000}"/>
    <cellStyle name="Normal 5 2 7 2 2 4" xfId="4496" xr:uid="{00000000-0005-0000-0000-00008C110000}"/>
    <cellStyle name="Normal 5 2 7 2 2 5" xfId="4497" xr:uid="{00000000-0005-0000-0000-00008D110000}"/>
    <cellStyle name="Normal 5 2 7 2 3" xfId="4498" xr:uid="{00000000-0005-0000-0000-00008E110000}"/>
    <cellStyle name="Normal 5 2 7 2 3 2" xfId="4499" xr:uid="{00000000-0005-0000-0000-00008F110000}"/>
    <cellStyle name="Normal 5 2 7 2 4" xfId="4500" xr:uid="{00000000-0005-0000-0000-000090110000}"/>
    <cellStyle name="Normal 5 2 7 2 4 2" xfId="4501" xr:uid="{00000000-0005-0000-0000-000091110000}"/>
    <cellStyle name="Normal 5 2 7 2 5" xfId="4502" xr:uid="{00000000-0005-0000-0000-000092110000}"/>
    <cellStyle name="Normal 5 2 7 2 6" xfId="4503" xr:uid="{00000000-0005-0000-0000-000093110000}"/>
    <cellStyle name="Normal 5 2 7 3" xfId="4504" xr:uid="{00000000-0005-0000-0000-000094110000}"/>
    <cellStyle name="Normal 5 2 7 3 2" xfId="4505" xr:uid="{00000000-0005-0000-0000-000095110000}"/>
    <cellStyle name="Normal 5 2 7 3 2 2" xfId="4506" xr:uid="{00000000-0005-0000-0000-000096110000}"/>
    <cellStyle name="Normal 5 2 7 3 3" xfId="4507" xr:uid="{00000000-0005-0000-0000-000097110000}"/>
    <cellStyle name="Normal 5 2 7 3 3 2" xfId="4508" xr:uid="{00000000-0005-0000-0000-000098110000}"/>
    <cellStyle name="Normal 5 2 7 3 4" xfId="4509" xr:uid="{00000000-0005-0000-0000-000099110000}"/>
    <cellStyle name="Normal 5 2 7 3 5" xfId="4510" xr:uid="{00000000-0005-0000-0000-00009A110000}"/>
    <cellStyle name="Normal 5 2 7 4" xfId="4511" xr:uid="{00000000-0005-0000-0000-00009B110000}"/>
    <cellStyle name="Normal 5 2 7 4 2" xfId="4512" xr:uid="{00000000-0005-0000-0000-00009C110000}"/>
    <cellStyle name="Normal 5 2 7 5" xfId="4513" xr:uid="{00000000-0005-0000-0000-00009D110000}"/>
    <cellStyle name="Normal 5 2 7 5 2" xfId="4514" xr:uid="{00000000-0005-0000-0000-00009E110000}"/>
    <cellStyle name="Normal 5 2 7 6" xfId="4515" xr:uid="{00000000-0005-0000-0000-00009F110000}"/>
    <cellStyle name="Normal 5 2 7 7" xfId="4516" xr:uid="{00000000-0005-0000-0000-0000A0110000}"/>
    <cellStyle name="Normal 5 2 8" xfId="4517" xr:uid="{00000000-0005-0000-0000-0000A1110000}"/>
    <cellStyle name="Normal 5 2 8 2" xfId="4518" xr:uid="{00000000-0005-0000-0000-0000A2110000}"/>
    <cellStyle name="Normal 5 2 8 2 2" xfId="4519" xr:uid="{00000000-0005-0000-0000-0000A3110000}"/>
    <cellStyle name="Normal 5 2 8 2 2 2" xfId="4520" xr:uid="{00000000-0005-0000-0000-0000A4110000}"/>
    <cellStyle name="Normal 5 2 8 2 2 2 2" xfId="4521" xr:uid="{00000000-0005-0000-0000-0000A5110000}"/>
    <cellStyle name="Normal 5 2 8 2 2 3" xfId="4522" xr:uid="{00000000-0005-0000-0000-0000A6110000}"/>
    <cellStyle name="Normal 5 2 8 2 2 3 2" xfId="4523" xr:uid="{00000000-0005-0000-0000-0000A7110000}"/>
    <cellStyle name="Normal 5 2 8 2 2 4" xfId="4524" xr:uid="{00000000-0005-0000-0000-0000A8110000}"/>
    <cellStyle name="Normal 5 2 8 2 2 5" xfId="4525" xr:uid="{00000000-0005-0000-0000-0000A9110000}"/>
    <cellStyle name="Normal 5 2 8 2 3" xfId="4526" xr:uid="{00000000-0005-0000-0000-0000AA110000}"/>
    <cellStyle name="Normal 5 2 8 2 3 2" xfId="4527" xr:uid="{00000000-0005-0000-0000-0000AB110000}"/>
    <cellStyle name="Normal 5 2 8 2 4" xfId="4528" xr:uid="{00000000-0005-0000-0000-0000AC110000}"/>
    <cellStyle name="Normal 5 2 8 2 4 2" xfId="4529" xr:uid="{00000000-0005-0000-0000-0000AD110000}"/>
    <cellStyle name="Normal 5 2 8 2 5" xfId="4530" xr:uid="{00000000-0005-0000-0000-0000AE110000}"/>
    <cellStyle name="Normal 5 2 8 2 6" xfId="4531" xr:uid="{00000000-0005-0000-0000-0000AF110000}"/>
    <cellStyle name="Normal 5 2 8 3" xfId="4532" xr:uid="{00000000-0005-0000-0000-0000B0110000}"/>
    <cellStyle name="Normal 5 2 8 3 2" xfId="4533" xr:uid="{00000000-0005-0000-0000-0000B1110000}"/>
    <cellStyle name="Normal 5 2 8 3 2 2" xfId="4534" xr:uid="{00000000-0005-0000-0000-0000B2110000}"/>
    <cellStyle name="Normal 5 2 8 3 3" xfId="4535" xr:uid="{00000000-0005-0000-0000-0000B3110000}"/>
    <cellStyle name="Normal 5 2 8 3 3 2" xfId="4536" xr:uid="{00000000-0005-0000-0000-0000B4110000}"/>
    <cellStyle name="Normal 5 2 8 3 4" xfId="4537" xr:uid="{00000000-0005-0000-0000-0000B5110000}"/>
    <cellStyle name="Normal 5 2 8 3 5" xfId="4538" xr:uid="{00000000-0005-0000-0000-0000B6110000}"/>
    <cellStyle name="Normal 5 2 8 4" xfId="4539" xr:uid="{00000000-0005-0000-0000-0000B7110000}"/>
    <cellStyle name="Normal 5 2 8 4 2" xfId="4540" xr:uid="{00000000-0005-0000-0000-0000B8110000}"/>
    <cellStyle name="Normal 5 2 8 5" xfId="4541" xr:uid="{00000000-0005-0000-0000-0000B9110000}"/>
    <cellStyle name="Normal 5 2 8 5 2" xfId="4542" xr:uid="{00000000-0005-0000-0000-0000BA110000}"/>
    <cellStyle name="Normal 5 2 8 6" xfId="4543" xr:uid="{00000000-0005-0000-0000-0000BB110000}"/>
    <cellStyle name="Normal 5 2 8 7" xfId="4544" xr:uid="{00000000-0005-0000-0000-0000BC110000}"/>
    <cellStyle name="Normal 5 2 9" xfId="4545" xr:uid="{00000000-0005-0000-0000-0000BD110000}"/>
    <cellStyle name="Normal 5 2 9 2" xfId="4546" xr:uid="{00000000-0005-0000-0000-0000BE110000}"/>
    <cellStyle name="Normal 5 2 9 2 2" xfId="4547" xr:uid="{00000000-0005-0000-0000-0000BF110000}"/>
    <cellStyle name="Normal 5 2 9 2 2 2" xfId="4548" xr:uid="{00000000-0005-0000-0000-0000C0110000}"/>
    <cellStyle name="Normal 5 2 9 2 3" xfId="4549" xr:uid="{00000000-0005-0000-0000-0000C1110000}"/>
    <cellStyle name="Normal 5 2 9 2 3 2" xfId="4550" xr:uid="{00000000-0005-0000-0000-0000C2110000}"/>
    <cellStyle name="Normal 5 2 9 2 4" xfId="4551" xr:uid="{00000000-0005-0000-0000-0000C3110000}"/>
    <cellStyle name="Normal 5 2 9 2 5" xfId="4552" xr:uid="{00000000-0005-0000-0000-0000C4110000}"/>
    <cellStyle name="Normal 5 2 9 3" xfId="4553" xr:uid="{00000000-0005-0000-0000-0000C5110000}"/>
    <cellStyle name="Normal 5 2 9 3 2" xfId="4554" xr:uid="{00000000-0005-0000-0000-0000C6110000}"/>
    <cellStyle name="Normal 5 2 9 4" xfId="4555" xr:uid="{00000000-0005-0000-0000-0000C7110000}"/>
    <cellStyle name="Normal 5 2 9 4 2" xfId="4556" xr:uid="{00000000-0005-0000-0000-0000C8110000}"/>
    <cellStyle name="Normal 5 2 9 5" xfId="4557" xr:uid="{00000000-0005-0000-0000-0000C9110000}"/>
    <cellStyle name="Normal 5 2 9 6" xfId="4558" xr:uid="{00000000-0005-0000-0000-0000CA110000}"/>
    <cellStyle name="Normal 5 3" xfId="4559" xr:uid="{00000000-0005-0000-0000-0000CB110000}"/>
    <cellStyle name="Normal 5 3 10" xfId="4560" xr:uid="{00000000-0005-0000-0000-0000CC110000}"/>
    <cellStyle name="Normal 5 3 10 2" xfId="4561" xr:uid="{00000000-0005-0000-0000-0000CD110000}"/>
    <cellStyle name="Normal 5 3 10 2 2" xfId="4562" xr:uid="{00000000-0005-0000-0000-0000CE110000}"/>
    <cellStyle name="Normal 5 3 10 3" xfId="4563" xr:uid="{00000000-0005-0000-0000-0000CF110000}"/>
    <cellStyle name="Normal 5 3 11" xfId="4564" xr:uid="{00000000-0005-0000-0000-0000D0110000}"/>
    <cellStyle name="Normal 5 3 11 2" xfId="4565" xr:uid="{00000000-0005-0000-0000-0000D1110000}"/>
    <cellStyle name="Normal 5 3 12" xfId="4566" xr:uid="{00000000-0005-0000-0000-0000D2110000}"/>
    <cellStyle name="Normal 5 3 12 2" xfId="4567" xr:uid="{00000000-0005-0000-0000-0000D3110000}"/>
    <cellStyle name="Normal 5 3 13" xfId="4568" xr:uid="{00000000-0005-0000-0000-0000D4110000}"/>
    <cellStyle name="Normal 5 3 13 2" xfId="4569" xr:uid="{00000000-0005-0000-0000-0000D5110000}"/>
    <cellStyle name="Normal 5 3 14" xfId="4570" xr:uid="{00000000-0005-0000-0000-0000D6110000}"/>
    <cellStyle name="Normal 5 3 15" xfId="4571" xr:uid="{00000000-0005-0000-0000-0000D7110000}"/>
    <cellStyle name="Normal 5 3 2" xfId="4572" xr:uid="{00000000-0005-0000-0000-0000D8110000}"/>
    <cellStyle name="Normal 5 3 2 10" xfId="4573" xr:uid="{00000000-0005-0000-0000-0000D9110000}"/>
    <cellStyle name="Normal 5 3 2 2" xfId="4574" xr:uid="{00000000-0005-0000-0000-0000DA110000}"/>
    <cellStyle name="Normal 5 3 2 2 2" xfId="4575" xr:uid="{00000000-0005-0000-0000-0000DB110000}"/>
    <cellStyle name="Normal 5 3 2 2 2 2" xfId="4576" xr:uid="{00000000-0005-0000-0000-0000DC110000}"/>
    <cellStyle name="Normal 5 3 2 2 2 2 2" xfId="4577" xr:uid="{00000000-0005-0000-0000-0000DD110000}"/>
    <cellStyle name="Normal 5 3 2 2 2 2 2 2" xfId="4578" xr:uid="{00000000-0005-0000-0000-0000DE110000}"/>
    <cellStyle name="Normal 5 3 2 2 2 2 3" xfId="4579" xr:uid="{00000000-0005-0000-0000-0000DF110000}"/>
    <cellStyle name="Normal 5 3 2 2 2 2 3 2" xfId="4580" xr:uid="{00000000-0005-0000-0000-0000E0110000}"/>
    <cellStyle name="Normal 5 3 2 2 2 2 4" xfId="4581" xr:uid="{00000000-0005-0000-0000-0000E1110000}"/>
    <cellStyle name="Normal 5 3 2 2 2 2 5" xfId="4582" xr:uid="{00000000-0005-0000-0000-0000E2110000}"/>
    <cellStyle name="Normal 5 3 2 2 2 3" xfId="4583" xr:uid="{00000000-0005-0000-0000-0000E3110000}"/>
    <cellStyle name="Normal 5 3 2 2 2 3 2" xfId="4584" xr:uid="{00000000-0005-0000-0000-0000E4110000}"/>
    <cellStyle name="Normal 5 3 2 2 2 4" xfId="4585" xr:uid="{00000000-0005-0000-0000-0000E5110000}"/>
    <cellStyle name="Normal 5 3 2 2 2 4 2" xfId="4586" xr:uid="{00000000-0005-0000-0000-0000E6110000}"/>
    <cellStyle name="Normal 5 3 2 2 2 5" xfId="4587" xr:uid="{00000000-0005-0000-0000-0000E7110000}"/>
    <cellStyle name="Normal 5 3 2 2 2 6" xfId="4588" xr:uid="{00000000-0005-0000-0000-0000E8110000}"/>
    <cellStyle name="Normal 5 3 2 2 3" xfId="4589" xr:uid="{00000000-0005-0000-0000-0000E9110000}"/>
    <cellStyle name="Normal 5 3 2 2 3 2" xfId="4590" xr:uid="{00000000-0005-0000-0000-0000EA110000}"/>
    <cellStyle name="Normal 5 3 2 2 3 2 2" xfId="4591" xr:uid="{00000000-0005-0000-0000-0000EB110000}"/>
    <cellStyle name="Normal 5 3 2 2 3 3" xfId="4592" xr:uid="{00000000-0005-0000-0000-0000EC110000}"/>
    <cellStyle name="Normal 5 3 2 2 3 3 2" xfId="4593" xr:uid="{00000000-0005-0000-0000-0000ED110000}"/>
    <cellStyle name="Normal 5 3 2 2 3 4" xfId="4594" xr:uid="{00000000-0005-0000-0000-0000EE110000}"/>
    <cellStyle name="Normal 5 3 2 2 3 5" xfId="4595" xr:uid="{00000000-0005-0000-0000-0000EF110000}"/>
    <cellStyle name="Normal 5 3 2 2 4" xfId="4596" xr:uid="{00000000-0005-0000-0000-0000F0110000}"/>
    <cellStyle name="Normal 5 3 2 2 4 2" xfId="4597" xr:uid="{00000000-0005-0000-0000-0000F1110000}"/>
    <cellStyle name="Normal 5 3 2 2 5" xfId="4598" xr:uid="{00000000-0005-0000-0000-0000F2110000}"/>
    <cellStyle name="Normal 5 3 2 2 5 2" xfId="4599" xr:uid="{00000000-0005-0000-0000-0000F3110000}"/>
    <cellStyle name="Normal 5 3 2 2 6" xfId="4600" xr:uid="{00000000-0005-0000-0000-0000F4110000}"/>
    <cellStyle name="Normal 5 3 2 2 7" xfId="4601" xr:uid="{00000000-0005-0000-0000-0000F5110000}"/>
    <cellStyle name="Normal 5 3 2 3" xfId="4602" xr:uid="{00000000-0005-0000-0000-0000F6110000}"/>
    <cellStyle name="Normal 5 3 2 3 2" xfId="4603" xr:uid="{00000000-0005-0000-0000-0000F7110000}"/>
    <cellStyle name="Normal 5 3 2 3 2 2" xfId="4604" xr:uid="{00000000-0005-0000-0000-0000F8110000}"/>
    <cellStyle name="Normal 5 3 2 3 2 2 2" xfId="4605" xr:uid="{00000000-0005-0000-0000-0000F9110000}"/>
    <cellStyle name="Normal 5 3 2 3 2 3" xfId="4606" xr:uid="{00000000-0005-0000-0000-0000FA110000}"/>
    <cellStyle name="Normal 5 3 2 3 2 3 2" xfId="4607" xr:uid="{00000000-0005-0000-0000-0000FB110000}"/>
    <cellStyle name="Normal 5 3 2 3 2 4" xfId="4608" xr:uid="{00000000-0005-0000-0000-0000FC110000}"/>
    <cellStyle name="Normal 5 3 2 3 2 5" xfId="4609" xr:uid="{00000000-0005-0000-0000-0000FD110000}"/>
    <cellStyle name="Normal 5 3 2 3 3" xfId="4610" xr:uid="{00000000-0005-0000-0000-0000FE110000}"/>
    <cellStyle name="Normal 5 3 2 3 3 2" xfId="4611" xr:uid="{00000000-0005-0000-0000-0000FF110000}"/>
    <cellStyle name="Normal 5 3 2 3 4" xfId="4612" xr:uid="{00000000-0005-0000-0000-000000120000}"/>
    <cellStyle name="Normal 5 3 2 3 4 2" xfId="4613" xr:uid="{00000000-0005-0000-0000-000001120000}"/>
    <cellStyle name="Normal 5 3 2 3 5" xfId="4614" xr:uid="{00000000-0005-0000-0000-000002120000}"/>
    <cellStyle name="Normal 5 3 2 3 6" xfId="4615" xr:uid="{00000000-0005-0000-0000-000003120000}"/>
    <cellStyle name="Normal 5 3 2 4" xfId="4616" xr:uid="{00000000-0005-0000-0000-000004120000}"/>
    <cellStyle name="Normal 5 3 2 4 2" xfId="4617" xr:uid="{00000000-0005-0000-0000-000005120000}"/>
    <cellStyle name="Normal 5 3 2 4 2 2" xfId="4618" xr:uid="{00000000-0005-0000-0000-000006120000}"/>
    <cellStyle name="Normal 5 3 2 4 3" xfId="4619" xr:uid="{00000000-0005-0000-0000-000007120000}"/>
    <cellStyle name="Normal 5 3 2 4 3 2" xfId="4620" xr:uid="{00000000-0005-0000-0000-000008120000}"/>
    <cellStyle name="Normal 5 3 2 4 4" xfId="4621" xr:uid="{00000000-0005-0000-0000-000009120000}"/>
    <cellStyle name="Normal 5 3 2 4 5" xfId="4622" xr:uid="{00000000-0005-0000-0000-00000A120000}"/>
    <cellStyle name="Normal 5 3 2 5" xfId="4623" xr:uid="{00000000-0005-0000-0000-00000B120000}"/>
    <cellStyle name="Normal 5 3 2 5 2" xfId="4624" xr:uid="{00000000-0005-0000-0000-00000C120000}"/>
    <cellStyle name="Normal 5 3 2 5 2 2" xfId="4625" xr:uid="{00000000-0005-0000-0000-00000D120000}"/>
    <cellStyle name="Normal 5 3 2 5 3" xfId="4626" xr:uid="{00000000-0005-0000-0000-00000E120000}"/>
    <cellStyle name="Normal 5 3 2 6" xfId="4627" xr:uid="{00000000-0005-0000-0000-00000F120000}"/>
    <cellStyle name="Normal 5 3 2 6 2" xfId="4628" xr:uid="{00000000-0005-0000-0000-000010120000}"/>
    <cellStyle name="Normal 5 3 2 7" xfId="4629" xr:uid="{00000000-0005-0000-0000-000011120000}"/>
    <cellStyle name="Normal 5 3 2 7 2" xfId="4630" xr:uid="{00000000-0005-0000-0000-000012120000}"/>
    <cellStyle name="Normal 5 3 2 8" xfId="4631" xr:uid="{00000000-0005-0000-0000-000013120000}"/>
    <cellStyle name="Normal 5 3 2 8 2" xfId="4632" xr:uid="{00000000-0005-0000-0000-000014120000}"/>
    <cellStyle name="Normal 5 3 2 9" xfId="4633" xr:uid="{00000000-0005-0000-0000-000015120000}"/>
    <cellStyle name="Normal 5 3 3" xfId="4634" xr:uid="{00000000-0005-0000-0000-000016120000}"/>
    <cellStyle name="Normal 5 3 3 10" xfId="4635" xr:uid="{00000000-0005-0000-0000-000017120000}"/>
    <cellStyle name="Normal 5 3 3 2" xfId="4636" xr:uid="{00000000-0005-0000-0000-000018120000}"/>
    <cellStyle name="Normal 5 3 3 2 2" xfId="4637" xr:uid="{00000000-0005-0000-0000-000019120000}"/>
    <cellStyle name="Normal 5 3 3 2 2 2" xfId="4638" xr:uid="{00000000-0005-0000-0000-00001A120000}"/>
    <cellStyle name="Normal 5 3 3 2 2 2 2" xfId="4639" xr:uid="{00000000-0005-0000-0000-00001B120000}"/>
    <cellStyle name="Normal 5 3 3 2 2 2 2 2" xfId="4640" xr:uid="{00000000-0005-0000-0000-00001C120000}"/>
    <cellStyle name="Normal 5 3 3 2 2 2 3" xfId="4641" xr:uid="{00000000-0005-0000-0000-00001D120000}"/>
    <cellStyle name="Normal 5 3 3 2 2 2 3 2" xfId="4642" xr:uid="{00000000-0005-0000-0000-00001E120000}"/>
    <cellStyle name="Normal 5 3 3 2 2 2 4" xfId="4643" xr:uid="{00000000-0005-0000-0000-00001F120000}"/>
    <cellStyle name="Normal 5 3 3 2 2 2 5" xfId="4644" xr:uid="{00000000-0005-0000-0000-000020120000}"/>
    <cellStyle name="Normal 5 3 3 2 2 3" xfId="4645" xr:uid="{00000000-0005-0000-0000-000021120000}"/>
    <cellStyle name="Normal 5 3 3 2 2 3 2" xfId="4646" xr:uid="{00000000-0005-0000-0000-000022120000}"/>
    <cellStyle name="Normal 5 3 3 2 2 4" xfId="4647" xr:uid="{00000000-0005-0000-0000-000023120000}"/>
    <cellStyle name="Normal 5 3 3 2 2 4 2" xfId="4648" xr:uid="{00000000-0005-0000-0000-000024120000}"/>
    <cellStyle name="Normal 5 3 3 2 2 5" xfId="4649" xr:uid="{00000000-0005-0000-0000-000025120000}"/>
    <cellStyle name="Normal 5 3 3 2 2 6" xfId="4650" xr:uid="{00000000-0005-0000-0000-000026120000}"/>
    <cellStyle name="Normal 5 3 3 2 3" xfId="4651" xr:uid="{00000000-0005-0000-0000-000027120000}"/>
    <cellStyle name="Normal 5 3 3 2 3 2" xfId="4652" xr:uid="{00000000-0005-0000-0000-000028120000}"/>
    <cellStyle name="Normal 5 3 3 2 3 2 2" xfId="4653" xr:uid="{00000000-0005-0000-0000-000029120000}"/>
    <cellStyle name="Normal 5 3 3 2 3 3" xfId="4654" xr:uid="{00000000-0005-0000-0000-00002A120000}"/>
    <cellStyle name="Normal 5 3 3 2 3 3 2" xfId="4655" xr:uid="{00000000-0005-0000-0000-00002B120000}"/>
    <cellStyle name="Normal 5 3 3 2 3 4" xfId="4656" xr:uid="{00000000-0005-0000-0000-00002C120000}"/>
    <cellStyle name="Normal 5 3 3 2 3 5" xfId="4657" xr:uid="{00000000-0005-0000-0000-00002D120000}"/>
    <cellStyle name="Normal 5 3 3 2 4" xfId="4658" xr:uid="{00000000-0005-0000-0000-00002E120000}"/>
    <cellStyle name="Normal 5 3 3 2 4 2" xfId="4659" xr:uid="{00000000-0005-0000-0000-00002F120000}"/>
    <cellStyle name="Normal 5 3 3 2 5" xfId="4660" xr:uid="{00000000-0005-0000-0000-000030120000}"/>
    <cellStyle name="Normal 5 3 3 2 5 2" xfId="4661" xr:uid="{00000000-0005-0000-0000-000031120000}"/>
    <cellStyle name="Normal 5 3 3 2 6" xfId="4662" xr:uid="{00000000-0005-0000-0000-000032120000}"/>
    <cellStyle name="Normal 5 3 3 2 7" xfId="4663" xr:uid="{00000000-0005-0000-0000-000033120000}"/>
    <cellStyle name="Normal 5 3 3 3" xfId="4664" xr:uid="{00000000-0005-0000-0000-000034120000}"/>
    <cellStyle name="Normal 5 3 3 3 2" xfId="4665" xr:uid="{00000000-0005-0000-0000-000035120000}"/>
    <cellStyle name="Normal 5 3 3 3 2 2" xfId="4666" xr:uid="{00000000-0005-0000-0000-000036120000}"/>
    <cellStyle name="Normal 5 3 3 3 2 2 2" xfId="4667" xr:uid="{00000000-0005-0000-0000-000037120000}"/>
    <cellStyle name="Normal 5 3 3 3 2 3" xfId="4668" xr:uid="{00000000-0005-0000-0000-000038120000}"/>
    <cellStyle name="Normal 5 3 3 3 2 3 2" xfId="4669" xr:uid="{00000000-0005-0000-0000-000039120000}"/>
    <cellStyle name="Normal 5 3 3 3 2 4" xfId="4670" xr:uid="{00000000-0005-0000-0000-00003A120000}"/>
    <cellStyle name="Normal 5 3 3 3 2 5" xfId="4671" xr:uid="{00000000-0005-0000-0000-00003B120000}"/>
    <cellStyle name="Normal 5 3 3 3 3" xfId="4672" xr:uid="{00000000-0005-0000-0000-00003C120000}"/>
    <cellStyle name="Normal 5 3 3 3 3 2" xfId="4673" xr:uid="{00000000-0005-0000-0000-00003D120000}"/>
    <cellStyle name="Normal 5 3 3 3 4" xfId="4674" xr:uid="{00000000-0005-0000-0000-00003E120000}"/>
    <cellStyle name="Normal 5 3 3 3 4 2" xfId="4675" xr:uid="{00000000-0005-0000-0000-00003F120000}"/>
    <cellStyle name="Normal 5 3 3 3 5" xfId="4676" xr:uid="{00000000-0005-0000-0000-000040120000}"/>
    <cellStyle name="Normal 5 3 3 3 6" xfId="4677" xr:uid="{00000000-0005-0000-0000-000041120000}"/>
    <cellStyle name="Normal 5 3 3 4" xfId="4678" xr:uid="{00000000-0005-0000-0000-000042120000}"/>
    <cellStyle name="Normal 5 3 3 4 2" xfId="4679" xr:uid="{00000000-0005-0000-0000-000043120000}"/>
    <cellStyle name="Normal 5 3 3 4 2 2" xfId="4680" xr:uid="{00000000-0005-0000-0000-000044120000}"/>
    <cellStyle name="Normal 5 3 3 4 3" xfId="4681" xr:uid="{00000000-0005-0000-0000-000045120000}"/>
    <cellStyle name="Normal 5 3 3 4 3 2" xfId="4682" xr:uid="{00000000-0005-0000-0000-000046120000}"/>
    <cellStyle name="Normal 5 3 3 4 4" xfId="4683" xr:uid="{00000000-0005-0000-0000-000047120000}"/>
    <cellStyle name="Normal 5 3 3 4 5" xfId="4684" xr:uid="{00000000-0005-0000-0000-000048120000}"/>
    <cellStyle name="Normal 5 3 3 5" xfId="4685" xr:uid="{00000000-0005-0000-0000-000049120000}"/>
    <cellStyle name="Normal 5 3 3 5 2" xfId="4686" xr:uid="{00000000-0005-0000-0000-00004A120000}"/>
    <cellStyle name="Normal 5 3 3 5 2 2" xfId="4687" xr:uid="{00000000-0005-0000-0000-00004B120000}"/>
    <cellStyle name="Normal 5 3 3 5 3" xfId="4688" xr:uid="{00000000-0005-0000-0000-00004C120000}"/>
    <cellStyle name="Normal 5 3 3 6" xfId="4689" xr:uid="{00000000-0005-0000-0000-00004D120000}"/>
    <cellStyle name="Normal 5 3 3 6 2" xfId="4690" xr:uid="{00000000-0005-0000-0000-00004E120000}"/>
    <cellStyle name="Normal 5 3 3 7" xfId="4691" xr:uid="{00000000-0005-0000-0000-00004F120000}"/>
    <cellStyle name="Normal 5 3 3 7 2" xfId="4692" xr:uid="{00000000-0005-0000-0000-000050120000}"/>
    <cellStyle name="Normal 5 3 3 8" xfId="4693" xr:uid="{00000000-0005-0000-0000-000051120000}"/>
    <cellStyle name="Normal 5 3 3 8 2" xfId="4694" xr:uid="{00000000-0005-0000-0000-000052120000}"/>
    <cellStyle name="Normal 5 3 3 9" xfId="4695" xr:uid="{00000000-0005-0000-0000-000053120000}"/>
    <cellStyle name="Normal 5 3 4" xfId="4696" xr:uid="{00000000-0005-0000-0000-000054120000}"/>
    <cellStyle name="Normal 5 3 4 2" xfId="4697" xr:uid="{00000000-0005-0000-0000-000055120000}"/>
    <cellStyle name="Normal 5 3 4 2 2" xfId="4698" xr:uid="{00000000-0005-0000-0000-000056120000}"/>
    <cellStyle name="Normal 5 3 4 2 2 2" xfId="4699" xr:uid="{00000000-0005-0000-0000-000057120000}"/>
    <cellStyle name="Normal 5 3 4 2 2 2 2" xfId="4700" xr:uid="{00000000-0005-0000-0000-000058120000}"/>
    <cellStyle name="Normal 5 3 4 2 2 3" xfId="4701" xr:uid="{00000000-0005-0000-0000-000059120000}"/>
    <cellStyle name="Normal 5 3 4 2 2 3 2" xfId="4702" xr:uid="{00000000-0005-0000-0000-00005A120000}"/>
    <cellStyle name="Normal 5 3 4 2 2 4" xfId="4703" xr:uid="{00000000-0005-0000-0000-00005B120000}"/>
    <cellStyle name="Normal 5 3 4 2 2 5" xfId="4704" xr:uid="{00000000-0005-0000-0000-00005C120000}"/>
    <cellStyle name="Normal 5 3 4 2 3" xfId="4705" xr:uid="{00000000-0005-0000-0000-00005D120000}"/>
    <cellStyle name="Normal 5 3 4 2 3 2" xfId="4706" xr:uid="{00000000-0005-0000-0000-00005E120000}"/>
    <cellStyle name="Normal 5 3 4 2 4" xfId="4707" xr:uid="{00000000-0005-0000-0000-00005F120000}"/>
    <cellStyle name="Normal 5 3 4 2 4 2" xfId="4708" xr:uid="{00000000-0005-0000-0000-000060120000}"/>
    <cellStyle name="Normal 5 3 4 2 5" xfId="4709" xr:uid="{00000000-0005-0000-0000-000061120000}"/>
    <cellStyle name="Normal 5 3 4 2 6" xfId="4710" xr:uid="{00000000-0005-0000-0000-000062120000}"/>
    <cellStyle name="Normal 5 3 4 3" xfId="4711" xr:uid="{00000000-0005-0000-0000-000063120000}"/>
    <cellStyle name="Normal 5 3 4 3 2" xfId="4712" xr:uid="{00000000-0005-0000-0000-000064120000}"/>
    <cellStyle name="Normal 5 3 4 3 2 2" xfId="4713" xr:uid="{00000000-0005-0000-0000-000065120000}"/>
    <cellStyle name="Normal 5 3 4 3 3" xfId="4714" xr:uid="{00000000-0005-0000-0000-000066120000}"/>
    <cellStyle name="Normal 5 3 4 3 3 2" xfId="4715" xr:uid="{00000000-0005-0000-0000-000067120000}"/>
    <cellStyle name="Normal 5 3 4 3 4" xfId="4716" xr:uid="{00000000-0005-0000-0000-000068120000}"/>
    <cellStyle name="Normal 5 3 4 3 5" xfId="4717" xr:uid="{00000000-0005-0000-0000-000069120000}"/>
    <cellStyle name="Normal 5 3 4 4" xfId="4718" xr:uid="{00000000-0005-0000-0000-00006A120000}"/>
    <cellStyle name="Normal 5 3 4 4 2" xfId="4719" xr:uid="{00000000-0005-0000-0000-00006B120000}"/>
    <cellStyle name="Normal 5 3 4 5" xfId="4720" xr:uid="{00000000-0005-0000-0000-00006C120000}"/>
    <cellStyle name="Normal 5 3 4 5 2" xfId="4721" xr:uid="{00000000-0005-0000-0000-00006D120000}"/>
    <cellStyle name="Normal 5 3 4 6" xfId="4722" xr:uid="{00000000-0005-0000-0000-00006E120000}"/>
    <cellStyle name="Normal 5 3 4 7" xfId="4723" xr:uid="{00000000-0005-0000-0000-00006F120000}"/>
    <cellStyle name="Normal 5 3 5" xfId="4724" xr:uid="{00000000-0005-0000-0000-000070120000}"/>
    <cellStyle name="Normal 5 3 5 2" xfId="4725" xr:uid="{00000000-0005-0000-0000-000071120000}"/>
    <cellStyle name="Normal 5 3 5 2 2" xfId="4726" xr:uid="{00000000-0005-0000-0000-000072120000}"/>
    <cellStyle name="Normal 5 3 5 2 2 2" xfId="4727" xr:uid="{00000000-0005-0000-0000-000073120000}"/>
    <cellStyle name="Normal 5 3 5 2 2 2 2" xfId="4728" xr:uid="{00000000-0005-0000-0000-000074120000}"/>
    <cellStyle name="Normal 5 3 5 2 2 3" xfId="4729" xr:uid="{00000000-0005-0000-0000-000075120000}"/>
    <cellStyle name="Normal 5 3 5 2 2 3 2" xfId="4730" xr:uid="{00000000-0005-0000-0000-000076120000}"/>
    <cellStyle name="Normal 5 3 5 2 2 4" xfId="4731" xr:uid="{00000000-0005-0000-0000-000077120000}"/>
    <cellStyle name="Normal 5 3 5 2 2 5" xfId="4732" xr:uid="{00000000-0005-0000-0000-000078120000}"/>
    <cellStyle name="Normal 5 3 5 2 3" xfId="4733" xr:uid="{00000000-0005-0000-0000-000079120000}"/>
    <cellStyle name="Normal 5 3 5 2 3 2" xfId="4734" xr:uid="{00000000-0005-0000-0000-00007A120000}"/>
    <cellStyle name="Normal 5 3 5 2 4" xfId="4735" xr:uid="{00000000-0005-0000-0000-00007B120000}"/>
    <cellStyle name="Normal 5 3 5 2 4 2" xfId="4736" xr:uid="{00000000-0005-0000-0000-00007C120000}"/>
    <cellStyle name="Normal 5 3 5 2 5" xfId="4737" xr:uid="{00000000-0005-0000-0000-00007D120000}"/>
    <cellStyle name="Normal 5 3 5 2 6" xfId="4738" xr:uid="{00000000-0005-0000-0000-00007E120000}"/>
    <cellStyle name="Normal 5 3 5 3" xfId="4739" xr:uid="{00000000-0005-0000-0000-00007F120000}"/>
    <cellStyle name="Normal 5 3 5 3 2" xfId="4740" xr:uid="{00000000-0005-0000-0000-000080120000}"/>
    <cellStyle name="Normal 5 3 5 3 2 2" xfId="4741" xr:uid="{00000000-0005-0000-0000-000081120000}"/>
    <cellStyle name="Normal 5 3 5 3 3" xfId="4742" xr:uid="{00000000-0005-0000-0000-000082120000}"/>
    <cellStyle name="Normal 5 3 5 3 3 2" xfId="4743" xr:uid="{00000000-0005-0000-0000-000083120000}"/>
    <cellStyle name="Normal 5 3 5 3 4" xfId="4744" xr:uid="{00000000-0005-0000-0000-000084120000}"/>
    <cellStyle name="Normal 5 3 5 3 5" xfId="4745" xr:uid="{00000000-0005-0000-0000-000085120000}"/>
    <cellStyle name="Normal 5 3 5 4" xfId="4746" xr:uid="{00000000-0005-0000-0000-000086120000}"/>
    <cellStyle name="Normal 5 3 5 4 2" xfId="4747" xr:uid="{00000000-0005-0000-0000-000087120000}"/>
    <cellStyle name="Normal 5 3 5 5" xfId="4748" xr:uid="{00000000-0005-0000-0000-000088120000}"/>
    <cellStyle name="Normal 5 3 5 5 2" xfId="4749" xr:uid="{00000000-0005-0000-0000-000089120000}"/>
    <cellStyle name="Normal 5 3 5 6" xfId="4750" xr:uid="{00000000-0005-0000-0000-00008A120000}"/>
    <cellStyle name="Normal 5 3 5 7" xfId="4751" xr:uid="{00000000-0005-0000-0000-00008B120000}"/>
    <cellStyle name="Normal 5 3 6" xfId="4752" xr:uid="{00000000-0005-0000-0000-00008C120000}"/>
    <cellStyle name="Normal 5 3 6 2" xfId="4753" xr:uid="{00000000-0005-0000-0000-00008D120000}"/>
    <cellStyle name="Normal 5 3 6 2 2" xfId="4754" xr:uid="{00000000-0005-0000-0000-00008E120000}"/>
    <cellStyle name="Normal 5 3 6 2 2 2" xfId="4755" xr:uid="{00000000-0005-0000-0000-00008F120000}"/>
    <cellStyle name="Normal 5 3 6 2 2 2 2" xfId="4756" xr:uid="{00000000-0005-0000-0000-000090120000}"/>
    <cellStyle name="Normal 5 3 6 2 2 3" xfId="4757" xr:uid="{00000000-0005-0000-0000-000091120000}"/>
    <cellStyle name="Normal 5 3 6 2 2 3 2" xfId="4758" xr:uid="{00000000-0005-0000-0000-000092120000}"/>
    <cellStyle name="Normal 5 3 6 2 2 4" xfId="4759" xr:uid="{00000000-0005-0000-0000-000093120000}"/>
    <cellStyle name="Normal 5 3 6 2 2 5" xfId="4760" xr:uid="{00000000-0005-0000-0000-000094120000}"/>
    <cellStyle name="Normal 5 3 6 2 3" xfId="4761" xr:uid="{00000000-0005-0000-0000-000095120000}"/>
    <cellStyle name="Normal 5 3 6 2 3 2" xfId="4762" xr:uid="{00000000-0005-0000-0000-000096120000}"/>
    <cellStyle name="Normal 5 3 6 2 4" xfId="4763" xr:uid="{00000000-0005-0000-0000-000097120000}"/>
    <cellStyle name="Normal 5 3 6 2 4 2" xfId="4764" xr:uid="{00000000-0005-0000-0000-000098120000}"/>
    <cellStyle name="Normal 5 3 6 2 5" xfId="4765" xr:uid="{00000000-0005-0000-0000-000099120000}"/>
    <cellStyle name="Normal 5 3 6 2 6" xfId="4766" xr:uid="{00000000-0005-0000-0000-00009A120000}"/>
    <cellStyle name="Normal 5 3 6 3" xfId="4767" xr:uid="{00000000-0005-0000-0000-00009B120000}"/>
    <cellStyle name="Normal 5 3 6 3 2" xfId="4768" xr:uid="{00000000-0005-0000-0000-00009C120000}"/>
    <cellStyle name="Normal 5 3 6 3 2 2" xfId="4769" xr:uid="{00000000-0005-0000-0000-00009D120000}"/>
    <cellStyle name="Normal 5 3 6 3 3" xfId="4770" xr:uid="{00000000-0005-0000-0000-00009E120000}"/>
    <cellStyle name="Normal 5 3 6 3 3 2" xfId="4771" xr:uid="{00000000-0005-0000-0000-00009F120000}"/>
    <cellStyle name="Normal 5 3 6 3 4" xfId="4772" xr:uid="{00000000-0005-0000-0000-0000A0120000}"/>
    <cellStyle name="Normal 5 3 6 3 5" xfId="4773" xr:uid="{00000000-0005-0000-0000-0000A1120000}"/>
    <cellStyle name="Normal 5 3 6 4" xfId="4774" xr:uid="{00000000-0005-0000-0000-0000A2120000}"/>
    <cellStyle name="Normal 5 3 6 4 2" xfId="4775" xr:uid="{00000000-0005-0000-0000-0000A3120000}"/>
    <cellStyle name="Normal 5 3 6 5" xfId="4776" xr:uid="{00000000-0005-0000-0000-0000A4120000}"/>
    <cellStyle name="Normal 5 3 6 5 2" xfId="4777" xr:uid="{00000000-0005-0000-0000-0000A5120000}"/>
    <cellStyle name="Normal 5 3 6 6" xfId="4778" xr:uid="{00000000-0005-0000-0000-0000A6120000}"/>
    <cellStyle name="Normal 5 3 6 7" xfId="4779" xr:uid="{00000000-0005-0000-0000-0000A7120000}"/>
    <cellStyle name="Normal 5 3 7" xfId="4780" xr:uid="{00000000-0005-0000-0000-0000A8120000}"/>
    <cellStyle name="Normal 5 3 7 2" xfId="4781" xr:uid="{00000000-0005-0000-0000-0000A9120000}"/>
    <cellStyle name="Normal 5 3 7 2 2" xfId="4782" xr:uid="{00000000-0005-0000-0000-0000AA120000}"/>
    <cellStyle name="Normal 5 3 7 2 2 2" xfId="4783" xr:uid="{00000000-0005-0000-0000-0000AB120000}"/>
    <cellStyle name="Normal 5 3 7 2 3" xfId="4784" xr:uid="{00000000-0005-0000-0000-0000AC120000}"/>
    <cellStyle name="Normal 5 3 7 2 3 2" xfId="4785" xr:uid="{00000000-0005-0000-0000-0000AD120000}"/>
    <cellStyle name="Normal 5 3 7 2 4" xfId="4786" xr:uid="{00000000-0005-0000-0000-0000AE120000}"/>
    <cellStyle name="Normal 5 3 7 2 5" xfId="4787" xr:uid="{00000000-0005-0000-0000-0000AF120000}"/>
    <cellStyle name="Normal 5 3 7 3" xfId="4788" xr:uid="{00000000-0005-0000-0000-0000B0120000}"/>
    <cellStyle name="Normal 5 3 7 3 2" xfId="4789" xr:uid="{00000000-0005-0000-0000-0000B1120000}"/>
    <cellStyle name="Normal 5 3 7 4" xfId="4790" xr:uid="{00000000-0005-0000-0000-0000B2120000}"/>
    <cellStyle name="Normal 5 3 7 4 2" xfId="4791" xr:uid="{00000000-0005-0000-0000-0000B3120000}"/>
    <cellStyle name="Normal 5 3 7 5" xfId="4792" xr:uid="{00000000-0005-0000-0000-0000B4120000}"/>
    <cellStyle name="Normal 5 3 7 6" xfId="4793" xr:uid="{00000000-0005-0000-0000-0000B5120000}"/>
    <cellStyle name="Normal 5 3 8" xfId="4794" xr:uid="{00000000-0005-0000-0000-0000B6120000}"/>
    <cellStyle name="Normal 5 3 8 2" xfId="4795" xr:uid="{00000000-0005-0000-0000-0000B7120000}"/>
    <cellStyle name="Normal 5 3 8 2 2" xfId="4796" xr:uid="{00000000-0005-0000-0000-0000B8120000}"/>
    <cellStyle name="Normal 5 3 8 3" xfId="4797" xr:uid="{00000000-0005-0000-0000-0000B9120000}"/>
    <cellStyle name="Normal 5 3 8 3 2" xfId="4798" xr:uid="{00000000-0005-0000-0000-0000BA120000}"/>
    <cellStyle name="Normal 5 3 8 4" xfId="4799" xr:uid="{00000000-0005-0000-0000-0000BB120000}"/>
    <cellStyle name="Normal 5 3 8 5" xfId="4800" xr:uid="{00000000-0005-0000-0000-0000BC120000}"/>
    <cellStyle name="Normal 5 3 9" xfId="4801" xr:uid="{00000000-0005-0000-0000-0000BD120000}"/>
    <cellStyle name="Normal 5 3 9 2" xfId="4802" xr:uid="{00000000-0005-0000-0000-0000BE120000}"/>
    <cellStyle name="Normal 5 3 9 2 2" xfId="4803" xr:uid="{00000000-0005-0000-0000-0000BF120000}"/>
    <cellStyle name="Normal 5 3 9 3" xfId="4804" xr:uid="{00000000-0005-0000-0000-0000C0120000}"/>
    <cellStyle name="Normal 5 3 9 3 2" xfId="4805" xr:uid="{00000000-0005-0000-0000-0000C1120000}"/>
    <cellStyle name="Normal 5 3 9 4" xfId="4806" xr:uid="{00000000-0005-0000-0000-0000C2120000}"/>
    <cellStyle name="Normal 5 3 9 5" xfId="4807" xr:uid="{00000000-0005-0000-0000-0000C3120000}"/>
    <cellStyle name="Normal 5 4" xfId="4808" xr:uid="{00000000-0005-0000-0000-0000C4120000}"/>
    <cellStyle name="Normal 5 4 10" xfId="4809" xr:uid="{00000000-0005-0000-0000-0000C5120000}"/>
    <cellStyle name="Normal 5 4 10 2" xfId="4810" xr:uid="{00000000-0005-0000-0000-0000C6120000}"/>
    <cellStyle name="Normal 5 4 10 2 2" xfId="4811" xr:uid="{00000000-0005-0000-0000-0000C7120000}"/>
    <cellStyle name="Normal 5 4 10 3" xfId="4812" xr:uid="{00000000-0005-0000-0000-0000C8120000}"/>
    <cellStyle name="Normal 5 4 11" xfId="4813" xr:uid="{00000000-0005-0000-0000-0000C9120000}"/>
    <cellStyle name="Normal 5 4 11 2" xfId="4814" xr:uid="{00000000-0005-0000-0000-0000CA120000}"/>
    <cellStyle name="Normal 5 4 12" xfId="4815" xr:uid="{00000000-0005-0000-0000-0000CB120000}"/>
    <cellStyle name="Normal 5 4 12 2" xfId="4816" xr:uid="{00000000-0005-0000-0000-0000CC120000}"/>
    <cellStyle name="Normal 5 4 13" xfId="4817" xr:uid="{00000000-0005-0000-0000-0000CD120000}"/>
    <cellStyle name="Normal 5 4 13 2" xfId="4818" xr:uid="{00000000-0005-0000-0000-0000CE120000}"/>
    <cellStyle name="Normal 5 4 14" xfId="4819" xr:uid="{00000000-0005-0000-0000-0000CF120000}"/>
    <cellStyle name="Normal 5 4 15" xfId="4820" xr:uid="{00000000-0005-0000-0000-0000D0120000}"/>
    <cellStyle name="Normal 5 4 2" xfId="4821" xr:uid="{00000000-0005-0000-0000-0000D1120000}"/>
    <cellStyle name="Normal 5 4 2 10" xfId="4822" xr:uid="{00000000-0005-0000-0000-0000D2120000}"/>
    <cellStyle name="Normal 5 4 2 2" xfId="4823" xr:uid="{00000000-0005-0000-0000-0000D3120000}"/>
    <cellStyle name="Normal 5 4 2 2 2" xfId="4824" xr:uid="{00000000-0005-0000-0000-0000D4120000}"/>
    <cellStyle name="Normal 5 4 2 2 2 2" xfId="4825" xr:uid="{00000000-0005-0000-0000-0000D5120000}"/>
    <cellStyle name="Normal 5 4 2 2 2 2 2" xfId="4826" xr:uid="{00000000-0005-0000-0000-0000D6120000}"/>
    <cellStyle name="Normal 5 4 2 2 2 2 2 2" xfId="4827" xr:uid="{00000000-0005-0000-0000-0000D7120000}"/>
    <cellStyle name="Normal 5 4 2 2 2 2 3" xfId="4828" xr:uid="{00000000-0005-0000-0000-0000D8120000}"/>
    <cellStyle name="Normal 5 4 2 2 2 2 3 2" xfId="4829" xr:uid="{00000000-0005-0000-0000-0000D9120000}"/>
    <cellStyle name="Normal 5 4 2 2 2 2 4" xfId="4830" xr:uid="{00000000-0005-0000-0000-0000DA120000}"/>
    <cellStyle name="Normal 5 4 2 2 2 2 5" xfId="4831" xr:uid="{00000000-0005-0000-0000-0000DB120000}"/>
    <cellStyle name="Normal 5 4 2 2 2 3" xfId="4832" xr:uid="{00000000-0005-0000-0000-0000DC120000}"/>
    <cellStyle name="Normal 5 4 2 2 2 3 2" xfId="4833" xr:uid="{00000000-0005-0000-0000-0000DD120000}"/>
    <cellStyle name="Normal 5 4 2 2 2 4" xfId="4834" xr:uid="{00000000-0005-0000-0000-0000DE120000}"/>
    <cellStyle name="Normal 5 4 2 2 2 4 2" xfId="4835" xr:uid="{00000000-0005-0000-0000-0000DF120000}"/>
    <cellStyle name="Normal 5 4 2 2 2 5" xfId="4836" xr:uid="{00000000-0005-0000-0000-0000E0120000}"/>
    <cellStyle name="Normal 5 4 2 2 2 6" xfId="4837" xr:uid="{00000000-0005-0000-0000-0000E1120000}"/>
    <cellStyle name="Normal 5 4 2 2 3" xfId="4838" xr:uid="{00000000-0005-0000-0000-0000E2120000}"/>
    <cellStyle name="Normal 5 4 2 2 3 2" xfId="4839" xr:uid="{00000000-0005-0000-0000-0000E3120000}"/>
    <cellStyle name="Normal 5 4 2 2 3 2 2" xfId="4840" xr:uid="{00000000-0005-0000-0000-0000E4120000}"/>
    <cellStyle name="Normal 5 4 2 2 3 3" xfId="4841" xr:uid="{00000000-0005-0000-0000-0000E5120000}"/>
    <cellStyle name="Normal 5 4 2 2 3 3 2" xfId="4842" xr:uid="{00000000-0005-0000-0000-0000E6120000}"/>
    <cellStyle name="Normal 5 4 2 2 3 4" xfId="4843" xr:uid="{00000000-0005-0000-0000-0000E7120000}"/>
    <cellStyle name="Normal 5 4 2 2 3 5" xfId="4844" xr:uid="{00000000-0005-0000-0000-0000E8120000}"/>
    <cellStyle name="Normal 5 4 2 2 4" xfId="4845" xr:uid="{00000000-0005-0000-0000-0000E9120000}"/>
    <cellStyle name="Normal 5 4 2 2 4 2" xfId="4846" xr:uid="{00000000-0005-0000-0000-0000EA120000}"/>
    <cellStyle name="Normal 5 4 2 2 5" xfId="4847" xr:uid="{00000000-0005-0000-0000-0000EB120000}"/>
    <cellStyle name="Normal 5 4 2 2 5 2" xfId="4848" xr:uid="{00000000-0005-0000-0000-0000EC120000}"/>
    <cellStyle name="Normal 5 4 2 2 6" xfId="4849" xr:uid="{00000000-0005-0000-0000-0000ED120000}"/>
    <cellStyle name="Normal 5 4 2 2 7" xfId="4850" xr:uid="{00000000-0005-0000-0000-0000EE120000}"/>
    <cellStyle name="Normal 5 4 2 3" xfId="4851" xr:uid="{00000000-0005-0000-0000-0000EF120000}"/>
    <cellStyle name="Normal 5 4 2 3 2" xfId="4852" xr:uid="{00000000-0005-0000-0000-0000F0120000}"/>
    <cellStyle name="Normal 5 4 2 3 2 2" xfId="4853" xr:uid="{00000000-0005-0000-0000-0000F1120000}"/>
    <cellStyle name="Normal 5 4 2 3 2 2 2" xfId="4854" xr:uid="{00000000-0005-0000-0000-0000F2120000}"/>
    <cellStyle name="Normal 5 4 2 3 2 3" xfId="4855" xr:uid="{00000000-0005-0000-0000-0000F3120000}"/>
    <cellStyle name="Normal 5 4 2 3 2 3 2" xfId="4856" xr:uid="{00000000-0005-0000-0000-0000F4120000}"/>
    <cellStyle name="Normal 5 4 2 3 2 4" xfId="4857" xr:uid="{00000000-0005-0000-0000-0000F5120000}"/>
    <cellStyle name="Normal 5 4 2 3 2 5" xfId="4858" xr:uid="{00000000-0005-0000-0000-0000F6120000}"/>
    <cellStyle name="Normal 5 4 2 3 3" xfId="4859" xr:uid="{00000000-0005-0000-0000-0000F7120000}"/>
    <cellStyle name="Normal 5 4 2 3 3 2" xfId="4860" xr:uid="{00000000-0005-0000-0000-0000F8120000}"/>
    <cellStyle name="Normal 5 4 2 3 4" xfId="4861" xr:uid="{00000000-0005-0000-0000-0000F9120000}"/>
    <cellStyle name="Normal 5 4 2 3 4 2" xfId="4862" xr:uid="{00000000-0005-0000-0000-0000FA120000}"/>
    <cellStyle name="Normal 5 4 2 3 5" xfId="4863" xr:uid="{00000000-0005-0000-0000-0000FB120000}"/>
    <cellStyle name="Normal 5 4 2 3 6" xfId="4864" xr:uid="{00000000-0005-0000-0000-0000FC120000}"/>
    <cellStyle name="Normal 5 4 2 4" xfId="4865" xr:uid="{00000000-0005-0000-0000-0000FD120000}"/>
    <cellStyle name="Normal 5 4 2 4 2" xfId="4866" xr:uid="{00000000-0005-0000-0000-0000FE120000}"/>
    <cellStyle name="Normal 5 4 2 4 2 2" xfId="4867" xr:uid="{00000000-0005-0000-0000-0000FF120000}"/>
    <cellStyle name="Normal 5 4 2 4 3" xfId="4868" xr:uid="{00000000-0005-0000-0000-000000130000}"/>
    <cellStyle name="Normal 5 4 2 4 3 2" xfId="4869" xr:uid="{00000000-0005-0000-0000-000001130000}"/>
    <cellStyle name="Normal 5 4 2 4 4" xfId="4870" xr:uid="{00000000-0005-0000-0000-000002130000}"/>
    <cellStyle name="Normal 5 4 2 4 5" xfId="4871" xr:uid="{00000000-0005-0000-0000-000003130000}"/>
    <cellStyle name="Normal 5 4 2 5" xfId="4872" xr:uid="{00000000-0005-0000-0000-000004130000}"/>
    <cellStyle name="Normal 5 4 2 5 2" xfId="4873" xr:uid="{00000000-0005-0000-0000-000005130000}"/>
    <cellStyle name="Normal 5 4 2 5 2 2" xfId="4874" xr:uid="{00000000-0005-0000-0000-000006130000}"/>
    <cellStyle name="Normal 5 4 2 5 3" xfId="4875" xr:uid="{00000000-0005-0000-0000-000007130000}"/>
    <cellStyle name="Normal 5 4 2 6" xfId="4876" xr:uid="{00000000-0005-0000-0000-000008130000}"/>
    <cellStyle name="Normal 5 4 2 6 2" xfId="4877" xr:uid="{00000000-0005-0000-0000-000009130000}"/>
    <cellStyle name="Normal 5 4 2 7" xfId="4878" xr:uid="{00000000-0005-0000-0000-00000A130000}"/>
    <cellStyle name="Normal 5 4 2 7 2" xfId="4879" xr:uid="{00000000-0005-0000-0000-00000B130000}"/>
    <cellStyle name="Normal 5 4 2 8" xfId="4880" xr:uid="{00000000-0005-0000-0000-00000C130000}"/>
    <cellStyle name="Normal 5 4 2 8 2" xfId="4881" xr:uid="{00000000-0005-0000-0000-00000D130000}"/>
    <cellStyle name="Normal 5 4 2 9" xfId="4882" xr:uid="{00000000-0005-0000-0000-00000E130000}"/>
    <cellStyle name="Normal 5 4 3" xfId="4883" xr:uid="{00000000-0005-0000-0000-00000F130000}"/>
    <cellStyle name="Normal 5 4 3 10" xfId="4884" xr:uid="{00000000-0005-0000-0000-000010130000}"/>
    <cellStyle name="Normal 5 4 3 2" xfId="4885" xr:uid="{00000000-0005-0000-0000-000011130000}"/>
    <cellStyle name="Normal 5 4 3 2 2" xfId="4886" xr:uid="{00000000-0005-0000-0000-000012130000}"/>
    <cellStyle name="Normal 5 4 3 2 2 2" xfId="4887" xr:uid="{00000000-0005-0000-0000-000013130000}"/>
    <cellStyle name="Normal 5 4 3 2 2 2 2" xfId="4888" xr:uid="{00000000-0005-0000-0000-000014130000}"/>
    <cellStyle name="Normal 5 4 3 2 2 2 2 2" xfId="4889" xr:uid="{00000000-0005-0000-0000-000015130000}"/>
    <cellStyle name="Normal 5 4 3 2 2 2 3" xfId="4890" xr:uid="{00000000-0005-0000-0000-000016130000}"/>
    <cellStyle name="Normal 5 4 3 2 2 2 3 2" xfId="4891" xr:uid="{00000000-0005-0000-0000-000017130000}"/>
    <cellStyle name="Normal 5 4 3 2 2 2 4" xfId="4892" xr:uid="{00000000-0005-0000-0000-000018130000}"/>
    <cellStyle name="Normal 5 4 3 2 2 2 5" xfId="4893" xr:uid="{00000000-0005-0000-0000-000019130000}"/>
    <cellStyle name="Normal 5 4 3 2 2 3" xfId="4894" xr:uid="{00000000-0005-0000-0000-00001A130000}"/>
    <cellStyle name="Normal 5 4 3 2 2 3 2" xfId="4895" xr:uid="{00000000-0005-0000-0000-00001B130000}"/>
    <cellStyle name="Normal 5 4 3 2 2 4" xfId="4896" xr:uid="{00000000-0005-0000-0000-00001C130000}"/>
    <cellStyle name="Normal 5 4 3 2 2 4 2" xfId="4897" xr:uid="{00000000-0005-0000-0000-00001D130000}"/>
    <cellStyle name="Normal 5 4 3 2 2 5" xfId="4898" xr:uid="{00000000-0005-0000-0000-00001E130000}"/>
    <cellStyle name="Normal 5 4 3 2 2 6" xfId="4899" xr:uid="{00000000-0005-0000-0000-00001F130000}"/>
    <cellStyle name="Normal 5 4 3 2 3" xfId="4900" xr:uid="{00000000-0005-0000-0000-000020130000}"/>
    <cellStyle name="Normal 5 4 3 2 3 2" xfId="4901" xr:uid="{00000000-0005-0000-0000-000021130000}"/>
    <cellStyle name="Normal 5 4 3 2 3 2 2" xfId="4902" xr:uid="{00000000-0005-0000-0000-000022130000}"/>
    <cellStyle name="Normal 5 4 3 2 3 3" xfId="4903" xr:uid="{00000000-0005-0000-0000-000023130000}"/>
    <cellStyle name="Normal 5 4 3 2 3 3 2" xfId="4904" xr:uid="{00000000-0005-0000-0000-000024130000}"/>
    <cellStyle name="Normal 5 4 3 2 3 4" xfId="4905" xr:uid="{00000000-0005-0000-0000-000025130000}"/>
    <cellStyle name="Normal 5 4 3 2 3 5" xfId="4906" xr:uid="{00000000-0005-0000-0000-000026130000}"/>
    <cellStyle name="Normal 5 4 3 2 4" xfId="4907" xr:uid="{00000000-0005-0000-0000-000027130000}"/>
    <cellStyle name="Normal 5 4 3 2 4 2" xfId="4908" xr:uid="{00000000-0005-0000-0000-000028130000}"/>
    <cellStyle name="Normal 5 4 3 2 5" xfId="4909" xr:uid="{00000000-0005-0000-0000-000029130000}"/>
    <cellStyle name="Normal 5 4 3 2 5 2" xfId="4910" xr:uid="{00000000-0005-0000-0000-00002A130000}"/>
    <cellStyle name="Normal 5 4 3 2 6" xfId="4911" xr:uid="{00000000-0005-0000-0000-00002B130000}"/>
    <cellStyle name="Normal 5 4 3 2 7" xfId="4912" xr:uid="{00000000-0005-0000-0000-00002C130000}"/>
    <cellStyle name="Normal 5 4 3 3" xfId="4913" xr:uid="{00000000-0005-0000-0000-00002D130000}"/>
    <cellStyle name="Normal 5 4 3 3 2" xfId="4914" xr:uid="{00000000-0005-0000-0000-00002E130000}"/>
    <cellStyle name="Normal 5 4 3 3 2 2" xfId="4915" xr:uid="{00000000-0005-0000-0000-00002F130000}"/>
    <cellStyle name="Normal 5 4 3 3 2 2 2" xfId="4916" xr:uid="{00000000-0005-0000-0000-000030130000}"/>
    <cellStyle name="Normal 5 4 3 3 2 3" xfId="4917" xr:uid="{00000000-0005-0000-0000-000031130000}"/>
    <cellStyle name="Normal 5 4 3 3 2 3 2" xfId="4918" xr:uid="{00000000-0005-0000-0000-000032130000}"/>
    <cellStyle name="Normal 5 4 3 3 2 4" xfId="4919" xr:uid="{00000000-0005-0000-0000-000033130000}"/>
    <cellStyle name="Normal 5 4 3 3 2 5" xfId="4920" xr:uid="{00000000-0005-0000-0000-000034130000}"/>
    <cellStyle name="Normal 5 4 3 3 3" xfId="4921" xr:uid="{00000000-0005-0000-0000-000035130000}"/>
    <cellStyle name="Normal 5 4 3 3 3 2" xfId="4922" xr:uid="{00000000-0005-0000-0000-000036130000}"/>
    <cellStyle name="Normal 5 4 3 3 4" xfId="4923" xr:uid="{00000000-0005-0000-0000-000037130000}"/>
    <cellStyle name="Normal 5 4 3 3 4 2" xfId="4924" xr:uid="{00000000-0005-0000-0000-000038130000}"/>
    <cellStyle name="Normal 5 4 3 3 5" xfId="4925" xr:uid="{00000000-0005-0000-0000-000039130000}"/>
    <cellStyle name="Normal 5 4 3 3 6" xfId="4926" xr:uid="{00000000-0005-0000-0000-00003A130000}"/>
    <cellStyle name="Normal 5 4 3 4" xfId="4927" xr:uid="{00000000-0005-0000-0000-00003B130000}"/>
    <cellStyle name="Normal 5 4 3 4 2" xfId="4928" xr:uid="{00000000-0005-0000-0000-00003C130000}"/>
    <cellStyle name="Normal 5 4 3 4 2 2" xfId="4929" xr:uid="{00000000-0005-0000-0000-00003D130000}"/>
    <cellStyle name="Normal 5 4 3 4 3" xfId="4930" xr:uid="{00000000-0005-0000-0000-00003E130000}"/>
    <cellStyle name="Normal 5 4 3 4 3 2" xfId="4931" xr:uid="{00000000-0005-0000-0000-00003F130000}"/>
    <cellStyle name="Normal 5 4 3 4 4" xfId="4932" xr:uid="{00000000-0005-0000-0000-000040130000}"/>
    <cellStyle name="Normal 5 4 3 4 5" xfId="4933" xr:uid="{00000000-0005-0000-0000-000041130000}"/>
    <cellStyle name="Normal 5 4 3 5" xfId="4934" xr:uid="{00000000-0005-0000-0000-000042130000}"/>
    <cellStyle name="Normal 5 4 3 5 2" xfId="4935" xr:uid="{00000000-0005-0000-0000-000043130000}"/>
    <cellStyle name="Normal 5 4 3 5 2 2" xfId="4936" xr:uid="{00000000-0005-0000-0000-000044130000}"/>
    <cellStyle name="Normal 5 4 3 5 3" xfId="4937" xr:uid="{00000000-0005-0000-0000-000045130000}"/>
    <cellStyle name="Normal 5 4 3 6" xfId="4938" xr:uid="{00000000-0005-0000-0000-000046130000}"/>
    <cellStyle name="Normal 5 4 3 6 2" xfId="4939" xr:uid="{00000000-0005-0000-0000-000047130000}"/>
    <cellStyle name="Normal 5 4 3 7" xfId="4940" xr:uid="{00000000-0005-0000-0000-000048130000}"/>
    <cellStyle name="Normal 5 4 3 7 2" xfId="4941" xr:uid="{00000000-0005-0000-0000-000049130000}"/>
    <cellStyle name="Normal 5 4 3 8" xfId="4942" xr:uid="{00000000-0005-0000-0000-00004A130000}"/>
    <cellStyle name="Normal 5 4 3 8 2" xfId="4943" xr:uid="{00000000-0005-0000-0000-00004B130000}"/>
    <cellStyle name="Normal 5 4 3 9" xfId="4944" xr:uid="{00000000-0005-0000-0000-00004C130000}"/>
    <cellStyle name="Normal 5 4 4" xfId="4945" xr:uid="{00000000-0005-0000-0000-00004D130000}"/>
    <cellStyle name="Normal 5 4 4 2" xfId="4946" xr:uid="{00000000-0005-0000-0000-00004E130000}"/>
    <cellStyle name="Normal 5 4 4 2 2" xfId="4947" xr:uid="{00000000-0005-0000-0000-00004F130000}"/>
    <cellStyle name="Normal 5 4 4 2 2 2" xfId="4948" xr:uid="{00000000-0005-0000-0000-000050130000}"/>
    <cellStyle name="Normal 5 4 4 2 2 2 2" xfId="4949" xr:uid="{00000000-0005-0000-0000-000051130000}"/>
    <cellStyle name="Normal 5 4 4 2 2 3" xfId="4950" xr:uid="{00000000-0005-0000-0000-000052130000}"/>
    <cellStyle name="Normal 5 4 4 2 2 3 2" xfId="4951" xr:uid="{00000000-0005-0000-0000-000053130000}"/>
    <cellStyle name="Normal 5 4 4 2 2 4" xfId="4952" xr:uid="{00000000-0005-0000-0000-000054130000}"/>
    <cellStyle name="Normal 5 4 4 2 2 5" xfId="4953" xr:uid="{00000000-0005-0000-0000-000055130000}"/>
    <cellStyle name="Normal 5 4 4 2 3" xfId="4954" xr:uid="{00000000-0005-0000-0000-000056130000}"/>
    <cellStyle name="Normal 5 4 4 2 3 2" xfId="4955" xr:uid="{00000000-0005-0000-0000-000057130000}"/>
    <cellStyle name="Normal 5 4 4 2 4" xfId="4956" xr:uid="{00000000-0005-0000-0000-000058130000}"/>
    <cellStyle name="Normal 5 4 4 2 4 2" xfId="4957" xr:uid="{00000000-0005-0000-0000-000059130000}"/>
    <cellStyle name="Normal 5 4 4 2 5" xfId="4958" xr:uid="{00000000-0005-0000-0000-00005A130000}"/>
    <cellStyle name="Normal 5 4 4 2 6" xfId="4959" xr:uid="{00000000-0005-0000-0000-00005B130000}"/>
    <cellStyle name="Normal 5 4 4 3" xfId="4960" xr:uid="{00000000-0005-0000-0000-00005C130000}"/>
    <cellStyle name="Normal 5 4 4 3 2" xfId="4961" xr:uid="{00000000-0005-0000-0000-00005D130000}"/>
    <cellStyle name="Normal 5 4 4 3 2 2" xfId="4962" xr:uid="{00000000-0005-0000-0000-00005E130000}"/>
    <cellStyle name="Normal 5 4 4 3 3" xfId="4963" xr:uid="{00000000-0005-0000-0000-00005F130000}"/>
    <cellStyle name="Normal 5 4 4 3 3 2" xfId="4964" xr:uid="{00000000-0005-0000-0000-000060130000}"/>
    <cellStyle name="Normal 5 4 4 3 4" xfId="4965" xr:uid="{00000000-0005-0000-0000-000061130000}"/>
    <cellStyle name="Normal 5 4 4 3 5" xfId="4966" xr:uid="{00000000-0005-0000-0000-000062130000}"/>
    <cellStyle name="Normal 5 4 4 4" xfId="4967" xr:uid="{00000000-0005-0000-0000-000063130000}"/>
    <cellStyle name="Normal 5 4 4 4 2" xfId="4968" xr:uid="{00000000-0005-0000-0000-000064130000}"/>
    <cellStyle name="Normal 5 4 4 5" xfId="4969" xr:uid="{00000000-0005-0000-0000-000065130000}"/>
    <cellStyle name="Normal 5 4 4 5 2" xfId="4970" xr:uid="{00000000-0005-0000-0000-000066130000}"/>
    <cellStyle name="Normal 5 4 4 6" xfId="4971" xr:uid="{00000000-0005-0000-0000-000067130000}"/>
    <cellStyle name="Normal 5 4 4 7" xfId="4972" xr:uid="{00000000-0005-0000-0000-000068130000}"/>
    <cellStyle name="Normal 5 4 5" xfId="4973" xr:uid="{00000000-0005-0000-0000-000069130000}"/>
    <cellStyle name="Normal 5 4 5 2" xfId="4974" xr:uid="{00000000-0005-0000-0000-00006A130000}"/>
    <cellStyle name="Normal 5 4 5 2 2" xfId="4975" xr:uid="{00000000-0005-0000-0000-00006B130000}"/>
    <cellStyle name="Normal 5 4 5 2 2 2" xfId="4976" xr:uid="{00000000-0005-0000-0000-00006C130000}"/>
    <cellStyle name="Normal 5 4 5 2 2 2 2" xfId="4977" xr:uid="{00000000-0005-0000-0000-00006D130000}"/>
    <cellStyle name="Normal 5 4 5 2 2 3" xfId="4978" xr:uid="{00000000-0005-0000-0000-00006E130000}"/>
    <cellStyle name="Normal 5 4 5 2 2 3 2" xfId="4979" xr:uid="{00000000-0005-0000-0000-00006F130000}"/>
    <cellStyle name="Normal 5 4 5 2 2 4" xfId="4980" xr:uid="{00000000-0005-0000-0000-000070130000}"/>
    <cellStyle name="Normal 5 4 5 2 2 5" xfId="4981" xr:uid="{00000000-0005-0000-0000-000071130000}"/>
    <cellStyle name="Normal 5 4 5 2 3" xfId="4982" xr:uid="{00000000-0005-0000-0000-000072130000}"/>
    <cellStyle name="Normal 5 4 5 2 3 2" xfId="4983" xr:uid="{00000000-0005-0000-0000-000073130000}"/>
    <cellStyle name="Normal 5 4 5 2 4" xfId="4984" xr:uid="{00000000-0005-0000-0000-000074130000}"/>
    <cellStyle name="Normal 5 4 5 2 4 2" xfId="4985" xr:uid="{00000000-0005-0000-0000-000075130000}"/>
    <cellStyle name="Normal 5 4 5 2 5" xfId="4986" xr:uid="{00000000-0005-0000-0000-000076130000}"/>
    <cellStyle name="Normal 5 4 5 2 6" xfId="4987" xr:uid="{00000000-0005-0000-0000-000077130000}"/>
    <cellStyle name="Normal 5 4 5 3" xfId="4988" xr:uid="{00000000-0005-0000-0000-000078130000}"/>
    <cellStyle name="Normal 5 4 5 3 2" xfId="4989" xr:uid="{00000000-0005-0000-0000-000079130000}"/>
    <cellStyle name="Normal 5 4 5 3 2 2" xfId="4990" xr:uid="{00000000-0005-0000-0000-00007A130000}"/>
    <cellStyle name="Normal 5 4 5 3 3" xfId="4991" xr:uid="{00000000-0005-0000-0000-00007B130000}"/>
    <cellStyle name="Normal 5 4 5 3 3 2" xfId="4992" xr:uid="{00000000-0005-0000-0000-00007C130000}"/>
    <cellStyle name="Normal 5 4 5 3 4" xfId="4993" xr:uid="{00000000-0005-0000-0000-00007D130000}"/>
    <cellStyle name="Normal 5 4 5 3 5" xfId="4994" xr:uid="{00000000-0005-0000-0000-00007E130000}"/>
    <cellStyle name="Normal 5 4 5 4" xfId="4995" xr:uid="{00000000-0005-0000-0000-00007F130000}"/>
    <cellStyle name="Normal 5 4 5 4 2" xfId="4996" xr:uid="{00000000-0005-0000-0000-000080130000}"/>
    <cellStyle name="Normal 5 4 5 5" xfId="4997" xr:uid="{00000000-0005-0000-0000-000081130000}"/>
    <cellStyle name="Normal 5 4 5 5 2" xfId="4998" xr:uid="{00000000-0005-0000-0000-000082130000}"/>
    <cellStyle name="Normal 5 4 5 6" xfId="4999" xr:uid="{00000000-0005-0000-0000-000083130000}"/>
    <cellStyle name="Normal 5 4 5 7" xfId="5000" xr:uid="{00000000-0005-0000-0000-000084130000}"/>
    <cellStyle name="Normal 5 4 6" xfId="5001" xr:uid="{00000000-0005-0000-0000-000085130000}"/>
    <cellStyle name="Normal 5 4 6 2" xfId="5002" xr:uid="{00000000-0005-0000-0000-000086130000}"/>
    <cellStyle name="Normal 5 4 6 2 2" xfId="5003" xr:uid="{00000000-0005-0000-0000-000087130000}"/>
    <cellStyle name="Normal 5 4 6 2 2 2" xfId="5004" xr:uid="{00000000-0005-0000-0000-000088130000}"/>
    <cellStyle name="Normal 5 4 6 2 2 2 2" xfId="5005" xr:uid="{00000000-0005-0000-0000-000089130000}"/>
    <cellStyle name="Normal 5 4 6 2 2 3" xfId="5006" xr:uid="{00000000-0005-0000-0000-00008A130000}"/>
    <cellStyle name="Normal 5 4 6 2 2 3 2" xfId="5007" xr:uid="{00000000-0005-0000-0000-00008B130000}"/>
    <cellStyle name="Normal 5 4 6 2 2 4" xfId="5008" xr:uid="{00000000-0005-0000-0000-00008C130000}"/>
    <cellStyle name="Normal 5 4 6 2 2 5" xfId="5009" xr:uid="{00000000-0005-0000-0000-00008D130000}"/>
    <cellStyle name="Normal 5 4 6 2 3" xfId="5010" xr:uid="{00000000-0005-0000-0000-00008E130000}"/>
    <cellStyle name="Normal 5 4 6 2 3 2" xfId="5011" xr:uid="{00000000-0005-0000-0000-00008F130000}"/>
    <cellStyle name="Normal 5 4 6 2 4" xfId="5012" xr:uid="{00000000-0005-0000-0000-000090130000}"/>
    <cellStyle name="Normal 5 4 6 2 4 2" xfId="5013" xr:uid="{00000000-0005-0000-0000-000091130000}"/>
    <cellStyle name="Normal 5 4 6 2 5" xfId="5014" xr:uid="{00000000-0005-0000-0000-000092130000}"/>
    <cellStyle name="Normal 5 4 6 2 6" xfId="5015" xr:uid="{00000000-0005-0000-0000-000093130000}"/>
    <cellStyle name="Normal 5 4 6 3" xfId="5016" xr:uid="{00000000-0005-0000-0000-000094130000}"/>
    <cellStyle name="Normal 5 4 6 3 2" xfId="5017" xr:uid="{00000000-0005-0000-0000-000095130000}"/>
    <cellStyle name="Normal 5 4 6 3 2 2" xfId="5018" xr:uid="{00000000-0005-0000-0000-000096130000}"/>
    <cellStyle name="Normal 5 4 6 3 3" xfId="5019" xr:uid="{00000000-0005-0000-0000-000097130000}"/>
    <cellStyle name="Normal 5 4 6 3 3 2" xfId="5020" xr:uid="{00000000-0005-0000-0000-000098130000}"/>
    <cellStyle name="Normal 5 4 6 3 4" xfId="5021" xr:uid="{00000000-0005-0000-0000-000099130000}"/>
    <cellStyle name="Normal 5 4 6 3 5" xfId="5022" xr:uid="{00000000-0005-0000-0000-00009A130000}"/>
    <cellStyle name="Normal 5 4 6 4" xfId="5023" xr:uid="{00000000-0005-0000-0000-00009B130000}"/>
    <cellStyle name="Normal 5 4 6 4 2" xfId="5024" xr:uid="{00000000-0005-0000-0000-00009C130000}"/>
    <cellStyle name="Normal 5 4 6 5" xfId="5025" xr:uid="{00000000-0005-0000-0000-00009D130000}"/>
    <cellStyle name="Normal 5 4 6 5 2" xfId="5026" xr:uid="{00000000-0005-0000-0000-00009E130000}"/>
    <cellStyle name="Normal 5 4 6 6" xfId="5027" xr:uid="{00000000-0005-0000-0000-00009F130000}"/>
    <cellStyle name="Normal 5 4 6 7" xfId="5028" xr:uid="{00000000-0005-0000-0000-0000A0130000}"/>
    <cellStyle name="Normal 5 4 7" xfId="5029" xr:uid="{00000000-0005-0000-0000-0000A1130000}"/>
    <cellStyle name="Normal 5 4 7 2" xfId="5030" xr:uid="{00000000-0005-0000-0000-0000A2130000}"/>
    <cellStyle name="Normal 5 4 7 2 2" xfId="5031" xr:uid="{00000000-0005-0000-0000-0000A3130000}"/>
    <cellStyle name="Normal 5 4 7 2 2 2" xfId="5032" xr:uid="{00000000-0005-0000-0000-0000A4130000}"/>
    <cellStyle name="Normal 5 4 7 2 3" xfId="5033" xr:uid="{00000000-0005-0000-0000-0000A5130000}"/>
    <cellStyle name="Normal 5 4 7 2 3 2" xfId="5034" xr:uid="{00000000-0005-0000-0000-0000A6130000}"/>
    <cellStyle name="Normal 5 4 7 2 4" xfId="5035" xr:uid="{00000000-0005-0000-0000-0000A7130000}"/>
    <cellStyle name="Normal 5 4 7 2 5" xfId="5036" xr:uid="{00000000-0005-0000-0000-0000A8130000}"/>
    <cellStyle name="Normal 5 4 7 3" xfId="5037" xr:uid="{00000000-0005-0000-0000-0000A9130000}"/>
    <cellStyle name="Normal 5 4 7 3 2" xfId="5038" xr:uid="{00000000-0005-0000-0000-0000AA130000}"/>
    <cellStyle name="Normal 5 4 7 4" xfId="5039" xr:uid="{00000000-0005-0000-0000-0000AB130000}"/>
    <cellStyle name="Normal 5 4 7 4 2" xfId="5040" xr:uid="{00000000-0005-0000-0000-0000AC130000}"/>
    <cellStyle name="Normal 5 4 7 5" xfId="5041" xr:uid="{00000000-0005-0000-0000-0000AD130000}"/>
    <cellStyle name="Normal 5 4 7 6" xfId="5042" xr:uid="{00000000-0005-0000-0000-0000AE130000}"/>
    <cellStyle name="Normal 5 4 8" xfId="5043" xr:uid="{00000000-0005-0000-0000-0000AF130000}"/>
    <cellStyle name="Normal 5 4 8 2" xfId="5044" xr:uid="{00000000-0005-0000-0000-0000B0130000}"/>
    <cellStyle name="Normal 5 4 8 2 2" xfId="5045" xr:uid="{00000000-0005-0000-0000-0000B1130000}"/>
    <cellStyle name="Normal 5 4 8 3" xfId="5046" xr:uid="{00000000-0005-0000-0000-0000B2130000}"/>
    <cellStyle name="Normal 5 4 8 3 2" xfId="5047" xr:uid="{00000000-0005-0000-0000-0000B3130000}"/>
    <cellStyle name="Normal 5 4 8 4" xfId="5048" xr:uid="{00000000-0005-0000-0000-0000B4130000}"/>
    <cellStyle name="Normal 5 4 8 5" xfId="5049" xr:uid="{00000000-0005-0000-0000-0000B5130000}"/>
    <cellStyle name="Normal 5 4 9" xfId="5050" xr:uid="{00000000-0005-0000-0000-0000B6130000}"/>
    <cellStyle name="Normal 5 4 9 2" xfId="5051" xr:uid="{00000000-0005-0000-0000-0000B7130000}"/>
    <cellStyle name="Normal 5 4 9 2 2" xfId="5052" xr:uid="{00000000-0005-0000-0000-0000B8130000}"/>
    <cellStyle name="Normal 5 4 9 3" xfId="5053" xr:uid="{00000000-0005-0000-0000-0000B9130000}"/>
    <cellStyle name="Normal 5 4 9 3 2" xfId="5054" xr:uid="{00000000-0005-0000-0000-0000BA130000}"/>
    <cellStyle name="Normal 5 4 9 4" xfId="5055" xr:uid="{00000000-0005-0000-0000-0000BB130000}"/>
    <cellStyle name="Normal 5 4 9 5" xfId="5056" xr:uid="{00000000-0005-0000-0000-0000BC130000}"/>
    <cellStyle name="Normal 5 5" xfId="5057" xr:uid="{00000000-0005-0000-0000-0000BD130000}"/>
    <cellStyle name="Normal 5 5 10" xfId="5058" xr:uid="{00000000-0005-0000-0000-0000BE130000}"/>
    <cellStyle name="Normal 5 5 2" xfId="5059" xr:uid="{00000000-0005-0000-0000-0000BF130000}"/>
    <cellStyle name="Normal 5 5 2 2" xfId="5060" xr:uid="{00000000-0005-0000-0000-0000C0130000}"/>
    <cellStyle name="Normal 5 5 2 2 2" xfId="5061" xr:uid="{00000000-0005-0000-0000-0000C1130000}"/>
    <cellStyle name="Normal 5 5 2 2 2 2" xfId="5062" xr:uid="{00000000-0005-0000-0000-0000C2130000}"/>
    <cellStyle name="Normal 5 5 2 2 2 2 2" xfId="5063" xr:uid="{00000000-0005-0000-0000-0000C3130000}"/>
    <cellStyle name="Normal 5 5 2 2 2 3" xfId="5064" xr:uid="{00000000-0005-0000-0000-0000C4130000}"/>
    <cellStyle name="Normal 5 5 2 2 2 3 2" xfId="5065" xr:uid="{00000000-0005-0000-0000-0000C5130000}"/>
    <cellStyle name="Normal 5 5 2 2 2 4" xfId="5066" xr:uid="{00000000-0005-0000-0000-0000C6130000}"/>
    <cellStyle name="Normal 5 5 2 2 2 5" xfId="5067" xr:uid="{00000000-0005-0000-0000-0000C7130000}"/>
    <cellStyle name="Normal 5 5 2 2 3" xfId="5068" xr:uid="{00000000-0005-0000-0000-0000C8130000}"/>
    <cellStyle name="Normal 5 5 2 2 3 2" xfId="5069" xr:uid="{00000000-0005-0000-0000-0000C9130000}"/>
    <cellStyle name="Normal 5 5 2 2 4" xfId="5070" xr:uid="{00000000-0005-0000-0000-0000CA130000}"/>
    <cellStyle name="Normal 5 5 2 2 4 2" xfId="5071" xr:uid="{00000000-0005-0000-0000-0000CB130000}"/>
    <cellStyle name="Normal 5 5 2 2 5" xfId="5072" xr:uid="{00000000-0005-0000-0000-0000CC130000}"/>
    <cellStyle name="Normal 5 5 2 2 6" xfId="5073" xr:uid="{00000000-0005-0000-0000-0000CD130000}"/>
    <cellStyle name="Normal 5 5 2 3" xfId="5074" xr:uid="{00000000-0005-0000-0000-0000CE130000}"/>
    <cellStyle name="Normal 5 5 2 3 2" xfId="5075" xr:uid="{00000000-0005-0000-0000-0000CF130000}"/>
    <cellStyle name="Normal 5 5 2 3 2 2" xfId="5076" xr:uid="{00000000-0005-0000-0000-0000D0130000}"/>
    <cellStyle name="Normal 5 5 2 3 3" xfId="5077" xr:uid="{00000000-0005-0000-0000-0000D1130000}"/>
    <cellStyle name="Normal 5 5 2 3 3 2" xfId="5078" xr:uid="{00000000-0005-0000-0000-0000D2130000}"/>
    <cellStyle name="Normal 5 5 2 3 4" xfId="5079" xr:uid="{00000000-0005-0000-0000-0000D3130000}"/>
    <cellStyle name="Normal 5 5 2 3 5" xfId="5080" xr:uid="{00000000-0005-0000-0000-0000D4130000}"/>
    <cellStyle name="Normal 5 5 2 4" xfId="5081" xr:uid="{00000000-0005-0000-0000-0000D5130000}"/>
    <cellStyle name="Normal 5 5 2 4 2" xfId="5082" xr:uid="{00000000-0005-0000-0000-0000D6130000}"/>
    <cellStyle name="Normal 5 5 2 5" xfId="5083" xr:uid="{00000000-0005-0000-0000-0000D7130000}"/>
    <cellStyle name="Normal 5 5 2 5 2" xfId="5084" xr:uid="{00000000-0005-0000-0000-0000D8130000}"/>
    <cellStyle name="Normal 5 5 2 6" xfId="5085" xr:uid="{00000000-0005-0000-0000-0000D9130000}"/>
    <cellStyle name="Normal 5 5 2 7" xfId="5086" xr:uid="{00000000-0005-0000-0000-0000DA130000}"/>
    <cellStyle name="Normal 5 5 3" xfId="5087" xr:uid="{00000000-0005-0000-0000-0000DB130000}"/>
    <cellStyle name="Normal 5 5 3 2" xfId="5088" xr:uid="{00000000-0005-0000-0000-0000DC130000}"/>
    <cellStyle name="Normal 5 5 3 2 2" xfId="5089" xr:uid="{00000000-0005-0000-0000-0000DD130000}"/>
    <cellStyle name="Normal 5 5 3 2 2 2" xfId="5090" xr:uid="{00000000-0005-0000-0000-0000DE130000}"/>
    <cellStyle name="Normal 5 5 3 2 3" xfId="5091" xr:uid="{00000000-0005-0000-0000-0000DF130000}"/>
    <cellStyle name="Normal 5 5 3 2 3 2" xfId="5092" xr:uid="{00000000-0005-0000-0000-0000E0130000}"/>
    <cellStyle name="Normal 5 5 3 2 4" xfId="5093" xr:uid="{00000000-0005-0000-0000-0000E1130000}"/>
    <cellStyle name="Normal 5 5 3 2 5" xfId="5094" xr:uid="{00000000-0005-0000-0000-0000E2130000}"/>
    <cellStyle name="Normal 5 5 3 3" xfId="5095" xr:uid="{00000000-0005-0000-0000-0000E3130000}"/>
    <cellStyle name="Normal 5 5 3 3 2" xfId="5096" xr:uid="{00000000-0005-0000-0000-0000E4130000}"/>
    <cellStyle name="Normal 5 5 3 4" xfId="5097" xr:uid="{00000000-0005-0000-0000-0000E5130000}"/>
    <cellStyle name="Normal 5 5 3 4 2" xfId="5098" xr:uid="{00000000-0005-0000-0000-0000E6130000}"/>
    <cellStyle name="Normal 5 5 3 5" xfId="5099" xr:uid="{00000000-0005-0000-0000-0000E7130000}"/>
    <cellStyle name="Normal 5 5 3 6" xfId="5100" xr:uid="{00000000-0005-0000-0000-0000E8130000}"/>
    <cellStyle name="Normal 5 5 4" xfId="5101" xr:uid="{00000000-0005-0000-0000-0000E9130000}"/>
    <cellStyle name="Normal 5 5 4 2" xfId="5102" xr:uid="{00000000-0005-0000-0000-0000EA130000}"/>
    <cellStyle name="Normal 5 5 4 2 2" xfId="5103" xr:uid="{00000000-0005-0000-0000-0000EB130000}"/>
    <cellStyle name="Normal 5 5 4 3" xfId="5104" xr:uid="{00000000-0005-0000-0000-0000EC130000}"/>
    <cellStyle name="Normal 5 5 4 3 2" xfId="5105" xr:uid="{00000000-0005-0000-0000-0000ED130000}"/>
    <cellStyle name="Normal 5 5 4 4" xfId="5106" xr:uid="{00000000-0005-0000-0000-0000EE130000}"/>
    <cellStyle name="Normal 5 5 4 5" xfId="5107" xr:uid="{00000000-0005-0000-0000-0000EF130000}"/>
    <cellStyle name="Normal 5 5 5" xfId="5108" xr:uid="{00000000-0005-0000-0000-0000F0130000}"/>
    <cellStyle name="Normal 5 5 5 2" xfId="5109" xr:uid="{00000000-0005-0000-0000-0000F1130000}"/>
    <cellStyle name="Normal 5 5 5 2 2" xfId="5110" xr:uid="{00000000-0005-0000-0000-0000F2130000}"/>
    <cellStyle name="Normal 5 5 5 3" xfId="5111" xr:uid="{00000000-0005-0000-0000-0000F3130000}"/>
    <cellStyle name="Normal 5 5 6" xfId="5112" xr:uid="{00000000-0005-0000-0000-0000F4130000}"/>
    <cellStyle name="Normal 5 5 6 2" xfId="5113" xr:uid="{00000000-0005-0000-0000-0000F5130000}"/>
    <cellStyle name="Normal 5 5 7" xfId="5114" xr:uid="{00000000-0005-0000-0000-0000F6130000}"/>
    <cellStyle name="Normal 5 5 7 2" xfId="5115" xr:uid="{00000000-0005-0000-0000-0000F7130000}"/>
    <cellStyle name="Normal 5 5 8" xfId="5116" xr:uid="{00000000-0005-0000-0000-0000F8130000}"/>
    <cellStyle name="Normal 5 5 8 2" xfId="5117" xr:uid="{00000000-0005-0000-0000-0000F9130000}"/>
    <cellStyle name="Normal 5 5 9" xfId="5118" xr:uid="{00000000-0005-0000-0000-0000FA130000}"/>
    <cellStyle name="Normal 5 6" xfId="5119" xr:uid="{00000000-0005-0000-0000-0000FB130000}"/>
    <cellStyle name="Normal 5 6 10" xfId="5120" xr:uid="{00000000-0005-0000-0000-0000FC130000}"/>
    <cellStyle name="Normal 5 6 2" xfId="5121" xr:uid="{00000000-0005-0000-0000-0000FD130000}"/>
    <cellStyle name="Normal 5 6 2 2" xfId="5122" xr:uid="{00000000-0005-0000-0000-0000FE130000}"/>
    <cellStyle name="Normal 5 6 2 2 2" xfId="5123" xr:uid="{00000000-0005-0000-0000-0000FF130000}"/>
    <cellStyle name="Normal 5 6 2 2 2 2" xfId="5124" xr:uid="{00000000-0005-0000-0000-000000140000}"/>
    <cellStyle name="Normal 5 6 2 2 2 2 2" xfId="5125" xr:uid="{00000000-0005-0000-0000-000001140000}"/>
    <cellStyle name="Normal 5 6 2 2 2 3" xfId="5126" xr:uid="{00000000-0005-0000-0000-000002140000}"/>
    <cellStyle name="Normal 5 6 2 2 2 3 2" xfId="5127" xr:uid="{00000000-0005-0000-0000-000003140000}"/>
    <cellStyle name="Normal 5 6 2 2 2 4" xfId="5128" xr:uid="{00000000-0005-0000-0000-000004140000}"/>
    <cellStyle name="Normal 5 6 2 2 2 5" xfId="5129" xr:uid="{00000000-0005-0000-0000-000005140000}"/>
    <cellStyle name="Normal 5 6 2 2 3" xfId="5130" xr:uid="{00000000-0005-0000-0000-000006140000}"/>
    <cellStyle name="Normal 5 6 2 2 3 2" xfId="5131" xr:uid="{00000000-0005-0000-0000-000007140000}"/>
    <cellStyle name="Normal 5 6 2 2 4" xfId="5132" xr:uid="{00000000-0005-0000-0000-000008140000}"/>
    <cellStyle name="Normal 5 6 2 2 4 2" xfId="5133" xr:uid="{00000000-0005-0000-0000-000009140000}"/>
    <cellStyle name="Normal 5 6 2 2 5" xfId="5134" xr:uid="{00000000-0005-0000-0000-00000A140000}"/>
    <cellStyle name="Normal 5 6 2 2 6" xfId="5135" xr:uid="{00000000-0005-0000-0000-00000B140000}"/>
    <cellStyle name="Normal 5 6 2 3" xfId="5136" xr:uid="{00000000-0005-0000-0000-00000C140000}"/>
    <cellStyle name="Normal 5 6 2 3 2" xfId="5137" xr:uid="{00000000-0005-0000-0000-00000D140000}"/>
    <cellStyle name="Normal 5 6 2 3 2 2" xfId="5138" xr:uid="{00000000-0005-0000-0000-00000E140000}"/>
    <cellStyle name="Normal 5 6 2 3 3" xfId="5139" xr:uid="{00000000-0005-0000-0000-00000F140000}"/>
    <cellStyle name="Normal 5 6 2 3 3 2" xfId="5140" xr:uid="{00000000-0005-0000-0000-000010140000}"/>
    <cellStyle name="Normal 5 6 2 3 4" xfId="5141" xr:uid="{00000000-0005-0000-0000-000011140000}"/>
    <cellStyle name="Normal 5 6 2 3 5" xfId="5142" xr:uid="{00000000-0005-0000-0000-000012140000}"/>
    <cellStyle name="Normal 5 6 2 4" xfId="5143" xr:uid="{00000000-0005-0000-0000-000013140000}"/>
    <cellStyle name="Normal 5 6 2 4 2" xfId="5144" xr:uid="{00000000-0005-0000-0000-000014140000}"/>
    <cellStyle name="Normal 5 6 2 5" xfId="5145" xr:uid="{00000000-0005-0000-0000-000015140000}"/>
    <cellStyle name="Normal 5 6 2 5 2" xfId="5146" xr:uid="{00000000-0005-0000-0000-000016140000}"/>
    <cellStyle name="Normal 5 6 2 6" xfId="5147" xr:uid="{00000000-0005-0000-0000-000017140000}"/>
    <cellStyle name="Normal 5 6 2 7" xfId="5148" xr:uid="{00000000-0005-0000-0000-000018140000}"/>
    <cellStyle name="Normal 5 6 3" xfId="5149" xr:uid="{00000000-0005-0000-0000-000019140000}"/>
    <cellStyle name="Normal 5 6 3 2" xfId="5150" xr:uid="{00000000-0005-0000-0000-00001A140000}"/>
    <cellStyle name="Normal 5 6 3 2 2" xfId="5151" xr:uid="{00000000-0005-0000-0000-00001B140000}"/>
    <cellStyle name="Normal 5 6 3 2 2 2" xfId="5152" xr:uid="{00000000-0005-0000-0000-00001C140000}"/>
    <cellStyle name="Normal 5 6 3 2 3" xfId="5153" xr:uid="{00000000-0005-0000-0000-00001D140000}"/>
    <cellStyle name="Normal 5 6 3 2 3 2" xfId="5154" xr:uid="{00000000-0005-0000-0000-00001E140000}"/>
    <cellStyle name="Normal 5 6 3 2 4" xfId="5155" xr:uid="{00000000-0005-0000-0000-00001F140000}"/>
    <cellStyle name="Normal 5 6 3 2 5" xfId="5156" xr:uid="{00000000-0005-0000-0000-000020140000}"/>
    <cellStyle name="Normal 5 6 3 3" xfId="5157" xr:uid="{00000000-0005-0000-0000-000021140000}"/>
    <cellStyle name="Normal 5 6 3 3 2" xfId="5158" xr:uid="{00000000-0005-0000-0000-000022140000}"/>
    <cellStyle name="Normal 5 6 3 4" xfId="5159" xr:uid="{00000000-0005-0000-0000-000023140000}"/>
    <cellStyle name="Normal 5 6 3 4 2" xfId="5160" xr:uid="{00000000-0005-0000-0000-000024140000}"/>
    <cellStyle name="Normal 5 6 3 5" xfId="5161" xr:uid="{00000000-0005-0000-0000-000025140000}"/>
    <cellStyle name="Normal 5 6 3 6" xfId="5162" xr:uid="{00000000-0005-0000-0000-000026140000}"/>
    <cellStyle name="Normal 5 6 4" xfId="5163" xr:uid="{00000000-0005-0000-0000-000027140000}"/>
    <cellStyle name="Normal 5 6 4 2" xfId="5164" xr:uid="{00000000-0005-0000-0000-000028140000}"/>
    <cellStyle name="Normal 5 6 4 2 2" xfId="5165" xr:uid="{00000000-0005-0000-0000-000029140000}"/>
    <cellStyle name="Normal 5 6 4 3" xfId="5166" xr:uid="{00000000-0005-0000-0000-00002A140000}"/>
    <cellStyle name="Normal 5 6 4 3 2" xfId="5167" xr:uid="{00000000-0005-0000-0000-00002B140000}"/>
    <cellStyle name="Normal 5 6 4 4" xfId="5168" xr:uid="{00000000-0005-0000-0000-00002C140000}"/>
    <cellStyle name="Normal 5 6 4 5" xfId="5169" xr:uid="{00000000-0005-0000-0000-00002D140000}"/>
    <cellStyle name="Normal 5 6 5" xfId="5170" xr:uid="{00000000-0005-0000-0000-00002E140000}"/>
    <cellStyle name="Normal 5 6 5 2" xfId="5171" xr:uid="{00000000-0005-0000-0000-00002F140000}"/>
    <cellStyle name="Normal 5 6 5 2 2" xfId="5172" xr:uid="{00000000-0005-0000-0000-000030140000}"/>
    <cellStyle name="Normal 5 6 5 3" xfId="5173" xr:uid="{00000000-0005-0000-0000-000031140000}"/>
    <cellStyle name="Normal 5 6 6" xfId="5174" xr:uid="{00000000-0005-0000-0000-000032140000}"/>
    <cellStyle name="Normal 5 6 6 2" xfId="5175" xr:uid="{00000000-0005-0000-0000-000033140000}"/>
    <cellStyle name="Normal 5 6 7" xfId="5176" xr:uid="{00000000-0005-0000-0000-000034140000}"/>
    <cellStyle name="Normal 5 6 7 2" xfId="5177" xr:uid="{00000000-0005-0000-0000-000035140000}"/>
    <cellStyle name="Normal 5 6 8" xfId="5178" xr:uid="{00000000-0005-0000-0000-000036140000}"/>
    <cellStyle name="Normal 5 6 8 2" xfId="5179" xr:uid="{00000000-0005-0000-0000-000037140000}"/>
    <cellStyle name="Normal 5 6 9" xfId="5180" xr:uid="{00000000-0005-0000-0000-000038140000}"/>
    <cellStyle name="Normal 5 7" xfId="5181" xr:uid="{00000000-0005-0000-0000-000039140000}"/>
    <cellStyle name="Normal 5 7 2" xfId="5182" xr:uid="{00000000-0005-0000-0000-00003A140000}"/>
    <cellStyle name="Normal 5 7 2 2" xfId="5183" xr:uid="{00000000-0005-0000-0000-00003B140000}"/>
    <cellStyle name="Normal 5 7 2 2 2" xfId="5184" xr:uid="{00000000-0005-0000-0000-00003C140000}"/>
    <cellStyle name="Normal 5 7 2 2 2 2" xfId="5185" xr:uid="{00000000-0005-0000-0000-00003D140000}"/>
    <cellStyle name="Normal 5 7 2 2 3" xfId="5186" xr:uid="{00000000-0005-0000-0000-00003E140000}"/>
    <cellStyle name="Normal 5 7 2 2 3 2" xfId="5187" xr:uid="{00000000-0005-0000-0000-00003F140000}"/>
    <cellStyle name="Normal 5 7 2 2 4" xfId="5188" xr:uid="{00000000-0005-0000-0000-000040140000}"/>
    <cellStyle name="Normal 5 7 2 2 5" xfId="5189" xr:uid="{00000000-0005-0000-0000-000041140000}"/>
    <cellStyle name="Normal 5 7 2 3" xfId="5190" xr:uid="{00000000-0005-0000-0000-000042140000}"/>
    <cellStyle name="Normal 5 7 2 3 2" xfId="5191" xr:uid="{00000000-0005-0000-0000-000043140000}"/>
    <cellStyle name="Normal 5 7 2 4" xfId="5192" xr:uid="{00000000-0005-0000-0000-000044140000}"/>
    <cellStyle name="Normal 5 7 2 4 2" xfId="5193" xr:uid="{00000000-0005-0000-0000-000045140000}"/>
    <cellStyle name="Normal 5 7 2 5" xfId="5194" xr:uid="{00000000-0005-0000-0000-000046140000}"/>
    <cellStyle name="Normal 5 7 2 6" xfId="5195" xr:uid="{00000000-0005-0000-0000-000047140000}"/>
    <cellStyle name="Normal 5 7 3" xfId="5196" xr:uid="{00000000-0005-0000-0000-000048140000}"/>
    <cellStyle name="Normal 5 7 3 2" xfId="5197" xr:uid="{00000000-0005-0000-0000-000049140000}"/>
    <cellStyle name="Normal 5 7 3 2 2" xfId="5198" xr:uid="{00000000-0005-0000-0000-00004A140000}"/>
    <cellStyle name="Normal 5 7 3 3" xfId="5199" xr:uid="{00000000-0005-0000-0000-00004B140000}"/>
    <cellStyle name="Normal 5 7 3 3 2" xfId="5200" xr:uid="{00000000-0005-0000-0000-00004C140000}"/>
    <cellStyle name="Normal 5 7 3 4" xfId="5201" xr:uid="{00000000-0005-0000-0000-00004D140000}"/>
    <cellStyle name="Normal 5 7 3 5" xfId="5202" xr:uid="{00000000-0005-0000-0000-00004E140000}"/>
    <cellStyle name="Normal 5 7 4" xfId="5203" xr:uid="{00000000-0005-0000-0000-00004F140000}"/>
    <cellStyle name="Normal 5 7 4 2" xfId="5204" xr:uid="{00000000-0005-0000-0000-000050140000}"/>
    <cellStyle name="Normal 5 7 5" xfId="5205" xr:uid="{00000000-0005-0000-0000-000051140000}"/>
    <cellStyle name="Normal 5 7 5 2" xfId="5206" xr:uid="{00000000-0005-0000-0000-000052140000}"/>
    <cellStyle name="Normal 5 7 6" xfId="5207" xr:uid="{00000000-0005-0000-0000-000053140000}"/>
    <cellStyle name="Normal 5 7 7" xfId="5208" xr:uid="{00000000-0005-0000-0000-000054140000}"/>
    <cellStyle name="Normal 5 8" xfId="5209" xr:uid="{00000000-0005-0000-0000-000055140000}"/>
    <cellStyle name="Normal 5 8 2" xfId="5210" xr:uid="{00000000-0005-0000-0000-000056140000}"/>
    <cellStyle name="Normal 5 8 2 2" xfId="5211" xr:uid="{00000000-0005-0000-0000-000057140000}"/>
    <cellStyle name="Normal 5 8 2 2 2" xfId="5212" xr:uid="{00000000-0005-0000-0000-000058140000}"/>
    <cellStyle name="Normal 5 8 2 2 2 2" xfId="5213" xr:uid="{00000000-0005-0000-0000-000059140000}"/>
    <cellStyle name="Normal 5 8 2 2 3" xfId="5214" xr:uid="{00000000-0005-0000-0000-00005A140000}"/>
    <cellStyle name="Normal 5 8 2 2 3 2" xfId="5215" xr:uid="{00000000-0005-0000-0000-00005B140000}"/>
    <cellStyle name="Normal 5 8 2 2 4" xfId="5216" xr:uid="{00000000-0005-0000-0000-00005C140000}"/>
    <cellStyle name="Normal 5 8 2 2 5" xfId="5217" xr:uid="{00000000-0005-0000-0000-00005D140000}"/>
    <cellStyle name="Normal 5 8 2 3" xfId="5218" xr:uid="{00000000-0005-0000-0000-00005E140000}"/>
    <cellStyle name="Normal 5 8 2 3 2" xfId="5219" xr:uid="{00000000-0005-0000-0000-00005F140000}"/>
    <cellStyle name="Normal 5 8 2 4" xfId="5220" xr:uid="{00000000-0005-0000-0000-000060140000}"/>
    <cellStyle name="Normal 5 8 2 4 2" xfId="5221" xr:uid="{00000000-0005-0000-0000-000061140000}"/>
    <cellStyle name="Normal 5 8 2 5" xfId="5222" xr:uid="{00000000-0005-0000-0000-000062140000}"/>
    <cellStyle name="Normal 5 8 2 6" xfId="5223" xr:uid="{00000000-0005-0000-0000-000063140000}"/>
    <cellStyle name="Normal 5 8 3" xfId="5224" xr:uid="{00000000-0005-0000-0000-000064140000}"/>
    <cellStyle name="Normal 5 8 3 2" xfId="5225" xr:uid="{00000000-0005-0000-0000-000065140000}"/>
    <cellStyle name="Normal 5 8 3 2 2" xfId="5226" xr:uid="{00000000-0005-0000-0000-000066140000}"/>
    <cellStyle name="Normal 5 8 3 3" xfId="5227" xr:uid="{00000000-0005-0000-0000-000067140000}"/>
    <cellStyle name="Normal 5 8 3 3 2" xfId="5228" xr:uid="{00000000-0005-0000-0000-000068140000}"/>
    <cellStyle name="Normal 5 8 3 4" xfId="5229" xr:uid="{00000000-0005-0000-0000-000069140000}"/>
    <cellStyle name="Normal 5 8 3 5" xfId="5230" xr:uid="{00000000-0005-0000-0000-00006A140000}"/>
    <cellStyle name="Normal 5 8 4" xfId="5231" xr:uid="{00000000-0005-0000-0000-00006B140000}"/>
    <cellStyle name="Normal 5 8 4 2" xfId="5232" xr:uid="{00000000-0005-0000-0000-00006C140000}"/>
    <cellStyle name="Normal 5 8 5" xfId="5233" xr:uid="{00000000-0005-0000-0000-00006D140000}"/>
    <cellStyle name="Normal 5 8 5 2" xfId="5234" xr:uid="{00000000-0005-0000-0000-00006E140000}"/>
    <cellStyle name="Normal 5 8 6" xfId="5235" xr:uid="{00000000-0005-0000-0000-00006F140000}"/>
    <cellStyle name="Normal 5 8 7" xfId="5236" xr:uid="{00000000-0005-0000-0000-000070140000}"/>
    <cellStyle name="Normal 5 9" xfId="5237" xr:uid="{00000000-0005-0000-0000-000071140000}"/>
    <cellStyle name="Normal 5 9 2" xfId="5238" xr:uid="{00000000-0005-0000-0000-000072140000}"/>
    <cellStyle name="Normal 5 9 2 2" xfId="5239" xr:uid="{00000000-0005-0000-0000-000073140000}"/>
    <cellStyle name="Normal 5 9 2 2 2" xfId="5240" xr:uid="{00000000-0005-0000-0000-000074140000}"/>
    <cellStyle name="Normal 5 9 2 2 2 2" xfId="5241" xr:uid="{00000000-0005-0000-0000-000075140000}"/>
    <cellStyle name="Normal 5 9 2 2 3" xfId="5242" xr:uid="{00000000-0005-0000-0000-000076140000}"/>
    <cellStyle name="Normal 5 9 2 2 3 2" xfId="5243" xr:uid="{00000000-0005-0000-0000-000077140000}"/>
    <cellStyle name="Normal 5 9 2 2 4" xfId="5244" xr:uid="{00000000-0005-0000-0000-000078140000}"/>
    <cellStyle name="Normal 5 9 2 2 5" xfId="5245" xr:uid="{00000000-0005-0000-0000-000079140000}"/>
    <cellStyle name="Normal 5 9 2 3" xfId="5246" xr:uid="{00000000-0005-0000-0000-00007A140000}"/>
    <cellStyle name="Normal 5 9 2 3 2" xfId="5247" xr:uid="{00000000-0005-0000-0000-00007B140000}"/>
    <cellStyle name="Normal 5 9 2 4" xfId="5248" xr:uid="{00000000-0005-0000-0000-00007C140000}"/>
    <cellStyle name="Normal 5 9 2 4 2" xfId="5249" xr:uid="{00000000-0005-0000-0000-00007D140000}"/>
    <cellStyle name="Normal 5 9 2 5" xfId="5250" xr:uid="{00000000-0005-0000-0000-00007E140000}"/>
    <cellStyle name="Normal 5 9 2 6" xfId="5251" xr:uid="{00000000-0005-0000-0000-00007F140000}"/>
    <cellStyle name="Normal 5 9 3" xfId="5252" xr:uid="{00000000-0005-0000-0000-000080140000}"/>
    <cellStyle name="Normal 5 9 3 2" xfId="5253" xr:uid="{00000000-0005-0000-0000-000081140000}"/>
    <cellStyle name="Normal 5 9 3 2 2" xfId="5254" xr:uid="{00000000-0005-0000-0000-000082140000}"/>
    <cellStyle name="Normal 5 9 3 3" xfId="5255" xr:uid="{00000000-0005-0000-0000-000083140000}"/>
    <cellStyle name="Normal 5 9 3 3 2" xfId="5256" xr:uid="{00000000-0005-0000-0000-000084140000}"/>
    <cellStyle name="Normal 5 9 3 4" xfId="5257" xr:uid="{00000000-0005-0000-0000-000085140000}"/>
    <cellStyle name="Normal 5 9 3 5" xfId="5258" xr:uid="{00000000-0005-0000-0000-000086140000}"/>
    <cellStyle name="Normal 5 9 4" xfId="5259" xr:uid="{00000000-0005-0000-0000-000087140000}"/>
    <cellStyle name="Normal 5 9 4 2" xfId="5260" xr:uid="{00000000-0005-0000-0000-000088140000}"/>
    <cellStyle name="Normal 5 9 5" xfId="5261" xr:uid="{00000000-0005-0000-0000-000089140000}"/>
    <cellStyle name="Normal 5 9 5 2" xfId="5262" xr:uid="{00000000-0005-0000-0000-00008A140000}"/>
    <cellStyle name="Normal 5 9 6" xfId="5263" xr:uid="{00000000-0005-0000-0000-00008B140000}"/>
    <cellStyle name="Normal 5 9 7" xfId="5264" xr:uid="{00000000-0005-0000-0000-00008C140000}"/>
    <cellStyle name="Normal 50" xfId="5265" xr:uid="{00000000-0005-0000-0000-00008D140000}"/>
    <cellStyle name="Normal 50 2" xfId="5266" xr:uid="{00000000-0005-0000-0000-00008E140000}"/>
    <cellStyle name="Normal 50 2 2" xfId="5267" xr:uid="{00000000-0005-0000-0000-00008F140000}"/>
    <cellStyle name="Normal 50 3" xfId="5268" xr:uid="{00000000-0005-0000-0000-000090140000}"/>
    <cellStyle name="Normal 50 4" xfId="5269" xr:uid="{00000000-0005-0000-0000-000091140000}"/>
    <cellStyle name="Normal 50 5" xfId="5270" xr:uid="{00000000-0005-0000-0000-000092140000}"/>
    <cellStyle name="Normal 50 6" xfId="5271" xr:uid="{00000000-0005-0000-0000-000093140000}"/>
    <cellStyle name="Normal 51" xfId="5272" xr:uid="{00000000-0005-0000-0000-000094140000}"/>
    <cellStyle name="Normal 51 2" xfId="5273" xr:uid="{00000000-0005-0000-0000-000095140000}"/>
    <cellStyle name="Normal 51 2 2" xfId="5274" xr:uid="{00000000-0005-0000-0000-000096140000}"/>
    <cellStyle name="Normal 51 3" xfId="5275" xr:uid="{00000000-0005-0000-0000-000097140000}"/>
    <cellStyle name="Normal 51 4" xfId="5276" xr:uid="{00000000-0005-0000-0000-000098140000}"/>
    <cellStyle name="Normal 51 5" xfId="5277" xr:uid="{00000000-0005-0000-0000-000099140000}"/>
    <cellStyle name="Normal 51 6" xfId="5278" xr:uid="{00000000-0005-0000-0000-00009A140000}"/>
    <cellStyle name="Normal 52" xfId="5279" xr:uid="{00000000-0005-0000-0000-00009B140000}"/>
    <cellStyle name="Normal 52 2" xfId="5280" xr:uid="{00000000-0005-0000-0000-00009C140000}"/>
    <cellStyle name="Normal 52 2 2" xfId="5281" xr:uid="{00000000-0005-0000-0000-00009D140000}"/>
    <cellStyle name="Normal 52 3" xfId="5282" xr:uid="{00000000-0005-0000-0000-00009E140000}"/>
    <cellStyle name="Normal 52 4" xfId="5283" xr:uid="{00000000-0005-0000-0000-00009F140000}"/>
    <cellStyle name="Normal 52 5" xfId="5284" xr:uid="{00000000-0005-0000-0000-0000A0140000}"/>
    <cellStyle name="Normal 52 6" xfId="5285" xr:uid="{00000000-0005-0000-0000-0000A1140000}"/>
    <cellStyle name="Normal 53" xfId="5286" xr:uid="{00000000-0005-0000-0000-0000A2140000}"/>
    <cellStyle name="Normal 53 2" xfId="5287" xr:uid="{00000000-0005-0000-0000-0000A3140000}"/>
    <cellStyle name="Normal 53 2 2" xfId="5288" xr:uid="{00000000-0005-0000-0000-0000A4140000}"/>
    <cellStyle name="Normal 53 3" xfId="5289" xr:uid="{00000000-0005-0000-0000-0000A5140000}"/>
    <cellStyle name="Normal 53 4" xfId="5290" xr:uid="{00000000-0005-0000-0000-0000A6140000}"/>
    <cellStyle name="Normal 53 5" xfId="5291" xr:uid="{00000000-0005-0000-0000-0000A7140000}"/>
    <cellStyle name="Normal 53 6" xfId="5292" xr:uid="{00000000-0005-0000-0000-0000A8140000}"/>
    <cellStyle name="Normal 54" xfId="5293" xr:uid="{00000000-0005-0000-0000-0000A9140000}"/>
    <cellStyle name="Normal 54 2" xfId="5294" xr:uid="{00000000-0005-0000-0000-0000AA140000}"/>
    <cellStyle name="Normal 54 2 2" xfId="5295" xr:uid="{00000000-0005-0000-0000-0000AB140000}"/>
    <cellStyle name="Normal 54 3" xfId="5296" xr:uid="{00000000-0005-0000-0000-0000AC140000}"/>
    <cellStyle name="Normal 54 4" xfId="5297" xr:uid="{00000000-0005-0000-0000-0000AD140000}"/>
    <cellStyle name="Normal 54 5" xfId="5298" xr:uid="{00000000-0005-0000-0000-0000AE140000}"/>
    <cellStyle name="Normal 54 6" xfId="5299" xr:uid="{00000000-0005-0000-0000-0000AF140000}"/>
    <cellStyle name="Normal 55" xfId="5300" xr:uid="{00000000-0005-0000-0000-0000B0140000}"/>
    <cellStyle name="Normal 55 2" xfId="5301" xr:uid="{00000000-0005-0000-0000-0000B1140000}"/>
    <cellStyle name="Normal 55 2 2" xfId="5302" xr:uid="{00000000-0005-0000-0000-0000B2140000}"/>
    <cellStyle name="Normal 55 3" xfId="5303" xr:uid="{00000000-0005-0000-0000-0000B3140000}"/>
    <cellStyle name="Normal 55 4" xfId="5304" xr:uid="{00000000-0005-0000-0000-0000B4140000}"/>
    <cellStyle name="Normal 55 5" xfId="5305" xr:uid="{00000000-0005-0000-0000-0000B5140000}"/>
    <cellStyle name="Normal 55 6" xfId="5306" xr:uid="{00000000-0005-0000-0000-0000B6140000}"/>
    <cellStyle name="Normal 56" xfId="5307" xr:uid="{00000000-0005-0000-0000-0000B7140000}"/>
    <cellStyle name="Normal 56 2" xfId="5308" xr:uid="{00000000-0005-0000-0000-0000B8140000}"/>
    <cellStyle name="Normal 56 2 2" xfId="5309" xr:uid="{00000000-0005-0000-0000-0000B9140000}"/>
    <cellStyle name="Normal 56 3" xfId="5310" xr:uid="{00000000-0005-0000-0000-0000BA140000}"/>
    <cellStyle name="Normal 56 4" xfId="5311" xr:uid="{00000000-0005-0000-0000-0000BB140000}"/>
    <cellStyle name="Normal 56 5" xfId="5312" xr:uid="{00000000-0005-0000-0000-0000BC140000}"/>
    <cellStyle name="Normal 56 6" xfId="5313" xr:uid="{00000000-0005-0000-0000-0000BD140000}"/>
    <cellStyle name="Normal 57" xfId="5314" xr:uid="{00000000-0005-0000-0000-0000BE140000}"/>
    <cellStyle name="Normal 57 2" xfId="5315" xr:uid="{00000000-0005-0000-0000-0000BF140000}"/>
    <cellStyle name="Normal 57 2 2" xfId="5316" xr:uid="{00000000-0005-0000-0000-0000C0140000}"/>
    <cellStyle name="Normal 57 3" xfId="5317" xr:uid="{00000000-0005-0000-0000-0000C1140000}"/>
    <cellStyle name="Normal 57 4" xfId="5318" xr:uid="{00000000-0005-0000-0000-0000C2140000}"/>
    <cellStyle name="Normal 57 5" xfId="5319" xr:uid="{00000000-0005-0000-0000-0000C3140000}"/>
    <cellStyle name="Normal 57 6" xfId="5320" xr:uid="{00000000-0005-0000-0000-0000C4140000}"/>
    <cellStyle name="Normal 58" xfId="5321" xr:uid="{00000000-0005-0000-0000-0000C5140000}"/>
    <cellStyle name="Normal 58 2" xfId="5322" xr:uid="{00000000-0005-0000-0000-0000C6140000}"/>
    <cellStyle name="Normal 58 2 2" xfId="5323" xr:uid="{00000000-0005-0000-0000-0000C7140000}"/>
    <cellStyle name="Normal 58 3" xfId="5324" xr:uid="{00000000-0005-0000-0000-0000C8140000}"/>
    <cellStyle name="Normal 58 4" xfId="5325" xr:uid="{00000000-0005-0000-0000-0000C9140000}"/>
    <cellStyle name="Normal 58 5" xfId="5326" xr:uid="{00000000-0005-0000-0000-0000CA140000}"/>
    <cellStyle name="Normal 58 6" xfId="5327" xr:uid="{00000000-0005-0000-0000-0000CB140000}"/>
    <cellStyle name="Normal 59" xfId="5328" xr:uid="{00000000-0005-0000-0000-0000CC140000}"/>
    <cellStyle name="Normal 59 2" xfId="5329" xr:uid="{00000000-0005-0000-0000-0000CD140000}"/>
    <cellStyle name="Normal 59 2 2" xfId="5330" xr:uid="{00000000-0005-0000-0000-0000CE140000}"/>
    <cellStyle name="Normal 59 3" xfId="5331" xr:uid="{00000000-0005-0000-0000-0000CF140000}"/>
    <cellStyle name="Normal 59 4" xfId="5332" xr:uid="{00000000-0005-0000-0000-0000D0140000}"/>
    <cellStyle name="Normal 59 5" xfId="5333" xr:uid="{00000000-0005-0000-0000-0000D1140000}"/>
    <cellStyle name="Normal 59 6" xfId="5334" xr:uid="{00000000-0005-0000-0000-0000D2140000}"/>
    <cellStyle name="Normal 6" xfId="5335" xr:uid="{00000000-0005-0000-0000-0000D3140000}"/>
    <cellStyle name="Normal 6 10" xfId="5336" xr:uid="{00000000-0005-0000-0000-0000D4140000}"/>
    <cellStyle name="Normal 6 10 2" xfId="5337" xr:uid="{00000000-0005-0000-0000-0000D5140000}"/>
    <cellStyle name="Normal 6 10 2 2" xfId="5338" xr:uid="{00000000-0005-0000-0000-0000D6140000}"/>
    <cellStyle name="Normal 6 10 2 2 2" xfId="5339" xr:uid="{00000000-0005-0000-0000-0000D7140000}"/>
    <cellStyle name="Normal 6 10 2 2 2 2" xfId="5340" xr:uid="{00000000-0005-0000-0000-0000D8140000}"/>
    <cellStyle name="Normal 6 10 2 2 3" xfId="5341" xr:uid="{00000000-0005-0000-0000-0000D9140000}"/>
    <cellStyle name="Normal 6 10 2 2 3 2" xfId="5342" xr:uid="{00000000-0005-0000-0000-0000DA140000}"/>
    <cellStyle name="Normal 6 10 2 2 4" xfId="5343" xr:uid="{00000000-0005-0000-0000-0000DB140000}"/>
    <cellStyle name="Normal 6 10 2 2 5" xfId="5344" xr:uid="{00000000-0005-0000-0000-0000DC140000}"/>
    <cellStyle name="Normal 6 10 2 3" xfId="5345" xr:uid="{00000000-0005-0000-0000-0000DD140000}"/>
    <cellStyle name="Normal 6 10 2 3 2" xfId="5346" xr:uid="{00000000-0005-0000-0000-0000DE140000}"/>
    <cellStyle name="Normal 6 10 2 4" xfId="5347" xr:uid="{00000000-0005-0000-0000-0000DF140000}"/>
    <cellStyle name="Normal 6 10 2 4 2" xfId="5348" xr:uid="{00000000-0005-0000-0000-0000E0140000}"/>
    <cellStyle name="Normal 6 10 2 5" xfId="5349" xr:uid="{00000000-0005-0000-0000-0000E1140000}"/>
    <cellStyle name="Normal 6 10 2 6" xfId="5350" xr:uid="{00000000-0005-0000-0000-0000E2140000}"/>
    <cellStyle name="Normal 6 10 3" xfId="5351" xr:uid="{00000000-0005-0000-0000-0000E3140000}"/>
    <cellStyle name="Normal 6 10 3 2" xfId="5352" xr:uid="{00000000-0005-0000-0000-0000E4140000}"/>
    <cellStyle name="Normal 6 10 3 2 2" xfId="5353" xr:uid="{00000000-0005-0000-0000-0000E5140000}"/>
    <cellStyle name="Normal 6 10 3 3" xfId="5354" xr:uid="{00000000-0005-0000-0000-0000E6140000}"/>
    <cellStyle name="Normal 6 10 3 3 2" xfId="5355" xr:uid="{00000000-0005-0000-0000-0000E7140000}"/>
    <cellStyle name="Normal 6 10 3 4" xfId="5356" xr:uid="{00000000-0005-0000-0000-0000E8140000}"/>
    <cellStyle name="Normal 6 10 3 5" xfId="5357" xr:uid="{00000000-0005-0000-0000-0000E9140000}"/>
    <cellStyle name="Normal 6 10 4" xfId="5358" xr:uid="{00000000-0005-0000-0000-0000EA140000}"/>
    <cellStyle name="Normal 6 10 4 2" xfId="5359" xr:uid="{00000000-0005-0000-0000-0000EB140000}"/>
    <cellStyle name="Normal 6 10 5" xfId="5360" xr:uid="{00000000-0005-0000-0000-0000EC140000}"/>
    <cellStyle name="Normal 6 10 5 2" xfId="5361" xr:uid="{00000000-0005-0000-0000-0000ED140000}"/>
    <cellStyle name="Normal 6 10 6" xfId="5362" xr:uid="{00000000-0005-0000-0000-0000EE140000}"/>
    <cellStyle name="Normal 6 10 7" xfId="5363" xr:uid="{00000000-0005-0000-0000-0000EF140000}"/>
    <cellStyle name="Normal 6 11" xfId="5364" xr:uid="{00000000-0005-0000-0000-0000F0140000}"/>
    <cellStyle name="Normal 6 11 2" xfId="5365" xr:uid="{00000000-0005-0000-0000-0000F1140000}"/>
    <cellStyle name="Normal 6 11 2 2" xfId="5366" xr:uid="{00000000-0005-0000-0000-0000F2140000}"/>
    <cellStyle name="Normal 6 11 2 2 2" xfId="5367" xr:uid="{00000000-0005-0000-0000-0000F3140000}"/>
    <cellStyle name="Normal 6 11 2 3" xfId="5368" xr:uid="{00000000-0005-0000-0000-0000F4140000}"/>
    <cellStyle name="Normal 6 11 2 3 2" xfId="5369" xr:uid="{00000000-0005-0000-0000-0000F5140000}"/>
    <cellStyle name="Normal 6 11 2 4" xfId="5370" xr:uid="{00000000-0005-0000-0000-0000F6140000}"/>
    <cellStyle name="Normal 6 11 2 5" xfId="5371" xr:uid="{00000000-0005-0000-0000-0000F7140000}"/>
    <cellStyle name="Normal 6 11 3" xfId="5372" xr:uid="{00000000-0005-0000-0000-0000F8140000}"/>
    <cellStyle name="Normal 6 11 3 2" xfId="5373" xr:uid="{00000000-0005-0000-0000-0000F9140000}"/>
    <cellStyle name="Normal 6 11 4" xfId="5374" xr:uid="{00000000-0005-0000-0000-0000FA140000}"/>
    <cellStyle name="Normal 6 11 4 2" xfId="5375" xr:uid="{00000000-0005-0000-0000-0000FB140000}"/>
    <cellStyle name="Normal 6 11 5" xfId="5376" xr:uid="{00000000-0005-0000-0000-0000FC140000}"/>
    <cellStyle name="Normal 6 11 6" xfId="5377" xr:uid="{00000000-0005-0000-0000-0000FD140000}"/>
    <cellStyle name="Normal 6 12" xfId="5378" xr:uid="{00000000-0005-0000-0000-0000FE140000}"/>
    <cellStyle name="Normal 6 12 2" xfId="5379" xr:uid="{00000000-0005-0000-0000-0000FF140000}"/>
    <cellStyle name="Normal 6 12 2 2" xfId="5380" xr:uid="{00000000-0005-0000-0000-000000150000}"/>
    <cellStyle name="Normal 6 12 3" xfId="5381" xr:uid="{00000000-0005-0000-0000-000001150000}"/>
    <cellStyle name="Normal 6 12 3 2" xfId="5382" xr:uid="{00000000-0005-0000-0000-000002150000}"/>
    <cellStyle name="Normal 6 12 4" xfId="5383" xr:uid="{00000000-0005-0000-0000-000003150000}"/>
    <cellStyle name="Normal 6 12 5" xfId="5384" xr:uid="{00000000-0005-0000-0000-000004150000}"/>
    <cellStyle name="Normal 6 13" xfId="5385" xr:uid="{00000000-0005-0000-0000-000005150000}"/>
    <cellStyle name="Normal 6 13 2" xfId="5386" xr:uid="{00000000-0005-0000-0000-000006150000}"/>
    <cellStyle name="Normal 6 13 2 2" xfId="5387" xr:uid="{00000000-0005-0000-0000-000007150000}"/>
    <cellStyle name="Normal 6 13 3" xfId="5388" xr:uid="{00000000-0005-0000-0000-000008150000}"/>
    <cellStyle name="Normal 6 13 3 2" xfId="5389" xr:uid="{00000000-0005-0000-0000-000009150000}"/>
    <cellStyle name="Normal 6 13 4" xfId="5390" xr:uid="{00000000-0005-0000-0000-00000A150000}"/>
    <cellStyle name="Normal 6 13 5" xfId="5391" xr:uid="{00000000-0005-0000-0000-00000B150000}"/>
    <cellStyle name="Normal 6 14" xfId="5392" xr:uid="{00000000-0005-0000-0000-00000C150000}"/>
    <cellStyle name="Normal 6 14 2" xfId="5393" xr:uid="{00000000-0005-0000-0000-00000D150000}"/>
    <cellStyle name="Normal 6 14 2 2" xfId="5394" xr:uid="{00000000-0005-0000-0000-00000E150000}"/>
    <cellStyle name="Normal 6 14 3" xfId="5395" xr:uid="{00000000-0005-0000-0000-00000F150000}"/>
    <cellStyle name="Normal 6 15" xfId="5396" xr:uid="{00000000-0005-0000-0000-000010150000}"/>
    <cellStyle name="Normal 6 15 2" xfId="5397" xr:uid="{00000000-0005-0000-0000-000011150000}"/>
    <cellStyle name="Normal 6 16" xfId="5398" xr:uid="{00000000-0005-0000-0000-000012150000}"/>
    <cellStyle name="Normal 6 16 2" xfId="5399" xr:uid="{00000000-0005-0000-0000-000013150000}"/>
    <cellStyle name="Normal 6 17" xfId="5400" xr:uid="{00000000-0005-0000-0000-000014150000}"/>
    <cellStyle name="Normal 6 17 2" xfId="5401" xr:uid="{00000000-0005-0000-0000-000015150000}"/>
    <cellStyle name="Normal 6 18" xfId="5402" xr:uid="{00000000-0005-0000-0000-000016150000}"/>
    <cellStyle name="Normal 6 19" xfId="5403" xr:uid="{00000000-0005-0000-0000-000017150000}"/>
    <cellStyle name="Normal 6 2" xfId="5404" xr:uid="{00000000-0005-0000-0000-000018150000}"/>
    <cellStyle name="Normal 6 2 10" xfId="5405" xr:uid="{00000000-0005-0000-0000-000019150000}"/>
    <cellStyle name="Normal 6 2 10 2" xfId="5406" xr:uid="{00000000-0005-0000-0000-00001A150000}"/>
    <cellStyle name="Normal 6 2 10 2 2" xfId="5407" xr:uid="{00000000-0005-0000-0000-00001B150000}"/>
    <cellStyle name="Normal 6 2 10 2 2 2" xfId="5408" xr:uid="{00000000-0005-0000-0000-00001C150000}"/>
    <cellStyle name="Normal 6 2 10 2 3" xfId="5409" xr:uid="{00000000-0005-0000-0000-00001D150000}"/>
    <cellStyle name="Normal 6 2 10 2 3 2" xfId="5410" xr:uid="{00000000-0005-0000-0000-00001E150000}"/>
    <cellStyle name="Normal 6 2 10 2 4" xfId="5411" xr:uid="{00000000-0005-0000-0000-00001F150000}"/>
    <cellStyle name="Normal 6 2 10 2 5" xfId="5412" xr:uid="{00000000-0005-0000-0000-000020150000}"/>
    <cellStyle name="Normal 6 2 10 3" xfId="5413" xr:uid="{00000000-0005-0000-0000-000021150000}"/>
    <cellStyle name="Normal 6 2 10 3 2" xfId="5414" xr:uid="{00000000-0005-0000-0000-000022150000}"/>
    <cellStyle name="Normal 6 2 10 4" xfId="5415" xr:uid="{00000000-0005-0000-0000-000023150000}"/>
    <cellStyle name="Normal 6 2 10 4 2" xfId="5416" xr:uid="{00000000-0005-0000-0000-000024150000}"/>
    <cellStyle name="Normal 6 2 10 5" xfId="5417" xr:uid="{00000000-0005-0000-0000-000025150000}"/>
    <cellStyle name="Normal 6 2 10 6" xfId="5418" xr:uid="{00000000-0005-0000-0000-000026150000}"/>
    <cellStyle name="Normal 6 2 11" xfId="5419" xr:uid="{00000000-0005-0000-0000-000027150000}"/>
    <cellStyle name="Normal 6 2 11 2" xfId="5420" xr:uid="{00000000-0005-0000-0000-000028150000}"/>
    <cellStyle name="Normal 6 2 11 2 2" xfId="5421" xr:uid="{00000000-0005-0000-0000-000029150000}"/>
    <cellStyle name="Normal 6 2 11 3" xfId="5422" xr:uid="{00000000-0005-0000-0000-00002A150000}"/>
    <cellStyle name="Normal 6 2 11 3 2" xfId="5423" xr:uid="{00000000-0005-0000-0000-00002B150000}"/>
    <cellStyle name="Normal 6 2 11 4" xfId="5424" xr:uid="{00000000-0005-0000-0000-00002C150000}"/>
    <cellStyle name="Normal 6 2 11 5" xfId="5425" xr:uid="{00000000-0005-0000-0000-00002D150000}"/>
    <cellStyle name="Normal 6 2 12" xfId="5426" xr:uid="{00000000-0005-0000-0000-00002E150000}"/>
    <cellStyle name="Normal 6 2 12 2" xfId="5427" xr:uid="{00000000-0005-0000-0000-00002F150000}"/>
    <cellStyle name="Normal 6 2 12 2 2" xfId="5428" xr:uid="{00000000-0005-0000-0000-000030150000}"/>
    <cellStyle name="Normal 6 2 12 3" xfId="5429" xr:uid="{00000000-0005-0000-0000-000031150000}"/>
    <cellStyle name="Normal 6 2 12 3 2" xfId="5430" xr:uid="{00000000-0005-0000-0000-000032150000}"/>
    <cellStyle name="Normal 6 2 12 4" xfId="5431" xr:uid="{00000000-0005-0000-0000-000033150000}"/>
    <cellStyle name="Normal 6 2 12 5" xfId="5432" xr:uid="{00000000-0005-0000-0000-000034150000}"/>
    <cellStyle name="Normal 6 2 13" xfId="5433" xr:uid="{00000000-0005-0000-0000-000035150000}"/>
    <cellStyle name="Normal 6 2 13 2" xfId="5434" xr:uid="{00000000-0005-0000-0000-000036150000}"/>
    <cellStyle name="Normal 6 2 13 2 2" xfId="5435" xr:uid="{00000000-0005-0000-0000-000037150000}"/>
    <cellStyle name="Normal 6 2 13 3" xfId="5436" xr:uid="{00000000-0005-0000-0000-000038150000}"/>
    <cellStyle name="Normal 6 2 14" xfId="5437" xr:uid="{00000000-0005-0000-0000-000039150000}"/>
    <cellStyle name="Normal 6 2 14 2" xfId="5438" xr:uid="{00000000-0005-0000-0000-00003A150000}"/>
    <cellStyle name="Normal 6 2 15" xfId="5439" xr:uid="{00000000-0005-0000-0000-00003B150000}"/>
    <cellStyle name="Normal 6 2 15 2" xfId="5440" xr:uid="{00000000-0005-0000-0000-00003C150000}"/>
    <cellStyle name="Normal 6 2 16" xfId="5441" xr:uid="{00000000-0005-0000-0000-00003D150000}"/>
    <cellStyle name="Normal 6 2 16 2" xfId="5442" xr:uid="{00000000-0005-0000-0000-00003E150000}"/>
    <cellStyle name="Normal 6 2 17" xfId="5443" xr:uid="{00000000-0005-0000-0000-00003F150000}"/>
    <cellStyle name="Normal 6 2 18" xfId="5444" xr:uid="{00000000-0005-0000-0000-000040150000}"/>
    <cellStyle name="Normal 6 2 2" xfId="5445" xr:uid="{00000000-0005-0000-0000-000041150000}"/>
    <cellStyle name="Normal 6 2 2 10" xfId="5446" xr:uid="{00000000-0005-0000-0000-000042150000}"/>
    <cellStyle name="Normal 6 2 2 10 2" xfId="5447" xr:uid="{00000000-0005-0000-0000-000043150000}"/>
    <cellStyle name="Normal 6 2 2 10 2 2" xfId="5448" xr:uid="{00000000-0005-0000-0000-000044150000}"/>
    <cellStyle name="Normal 6 2 2 10 3" xfId="5449" xr:uid="{00000000-0005-0000-0000-000045150000}"/>
    <cellStyle name="Normal 6 2 2 10 3 2" xfId="5450" xr:uid="{00000000-0005-0000-0000-000046150000}"/>
    <cellStyle name="Normal 6 2 2 10 4" xfId="5451" xr:uid="{00000000-0005-0000-0000-000047150000}"/>
    <cellStyle name="Normal 6 2 2 10 5" xfId="5452" xr:uid="{00000000-0005-0000-0000-000048150000}"/>
    <cellStyle name="Normal 6 2 2 11" xfId="5453" xr:uid="{00000000-0005-0000-0000-000049150000}"/>
    <cellStyle name="Normal 6 2 2 11 2" xfId="5454" xr:uid="{00000000-0005-0000-0000-00004A150000}"/>
    <cellStyle name="Normal 6 2 2 11 2 2" xfId="5455" xr:uid="{00000000-0005-0000-0000-00004B150000}"/>
    <cellStyle name="Normal 6 2 2 11 3" xfId="5456" xr:uid="{00000000-0005-0000-0000-00004C150000}"/>
    <cellStyle name="Normal 6 2 2 11 3 2" xfId="5457" xr:uid="{00000000-0005-0000-0000-00004D150000}"/>
    <cellStyle name="Normal 6 2 2 11 4" xfId="5458" xr:uid="{00000000-0005-0000-0000-00004E150000}"/>
    <cellStyle name="Normal 6 2 2 11 5" xfId="5459" xr:uid="{00000000-0005-0000-0000-00004F150000}"/>
    <cellStyle name="Normal 6 2 2 12" xfId="5460" xr:uid="{00000000-0005-0000-0000-000050150000}"/>
    <cellStyle name="Normal 6 2 2 12 2" xfId="5461" xr:uid="{00000000-0005-0000-0000-000051150000}"/>
    <cellStyle name="Normal 6 2 2 12 2 2" xfId="5462" xr:uid="{00000000-0005-0000-0000-000052150000}"/>
    <cellStyle name="Normal 6 2 2 12 3" xfId="5463" xr:uid="{00000000-0005-0000-0000-000053150000}"/>
    <cellStyle name="Normal 6 2 2 13" xfId="5464" xr:uid="{00000000-0005-0000-0000-000054150000}"/>
    <cellStyle name="Normal 6 2 2 13 2" xfId="5465" xr:uid="{00000000-0005-0000-0000-000055150000}"/>
    <cellStyle name="Normal 6 2 2 14" xfId="5466" xr:uid="{00000000-0005-0000-0000-000056150000}"/>
    <cellStyle name="Normal 6 2 2 14 2" xfId="5467" xr:uid="{00000000-0005-0000-0000-000057150000}"/>
    <cellStyle name="Normal 6 2 2 15" xfId="5468" xr:uid="{00000000-0005-0000-0000-000058150000}"/>
    <cellStyle name="Normal 6 2 2 15 2" xfId="5469" xr:uid="{00000000-0005-0000-0000-000059150000}"/>
    <cellStyle name="Normal 6 2 2 16" xfId="5470" xr:uid="{00000000-0005-0000-0000-00005A150000}"/>
    <cellStyle name="Normal 6 2 2 17" xfId="5471" xr:uid="{00000000-0005-0000-0000-00005B150000}"/>
    <cellStyle name="Normal 6 2 2 2" xfId="5472" xr:uid="{00000000-0005-0000-0000-00005C150000}"/>
    <cellStyle name="Normal 6 2 2 2 10" xfId="5473" xr:uid="{00000000-0005-0000-0000-00005D150000}"/>
    <cellStyle name="Normal 6 2 2 2 10 2" xfId="5474" xr:uid="{00000000-0005-0000-0000-00005E150000}"/>
    <cellStyle name="Normal 6 2 2 2 10 2 2" xfId="5475" xr:uid="{00000000-0005-0000-0000-00005F150000}"/>
    <cellStyle name="Normal 6 2 2 2 10 3" xfId="5476" xr:uid="{00000000-0005-0000-0000-000060150000}"/>
    <cellStyle name="Normal 6 2 2 2 11" xfId="5477" xr:uid="{00000000-0005-0000-0000-000061150000}"/>
    <cellStyle name="Normal 6 2 2 2 11 2" xfId="5478" xr:uid="{00000000-0005-0000-0000-000062150000}"/>
    <cellStyle name="Normal 6 2 2 2 12" xfId="5479" xr:uid="{00000000-0005-0000-0000-000063150000}"/>
    <cellStyle name="Normal 6 2 2 2 12 2" xfId="5480" xr:uid="{00000000-0005-0000-0000-000064150000}"/>
    <cellStyle name="Normal 6 2 2 2 13" xfId="5481" xr:uid="{00000000-0005-0000-0000-000065150000}"/>
    <cellStyle name="Normal 6 2 2 2 13 2" xfId="5482" xr:uid="{00000000-0005-0000-0000-000066150000}"/>
    <cellStyle name="Normal 6 2 2 2 14" xfId="5483" xr:uid="{00000000-0005-0000-0000-000067150000}"/>
    <cellStyle name="Normal 6 2 2 2 15" xfId="5484" xr:uid="{00000000-0005-0000-0000-000068150000}"/>
    <cellStyle name="Normal 6 2 2 2 2" xfId="5485" xr:uid="{00000000-0005-0000-0000-000069150000}"/>
    <cellStyle name="Normal 6 2 2 2 2 10" xfId="5486" xr:uid="{00000000-0005-0000-0000-00006A150000}"/>
    <cellStyle name="Normal 6 2 2 2 2 2" xfId="5487" xr:uid="{00000000-0005-0000-0000-00006B150000}"/>
    <cellStyle name="Normal 6 2 2 2 2 2 2" xfId="5488" xr:uid="{00000000-0005-0000-0000-00006C150000}"/>
    <cellStyle name="Normal 6 2 2 2 2 2 2 2" xfId="5489" xr:uid="{00000000-0005-0000-0000-00006D150000}"/>
    <cellStyle name="Normal 6 2 2 2 2 2 2 2 2" xfId="5490" xr:uid="{00000000-0005-0000-0000-00006E150000}"/>
    <cellStyle name="Normal 6 2 2 2 2 2 2 2 2 2" xfId="5491" xr:uid="{00000000-0005-0000-0000-00006F150000}"/>
    <cellStyle name="Normal 6 2 2 2 2 2 2 2 3" xfId="5492" xr:uid="{00000000-0005-0000-0000-000070150000}"/>
    <cellStyle name="Normal 6 2 2 2 2 2 2 2 3 2" xfId="5493" xr:uid="{00000000-0005-0000-0000-000071150000}"/>
    <cellStyle name="Normal 6 2 2 2 2 2 2 2 4" xfId="5494" xr:uid="{00000000-0005-0000-0000-000072150000}"/>
    <cellStyle name="Normal 6 2 2 2 2 2 2 2 5" xfId="5495" xr:uid="{00000000-0005-0000-0000-000073150000}"/>
    <cellStyle name="Normal 6 2 2 2 2 2 2 3" xfId="5496" xr:uid="{00000000-0005-0000-0000-000074150000}"/>
    <cellStyle name="Normal 6 2 2 2 2 2 2 3 2" xfId="5497" xr:uid="{00000000-0005-0000-0000-000075150000}"/>
    <cellStyle name="Normal 6 2 2 2 2 2 2 4" xfId="5498" xr:uid="{00000000-0005-0000-0000-000076150000}"/>
    <cellStyle name="Normal 6 2 2 2 2 2 2 4 2" xfId="5499" xr:uid="{00000000-0005-0000-0000-000077150000}"/>
    <cellStyle name="Normal 6 2 2 2 2 2 2 5" xfId="5500" xr:uid="{00000000-0005-0000-0000-000078150000}"/>
    <cellStyle name="Normal 6 2 2 2 2 2 2 6" xfId="5501" xr:uid="{00000000-0005-0000-0000-000079150000}"/>
    <cellStyle name="Normal 6 2 2 2 2 2 3" xfId="5502" xr:uid="{00000000-0005-0000-0000-00007A150000}"/>
    <cellStyle name="Normal 6 2 2 2 2 2 3 2" xfId="5503" xr:uid="{00000000-0005-0000-0000-00007B150000}"/>
    <cellStyle name="Normal 6 2 2 2 2 2 3 2 2" xfId="5504" xr:uid="{00000000-0005-0000-0000-00007C150000}"/>
    <cellStyle name="Normal 6 2 2 2 2 2 3 3" xfId="5505" xr:uid="{00000000-0005-0000-0000-00007D150000}"/>
    <cellStyle name="Normal 6 2 2 2 2 2 3 3 2" xfId="5506" xr:uid="{00000000-0005-0000-0000-00007E150000}"/>
    <cellStyle name="Normal 6 2 2 2 2 2 3 4" xfId="5507" xr:uid="{00000000-0005-0000-0000-00007F150000}"/>
    <cellStyle name="Normal 6 2 2 2 2 2 3 5" xfId="5508" xr:uid="{00000000-0005-0000-0000-000080150000}"/>
    <cellStyle name="Normal 6 2 2 2 2 2 4" xfId="5509" xr:uid="{00000000-0005-0000-0000-000081150000}"/>
    <cellStyle name="Normal 6 2 2 2 2 2 4 2" xfId="5510" xr:uid="{00000000-0005-0000-0000-000082150000}"/>
    <cellStyle name="Normal 6 2 2 2 2 2 5" xfId="5511" xr:uid="{00000000-0005-0000-0000-000083150000}"/>
    <cellStyle name="Normal 6 2 2 2 2 2 5 2" xfId="5512" xr:uid="{00000000-0005-0000-0000-000084150000}"/>
    <cellStyle name="Normal 6 2 2 2 2 2 6" xfId="5513" xr:uid="{00000000-0005-0000-0000-000085150000}"/>
    <cellStyle name="Normal 6 2 2 2 2 2 7" xfId="5514" xr:uid="{00000000-0005-0000-0000-000086150000}"/>
    <cellStyle name="Normal 6 2 2 2 2 3" xfId="5515" xr:uid="{00000000-0005-0000-0000-000087150000}"/>
    <cellStyle name="Normal 6 2 2 2 2 3 2" xfId="5516" xr:uid="{00000000-0005-0000-0000-000088150000}"/>
    <cellStyle name="Normal 6 2 2 2 2 3 2 2" xfId="5517" xr:uid="{00000000-0005-0000-0000-000089150000}"/>
    <cellStyle name="Normal 6 2 2 2 2 3 2 2 2" xfId="5518" xr:uid="{00000000-0005-0000-0000-00008A150000}"/>
    <cellStyle name="Normal 6 2 2 2 2 3 2 3" xfId="5519" xr:uid="{00000000-0005-0000-0000-00008B150000}"/>
    <cellStyle name="Normal 6 2 2 2 2 3 2 3 2" xfId="5520" xr:uid="{00000000-0005-0000-0000-00008C150000}"/>
    <cellStyle name="Normal 6 2 2 2 2 3 2 4" xfId="5521" xr:uid="{00000000-0005-0000-0000-00008D150000}"/>
    <cellStyle name="Normal 6 2 2 2 2 3 2 5" xfId="5522" xr:uid="{00000000-0005-0000-0000-00008E150000}"/>
    <cellStyle name="Normal 6 2 2 2 2 3 3" xfId="5523" xr:uid="{00000000-0005-0000-0000-00008F150000}"/>
    <cellStyle name="Normal 6 2 2 2 2 3 3 2" xfId="5524" xr:uid="{00000000-0005-0000-0000-000090150000}"/>
    <cellStyle name="Normal 6 2 2 2 2 3 4" xfId="5525" xr:uid="{00000000-0005-0000-0000-000091150000}"/>
    <cellStyle name="Normal 6 2 2 2 2 3 4 2" xfId="5526" xr:uid="{00000000-0005-0000-0000-000092150000}"/>
    <cellStyle name="Normal 6 2 2 2 2 3 5" xfId="5527" xr:uid="{00000000-0005-0000-0000-000093150000}"/>
    <cellStyle name="Normal 6 2 2 2 2 3 6" xfId="5528" xr:uid="{00000000-0005-0000-0000-000094150000}"/>
    <cellStyle name="Normal 6 2 2 2 2 4" xfId="5529" xr:uid="{00000000-0005-0000-0000-000095150000}"/>
    <cellStyle name="Normal 6 2 2 2 2 4 2" xfId="5530" xr:uid="{00000000-0005-0000-0000-000096150000}"/>
    <cellStyle name="Normal 6 2 2 2 2 4 2 2" xfId="5531" xr:uid="{00000000-0005-0000-0000-000097150000}"/>
    <cellStyle name="Normal 6 2 2 2 2 4 3" xfId="5532" xr:uid="{00000000-0005-0000-0000-000098150000}"/>
    <cellStyle name="Normal 6 2 2 2 2 4 3 2" xfId="5533" xr:uid="{00000000-0005-0000-0000-000099150000}"/>
    <cellStyle name="Normal 6 2 2 2 2 4 4" xfId="5534" xr:uid="{00000000-0005-0000-0000-00009A150000}"/>
    <cellStyle name="Normal 6 2 2 2 2 4 5" xfId="5535" xr:uid="{00000000-0005-0000-0000-00009B150000}"/>
    <cellStyle name="Normal 6 2 2 2 2 5" xfId="5536" xr:uid="{00000000-0005-0000-0000-00009C150000}"/>
    <cellStyle name="Normal 6 2 2 2 2 5 2" xfId="5537" xr:uid="{00000000-0005-0000-0000-00009D150000}"/>
    <cellStyle name="Normal 6 2 2 2 2 5 2 2" xfId="5538" xr:uid="{00000000-0005-0000-0000-00009E150000}"/>
    <cellStyle name="Normal 6 2 2 2 2 5 3" xfId="5539" xr:uid="{00000000-0005-0000-0000-00009F150000}"/>
    <cellStyle name="Normal 6 2 2 2 2 6" xfId="5540" xr:uid="{00000000-0005-0000-0000-0000A0150000}"/>
    <cellStyle name="Normal 6 2 2 2 2 6 2" xfId="5541" xr:uid="{00000000-0005-0000-0000-0000A1150000}"/>
    <cellStyle name="Normal 6 2 2 2 2 7" xfId="5542" xr:uid="{00000000-0005-0000-0000-0000A2150000}"/>
    <cellStyle name="Normal 6 2 2 2 2 7 2" xfId="5543" xr:uid="{00000000-0005-0000-0000-0000A3150000}"/>
    <cellStyle name="Normal 6 2 2 2 2 8" xfId="5544" xr:uid="{00000000-0005-0000-0000-0000A4150000}"/>
    <cellStyle name="Normal 6 2 2 2 2 8 2" xfId="5545" xr:uid="{00000000-0005-0000-0000-0000A5150000}"/>
    <cellStyle name="Normal 6 2 2 2 2 9" xfId="5546" xr:uid="{00000000-0005-0000-0000-0000A6150000}"/>
    <cellStyle name="Normal 6 2 2 2 3" xfId="5547" xr:uid="{00000000-0005-0000-0000-0000A7150000}"/>
    <cellStyle name="Normal 6 2 2 2 3 10" xfId="5548" xr:uid="{00000000-0005-0000-0000-0000A8150000}"/>
    <cellStyle name="Normal 6 2 2 2 3 2" xfId="5549" xr:uid="{00000000-0005-0000-0000-0000A9150000}"/>
    <cellStyle name="Normal 6 2 2 2 3 2 2" xfId="5550" xr:uid="{00000000-0005-0000-0000-0000AA150000}"/>
    <cellStyle name="Normal 6 2 2 2 3 2 2 2" xfId="5551" xr:uid="{00000000-0005-0000-0000-0000AB150000}"/>
    <cellStyle name="Normal 6 2 2 2 3 2 2 2 2" xfId="5552" xr:uid="{00000000-0005-0000-0000-0000AC150000}"/>
    <cellStyle name="Normal 6 2 2 2 3 2 2 2 2 2" xfId="5553" xr:uid="{00000000-0005-0000-0000-0000AD150000}"/>
    <cellStyle name="Normal 6 2 2 2 3 2 2 2 3" xfId="5554" xr:uid="{00000000-0005-0000-0000-0000AE150000}"/>
    <cellStyle name="Normal 6 2 2 2 3 2 2 2 3 2" xfId="5555" xr:uid="{00000000-0005-0000-0000-0000AF150000}"/>
    <cellStyle name="Normal 6 2 2 2 3 2 2 2 4" xfId="5556" xr:uid="{00000000-0005-0000-0000-0000B0150000}"/>
    <cellStyle name="Normal 6 2 2 2 3 2 2 2 5" xfId="5557" xr:uid="{00000000-0005-0000-0000-0000B1150000}"/>
    <cellStyle name="Normal 6 2 2 2 3 2 2 3" xfId="5558" xr:uid="{00000000-0005-0000-0000-0000B2150000}"/>
    <cellStyle name="Normal 6 2 2 2 3 2 2 3 2" xfId="5559" xr:uid="{00000000-0005-0000-0000-0000B3150000}"/>
    <cellStyle name="Normal 6 2 2 2 3 2 2 4" xfId="5560" xr:uid="{00000000-0005-0000-0000-0000B4150000}"/>
    <cellStyle name="Normal 6 2 2 2 3 2 2 4 2" xfId="5561" xr:uid="{00000000-0005-0000-0000-0000B5150000}"/>
    <cellStyle name="Normal 6 2 2 2 3 2 2 5" xfId="5562" xr:uid="{00000000-0005-0000-0000-0000B6150000}"/>
    <cellStyle name="Normal 6 2 2 2 3 2 2 6" xfId="5563" xr:uid="{00000000-0005-0000-0000-0000B7150000}"/>
    <cellStyle name="Normal 6 2 2 2 3 2 3" xfId="5564" xr:uid="{00000000-0005-0000-0000-0000B8150000}"/>
    <cellStyle name="Normal 6 2 2 2 3 2 3 2" xfId="5565" xr:uid="{00000000-0005-0000-0000-0000B9150000}"/>
    <cellStyle name="Normal 6 2 2 2 3 2 3 2 2" xfId="5566" xr:uid="{00000000-0005-0000-0000-0000BA150000}"/>
    <cellStyle name="Normal 6 2 2 2 3 2 3 3" xfId="5567" xr:uid="{00000000-0005-0000-0000-0000BB150000}"/>
    <cellStyle name="Normal 6 2 2 2 3 2 3 3 2" xfId="5568" xr:uid="{00000000-0005-0000-0000-0000BC150000}"/>
    <cellStyle name="Normal 6 2 2 2 3 2 3 4" xfId="5569" xr:uid="{00000000-0005-0000-0000-0000BD150000}"/>
    <cellStyle name="Normal 6 2 2 2 3 2 3 5" xfId="5570" xr:uid="{00000000-0005-0000-0000-0000BE150000}"/>
    <cellStyle name="Normal 6 2 2 2 3 2 4" xfId="5571" xr:uid="{00000000-0005-0000-0000-0000BF150000}"/>
    <cellStyle name="Normal 6 2 2 2 3 2 4 2" xfId="5572" xr:uid="{00000000-0005-0000-0000-0000C0150000}"/>
    <cellStyle name="Normal 6 2 2 2 3 2 5" xfId="5573" xr:uid="{00000000-0005-0000-0000-0000C1150000}"/>
    <cellStyle name="Normal 6 2 2 2 3 2 5 2" xfId="5574" xr:uid="{00000000-0005-0000-0000-0000C2150000}"/>
    <cellStyle name="Normal 6 2 2 2 3 2 6" xfId="5575" xr:uid="{00000000-0005-0000-0000-0000C3150000}"/>
    <cellStyle name="Normal 6 2 2 2 3 2 7" xfId="5576" xr:uid="{00000000-0005-0000-0000-0000C4150000}"/>
    <cellStyle name="Normal 6 2 2 2 3 3" xfId="5577" xr:uid="{00000000-0005-0000-0000-0000C5150000}"/>
    <cellStyle name="Normal 6 2 2 2 3 3 2" xfId="5578" xr:uid="{00000000-0005-0000-0000-0000C6150000}"/>
    <cellStyle name="Normal 6 2 2 2 3 3 2 2" xfId="5579" xr:uid="{00000000-0005-0000-0000-0000C7150000}"/>
    <cellStyle name="Normal 6 2 2 2 3 3 2 2 2" xfId="5580" xr:uid="{00000000-0005-0000-0000-0000C8150000}"/>
    <cellStyle name="Normal 6 2 2 2 3 3 2 3" xfId="5581" xr:uid="{00000000-0005-0000-0000-0000C9150000}"/>
    <cellStyle name="Normal 6 2 2 2 3 3 2 3 2" xfId="5582" xr:uid="{00000000-0005-0000-0000-0000CA150000}"/>
    <cellStyle name="Normal 6 2 2 2 3 3 2 4" xfId="5583" xr:uid="{00000000-0005-0000-0000-0000CB150000}"/>
    <cellStyle name="Normal 6 2 2 2 3 3 2 5" xfId="5584" xr:uid="{00000000-0005-0000-0000-0000CC150000}"/>
    <cellStyle name="Normal 6 2 2 2 3 3 3" xfId="5585" xr:uid="{00000000-0005-0000-0000-0000CD150000}"/>
    <cellStyle name="Normal 6 2 2 2 3 3 3 2" xfId="5586" xr:uid="{00000000-0005-0000-0000-0000CE150000}"/>
    <cellStyle name="Normal 6 2 2 2 3 3 4" xfId="5587" xr:uid="{00000000-0005-0000-0000-0000CF150000}"/>
    <cellStyle name="Normal 6 2 2 2 3 3 4 2" xfId="5588" xr:uid="{00000000-0005-0000-0000-0000D0150000}"/>
    <cellStyle name="Normal 6 2 2 2 3 3 5" xfId="5589" xr:uid="{00000000-0005-0000-0000-0000D1150000}"/>
    <cellStyle name="Normal 6 2 2 2 3 3 6" xfId="5590" xr:uid="{00000000-0005-0000-0000-0000D2150000}"/>
    <cellStyle name="Normal 6 2 2 2 3 4" xfId="5591" xr:uid="{00000000-0005-0000-0000-0000D3150000}"/>
    <cellStyle name="Normal 6 2 2 2 3 4 2" xfId="5592" xr:uid="{00000000-0005-0000-0000-0000D4150000}"/>
    <cellStyle name="Normal 6 2 2 2 3 4 2 2" xfId="5593" xr:uid="{00000000-0005-0000-0000-0000D5150000}"/>
    <cellStyle name="Normal 6 2 2 2 3 4 3" xfId="5594" xr:uid="{00000000-0005-0000-0000-0000D6150000}"/>
    <cellStyle name="Normal 6 2 2 2 3 4 3 2" xfId="5595" xr:uid="{00000000-0005-0000-0000-0000D7150000}"/>
    <cellStyle name="Normal 6 2 2 2 3 4 4" xfId="5596" xr:uid="{00000000-0005-0000-0000-0000D8150000}"/>
    <cellStyle name="Normal 6 2 2 2 3 4 5" xfId="5597" xr:uid="{00000000-0005-0000-0000-0000D9150000}"/>
    <cellStyle name="Normal 6 2 2 2 3 5" xfId="5598" xr:uid="{00000000-0005-0000-0000-0000DA150000}"/>
    <cellStyle name="Normal 6 2 2 2 3 5 2" xfId="5599" xr:uid="{00000000-0005-0000-0000-0000DB150000}"/>
    <cellStyle name="Normal 6 2 2 2 3 5 2 2" xfId="5600" xr:uid="{00000000-0005-0000-0000-0000DC150000}"/>
    <cellStyle name="Normal 6 2 2 2 3 5 3" xfId="5601" xr:uid="{00000000-0005-0000-0000-0000DD150000}"/>
    <cellStyle name="Normal 6 2 2 2 3 6" xfId="5602" xr:uid="{00000000-0005-0000-0000-0000DE150000}"/>
    <cellStyle name="Normal 6 2 2 2 3 6 2" xfId="5603" xr:uid="{00000000-0005-0000-0000-0000DF150000}"/>
    <cellStyle name="Normal 6 2 2 2 3 7" xfId="5604" xr:uid="{00000000-0005-0000-0000-0000E0150000}"/>
    <cellStyle name="Normal 6 2 2 2 3 7 2" xfId="5605" xr:uid="{00000000-0005-0000-0000-0000E1150000}"/>
    <cellStyle name="Normal 6 2 2 2 3 8" xfId="5606" xr:uid="{00000000-0005-0000-0000-0000E2150000}"/>
    <cellStyle name="Normal 6 2 2 2 3 8 2" xfId="5607" xr:uid="{00000000-0005-0000-0000-0000E3150000}"/>
    <cellStyle name="Normal 6 2 2 2 3 9" xfId="5608" xr:uid="{00000000-0005-0000-0000-0000E4150000}"/>
    <cellStyle name="Normal 6 2 2 2 4" xfId="5609" xr:uid="{00000000-0005-0000-0000-0000E5150000}"/>
    <cellStyle name="Normal 6 2 2 2 4 2" xfId="5610" xr:uid="{00000000-0005-0000-0000-0000E6150000}"/>
    <cellStyle name="Normal 6 2 2 2 4 2 2" xfId="5611" xr:uid="{00000000-0005-0000-0000-0000E7150000}"/>
    <cellStyle name="Normal 6 2 2 2 4 2 2 2" xfId="5612" xr:uid="{00000000-0005-0000-0000-0000E8150000}"/>
    <cellStyle name="Normal 6 2 2 2 4 2 2 2 2" xfId="5613" xr:uid="{00000000-0005-0000-0000-0000E9150000}"/>
    <cellStyle name="Normal 6 2 2 2 4 2 2 3" xfId="5614" xr:uid="{00000000-0005-0000-0000-0000EA150000}"/>
    <cellStyle name="Normal 6 2 2 2 4 2 2 3 2" xfId="5615" xr:uid="{00000000-0005-0000-0000-0000EB150000}"/>
    <cellStyle name="Normal 6 2 2 2 4 2 2 4" xfId="5616" xr:uid="{00000000-0005-0000-0000-0000EC150000}"/>
    <cellStyle name="Normal 6 2 2 2 4 2 2 5" xfId="5617" xr:uid="{00000000-0005-0000-0000-0000ED150000}"/>
    <cellStyle name="Normal 6 2 2 2 4 2 3" xfId="5618" xr:uid="{00000000-0005-0000-0000-0000EE150000}"/>
    <cellStyle name="Normal 6 2 2 2 4 2 3 2" xfId="5619" xr:uid="{00000000-0005-0000-0000-0000EF150000}"/>
    <cellStyle name="Normal 6 2 2 2 4 2 4" xfId="5620" xr:uid="{00000000-0005-0000-0000-0000F0150000}"/>
    <cellStyle name="Normal 6 2 2 2 4 2 4 2" xfId="5621" xr:uid="{00000000-0005-0000-0000-0000F1150000}"/>
    <cellStyle name="Normal 6 2 2 2 4 2 5" xfId="5622" xr:uid="{00000000-0005-0000-0000-0000F2150000}"/>
    <cellStyle name="Normal 6 2 2 2 4 2 6" xfId="5623" xr:uid="{00000000-0005-0000-0000-0000F3150000}"/>
    <cellStyle name="Normal 6 2 2 2 4 3" xfId="5624" xr:uid="{00000000-0005-0000-0000-0000F4150000}"/>
    <cellStyle name="Normal 6 2 2 2 4 3 2" xfId="5625" xr:uid="{00000000-0005-0000-0000-0000F5150000}"/>
    <cellStyle name="Normal 6 2 2 2 4 3 2 2" xfId="5626" xr:uid="{00000000-0005-0000-0000-0000F6150000}"/>
    <cellStyle name="Normal 6 2 2 2 4 3 3" xfId="5627" xr:uid="{00000000-0005-0000-0000-0000F7150000}"/>
    <cellStyle name="Normal 6 2 2 2 4 3 3 2" xfId="5628" xr:uid="{00000000-0005-0000-0000-0000F8150000}"/>
    <cellStyle name="Normal 6 2 2 2 4 3 4" xfId="5629" xr:uid="{00000000-0005-0000-0000-0000F9150000}"/>
    <cellStyle name="Normal 6 2 2 2 4 3 5" xfId="5630" xr:uid="{00000000-0005-0000-0000-0000FA150000}"/>
    <cellStyle name="Normal 6 2 2 2 4 4" xfId="5631" xr:uid="{00000000-0005-0000-0000-0000FB150000}"/>
    <cellStyle name="Normal 6 2 2 2 4 4 2" xfId="5632" xr:uid="{00000000-0005-0000-0000-0000FC150000}"/>
    <cellStyle name="Normal 6 2 2 2 4 5" xfId="5633" xr:uid="{00000000-0005-0000-0000-0000FD150000}"/>
    <cellStyle name="Normal 6 2 2 2 4 5 2" xfId="5634" xr:uid="{00000000-0005-0000-0000-0000FE150000}"/>
    <cellStyle name="Normal 6 2 2 2 4 6" xfId="5635" xr:uid="{00000000-0005-0000-0000-0000FF150000}"/>
    <cellStyle name="Normal 6 2 2 2 4 7" xfId="5636" xr:uid="{00000000-0005-0000-0000-000000160000}"/>
    <cellStyle name="Normal 6 2 2 2 5" xfId="5637" xr:uid="{00000000-0005-0000-0000-000001160000}"/>
    <cellStyle name="Normal 6 2 2 2 5 2" xfId="5638" xr:uid="{00000000-0005-0000-0000-000002160000}"/>
    <cellStyle name="Normal 6 2 2 2 5 2 2" xfId="5639" xr:uid="{00000000-0005-0000-0000-000003160000}"/>
    <cellStyle name="Normal 6 2 2 2 5 2 2 2" xfId="5640" xr:uid="{00000000-0005-0000-0000-000004160000}"/>
    <cellStyle name="Normal 6 2 2 2 5 2 2 2 2" xfId="5641" xr:uid="{00000000-0005-0000-0000-000005160000}"/>
    <cellStyle name="Normal 6 2 2 2 5 2 2 3" xfId="5642" xr:uid="{00000000-0005-0000-0000-000006160000}"/>
    <cellStyle name="Normal 6 2 2 2 5 2 2 3 2" xfId="5643" xr:uid="{00000000-0005-0000-0000-000007160000}"/>
    <cellStyle name="Normal 6 2 2 2 5 2 2 4" xfId="5644" xr:uid="{00000000-0005-0000-0000-000008160000}"/>
    <cellStyle name="Normal 6 2 2 2 5 2 2 5" xfId="5645" xr:uid="{00000000-0005-0000-0000-000009160000}"/>
    <cellStyle name="Normal 6 2 2 2 5 2 3" xfId="5646" xr:uid="{00000000-0005-0000-0000-00000A160000}"/>
    <cellStyle name="Normal 6 2 2 2 5 2 3 2" xfId="5647" xr:uid="{00000000-0005-0000-0000-00000B160000}"/>
    <cellStyle name="Normal 6 2 2 2 5 2 4" xfId="5648" xr:uid="{00000000-0005-0000-0000-00000C160000}"/>
    <cellStyle name="Normal 6 2 2 2 5 2 4 2" xfId="5649" xr:uid="{00000000-0005-0000-0000-00000D160000}"/>
    <cellStyle name="Normal 6 2 2 2 5 2 5" xfId="5650" xr:uid="{00000000-0005-0000-0000-00000E160000}"/>
    <cellStyle name="Normal 6 2 2 2 5 2 6" xfId="5651" xr:uid="{00000000-0005-0000-0000-00000F160000}"/>
    <cellStyle name="Normal 6 2 2 2 5 3" xfId="5652" xr:uid="{00000000-0005-0000-0000-000010160000}"/>
    <cellStyle name="Normal 6 2 2 2 5 3 2" xfId="5653" xr:uid="{00000000-0005-0000-0000-000011160000}"/>
    <cellStyle name="Normal 6 2 2 2 5 3 2 2" xfId="5654" xr:uid="{00000000-0005-0000-0000-000012160000}"/>
    <cellStyle name="Normal 6 2 2 2 5 3 3" xfId="5655" xr:uid="{00000000-0005-0000-0000-000013160000}"/>
    <cellStyle name="Normal 6 2 2 2 5 3 3 2" xfId="5656" xr:uid="{00000000-0005-0000-0000-000014160000}"/>
    <cellStyle name="Normal 6 2 2 2 5 3 4" xfId="5657" xr:uid="{00000000-0005-0000-0000-000015160000}"/>
    <cellStyle name="Normal 6 2 2 2 5 3 5" xfId="5658" xr:uid="{00000000-0005-0000-0000-000016160000}"/>
    <cellStyle name="Normal 6 2 2 2 5 4" xfId="5659" xr:uid="{00000000-0005-0000-0000-000017160000}"/>
    <cellStyle name="Normal 6 2 2 2 5 4 2" xfId="5660" xr:uid="{00000000-0005-0000-0000-000018160000}"/>
    <cellStyle name="Normal 6 2 2 2 5 5" xfId="5661" xr:uid="{00000000-0005-0000-0000-000019160000}"/>
    <cellStyle name="Normal 6 2 2 2 5 5 2" xfId="5662" xr:uid="{00000000-0005-0000-0000-00001A160000}"/>
    <cellStyle name="Normal 6 2 2 2 5 6" xfId="5663" xr:uid="{00000000-0005-0000-0000-00001B160000}"/>
    <cellStyle name="Normal 6 2 2 2 5 7" xfId="5664" xr:uid="{00000000-0005-0000-0000-00001C160000}"/>
    <cellStyle name="Normal 6 2 2 2 6" xfId="5665" xr:uid="{00000000-0005-0000-0000-00001D160000}"/>
    <cellStyle name="Normal 6 2 2 2 6 2" xfId="5666" xr:uid="{00000000-0005-0000-0000-00001E160000}"/>
    <cellStyle name="Normal 6 2 2 2 6 2 2" xfId="5667" xr:uid="{00000000-0005-0000-0000-00001F160000}"/>
    <cellStyle name="Normal 6 2 2 2 6 2 2 2" xfId="5668" xr:uid="{00000000-0005-0000-0000-000020160000}"/>
    <cellStyle name="Normal 6 2 2 2 6 2 2 2 2" xfId="5669" xr:uid="{00000000-0005-0000-0000-000021160000}"/>
    <cellStyle name="Normal 6 2 2 2 6 2 2 3" xfId="5670" xr:uid="{00000000-0005-0000-0000-000022160000}"/>
    <cellStyle name="Normal 6 2 2 2 6 2 2 3 2" xfId="5671" xr:uid="{00000000-0005-0000-0000-000023160000}"/>
    <cellStyle name="Normal 6 2 2 2 6 2 2 4" xfId="5672" xr:uid="{00000000-0005-0000-0000-000024160000}"/>
    <cellStyle name="Normal 6 2 2 2 6 2 2 5" xfId="5673" xr:uid="{00000000-0005-0000-0000-000025160000}"/>
    <cellStyle name="Normal 6 2 2 2 6 2 3" xfId="5674" xr:uid="{00000000-0005-0000-0000-000026160000}"/>
    <cellStyle name="Normal 6 2 2 2 6 2 3 2" xfId="5675" xr:uid="{00000000-0005-0000-0000-000027160000}"/>
    <cellStyle name="Normal 6 2 2 2 6 2 4" xfId="5676" xr:uid="{00000000-0005-0000-0000-000028160000}"/>
    <cellStyle name="Normal 6 2 2 2 6 2 4 2" xfId="5677" xr:uid="{00000000-0005-0000-0000-000029160000}"/>
    <cellStyle name="Normal 6 2 2 2 6 2 5" xfId="5678" xr:uid="{00000000-0005-0000-0000-00002A160000}"/>
    <cellStyle name="Normal 6 2 2 2 6 2 6" xfId="5679" xr:uid="{00000000-0005-0000-0000-00002B160000}"/>
    <cellStyle name="Normal 6 2 2 2 6 3" xfId="5680" xr:uid="{00000000-0005-0000-0000-00002C160000}"/>
    <cellStyle name="Normal 6 2 2 2 6 3 2" xfId="5681" xr:uid="{00000000-0005-0000-0000-00002D160000}"/>
    <cellStyle name="Normal 6 2 2 2 6 3 2 2" xfId="5682" xr:uid="{00000000-0005-0000-0000-00002E160000}"/>
    <cellStyle name="Normal 6 2 2 2 6 3 3" xfId="5683" xr:uid="{00000000-0005-0000-0000-00002F160000}"/>
    <cellStyle name="Normal 6 2 2 2 6 3 3 2" xfId="5684" xr:uid="{00000000-0005-0000-0000-000030160000}"/>
    <cellStyle name="Normal 6 2 2 2 6 3 4" xfId="5685" xr:uid="{00000000-0005-0000-0000-000031160000}"/>
    <cellStyle name="Normal 6 2 2 2 6 3 5" xfId="5686" xr:uid="{00000000-0005-0000-0000-000032160000}"/>
    <cellStyle name="Normal 6 2 2 2 6 4" xfId="5687" xr:uid="{00000000-0005-0000-0000-000033160000}"/>
    <cellStyle name="Normal 6 2 2 2 6 4 2" xfId="5688" xr:uid="{00000000-0005-0000-0000-000034160000}"/>
    <cellStyle name="Normal 6 2 2 2 6 5" xfId="5689" xr:uid="{00000000-0005-0000-0000-000035160000}"/>
    <cellStyle name="Normal 6 2 2 2 6 5 2" xfId="5690" xr:uid="{00000000-0005-0000-0000-000036160000}"/>
    <cellStyle name="Normal 6 2 2 2 6 6" xfId="5691" xr:uid="{00000000-0005-0000-0000-000037160000}"/>
    <cellStyle name="Normal 6 2 2 2 6 7" xfId="5692" xr:uid="{00000000-0005-0000-0000-000038160000}"/>
    <cellStyle name="Normal 6 2 2 2 7" xfId="5693" xr:uid="{00000000-0005-0000-0000-000039160000}"/>
    <cellStyle name="Normal 6 2 2 2 7 2" xfId="5694" xr:uid="{00000000-0005-0000-0000-00003A160000}"/>
    <cellStyle name="Normal 6 2 2 2 7 2 2" xfId="5695" xr:uid="{00000000-0005-0000-0000-00003B160000}"/>
    <cellStyle name="Normal 6 2 2 2 7 2 2 2" xfId="5696" xr:uid="{00000000-0005-0000-0000-00003C160000}"/>
    <cellStyle name="Normal 6 2 2 2 7 2 3" xfId="5697" xr:uid="{00000000-0005-0000-0000-00003D160000}"/>
    <cellStyle name="Normal 6 2 2 2 7 2 3 2" xfId="5698" xr:uid="{00000000-0005-0000-0000-00003E160000}"/>
    <cellStyle name="Normal 6 2 2 2 7 2 4" xfId="5699" xr:uid="{00000000-0005-0000-0000-00003F160000}"/>
    <cellStyle name="Normal 6 2 2 2 7 2 5" xfId="5700" xr:uid="{00000000-0005-0000-0000-000040160000}"/>
    <cellStyle name="Normal 6 2 2 2 7 3" xfId="5701" xr:uid="{00000000-0005-0000-0000-000041160000}"/>
    <cellStyle name="Normal 6 2 2 2 7 3 2" xfId="5702" xr:uid="{00000000-0005-0000-0000-000042160000}"/>
    <cellStyle name="Normal 6 2 2 2 7 4" xfId="5703" xr:uid="{00000000-0005-0000-0000-000043160000}"/>
    <cellStyle name="Normal 6 2 2 2 7 4 2" xfId="5704" xr:uid="{00000000-0005-0000-0000-000044160000}"/>
    <cellStyle name="Normal 6 2 2 2 7 5" xfId="5705" xr:uid="{00000000-0005-0000-0000-000045160000}"/>
    <cellStyle name="Normal 6 2 2 2 7 6" xfId="5706" xr:uid="{00000000-0005-0000-0000-000046160000}"/>
    <cellStyle name="Normal 6 2 2 2 8" xfId="5707" xr:uid="{00000000-0005-0000-0000-000047160000}"/>
    <cellStyle name="Normal 6 2 2 2 8 2" xfId="5708" xr:uid="{00000000-0005-0000-0000-000048160000}"/>
    <cellStyle name="Normal 6 2 2 2 8 2 2" xfId="5709" xr:uid="{00000000-0005-0000-0000-000049160000}"/>
    <cellStyle name="Normal 6 2 2 2 8 3" xfId="5710" xr:uid="{00000000-0005-0000-0000-00004A160000}"/>
    <cellStyle name="Normal 6 2 2 2 8 3 2" xfId="5711" xr:uid="{00000000-0005-0000-0000-00004B160000}"/>
    <cellStyle name="Normal 6 2 2 2 8 4" xfId="5712" xr:uid="{00000000-0005-0000-0000-00004C160000}"/>
    <cellStyle name="Normal 6 2 2 2 8 5" xfId="5713" xr:uid="{00000000-0005-0000-0000-00004D160000}"/>
    <cellStyle name="Normal 6 2 2 2 9" xfId="5714" xr:uid="{00000000-0005-0000-0000-00004E160000}"/>
    <cellStyle name="Normal 6 2 2 2 9 2" xfId="5715" xr:uid="{00000000-0005-0000-0000-00004F160000}"/>
    <cellStyle name="Normal 6 2 2 2 9 2 2" xfId="5716" xr:uid="{00000000-0005-0000-0000-000050160000}"/>
    <cellStyle name="Normal 6 2 2 2 9 3" xfId="5717" xr:uid="{00000000-0005-0000-0000-000051160000}"/>
    <cellStyle name="Normal 6 2 2 2 9 3 2" xfId="5718" xr:uid="{00000000-0005-0000-0000-000052160000}"/>
    <cellStyle name="Normal 6 2 2 2 9 4" xfId="5719" xr:uid="{00000000-0005-0000-0000-000053160000}"/>
    <cellStyle name="Normal 6 2 2 2 9 5" xfId="5720" xr:uid="{00000000-0005-0000-0000-000054160000}"/>
    <cellStyle name="Normal 6 2 2 3" xfId="5721" xr:uid="{00000000-0005-0000-0000-000055160000}"/>
    <cellStyle name="Normal 6 2 2 3 10" xfId="5722" xr:uid="{00000000-0005-0000-0000-000056160000}"/>
    <cellStyle name="Normal 6 2 2 3 10 2" xfId="5723" xr:uid="{00000000-0005-0000-0000-000057160000}"/>
    <cellStyle name="Normal 6 2 2 3 10 2 2" xfId="5724" xr:uid="{00000000-0005-0000-0000-000058160000}"/>
    <cellStyle name="Normal 6 2 2 3 10 3" xfId="5725" xr:uid="{00000000-0005-0000-0000-000059160000}"/>
    <cellStyle name="Normal 6 2 2 3 11" xfId="5726" xr:uid="{00000000-0005-0000-0000-00005A160000}"/>
    <cellStyle name="Normal 6 2 2 3 11 2" xfId="5727" xr:uid="{00000000-0005-0000-0000-00005B160000}"/>
    <cellStyle name="Normal 6 2 2 3 12" xfId="5728" xr:uid="{00000000-0005-0000-0000-00005C160000}"/>
    <cellStyle name="Normal 6 2 2 3 12 2" xfId="5729" xr:uid="{00000000-0005-0000-0000-00005D160000}"/>
    <cellStyle name="Normal 6 2 2 3 13" xfId="5730" xr:uid="{00000000-0005-0000-0000-00005E160000}"/>
    <cellStyle name="Normal 6 2 2 3 13 2" xfId="5731" xr:uid="{00000000-0005-0000-0000-00005F160000}"/>
    <cellStyle name="Normal 6 2 2 3 14" xfId="5732" xr:uid="{00000000-0005-0000-0000-000060160000}"/>
    <cellStyle name="Normal 6 2 2 3 15" xfId="5733" xr:uid="{00000000-0005-0000-0000-000061160000}"/>
    <cellStyle name="Normal 6 2 2 3 2" xfId="5734" xr:uid="{00000000-0005-0000-0000-000062160000}"/>
    <cellStyle name="Normal 6 2 2 3 2 10" xfId="5735" xr:uid="{00000000-0005-0000-0000-000063160000}"/>
    <cellStyle name="Normal 6 2 2 3 2 2" xfId="5736" xr:uid="{00000000-0005-0000-0000-000064160000}"/>
    <cellStyle name="Normal 6 2 2 3 2 2 2" xfId="5737" xr:uid="{00000000-0005-0000-0000-000065160000}"/>
    <cellStyle name="Normal 6 2 2 3 2 2 2 2" xfId="5738" xr:uid="{00000000-0005-0000-0000-000066160000}"/>
    <cellStyle name="Normal 6 2 2 3 2 2 2 2 2" xfId="5739" xr:uid="{00000000-0005-0000-0000-000067160000}"/>
    <cellStyle name="Normal 6 2 2 3 2 2 2 2 2 2" xfId="5740" xr:uid="{00000000-0005-0000-0000-000068160000}"/>
    <cellStyle name="Normal 6 2 2 3 2 2 2 2 3" xfId="5741" xr:uid="{00000000-0005-0000-0000-000069160000}"/>
    <cellStyle name="Normal 6 2 2 3 2 2 2 2 3 2" xfId="5742" xr:uid="{00000000-0005-0000-0000-00006A160000}"/>
    <cellStyle name="Normal 6 2 2 3 2 2 2 2 4" xfId="5743" xr:uid="{00000000-0005-0000-0000-00006B160000}"/>
    <cellStyle name="Normal 6 2 2 3 2 2 2 2 5" xfId="5744" xr:uid="{00000000-0005-0000-0000-00006C160000}"/>
    <cellStyle name="Normal 6 2 2 3 2 2 2 3" xfId="5745" xr:uid="{00000000-0005-0000-0000-00006D160000}"/>
    <cellStyle name="Normal 6 2 2 3 2 2 2 3 2" xfId="5746" xr:uid="{00000000-0005-0000-0000-00006E160000}"/>
    <cellStyle name="Normal 6 2 2 3 2 2 2 4" xfId="5747" xr:uid="{00000000-0005-0000-0000-00006F160000}"/>
    <cellStyle name="Normal 6 2 2 3 2 2 2 4 2" xfId="5748" xr:uid="{00000000-0005-0000-0000-000070160000}"/>
    <cellStyle name="Normal 6 2 2 3 2 2 2 5" xfId="5749" xr:uid="{00000000-0005-0000-0000-000071160000}"/>
    <cellStyle name="Normal 6 2 2 3 2 2 2 6" xfId="5750" xr:uid="{00000000-0005-0000-0000-000072160000}"/>
    <cellStyle name="Normal 6 2 2 3 2 2 3" xfId="5751" xr:uid="{00000000-0005-0000-0000-000073160000}"/>
    <cellStyle name="Normal 6 2 2 3 2 2 3 2" xfId="5752" xr:uid="{00000000-0005-0000-0000-000074160000}"/>
    <cellStyle name="Normal 6 2 2 3 2 2 3 2 2" xfId="5753" xr:uid="{00000000-0005-0000-0000-000075160000}"/>
    <cellStyle name="Normal 6 2 2 3 2 2 3 3" xfId="5754" xr:uid="{00000000-0005-0000-0000-000076160000}"/>
    <cellStyle name="Normal 6 2 2 3 2 2 3 3 2" xfId="5755" xr:uid="{00000000-0005-0000-0000-000077160000}"/>
    <cellStyle name="Normal 6 2 2 3 2 2 3 4" xfId="5756" xr:uid="{00000000-0005-0000-0000-000078160000}"/>
    <cellStyle name="Normal 6 2 2 3 2 2 3 5" xfId="5757" xr:uid="{00000000-0005-0000-0000-000079160000}"/>
    <cellStyle name="Normal 6 2 2 3 2 2 4" xfId="5758" xr:uid="{00000000-0005-0000-0000-00007A160000}"/>
    <cellStyle name="Normal 6 2 2 3 2 2 4 2" xfId="5759" xr:uid="{00000000-0005-0000-0000-00007B160000}"/>
    <cellStyle name="Normal 6 2 2 3 2 2 5" xfId="5760" xr:uid="{00000000-0005-0000-0000-00007C160000}"/>
    <cellStyle name="Normal 6 2 2 3 2 2 5 2" xfId="5761" xr:uid="{00000000-0005-0000-0000-00007D160000}"/>
    <cellStyle name="Normal 6 2 2 3 2 2 6" xfId="5762" xr:uid="{00000000-0005-0000-0000-00007E160000}"/>
    <cellStyle name="Normal 6 2 2 3 2 2 7" xfId="5763" xr:uid="{00000000-0005-0000-0000-00007F160000}"/>
    <cellStyle name="Normal 6 2 2 3 2 3" xfId="5764" xr:uid="{00000000-0005-0000-0000-000080160000}"/>
    <cellStyle name="Normal 6 2 2 3 2 3 2" xfId="5765" xr:uid="{00000000-0005-0000-0000-000081160000}"/>
    <cellStyle name="Normal 6 2 2 3 2 3 2 2" xfId="5766" xr:uid="{00000000-0005-0000-0000-000082160000}"/>
    <cellStyle name="Normal 6 2 2 3 2 3 2 2 2" xfId="5767" xr:uid="{00000000-0005-0000-0000-000083160000}"/>
    <cellStyle name="Normal 6 2 2 3 2 3 2 3" xfId="5768" xr:uid="{00000000-0005-0000-0000-000084160000}"/>
    <cellStyle name="Normal 6 2 2 3 2 3 2 3 2" xfId="5769" xr:uid="{00000000-0005-0000-0000-000085160000}"/>
    <cellStyle name="Normal 6 2 2 3 2 3 2 4" xfId="5770" xr:uid="{00000000-0005-0000-0000-000086160000}"/>
    <cellStyle name="Normal 6 2 2 3 2 3 2 5" xfId="5771" xr:uid="{00000000-0005-0000-0000-000087160000}"/>
    <cellStyle name="Normal 6 2 2 3 2 3 3" xfId="5772" xr:uid="{00000000-0005-0000-0000-000088160000}"/>
    <cellStyle name="Normal 6 2 2 3 2 3 3 2" xfId="5773" xr:uid="{00000000-0005-0000-0000-000089160000}"/>
    <cellStyle name="Normal 6 2 2 3 2 3 4" xfId="5774" xr:uid="{00000000-0005-0000-0000-00008A160000}"/>
    <cellStyle name="Normal 6 2 2 3 2 3 4 2" xfId="5775" xr:uid="{00000000-0005-0000-0000-00008B160000}"/>
    <cellStyle name="Normal 6 2 2 3 2 3 5" xfId="5776" xr:uid="{00000000-0005-0000-0000-00008C160000}"/>
    <cellStyle name="Normal 6 2 2 3 2 3 6" xfId="5777" xr:uid="{00000000-0005-0000-0000-00008D160000}"/>
    <cellStyle name="Normal 6 2 2 3 2 4" xfId="5778" xr:uid="{00000000-0005-0000-0000-00008E160000}"/>
    <cellStyle name="Normal 6 2 2 3 2 4 2" xfId="5779" xr:uid="{00000000-0005-0000-0000-00008F160000}"/>
    <cellStyle name="Normal 6 2 2 3 2 4 2 2" xfId="5780" xr:uid="{00000000-0005-0000-0000-000090160000}"/>
    <cellStyle name="Normal 6 2 2 3 2 4 3" xfId="5781" xr:uid="{00000000-0005-0000-0000-000091160000}"/>
    <cellStyle name="Normal 6 2 2 3 2 4 3 2" xfId="5782" xr:uid="{00000000-0005-0000-0000-000092160000}"/>
    <cellStyle name="Normal 6 2 2 3 2 4 4" xfId="5783" xr:uid="{00000000-0005-0000-0000-000093160000}"/>
    <cellStyle name="Normal 6 2 2 3 2 4 5" xfId="5784" xr:uid="{00000000-0005-0000-0000-000094160000}"/>
    <cellStyle name="Normal 6 2 2 3 2 5" xfId="5785" xr:uid="{00000000-0005-0000-0000-000095160000}"/>
    <cellStyle name="Normal 6 2 2 3 2 5 2" xfId="5786" xr:uid="{00000000-0005-0000-0000-000096160000}"/>
    <cellStyle name="Normal 6 2 2 3 2 5 2 2" xfId="5787" xr:uid="{00000000-0005-0000-0000-000097160000}"/>
    <cellStyle name="Normal 6 2 2 3 2 5 3" xfId="5788" xr:uid="{00000000-0005-0000-0000-000098160000}"/>
    <cellStyle name="Normal 6 2 2 3 2 6" xfId="5789" xr:uid="{00000000-0005-0000-0000-000099160000}"/>
    <cellStyle name="Normal 6 2 2 3 2 6 2" xfId="5790" xr:uid="{00000000-0005-0000-0000-00009A160000}"/>
    <cellStyle name="Normal 6 2 2 3 2 7" xfId="5791" xr:uid="{00000000-0005-0000-0000-00009B160000}"/>
    <cellStyle name="Normal 6 2 2 3 2 7 2" xfId="5792" xr:uid="{00000000-0005-0000-0000-00009C160000}"/>
    <cellStyle name="Normal 6 2 2 3 2 8" xfId="5793" xr:uid="{00000000-0005-0000-0000-00009D160000}"/>
    <cellStyle name="Normal 6 2 2 3 2 8 2" xfId="5794" xr:uid="{00000000-0005-0000-0000-00009E160000}"/>
    <cellStyle name="Normal 6 2 2 3 2 9" xfId="5795" xr:uid="{00000000-0005-0000-0000-00009F160000}"/>
    <cellStyle name="Normal 6 2 2 3 3" xfId="5796" xr:uid="{00000000-0005-0000-0000-0000A0160000}"/>
    <cellStyle name="Normal 6 2 2 3 3 10" xfId="5797" xr:uid="{00000000-0005-0000-0000-0000A1160000}"/>
    <cellStyle name="Normal 6 2 2 3 3 2" xfId="5798" xr:uid="{00000000-0005-0000-0000-0000A2160000}"/>
    <cellStyle name="Normal 6 2 2 3 3 2 2" xfId="5799" xr:uid="{00000000-0005-0000-0000-0000A3160000}"/>
    <cellStyle name="Normal 6 2 2 3 3 2 2 2" xfId="5800" xr:uid="{00000000-0005-0000-0000-0000A4160000}"/>
    <cellStyle name="Normal 6 2 2 3 3 2 2 2 2" xfId="5801" xr:uid="{00000000-0005-0000-0000-0000A5160000}"/>
    <cellStyle name="Normal 6 2 2 3 3 2 2 2 2 2" xfId="5802" xr:uid="{00000000-0005-0000-0000-0000A6160000}"/>
    <cellStyle name="Normal 6 2 2 3 3 2 2 2 3" xfId="5803" xr:uid="{00000000-0005-0000-0000-0000A7160000}"/>
    <cellStyle name="Normal 6 2 2 3 3 2 2 2 3 2" xfId="5804" xr:uid="{00000000-0005-0000-0000-0000A8160000}"/>
    <cellStyle name="Normal 6 2 2 3 3 2 2 2 4" xfId="5805" xr:uid="{00000000-0005-0000-0000-0000A9160000}"/>
    <cellStyle name="Normal 6 2 2 3 3 2 2 2 5" xfId="5806" xr:uid="{00000000-0005-0000-0000-0000AA160000}"/>
    <cellStyle name="Normal 6 2 2 3 3 2 2 3" xfId="5807" xr:uid="{00000000-0005-0000-0000-0000AB160000}"/>
    <cellStyle name="Normal 6 2 2 3 3 2 2 3 2" xfId="5808" xr:uid="{00000000-0005-0000-0000-0000AC160000}"/>
    <cellStyle name="Normal 6 2 2 3 3 2 2 4" xfId="5809" xr:uid="{00000000-0005-0000-0000-0000AD160000}"/>
    <cellStyle name="Normal 6 2 2 3 3 2 2 4 2" xfId="5810" xr:uid="{00000000-0005-0000-0000-0000AE160000}"/>
    <cellStyle name="Normal 6 2 2 3 3 2 2 5" xfId="5811" xr:uid="{00000000-0005-0000-0000-0000AF160000}"/>
    <cellStyle name="Normal 6 2 2 3 3 2 2 6" xfId="5812" xr:uid="{00000000-0005-0000-0000-0000B0160000}"/>
    <cellStyle name="Normal 6 2 2 3 3 2 3" xfId="5813" xr:uid="{00000000-0005-0000-0000-0000B1160000}"/>
    <cellStyle name="Normal 6 2 2 3 3 2 3 2" xfId="5814" xr:uid="{00000000-0005-0000-0000-0000B2160000}"/>
    <cellStyle name="Normal 6 2 2 3 3 2 3 2 2" xfId="5815" xr:uid="{00000000-0005-0000-0000-0000B3160000}"/>
    <cellStyle name="Normal 6 2 2 3 3 2 3 3" xfId="5816" xr:uid="{00000000-0005-0000-0000-0000B4160000}"/>
    <cellStyle name="Normal 6 2 2 3 3 2 3 3 2" xfId="5817" xr:uid="{00000000-0005-0000-0000-0000B5160000}"/>
    <cellStyle name="Normal 6 2 2 3 3 2 3 4" xfId="5818" xr:uid="{00000000-0005-0000-0000-0000B6160000}"/>
    <cellStyle name="Normal 6 2 2 3 3 2 3 5" xfId="5819" xr:uid="{00000000-0005-0000-0000-0000B7160000}"/>
    <cellStyle name="Normal 6 2 2 3 3 2 4" xfId="5820" xr:uid="{00000000-0005-0000-0000-0000B8160000}"/>
    <cellStyle name="Normal 6 2 2 3 3 2 4 2" xfId="5821" xr:uid="{00000000-0005-0000-0000-0000B9160000}"/>
    <cellStyle name="Normal 6 2 2 3 3 2 5" xfId="5822" xr:uid="{00000000-0005-0000-0000-0000BA160000}"/>
    <cellStyle name="Normal 6 2 2 3 3 2 5 2" xfId="5823" xr:uid="{00000000-0005-0000-0000-0000BB160000}"/>
    <cellStyle name="Normal 6 2 2 3 3 2 6" xfId="5824" xr:uid="{00000000-0005-0000-0000-0000BC160000}"/>
    <cellStyle name="Normal 6 2 2 3 3 2 7" xfId="5825" xr:uid="{00000000-0005-0000-0000-0000BD160000}"/>
    <cellStyle name="Normal 6 2 2 3 3 3" xfId="5826" xr:uid="{00000000-0005-0000-0000-0000BE160000}"/>
    <cellStyle name="Normal 6 2 2 3 3 3 2" xfId="5827" xr:uid="{00000000-0005-0000-0000-0000BF160000}"/>
    <cellStyle name="Normal 6 2 2 3 3 3 2 2" xfId="5828" xr:uid="{00000000-0005-0000-0000-0000C0160000}"/>
    <cellStyle name="Normal 6 2 2 3 3 3 2 2 2" xfId="5829" xr:uid="{00000000-0005-0000-0000-0000C1160000}"/>
    <cellStyle name="Normal 6 2 2 3 3 3 2 3" xfId="5830" xr:uid="{00000000-0005-0000-0000-0000C2160000}"/>
    <cellStyle name="Normal 6 2 2 3 3 3 2 3 2" xfId="5831" xr:uid="{00000000-0005-0000-0000-0000C3160000}"/>
    <cellStyle name="Normal 6 2 2 3 3 3 2 4" xfId="5832" xr:uid="{00000000-0005-0000-0000-0000C4160000}"/>
    <cellStyle name="Normal 6 2 2 3 3 3 2 5" xfId="5833" xr:uid="{00000000-0005-0000-0000-0000C5160000}"/>
    <cellStyle name="Normal 6 2 2 3 3 3 3" xfId="5834" xr:uid="{00000000-0005-0000-0000-0000C6160000}"/>
    <cellStyle name="Normal 6 2 2 3 3 3 3 2" xfId="5835" xr:uid="{00000000-0005-0000-0000-0000C7160000}"/>
    <cellStyle name="Normal 6 2 2 3 3 3 4" xfId="5836" xr:uid="{00000000-0005-0000-0000-0000C8160000}"/>
    <cellStyle name="Normal 6 2 2 3 3 3 4 2" xfId="5837" xr:uid="{00000000-0005-0000-0000-0000C9160000}"/>
    <cellStyle name="Normal 6 2 2 3 3 3 5" xfId="5838" xr:uid="{00000000-0005-0000-0000-0000CA160000}"/>
    <cellStyle name="Normal 6 2 2 3 3 3 6" xfId="5839" xr:uid="{00000000-0005-0000-0000-0000CB160000}"/>
    <cellStyle name="Normal 6 2 2 3 3 4" xfId="5840" xr:uid="{00000000-0005-0000-0000-0000CC160000}"/>
    <cellStyle name="Normal 6 2 2 3 3 4 2" xfId="5841" xr:uid="{00000000-0005-0000-0000-0000CD160000}"/>
    <cellStyle name="Normal 6 2 2 3 3 4 2 2" xfId="5842" xr:uid="{00000000-0005-0000-0000-0000CE160000}"/>
    <cellStyle name="Normal 6 2 2 3 3 4 3" xfId="5843" xr:uid="{00000000-0005-0000-0000-0000CF160000}"/>
    <cellStyle name="Normal 6 2 2 3 3 4 3 2" xfId="5844" xr:uid="{00000000-0005-0000-0000-0000D0160000}"/>
    <cellStyle name="Normal 6 2 2 3 3 4 4" xfId="5845" xr:uid="{00000000-0005-0000-0000-0000D1160000}"/>
    <cellStyle name="Normal 6 2 2 3 3 4 5" xfId="5846" xr:uid="{00000000-0005-0000-0000-0000D2160000}"/>
    <cellStyle name="Normal 6 2 2 3 3 5" xfId="5847" xr:uid="{00000000-0005-0000-0000-0000D3160000}"/>
    <cellStyle name="Normal 6 2 2 3 3 5 2" xfId="5848" xr:uid="{00000000-0005-0000-0000-0000D4160000}"/>
    <cellStyle name="Normal 6 2 2 3 3 5 2 2" xfId="5849" xr:uid="{00000000-0005-0000-0000-0000D5160000}"/>
    <cellStyle name="Normal 6 2 2 3 3 5 3" xfId="5850" xr:uid="{00000000-0005-0000-0000-0000D6160000}"/>
    <cellStyle name="Normal 6 2 2 3 3 6" xfId="5851" xr:uid="{00000000-0005-0000-0000-0000D7160000}"/>
    <cellStyle name="Normal 6 2 2 3 3 6 2" xfId="5852" xr:uid="{00000000-0005-0000-0000-0000D8160000}"/>
    <cellStyle name="Normal 6 2 2 3 3 7" xfId="5853" xr:uid="{00000000-0005-0000-0000-0000D9160000}"/>
    <cellStyle name="Normal 6 2 2 3 3 7 2" xfId="5854" xr:uid="{00000000-0005-0000-0000-0000DA160000}"/>
    <cellStyle name="Normal 6 2 2 3 3 8" xfId="5855" xr:uid="{00000000-0005-0000-0000-0000DB160000}"/>
    <cellStyle name="Normal 6 2 2 3 3 8 2" xfId="5856" xr:uid="{00000000-0005-0000-0000-0000DC160000}"/>
    <cellStyle name="Normal 6 2 2 3 3 9" xfId="5857" xr:uid="{00000000-0005-0000-0000-0000DD160000}"/>
    <cellStyle name="Normal 6 2 2 3 4" xfId="5858" xr:uid="{00000000-0005-0000-0000-0000DE160000}"/>
    <cellStyle name="Normal 6 2 2 3 4 2" xfId="5859" xr:uid="{00000000-0005-0000-0000-0000DF160000}"/>
    <cellStyle name="Normal 6 2 2 3 4 2 2" xfId="5860" xr:uid="{00000000-0005-0000-0000-0000E0160000}"/>
    <cellStyle name="Normal 6 2 2 3 4 2 2 2" xfId="5861" xr:uid="{00000000-0005-0000-0000-0000E1160000}"/>
    <cellStyle name="Normal 6 2 2 3 4 2 2 2 2" xfId="5862" xr:uid="{00000000-0005-0000-0000-0000E2160000}"/>
    <cellStyle name="Normal 6 2 2 3 4 2 2 3" xfId="5863" xr:uid="{00000000-0005-0000-0000-0000E3160000}"/>
    <cellStyle name="Normal 6 2 2 3 4 2 2 3 2" xfId="5864" xr:uid="{00000000-0005-0000-0000-0000E4160000}"/>
    <cellStyle name="Normal 6 2 2 3 4 2 2 4" xfId="5865" xr:uid="{00000000-0005-0000-0000-0000E5160000}"/>
    <cellStyle name="Normal 6 2 2 3 4 2 2 5" xfId="5866" xr:uid="{00000000-0005-0000-0000-0000E6160000}"/>
    <cellStyle name="Normal 6 2 2 3 4 2 3" xfId="5867" xr:uid="{00000000-0005-0000-0000-0000E7160000}"/>
    <cellStyle name="Normal 6 2 2 3 4 2 3 2" xfId="5868" xr:uid="{00000000-0005-0000-0000-0000E8160000}"/>
    <cellStyle name="Normal 6 2 2 3 4 2 4" xfId="5869" xr:uid="{00000000-0005-0000-0000-0000E9160000}"/>
    <cellStyle name="Normal 6 2 2 3 4 2 4 2" xfId="5870" xr:uid="{00000000-0005-0000-0000-0000EA160000}"/>
    <cellStyle name="Normal 6 2 2 3 4 2 5" xfId="5871" xr:uid="{00000000-0005-0000-0000-0000EB160000}"/>
    <cellStyle name="Normal 6 2 2 3 4 2 6" xfId="5872" xr:uid="{00000000-0005-0000-0000-0000EC160000}"/>
    <cellStyle name="Normal 6 2 2 3 4 3" xfId="5873" xr:uid="{00000000-0005-0000-0000-0000ED160000}"/>
    <cellStyle name="Normal 6 2 2 3 4 3 2" xfId="5874" xr:uid="{00000000-0005-0000-0000-0000EE160000}"/>
    <cellStyle name="Normal 6 2 2 3 4 3 2 2" xfId="5875" xr:uid="{00000000-0005-0000-0000-0000EF160000}"/>
    <cellStyle name="Normal 6 2 2 3 4 3 3" xfId="5876" xr:uid="{00000000-0005-0000-0000-0000F0160000}"/>
    <cellStyle name="Normal 6 2 2 3 4 3 3 2" xfId="5877" xr:uid="{00000000-0005-0000-0000-0000F1160000}"/>
    <cellStyle name="Normal 6 2 2 3 4 3 4" xfId="5878" xr:uid="{00000000-0005-0000-0000-0000F2160000}"/>
    <cellStyle name="Normal 6 2 2 3 4 3 5" xfId="5879" xr:uid="{00000000-0005-0000-0000-0000F3160000}"/>
    <cellStyle name="Normal 6 2 2 3 4 4" xfId="5880" xr:uid="{00000000-0005-0000-0000-0000F4160000}"/>
    <cellStyle name="Normal 6 2 2 3 4 4 2" xfId="5881" xr:uid="{00000000-0005-0000-0000-0000F5160000}"/>
    <cellStyle name="Normal 6 2 2 3 4 5" xfId="5882" xr:uid="{00000000-0005-0000-0000-0000F6160000}"/>
    <cellStyle name="Normal 6 2 2 3 4 5 2" xfId="5883" xr:uid="{00000000-0005-0000-0000-0000F7160000}"/>
    <cellStyle name="Normal 6 2 2 3 4 6" xfId="5884" xr:uid="{00000000-0005-0000-0000-0000F8160000}"/>
    <cellStyle name="Normal 6 2 2 3 4 7" xfId="5885" xr:uid="{00000000-0005-0000-0000-0000F9160000}"/>
    <cellStyle name="Normal 6 2 2 3 5" xfId="5886" xr:uid="{00000000-0005-0000-0000-0000FA160000}"/>
    <cellStyle name="Normal 6 2 2 3 5 2" xfId="5887" xr:uid="{00000000-0005-0000-0000-0000FB160000}"/>
    <cellStyle name="Normal 6 2 2 3 5 2 2" xfId="5888" xr:uid="{00000000-0005-0000-0000-0000FC160000}"/>
    <cellStyle name="Normal 6 2 2 3 5 2 2 2" xfId="5889" xr:uid="{00000000-0005-0000-0000-0000FD160000}"/>
    <cellStyle name="Normal 6 2 2 3 5 2 2 2 2" xfId="5890" xr:uid="{00000000-0005-0000-0000-0000FE160000}"/>
    <cellStyle name="Normal 6 2 2 3 5 2 2 3" xfId="5891" xr:uid="{00000000-0005-0000-0000-0000FF160000}"/>
    <cellStyle name="Normal 6 2 2 3 5 2 2 3 2" xfId="5892" xr:uid="{00000000-0005-0000-0000-000000170000}"/>
    <cellStyle name="Normal 6 2 2 3 5 2 2 4" xfId="5893" xr:uid="{00000000-0005-0000-0000-000001170000}"/>
    <cellStyle name="Normal 6 2 2 3 5 2 2 5" xfId="5894" xr:uid="{00000000-0005-0000-0000-000002170000}"/>
    <cellStyle name="Normal 6 2 2 3 5 2 3" xfId="5895" xr:uid="{00000000-0005-0000-0000-000003170000}"/>
    <cellStyle name="Normal 6 2 2 3 5 2 3 2" xfId="5896" xr:uid="{00000000-0005-0000-0000-000004170000}"/>
    <cellStyle name="Normal 6 2 2 3 5 2 4" xfId="5897" xr:uid="{00000000-0005-0000-0000-000005170000}"/>
    <cellStyle name="Normal 6 2 2 3 5 2 4 2" xfId="5898" xr:uid="{00000000-0005-0000-0000-000006170000}"/>
    <cellStyle name="Normal 6 2 2 3 5 2 5" xfId="5899" xr:uid="{00000000-0005-0000-0000-000007170000}"/>
    <cellStyle name="Normal 6 2 2 3 5 2 6" xfId="5900" xr:uid="{00000000-0005-0000-0000-000008170000}"/>
    <cellStyle name="Normal 6 2 2 3 5 3" xfId="5901" xr:uid="{00000000-0005-0000-0000-000009170000}"/>
    <cellStyle name="Normal 6 2 2 3 5 3 2" xfId="5902" xr:uid="{00000000-0005-0000-0000-00000A170000}"/>
    <cellStyle name="Normal 6 2 2 3 5 3 2 2" xfId="5903" xr:uid="{00000000-0005-0000-0000-00000B170000}"/>
    <cellStyle name="Normal 6 2 2 3 5 3 3" xfId="5904" xr:uid="{00000000-0005-0000-0000-00000C170000}"/>
    <cellStyle name="Normal 6 2 2 3 5 3 3 2" xfId="5905" xr:uid="{00000000-0005-0000-0000-00000D170000}"/>
    <cellStyle name="Normal 6 2 2 3 5 3 4" xfId="5906" xr:uid="{00000000-0005-0000-0000-00000E170000}"/>
    <cellStyle name="Normal 6 2 2 3 5 3 5" xfId="5907" xr:uid="{00000000-0005-0000-0000-00000F170000}"/>
    <cellStyle name="Normal 6 2 2 3 5 4" xfId="5908" xr:uid="{00000000-0005-0000-0000-000010170000}"/>
    <cellStyle name="Normal 6 2 2 3 5 4 2" xfId="5909" xr:uid="{00000000-0005-0000-0000-000011170000}"/>
    <cellStyle name="Normal 6 2 2 3 5 5" xfId="5910" xr:uid="{00000000-0005-0000-0000-000012170000}"/>
    <cellStyle name="Normal 6 2 2 3 5 5 2" xfId="5911" xr:uid="{00000000-0005-0000-0000-000013170000}"/>
    <cellStyle name="Normal 6 2 2 3 5 6" xfId="5912" xr:uid="{00000000-0005-0000-0000-000014170000}"/>
    <cellStyle name="Normal 6 2 2 3 5 7" xfId="5913" xr:uid="{00000000-0005-0000-0000-000015170000}"/>
    <cellStyle name="Normal 6 2 2 3 6" xfId="5914" xr:uid="{00000000-0005-0000-0000-000016170000}"/>
    <cellStyle name="Normal 6 2 2 3 6 2" xfId="5915" xr:uid="{00000000-0005-0000-0000-000017170000}"/>
    <cellStyle name="Normal 6 2 2 3 6 2 2" xfId="5916" xr:uid="{00000000-0005-0000-0000-000018170000}"/>
    <cellStyle name="Normal 6 2 2 3 6 2 2 2" xfId="5917" xr:uid="{00000000-0005-0000-0000-000019170000}"/>
    <cellStyle name="Normal 6 2 2 3 6 2 2 2 2" xfId="5918" xr:uid="{00000000-0005-0000-0000-00001A170000}"/>
    <cellStyle name="Normal 6 2 2 3 6 2 2 3" xfId="5919" xr:uid="{00000000-0005-0000-0000-00001B170000}"/>
    <cellStyle name="Normal 6 2 2 3 6 2 2 3 2" xfId="5920" xr:uid="{00000000-0005-0000-0000-00001C170000}"/>
    <cellStyle name="Normal 6 2 2 3 6 2 2 4" xfId="5921" xr:uid="{00000000-0005-0000-0000-00001D170000}"/>
    <cellStyle name="Normal 6 2 2 3 6 2 2 5" xfId="5922" xr:uid="{00000000-0005-0000-0000-00001E170000}"/>
    <cellStyle name="Normal 6 2 2 3 6 2 3" xfId="5923" xr:uid="{00000000-0005-0000-0000-00001F170000}"/>
    <cellStyle name="Normal 6 2 2 3 6 2 3 2" xfId="5924" xr:uid="{00000000-0005-0000-0000-000020170000}"/>
    <cellStyle name="Normal 6 2 2 3 6 2 4" xfId="5925" xr:uid="{00000000-0005-0000-0000-000021170000}"/>
    <cellStyle name="Normal 6 2 2 3 6 2 4 2" xfId="5926" xr:uid="{00000000-0005-0000-0000-000022170000}"/>
    <cellStyle name="Normal 6 2 2 3 6 2 5" xfId="5927" xr:uid="{00000000-0005-0000-0000-000023170000}"/>
    <cellStyle name="Normal 6 2 2 3 6 2 6" xfId="5928" xr:uid="{00000000-0005-0000-0000-000024170000}"/>
    <cellStyle name="Normal 6 2 2 3 6 3" xfId="5929" xr:uid="{00000000-0005-0000-0000-000025170000}"/>
    <cellStyle name="Normal 6 2 2 3 6 3 2" xfId="5930" xr:uid="{00000000-0005-0000-0000-000026170000}"/>
    <cellStyle name="Normal 6 2 2 3 6 3 2 2" xfId="5931" xr:uid="{00000000-0005-0000-0000-000027170000}"/>
    <cellStyle name="Normal 6 2 2 3 6 3 3" xfId="5932" xr:uid="{00000000-0005-0000-0000-000028170000}"/>
    <cellStyle name="Normal 6 2 2 3 6 3 3 2" xfId="5933" xr:uid="{00000000-0005-0000-0000-000029170000}"/>
    <cellStyle name="Normal 6 2 2 3 6 3 4" xfId="5934" xr:uid="{00000000-0005-0000-0000-00002A170000}"/>
    <cellStyle name="Normal 6 2 2 3 6 3 5" xfId="5935" xr:uid="{00000000-0005-0000-0000-00002B170000}"/>
    <cellStyle name="Normal 6 2 2 3 6 4" xfId="5936" xr:uid="{00000000-0005-0000-0000-00002C170000}"/>
    <cellStyle name="Normal 6 2 2 3 6 4 2" xfId="5937" xr:uid="{00000000-0005-0000-0000-00002D170000}"/>
    <cellStyle name="Normal 6 2 2 3 6 5" xfId="5938" xr:uid="{00000000-0005-0000-0000-00002E170000}"/>
    <cellStyle name="Normal 6 2 2 3 6 5 2" xfId="5939" xr:uid="{00000000-0005-0000-0000-00002F170000}"/>
    <cellStyle name="Normal 6 2 2 3 6 6" xfId="5940" xr:uid="{00000000-0005-0000-0000-000030170000}"/>
    <cellStyle name="Normal 6 2 2 3 6 7" xfId="5941" xr:uid="{00000000-0005-0000-0000-000031170000}"/>
    <cellStyle name="Normal 6 2 2 3 7" xfId="5942" xr:uid="{00000000-0005-0000-0000-000032170000}"/>
    <cellStyle name="Normal 6 2 2 3 7 2" xfId="5943" xr:uid="{00000000-0005-0000-0000-000033170000}"/>
    <cellStyle name="Normal 6 2 2 3 7 2 2" xfId="5944" xr:uid="{00000000-0005-0000-0000-000034170000}"/>
    <cellStyle name="Normal 6 2 2 3 7 2 2 2" xfId="5945" xr:uid="{00000000-0005-0000-0000-000035170000}"/>
    <cellStyle name="Normal 6 2 2 3 7 2 3" xfId="5946" xr:uid="{00000000-0005-0000-0000-000036170000}"/>
    <cellStyle name="Normal 6 2 2 3 7 2 3 2" xfId="5947" xr:uid="{00000000-0005-0000-0000-000037170000}"/>
    <cellStyle name="Normal 6 2 2 3 7 2 4" xfId="5948" xr:uid="{00000000-0005-0000-0000-000038170000}"/>
    <cellStyle name="Normal 6 2 2 3 7 2 5" xfId="5949" xr:uid="{00000000-0005-0000-0000-000039170000}"/>
    <cellStyle name="Normal 6 2 2 3 7 3" xfId="5950" xr:uid="{00000000-0005-0000-0000-00003A170000}"/>
    <cellStyle name="Normal 6 2 2 3 7 3 2" xfId="5951" xr:uid="{00000000-0005-0000-0000-00003B170000}"/>
    <cellStyle name="Normal 6 2 2 3 7 4" xfId="5952" xr:uid="{00000000-0005-0000-0000-00003C170000}"/>
    <cellStyle name="Normal 6 2 2 3 7 4 2" xfId="5953" xr:uid="{00000000-0005-0000-0000-00003D170000}"/>
    <cellStyle name="Normal 6 2 2 3 7 5" xfId="5954" xr:uid="{00000000-0005-0000-0000-00003E170000}"/>
    <cellStyle name="Normal 6 2 2 3 7 6" xfId="5955" xr:uid="{00000000-0005-0000-0000-00003F170000}"/>
    <cellStyle name="Normal 6 2 2 3 8" xfId="5956" xr:uid="{00000000-0005-0000-0000-000040170000}"/>
    <cellStyle name="Normal 6 2 2 3 8 2" xfId="5957" xr:uid="{00000000-0005-0000-0000-000041170000}"/>
    <cellStyle name="Normal 6 2 2 3 8 2 2" xfId="5958" xr:uid="{00000000-0005-0000-0000-000042170000}"/>
    <cellStyle name="Normal 6 2 2 3 8 3" xfId="5959" xr:uid="{00000000-0005-0000-0000-000043170000}"/>
    <cellStyle name="Normal 6 2 2 3 8 3 2" xfId="5960" xr:uid="{00000000-0005-0000-0000-000044170000}"/>
    <cellStyle name="Normal 6 2 2 3 8 4" xfId="5961" xr:uid="{00000000-0005-0000-0000-000045170000}"/>
    <cellStyle name="Normal 6 2 2 3 8 5" xfId="5962" xr:uid="{00000000-0005-0000-0000-000046170000}"/>
    <cellStyle name="Normal 6 2 2 3 9" xfId="5963" xr:uid="{00000000-0005-0000-0000-000047170000}"/>
    <cellStyle name="Normal 6 2 2 3 9 2" xfId="5964" xr:uid="{00000000-0005-0000-0000-000048170000}"/>
    <cellStyle name="Normal 6 2 2 3 9 2 2" xfId="5965" xr:uid="{00000000-0005-0000-0000-000049170000}"/>
    <cellStyle name="Normal 6 2 2 3 9 3" xfId="5966" xr:uid="{00000000-0005-0000-0000-00004A170000}"/>
    <cellStyle name="Normal 6 2 2 3 9 3 2" xfId="5967" xr:uid="{00000000-0005-0000-0000-00004B170000}"/>
    <cellStyle name="Normal 6 2 2 3 9 4" xfId="5968" xr:uid="{00000000-0005-0000-0000-00004C170000}"/>
    <cellStyle name="Normal 6 2 2 3 9 5" xfId="5969" xr:uid="{00000000-0005-0000-0000-00004D170000}"/>
    <cellStyle name="Normal 6 2 2 4" xfId="5970" xr:uid="{00000000-0005-0000-0000-00004E170000}"/>
    <cellStyle name="Normal 6 2 2 4 10" xfId="5971" xr:uid="{00000000-0005-0000-0000-00004F170000}"/>
    <cellStyle name="Normal 6 2 2 4 2" xfId="5972" xr:uid="{00000000-0005-0000-0000-000050170000}"/>
    <cellStyle name="Normal 6 2 2 4 2 2" xfId="5973" xr:uid="{00000000-0005-0000-0000-000051170000}"/>
    <cellStyle name="Normal 6 2 2 4 2 2 2" xfId="5974" xr:uid="{00000000-0005-0000-0000-000052170000}"/>
    <cellStyle name="Normal 6 2 2 4 2 2 2 2" xfId="5975" xr:uid="{00000000-0005-0000-0000-000053170000}"/>
    <cellStyle name="Normal 6 2 2 4 2 2 2 2 2" xfId="5976" xr:uid="{00000000-0005-0000-0000-000054170000}"/>
    <cellStyle name="Normal 6 2 2 4 2 2 2 3" xfId="5977" xr:uid="{00000000-0005-0000-0000-000055170000}"/>
    <cellStyle name="Normal 6 2 2 4 2 2 2 3 2" xfId="5978" xr:uid="{00000000-0005-0000-0000-000056170000}"/>
    <cellStyle name="Normal 6 2 2 4 2 2 2 4" xfId="5979" xr:uid="{00000000-0005-0000-0000-000057170000}"/>
    <cellStyle name="Normal 6 2 2 4 2 2 2 5" xfId="5980" xr:uid="{00000000-0005-0000-0000-000058170000}"/>
    <cellStyle name="Normal 6 2 2 4 2 2 3" xfId="5981" xr:uid="{00000000-0005-0000-0000-000059170000}"/>
    <cellStyle name="Normal 6 2 2 4 2 2 3 2" xfId="5982" xr:uid="{00000000-0005-0000-0000-00005A170000}"/>
    <cellStyle name="Normal 6 2 2 4 2 2 4" xfId="5983" xr:uid="{00000000-0005-0000-0000-00005B170000}"/>
    <cellStyle name="Normal 6 2 2 4 2 2 4 2" xfId="5984" xr:uid="{00000000-0005-0000-0000-00005C170000}"/>
    <cellStyle name="Normal 6 2 2 4 2 2 5" xfId="5985" xr:uid="{00000000-0005-0000-0000-00005D170000}"/>
    <cellStyle name="Normal 6 2 2 4 2 2 6" xfId="5986" xr:uid="{00000000-0005-0000-0000-00005E170000}"/>
    <cellStyle name="Normal 6 2 2 4 2 3" xfId="5987" xr:uid="{00000000-0005-0000-0000-00005F170000}"/>
    <cellStyle name="Normal 6 2 2 4 2 3 2" xfId="5988" xr:uid="{00000000-0005-0000-0000-000060170000}"/>
    <cellStyle name="Normal 6 2 2 4 2 3 2 2" xfId="5989" xr:uid="{00000000-0005-0000-0000-000061170000}"/>
    <cellStyle name="Normal 6 2 2 4 2 3 3" xfId="5990" xr:uid="{00000000-0005-0000-0000-000062170000}"/>
    <cellStyle name="Normal 6 2 2 4 2 3 3 2" xfId="5991" xr:uid="{00000000-0005-0000-0000-000063170000}"/>
    <cellStyle name="Normal 6 2 2 4 2 3 4" xfId="5992" xr:uid="{00000000-0005-0000-0000-000064170000}"/>
    <cellStyle name="Normal 6 2 2 4 2 3 5" xfId="5993" xr:uid="{00000000-0005-0000-0000-000065170000}"/>
    <cellStyle name="Normal 6 2 2 4 2 4" xfId="5994" xr:uid="{00000000-0005-0000-0000-000066170000}"/>
    <cellStyle name="Normal 6 2 2 4 2 4 2" xfId="5995" xr:uid="{00000000-0005-0000-0000-000067170000}"/>
    <cellStyle name="Normal 6 2 2 4 2 5" xfId="5996" xr:uid="{00000000-0005-0000-0000-000068170000}"/>
    <cellStyle name="Normal 6 2 2 4 2 5 2" xfId="5997" xr:uid="{00000000-0005-0000-0000-000069170000}"/>
    <cellStyle name="Normal 6 2 2 4 2 6" xfId="5998" xr:uid="{00000000-0005-0000-0000-00006A170000}"/>
    <cellStyle name="Normal 6 2 2 4 2 7" xfId="5999" xr:uid="{00000000-0005-0000-0000-00006B170000}"/>
    <cellStyle name="Normal 6 2 2 4 3" xfId="6000" xr:uid="{00000000-0005-0000-0000-00006C170000}"/>
    <cellStyle name="Normal 6 2 2 4 3 2" xfId="6001" xr:uid="{00000000-0005-0000-0000-00006D170000}"/>
    <cellStyle name="Normal 6 2 2 4 3 2 2" xfId="6002" xr:uid="{00000000-0005-0000-0000-00006E170000}"/>
    <cellStyle name="Normal 6 2 2 4 3 2 2 2" xfId="6003" xr:uid="{00000000-0005-0000-0000-00006F170000}"/>
    <cellStyle name="Normal 6 2 2 4 3 2 3" xfId="6004" xr:uid="{00000000-0005-0000-0000-000070170000}"/>
    <cellStyle name="Normal 6 2 2 4 3 2 3 2" xfId="6005" xr:uid="{00000000-0005-0000-0000-000071170000}"/>
    <cellStyle name="Normal 6 2 2 4 3 2 4" xfId="6006" xr:uid="{00000000-0005-0000-0000-000072170000}"/>
    <cellStyle name="Normal 6 2 2 4 3 2 5" xfId="6007" xr:uid="{00000000-0005-0000-0000-000073170000}"/>
    <cellStyle name="Normal 6 2 2 4 3 3" xfId="6008" xr:uid="{00000000-0005-0000-0000-000074170000}"/>
    <cellStyle name="Normal 6 2 2 4 3 3 2" xfId="6009" xr:uid="{00000000-0005-0000-0000-000075170000}"/>
    <cellStyle name="Normal 6 2 2 4 3 4" xfId="6010" xr:uid="{00000000-0005-0000-0000-000076170000}"/>
    <cellStyle name="Normal 6 2 2 4 3 4 2" xfId="6011" xr:uid="{00000000-0005-0000-0000-000077170000}"/>
    <cellStyle name="Normal 6 2 2 4 3 5" xfId="6012" xr:uid="{00000000-0005-0000-0000-000078170000}"/>
    <cellStyle name="Normal 6 2 2 4 3 6" xfId="6013" xr:uid="{00000000-0005-0000-0000-000079170000}"/>
    <cellStyle name="Normal 6 2 2 4 4" xfId="6014" xr:uid="{00000000-0005-0000-0000-00007A170000}"/>
    <cellStyle name="Normal 6 2 2 4 4 2" xfId="6015" xr:uid="{00000000-0005-0000-0000-00007B170000}"/>
    <cellStyle name="Normal 6 2 2 4 4 2 2" xfId="6016" xr:uid="{00000000-0005-0000-0000-00007C170000}"/>
    <cellStyle name="Normal 6 2 2 4 4 3" xfId="6017" xr:uid="{00000000-0005-0000-0000-00007D170000}"/>
    <cellStyle name="Normal 6 2 2 4 4 3 2" xfId="6018" xr:uid="{00000000-0005-0000-0000-00007E170000}"/>
    <cellStyle name="Normal 6 2 2 4 4 4" xfId="6019" xr:uid="{00000000-0005-0000-0000-00007F170000}"/>
    <cellStyle name="Normal 6 2 2 4 4 5" xfId="6020" xr:uid="{00000000-0005-0000-0000-000080170000}"/>
    <cellStyle name="Normal 6 2 2 4 5" xfId="6021" xr:uid="{00000000-0005-0000-0000-000081170000}"/>
    <cellStyle name="Normal 6 2 2 4 5 2" xfId="6022" xr:uid="{00000000-0005-0000-0000-000082170000}"/>
    <cellStyle name="Normal 6 2 2 4 5 2 2" xfId="6023" xr:uid="{00000000-0005-0000-0000-000083170000}"/>
    <cellStyle name="Normal 6 2 2 4 5 3" xfId="6024" xr:uid="{00000000-0005-0000-0000-000084170000}"/>
    <cellStyle name="Normal 6 2 2 4 6" xfId="6025" xr:uid="{00000000-0005-0000-0000-000085170000}"/>
    <cellStyle name="Normal 6 2 2 4 6 2" xfId="6026" xr:uid="{00000000-0005-0000-0000-000086170000}"/>
    <cellStyle name="Normal 6 2 2 4 7" xfId="6027" xr:uid="{00000000-0005-0000-0000-000087170000}"/>
    <cellStyle name="Normal 6 2 2 4 7 2" xfId="6028" xr:uid="{00000000-0005-0000-0000-000088170000}"/>
    <cellStyle name="Normal 6 2 2 4 8" xfId="6029" xr:uid="{00000000-0005-0000-0000-000089170000}"/>
    <cellStyle name="Normal 6 2 2 4 8 2" xfId="6030" xr:uid="{00000000-0005-0000-0000-00008A170000}"/>
    <cellStyle name="Normal 6 2 2 4 9" xfId="6031" xr:uid="{00000000-0005-0000-0000-00008B170000}"/>
    <cellStyle name="Normal 6 2 2 5" xfId="6032" xr:uid="{00000000-0005-0000-0000-00008C170000}"/>
    <cellStyle name="Normal 6 2 2 5 10" xfId="6033" xr:uid="{00000000-0005-0000-0000-00008D170000}"/>
    <cellStyle name="Normal 6 2 2 5 2" xfId="6034" xr:uid="{00000000-0005-0000-0000-00008E170000}"/>
    <cellStyle name="Normal 6 2 2 5 2 2" xfId="6035" xr:uid="{00000000-0005-0000-0000-00008F170000}"/>
    <cellStyle name="Normal 6 2 2 5 2 2 2" xfId="6036" xr:uid="{00000000-0005-0000-0000-000090170000}"/>
    <cellStyle name="Normal 6 2 2 5 2 2 2 2" xfId="6037" xr:uid="{00000000-0005-0000-0000-000091170000}"/>
    <cellStyle name="Normal 6 2 2 5 2 2 2 2 2" xfId="6038" xr:uid="{00000000-0005-0000-0000-000092170000}"/>
    <cellStyle name="Normal 6 2 2 5 2 2 2 3" xfId="6039" xr:uid="{00000000-0005-0000-0000-000093170000}"/>
    <cellStyle name="Normal 6 2 2 5 2 2 2 3 2" xfId="6040" xr:uid="{00000000-0005-0000-0000-000094170000}"/>
    <cellStyle name="Normal 6 2 2 5 2 2 2 4" xfId="6041" xr:uid="{00000000-0005-0000-0000-000095170000}"/>
    <cellStyle name="Normal 6 2 2 5 2 2 2 5" xfId="6042" xr:uid="{00000000-0005-0000-0000-000096170000}"/>
    <cellStyle name="Normal 6 2 2 5 2 2 3" xfId="6043" xr:uid="{00000000-0005-0000-0000-000097170000}"/>
    <cellStyle name="Normal 6 2 2 5 2 2 3 2" xfId="6044" xr:uid="{00000000-0005-0000-0000-000098170000}"/>
    <cellStyle name="Normal 6 2 2 5 2 2 4" xfId="6045" xr:uid="{00000000-0005-0000-0000-000099170000}"/>
    <cellStyle name="Normal 6 2 2 5 2 2 4 2" xfId="6046" xr:uid="{00000000-0005-0000-0000-00009A170000}"/>
    <cellStyle name="Normal 6 2 2 5 2 2 5" xfId="6047" xr:uid="{00000000-0005-0000-0000-00009B170000}"/>
    <cellStyle name="Normal 6 2 2 5 2 2 6" xfId="6048" xr:uid="{00000000-0005-0000-0000-00009C170000}"/>
    <cellStyle name="Normal 6 2 2 5 2 3" xfId="6049" xr:uid="{00000000-0005-0000-0000-00009D170000}"/>
    <cellStyle name="Normal 6 2 2 5 2 3 2" xfId="6050" xr:uid="{00000000-0005-0000-0000-00009E170000}"/>
    <cellStyle name="Normal 6 2 2 5 2 3 2 2" xfId="6051" xr:uid="{00000000-0005-0000-0000-00009F170000}"/>
    <cellStyle name="Normal 6 2 2 5 2 3 3" xfId="6052" xr:uid="{00000000-0005-0000-0000-0000A0170000}"/>
    <cellStyle name="Normal 6 2 2 5 2 3 3 2" xfId="6053" xr:uid="{00000000-0005-0000-0000-0000A1170000}"/>
    <cellStyle name="Normal 6 2 2 5 2 3 4" xfId="6054" xr:uid="{00000000-0005-0000-0000-0000A2170000}"/>
    <cellStyle name="Normal 6 2 2 5 2 3 5" xfId="6055" xr:uid="{00000000-0005-0000-0000-0000A3170000}"/>
    <cellStyle name="Normal 6 2 2 5 2 4" xfId="6056" xr:uid="{00000000-0005-0000-0000-0000A4170000}"/>
    <cellStyle name="Normal 6 2 2 5 2 4 2" xfId="6057" xr:uid="{00000000-0005-0000-0000-0000A5170000}"/>
    <cellStyle name="Normal 6 2 2 5 2 5" xfId="6058" xr:uid="{00000000-0005-0000-0000-0000A6170000}"/>
    <cellStyle name="Normal 6 2 2 5 2 5 2" xfId="6059" xr:uid="{00000000-0005-0000-0000-0000A7170000}"/>
    <cellStyle name="Normal 6 2 2 5 2 6" xfId="6060" xr:uid="{00000000-0005-0000-0000-0000A8170000}"/>
    <cellStyle name="Normal 6 2 2 5 2 7" xfId="6061" xr:uid="{00000000-0005-0000-0000-0000A9170000}"/>
    <cellStyle name="Normal 6 2 2 5 3" xfId="6062" xr:uid="{00000000-0005-0000-0000-0000AA170000}"/>
    <cellStyle name="Normal 6 2 2 5 3 2" xfId="6063" xr:uid="{00000000-0005-0000-0000-0000AB170000}"/>
    <cellStyle name="Normal 6 2 2 5 3 2 2" xfId="6064" xr:uid="{00000000-0005-0000-0000-0000AC170000}"/>
    <cellStyle name="Normal 6 2 2 5 3 2 2 2" xfId="6065" xr:uid="{00000000-0005-0000-0000-0000AD170000}"/>
    <cellStyle name="Normal 6 2 2 5 3 2 3" xfId="6066" xr:uid="{00000000-0005-0000-0000-0000AE170000}"/>
    <cellStyle name="Normal 6 2 2 5 3 2 3 2" xfId="6067" xr:uid="{00000000-0005-0000-0000-0000AF170000}"/>
    <cellStyle name="Normal 6 2 2 5 3 2 4" xfId="6068" xr:uid="{00000000-0005-0000-0000-0000B0170000}"/>
    <cellStyle name="Normal 6 2 2 5 3 2 5" xfId="6069" xr:uid="{00000000-0005-0000-0000-0000B1170000}"/>
    <cellStyle name="Normal 6 2 2 5 3 3" xfId="6070" xr:uid="{00000000-0005-0000-0000-0000B2170000}"/>
    <cellStyle name="Normal 6 2 2 5 3 3 2" xfId="6071" xr:uid="{00000000-0005-0000-0000-0000B3170000}"/>
    <cellStyle name="Normal 6 2 2 5 3 4" xfId="6072" xr:uid="{00000000-0005-0000-0000-0000B4170000}"/>
    <cellStyle name="Normal 6 2 2 5 3 4 2" xfId="6073" xr:uid="{00000000-0005-0000-0000-0000B5170000}"/>
    <cellStyle name="Normal 6 2 2 5 3 5" xfId="6074" xr:uid="{00000000-0005-0000-0000-0000B6170000}"/>
    <cellStyle name="Normal 6 2 2 5 3 6" xfId="6075" xr:uid="{00000000-0005-0000-0000-0000B7170000}"/>
    <cellStyle name="Normal 6 2 2 5 4" xfId="6076" xr:uid="{00000000-0005-0000-0000-0000B8170000}"/>
    <cellStyle name="Normal 6 2 2 5 4 2" xfId="6077" xr:uid="{00000000-0005-0000-0000-0000B9170000}"/>
    <cellStyle name="Normal 6 2 2 5 4 2 2" xfId="6078" xr:uid="{00000000-0005-0000-0000-0000BA170000}"/>
    <cellStyle name="Normal 6 2 2 5 4 3" xfId="6079" xr:uid="{00000000-0005-0000-0000-0000BB170000}"/>
    <cellStyle name="Normal 6 2 2 5 4 3 2" xfId="6080" xr:uid="{00000000-0005-0000-0000-0000BC170000}"/>
    <cellStyle name="Normal 6 2 2 5 4 4" xfId="6081" xr:uid="{00000000-0005-0000-0000-0000BD170000}"/>
    <cellStyle name="Normal 6 2 2 5 4 5" xfId="6082" xr:uid="{00000000-0005-0000-0000-0000BE170000}"/>
    <cellStyle name="Normal 6 2 2 5 5" xfId="6083" xr:uid="{00000000-0005-0000-0000-0000BF170000}"/>
    <cellStyle name="Normal 6 2 2 5 5 2" xfId="6084" xr:uid="{00000000-0005-0000-0000-0000C0170000}"/>
    <cellStyle name="Normal 6 2 2 5 5 2 2" xfId="6085" xr:uid="{00000000-0005-0000-0000-0000C1170000}"/>
    <cellStyle name="Normal 6 2 2 5 5 3" xfId="6086" xr:uid="{00000000-0005-0000-0000-0000C2170000}"/>
    <cellStyle name="Normal 6 2 2 5 6" xfId="6087" xr:uid="{00000000-0005-0000-0000-0000C3170000}"/>
    <cellStyle name="Normal 6 2 2 5 6 2" xfId="6088" xr:uid="{00000000-0005-0000-0000-0000C4170000}"/>
    <cellStyle name="Normal 6 2 2 5 7" xfId="6089" xr:uid="{00000000-0005-0000-0000-0000C5170000}"/>
    <cellStyle name="Normal 6 2 2 5 7 2" xfId="6090" xr:uid="{00000000-0005-0000-0000-0000C6170000}"/>
    <cellStyle name="Normal 6 2 2 5 8" xfId="6091" xr:uid="{00000000-0005-0000-0000-0000C7170000}"/>
    <cellStyle name="Normal 6 2 2 5 8 2" xfId="6092" xr:uid="{00000000-0005-0000-0000-0000C8170000}"/>
    <cellStyle name="Normal 6 2 2 5 9" xfId="6093" xr:uid="{00000000-0005-0000-0000-0000C9170000}"/>
    <cellStyle name="Normal 6 2 2 6" xfId="6094" xr:uid="{00000000-0005-0000-0000-0000CA170000}"/>
    <cellStyle name="Normal 6 2 2 6 2" xfId="6095" xr:uid="{00000000-0005-0000-0000-0000CB170000}"/>
    <cellStyle name="Normal 6 2 2 6 2 2" xfId="6096" xr:uid="{00000000-0005-0000-0000-0000CC170000}"/>
    <cellStyle name="Normal 6 2 2 6 2 2 2" xfId="6097" xr:uid="{00000000-0005-0000-0000-0000CD170000}"/>
    <cellStyle name="Normal 6 2 2 6 2 2 2 2" xfId="6098" xr:uid="{00000000-0005-0000-0000-0000CE170000}"/>
    <cellStyle name="Normal 6 2 2 6 2 2 3" xfId="6099" xr:uid="{00000000-0005-0000-0000-0000CF170000}"/>
    <cellStyle name="Normal 6 2 2 6 2 2 3 2" xfId="6100" xr:uid="{00000000-0005-0000-0000-0000D0170000}"/>
    <cellStyle name="Normal 6 2 2 6 2 2 4" xfId="6101" xr:uid="{00000000-0005-0000-0000-0000D1170000}"/>
    <cellStyle name="Normal 6 2 2 6 2 2 5" xfId="6102" xr:uid="{00000000-0005-0000-0000-0000D2170000}"/>
    <cellStyle name="Normal 6 2 2 6 2 3" xfId="6103" xr:uid="{00000000-0005-0000-0000-0000D3170000}"/>
    <cellStyle name="Normal 6 2 2 6 2 3 2" xfId="6104" xr:uid="{00000000-0005-0000-0000-0000D4170000}"/>
    <cellStyle name="Normal 6 2 2 6 2 4" xfId="6105" xr:uid="{00000000-0005-0000-0000-0000D5170000}"/>
    <cellStyle name="Normal 6 2 2 6 2 4 2" xfId="6106" xr:uid="{00000000-0005-0000-0000-0000D6170000}"/>
    <cellStyle name="Normal 6 2 2 6 2 5" xfId="6107" xr:uid="{00000000-0005-0000-0000-0000D7170000}"/>
    <cellStyle name="Normal 6 2 2 6 2 6" xfId="6108" xr:uid="{00000000-0005-0000-0000-0000D8170000}"/>
    <cellStyle name="Normal 6 2 2 6 3" xfId="6109" xr:uid="{00000000-0005-0000-0000-0000D9170000}"/>
    <cellStyle name="Normal 6 2 2 6 3 2" xfId="6110" xr:uid="{00000000-0005-0000-0000-0000DA170000}"/>
    <cellStyle name="Normal 6 2 2 6 3 2 2" xfId="6111" xr:uid="{00000000-0005-0000-0000-0000DB170000}"/>
    <cellStyle name="Normal 6 2 2 6 3 3" xfId="6112" xr:uid="{00000000-0005-0000-0000-0000DC170000}"/>
    <cellStyle name="Normal 6 2 2 6 3 3 2" xfId="6113" xr:uid="{00000000-0005-0000-0000-0000DD170000}"/>
    <cellStyle name="Normal 6 2 2 6 3 4" xfId="6114" xr:uid="{00000000-0005-0000-0000-0000DE170000}"/>
    <cellStyle name="Normal 6 2 2 6 3 5" xfId="6115" xr:uid="{00000000-0005-0000-0000-0000DF170000}"/>
    <cellStyle name="Normal 6 2 2 6 4" xfId="6116" xr:uid="{00000000-0005-0000-0000-0000E0170000}"/>
    <cellStyle name="Normal 6 2 2 6 4 2" xfId="6117" xr:uid="{00000000-0005-0000-0000-0000E1170000}"/>
    <cellStyle name="Normal 6 2 2 6 5" xfId="6118" xr:uid="{00000000-0005-0000-0000-0000E2170000}"/>
    <cellStyle name="Normal 6 2 2 6 5 2" xfId="6119" xr:uid="{00000000-0005-0000-0000-0000E3170000}"/>
    <cellStyle name="Normal 6 2 2 6 6" xfId="6120" xr:uid="{00000000-0005-0000-0000-0000E4170000}"/>
    <cellStyle name="Normal 6 2 2 6 7" xfId="6121" xr:uid="{00000000-0005-0000-0000-0000E5170000}"/>
    <cellStyle name="Normal 6 2 2 7" xfId="6122" xr:uid="{00000000-0005-0000-0000-0000E6170000}"/>
    <cellStyle name="Normal 6 2 2 7 2" xfId="6123" xr:uid="{00000000-0005-0000-0000-0000E7170000}"/>
    <cellStyle name="Normal 6 2 2 7 2 2" xfId="6124" xr:uid="{00000000-0005-0000-0000-0000E8170000}"/>
    <cellStyle name="Normal 6 2 2 7 2 2 2" xfId="6125" xr:uid="{00000000-0005-0000-0000-0000E9170000}"/>
    <cellStyle name="Normal 6 2 2 7 2 2 2 2" xfId="6126" xr:uid="{00000000-0005-0000-0000-0000EA170000}"/>
    <cellStyle name="Normal 6 2 2 7 2 2 3" xfId="6127" xr:uid="{00000000-0005-0000-0000-0000EB170000}"/>
    <cellStyle name="Normal 6 2 2 7 2 2 3 2" xfId="6128" xr:uid="{00000000-0005-0000-0000-0000EC170000}"/>
    <cellStyle name="Normal 6 2 2 7 2 2 4" xfId="6129" xr:uid="{00000000-0005-0000-0000-0000ED170000}"/>
    <cellStyle name="Normal 6 2 2 7 2 2 5" xfId="6130" xr:uid="{00000000-0005-0000-0000-0000EE170000}"/>
    <cellStyle name="Normal 6 2 2 7 2 3" xfId="6131" xr:uid="{00000000-0005-0000-0000-0000EF170000}"/>
    <cellStyle name="Normal 6 2 2 7 2 3 2" xfId="6132" xr:uid="{00000000-0005-0000-0000-0000F0170000}"/>
    <cellStyle name="Normal 6 2 2 7 2 4" xfId="6133" xr:uid="{00000000-0005-0000-0000-0000F1170000}"/>
    <cellStyle name="Normal 6 2 2 7 2 4 2" xfId="6134" xr:uid="{00000000-0005-0000-0000-0000F2170000}"/>
    <cellStyle name="Normal 6 2 2 7 2 5" xfId="6135" xr:uid="{00000000-0005-0000-0000-0000F3170000}"/>
    <cellStyle name="Normal 6 2 2 7 2 6" xfId="6136" xr:uid="{00000000-0005-0000-0000-0000F4170000}"/>
    <cellStyle name="Normal 6 2 2 7 3" xfId="6137" xr:uid="{00000000-0005-0000-0000-0000F5170000}"/>
    <cellStyle name="Normal 6 2 2 7 3 2" xfId="6138" xr:uid="{00000000-0005-0000-0000-0000F6170000}"/>
    <cellStyle name="Normal 6 2 2 7 3 2 2" xfId="6139" xr:uid="{00000000-0005-0000-0000-0000F7170000}"/>
    <cellStyle name="Normal 6 2 2 7 3 3" xfId="6140" xr:uid="{00000000-0005-0000-0000-0000F8170000}"/>
    <cellStyle name="Normal 6 2 2 7 3 3 2" xfId="6141" xr:uid="{00000000-0005-0000-0000-0000F9170000}"/>
    <cellStyle name="Normal 6 2 2 7 3 4" xfId="6142" xr:uid="{00000000-0005-0000-0000-0000FA170000}"/>
    <cellStyle name="Normal 6 2 2 7 3 5" xfId="6143" xr:uid="{00000000-0005-0000-0000-0000FB170000}"/>
    <cellStyle name="Normal 6 2 2 7 4" xfId="6144" xr:uid="{00000000-0005-0000-0000-0000FC170000}"/>
    <cellStyle name="Normal 6 2 2 7 4 2" xfId="6145" xr:uid="{00000000-0005-0000-0000-0000FD170000}"/>
    <cellStyle name="Normal 6 2 2 7 5" xfId="6146" xr:uid="{00000000-0005-0000-0000-0000FE170000}"/>
    <cellStyle name="Normal 6 2 2 7 5 2" xfId="6147" xr:uid="{00000000-0005-0000-0000-0000FF170000}"/>
    <cellStyle name="Normal 6 2 2 7 6" xfId="6148" xr:uid="{00000000-0005-0000-0000-000000180000}"/>
    <cellStyle name="Normal 6 2 2 7 7" xfId="6149" xr:uid="{00000000-0005-0000-0000-000001180000}"/>
    <cellStyle name="Normal 6 2 2 8" xfId="6150" xr:uid="{00000000-0005-0000-0000-000002180000}"/>
    <cellStyle name="Normal 6 2 2 8 2" xfId="6151" xr:uid="{00000000-0005-0000-0000-000003180000}"/>
    <cellStyle name="Normal 6 2 2 8 2 2" xfId="6152" xr:uid="{00000000-0005-0000-0000-000004180000}"/>
    <cellStyle name="Normal 6 2 2 8 2 2 2" xfId="6153" xr:uid="{00000000-0005-0000-0000-000005180000}"/>
    <cellStyle name="Normal 6 2 2 8 2 2 2 2" xfId="6154" xr:uid="{00000000-0005-0000-0000-000006180000}"/>
    <cellStyle name="Normal 6 2 2 8 2 2 3" xfId="6155" xr:uid="{00000000-0005-0000-0000-000007180000}"/>
    <cellStyle name="Normal 6 2 2 8 2 2 3 2" xfId="6156" xr:uid="{00000000-0005-0000-0000-000008180000}"/>
    <cellStyle name="Normal 6 2 2 8 2 2 4" xfId="6157" xr:uid="{00000000-0005-0000-0000-000009180000}"/>
    <cellStyle name="Normal 6 2 2 8 2 2 5" xfId="6158" xr:uid="{00000000-0005-0000-0000-00000A180000}"/>
    <cellStyle name="Normal 6 2 2 8 2 3" xfId="6159" xr:uid="{00000000-0005-0000-0000-00000B180000}"/>
    <cellStyle name="Normal 6 2 2 8 2 3 2" xfId="6160" xr:uid="{00000000-0005-0000-0000-00000C180000}"/>
    <cellStyle name="Normal 6 2 2 8 2 4" xfId="6161" xr:uid="{00000000-0005-0000-0000-00000D180000}"/>
    <cellStyle name="Normal 6 2 2 8 2 4 2" xfId="6162" xr:uid="{00000000-0005-0000-0000-00000E180000}"/>
    <cellStyle name="Normal 6 2 2 8 2 5" xfId="6163" xr:uid="{00000000-0005-0000-0000-00000F180000}"/>
    <cellStyle name="Normal 6 2 2 8 2 6" xfId="6164" xr:uid="{00000000-0005-0000-0000-000010180000}"/>
    <cellStyle name="Normal 6 2 2 8 3" xfId="6165" xr:uid="{00000000-0005-0000-0000-000011180000}"/>
    <cellStyle name="Normal 6 2 2 8 3 2" xfId="6166" xr:uid="{00000000-0005-0000-0000-000012180000}"/>
    <cellStyle name="Normal 6 2 2 8 3 2 2" xfId="6167" xr:uid="{00000000-0005-0000-0000-000013180000}"/>
    <cellStyle name="Normal 6 2 2 8 3 3" xfId="6168" xr:uid="{00000000-0005-0000-0000-000014180000}"/>
    <cellStyle name="Normal 6 2 2 8 3 3 2" xfId="6169" xr:uid="{00000000-0005-0000-0000-000015180000}"/>
    <cellStyle name="Normal 6 2 2 8 3 4" xfId="6170" xr:uid="{00000000-0005-0000-0000-000016180000}"/>
    <cellStyle name="Normal 6 2 2 8 3 5" xfId="6171" xr:uid="{00000000-0005-0000-0000-000017180000}"/>
    <cellStyle name="Normal 6 2 2 8 4" xfId="6172" xr:uid="{00000000-0005-0000-0000-000018180000}"/>
    <cellStyle name="Normal 6 2 2 8 4 2" xfId="6173" xr:uid="{00000000-0005-0000-0000-000019180000}"/>
    <cellStyle name="Normal 6 2 2 8 5" xfId="6174" xr:uid="{00000000-0005-0000-0000-00001A180000}"/>
    <cellStyle name="Normal 6 2 2 8 5 2" xfId="6175" xr:uid="{00000000-0005-0000-0000-00001B180000}"/>
    <cellStyle name="Normal 6 2 2 8 6" xfId="6176" xr:uid="{00000000-0005-0000-0000-00001C180000}"/>
    <cellStyle name="Normal 6 2 2 8 7" xfId="6177" xr:uid="{00000000-0005-0000-0000-00001D180000}"/>
    <cellStyle name="Normal 6 2 2 9" xfId="6178" xr:uid="{00000000-0005-0000-0000-00001E180000}"/>
    <cellStyle name="Normal 6 2 2 9 2" xfId="6179" xr:uid="{00000000-0005-0000-0000-00001F180000}"/>
    <cellStyle name="Normal 6 2 2 9 2 2" xfId="6180" xr:uid="{00000000-0005-0000-0000-000020180000}"/>
    <cellStyle name="Normal 6 2 2 9 2 2 2" xfId="6181" xr:uid="{00000000-0005-0000-0000-000021180000}"/>
    <cellStyle name="Normal 6 2 2 9 2 3" xfId="6182" xr:uid="{00000000-0005-0000-0000-000022180000}"/>
    <cellStyle name="Normal 6 2 2 9 2 3 2" xfId="6183" xr:uid="{00000000-0005-0000-0000-000023180000}"/>
    <cellStyle name="Normal 6 2 2 9 2 4" xfId="6184" xr:uid="{00000000-0005-0000-0000-000024180000}"/>
    <cellStyle name="Normal 6 2 2 9 2 5" xfId="6185" xr:uid="{00000000-0005-0000-0000-000025180000}"/>
    <cellStyle name="Normal 6 2 2 9 3" xfId="6186" xr:uid="{00000000-0005-0000-0000-000026180000}"/>
    <cellStyle name="Normal 6 2 2 9 3 2" xfId="6187" xr:uid="{00000000-0005-0000-0000-000027180000}"/>
    <cellStyle name="Normal 6 2 2 9 4" xfId="6188" xr:uid="{00000000-0005-0000-0000-000028180000}"/>
    <cellStyle name="Normal 6 2 2 9 4 2" xfId="6189" xr:uid="{00000000-0005-0000-0000-000029180000}"/>
    <cellStyle name="Normal 6 2 2 9 5" xfId="6190" xr:uid="{00000000-0005-0000-0000-00002A180000}"/>
    <cellStyle name="Normal 6 2 2 9 6" xfId="6191" xr:uid="{00000000-0005-0000-0000-00002B180000}"/>
    <cellStyle name="Normal 6 2 3" xfId="6192" xr:uid="{00000000-0005-0000-0000-00002C180000}"/>
    <cellStyle name="Normal 6 2 3 10" xfId="6193" xr:uid="{00000000-0005-0000-0000-00002D180000}"/>
    <cellStyle name="Normal 6 2 3 10 2" xfId="6194" xr:uid="{00000000-0005-0000-0000-00002E180000}"/>
    <cellStyle name="Normal 6 2 3 10 2 2" xfId="6195" xr:uid="{00000000-0005-0000-0000-00002F180000}"/>
    <cellStyle name="Normal 6 2 3 10 3" xfId="6196" xr:uid="{00000000-0005-0000-0000-000030180000}"/>
    <cellStyle name="Normal 6 2 3 11" xfId="6197" xr:uid="{00000000-0005-0000-0000-000031180000}"/>
    <cellStyle name="Normal 6 2 3 11 2" xfId="6198" xr:uid="{00000000-0005-0000-0000-000032180000}"/>
    <cellStyle name="Normal 6 2 3 12" xfId="6199" xr:uid="{00000000-0005-0000-0000-000033180000}"/>
    <cellStyle name="Normal 6 2 3 12 2" xfId="6200" xr:uid="{00000000-0005-0000-0000-000034180000}"/>
    <cellStyle name="Normal 6 2 3 13" xfId="6201" xr:uid="{00000000-0005-0000-0000-000035180000}"/>
    <cellStyle name="Normal 6 2 3 13 2" xfId="6202" xr:uid="{00000000-0005-0000-0000-000036180000}"/>
    <cellStyle name="Normal 6 2 3 14" xfId="6203" xr:uid="{00000000-0005-0000-0000-000037180000}"/>
    <cellStyle name="Normal 6 2 3 15" xfId="6204" xr:uid="{00000000-0005-0000-0000-000038180000}"/>
    <cellStyle name="Normal 6 2 3 2" xfId="6205" xr:uid="{00000000-0005-0000-0000-000039180000}"/>
    <cellStyle name="Normal 6 2 3 2 10" xfId="6206" xr:uid="{00000000-0005-0000-0000-00003A180000}"/>
    <cellStyle name="Normal 6 2 3 2 2" xfId="6207" xr:uid="{00000000-0005-0000-0000-00003B180000}"/>
    <cellStyle name="Normal 6 2 3 2 2 2" xfId="6208" xr:uid="{00000000-0005-0000-0000-00003C180000}"/>
    <cellStyle name="Normal 6 2 3 2 2 2 2" xfId="6209" xr:uid="{00000000-0005-0000-0000-00003D180000}"/>
    <cellStyle name="Normal 6 2 3 2 2 2 2 2" xfId="6210" xr:uid="{00000000-0005-0000-0000-00003E180000}"/>
    <cellStyle name="Normal 6 2 3 2 2 2 2 2 2" xfId="6211" xr:uid="{00000000-0005-0000-0000-00003F180000}"/>
    <cellStyle name="Normal 6 2 3 2 2 2 2 3" xfId="6212" xr:uid="{00000000-0005-0000-0000-000040180000}"/>
    <cellStyle name="Normal 6 2 3 2 2 2 2 3 2" xfId="6213" xr:uid="{00000000-0005-0000-0000-000041180000}"/>
    <cellStyle name="Normal 6 2 3 2 2 2 2 4" xfId="6214" xr:uid="{00000000-0005-0000-0000-000042180000}"/>
    <cellStyle name="Normal 6 2 3 2 2 2 2 5" xfId="6215" xr:uid="{00000000-0005-0000-0000-000043180000}"/>
    <cellStyle name="Normal 6 2 3 2 2 2 3" xfId="6216" xr:uid="{00000000-0005-0000-0000-000044180000}"/>
    <cellStyle name="Normal 6 2 3 2 2 2 3 2" xfId="6217" xr:uid="{00000000-0005-0000-0000-000045180000}"/>
    <cellStyle name="Normal 6 2 3 2 2 2 4" xfId="6218" xr:uid="{00000000-0005-0000-0000-000046180000}"/>
    <cellStyle name="Normal 6 2 3 2 2 2 4 2" xfId="6219" xr:uid="{00000000-0005-0000-0000-000047180000}"/>
    <cellStyle name="Normal 6 2 3 2 2 2 5" xfId="6220" xr:uid="{00000000-0005-0000-0000-000048180000}"/>
    <cellStyle name="Normal 6 2 3 2 2 2 6" xfId="6221" xr:uid="{00000000-0005-0000-0000-000049180000}"/>
    <cellStyle name="Normal 6 2 3 2 2 3" xfId="6222" xr:uid="{00000000-0005-0000-0000-00004A180000}"/>
    <cellStyle name="Normal 6 2 3 2 2 3 2" xfId="6223" xr:uid="{00000000-0005-0000-0000-00004B180000}"/>
    <cellStyle name="Normal 6 2 3 2 2 3 2 2" xfId="6224" xr:uid="{00000000-0005-0000-0000-00004C180000}"/>
    <cellStyle name="Normal 6 2 3 2 2 3 3" xfId="6225" xr:uid="{00000000-0005-0000-0000-00004D180000}"/>
    <cellStyle name="Normal 6 2 3 2 2 3 3 2" xfId="6226" xr:uid="{00000000-0005-0000-0000-00004E180000}"/>
    <cellStyle name="Normal 6 2 3 2 2 3 4" xfId="6227" xr:uid="{00000000-0005-0000-0000-00004F180000}"/>
    <cellStyle name="Normal 6 2 3 2 2 3 5" xfId="6228" xr:uid="{00000000-0005-0000-0000-000050180000}"/>
    <cellStyle name="Normal 6 2 3 2 2 4" xfId="6229" xr:uid="{00000000-0005-0000-0000-000051180000}"/>
    <cellStyle name="Normal 6 2 3 2 2 4 2" xfId="6230" xr:uid="{00000000-0005-0000-0000-000052180000}"/>
    <cellStyle name="Normal 6 2 3 2 2 5" xfId="6231" xr:uid="{00000000-0005-0000-0000-000053180000}"/>
    <cellStyle name="Normal 6 2 3 2 2 5 2" xfId="6232" xr:uid="{00000000-0005-0000-0000-000054180000}"/>
    <cellStyle name="Normal 6 2 3 2 2 6" xfId="6233" xr:uid="{00000000-0005-0000-0000-000055180000}"/>
    <cellStyle name="Normal 6 2 3 2 2 7" xfId="6234" xr:uid="{00000000-0005-0000-0000-000056180000}"/>
    <cellStyle name="Normal 6 2 3 2 3" xfId="6235" xr:uid="{00000000-0005-0000-0000-000057180000}"/>
    <cellStyle name="Normal 6 2 3 2 3 2" xfId="6236" xr:uid="{00000000-0005-0000-0000-000058180000}"/>
    <cellStyle name="Normal 6 2 3 2 3 2 2" xfId="6237" xr:uid="{00000000-0005-0000-0000-000059180000}"/>
    <cellStyle name="Normal 6 2 3 2 3 2 2 2" xfId="6238" xr:uid="{00000000-0005-0000-0000-00005A180000}"/>
    <cellStyle name="Normal 6 2 3 2 3 2 3" xfId="6239" xr:uid="{00000000-0005-0000-0000-00005B180000}"/>
    <cellStyle name="Normal 6 2 3 2 3 2 3 2" xfId="6240" xr:uid="{00000000-0005-0000-0000-00005C180000}"/>
    <cellStyle name="Normal 6 2 3 2 3 2 4" xfId="6241" xr:uid="{00000000-0005-0000-0000-00005D180000}"/>
    <cellStyle name="Normal 6 2 3 2 3 2 5" xfId="6242" xr:uid="{00000000-0005-0000-0000-00005E180000}"/>
    <cellStyle name="Normal 6 2 3 2 3 3" xfId="6243" xr:uid="{00000000-0005-0000-0000-00005F180000}"/>
    <cellStyle name="Normal 6 2 3 2 3 3 2" xfId="6244" xr:uid="{00000000-0005-0000-0000-000060180000}"/>
    <cellStyle name="Normal 6 2 3 2 3 4" xfId="6245" xr:uid="{00000000-0005-0000-0000-000061180000}"/>
    <cellStyle name="Normal 6 2 3 2 3 4 2" xfId="6246" xr:uid="{00000000-0005-0000-0000-000062180000}"/>
    <cellStyle name="Normal 6 2 3 2 3 5" xfId="6247" xr:uid="{00000000-0005-0000-0000-000063180000}"/>
    <cellStyle name="Normal 6 2 3 2 3 6" xfId="6248" xr:uid="{00000000-0005-0000-0000-000064180000}"/>
    <cellStyle name="Normal 6 2 3 2 4" xfId="6249" xr:uid="{00000000-0005-0000-0000-000065180000}"/>
    <cellStyle name="Normal 6 2 3 2 4 2" xfId="6250" xr:uid="{00000000-0005-0000-0000-000066180000}"/>
    <cellStyle name="Normal 6 2 3 2 4 2 2" xfId="6251" xr:uid="{00000000-0005-0000-0000-000067180000}"/>
    <cellStyle name="Normal 6 2 3 2 4 3" xfId="6252" xr:uid="{00000000-0005-0000-0000-000068180000}"/>
    <cellStyle name="Normal 6 2 3 2 4 3 2" xfId="6253" xr:uid="{00000000-0005-0000-0000-000069180000}"/>
    <cellStyle name="Normal 6 2 3 2 4 4" xfId="6254" xr:uid="{00000000-0005-0000-0000-00006A180000}"/>
    <cellStyle name="Normal 6 2 3 2 4 5" xfId="6255" xr:uid="{00000000-0005-0000-0000-00006B180000}"/>
    <cellStyle name="Normal 6 2 3 2 5" xfId="6256" xr:uid="{00000000-0005-0000-0000-00006C180000}"/>
    <cellStyle name="Normal 6 2 3 2 5 2" xfId="6257" xr:uid="{00000000-0005-0000-0000-00006D180000}"/>
    <cellStyle name="Normal 6 2 3 2 5 2 2" xfId="6258" xr:uid="{00000000-0005-0000-0000-00006E180000}"/>
    <cellStyle name="Normal 6 2 3 2 5 3" xfId="6259" xr:uid="{00000000-0005-0000-0000-00006F180000}"/>
    <cellStyle name="Normal 6 2 3 2 6" xfId="6260" xr:uid="{00000000-0005-0000-0000-000070180000}"/>
    <cellStyle name="Normal 6 2 3 2 6 2" xfId="6261" xr:uid="{00000000-0005-0000-0000-000071180000}"/>
    <cellStyle name="Normal 6 2 3 2 7" xfId="6262" xr:uid="{00000000-0005-0000-0000-000072180000}"/>
    <cellStyle name="Normal 6 2 3 2 7 2" xfId="6263" xr:uid="{00000000-0005-0000-0000-000073180000}"/>
    <cellStyle name="Normal 6 2 3 2 8" xfId="6264" xr:uid="{00000000-0005-0000-0000-000074180000}"/>
    <cellStyle name="Normal 6 2 3 2 8 2" xfId="6265" xr:uid="{00000000-0005-0000-0000-000075180000}"/>
    <cellStyle name="Normal 6 2 3 2 9" xfId="6266" xr:uid="{00000000-0005-0000-0000-000076180000}"/>
    <cellStyle name="Normal 6 2 3 3" xfId="6267" xr:uid="{00000000-0005-0000-0000-000077180000}"/>
    <cellStyle name="Normal 6 2 3 3 10" xfId="6268" xr:uid="{00000000-0005-0000-0000-000078180000}"/>
    <cellStyle name="Normal 6 2 3 3 2" xfId="6269" xr:uid="{00000000-0005-0000-0000-000079180000}"/>
    <cellStyle name="Normal 6 2 3 3 2 2" xfId="6270" xr:uid="{00000000-0005-0000-0000-00007A180000}"/>
    <cellStyle name="Normal 6 2 3 3 2 2 2" xfId="6271" xr:uid="{00000000-0005-0000-0000-00007B180000}"/>
    <cellStyle name="Normal 6 2 3 3 2 2 2 2" xfId="6272" xr:uid="{00000000-0005-0000-0000-00007C180000}"/>
    <cellStyle name="Normal 6 2 3 3 2 2 2 2 2" xfId="6273" xr:uid="{00000000-0005-0000-0000-00007D180000}"/>
    <cellStyle name="Normal 6 2 3 3 2 2 2 3" xfId="6274" xr:uid="{00000000-0005-0000-0000-00007E180000}"/>
    <cellStyle name="Normal 6 2 3 3 2 2 2 3 2" xfId="6275" xr:uid="{00000000-0005-0000-0000-00007F180000}"/>
    <cellStyle name="Normal 6 2 3 3 2 2 2 4" xfId="6276" xr:uid="{00000000-0005-0000-0000-000080180000}"/>
    <cellStyle name="Normal 6 2 3 3 2 2 2 5" xfId="6277" xr:uid="{00000000-0005-0000-0000-000081180000}"/>
    <cellStyle name="Normal 6 2 3 3 2 2 3" xfId="6278" xr:uid="{00000000-0005-0000-0000-000082180000}"/>
    <cellStyle name="Normal 6 2 3 3 2 2 3 2" xfId="6279" xr:uid="{00000000-0005-0000-0000-000083180000}"/>
    <cellStyle name="Normal 6 2 3 3 2 2 4" xfId="6280" xr:uid="{00000000-0005-0000-0000-000084180000}"/>
    <cellStyle name="Normal 6 2 3 3 2 2 4 2" xfId="6281" xr:uid="{00000000-0005-0000-0000-000085180000}"/>
    <cellStyle name="Normal 6 2 3 3 2 2 5" xfId="6282" xr:uid="{00000000-0005-0000-0000-000086180000}"/>
    <cellStyle name="Normal 6 2 3 3 2 2 6" xfId="6283" xr:uid="{00000000-0005-0000-0000-000087180000}"/>
    <cellStyle name="Normal 6 2 3 3 2 3" xfId="6284" xr:uid="{00000000-0005-0000-0000-000088180000}"/>
    <cellStyle name="Normal 6 2 3 3 2 3 2" xfId="6285" xr:uid="{00000000-0005-0000-0000-000089180000}"/>
    <cellStyle name="Normal 6 2 3 3 2 3 2 2" xfId="6286" xr:uid="{00000000-0005-0000-0000-00008A180000}"/>
    <cellStyle name="Normal 6 2 3 3 2 3 3" xfId="6287" xr:uid="{00000000-0005-0000-0000-00008B180000}"/>
    <cellStyle name="Normal 6 2 3 3 2 3 3 2" xfId="6288" xr:uid="{00000000-0005-0000-0000-00008C180000}"/>
    <cellStyle name="Normal 6 2 3 3 2 3 4" xfId="6289" xr:uid="{00000000-0005-0000-0000-00008D180000}"/>
    <cellStyle name="Normal 6 2 3 3 2 3 5" xfId="6290" xr:uid="{00000000-0005-0000-0000-00008E180000}"/>
    <cellStyle name="Normal 6 2 3 3 2 4" xfId="6291" xr:uid="{00000000-0005-0000-0000-00008F180000}"/>
    <cellStyle name="Normal 6 2 3 3 2 4 2" xfId="6292" xr:uid="{00000000-0005-0000-0000-000090180000}"/>
    <cellStyle name="Normal 6 2 3 3 2 5" xfId="6293" xr:uid="{00000000-0005-0000-0000-000091180000}"/>
    <cellStyle name="Normal 6 2 3 3 2 5 2" xfId="6294" xr:uid="{00000000-0005-0000-0000-000092180000}"/>
    <cellStyle name="Normal 6 2 3 3 2 6" xfId="6295" xr:uid="{00000000-0005-0000-0000-000093180000}"/>
    <cellStyle name="Normal 6 2 3 3 2 7" xfId="6296" xr:uid="{00000000-0005-0000-0000-000094180000}"/>
    <cellStyle name="Normal 6 2 3 3 3" xfId="6297" xr:uid="{00000000-0005-0000-0000-000095180000}"/>
    <cellStyle name="Normal 6 2 3 3 3 2" xfId="6298" xr:uid="{00000000-0005-0000-0000-000096180000}"/>
    <cellStyle name="Normal 6 2 3 3 3 2 2" xfId="6299" xr:uid="{00000000-0005-0000-0000-000097180000}"/>
    <cellStyle name="Normal 6 2 3 3 3 2 2 2" xfId="6300" xr:uid="{00000000-0005-0000-0000-000098180000}"/>
    <cellStyle name="Normal 6 2 3 3 3 2 3" xfId="6301" xr:uid="{00000000-0005-0000-0000-000099180000}"/>
    <cellStyle name="Normal 6 2 3 3 3 2 3 2" xfId="6302" xr:uid="{00000000-0005-0000-0000-00009A180000}"/>
    <cellStyle name="Normal 6 2 3 3 3 2 4" xfId="6303" xr:uid="{00000000-0005-0000-0000-00009B180000}"/>
    <cellStyle name="Normal 6 2 3 3 3 2 5" xfId="6304" xr:uid="{00000000-0005-0000-0000-00009C180000}"/>
    <cellStyle name="Normal 6 2 3 3 3 3" xfId="6305" xr:uid="{00000000-0005-0000-0000-00009D180000}"/>
    <cellStyle name="Normal 6 2 3 3 3 3 2" xfId="6306" xr:uid="{00000000-0005-0000-0000-00009E180000}"/>
    <cellStyle name="Normal 6 2 3 3 3 4" xfId="6307" xr:uid="{00000000-0005-0000-0000-00009F180000}"/>
    <cellStyle name="Normal 6 2 3 3 3 4 2" xfId="6308" xr:uid="{00000000-0005-0000-0000-0000A0180000}"/>
    <cellStyle name="Normal 6 2 3 3 3 5" xfId="6309" xr:uid="{00000000-0005-0000-0000-0000A1180000}"/>
    <cellStyle name="Normal 6 2 3 3 3 6" xfId="6310" xr:uid="{00000000-0005-0000-0000-0000A2180000}"/>
    <cellStyle name="Normal 6 2 3 3 4" xfId="6311" xr:uid="{00000000-0005-0000-0000-0000A3180000}"/>
    <cellStyle name="Normal 6 2 3 3 4 2" xfId="6312" xr:uid="{00000000-0005-0000-0000-0000A4180000}"/>
    <cellStyle name="Normal 6 2 3 3 4 2 2" xfId="6313" xr:uid="{00000000-0005-0000-0000-0000A5180000}"/>
    <cellStyle name="Normal 6 2 3 3 4 3" xfId="6314" xr:uid="{00000000-0005-0000-0000-0000A6180000}"/>
    <cellStyle name="Normal 6 2 3 3 4 3 2" xfId="6315" xr:uid="{00000000-0005-0000-0000-0000A7180000}"/>
    <cellStyle name="Normal 6 2 3 3 4 4" xfId="6316" xr:uid="{00000000-0005-0000-0000-0000A8180000}"/>
    <cellStyle name="Normal 6 2 3 3 4 5" xfId="6317" xr:uid="{00000000-0005-0000-0000-0000A9180000}"/>
    <cellStyle name="Normal 6 2 3 3 5" xfId="6318" xr:uid="{00000000-0005-0000-0000-0000AA180000}"/>
    <cellStyle name="Normal 6 2 3 3 5 2" xfId="6319" xr:uid="{00000000-0005-0000-0000-0000AB180000}"/>
    <cellStyle name="Normal 6 2 3 3 5 2 2" xfId="6320" xr:uid="{00000000-0005-0000-0000-0000AC180000}"/>
    <cellStyle name="Normal 6 2 3 3 5 3" xfId="6321" xr:uid="{00000000-0005-0000-0000-0000AD180000}"/>
    <cellStyle name="Normal 6 2 3 3 6" xfId="6322" xr:uid="{00000000-0005-0000-0000-0000AE180000}"/>
    <cellStyle name="Normal 6 2 3 3 6 2" xfId="6323" xr:uid="{00000000-0005-0000-0000-0000AF180000}"/>
    <cellStyle name="Normal 6 2 3 3 7" xfId="6324" xr:uid="{00000000-0005-0000-0000-0000B0180000}"/>
    <cellStyle name="Normal 6 2 3 3 7 2" xfId="6325" xr:uid="{00000000-0005-0000-0000-0000B1180000}"/>
    <cellStyle name="Normal 6 2 3 3 8" xfId="6326" xr:uid="{00000000-0005-0000-0000-0000B2180000}"/>
    <cellStyle name="Normal 6 2 3 3 8 2" xfId="6327" xr:uid="{00000000-0005-0000-0000-0000B3180000}"/>
    <cellStyle name="Normal 6 2 3 3 9" xfId="6328" xr:uid="{00000000-0005-0000-0000-0000B4180000}"/>
    <cellStyle name="Normal 6 2 3 4" xfId="6329" xr:uid="{00000000-0005-0000-0000-0000B5180000}"/>
    <cellStyle name="Normal 6 2 3 4 2" xfId="6330" xr:uid="{00000000-0005-0000-0000-0000B6180000}"/>
    <cellStyle name="Normal 6 2 3 4 2 2" xfId="6331" xr:uid="{00000000-0005-0000-0000-0000B7180000}"/>
    <cellStyle name="Normal 6 2 3 4 2 2 2" xfId="6332" xr:uid="{00000000-0005-0000-0000-0000B8180000}"/>
    <cellStyle name="Normal 6 2 3 4 2 2 2 2" xfId="6333" xr:uid="{00000000-0005-0000-0000-0000B9180000}"/>
    <cellStyle name="Normal 6 2 3 4 2 2 3" xfId="6334" xr:uid="{00000000-0005-0000-0000-0000BA180000}"/>
    <cellStyle name="Normal 6 2 3 4 2 2 3 2" xfId="6335" xr:uid="{00000000-0005-0000-0000-0000BB180000}"/>
    <cellStyle name="Normal 6 2 3 4 2 2 4" xfId="6336" xr:uid="{00000000-0005-0000-0000-0000BC180000}"/>
    <cellStyle name="Normal 6 2 3 4 2 2 5" xfId="6337" xr:uid="{00000000-0005-0000-0000-0000BD180000}"/>
    <cellStyle name="Normal 6 2 3 4 2 3" xfId="6338" xr:uid="{00000000-0005-0000-0000-0000BE180000}"/>
    <cellStyle name="Normal 6 2 3 4 2 3 2" xfId="6339" xr:uid="{00000000-0005-0000-0000-0000BF180000}"/>
    <cellStyle name="Normal 6 2 3 4 2 4" xfId="6340" xr:uid="{00000000-0005-0000-0000-0000C0180000}"/>
    <cellStyle name="Normal 6 2 3 4 2 4 2" xfId="6341" xr:uid="{00000000-0005-0000-0000-0000C1180000}"/>
    <cellStyle name="Normal 6 2 3 4 2 5" xfId="6342" xr:uid="{00000000-0005-0000-0000-0000C2180000}"/>
    <cellStyle name="Normal 6 2 3 4 2 6" xfId="6343" xr:uid="{00000000-0005-0000-0000-0000C3180000}"/>
    <cellStyle name="Normal 6 2 3 4 3" xfId="6344" xr:uid="{00000000-0005-0000-0000-0000C4180000}"/>
    <cellStyle name="Normal 6 2 3 4 3 2" xfId="6345" xr:uid="{00000000-0005-0000-0000-0000C5180000}"/>
    <cellStyle name="Normal 6 2 3 4 3 2 2" xfId="6346" xr:uid="{00000000-0005-0000-0000-0000C6180000}"/>
    <cellStyle name="Normal 6 2 3 4 3 3" xfId="6347" xr:uid="{00000000-0005-0000-0000-0000C7180000}"/>
    <cellStyle name="Normal 6 2 3 4 3 3 2" xfId="6348" xr:uid="{00000000-0005-0000-0000-0000C8180000}"/>
    <cellStyle name="Normal 6 2 3 4 3 4" xfId="6349" xr:uid="{00000000-0005-0000-0000-0000C9180000}"/>
    <cellStyle name="Normal 6 2 3 4 3 5" xfId="6350" xr:uid="{00000000-0005-0000-0000-0000CA180000}"/>
    <cellStyle name="Normal 6 2 3 4 4" xfId="6351" xr:uid="{00000000-0005-0000-0000-0000CB180000}"/>
    <cellStyle name="Normal 6 2 3 4 4 2" xfId="6352" xr:uid="{00000000-0005-0000-0000-0000CC180000}"/>
    <cellStyle name="Normal 6 2 3 4 5" xfId="6353" xr:uid="{00000000-0005-0000-0000-0000CD180000}"/>
    <cellStyle name="Normal 6 2 3 4 5 2" xfId="6354" xr:uid="{00000000-0005-0000-0000-0000CE180000}"/>
    <cellStyle name="Normal 6 2 3 4 6" xfId="6355" xr:uid="{00000000-0005-0000-0000-0000CF180000}"/>
    <cellStyle name="Normal 6 2 3 4 7" xfId="6356" xr:uid="{00000000-0005-0000-0000-0000D0180000}"/>
    <cellStyle name="Normal 6 2 3 5" xfId="6357" xr:uid="{00000000-0005-0000-0000-0000D1180000}"/>
    <cellStyle name="Normal 6 2 3 5 2" xfId="6358" xr:uid="{00000000-0005-0000-0000-0000D2180000}"/>
    <cellStyle name="Normal 6 2 3 5 2 2" xfId="6359" xr:uid="{00000000-0005-0000-0000-0000D3180000}"/>
    <cellStyle name="Normal 6 2 3 5 2 2 2" xfId="6360" xr:uid="{00000000-0005-0000-0000-0000D4180000}"/>
    <cellStyle name="Normal 6 2 3 5 2 2 2 2" xfId="6361" xr:uid="{00000000-0005-0000-0000-0000D5180000}"/>
    <cellStyle name="Normal 6 2 3 5 2 2 3" xfId="6362" xr:uid="{00000000-0005-0000-0000-0000D6180000}"/>
    <cellStyle name="Normal 6 2 3 5 2 2 3 2" xfId="6363" xr:uid="{00000000-0005-0000-0000-0000D7180000}"/>
    <cellStyle name="Normal 6 2 3 5 2 2 4" xfId="6364" xr:uid="{00000000-0005-0000-0000-0000D8180000}"/>
    <cellStyle name="Normal 6 2 3 5 2 2 5" xfId="6365" xr:uid="{00000000-0005-0000-0000-0000D9180000}"/>
    <cellStyle name="Normal 6 2 3 5 2 3" xfId="6366" xr:uid="{00000000-0005-0000-0000-0000DA180000}"/>
    <cellStyle name="Normal 6 2 3 5 2 3 2" xfId="6367" xr:uid="{00000000-0005-0000-0000-0000DB180000}"/>
    <cellStyle name="Normal 6 2 3 5 2 4" xfId="6368" xr:uid="{00000000-0005-0000-0000-0000DC180000}"/>
    <cellStyle name="Normal 6 2 3 5 2 4 2" xfId="6369" xr:uid="{00000000-0005-0000-0000-0000DD180000}"/>
    <cellStyle name="Normal 6 2 3 5 2 5" xfId="6370" xr:uid="{00000000-0005-0000-0000-0000DE180000}"/>
    <cellStyle name="Normal 6 2 3 5 2 6" xfId="6371" xr:uid="{00000000-0005-0000-0000-0000DF180000}"/>
    <cellStyle name="Normal 6 2 3 5 3" xfId="6372" xr:uid="{00000000-0005-0000-0000-0000E0180000}"/>
    <cellStyle name="Normal 6 2 3 5 3 2" xfId="6373" xr:uid="{00000000-0005-0000-0000-0000E1180000}"/>
    <cellStyle name="Normal 6 2 3 5 3 2 2" xfId="6374" xr:uid="{00000000-0005-0000-0000-0000E2180000}"/>
    <cellStyle name="Normal 6 2 3 5 3 3" xfId="6375" xr:uid="{00000000-0005-0000-0000-0000E3180000}"/>
    <cellStyle name="Normal 6 2 3 5 3 3 2" xfId="6376" xr:uid="{00000000-0005-0000-0000-0000E4180000}"/>
    <cellStyle name="Normal 6 2 3 5 3 4" xfId="6377" xr:uid="{00000000-0005-0000-0000-0000E5180000}"/>
    <cellStyle name="Normal 6 2 3 5 3 5" xfId="6378" xr:uid="{00000000-0005-0000-0000-0000E6180000}"/>
    <cellStyle name="Normal 6 2 3 5 4" xfId="6379" xr:uid="{00000000-0005-0000-0000-0000E7180000}"/>
    <cellStyle name="Normal 6 2 3 5 4 2" xfId="6380" xr:uid="{00000000-0005-0000-0000-0000E8180000}"/>
    <cellStyle name="Normal 6 2 3 5 5" xfId="6381" xr:uid="{00000000-0005-0000-0000-0000E9180000}"/>
    <cellStyle name="Normal 6 2 3 5 5 2" xfId="6382" xr:uid="{00000000-0005-0000-0000-0000EA180000}"/>
    <cellStyle name="Normal 6 2 3 5 6" xfId="6383" xr:uid="{00000000-0005-0000-0000-0000EB180000}"/>
    <cellStyle name="Normal 6 2 3 5 7" xfId="6384" xr:uid="{00000000-0005-0000-0000-0000EC180000}"/>
    <cellStyle name="Normal 6 2 3 6" xfId="6385" xr:uid="{00000000-0005-0000-0000-0000ED180000}"/>
    <cellStyle name="Normal 6 2 3 6 2" xfId="6386" xr:uid="{00000000-0005-0000-0000-0000EE180000}"/>
    <cellStyle name="Normal 6 2 3 6 2 2" xfId="6387" xr:uid="{00000000-0005-0000-0000-0000EF180000}"/>
    <cellStyle name="Normal 6 2 3 6 2 2 2" xfId="6388" xr:uid="{00000000-0005-0000-0000-0000F0180000}"/>
    <cellStyle name="Normal 6 2 3 6 2 2 2 2" xfId="6389" xr:uid="{00000000-0005-0000-0000-0000F1180000}"/>
    <cellStyle name="Normal 6 2 3 6 2 2 3" xfId="6390" xr:uid="{00000000-0005-0000-0000-0000F2180000}"/>
    <cellStyle name="Normal 6 2 3 6 2 2 3 2" xfId="6391" xr:uid="{00000000-0005-0000-0000-0000F3180000}"/>
    <cellStyle name="Normal 6 2 3 6 2 2 4" xfId="6392" xr:uid="{00000000-0005-0000-0000-0000F4180000}"/>
    <cellStyle name="Normal 6 2 3 6 2 2 5" xfId="6393" xr:uid="{00000000-0005-0000-0000-0000F5180000}"/>
    <cellStyle name="Normal 6 2 3 6 2 3" xfId="6394" xr:uid="{00000000-0005-0000-0000-0000F6180000}"/>
    <cellStyle name="Normal 6 2 3 6 2 3 2" xfId="6395" xr:uid="{00000000-0005-0000-0000-0000F7180000}"/>
    <cellStyle name="Normal 6 2 3 6 2 4" xfId="6396" xr:uid="{00000000-0005-0000-0000-0000F8180000}"/>
    <cellStyle name="Normal 6 2 3 6 2 4 2" xfId="6397" xr:uid="{00000000-0005-0000-0000-0000F9180000}"/>
    <cellStyle name="Normal 6 2 3 6 2 5" xfId="6398" xr:uid="{00000000-0005-0000-0000-0000FA180000}"/>
    <cellStyle name="Normal 6 2 3 6 2 6" xfId="6399" xr:uid="{00000000-0005-0000-0000-0000FB180000}"/>
    <cellStyle name="Normal 6 2 3 6 3" xfId="6400" xr:uid="{00000000-0005-0000-0000-0000FC180000}"/>
    <cellStyle name="Normal 6 2 3 6 3 2" xfId="6401" xr:uid="{00000000-0005-0000-0000-0000FD180000}"/>
    <cellStyle name="Normal 6 2 3 6 3 2 2" xfId="6402" xr:uid="{00000000-0005-0000-0000-0000FE180000}"/>
    <cellStyle name="Normal 6 2 3 6 3 3" xfId="6403" xr:uid="{00000000-0005-0000-0000-0000FF180000}"/>
    <cellStyle name="Normal 6 2 3 6 3 3 2" xfId="6404" xr:uid="{00000000-0005-0000-0000-000000190000}"/>
    <cellStyle name="Normal 6 2 3 6 3 4" xfId="6405" xr:uid="{00000000-0005-0000-0000-000001190000}"/>
    <cellStyle name="Normal 6 2 3 6 3 5" xfId="6406" xr:uid="{00000000-0005-0000-0000-000002190000}"/>
    <cellStyle name="Normal 6 2 3 6 4" xfId="6407" xr:uid="{00000000-0005-0000-0000-000003190000}"/>
    <cellStyle name="Normal 6 2 3 6 4 2" xfId="6408" xr:uid="{00000000-0005-0000-0000-000004190000}"/>
    <cellStyle name="Normal 6 2 3 6 5" xfId="6409" xr:uid="{00000000-0005-0000-0000-000005190000}"/>
    <cellStyle name="Normal 6 2 3 6 5 2" xfId="6410" xr:uid="{00000000-0005-0000-0000-000006190000}"/>
    <cellStyle name="Normal 6 2 3 6 6" xfId="6411" xr:uid="{00000000-0005-0000-0000-000007190000}"/>
    <cellStyle name="Normal 6 2 3 6 7" xfId="6412" xr:uid="{00000000-0005-0000-0000-000008190000}"/>
    <cellStyle name="Normal 6 2 3 7" xfId="6413" xr:uid="{00000000-0005-0000-0000-000009190000}"/>
    <cellStyle name="Normal 6 2 3 7 2" xfId="6414" xr:uid="{00000000-0005-0000-0000-00000A190000}"/>
    <cellStyle name="Normal 6 2 3 7 2 2" xfId="6415" xr:uid="{00000000-0005-0000-0000-00000B190000}"/>
    <cellStyle name="Normal 6 2 3 7 2 2 2" xfId="6416" xr:uid="{00000000-0005-0000-0000-00000C190000}"/>
    <cellStyle name="Normal 6 2 3 7 2 3" xfId="6417" xr:uid="{00000000-0005-0000-0000-00000D190000}"/>
    <cellStyle name="Normal 6 2 3 7 2 3 2" xfId="6418" xr:uid="{00000000-0005-0000-0000-00000E190000}"/>
    <cellStyle name="Normal 6 2 3 7 2 4" xfId="6419" xr:uid="{00000000-0005-0000-0000-00000F190000}"/>
    <cellStyle name="Normal 6 2 3 7 2 5" xfId="6420" xr:uid="{00000000-0005-0000-0000-000010190000}"/>
    <cellStyle name="Normal 6 2 3 7 3" xfId="6421" xr:uid="{00000000-0005-0000-0000-000011190000}"/>
    <cellStyle name="Normal 6 2 3 7 3 2" xfId="6422" xr:uid="{00000000-0005-0000-0000-000012190000}"/>
    <cellStyle name="Normal 6 2 3 7 4" xfId="6423" xr:uid="{00000000-0005-0000-0000-000013190000}"/>
    <cellStyle name="Normal 6 2 3 7 4 2" xfId="6424" xr:uid="{00000000-0005-0000-0000-000014190000}"/>
    <cellStyle name="Normal 6 2 3 7 5" xfId="6425" xr:uid="{00000000-0005-0000-0000-000015190000}"/>
    <cellStyle name="Normal 6 2 3 7 6" xfId="6426" xr:uid="{00000000-0005-0000-0000-000016190000}"/>
    <cellStyle name="Normal 6 2 3 8" xfId="6427" xr:uid="{00000000-0005-0000-0000-000017190000}"/>
    <cellStyle name="Normal 6 2 3 8 2" xfId="6428" xr:uid="{00000000-0005-0000-0000-000018190000}"/>
    <cellStyle name="Normal 6 2 3 8 2 2" xfId="6429" xr:uid="{00000000-0005-0000-0000-000019190000}"/>
    <cellStyle name="Normal 6 2 3 8 3" xfId="6430" xr:uid="{00000000-0005-0000-0000-00001A190000}"/>
    <cellStyle name="Normal 6 2 3 8 3 2" xfId="6431" xr:uid="{00000000-0005-0000-0000-00001B190000}"/>
    <cellStyle name="Normal 6 2 3 8 4" xfId="6432" xr:uid="{00000000-0005-0000-0000-00001C190000}"/>
    <cellStyle name="Normal 6 2 3 8 5" xfId="6433" xr:uid="{00000000-0005-0000-0000-00001D190000}"/>
    <cellStyle name="Normal 6 2 3 9" xfId="6434" xr:uid="{00000000-0005-0000-0000-00001E190000}"/>
    <cellStyle name="Normal 6 2 3 9 2" xfId="6435" xr:uid="{00000000-0005-0000-0000-00001F190000}"/>
    <cellStyle name="Normal 6 2 3 9 2 2" xfId="6436" xr:uid="{00000000-0005-0000-0000-000020190000}"/>
    <cellStyle name="Normal 6 2 3 9 3" xfId="6437" xr:uid="{00000000-0005-0000-0000-000021190000}"/>
    <cellStyle name="Normal 6 2 3 9 3 2" xfId="6438" xr:uid="{00000000-0005-0000-0000-000022190000}"/>
    <cellStyle name="Normal 6 2 3 9 4" xfId="6439" xr:uid="{00000000-0005-0000-0000-000023190000}"/>
    <cellStyle name="Normal 6 2 3 9 5" xfId="6440" xr:uid="{00000000-0005-0000-0000-000024190000}"/>
    <cellStyle name="Normal 6 2 4" xfId="6441" xr:uid="{00000000-0005-0000-0000-000025190000}"/>
    <cellStyle name="Normal 6 2 4 10" xfId="6442" xr:uid="{00000000-0005-0000-0000-000026190000}"/>
    <cellStyle name="Normal 6 2 4 10 2" xfId="6443" xr:uid="{00000000-0005-0000-0000-000027190000}"/>
    <cellStyle name="Normal 6 2 4 10 2 2" xfId="6444" xr:uid="{00000000-0005-0000-0000-000028190000}"/>
    <cellStyle name="Normal 6 2 4 10 3" xfId="6445" xr:uid="{00000000-0005-0000-0000-000029190000}"/>
    <cellStyle name="Normal 6 2 4 11" xfId="6446" xr:uid="{00000000-0005-0000-0000-00002A190000}"/>
    <cellStyle name="Normal 6 2 4 11 2" xfId="6447" xr:uid="{00000000-0005-0000-0000-00002B190000}"/>
    <cellStyle name="Normal 6 2 4 12" xfId="6448" xr:uid="{00000000-0005-0000-0000-00002C190000}"/>
    <cellStyle name="Normal 6 2 4 12 2" xfId="6449" xr:uid="{00000000-0005-0000-0000-00002D190000}"/>
    <cellStyle name="Normal 6 2 4 13" xfId="6450" xr:uid="{00000000-0005-0000-0000-00002E190000}"/>
    <cellStyle name="Normal 6 2 4 13 2" xfId="6451" xr:uid="{00000000-0005-0000-0000-00002F190000}"/>
    <cellStyle name="Normal 6 2 4 14" xfId="6452" xr:uid="{00000000-0005-0000-0000-000030190000}"/>
    <cellStyle name="Normal 6 2 4 15" xfId="6453" xr:uid="{00000000-0005-0000-0000-000031190000}"/>
    <cellStyle name="Normal 6 2 4 2" xfId="6454" xr:uid="{00000000-0005-0000-0000-000032190000}"/>
    <cellStyle name="Normal 6 2 4 2 10" xfId="6455" xr:uid="{00000000-0005-0000-0000-000033190000}"/>
    <cellStyle name="Normal 6 2 4 2 2" xfId="6456" xr:uid="{00000000-0005-0000-0000-000034190000}"/>
    <cellStyle name="Normal 6 2 4 2 2 2" xfId="6457" xr:uid="{00000000-0005-0000-0000-000035190000}"/>
    <cellStyle name="Normal 6 2 4 2 2 2 2" xfId="6458" xr:uid="{00000000-0005-0000-0000-000036190000}"/>
    <cellStyle name="Normal 6 2 4 2 2 2 2 2" xfId="6459" xr:uid="{00000000-0005-0000-0000-000037190000}"/>
    <cellStyle name="Normal 6 2 4 2 2 2 2 2 2" xfId="6460" xr:uid="{00000000-0005-0000-0000-000038190000}"/>
    <cellStyle name="Normal 6 2 4 2 2 2 2 3" xfId="6461" xr:uid="{00000000-0005-0000-0000-000039190000}"/>
    <cellStyle name="Normal 6 2 4 2 2 2 2 3 2" xfId="6462" xr:uid="{00000000-0005-0000-0000-00003A190000}"/>
    <cellStyle name="Normal 6 2 4 2 2 2 2 4" xfId="6463" xr:uid="{00000000-0005-0000-0000-00003B190000}"/>
    <cellStyle name="Normal 6 2 4 2 2 2 2 5" xfId="6464" xr:uid="{00000000-0005-0000-0000-00003C190000}"/>
    <cellStyle name="Normal 6 2 4 2 2 2 3" xfId="6465" xr:uid="{00000000-0005-0000-0000-00003D190000}"/>
    <cellStyle name="Normal 6 2 4 2 2 2 3 2" xfId="6466" xr:uid="{00000000-0005-0000-0000-00003E190000}"/>
    <cellStyle name="Normal 6 2 4 2 2 2 4" xfId="6467" xr:uid="{00000000-0005-0000-0000-00003F190000}"/>
    <cellStyle name="Normal 6 2 4 2 2 2 4 2" xfId="6468" xr:uid="{00000000-0005-0000-0000-000040190000}"/>
    <cellStyle name="Normal 6 2 4 2 2 2 5" xfId="6469" xr:uid="{00000000-0005-0000-0000-000041190000}"/>
    <cellStyle name="Normal 6 2 4 2 2 2 6" xfId="6470" xr:uid="{00000000-0005-0000-0000-000042190000}"/>
    <cellStyle name="Normal 6 2 4 2 2 3" xfId="6471" xr:uid="{00000000-0005-0000-0000-000043190000}"/>
    <cellStyle name="Normal 6 2 4 2 2 3 2" xfId="6472" xr:uid="{00000000-0005-0000-0000-000044190000}"/>
    <cellStyle name="Normal 6 2 4 2 2 3 2 2" xfId="6473" xr:uid="{00000000-0005-0000-0000-000045190000}"/>
    <cellStyle name="Normal 6 2 4 2 2 3 3" xfId="6474" xr:uid="{00000000-0005-0000-0000-000046190000}"/>
    <cellStyle name="Normal 6 2 4 2 2 3 3 2" xfId="6475" xr:uid="{00000000-0005-0000-0000-000047190000}"/>
    <cellStyle name="Normal 6 2 4 2 2 3 4" xfId="6476" xr:uid="{00000000-0005-0000-0000-000048190000}"/>
    <cellStyle name="Normal 6 2 4 2 2 3 5" xfId="6477" xr:uid="{00000000-0005-0000-0000-000049190000}"/>
    <cellStyle name="Normal 6 2 4 2 2 4" xfId="6478" xr:uid="{00000000-0005-0000-0000-00004A190000}"/>
    <cellStyle name="Normal 6 2 4 2 2 4 2" xfId="6479" xr:uid="{00000000-0005-0000-0000-00004B190000}"/>
    <cellStyle name="Normal 6 2 4 2 2 5" xfId="6480" xr:uid="{00000000-0005-0000-0000-00004C190000}"/>
    <cellStyle name="Normal 6 2 4 2 2 5 2" xfId="6481" xr:uid="{00000000-0005-0000-0000-00004D190000}"/>
    <cellStyle name="Normal 6 2 4 2 2 6" xfId="6482" xr:uid="{00000000-0005-0000-0000-00004E190000}"/>
    <cellStyle name="Normal 6 2 4 2 2 7" xfId="6483" xr:uid="{00000000-0005-0000-0000-00004F190000}"/>
    <cellStyle name="Normal 6 2 4 2 3" xfId="6484" xr:uid="{00000000-0005-0000-0000-000050190000}"/>
    <cellStyle name="Normal 6 2 4 2 3 2" xfId="6485" xr:uid="{00000000-0005-0000-0000-000051190000}"/>
    <cellStyle name="Normal 6 2 4 2 3 2 2" xfId="6486" xr:uid="{00000000-0005-0000-0000-000052190000}"/>
    <cellStyle name="Normal 6 2 4 2 3 2 2 2" xfId="6487" xr:uid="{00000000-0005-0000-0000-000053190000}"/>
    <cellStyle name="Normal 6 2 4 2 3 2 3" xfId="6488" xr:uid="{00000000-0005-0000-0000-000054190000}"/>
    <cellStyle name="Normal 6 2 4 2 3 2 3 2" xfId="6489" xr:uid="{00000000-0005-0000-0000-000055190000}"/>
    <cellStyle name="Normal 6 2 4 2 3 2 4" xfId="6490" xr:uid="{00000000-0005-0000-0000-000056190000}"/>
    <cellStyle name="Normal 6 2 4 2 3 2 5" xfId="6491" xr:uid="{00000000-0005-0000-0000-000057190000}"/>
    <cellStyle name="Normal 6 2 4 2 3 3" xfId="6492" xr:uid="{00000000-0005-0000-0000-000058190000}"/>
    <cellStyle name="Normal 6 2 4 2 3 3 2" xfId="6493" xr:uid="{00000000-0005-0000-0000-000059190000}"/>
    <cellStyle name="Normal 6 2 4 2 3 4" xfId="6494" xr:uid="{00000000-0005-0000-0000-00005A190000}"/>
    <cellStyle name="Normal 6 2 4 2 3 4 2" xfId="6495" xr:uid="{00000000-0005-0000-0000-00005B190000}"/>
    <cellStyle name="Normal 6 2 4 2 3 5" xfId="6496" xr:uid="{00000000-0005-0000-0000-00005C190000}"/>
    <cellStyle name="Normal 6 2 4 2 3 6" xfId="6497" xr:uid="{00000000-0005-0000-0000-00005D190000}"/>
    <cellStyle name="Normal 6 2 4 2 4" xfId="6498" xr:uid="{00000000-0005-0000-0000-00005E190000}"/>
    <cellStyle name="Normal 6 2 4 2 4 2" xfId="6499" xr:uid="{00000000-0005-0000-0000-00005F190000}"/>
    <cellStyle name="Normal 6 2 4 2 4 2 2" xfId="6500" xr:uid="{00000000-0005-0000-0000-000060190000}"/>
    <cellStyle name="Normal 6 2 4 2 4 3" xfId="6501" xr:uid="{00000000-0005-0000-0000-000061190000}"/>
    <cellStyle name="Normal 6 2 4 2 4 3 2" xfId="6502" xr:uid="{00000000-0005-0000-0000-000062190000}"/>
    <cellStyle name="Normal 6 2 4 2 4 4" xfId="6503" xr:uid="{00000000-0005-0000-0000-000063190000}"/>
    <cellStyle name="Normal 6 2 4 2 4 5" xfId="6504" xr:uid="{00000000-0005-0000-0000-000064190000}"/>
    <cellStyle name="Normal 6 2 4 2 5" xfId="6505" xr:uid="{00000000-0005-0000-0000-000065190000}"/>
    <cellStyle name="Normal 6 2 4 2 5 2" xfId="6506" xr:uid="{00000000-0005-0000-0000-000066190000}"/>
    <cellStyle name="Normal 6 2 4 2 5 2 2" xfId="6507" xr:uid="{00000000-0005-0000-0000-000067190000}"/>
    <cellStyle name="Normal 6 2 4 2 5 3" xfId="6508" xr:uid="{00000000-0005-0000-0000-000068190000}"/>
    <cellStyle name="Normal 6 2 4 2 6" xfId="6509" xr:uid="{00000000-0005-0000-0000-000069190000}"/>
    <cellStyle name="Normal 6 2 4 2 6 2" xfId="6510" xr:uid="{00000000-0005-0000-0000-00006A190000}"/>
    <cellStyle name="Normal 6 2 4 2 7" xfId="6511" xr:uid="{00000000-0005-0000-0000-00006B190000}"/>
    <cellStyle name="Normal 6 2 4 2 7 2" xfId="6512" xr:uid="{00000000-0005-0000-0000-00006C190000}"/>
    <cellStyle name="Normal 6 2 4 2 8" xfId="6513" xr:uid="{00000000-0005-0000-0000-00006D190000}"/>
    <cellStyle name="Normal 6 2 4 2 8 2" xfId="6514" xr:uid="{00000000-0005-0000-0000-00006E190000}"/>
    <cellStyle name="Normal 6 2 4 2 9" xfId="6515" xr:uid="{00000000-0005-0000-0000-00006F190000}"/>
    <cellStyle name="Normal 6 2 4 3" xfId="6516" xr:uid="{00000000-0005-0000-0000-000070190000}"/>
    <cellStyle name="Normal 6 2 4 3 10" xfId="6517" xr:uid="{00000000-0005-0000-0000-000071190000}"/>
    <cellStyle name="Normal 6 2 4 3 2" xfId="6518" xr:uid="{00000000-0005-0000-0000-000072190000}"/>
    <cellStyle name="Normal 6 2 4 3 2 2" xfId="6519" xr:uid="{00000000-0005-0000-0000-000073190000}"/>
    <cellStyle name="Normal 6 2 4 3 2 2 2" xfId="6520" xr:uid="{00000000-0005-0000-0000-000074190000}"/>
    <cellStyle name="Normal 6 2 4 3 2 2 2 2" xfId="6521" xr:uid="{00000000-0005-0000-0000-000075190000}"/>
    <cellStyle name="Normal 6 2 4 3 2 2 2 2 2" xfId="6522" xr:uid="{00000000-0005-0000-0000-000076190000}"/>
    <cellStyle name="Normal 6 2 4 3 2 2 2 3" xfId="6523" xr:uid="{00000000-0005-0000-0000-000077190000}"/>
    <cellStyle name="Normal 6 2 4 3 2 2 2 3 2" xfId="6524" xr:uid="{00000000-0005-0000-0000-000078190000}"/>
    <cellStyle name="Normal 6 2 4 3 2 2 2 4" xfId="6525" xr:uid="{00000000-0005-0000-0000-000079190000}"/>
    <cellStyle name="Normal 6 2 4 3 2 2 2 5" xfId="6526" xr:uid="{00000000-0005-0000-0000-00007A190000}"/>
    <cellStyle name="Normal 6 2 4 3 2 2 3" xfId="6527" xr:uid="{00000000-0005-0000-0000-00007B190000}"/>
    <cellStyle name="Normal 6 2 4 3 2 2 3 2" xfId="6528" xr:uid="{00000000-0005-0000-0000-00007C190000}"/>
    <cellStyle name="Normal 6 2 4 3 2 2 4" xfId="6529" xr:uid="{00000000-0005-0000-0000-00007D190000}"/>
    <cellStyle name="Normal 6 2 4 3 2 2 4 2" xfId="6530" xr:uid="{00000000-0005-0000-0000-00007E190000}"/>
    <cellStyle name="Normal 6 2 4 3 2 2 5" xfId="6531" xr:uid="{00000000-0005-0000-0000-00007F190000}"/>
    <cellStyle name="Normal 6 2 4 3 2 2 6" xfId="6532" xr:uid="{00000000-0005-0000-0000-000080190000}"/>
    <cellStyle name="Normal 6 2 4 3 2 3" xfId="6533" xr:uid="{00000000-0005-0000-0000-000081190000}"/>
    <cellStyle name="Normal 6 2 4 3 2 3 2" xfId="6534" xr:uid="{00000000-0005-0000-0000-000082190000}"/>
    <cellStyle name="Normal 6 2 4 3 2 3 2 2" xfId="6535" xr:uid="{00000000-0005-0000-0000-000083190000}"/>
    <cellStyle name="Normal 6 2 4 3 2 3 3" xfId="6536" xr:uid="{00000000-0005-0000-0000-000084190000}"/>
    <cellStyle name="Normal 6 2 4 3 2 3 3 2" xfId="6537" xr:uid="{00000000-0005-0000-0000-000085190000}"/>
    <cellStyle name="Normal 6 2 4 3 2 3 4" xfId="6538" xr:uid="{00000000-0005-0000-0000-000086190000}"/>
    <cellStyle name="Normal 6 2 4 3 2 3 5" xfId="6539" xr:uid="{00000000-0005-0000-0000-000087190000}"/>
    <cellStyle name="Normal 6 2 4 3 2 4" xfId="6540" xr:uid="{00000000-0005-0000-0000-000088190000}"/>
    <cellStyle name="Normal 6 2 4 3 2 4 2" xfId="6541" xr:uid="{00000000-0005-0000-0000-000089190000}"/>
    <cellStyle name="Normal 6 2 4 3 2 5" xfId="6542" xr:uid="{00000000-0005-0000-0000-00008A190000}"/>
    <cellStyle name="Normal 6 2 4 3 2 5 2" xfId="6543" xr:uid="{00000000-0005-0000-0000-00008B190000}"/>
    <cellStyle name="Normal 6 2 4 3 2 6" xfId="6544" xr:uid="{00000000-0005-0000-0000-00008C190000}"/>
    <cellStyle name="Normal 6 2 4 3 2 7" xfId="6545" xr:uid="{00000000-0005-0000-0000-00008D190000}"/>
    <cellStyle name="Normal 6 2 4 3 3" xfId="6546" xr:uid="{00000000-0005-0000-0000-00008E190000}"/>
    <cellStyle name="Normal 6 2 4 3 3 2" xfId="6547" xr:uid="{00000000-0005-0000-0000-00008F190000}"/>
    <cellStyle name="Normal 6 2 4 3 3 2 2" xfId="6548" xr:uid="{00000000-0005-0000-0000-000090190000}"/>
    <cellStyle name="Normal 6 2 4 3 3 2 2 2" xfId="6549" xr:uid="{00000000-0005-0000-0000-000091190000}"/>
    <cellStyle name="Normal 6 2 4 3 3 2 3" xfId="6550" xr:uid="{00000000-0005-0000-0000-000092190000}"/>
    <cellStyle name="Normal 6 2 4 3 3 2 3 2" xfId="6551" xr:uid="{00000000-0005-0000-0000-000093190000}"/>
    <cellStyle name="Normal 6 2 4 3 3 2 4" xfId="6552" xr:uid="{00000000-0005-0000-0000-000094190000}"/>
    <cellStyle name="Normal 6 2 4 3 3 2 5" xfId="6553" xr:uid="{00000000-0005-0000-0000-000095190000}"/>
    <cellStyle name="Normal 6 2 4 3 3 3" xfId="6554" xr:uid="{00000000-0005-0000-0000-000096190000}"/>
    <cellStyle name="Normal 6 2 4 3 3 3 2" xfId="6555" xr:uid="{00000000-0005-0000-0000-000097190000}"/>
    <cellStyle name="Normal 6 2 4 3 3 4" xfId="6556" xr:uid="{00000000-0005-0000-0000-000098190000}"/>
    <cellStyle name="Normal 6 2 4 3 3 4 2" xfId="6557" xr:uid="{00000000-0005-0000-0000-000099190000}"/>
    <cellStyle name="Normal 6 2 4 3 3 5" xfId="6558" xr:uid="{00000000-0005-0000-0000-00009A190000}"/>
    <cellStyle name="Normal 6 2 4 3 3 6" xfId="6559" xr:uid="{00000000-0005-0000-0000-00009B190000}"/>
    <cellStyle name="Normal 6 2 4 3 4" xfId="6560" xr:uid="{00000000-0005-0000-0000-00009C190000}"/>
    <cellStyle name="Normal 6 2 4 3 4 2" xfId="6561" xr:uid="{00000000-0005-0000-0000-00009D190000}"/>
    <cellStyle name="Normal 6 2 4 3 4 2 2" xfId="6562" xr:uid="{00000000-0005-0000-0000-00009E190000}"/>
    <cellStyle name="Normal 6 2 4 3 4 3" xfId="6563" xr:uid="{00000000-0005-0000-0000-00009F190000}"/>
    <cellStyle name="Normal 6 2 4 3 4 3 2" xfId="6564" xr:uid="{00000000-0005-0000-0000-0000A0190000}"/>
    <cellStyle name="Normal 6 2 4 3 4 4" xfId="6565" xr:uid="{00000000-0005-0000-0000-0000A1190000}"/>
    <cellStyle name="Normal 6 2 4 3 4 5" xfId="6566" xr:uid="{00000000-0005-0000-0000-0000A2190000}"/>
    <cellStyle name="Normal 6 2 4 3 5" xfId="6567" xr:uid="{00000000-0005-0000-0000-0000A3190000}"/>
    <cellStyle name="Normal 6 2 4 3 5 2" xfId="6568" xr:uid="{00000000-0005-0000-0000-0000A4190000}"/>
    <cellStyle name="Normal 6 2 4 3 5 2 2" xfId="6569" xr:uid="{00000000-0005-0000-0000-0000A5190000}"/>
    <cellStyle name="Normal 6 2 4 3 5 3" xfId="6570" xr:uid="{00000000-0005-0000-0000-0000A6190000}"/>
    <cellStyle name="Normal 6 2 4 3 6" xfId="6571" xr:uid="{00000000-0005-0000-0000-0000A7190000}"/>
    <cellStyle name="Normal 6 2 4 3 6 2" xfId="6572" xr:uid="{00000000-0005-0000-0000-0000A8190000}"/>
    <cellStyle name="Normal 6 2 4 3 7" xfId="6573" xr:uid="{00000000-0005-0000-0000-0000A9190000}"/>
    <cellStyle name="Normal 6 2 4 3 7 2" xfId="6574" xr:uid="{00000000-0005-0000-0000-0000AA190000}"/>
    <cellStyle name="Normal 6 2 4 3 8" xfId="6575" xr:uid="{00000000-0005-0000-0000-0000AB190000}"/>
    <cellStyle name="Normal 6 2 4 3 8 2" xfId="6576" xr:uid="{00000000-0005-0000-0000-0000AC190000}"/>
    <cellStyle name="Normal 6 2 4 3 9" xfId="6577" xr:uid="{00000000-0005-0000-0000-0000AD190000}"/>
    <cellStyle name="Normal 6 2 4 4" xfId="6578" xr:uid="{00000000-0005-0000-0000-0000AE190000}"/>
    <cellStyle name="Normal 6 2 4 4 2" xfId="6579" xr:uid="{00000000-0005-0000-0000-0000AF190000}"/>
    <cellStyle name="Normal 6 2 4 4 2 2" xfId="6580" xr:uid="{00000000-0005-0000-0000-0000B0190000}"/>
    <cellStyle name="Normal 6 2 4 4 2 2 2" xfId="6581" xr:uid="{00000000-0005-0000-0000-0000B1190000}"/>
    <cellStyle name="Normal 6 2 4 4 2 2 2 2" xfId="6582" xr:uid="{00000000-0005-0000-0000-0000B2190000}"/>
    <cellStyle name="Normal 6 2 4 4 2 2 3" xfId="6583" xr:uid="{00000000-0005-0000-0000-0000B3190000}"/>
    <cellStyle name="Normal 6 2 4 4 2 2 3 2" xfId="6584" xr:uid="{00000000-0005-0000-0000-0000B4190000}"/>
    <cellStyle name="Normal 6 2 4 4 2 2 4" xfId="6585" xr:uid="{00000000-0005-0000-0000-0000B5190000}"/>
    <cellStyle name="Normal 6 2 4 4 2 2 5" xfId="6586" xr:uid="{00000000-0005-0000-0000-0000B6190000}"/>
    <cellStyle name="Normal 6 2 4 4 2 3" xfId="6587" xr:uid="{00000000-0005-0000-0000-0000B7190000}"/>
    <cellStyle name="Normal 6 2 4 4 2 3 2" xfId="6588" xr:uid="{00000000-0005-0000-0000-0000B8190000}"/>
    <cellStyle name="Normal 6 2 4 4 2 4" xfId="6589" xr:uid="{00000000-0005-0000-0000-0000B9190000}"/>
    <cellStyle name="Normal 6 2 4 4 2 4 2" xfId="6590" xr:uid="{00000000-0005-0000-0000-0000BA190000}"/>
    <cellStyle name="Normal 6 2 4 4 2 5" xfId="6591" xr:uid="{00000000-0005-0000-0000-0000BB190000}"/>
    <cellStyle name="Normal 6 2 4 4 2 6" xfId="6592" xr:uid="{00000000-0005-0000-0000-0000BC190000}"/>
    <cellStyle name="Normal 6 2 4 4 3" xfId="6593" xr:uid="{00000000-0005-0000-0000-0000BD190000}"/>
    <cellStyle name="Normal 6 2 4 4 3 2" xfId="6594" xr:uid="{00000000-0005-0000-0000-0000BE190000}"/>
    <cellStyle name="Normal 6 2 4 4 3 2 2" xfId="6595" xr:uid="{00000000-0005-0000-0000-0000BF190000}"/>
    <cellStyle name="Normal 6 2 4 4 3 3" xfId="6596" xr:uid="{00000000-0005-0000-0000-0000C0190000}"/>
    <cellStyle name="Normal 6 2 4 4 3 3 2" xfId="6597" xr:uid="{00000000-0005-0000-0000-0000C1190000}"/>
    <cellStyle name="Normal 6 2 4 4 3 4" xfId="6598" xr:uid="{00000000-0005-0000-0000-0000C2190000}"/>
    <cellStyle name="Normal 6 2 4 4 3 5" xfId="6599" xr:uid="{00000000-0005-0000-0000-0000C3190000}"/>
    <cellStyle name="Normal 6 2 4 4 4" xfId="6600" xr:uid="{00000000-0005-0000-0000-0000C4190000}"/>
    <cellStyle name="Normal 6 2 4 4 4 2" xfId="6601" xr:uid="{00000000-0005-0000-0000-0000C5190000}"/>
    <cellStyle name="Normal 6 2 4 4 5" xfId="6602" xr:uid="{00000000-0005-0000-0000-0000C6190000}"/>
    <cellStyle name="Normal 6 2 4 4 5 2" xfId="6603" xr:uid="{00000000-0005-0000-0000-0000C7190000}"/>
    <cellStyle name="Normal 6 2 4 4 6" xfId="6604" xr:uid="{00000000-0005-0000-0000-0000C8190000}"/>
    <cellStyle name="Normal 6 2 4 4 7" xfId="6605" xr:uid="{00000000-0005-0000-0000-0000C9190000}"/>
    <cellStyle name="Normal 6 2 4 5" xfId="6606" xr:uid="{00000000-0005-0000-0000-0000CA190000}"/>
    <cellStyle name="Normal 6 2 4 5 2" xfId="6607" xr:uid="{00000000-0005-0000-0000-0000CB190000}"/>
    <cellStyle name="Normal 6 2 4 5 2 2" xfId="6608" xr:uid="{00000000-0005-0000-0000-0000CC190000}"/>
    <cellStyle name="Normal 6 2 4 5 2 2 2" xfId="6609" xr:uid="{00000000-0005-0000-0000-0000CD190000}"/>
    <cellStyle name="Normal 6 2 4 5 2 2 2 2" xfId="6610" xr:uid="{00000000-0005-0000-0000-0000CE190000}"/>
    <cellStyle name="Normal 6 2 4 5 2 2 3" xfId="6611" xr:uid="{00000000-0005-0000-0000-0000CF190000}"/>
    <cellStyle name="Normal 6 2 4 5 2 2 3 2" xfId="6612" xr:uid="{00000000-0005-0000-0000-0000D0190000}"/>
    <cellStyle name="Normal 6 2 4 5 2 2 4" xfId="6613" xr:uid="{00000000-0005-0000-0000-0000D1190000}"/>
    <cellStyle name="Normal 6 2 4 5 2 2 5" xfId="6614" xr:uid="{00000000-0005-0000-0000-0000D2190000}"/>
    <cellStyle name="Normal 6 2 4 5 2 3" xfId="6615" xr:uid="{00000000-0005-0000-0000-0000D3190000}"/>
    <cellStyle name="Normal 6 2 4 5 2 3 2" xfId="6616" xr:uid="{00000000-0005-0000-0000-0000D4190000}"/>
    <cellStyle name="Normal 6 2 4 5 2 4" xfId="6617" xr:uid="{00000000-0005-0000-0000-0000D5190000}"/>
    <cellStyle name="Normal 6 2 4 5 2 4 2" xfId="6618" xr:uid="{00000000-0005-0000-0000-0000D6190000}"/>
    <cellStyle name="Normal 6 2 4 5 2 5" xfId="6619" xr:uid="{00000000-0005-0000-0000-0000D7190000}"/>
    <cellStyle name="Normal 6 2 4 5 2 6" xfId="6620" xr:uid="{00000000-0005-0000-0000-0000D8190000}"/>
    <cellStyle name="Normal 6 2 4 5 3" xfId="6621" xr:uid="{00000000-0005-0000-0000-0000D9190000}"/>
    <cellStyle name="Normal 6 2 4 5 3 2" xfId="6622" xr:uid="{00000000-0005-0000-0000-0000DA190000}"/>
    <cellStyle name="Normal 6 2 4 5 3 2 2" xfId="6623" xr:uid="{00000000-0005-0000-0000-0000DB190000}"/>
    <cellStyle name="Normal 6 2 4 5 3 3" xfId="6624" xr:uid="{00000000-0005-0000-0000-0000DC190000}"/>
    <cellStyle name="Normal 6 2 4 5 3 3 2" xfId="6625" xr:uid="{00000000-0005-0000-0000-0000DD190000}"/>
    <cellStyle name="Normal 6 2 4 5 3 4" xfId="6626" xr:uid="{00000000-0005-0000-0000-0000DE190000}"/>
    <cellStyle name="Normal 6 2 4 5 3 5" xfId="6627" xr:uid="{00000000-0005-0000-0000-0000DF190000}"/>
    <cellStyle name="Normal 6 2 4 5 4" xfId="6628" xr:uid="{00000000-0005-0000-0000-0000E0190000}"/>
    <cellStyle name="Normal 6 2 4 5 4 2" xfId="6629" xr:uid="{00000000-0005-0000-0000-0000E1190000}"/>
    <cellStyle name="Normal 6 2 4 5 5" xfId="6630" xr:uid="{00000000-0005-0000-0000-0000E2190000}"/>
    <cellStyle name="Normal 6 2 4 5 5 2" xfId="6631" xr:uid="{00000000-0005-0000-0000-0000E3190000}"/>
    <cellStyle name="Normal 6 2 4 5 6" xfId="6632" xr:uid="{00000000-0005-0000-0000-0000E4190000}"/>
    <cellStyle name="Normal 6 2 4 5 7" xfId="6633" xr:uid="{00000000-0005-0000-0000-0000E5190000}"/>
    <cellStyle name="Normal 6 2 4 6" xfId="6634" xr:uid="{00000000-0005-0000-0000-0000E6190000}"/>
    <cellStyle name="Normal 6 2 4 6 2" xfId="6635" xr:uid="{00000000-0005-0000-0000-0000E7190000}"/>
    <cellStyle name="Normal 6 2 4 6 2 2" xfId="6636" xr:uid="{00000000-0005-0000-0000-0000E8190000}"/>
    <cellStyle name="Normal 6 2 4 6 2 2 2" xfId="6637" xr:uid="{00000000-0005-0000-0000-0000E9190000}"/>
    <cellStyle name="Normal 6 2 4 6 2 2 2 2" xfId="6638" xr:uid="{00000000-0005-0000-0000-0000EA190000}"/>
    <cellStyle name="Normal 6 2 4 6 2 2 3" xfId="6639" xr:uid="{00000000-0005-0000-0000-0000EB190000}"/>
    <cellStyle name="Normal 6 2 4 6 2 2 3 2" xfId="6640" xr:uid="{00000000-0005-0000-0000-0000EC190000}"/>
    <cellStyle name="Normal 6 2 4 6 2 2 4" xfId="6641" xr:uid="{00000000-0005-0000-0000-0000ED190000}"/>
    <cellStyle name="Normal 6 2 4 6 2 2 5" xfId="6642" xr:uid="{00000000-0005-0000-0000-0000EE190000}"/>
    <cellStyle name="Normal 6 2 4 6 2 3" xfId="6643" xr:uid="{00000000-0005-0000-0000-0000EF190000}"/>
    <cellStyle name="Normal 6 2 4 6 2 3 2" xfId="6644" xr:uid="{00000000-0005-0000-0000-0000F0190000}"/>
    <cellStyle name="Normal 6 2 4 6 2 4" xfId="6645" xr:uid="{00000000-0005-0000-0000-0000F1190000}"/>
    <cellStyle name="Normal 6 2 4 6 2 4 2" xfId="6646" xr:uid="{00000000-0005-0000-0000-0000F2190000}"/>
    <cellStyle name="Normal 6 2 4 6 2 5" xfId="6647" xr:uid="{00000000-0005-0000-0000-0000F3190000}"/>
    <cellStyle name="Normal 6 2 4 6 2 6" xfId="6648" xr:uid="{00000000-0005-0000-0000-0000F4190000}"/>
    <cellStyle name="Normal 6 2 4 6 3" xfId="6649" xr:uid="{00000000-0005-0000-0000-0000F5190000}"/>
    <cellStyle name="Normal 6 2 4 6 3 2" xfId="6650" xr:uid="{00000000-0005-0000-0000-0000F6190000}"/>
    <cellStyle name="Normal 6 2 4 6 3 2 2" xfId="6651" xr:uid="{00000000-0005-0000-0000-0000F7190000}"/>
    <cellStyle name="Normal 6 2 4 6 3 3" xfId="6652" xr:uid="{00000000-0005-0000-0000-0000F8190000}"/>
    <cellStyle name="Normal 6 2 4 6 3 3 2" xfId="6653" xr:uid="{00000000-0005-0000-0000-0000F9190000}"/>
    <cellStyle name="Normal 6 2 4 6 3 4" xfId="6654" xr:uid="{00000000-0005-0000-0000-0000FA190000}"/>
    <cellStyle name="Normal 6 2 4 6 3 5" xfId="6655" xr:uid="{00000000-0005-0000-0000-0000FB190000}"/>
    <cellStyle name="Normal 6 2 4 6 4" xfId="6656" xr:uid="{00000000-0005-0000-0000-0000FC190000}"/>
    <cellStyle name="Normal 6 2 4 6 4 2" xfId="6657" xr:uid="{00000000-0005-0000-0000-0000FD190000}"/>
    <cellStyle name="Normal 6 2 4 6 5" xfId="6658" xr:uid="{00000000-0005-0000-0000-0000FE190000}"/>
    <cellStyle name="Normal 6 2 4 6 5 2" xfId="6659" xr:uid="{00000000-0005-0000-0000-0000FF190000}"/>
    <cellStyle name="Normal 6 2 4 6 6" xfId="6660" xr:uid="{00000000-0005-0000-0000-0000001A0000}"/>
    <cellStyle name="Normal 6 2 4 6 7" xfId="6661" xr:uid="{00000000-0005-0000-0000-0000011A0000}"/>
    <cellStyle name="Normal 6 2 4 7" xfId="6662" xr:uid="{00000000-0005-0000-0000-0000021A0000}"/>
    <cellStyle name="Normal 6 2 4 7 2" xfId="6663" xr:uid="{00000000-0005-0000-0000-0000031A0000}"/>
    <cellStyle name="Normal 6 2 4 7 2 2" xfId="6664" xr:uid="{00000000-0005-0000-0000-0000041A0000}"/>
    <cellStyle name="Normal 6 2 4 7 2 2 2" xfId="6665" xr:uid="{00000000-0005-0000-0000-0000051A0000}"/>
    <cellStyle name="Normal 6 2 4 7 2 3" xfId="6666" xr:uid="{00000000-0005-0000-0000-0000061A0000}"/>
    <cellStyle name="Normal 6 2 4 7 2 3 2" xfId="6667" xr:uid="{00000000-0005-0000-0000-0000071A0000}"/>
    <cellStyle name="Normal 6 2 4 7 2 4" xfId="6668" xr:uid="{00000000-0005-0000-0000-0000081A0000}"/>
    <cellStyle name="Normal 6 2 4 7 2 5" xfId="6669" xr:uid="{00000000-0005-0000-0000-0000091A0000}"/>
    <cellStyle name="Normal 6 2 4 7 3" xfId="6670" xr:uid="{00000000-0005-0000-0000-00000A1A0000}"/>
    <cellStyle name="Normal 6 2 4 7 3 2" xfId="6671" xr:uid="{00000000-0005-0000-0000-00000B1A0000}"/>
    <cellStyle name="Normal 6 2 4 7 4" xfId="6672" xr:uid="{00000000-0005-0000-0000-00000C1A0000}"/>
    <cellStyle name="Normal 6 2 4 7 4 2" xfId="6673" xr:uid="{00000000-0005-0000-0000-00000D1A0000}"/>
    <cellStyle name="Normal 6 2 4 7 5" xfId="6674" xr:uid="{00000000-0005-0000-0000-00000E1A0000}"/>
    <cellStyle name="Normal 6 2 4 7 6" xfId="6675" xr:uid="{00000000-0005-0000-0000-00000F1A0000}"/>
    <cellStyle name="Normal 6 2 4 8" xfId="6676" xr:uid="{00000000-0005-0000-0000-0000101A0000}"/>
    <cellStyle name="Normal 6 2 4 8 2" xfId="6677" xr:uid="{00000000-0005-0000-0000-0000111A0000}"/>
    <cellStyle name="Normal 6 2 4 8 2 2" xfId="6678" xr:uid="{00000000-0005-0000-0000-0000121A0000}"/>
    <cellStyle name="Normal 6 2 4 8 3" xfId="6679" xr:uid="{00000000-0005-0000-0000-0000131A0000}"/>
    <cellStyle name="Normal 6 2 4 8 3 2" xfId="6680" xr:uid="{00000000-0005-0000-0000-0000141A0000}"/>
    <cellStyle name="Normal 6 2 4 8 4" xfId="6681" xr:uid="{00000000-0005-0000-0000-0000151A0000}"/>
    <cellStyle name="Normal 6 2 4 8 5" xfId="6682" xr:uid="{00000000-0005-0000-0000-0000161A0000}"/>
    <cellStyle name="Normal 6 2 4 9" xfId="6683" xr:uid="{00000000-0005-0000-0000-0000171A0000}"/>
    <cellStyle name="Normal 6 2 4 9 2" xfId="6684" xr:uid="{00000000-0005-0000-0000-0000181A0000}"/>
    <cellStyle name="Normal 6 2 4 9 2 2" xfId="6685" xr:uid="{00000000-0005-0000-0000-0000191A0000}"/>
    <cellStyle name="Normal 6 2 4 9 3" xfId="6686" xr:uid="{00000000-0005-0000-0000-00001A1A0000}"/>
    <cellStyle name="Normal 6 2 4 9 3 2" xfId="6687" xr:uid="{00000000-0005-0000-0000-00001B1A0000}"/>
    <cellStyle name="Normal 6 2 4 9 4" xfId="6688" xr:uid="{00000000-0005-0000-0000-00001C1A0000}"/>
    <cellStyle name="Normal 6 2 4 9 5" xfId="6689" xr:uid="{00000000-0005-0000-0000-00001D1A0000}"/>
    <cellStyle name="Normal 6 2 5" xfId="6690" xr:uid="{00000000-0005-0000-0000-00001E1A0000}"/>
    <cellStyle name="Normal 6 2 5 10" xfId="6691" xr:uid="{00000000-0005-0000-0000-00001F1A0000}"/>
    <cellStyle name="Normal 6 2 5 2" xfId="6692" xr:uid="{00000000-0005-0000-0000-0000201A0000}"/>
    <cellStyle name="Normal 6 2 5 2 2" xfId="6693" xr:uid="{00000000-0005-0000-0000-0000211A0000}"/>
    <cellStyle name="Normal 6 2 5 2 2 2" xfId="6694" xr:uid="{00000000-0005-0000-0000-0000221A0000}"/>
    <cellStyle name="Normal 6 2 5 2 2 2 2" xfId="6695" xr:uid="{00000000-0005-0000-0000-0000231A0000}"/>
    <cellStyle name="Normal 6 2 5 2 2 2 2 2" xfId="6696" xr:uid="{00000000-0005-0000-0000-0000241A0000}"/>
    <cellStyle name="Normal 6 2 5 2 2 2 3" xfId="6697" xr:uid="{00000000-0005-0000-0000-0000251A0000}"/>
    <cellStyle name="Normal 6 2 5 2 2 2 3 2" xfId="6698" xr:uid="{00000000-0005-0000-0000-0000261A0000}"/>
    <cellStyle name="Normal 6 2 5 2 2 2 4" xfId="6699" xr:uid="{00000000-0005-0000-0000-0000271A0000}"/>
    <cellStyle name="Normal 6 2 5 2 2 2 5" xfId="6700" xr:uid="{00000000-0005-0000-0000-0000281A0000}"/>
    <cellStyle name="Normal 6 2 5 2 2 3" xfId="6701" xr:uid="{00000000-0005-0000-0000-0000291A0000}"/>
    <cellStyle name="Normal 6 2 5 2 2 3 2" xfId="6702" xr:uid="{00000000-0005-0000-0000-00002A1A0000}"/>
    <cellStyle name="Normal 6 2 5 2 2 4" xfId="6703" xr:uid="{00000000-0005-0000-0000-00002B1A0000}"/>
    <cellStyle name="Normal 6 2 5 2 2 4 2" xfId="6704" xr:uid="{00000000-0005-0000-0000-00002C1A0000}"/>
    <cellStyle name="Normal 6 2 5 2 2 5" xfId="6705" xr:uid="{00000000-0005-0000-0000-00002D1A0000}"/>
    <cellStyle name="Normal 6 2 5 2 2 6" xfId="6706" xr:uid="{00000000-0005-0000-0000-00002E1A0000}"/>
    <cellStyle name="Normal 6 2 5 2 3" xfId="6707" xr:uid="{00000000-0005-0000-0000-00002F1A0000}"/>
    <cellStyle name="Normal 6 2 5 2 3 2" xfId="6708" xr:uid="{00000000-0005-0000-0000-0000301A0000}"/>
    <cellStyle name="Normal 6 2 5 2 3 2 2" xfId="6709" xr:uid="{00000000-0005-0000-0000-0000311A0000}"/>
    <cellStyle name="Normal 6 2 5 2 3 3" xfId="6710" xr:uid="{00000000-0005-0000-0000-0000321A0000}"/>
    <cellStyle name="Normal 6 2 5 2 3 3 2" xfId="6711" xr:uid="{00000000-0005-0000-0000-0000331A0000}"/>
    <cellStyle name="Normal 6 2 5 2 3 4" xfId="6712" xr:uid="{00000000-0005-0000-0000-0000341A0000}"/>
    <cellStyle name="Normal 6 2 5 2 3 5" xfId="6713" xr:uid="{00000000-0005-0000-0000-0000351A0000}"/>
    <cellStyle name="Normal 6 2 5 2 4" xfId="6714" xr:uid="{00000000-0005-0000-0000-0000361A0000}"/>
    <cellStyle name="Normal 6 2 5 2 4 2" xfId="6715" xr:uid="{00000000-0005-0000-0000-0000371A0000}"/>
    <cellStyle name="Normal 6 2 5 2 5" xfId="6716" xr:uid="{00000000-0005-0000-0000-0000381A0000}"/>
    <cellStyle name="Normal 6 2 5 2 5 2" xfId="6717" xr:uid="{00000000-0005-0000-0000-0000391A0000}"/>
    <cellStyle name="Normal 6 2 5 2 6" xfId="6718" xr:uid="{00000000-0005-0000-0000-00003A1A0000}"/>
    <cellStyle name="Normal 6 2 5 2 7" xfId="6719" xr:uid="{00000000-0005-0000-0000-00003B1A0000}"/>
    <cellStyle name="Normal 6 2 5 3" xfId="6720" xr:uid="{00000000-0005-0000-0000-00003C1A0000}"/>
    <cellStyle name="Normal 6 2 5 3 2" xfId="6721" xr:uid="{00000000-0005-0000-0000-00003D1A0000}"/>
    <cellStyle name="Normal 6 2 5 3 2 2" xfId="6722" xr:uid="{00000000-0005-0000-0000-00003E1A0000}"/>
    <cellStyle name="Normal 6 2 5 3 2 2 2" xfId="6723" xr:uid="{00000000-0005-0000-0000-00003F1A0000}"/>
    <cellStyle name="Normal 6 2 5 3 2 3" xfId="6724" xr:uid="{00000000-0005-0000-0000-0000401A0000}"/>
    <cellStyle name="Normal 6 2 5 3 2 3 2" xfId="6725" xr:uid="{00000000-0005-0000-0000-0000411A0000}"/>
    <cellStyle name="Normal 6 2 5 3 2 4" xfId="6726" xr:uid="{00000000-0005-0000-0000-0000421A0000}"/>
    <cellStyle name="Normal 6 2 5 3 2 5" xfId="6727" xr:uid="{00000000-0005-0000-0000-0000431A0000}"/>
    <cellStyle name="Normal 6 2 5 3 3" xfId="6728" xr:uid="{00000000-0005-0000-0000-0000441A0000}"/>
    <cellStyle name="Normal 6 2 5 3 3 2" xfId="6729" xr:uid="{00000000-0005-0000-0000-0000451A0000}"/>
    <cellStyle name="Normal 6 2 5 3 4" xfId="6730" xr:uid="{00000000-0005-0000-0000-0000461A0000}"/>
    <cellStyle name="Normal 6 2 5 3 4 2" xfId="6731" xr:uid="{00000000-0005-0000-0000-0000471A0000}"/>
    <cellStyle name="Normal 6 2 5 3 5" xfId="6732" xr:uid="{00000000-0005-0000-0000-0000481A0000}"/>
    <cellStyle name="Normal 6 2 5 3 6" xfId="6733" xr:uid="{00000000-0005-0000-0000-0000491A0000}"/>
    <cellStyle name="Normal 6 2 5 4" xfId="6734" xr:uid="{00000000-0005-0000-0000-00004A1A0000}"/>
    <cellStyle name="Normal 6 2 5 4 2" xfId="6735" xr:uid="{00000000-0005-0000-0000-00004B1A0000}"/>
    <cellStyle name="Normal 6 2 5 4 2 2" xfId="6736" xr:uid="{00000000-0005-0000-0000-00004C1A0000}"/>
    <cellStyle name="Normal 6 2 5 4 3" xfId="6737" xr:uid="{00000000-0005-0000-0000-00004D1A0000}"/>
    <cellStyle name="Normal 6 2 5 4 3 2" xfId="6738" xr:uid="{00000000-0005-0000-0000-00004E1A0000}"/>
    <cellStyle name="Normal 6 2 5 4 4" xfId="6739" xr:uid="{00000000-0005-0000-0000-00004F1A0000}"/>
    <cellStyle name="Normal 6 2 5 4 5" xfId="6740" xr:uid="{00000000-0005-0000-0000-0000501A0000}"/>
    <cellStyle name="Normal 6 2 5 5" xfId="6741" xr:uid="{00000000-0005-0000-0000-0000511A0000}"/>
    <cellStyle name="Normal 6 2 5 5 2" xfId="6742" xr:uid="{00000000-0005-0000-0000-0000521A0000}"/>
    <cellStyle name="Normal 6 2 5 5 2 2" xfId="6743" xr:uid="{00000000-0005-0000-0000-0000531A0000}"/>
    <cellStyle name="Normal 6 2 5 5 3" xfId="6744" xr:uid="{00000000-0005-0000-0000-0000541A0000}"/>
    <cellStyle name="Normal 6 2 5 6" xfId="6745" xr:uid="{00000000-0005-0000-0000-0000551A0000}"/>
    <cellStyle name="Normal 6 2 5 6 2" xfId="6746" xr:uid="{00000000-0005-0000-0000-0000561A0000}"/>
    <cellStyle name="Normal 6 2 5 7" xfId="6747" xr:uid="{00000000-0005-0000-0000-0000571A0000}"/>
    <cellStyle name="Normal 6 2 5 7 2" xfId="6748" xr:uid="{00000000-0005-0000-0000-0000581A0000}"/>
    <cellStyle name="Normal 6 2 5 8" xfId="6749" xr:uid="{00000000-0005-0000-0000-0000591A0000}"/>
    <cellStyle name="Normal 6 2 5 8 2" xfId="6750" xr:uid="{00000000-0005-0000-0000-00005A1A0000}"/>
    <cellStyle name="Normal 6 2 5 9" xfId="6751" xr:uid="{00000000-0005-0000-0000-00005B1A0000}"/>
    <cellStyle name="Normal 6 2 6" xfId="6752" xr:uid="{00000000-0005-0000-0000-00005C1A0000}"/>
    <cellStyle name="Normal 6 2 6 10" xfId="6753" xr:uid="{00000000-0005-0000-0000-00005D1A0000}"/>
    <cellStyle name="Normal 6 2 6 2" xfId="6754" xr:uid="{00000000-0005-0000-0000-00005E1A0000}"/>
    <cellStyle name="Normal 6 2 6 2 2" xfId="6755" xr:uid="{00000000-0005-0000-0000-00005F1A0000}"/>
    <cellStyle name="Normal 6 2 6 2 2 2" xfId="6756" xr:uid="{00000000-0005-0000-0000-0000601A0000}"/>
    <cellStyle name="Normal 6 2 6 2 2 2 2" xfId="6757" xr:uid="{00000000-0005-0000-0000-0000611A0000}"/>
    <cellStyle name="Normal 6 2 6 2 2 2 2 2" xfId="6758" xr:uid="{00000000-0005-0000-0000-0000621A0000}"/>
    <cellStyle name="Normal 6 2 6 2 2 2 3" xfId="6759" xr:uid="{00000000-0005-0000-0000-0000631A0000}"/>
    <cellStyle name="Normal 6 2 6 2 2 2 3 2" xfId="6760" xr:uid="{00000000-0005-0000-0000-0000641A0000}"/>
    <cellStyle name="Normal 6 2 6 2 2 2 4" xfId="6761" xr:uid="{00000000-0005-0000-0000-0000651A0000}"/>
    <cellStyle name="Normal 6 2 6 2 2 2 5" xfId="6762" xr:uid="{00000000-0005-0000-0000-0000661A0000}"/>
    <cellStyle name="Normal 6 2 6 2 2 3" xfId="6763" xr:uid="{00000000-0005-0000-0000-0000671A0000}"/>
    <cellStyle name="Normal 6 2 6 2 2 3 2" xfId="6764" xr:uid="{00000000-0005-0000-0000-0000681A0000}"/>
    <cellStyle name="Normal 6 2 6 2 2 4" xfId="6765" xr:uid="{00000000-0005-0000-0000-0000691A0000}"/>
    <cellStyle name="Normal 6 2 6 2 2 4 2" xfId="6766" xr:uid="{00000000-0005-0000-0000-00006A1A0000}"/>
    <cellStyle name="Normal 6 2 6 2 2 5" xfId="6767" xr:uid="{00000000-0005-0000-0000-00006B1A0000}"/>
    <cellStyle name="Normal 6 2 6 2 2 6" xfId="6768" xr:uid="{00000000-0005-0000-0000-00006C1A0000}"/>
    <cellStyle name="Normal 6 2 6 2 3" xfId="6769" xr:uid="{00000000-0005-0000-0000-00006D1A0000}"/>
    <cellStyle name="Normal 6 2 6 2 3 2" xfId="6770" xr:uid="{00000000-0005-0000-0000-00006E1A0000}"/>
    <cellStyle name="Normal 6 2 6 2 3 2 2" xfId="6771" xr:uid="{00000000-0005-0000-0000-00006F1A0000}"/>
    <cellStyle name="Normal 6 2 6 2 3 3" xfId="6772" xr:uid="{00000000-0005-0000-0000-0000701A0000}"/>
    <cellStyle name="Normal 6 2 6 2 3 3 2" xfId="6773" xr:uid="{00000000-0005-0000-0000-0000711A0000}"/>
    <cellStyle name="Normal 6 2 6 2 3 4" xfId="6774" xr:uid="{00000000-0005-0000-0000-0000721A0000}"/>
    <cellStyle name="Normal 6 2 6 2 3 5" xfId="6775" xr:uid="{00000000-0005-0000-0000-0000731A0000}"/>
    <cellStyle name="Normal 6 2 6 2 4" xfId="6776" xr:uid="{00000000-0005-0000-0000-0000741A0000}"/>
    <cellStyle name="Normal 6 2 6 2 4 2" xfId="6777" xr:uid="{00000000-0005-0000-0000-0000751A0000}"/>
    <cellStyle name="Normal 6 2 6 2 5" xfId="6778" xr:uid="{00000000-0005-0000-0000-0000761A0000}"/>
    <cellStyle name="Normal 6 2 6 2 5 2" xfId="6779" xr:uid="{00000000-0005-0000-0000-0000771A0000}"/>
    <cellStyle name="Normal 6 2 6 2 6" xfId="6780" xr:uid="{00000000-0005-0000-0000-0000781A0000}"/>
    <cellStyle name="Normal 6 2 6 2 7" xfId="6781" xr:uid="{00000000-0005-0000-0000-0000791A0000}"/>
    <cellStyle name="Normal 6 2 6 3" xfId="6782" xr:uid="{00000000-0005-0000-0000-00007A1A0000}"/>
    <cellStyle name="Normal 6 2 6 3 2" xfId="6783" xr:uid="{00000000-0005-0000-0000-00007B1A0000}"/>
    <cellStyle name="Normal 6 2 6 3 2 2" xfId="6784" xr:uid="{00000000-0005-0000-0000-00007C1A0000}"/>
    <cellStyle name="Normal 6 2 6 3 2 2 2" xfId="6785" xr:uid="{00000000-0005-0000-0000-00007D1A0000}"/>
    <cellStyle name="Normal 6 2 6 3 2 3" xfId="6786" xr:uid="{00000000-0005-0000-0000-00007E1A0000}"/>
    <cellStyle name="Normal 6 2 6 3 2 3 2" xfId="6787" xr:uid="{00000000-0005-0000-0000-00007F1A0000}"/>
    <cellStyle name="Normal 6 2 6 3 2 4" xfId="6788" xr:uid="{00000000-0005-0000-0000-0000801A0000}"/>
    <cellStyle name="Normal 6 2 6 3 2 5" xfId="6789" xr:uid="{00000000-0005-0000-0000-0000811A0000}"/>
    <cellStyle name="Normal 6 2 6 3 3" xfId="6790" xr:uid="{00000000-0005-0000-0000-0000821A0000}"/>
    <cellStyle name="Normal 6 2 6 3 3 2" xfId="6791" xr:uid="{00000000-0005-0000-0000-0000831A0000}"/>
    <cellStyle name="Normal 6 2 6 3 4" xfId="6792" xr:uid="{00000000-0005-0000-0000-0000841A0000}"/>
    <cellStyle name="Normal 6 2 6 3 4 2" xfId="6793" xr:uid="{00000000-0005-0000-0000-0000851A0000}"/>
    <cellStyle name="Normal 6 2 6 3 5" xfId="6794" xr:uid="{00000000-0005-0000-0000-0000861A0000}"/>
    <cellStyle name="Normal 6 2 6 3 6" xfId="6795" xr:uid="{00000000-0005-0000-0000-0000871A0000}"/>
    <cellStyle name="Normal 6 2 6 4" xfId="6796" xr:uid="{00000000-0005-0000-0000-0000881A0000}"/>
    <cellStyle name="Normal 6 2 6 4 2" xfId="6797" xr:uid="{00000000-0005-0000-0000-0000891A0000}"/>
    <cellStyle name="Normal 6 2 6 4 2 2" xfId="6798" xr:uid="{00000000-0005-0000-0000-00008A1A0000}"/>
    <cellStyle name="Normal 6 2 6 4 3" xfId="6799" xr:uid="{00000000-0005-0000-0000-00008B1A0000}"/>
    <cellStyle name="Normal 6 2 6 4 3 2" xfId="6800" xr:uid="{00000000-0005-0000-0000-00008C1A0000}"/>
    <cellStyle name="Normal 6 2 6 4 4" xfId="6801" xr:uid="{00000000-0005-0000-0000-00008D1A0000}"/>
    <cellStyle name="Normal 6 2 6 4 5" xfId="6802" xr:uid="{00000000-0005-0000-0000-00008E1A0000}"/>
    <cellStyle name="Normal 6 2 6 5" xfId="6803" xr:uid="{00000000-0005-0000-0000-00008F1A0000}"/>
    <cellStyle name="Normal 6 2 6 5 2" xfId="6804" xr:uid="{00000000-0005-0000-0000-0000901A0000}"/>
    <cellStyle name="Normal 6 2 6 5 2 2" xfId="6805" xr:uid="{00000000-0005-0000-0000-0000911A0000}"/>
    <cellStyle name="Normal 6 2 6 5 3" xfId="6806" xr:uid="{00000000-0005-0000-0000-0000921A0000}"/>
    <cellStyle name="Normal 6 2 6 6" xfId="6807" xr:uid="{00000000-0005-0000-0000-0000931A0000}"/>
    <cellStyle name="Normal 6 2 6 6 2" xfId="6808" xr:uid="{00000000-0005-0000-0000-0000941A0000}"/>
    <cellStyle name="Normal 6 2 6 7" xfId="6809" xr:uid="{00000000-0005-0000-0000-0000951A0000}"/>
    <cellStyle name="Normal 6 2 6 7 2" xfId="6810" xr:uid="{00000000-0005-0000-0000-0000961A0000}"/>
    <cellStyle name="Normal 6 2 6 8" xfId="6811" xr:uid="{00000000-0005-0000-0000-0000971A0000}"/>
    <cellStyle name="Normal 6 2 6 8 2" xfId="6812" xr:uid="{00000000-0005-0000-0000-0000981A0000}"/>
    <cellStyle name="Normal 6 2 6 9" xfId="6813" xr:uid="{00000000-0005-0000-0000-0000991A0000}"/>
    <cellStyle name="Normal 6 2 7" xfId="6814" xr:uid="{00000000-0005-0000-0000-00009A1A0000}"/>
    <cellStyle name="Normal 6 2 7 2" xfId="6815" xr:uid="{00000000-0005-0000-0000-00009B1A0000}"/>
    <cellStyle name="Normal 6 2 7 2 2" xfId="6816" xr:uid="{00000000-0005-0000-0000-00009C1A0000}"/>
    <cellStyle name="Normal 6 2 7 2 2 2" xfId="6817" xr:uid="{00000000-0005-0000-0000-00009D1A0000}"/>
    <cellStyle name="Normal 6 2 7 2 2 2 2" xfId="6818" xr:uid="{00000000-0005-0000-0000-00009E1A0000}"/>
    <cellStyle name="Normal 6 2 7 2 2 3" xfId="6819" xr:uid="{00000000-0005-0000-0000-00009F1A0000}"/>
    <cellStyle name="Normal 6 2 7 2 2 3 2" xfId="6820" xr:uid="{00000000-0005-0000-0000-0000A01A0000}"/>
    <cellStyle name="Normal 6 2 7 2 2 4" xfId="6821" xr:uid="{00000000-0005-0000-0000-0000A11A0000}"/>
    <cellStyle name="Normal 6 2 7 2 2 5" xfId="6822" xr:uid="{00000000-0005-0000-0000-0000A21A0000}"/>
    <cellStyle name="Normal 6 2 7 2 3" xfId="6823" xr:uid="{00000000-0005-0000-0000-0000A31A0000}"/>
    <cellStyle name="Normal 6 2 7 2 3 2" xfId="6824" xr:uid="{00000000-0005-0000-0000-0000A41A0000}"/>
    <cellStyle name="Normal 6 2 7 2 4" xfId="6825" xr:uid="{00000000-0005-0000-0000-0000A51A0000}"/>
    <cellStyle name="Normal 6 2 7 2 4 2" xfId="6826" xr:uid="{00000000-0005-0000-0000-0000A61A0000}"/>
    <cellStyle name="Normal 6 2 7 2 5" xfId="6827" xr:uid="{00000000-0005-0000-0000-0000A71A0000}"/>
    <cellStyle name="Normal 6 2 7 2 6" xfId="6828" xr:uid="{00000000-0005-0000-0000-0000A81A0000}"/>
    <cellStyle name="Normal 6 2 7 3" xfId="6829" xr:uid="{00000000-0005-0000-0000-0000A91A0000}"/>
    <cellStyle name="Normal 6 2 7 3 2" xfId="6830" xr:uid="{00000000-0005-0000-0000-0000AA1A0000}"/>
    <cellStyle name="Normal 6 2 7 3 2 2" xfId="6831" xr:uid="{00000000-0005-0000-0000-0000AB1A0000}"/>
    <cellStyle name="Normal 6 2 7 3 3" xfId="6832" xr:uid="{00000000-0005-0000-0000-0000AC1A0000}"/>
    <cellStyle name="Normal 6 2 7 3 3 2" xfId="6833" xr:uid="{00000000-0005-0000-0000-0000AD1A0000}"/>
    <cellStyle name="Normal 6 2 7 3 4" xfId="6834" xr:uid="{00000000-0005-0000-0000-0000AE1A0000}"/>
    <cellStyle name="Normal 6 2 7 3 5" xfId="6835" xr:uid="{00000000-0005-0000-0000-0000AF1A0000}"/>
    <cellStyle name="Normal 6 2 7 4" xfId="6836" xr:uid="{00000000-0005-0000-0000-0000B01A0000}"/>
    <cellStyle name="Normal 6 2 7 4 2" xfId="6837" xr:uid="{00000000-0005-0000-0000-0000B11A0000}"/>
    <cellStyle name="Normal 6 2 7 5" xfId="6838" xr:uid="{00000000-0005-0000-0000-0000B21A0000}"/>
    <cellStyle name="Normal 6 2 7 5 2" xfId="6839" xr:uid="{00000000-0005-0000-0000-0000B31A0000}"/>
    <cellStyle name="Normal 6 2 7 6" xfId="6840" xr:uid="{00000000-0005-0000-0000-0000B41A0000}"/>
    <cellStyle name="Normal 6 2 7 7" xfId="6841" xr:uid="{00000000-0005-0000-0000-0000B51A0000}"/>
    <cellStyle name="Normal 6 2 8" xfId="6842" xr:uid="{00000000-0005-0000-0000-0000B61A0000}"/>
    <cellStyle name="Normal 6 2 8 2" xfId="6843" xr:uid="{00000000-0005-0000-0000-0000B71A0000}"/>
    <cellStyle name="Normal 6 2 8 2 2" xfId="6844" xr:uid="{00000000-0005-0000-0000-0000B81A0000}"/>
    <cellStyle name="Normal 6 2 8 2 2 2" xfId="6845" xr:uid="{00000000-0005-0000-0000-0000B91A0000}"/>
    <cellStyle name="Normal 6 2 8 2 2 2 2" xfId="6846" xr:uid="{00000000-0005-0000-0000-0000BA1A0000}"/>
    <cellStyle name="Normal 6 2 8 2 2 3" xfId="6847" xr:uid="{00000000-0005-0000-0000-0000BB1A0000}"/>
    <cellStyle name="Normal 6 2 8 2 2 3 2" xfId="6848" xr:uid="{00000000-0005-0000-0000-0000BC1A0000}"/>
    <cellStyle name="Normal 6 2 8 2 2 4" xfId="6849" xr:uid="{00000000-0005-0000-0000-0000BD1A0000}"/>
    <cellStyle name="Normal 6 2 8 2 2 5" xfId="6850" xr:uid="{00000000-0005-0000-0000-0000BE1A0000}"/>
    <cellStyle name="Normal 6 2 8 2 3" xfId="6851" xr:uid="{00000000-0005-0000-0000-0000BF1A0000}"/>
    <cellStyle name="Normal 6 2 8 2 3 2" xfId="6852" xr:uid="{00000000-0005-0000-0000-0000C01A0000}"/>
    <cellStyle name="Normal 6 2 8 2 4" xfId="6853" xr:uid="{00000000-0005-0000-0000-0000C11A0000}"/>
    <cellStyle name="Normal 6 2 8 2 4 2" xfId="6854" xr:uid="{00000000-0005-0000-0000-0000C21A0000}"/>
    <cellStyle name="Normal 6 2 8 2 5" xfId="6855" xr:uid="{00000000-0005-0000-0000-0000C31A0000}"/>
    <cellStyle name="Normal 6 2 8 2 6" xfId="6856" xr:uid="{00000000-0005-0000-0000-0000C41A0000}"/>
    <cellStyle name="Normal 6 2 8 3" xfId="6857" xr:uid="{00000000-0005-0000-0000-0000C51A0000}"/>
    <cellStyle name="Normal 6 2 8 3 2" xfId="6858" xr:uid="{00000000-0005-0000-0000-0000C61A0000}"/>
    <cellStyle name="Normal 6 2 8 3 2 2" xfId="6859" xr:uid="{00000000-0005-0000-0000-0000C71A0000}"/>
    <cellStyle name="Normal 6 2 8 3 3" xfId="6860" xr:uid="{00000000-0005-0000-0000-0000C81A0000}"/>
    <cellStyle name="Normal 6 2 8 3 3 2" xfId="6861" xr:uid="{00000000-0005-0000-0000-0000C91A0000}"/>
    <cellStyle name="Normal 6 2 8 3 4" xfId="6862" xr:uid="{00000000-0005-0000-0000-0000CA1A0000}"/>
    <cellStyle name="Normal 6 2 8 3 5" xfId="6863" xr:uid="{00000000-0005-0000-0000-0000CB1A0000}"/>
    <cellStyle name="Normal 6 2 8 4" xfId="6864" xr:uid="{00000000-0005-0000-0000-0000CC1A0000}"/>
    <cellStyle name="Normal 6 2 8 4 2" xfId="6865" xr:uid="{00000000-0005-0000-0000-0000CD1A0000}"/>
    <cellStyle name="Normal 6 2 8 5" xfId="6866" xr:uid="{00000000-0005-0000-0000-0000CE1A0000}"/>
    <cellStyle name="Normal 6 2 8 5 2" xfId="6867" xr:uid="{00000000-0005-0000-0000-0000CF1A0000}"/>
    <cellStyle name="Normal 6 2 8 6" xfId="6868" xr:uid="{00000000-0005-0000-0000-0000D01A0000}"/>
    <cellStyle name="Normal 6 2 8 7" xfId="6869" xr:uid="{00000000-0005-0000-0000-0000D11A0000}"/>
    <cellStyle name="Normal 6 2 9" xfId="6870" xr:uid="{00000000-0005-0000-0000-0000D21A0000}"/>
    <cellStyle name="Normal 6 2 9 2" xfId="6871" xr:uid="{00000000-0005-0000-0000-0000D31A0000}"/>
    <cellStyle name="Normal 6 2 9 2 2" xfId="6872" xr:uid="{00000000-0005-0000-0000-0000D41A0000}"/>
    <cellStyle name="Normal 6 2 9 2 2 2" xfId="6873" xr:uid="{00000000-0005-0000-0000-0000D51A0000}"/>
    <cellStyle name="Normal 6 2 9 2 2 2 2" xfId="6874" xr:uid="{00000000-0005-0000-0000-0000D61A0000}"/>
    <cellStyle name="Normal 6 2 9 2 2 3" xfId="6875" xr:uid="{00000000-0005-0000-0000-0000D71A0000}"/>
    <cellStyle name="Normal 6 2 9 2 2 3 2" xfId="6876" xr:uid="{00000000-0005-0000-0000-0000D81A0000}"/>
    <cellStyle name="Normal 6 2 9 2 2 4" xfId="6877" xr:uid="{00000000-0005-0000-0000-0000D91A0000}"/>
    <cellStyle name="Normal 6 2 9 2 2 5" xfId="6878" xr:uid="{00000000-0005-0000-0000-0000DA1A0000}"/>
    <cellStyle name="Normal 6 2 9 2 3" xfId="6879" xr:uid="{00000000-0005-0000-0000-0000DB1A0000}"/>
    <cellStyle name="Normal 6 2 9 2 3 2" xfId="6880" xr:uid="{00000000-0005-0000-0000-0000DC1A0000}"/>
    <cellStyle name="Normal 6 2 9 2 4" xfId="6881" xr:uid="{00000000-0005-0000-0000-0000DD1A0000}"/>
    <cellStyle name="Normal 6 2 9 2 4 2" xfId="6882" xr:uid="{00000000-0005-0000-0000-0000DE1A0000}"/>
    <cellStyle name="Normal 6 2 9 2 5" xfId="6883" xr:uid="{00000000-0005-0000-0000-0000DF1A0000}"/>
    <cellStyle name="Normal 6 2 9 2 6" xfId="6884" xr:uid="{00000000-0005-0000-0000-0000E01A0000}"/>
    <cellStyle name="Normal 6 2 9 3" xfId="6885" xr:uid="{00000000-0005-0000-0000-0000E11A0000}"/>
    <cellStyle name="Normal 6 2 9 3 2" xfId="6886" xr:uid="{00000000-0005-0000-0000-0000E21A0000}"/>
    <cellStyle name="Normal 6 2 9 3 2 2" xfId="6887" xr:uid="{00000000-0005-0000-0000-0000E31A0000}"/>
    <cellStyle name="Normal 6 2 9 3 3" xfId="6888" xr:uid="{00000000-0005-0000-0000-0000E41A0000}"/>
    <cellStyle name="Normal 6 2 9 3 3 2" xfId="6889" xr:uid="{00000000-0005-0000-0000-0000E51A0000}"/>
    <cellStyle name="Normal 6 2 9 3 4" xfId="6890" xr:uid="{00000000-0005-0000-0000-0000E61A0000}"/>
    <cellStyle name="Normal 6 2 9 3 5" xfId="6891" xr:uid="{00000000-0005-0000-0000-0000E71A0000}"/>
    <cellStyle name="Normal 6 2 9 4" xfId="6892" xr:uid="{00000000-0005-0000-0000-0000E81A0000}"/>
    <cellStyle name="Normal 6 2 9 4 2" xfId="6893" xr:uid="{00000000-0005-0000-0000-0000E91A0000}"/>
    <cellStyle name="Normal 6 2 9 5" xfId="6894" xr:uid="{00000000-0005-0000-0000-0000EA1A0000}"/>
    <cellStyle name="Normal 6 2 9 5 2" xfId="6895" xr:uid="{00000000-0005-0000-0000-0000EB1A0000}"/>
    <cellStyle name="Normal 6 2 9 6" xfId="6896" xr:uid="{00000000-0005-0000-0000-0000EC1A0000}"/>
    <cellStyle name="Normal 6 2 9 7" xfId="6897" xr:uid="{00000000-0005-0000-0000-0000ED1A0000}"/>
    <cellStyle name="Normal 6 3" xfId="6898" xr:uid="{00000000-0005-0000-0000-0000EE1A0000}"/>
    <cellStyle name="Normal 6 3 10" xfId="6899" xr:uid="{00000000-0005-0000-0000-0000EF1A0000}"/>
    <cellStyle name="Normal 6 3 10 2" xfId="6900" xr:uid="{00000000-0005-0000-0000-0000F01A0000}"/>
    <cellStyle name="Normal 6 3 10 2 2" xfId="6901" xr:uid="{00000000-0005-0000-0000-0000F11A0000}"/>
    <cellStyle name="Normal 6 3 10 3" xfId="6902" xr:uid="{00000000-0005-0000-0000-0000F21A0000}"/>
    <cellStyle name="Normal 6 3 10 3 2" xfId="6903" xr:uid="{00000000-0005-0000-0000-0000F31A0000}"/>
    <cellStyle name="Normal 6 3 10 4" xfId="6904" xr:uid="{00000000-0005-0000-0000-0000F41A0000}"/>
    <cellStyle name="Normal 6 3 10 5" xfId="6905" xr:uid="{00000000-0005-0000-0000-0000F51A0000}"/>
    <cellStyle name="Normal 6 3 11" xfId="6906" xr:uid="{00000000-0005-0000-0000-0000F61A0000}"/>
    <cellStyle name="Normal 6 3 11 2" xfId="6907" xr:uid="{00000000-0005-0000-0000-0000F71A0000}"/>
    <cellStyle name="Normal 6 3 11 2 2" xfId="6908" xr:uid="{00000000-0005-0000-0000-0000F81A0000}"/>
    <cellStyle name="Normal 6 3 11 3" xfId="6909" xr:uid="{00000000-0005-0000-0000-0000F91A0000}"/>
    <cellStyle name="Normal 6 3 11 3 2" xfId="6910" xr:uid="{00000000-0005-0000-0000-0000FA1A0000}"/>
    <cellStyle name="Normal 6 3 11 4" xfId="6911" xr:uid="{00000000-0005-0000-0000-0000FB1A0000}"/>
    <cellStyle name="Normal 6 3 11 5" xfId="6912" xr:uid="{00000000-0005-0000-0000-0000FC1A0000}"/>
    <cellStyle name="Normal 6 3 12" xfId="6913" xr:uid="{00000000-0005-0000-0000-0000FD1A0000}"/>
    <cellStyle name="Normal 6 3 12 2" xfId="6914" xr:uid="{00000000-0005-0000-0000-0000FE1A0000}"/>
    <cellStyle name="Normal 6 3 12 2 2" xfId="6915" xr:uid="{00000000-0005-0000-0000-0000FF1A0000}"/>
    <cellStyle name="Normal 6 3 12 3" xfId="6916" xr:uid="{00000000-0005-0000-0000-0000001B0000}"/>
    <cellStyle name="Normal 6 3 13" xfId="6917" xr:uid="{00000000-0005-0000-0000-0000011B0000}"/>
    <cellStyle name="Normal 6 3 13 2" xfId="6918" xr:uid="{00000000-0005-0000-0000-0000021B0000}"/>
    <cellStyle name="Normal 6 3 14" xfId="6919" xr:uid="{00000000-0005-0000-0000-0000031B0000}"/>
    <cellStyle name="Normal 6 3 14 2" xfId="6920" xr:uid="{00000000-0005-0000-0000-0000041B0000}"/>
    <cellStyle name="Normal 6 3 15" xfId="6921" xr:uid="{00000000-0005-0000-0000-0000051B0000}"/>
    <cellStyle name="Normal 6 3 15 2" xfId="6922" xr:uid="{00000000-0005-0000-0000-0000061B0000}"/>
    <cellStyle name="Normal 6 3 16" xfId="6923" xr:uid="{00000000-0005-0000-0000-0000071B0000}"/>
    <cellStyle name="Normal 6 3 17" xfId="6924" xr:uid="{00000000-0005-0000-0000-0000081B0000}"/>
    <cellStyle name="Normal 6 3 2" xfId="6925" xr:uid="{00000000-0005-0000-0000-0000091B0000}"/>
    <cellStyle name="Normal 6 3 2 10" xfId="6926" xr:uid="{00000000-0005-0000-0000-00000A1B0000}"/>
    <cellStyle name="Normal 6 3 2 10 2" xfId="6927" xr:uid="{00000000-0005-0000-0000-00000B1B0000}"/>
    <cellStyle name="Normal 6 3 2 10 2 2" xfId="6928" xr:uid="{00000000-0005-0000-0000-00000C1B0000}"/>
    <cellStyle name="Normal 6 3 2 10 3" xfId="6929" xr:uid="{00000000-0005-0000-0000-00000D1B0000}"/>
    <cellStyle name="Normal 6 3 2 11" xfId="6930" xr:uid="{00000000-0005-0000-0000-00000E1B0000}"/>
    <cellStyle name="Normal 6 3 2 11 2" xfId="6931" xr:uid="{00000000-0005-0000-0000-00000F1B0000}"/>
    <cellStyle name="Normal 6 3 2 12" xfId="6932" xr:uid="{00000000-0005-0000-0000-0000101B0000}"/>
    <cellStyle name="Normal 6 3 2 12 2" xfId="6933" xr:uid="{00000000-0005-0000-0000-0000111B0000}"/>
    <cellStyle name="Normal 6 3 2 13" xfId="6934" xr:uid="{00000000-0005-0000-0000-0000121B0000}"/>
    <cellStyle name="Normal 6 3 2 13 2" xfId="6935" xr:uid="{00000000-0005-0000-0000-0000131B0000}"/>
    <cellStyle name="Normal 6 3 2 14" xfId="6936" xr:uid="{00000000-0005-0000-0000-0000141B0000}"/>
    <cellStyle name="Normal 6 3 2 15" xfId="6937" xr:uid="{00000000-0005-0000-0000-0000151B0000}"/>
    <cellStyle name="Normal 6 3 2 2" xfId="6938" xr:uid="{00000000-0005-0000-0000-0000161B0000}"/>
    <cellStyle name="Normal 6 3 2 2 10" xfId="6939" xr:uid="{00000000-0005-0000-0000-0000171B0000}"/>
    <cellStyle name="Normal 6 3 2 2 2" xfId="6940" xr:uid="{00000000-0005-0000-0000-0000181B0000}"/>
    <cellStyle name="Normal 6 3 2 2 2 2" xfId="6941" xr:uid="{00000000-0005-0000-0000-0000191B0000}"/>
    <cellStyle name="Normal 6 3 2 2 2 2 2" xfId="6942" xr:uid="{00000000-0005-0000-0000-00001A1B0000}"/>
    <cellStyle name="Normal 6 3 2 2 2 2 2 2" xfId="6943" xr:uid="{00000000-0005-0000-0000-00001B1B0000}"/>
    <cellStyle name="Normal 6 3 2 2 2 2 2 2 2" xfId="6944" xr:uid="{00000000-0005-0000-0000-00001C1B0000}"/>
    <cellStyle name="Normal 6 3 2 2 2 2 2 3" xfId="6945" xr:uid="{00000000-0005-0000-0000-00001D1B0000}"/>
    <cellStyle name="Normal 6 3 2 2 2 2 2 3 2" xfId="6946" xr:uid="{00000000-0005-0000-0000-00001E1B0000}"/>
    <cellStyle name="Normal 6 3 2 2 2 2 2 4" xfId="6947" xr:uid="{00000000-0005-0000-0000-00001F1B0000}"/>
    <cellStyle name="Normal 6 3 2 2 2 2 2 5" xfId="6948" xr:uid="{00000000-0005-0000-0000-0000201B0000}"/>
    <cellStyle name="Normal 6 3 2 2 2 2 3" xfId="6949" xr:uid="{00000000-0005-0000-0000-0000211B0000}"/>
    <cellStyle name="Normal 6 3 2 2 2 2 3 2" xfId="6950" xr:uid="{00000000-0005-0000-0000-0000221B0000}"/>
    <cellStyle name="Normal 6 3 2 2 2 2 4" xfId="6951" xr:uid="{00000000-0005-0000-0000-0000231B0000}"/>
    <cellStyle name="Normal 6 3 2 2 2 2 4 2" xfId="6952" xr:uid="{00000000-0005-0000-0000-0000241B0000}"/>
    <cellStyle name="Normal 6 3 2 2 2 2 5" xfId="6953" xr:uid="{00000000-0005-0000-0000-0000251B0000}"/>
    <cellStyle name="Normal 6 3 2 2 2 2 6" xfId="6954" xr:uid="{00000000-0005-0000-0000-0000261B0000}"/>
    <cellStyle name="Normal 6 3 2 2 2 3" xfId="6955" xr:uid="{00000000-0005-0000-0000-0000271B0000}"/>
    <cellStyle name="Normal 6 3 2 2 2 3 2" xfId="6956" xr:uid="{00000000-0005-0000-0000-0000281B0000}"/>
    <cellStyle name="Normal 6 3 2 2 2 3 2 2" xfId="6957" xr:uid="{00000000-0005-0000-0000-0000291B0000}"/>
    <cellStyle name="Normal 6 3 2 2 2 3 3" xfId="6958" xr:uid="{00000000-0005-0000-0000-00002A1B0000}"/>
    <cellStyle name="Normal 6 3 2 2 2 3 3 2" xfId="6959" xr:uid="{00000000-0005-0000-0000-00002B1B0000}"/>
    <cellStyle name="Normal 6 3 2 2 2 3 4" xfId="6960" xr:uid="{00000000-0005-0000-0000-00002C1B0000}"/>
    <cellStyle name="Normal 6 3 2 2 2 3 5" xfId="6961" xr:uid="{00000000-0005-0000-0000-00002D1B0000}"/>
    <cellStyle name="Normal 6 3 2 2 2 4" xfId="6962" xr:uid="{00000000-0005-0000-0000-00002E1B0000}"/>
    <cellStyle name="Normal 6 3 2 2 2 4 2" xfId="6963" xr:uid="{00000000-0005-0000-0000-00002F1B0000}"/>
    <cellStyle name="Normal 6 3 2 2 2 5" xfId="6964" xr:uid="{00000000-0005-0000-0000-0000301B0000}"/>
    <cellStyle name="Normal 6 3 2 2 2 5 2" xfId="6965" xr:uid="{00000000-0005-0000-0000-0000311B0000}"/>
    <cellStyle name="Normal 6 3 2 2 2 6" xfId="6966" xr:uid="{00000000-0005-0000-0000-0000321B0000}"/>
    <cellStyle name="Normal 6 3 2 2 2 7" xfId="6967" xr:uid="{00000000-0005-0000-0000-0000331B0000}"/>
    <cellStyle name="Normal 6 3 2 2 3" xfId="6968" xr:uid="{00000000-0005-0000-0000-0000341B0000}"/>
    <cellStyle name="Normal 6 3 2 2 3 2" xfId="6969" xr:uid="{00000000-0005-0000-0000-0000351B0000}"/>
    <cellStyle name="Normal 6 3 2 2 3 2 2" xfId="6970" xr:uid="{00000000-0005-0000-0000-0000361B0000}"/>
    <cellStyle name="Normal 6 3 2 2 3 2 2 2" xfId="6971" xr:uid="{00000000-0005-0000-0000-0000371B0000}"/>
    <cellStyle name="Normal 6 3 2 2 3 2 3" xfId="6972" xr:uid="{00000000-0005-0000-0000-0000381B0000}"/>
    <cellStyle name="Normal 6 3 2 2 3 2 3 2" xfId="6973" xr:uid="{00000000-0005-0000-0000-0000391B0000}"/>
    <cellStyle name="Normal 6 3 2 2 3 2 4" xfId="6974" xr:uid="{00000000-0005-0000-0000-00003A1B0000}"/>
    <cellStyle name="Normal 6 3 2 2 3 2 5" xfId="6975" xr:uid="{00000000-0005-0000-0000-00003B1B0000}"/>
    <cellStyle name="Normal 6 3 2 2 3 3" xfId="6976" xr:uid="{00000000-0005-0000-0000-00003C1B0000}"/>
    <cellStyle name="Normal 6 3 2 2 3 3 2" xfId="6977" xr:uid="{00000000-0005-0000-0000-00003D1B0000}"/>
    <cellStyle name="Normal 6 3 2 2 3 4" xfId="6978" xr:uid="{00000000-0005-0000-0000-00003E1B0000}"/>
    <cellStyle name="Normal 6 3 2 2 3 4 2" xfId="6979" xr:uid="{00000000-0005-0000-0000-00003F1B0000}"/>
    <cellStyle name="Normal 6 3 2 2 3 5" xfId="6980" xr:uid="{00000000-0005-0000-0000-0000401B0000}"/>
    <cellStyle name="Normal 6 3 2 2 3 6" xfId="6981" xr:uid="{00000000-0005-0000-0000-0000411B0000}"/>
    <cellStyle name="Normal 6 3 2 2 4" xfId="6982" xr:uid="{00000000-0005-0000-0000-0000421B0000}"/>
    <cellStyle name="Normal 6 3 2 2 4 2" xfId="6983" xr:uid="{00000000-0005-0000-0000-0000431B0000}"/>
    <cellStyle name="Normal 6 3 2 2 4 2 2" xfId="6984" xr:uid="{00000000-0005-0000-0000-0000441B0000}"/>
    <cellStyle name="Normal 6 3 2 2 4 3" xfId="6985" xr:uid="{00000000-0005-0000-0000-0000451B0000}"/>
    <cellStyle name="Normal 6 3 2 2 4 3 2" xfId="6986" xr:uid="{00000000-0005-0000-0000-0000461B0000}"/>
    <cellStyle name="Normal 6 3 2 2 4 4" xfId="6987" xr:uid="{00000000-0005-0000-0000-0000471B0000}"/>
    <cellStyle name="Normal 6 3 2 2 4 5" xfId="6988" xr:uid="{00000000-0005-0000-0000-0000481B0000}"/>
    <cellStyle name="Normal 6 3 2 2 5" xfId="6989" xr:uid="{00000000-0005-0000-0000-0000491B0000}"/>
    <cellStyle name="Normal 6 3 2 2 5 2" xfId="6990" xr:uid="{00000000-0005-0000-0000-00004A1B0000}"/>
    <cellStyle name="Normal 6 3 2 2 5 2 2" xfId="6991" xr:uid="{00000000-0005-0000-0000-00004B1B0000}"/>
    <cellStyle name="Normal 6 3 2 2 5 3" xfId="6992" xr:uid="{00000000-0005-0000-0000-00004C1B0000}"/>
    <cellStyle name="Normal 6 3 2 2 6" xfId="6993" xr:uid="{00000000-0005-0000-0000-00004D1B0000}"/>
    <cellStyle name="Normal 6 3 2 2 6 2" xfId="6994" xr:uid="{00000000-0005-0000-0000-00004E1B0000}"/>
    <cellStyle name="Normal 6 3 2 2 7" xfId="6995" xr:uid="{00000000-0005-0000-0000-00004F1B0000}"/>
    <cellStyle name="Normal 6 3 2 2 7 2" xfId="6996" xr:uid="{00000000-0005-0000-0000-0000501B0000}"/>
    <cellStyle name="Normal 6 3 2 2 8" xfId="6997" xr:uid="{00000000-0005-0000-0000-0000511B0000}"/>
    <cellStyle name="Normal 6 3 2 2 8 2" xfId="6998" xr:uid="{00000000-0005-0000-0000-0000521B0000}"/>
    <cellStyle name="Normal 6 3 2 2 9" xfId="6999" xr:uid="{00000000-0005-0000-0000-0000531B0000}"/>
    <cellStyle name="Normal 6 3 2 3" xfId="7000" xr:uid="{00000000-0005-0000-0000-0000541B0000}"/>
    <cellStyle name="Normal 6 3 2 3 10" xfId="7001" xr:uid="{00000000-0005-0000-0000-0000551B0000}"/>
    <cellStyle name="Normal 6 3 2 3 2" xfId="7002" xr:uid="{00000000-0005-0000-0000-0000561B0000}"/>
    <cellStyle name="Normal 6 3 2 3 2 2" xfId="7003" xr:uid="{00000000-0005-0000-0000-0000571B0000}"/>
    <cellStyle name="Normal 6 3 2 3 2 2 2" xfId="7004" xr:uid="{00000000-0005-0000-0000-0000581B0000}"/>
    <cellStyle name="Normal 6 3 2 3 2 2 2 2" xfId="7005" xr:uid="{00000000-0005-0000-0000-0000591B0000}"/>
    <cellStyle name="Normal 6 3 2 3 2 2 2 2 2" xfId="7006" xr:uid="{00000000-0005-0000-0000-00005A1B0000}"/>
    <cellStyle name="Normal 6 3 2 3 2 2 2 3" xfId="7007" xr:uid="{00000000-0005-0000-0000-00005B1B0000}"/>
    <cellStyle name="Normal 6 3 2 3 2 2 2 3 2" xfId="7008" xr:uid="{00000000-0005-0000-0000-00005C1B0000}"/>
    <cellStyle name="Normal 6 3 2 3 2 2 2 4" xfId="7009" xr:uid="{00000000-0005-0000-0000-00005D1B0000}"/>
    <cellStyle name="Normal 6 3 2 3 2 2 2 5" xfId="7010" xr:uid="{00000000-0005-0000-0000-00005E1B0000}"/>
    <cellStyle name="Normal 6 3 2 3 2 2 3" xfId="7011" xr:uid="{00000000-0005-0000-0000-00005F1B0000}"/>
    <cellStyle name="Normal 6 3 2 3 2 2 3 2" xfId="7012" xr:uid="{00000000-0005-0000-0000-0000601B0000}"/>
    <cellStyle name="Normal 6 3 2 3 2 2 4" xfId="7013" xr:uid="{00000000-0005-0000-0000-0000611B0000}"/>
    <cellStyle name="Normal 6 3 2 3 2 2 4 2" xfId="7014" xr:uid="{00000000-0005-0000-0000-0000621B0000}"/>
    <cellStyle name="Normal 6 3 2 3 2 2 5" xfId="7015" xr:uid="{00000000-0005-0000-0000-0000631B0000}"/>
    <cellStyle name="Normal 6 3 2 3 2 2 6" xfId="7016" xr:uid="{00000000-0005-0000-0000-0000641B0000}"/>
    <cellStyle name="Normal 6 3 2 3 2 3" xfId="7017" xr:uid="{00000000-0005-0000-0000-0000651B0000}"/>
    <cellStyle name="Normal 6 3 2 3 2 3 2" xfId="7018" xr:uid="{00000000-0005-0000-0000-0000661B0000}"/>
    <cellStyle name="Normal 6 3 2 3 2 3 2 2" xfId="7019" xr:uid="{00000000-0005-0000-0000-0000671B0000}"/>
    <cellStyle name="Normal 6 3 2 3 2 3 3" xfId="7020" xr:uid="{00000000-0005-0000-0000-0000681B0000}"/>
    <cellStyle name="Normal 6 3 2 3 2 3 3 2" xfId="7021" xr:uid="{00000000-0005-0000-0000-0000691B0000}"/>
    <cellStyle name="Normal 6 3 2 3 2 3 4" xfId="7022" xr:uid="{00000000-0005-0000-0000-00006A1B0000}"/>
    <cellStyle name="Normal 6 3 2 3 2 3 5" xfId="7023" xr:uid="{00000000-0005-0000-0000-00006B1B0000}"/>
    <cellStyle name="Normal 6 3 2 3 2 4" xfId="7024" xr:uid="{00000000-0005-0000-0000-00006C1B0000}"/>
    <cellStyle name="Normal 6 3 2 3 2 4 2" xfId="7025" xr:uid="{00000000-0005-0000-0000-00006D1B0000}"/>
    <cellStyle name="Normal 6 3 2 3 2 5" xfId="7026" xr:uid="{00000000-0005-0000-0000-00006E1B0000}"/>
    <cellStyle name="Normal 6 3 2 3 2 5 2" xfId="7027" xr:uid="{00000000-0005-0000-0000-00006F1B0000}"/>
    <cellStyle name="Normal 6 3 2 3 2 6" xfId="7028" xr:uid="{00000000-0005-0000-0000-0000701B0000}"/>
    <cellStyle name="Normal 6 3 2 3 2 7" xfId="7029" xr:uid="{00000000-0005-0000-0000-0000711B0000}"/>
    <cellStyle name="Normal 6 3 2 3 3" xfId="7030" xr:uid="{00000000-0005-0000-0000-0000721B0000}"/>
    <cellStyle name="Normal 6 3 2 3 3 2" xfId="7031" xr:uid="{00000000-0005-0000-0000-0000731B0000}"/>
    <cellStyle name="Normal 6 3 2 3 3 2 2" xfId="7032" xr:uid="{00000000-0005-0000-0000-0000741B0000}"/>
    <cellStyle name="Normal 6 3 2 3 3 2 2 2" xfId="7033" xr:uid="{00000000-0005-0000-0000-0000751B0000}"/>
    <cellStyle name="Normal 6 3 2 3 3 2 3" xfId="7034" xr:uid="{00000000-0005-0000-0000-0000761B0000}"/>
    <cellStyle name="Normal 6 3 2 3 3 2 3 2" xfId="7035" xr:uid="{00000000-0005-0000-0000-0000771B0000}"/>
    <cellStyle name="Normal 6 3 2 3 3 2 4" xfId="7036" xr:uid="{00000000-0005-0000-0000-0000781B0000}"/>
    <cellStyle name="Normal 6 3 2 3 3 2 5" xfId="7037" xr:uid="{00000000-0005-0000-0000-0000791B0000}"/>
    <cellStyle name="Normal 6 3 2 3 3 3" xfId="7038" xr:uid="{00000000-0005-0000-0000-00007A1B0000}"/>
    <cellStyle name="Normal 6 3 2 3 3 3 2" xfId="7039" xr:uid="{00000000-0005-0000-0000-00007B1B0000}"/>
    <cellStyle name="Normal 6 3 2 3 3 4" xfId="7040" xr:uid="{00000000-0005-0000-0000-00007C1B0000}"/>
    <cellStyle name="Normal 6 3 2 3 3 4 2" xfId="7041" xr:uid="{00000000-0005-0000-0000-00007D1B0000}"/>
    <cellStyle name="Normal 6 3 2 3 3 5" xfId="7042" xr:uid="{00000000-0005-0000-0000-00007E1B0000}"/>
    <cellStyle name="Normal 6 3 2 3 3 6" xfId="7043" xr:uid="{00000000-0005-0000-0000-00007F1B0000}"/>
    <cellStyle name="Normal 6 3 2 3 4" xfId="7044" xr:uid="{00000000-0005-0000-0000-0000801B0000}"/>
    <cellStyle name="Normal 6 3 2 3 4 2" xfId="7045" xr:uid="{00000000-0005-0000-0000-0000811B0000}"/>
    <cellStyle name="Normal 6 3 2 3 4 2 2" xfId="7046" xr:uid="{00000000-0005-0000-0000-0000821B0000}"/>
    <cellStyle name="Normal 6 3 2 3 4 3" xfId="7047" xr:uid="{00000000-0005-0000-0000-0000831B0000}"/>
    <cellStyle name="Normal 6 3 2 3 4 3 2" xfId="7048" xr:uid="{00000000-0005-0000-0000-0000841B0000}"/>
    <cellStyle name="Normal 6 3 2 3 4 4" xfId="7049" xr:uid="{00000000-0005-0000-0000-0000851B0000}"/>
    <cellStyle name="Normal 6 3 2 3 4 5" xfId="7050" xr:uid="{00000000-0005-0000-0000-0000861B0000}"/>
    <cellStyle name="Normal 6 3 2 3 5" xfId="7051" xr:uid="{00000000-0005-0000-0000-0000871B0000}"/>
    <cellStyle name="Normal 6 3 2 3 5 2" xfId="7052" xr:uid="{00000000-0005-0000-0000-0000881B0000}"/>
    <cellStyle name="Normal 6 3 2 3 5 2 2" xfId="7053" xr:uid="{00000000-0005-0000-0000-0000891B0000}"/>
    <cellStyle name="Normal 6 3 2 3 5 3" xfId="7054" xr:uid="{00000000-0005-0000-0000-00008A1B0000}"/>
    <cellStyle name="Normal 6 3 2 3 6" xfId="7055" xr:uid="{00000000-0005-0000-0000-00008B1B0000}"/>
    <cellStyle name="Normal 6 3 2 3 6 2" xfId="7056" xr:uid="{00000000-0005-0000-0000-00008C1B0000}"/>
    <cellStyle name="Normal 6 3 2 3 7" xfId="7057" xr:uid="{00000000-0005-0000-0000-00008D1B0000}"/>
    <cellStyle name="Normal 6 3 2 3 7 2" xfId="7058" xr:uid="{00000000-0005-0000-0000-00008E1B0000}"/>
    <cellStyle name="Normal 6 3 2 3 8" xfId="7059" xr:uid="{00000000-0005-0000-0000-00008F1B0000}"/>
    <cellStyle name="Normal 6 3 2 3 8 2" xfId="7060" xr:uid="{00000000-0005-0000-0000-0000901B0000}"/>
    <cellStyle name="Normal 6 3 2 3 9" xfId="7061" xr:uid="{00000000-0005-0000-0000-0000911B0000}"/>
    <cellStyle name="Normal 6 3 2 4" xfId="7062" xr:uid="{00000000-0005-0000-0000-0000921B0000}"/>
    <cellStyle name="Normal 6 3 2 4 2" xfId="7063" xr:uid="{00000000-0005-0000-0000-0000931B0000}"/>
    <cellStyle name="Normal 6 3 2 4 2 2" xfId="7064" xr:uid="{00000000-0005-0000-0000-0000941B0000}"/>
    <cellStyle name="Normal 6 3 2 4 2 2 2" xfId="7065" xr:uid="{00000000-0005-0000-0000-0000951B0000}"/>
    <cellStyle name="Normal 6 3 2 4 2 2 2 2" xfId="7066" xr:uid="{00000000-0005-0000-0000-0000961B0000}"/>
    <cellStyle name="Normal 6 3 2 4 2 2 3" xfId="7067" xr:uid="{00000000-0005-0000-0000-0000971B0000}"/>
    <cellStyle name="Normal 6 3 2 4 2 2 3 2" xfId="7068" xr:uid="{00000000-0005-0000-0000-0000981B0000}"/>
    <cellStyle name="Normal 6 3 2 4 2 2 4" xfId="7069" xr:uid="{00000000-0005-0000-0000-0000991B0000}"/>
    <cellStyle name="Normal 6 3 2 4 2 2 5" xfId="7070" xr:uid="{00000000-0005-0000-0000-00009A1B0000}"/>
    <cellStyle name="Normal 6 3 2 4 2 3" xfId="7071" xr:uid="{00000000-0005-0000-0000-00009B1B0000}"/>
    <cellStyle name="Normal 6 3 2 4 2 3 2" xfId="7072" xr:uid="{00000000-0005-0000-0000-00009C1B0000}"/>
    <cellStyle name="Normal 6 3 2 4 2 4" xfId="7073" xr:uid="{00000000-0005-0000-0000-00009D1B0000}"/>
    <cellStyle name="Normal 6 3 2 4 2 4 2" xfId="7074" xr:uid="{00000000-0005-0000-0000-00009E1B0000}"/>
    <cellStyle name="Normal 6 3 2 4 2 5" xfId="7075" xr:uid="{00000000-0005-0000-0000-00009F1B0000}"/>
    <cellStyle name="Normal 6 3 2 4 2 6" xfId="7076" xr:uid="{00000000-0005-0000-0000-0000A01B0000}"/>
    <cellStyle name="Normal 6 3 2 4 3" xfId="7077" xr:uid="{00000000-0005-0000-0000-0000A11B0000}"/>
    <cellStyle name="Normal 6 3 2 4 3 2" xfId="7078" xr:uid="{00000000-0005-0000-0000-0000A21B0000}"/>
    <cellStyle name="Normal 6 3 2 4 3 2 2" xfId="7079" xr:uid="{00000000-0005-0000-0000-0000A31B0000}"/>
    <cellStyle name="Normal 6 3 2 4 3 3" xfId="7080" xr:uid="{00000000-0005-0000-0000-0000A41B0000}"/>
    <cellStyle name="Normal 6 3 2 4 3 3 2" xfId="7081" xr:uid="{00000000-0005-0000-0000-0000A51B0000}"/>
    <cellStyle name="Normal 6 3 2 4 3 4" xfId="7082" xr:uid="{00000000-0005-0000-0000-0000A61B0000}"/>
    <cellStyle name="Normal 6 3 2 4 3 5" xfId="7083" xr:uid="{00000000-0005-0000-0000-0000A71B0000}"/>
    <cellStyle name="Normal 6 3 2 4 4" xfId="7084" xr:uid="{00000000-0005-0000-0000-0000A81B0000}"/>
    <cellStyle name="Normal 6 3 2 4 4 2" xfId="7085" xr:uid="{00000000-0005-0000-0000-0000A91B0000}"/>
    <cellStyle name="Normal 6 3 2 4 5" xfId="7086" xr:uid="{00000000-0005-0000-0000-0000AA1B0000}"/>
    <cellStyle name="Normal 6 3 2 4 5 2" xfId="7087" xr:uid="{00000000-0005-0000-0000-0000AB1B0000}"/>
    <cellStyle name="Normal 6 3 2 4 6" xfId="7088" xr:uid="{00000000-0005-0000-0000-0000AC1B0000}"/>
    <cellStyle name="Normal 6 3 2 4 7" xfId="7089" xr:uid="{00000000-0005-0000-0000-0000AD1B0000}"/>
    <cellStyle name="Normal 6 3 2 5" xfId="7090" xr:uid="{00000000-0005-0000-0000-0000AE1B0000}"/>
    <cellStyle name="Normal 6 3 2 5 2" xfId="7091" xr:uid="{00000000-0005-0000-0000-0000AF1B0000}"/>
    <cellStyle name="Normal 6 3 2 5 2 2" xfId="7092" xr:uid="{00000000-0005-0000-0000-0000B01B0000}"/>
    <cellStyle name="Normal 6 3 2 5 2 2 2" xfId="7093" xr:uid="{00000000-0005-0000-0000-0000B11B0000}"/>
    <cellStyle name="Normal 6 3 2 5 2 2 2 2" xfId="7094" xr:uid="{00000000-0005-0000-0000-0000B21B0000}"/>
    <cellStyle name="Normal 6 3 2 5 2 2 3" xfId="7095" xr:uid="{00000000-0005-0000-0000-0000B31B0000}"/>
    <cellStyle name="Normal 6 3 2 5 2 2 3 2" xfId="7096" xr:uid="{00000000-0005-0000-0000-0000B41B0000}"/>
    <cellStyle name="Normal 6 3 2 5 2 2 4" xfId="7097" xr:uid="{00000000-0005-0000-0000-0000B51B0000}"/>
    <cellStyle name="Normal 6 3 2 5 2 2 5" xfId="7098" xr:uid="{00000000-0005-0000-0000-0000B61B0000}"/>
    <cellStyle name="Normal 6 3 2 5 2 3" xfId="7099" xr:uid="{00000000-0005-0000-0000-0000B71B0000}"/>
    <cellStyle name="Normal 6 3 2 5 2 3 2" xfId="7100" xr:uid="{00000000-0005-0000-0000-0000B81B0000}"/>
    <cellStyle name="Normal 6 3 2 5 2 4" xfId="7101" xr:uid="{00000000-0005-0000-0000-0000B91B0000}"/>
    <cellStyle name="Normal 6 3 2 5 2 4 2" xfId="7102" xr:uid="{00000000-0005-0000-0000-0000BA1B0000}"/>
    <cellStyle name="Normal 6 3 2 5 2 5" xfId="7103" xr:uid="{00000000-0005-0000-0000-0000BB1B0000}"/>
    <cellStyle name="Normal 6 3 2 5 2 6" xfId="7104" xr:uid="{00000000-0005-0000-0000-0000BC1B0000}"/>
    <cellStyle name="Normal 6 3 2 5 3" xfId="7105" xr:uid="{00000000-0005-0000-0000-0000BD1B0000}"/>
    <cellStyle name="Normal 6 3 2 5 3 2" xfId="7106" xr:uid="{00000000-0005-0000-0000-0000BE1B0000}"/>
    <cellStyle name="Normal 6 3 2 5 3 2 2" xfId="7107" xr:uid="{00000000-0005-0000-0000-0000BF1B0000}"/>
    <cellStyle name="Normal 6 3 2 5 3 3" xfId="7108" xr:uid="{00000000-0005-0000-0000-0000C01B0000}"/>
    <cellStyle name="Normal 6 3 2 5 3 3 2" xfId="7109" xr:uid="{00000000-0005-0000-0000-0000C11B0000}"/>
    <cellStyle name="Normal 6 3 2 5 3 4" xfId="7110" xr:uid="{00000000-0005-0000-0000-0000C21B0000}"/>
    <cellStyle name="Normal 6 3 2 5 3 5" xfId="7111" xr:uid="{00000000-0005-0000-0000-0000C31B0000}"/>
    <cellStyle name="Normal 6 3 2 5 4" xfId="7112" xr:uid="{00000000-0005-0000-0000-0000C41B0000}"/>
    <cellStyle name="Normal 6 3 2 5 4 2" xfId="7113" xr:uid="{00000000-0005-0000-0000-0000C51B0000}"/>
    <cellStyle name="Normal 6 3 2 5 5" xfId="7114" xr:uid="{00000000-0005-0000-0000-0000C61B0000}"/>
    <cellStyle name="Normal 6 3 2 5 5 2" xfId="7115" xr:uid="{00000000-0005-0000-0000-0000C71B0000}"/>
    <cellStyle name="Normal 6 3 2 5 6" xfId="7116" xr:uid="{00000000-0005-0000-0000-0000C81B0000}"/>
    <cellStyle name="Normal 6 3 2 5 7" xfId="7117" xr:uid="{00000000-0005-0000-0000-0000C91B0000}"/>
    <cellStyle name="Normal 6 3 2 6" xfId="7118" xr:uid="{00000000-0005-0000-0000-0000CA1B0000}"/>
    <cellStyle name="Normal 6 3 2 6 2" xfId="7119" xr:uid="{00000000-0005-0000-0000-0000CB1B0000}"/>
    <cellStyle name="Normal 6 3 2 6 2 2" xfId="7120" xr:uid="{00000000-0005-0000-0000-0000CC1B0000}"/>
    <cellStyle name="Normal 6 3 2 6 2 2 2" xfId="7121" xr:uid="{00000000-0005-0000-0000-0000CD1B0000}"/>
    <cellStyle name="Normal 6 3 2 6 2 2 2 2" xfId="7122" xr:uid="{00000000-0005-0000-0000-0000CE1B0000}"/>
    <cellStyle name="Normal 6 3 2 6 2 2 3" xfId="7123" xr:uid="{00000000-0005-0000-0000-0000CF1B0000}"/>
    <cellStyle name="Normal 6 3 2 6 2 2 3 2" xfId="7124" xr:uid="{00000000-0005-0000-0000-0000D01B0000}"/>
    <cellStyle name="Normal 6 3 2 6 2 2 4" xfId="7125" xr:uid="{00000000-0005-0000-0000-0000D11B0000}"/>
    <cellStyle name="Normal 6 3 2 6 2 2 5" xfId="7126" xr:uid="{00000000-0005-0000-0000-0000D21B0000}"/>
    <cellStyle name="Normal 6 3 2 6 2 3" xfId="7127" xr:uid="{00000000-0005-0000-0000-0000D31B0000}"/>
    <cellStyle name="Normal 6 3 2 6 2 3 2" xfId="7128" xr:uid="{00000000-0005-0000-0000-0000D41B0000}"/>
    <cellStyle name="Normal 6 3 2 6 2 4" xfId="7129" xr:uid="{00000000-0005-0000-0000-0000D51B0000}"/>
    <cellStyle name="Normal 6 3 2 6 2 4 2" xfId="7130" xr:uid="{00000000-0005-0000-0000-0000D61B0000}"/>
    <cellStyle name="Normal 6 3 2 6 2 5" xfId="7131" xr:uid="{00000000-0005-0000-0000-0000D71B0000}"/>
    <cellStyle name="Normal 6 3 2 6 2 6" xfId="7132" xr:uid="{00000000-0005-0000-0000-0000D81B0000}"/>
    <cellStyle name="Normal 6 3 2 6 3" xfId="7133" xr:uid="{00000000-0005-0000-0000-0000D91B0000}"/>
    <cellStyle name="Normal 6 3 2 6 3 2" xfId="7134" xr:uid="{00000000-0005-0000-0000-0000DA1B0000}"/>
    <cellStyle name="Normal 6 3 2 6 3 2 2" xfId="7135" xr:uid="{00000000-0005-0000-0000-0000DB1B0000}"/>
    <cellStyle name="Normal 6 3 2 6 3 3" xfId="7136" xr:uid="{00000000-0005-0000-0000-0000DC1B0000}"/>
    <cellStyle name="Normal 6 3 2 6 3 3 2" xfId="7137" xr:uid="{00000000-0005-0000-0000-0000DD1B0000}"/>
    <cellStyle name="Normal 6 3 2 6 3 4" xfId="7138" xr:uid="{00000000-0005-0000-0000-0000DE1B0000}"/>
    <cellStyle name="Normal 6 3 2 6 3 5" xfId="7139" xr:uid="{00000000-0005-0000-0000-0000DF1B0000}"/>
    <cellStyle name="Normal 6 3 2 6 4" xfId="7140" xr:uid="{00000000-0005-0000-0000-0000E01B0000}"/>
    <cellStyle name="Normal 6 3 2 6 4 2" xfId="7141" xr:uid="{00000000-0005-0000-0000-0000E11B0000}"/>
    <cellStyle name="Normal 6 3 2 6 5" xfId="7142" xr:uid="{00000000-0005-0000-0000-0000E21B0000}"/>
    <cellStyle name="Normal 6 3 2 6 5 2" xfId="7143" xr:uid="{00000000-0005-0000-0000-0000E31B0000}"/>
    <cellStyle name="Normal 6 3 2 6 6" xfId="7144" xr:uid="{00000000-0005-0000-0000-0000E41B0000}"/>
    <cellStyle name="Normal 6 3 2 6 7" xfId="7145" xr:uid="{00000000-0005-0000-0000-0000E51B0000}"/>
    <cellStyle name="Normal 6 3 2 7" xfId="7146" xr:uid="{00000000-0005-0000-0000-0000E61B0000}"/>
    <cellStyle name="Normal 6 3 2 7 2" xfId="7147" xr:uid="{00000000-0005-0000-0000-0000E71B0000}"/>
    <cellStyle name="Normal 6 3 2 7 2 2" xfId="7148" xr:uid="{00000000-0005-0000-0000-0000E81B0000}"/>
    <cellStyle name="Normal 6 3 2 7 2 2 2" xfId="7149" xr:uid="{00000000-0005-0000-0000-0000E91B0000}"/>
    <cellStyle name="Normal 6 3 2 7 2 3" xfId="7150" xr:uid="{00000000-0005-0000-0000-0000EA1B0000}"/>
    <cellStyle name="Normal 6 3 2 7 2 3 2" xfId="7151" xr:uid="{00000000-0005-0000-0000-0000EB1B0000}"/>
    <cellStyle name="Normal 6 3 2 7 2 4" xfId="7152" xr:uid="{00000000-0005-0000-0000-0000EC1B0000}"/>
    <cellStyle name="Normal 6 3 2 7 2 5" xfId="7153" xr:uid="{00000000-0005-0000-0000-0000ED1B0000}"/>
    <cellStyle name="Normal 6 3 2 7 3" xfId="7154" xr:uid="{00000000-0005-0000-0000-0000EE1B0000}"/>
    <cellStyle name="Normal 6 3 2 7 3 2" xfId="7155" xr:uid="{00000000-0005-0000-0000-0000EF1B0000}"/>
    <cellStyle name="Normal 6 3 2 7 4" xfId="7156" xr:uid="{00000000-0005-0000-0000-0000F01B0000}"/>
    <cellStyle name="Normal 6 3 2 7 4 2" xfId="7157" xr:uid="{00000000-0005-0000-0000-0000F11B0000}"/>
    <cellStyle name="Normal 6 3 2 7 5" xfId="7158" xr:uid="{00000000-0005-0000-0000-0000F21B0000}"/>
    <cellStyle name="Normal 6 3 2 7 6" xfId="7159" xr:uid="{00000000-0005-0000-0000-0000F31B0000}"/>
    <cellStyle name="Normal 6 3 2 8" xfId="7160" xr:uid="{00000000-0005-0000-0000-0000F41B0000}"/>
    <cellStyle name="Normal 6 3 2 8 2" xfId="7161" xr:uid="{00000000-0005-0000-0000-0000F51B0000}"/>
    <cellStyle name="Normal 6 3 2 8 2 2" xfId="7162" xr:uid="{00000000-0005-0000-0000-0000F61B0000}"/>
    <cellStyle name="Normal 6 3 2 8 3" xfId="7163" xr:uid="{00000000-0005-0000-0000-0000F71B0000}"/>
    <cellStyle name="Normal 6 3 2 8 3 2" xfId="7164" xr:uid="{00000000-0005-0000-0000-0000F81B0000}"/>
    <cellStyle name="Normal 6 3 2 8 4" xfId="7165" xr:uid="{00000000-0005-0000-0000-0000F91B0000}"/>
    <cellStyle name="Normal 6 3 2 8 5" xfId="7166" xr:uid="{00000000-0005-0000-0000-0000FA1B0000}"/>
    <cellStyle name="Normal 6 3 2 9" xfId="7167" xr:uid="{00000000-0005-0000-0000-0000FB1B0000}"/>
    <cellStyle name="Normal 6 3 2 9 2" xfId="7168" xr:uid="{00000000-0005-0000-0000-0000FC1B0000}"/>
    <cellStyle name="Normal 6 3 2 9 2 2" xfId="7169" xr:uid="{00000000-0005-0000-0000-0000FD1B0000}"/>
    <cellStyle name="Normal 6 3 2 9 3" xfId="7170" xr:uid="{00000000-0005-0000-0000-0000FE1B0000}"/>
    <cellStyle name="Normal 6 3 2 9 3 2" xfId="7171" xr:uid="{00000000-0005-0000-0000-0000FF1B0000}"/>
    <cellStyle name="Normal 6 3 2 9 4" xfId="7172" xr:uid="{00000000-0005-0000-0000-0000001C0000}"/>
    <cellStyle name="Normal 6 3 2 9 5" xfId="7173" xr:uid="{00000000-0005-0000-0000-0000011C0000}"/>
    <cellStyle name="Normal 6 3 3" xfId="7174" xr:uid="{00000000-0005-0000-0000-0000021C0000}"/>
    <cellStyle name="Normal 6 3 3 10" xfId="7175" xr:uid="{00000000-0005-0000-0000-0000031C0000}"/>
    <cellStyle name="Normal 6 3 3 10 2" xfId="7176" xr:uid="{00000000-0005-0000-0000-0000041C0000}"/>
    <cellStyle name="Normal 6 3 3 10 2 2" xfId="7177" xr:uid="{00000000-0005-0000-0000-0000051C0000}"/>
    <cellStyle name="Normal 6 3 3 10 3" xfId="7178" xr:uid="{00000000-0005-0000-0000-0000061C0000}"/>
    <cellStyle name="Normal 6 3 3 11" xfId="7179" xr:uid="{00000000-0005-0000-0000-0000071C0000}"/>
    <cellStyle name="Normal 6 3 3 11 2" xfId="7180" xr:uid="{00000000-0005-0000-0000-0000081C0000}"/>
    <cellStyle name="Normal 6 3 3 12" xfId="7181" xr:uid="{00000000-0005-0000-0000-0000091C0000}"/>
    <cellStyle name="Normal 6 3 3 12 2" xfId="7182" xr:uid="{00000000-0005-0000-0000-00000A1C0000}"/>
    <cellStyle name="Normal 6 3 3 13" xfId="7183" xr:uid="{00000000-0005-0000-0000-00000B1C0000}"/>
    <cellStyle name="Normal 6 3 3 13 2" xfId="7184" xr:uid="{00000000-0005-0000-0000-00000C1C0000}"/>
    <cellStyle name="Normal 6 3 3 14" xfId="7185" xr:uid="{00000000-0005-0000-0000-00000D1C0000}"/>
    <cellStyle name="Normal 6 3 3 15" xfId="7186" xr:uid="{00000000-0005-0000-0000-00000E1C0000}"/>
    <cellStyle name="Normal 6 3 3 2" xfId="7187" xr:uid="{00000000-0005-0000-0000-00000F1C0000}"/>
    <cellStyle name="Normal 6 3 3 2 10" xfId="7188" xr:uid="{00000000-0005-0000-0000-0000101C0000}"/>
    <cellStyle name="Normal 6 3 3 2 2" xfId="7189" xr:uid="{00000000-0005-0000-0000-0000111C0000}"/>
    <cellStyle name="Normal 6 3 3 2 2 2" xfId="7190" xr:uid="{00000000-0005-0000-0000-0000121C0000}"/>
    <cellStyle name="Normal 6 3 3 2 2 2 2" xfId="7191" xr:uid="{00000000-0005-0000-0000-0000131C0000}"/>
    <cellStyle name="Normal 6 3 3 2 2 2 2 2" xfId="7192" xr:uid="{00000000-0005-0000-0000-0000141C0000}"/>
    <cellStyle name="Normal 6 3 3 2 2 2 2 2 2" xfId="7193" xr:uid="{00000000-0005-0000-0000-0000151C0000}"/>
    <cellStyle name="Normal 6 3 3 2 2 2 2 3" xfId="7194" xr:uid="{00000000-0005-0000-0000-0000161C0000}"/>
    <cellStyle name="Normal 6 3 3 2 2 2 2 3 2" xfId="7195" xr:uid="{00000000-0005-0000-0000-0000171C0000}"/>
    <cellStyle name="Normal 6 3 3 2 2 2 2 4" xfId="7196" xr:uid="{00000000-0005-0000-0000-0000181C0000}"/>
    <cellStyle name="Normal 6 3 3 2 2 2 2 5" xfId="7197" xr:uid="{00000000-0005-0000-0000-0000191C0000}"/>
    <cellStyle name="Normal 6 3 3 2 2 2 3" xfId="7198" xr:uid="{00000000-0005-0000-0000-00001A1C0000}"/>
    <cellStyle name="Normal 6 3 3 2 2 2 3 2" xfId="7199" xr:uid="{00000000-0005-0000-0000-00001B1C0000}"/>
    <cellStyle name="Normal 6 3 3 2 2 2 4" xfId="7200" xr:uid="{00000000-0005-0000-0000-00001C1C0000}"/>
    <cellStyle name="Normal 6 3 3 2 2 2 4 2" xfId="7201" xr:uid="{00000000-0005-0000-0000-00001D1C0000}"/>
    <cellStyle name="Normal 6 3 3 2 2 2 5" xfId="7202" xr:uid="{00000000-0005-0000-0000-00001E1C0000}"/>
    <cellStyle name="Normal 6 3 3 2 2 2 6" xfId="7203" xr:uid="{00000000-0005-0000-0000-00001F1C0000}"/>
    <cellStyle name="Normal 6 3 3 2 2 3" xfId="7204" xr:uid="{00000000-0005-0000-0000-0000201C0000}"/>
    <cellStyle name="Normal 6 3 3 2 2 3 2" xfId="7205" xr:uid="{00000000-0005-0000-0000-0000211C0000}"/>
    <cellStyle name="Normal 6 3 3 2 2 3 2 2" xfId="7206" xr:uid="{00000000-0005-0000-0000-0000221C0000}"/>
    <cellStyle name="Normal 6 3 3 2 2 3 3" xfId="7207" xr:uid="{00000000-0005-0000-0000-0000231C0000}"/>
    <cellStyle name="Normal 6 3 3 2 2 3 3 2" xfId="7208" xr:uid="{00000000-0005-0000-0000-0000241C0000}"/>
    <cellStyle name="Normal 6 3 3 2 2 3 4" xfId="7209" xr:uid="{00000000-0005-0000-0000-0000251C0000}"/>
    <cellStyle name="Normal 6 3 3 2 2 3 5" xfId="7210" xr:uid="{00000000-0005-0000-0000-0000261C0000}"/>
    <cellStyle name="Normal 6 3 3 2 2 4" xfId="7211" xr:uid="{00000000-0005-0000-0000-0000271C0000}"/>
    <cellStyle name="Normal 6 3 3 2 2 4 2" xfId="7212" xr:uid="{00000000-0005-0000-0000-0000281C0000}"/>
    <cellStyle name="Normal 6 3 3 2 2 5" xfId="7213" xr:uid="{00000000-0005-0000-0000-0000291C0000}"/>
    <cellStyle name="Normal 6 3 3 2 2 5 2" xfId="7214" xr:uid="{00000000-0005-0000-0000-00002A1C0000}"/>
    <cellStyle name="Normal 6 3 3 2 2 6" xfId="7215" xr:uid="{00000000-0005-0000-0000-00002B1C0000}"/>
    <cellStyle name="Normal 6 3 3 2 2 7" xfId="7216" xr:uid="{00000000-0005-0000-0000-00002C1C0000}"/>
    <cellStyle name="Normal 6 3 3 2 3" xfId="7217" xr:uid="{00000000-0005-0000-0000-00002D1C0000}"/>
    <cellStyle name="Normal 6 3 3 2 3 2" xfId="7218" xr:uid="{00000000-0005-0000-0000-00002E1C0000}"/>
    <cellStyle name="Normal 6 3 3 2 3 2 2" xfId="7219" xr:uid="{00000000-0005-0000-0000-00002F1C0000}"/>
    <cellStyle name="Normal 6 3 3 2 3 2 2 2" xfId="7220" xr:uid="{00000000-0005-0000-0000-0000301C0000}"/>
    <cellStyle name="Normal 6 3 3 2 3 2 3" xfId="7221" xr:uid="{00000000-0005-0000-0000-0000311C0000}"/>
    <cellStyle name="Normal 6 3 3 2 3 2 3 2" xfId="7222" xr:uid="{00000000-0005-0000-0000-0000321C0000}"/>
    <cellStyle name="Normal 6 3 3 2 3 2 4" xfId="7223" xr:uid="{00000000-0005-0000-0000-0000331C0000}"/>
    <cellStyle name="Normal 6 3 3 2 3 2 5" xfId="7224" xr:uid="{00000000-0005-0000-0000-0000341C0000}"/>
    <cellStyle name="Normal 6 3 3 2 3 3" xfId="7225" xr:uid="{00000000-0005-0000-0000-0000351C0000}"/>
    <cellStyle name="Normal 6 3 3 2 3 3 2" xfId="7226" xr:uid="{00000000-0005-0000-0000-0000361C0000}"/>
    <cellStyle name="Normal 6 3 3 2 3 4" xfId="7227" xr:uid="{00000000-0005-0000-0000-0000371C0000}"/>
    <cellStyle name="Normal 6 3 3 2 3 4 2" xfId="7228" xr:uid="{00000000-0005-0000-0000-0000381C0000}"/>
    <cellStyle name="Normal 6 3 3 2 3 5" xfId="7229" xr:uid="{00000000-0005-0000-0000-0000391C0000}"/>
    <cellStyle name="Normal 6 3 3 2 3 6" xfId="7230" xr:uid="{00000000-0005-0000-0000-00003A1C0000}"/>
    <cellStyle name="Normal 6 3 3 2 4" xfId="7231" xr:uid="{00000000-0005-0000-0000-00003B1C0000}"/>
    <cellStyle name="Normal 6 3 3 2 4 2" xfId="7232" xr:uid="{00000000-0005-0000-0000-00003C1C0000}"/>
    <cellStyle name="Normal 6 3 3 2 4 2 2" xfId="7233" xr:uid="{00000000-0005-0000-0000-00003D1C0000}"/>
    <cellStyle name="Normal 6 3 3 2 4 3" xfId="7234" xr:uid="{00000000-0005-0000-0000-00003E1C0000}"/>
    <cellStyle name="Normal 6 3 3 2 4 3 2" xfId="7235" xr:uid="{00000000-0005-0000-0000-00003F1C0000}"/>
    <cellStyle name="Normal 6 3 3 2 4 4" xfId="7236" xr:uid="{00000000-0005-0000-0000-0000401C0000}"/>
    <cellStyle name="Normal 6 3 3 2 4 5" xfId="7237" xr:uid="{00000000-0005-0000-0000-0000411C0000}"/>
    <cellStyle name="Normal 6 3 3 2 5" xfId="7238" xr:uid="{00000000-0005-0000-0000-0000421C0000}"/>
    <cellStyle name="Normal 6 3 3 2 5 2" xfId="7239" xr:uid="{00000000-0005-0000-0000-0000431C0000}"/>
    <cellStyle name="Normal 6 3 3 2 5 2 2" xfId="7240" xr:uid="{00000000-0005-0000-0000-0000441C0000}"/>
    <cellStyle name="Normal 6 3 3 2 5 3" xfId="7241" xr:uid="{00000000-0005-0000-0000-0000451C0000}"/>
    <cellStyle name="Normal 6 3 3 2 6" xfId="7242" xr:uid="{00000000-0005-0000-0000-0000461C0000}"/>
    <cellStyle name="Normal 6 3 3 2 6 2" xfId="7243" xr:uid="{00000000-0005-0000-0000-0000471C0000}"/>
    <cellStyle name="Normal 6 3 3 2 7" xfId="7244" xr:uid="{00000000-0005-0000-0000-0000481C0000}"/>
    <cellStyle name="Normal 6 3 3 2 7 2" xfId="7245" xr:uid="{00000000-0005-0000-0000-0000491C0000}"/>
    <cellStyle name="Normal 6 3 3 2 8" xfId="7246" xr:uid="{00000000-0005-0000-0000-00004A1C0000}"/>
    <cellStyle name="Normal 6 3 3 2 8 2" xfId="7247" xr:uid="{00000000-0005-0000-0000-00004B1C0000}"/>
    <cellStyle name="Normal 6 3 3 2 9" xfId="7248" xr:uid="{00000000-0005-0000-0000-00004C1C0000}"/>
    <cellStyle name="Normal 6 3 3 3" xfId="7249" xr:uid="{00000000-0005-0000-0000-00004D1C0000}"/>
    <cellStyle name="Normal 6 3 3 3 10" xfId="7250" xr:uid="{00000000-0005-0000-0000-00004E1C0000}"/>
    <cellStyle name="Normal 6 3 3 3 2" xfId="7251" xr:uid="{00000000-0005-0000-0000-00004F1C0000}"/>
    <cellStyle name="Normal 6 3 3 3 2 2" xfId="7252" xr:uid="{00000000-0005-0000-0000-0000501C0000}"/>
    <cellStyle name="Normal 6 3 3 3 2 2 2" xfId="7253" xr:uid="{00000000-0005-0000-0000-0000511C0000}"/>
    <cellStyle name="Normal 6 3 3 3 2 2 2 2" xfId="7254" xr:uid="{00000000-0005-0000-0000-0000521C0000}"/>
    <cellStyle name="Normal 6 3 3 3 2 2 2 2 2" xfId="7255" xr:uid="{00000000-0005-0000-0000-0000531C0000}"/>
    <cellStyle name="Normal 6 3 3 3 2 2 2 3" xfId="7256" xr:uid="{00000000-0005-0000-0000-0000541C0000}"/>
    <cellStyle name="Normal 6 3 3 3 2 2 2 3 2" xfId="7257" xr:uid="{00000000-0005-0000-0000-0000551C0000}"/>
    <cellStyle name="Normal 6 3 3 3 2 2 2 4" xfId="7258" xr:uid="{00000000-0005-0000-0000-0000561C0000}"/>
    <cellStyle name="Normal 6 3 3 3 2 2 2 5" xfId="7259" xr:uid="{00000000-0005-0000-0000-0000571C0000}"/>
    <cellStyle name="Normal 6 3 3 3 2 2 3" xfId="7260" xr:uid="{00000000-0005-0000-0000-0000581C0000}"/>
    <cellStyle name="Normal 6 3 3 3 2 2 3 2" xfId="7261" xr:uid="{00000000-0005-0000-0000-0000591C0000}"/>
    <cellStyle name="Normal 6 3 3 3 2 2 4" xfId="7262" xr:uid="{00000000-0005-0000-0000-00005A1C0000}"/>
    <cellStyle name="Normal 6 3 3 3 2 2 4 2" xfId="7263" xr:uid="{00000000-0005-0000-0000-00005B1C0000}"/>
    <cellStyle name="Normal 6 3 3 3 2 2 5" xfId="7264" xr:uid="{00000000-0005-0000-0000-00005C1C0000}"/>
    <cellStyle name="Normal 6 3 3 3 2 2 6" xfId="7265" xr:uid="{00000000-0005-0000-0000-00005D1C0000}"/>
    <cellStyle name="Normal 6 3 3 3 2 3" xfId="7266" xr:uid="{00000000-0005-0000-0000-00005E1C0000}"/>
    <cellStyle name="Normal 6 3 3 3 2 3 2" xfId="7267" xr:uid="{00000000-0005-0000-0000-00005F1C0000}"/>
    <cellStyle name="Normal 6 3 3 3 2 3 2 2" xfId="7268" xr:uid="{00000000-0005-0000-0000-0000601C0000}"/>
    <cellStyle name="Normal 6 3 3 3 2 3 3" xfId="7269" xr:uid="{00000000-0005-0000-0000-0000611C0000}"/>
    <cellStyle name="Normal 6 3 3 3 2 3 3 2" xfId="7270" xr:uid="{00000000-0005-0000-0000-0000621C0000}"/>
    <cellStyle name="Normal 6 3 3 3 2 3 4" xfId="7271" xr:uid="{00000000-0005-0000-0000-0000631C0000}"/>
    <cellStyle name="Normal 6 3 3 3 2 3 5" xfId="7272" xr:uid="{00000000-0005-0000-0000-0000641C0000}"/>
    <cellStyle name="Normal 6 3 3 3 2 4" xfId="7273" xr:uid="{00000000-0005-0000-0000-0000651C0000}"/>
    <cellStyle name="Normal 6 3 3 3 2 4 2" xfId="7274" xr:uid="{00000000-0005-0000-0000-0000661C0000}"/>
    <cellStyle name="Normal 6 3 3 3 2 5" xfId="7275" xr:uid="{00000000-0005-0000-0000-0000671C0000}"/>
    <cellStyle name="Normal 6 3 3 3 2 5 2" xfId="7276" xr:uid="{00000000-0005-0000-0000-0000681C0000}"/>
    <cellStyle name="Normal 6 3 3 3 2 6" xfId="7277" xr:uid="{00000000-0005-0000-0000-0000691C0000}"/>
    <cellStyle name="Normal 6 3 3 3 2 7" xfId="7278" xr:uid="{00000000-0005-0000-0000-00006A1C0000}"/>
    <cellStyle name="Normal 6 3 3 3 3" xfId="7279" xr:uid="{00000000-0005-0000-0000-00006B1C0000}"/>
    <cellStyle name="Normal 6 3 3 3 3 2" xfId="7280" xr:uid="{00000000-0005-0000-0000-00006C1C0000}"/>
    <cellStyle name="Normal 6 3 3 3 3 2 2" xfId="7281" xr:uid="{00000000-0005-0000-0000-00006D1C0000}"/>
    <cellStyle name="Normal 6 3 3 3 3 2 2 2" xfId="7282" xr:uid="{00000000-0005-0000-0000-00006E1C0000}"/>
    <cellStyle name="Normal 6 3 3 3 3 2 3" xfId="7283" xr:uid="{00000000-0005-0000-0000-00006F1C0000}"/>
    <cellStyle name="Normal 6 3 3 3 3 2 3 2" xfId="7284" xr:uid="{00000000-0005-0000-0000-0000701C0000}"/>
    <cellStyle name="Normal 6 3 3 3 3 2 4" xfId="7285" xr:uid="{00000000-0005-0000-0000-0000711C0000}"/>
    <cellStyle name="Normal 6 3 3 3 3 2 5" xfId="7286" xr:uid="{00000000-0005-0000-0000-0000721C0000}"/>
    <cellStyle name="Normal 6 3 3 3 3 3" xfId="7287" xr:uid="{00000000-0005-0000-0000-0000731C0000}"/>
    <cellStyle name="Normal 6 3 3 3 3 3 2" xfId="7288" xr:uid="{00000000-0005-0000-0000-0000741C0000}"/>
    <cellStyle name="Normal 6 3 3 3 3 4" xfId="7289" xr:uid="{00000000-0005-0000-0000-0000751C0000}"/>
    <cellStyle name="Normal 6 3 3 3 3 4 2" xfId="7290" xr:uid="{00000000-0005-0000-0000-0000761C0000}"/>
    <cellStyle name="Normal 6 3 3 3 3 5" xfId="7291" xr:uid="{00000000-0005-0000-0000-0000771C0000}"/>
    <cellStyle name="Normal 6 3 3 3 3 6" xfId="7292" xr:uid="{00000000-0005-0000-0000-0000781C0000}"/>
    <cellStyle name="Normal 6 3 3 3 4" xfId="7293" xr:uid="{00000000-0005-0000-0000-0000791C0000}"/>
    <cellStyle name="Normal 6 3 3 3 4 2" xfId="7294" xr:uid="{00000000-0005-0000-0000-00007A1C0000}"/>
    <cellStyle name="Normal 6 3 3 3 4 2 2" xfId="7295" xr:uid="{00000000-0005-0000-0000-00007B1C0000}"/>
    <cellStyle name="Normal 6 3 3 3 4 3" xfId="7296" xr:uid="{00000000-0005-0000-0000-00007C1C0000}"/>
    <cellStyle name="Normal 6 3 3 3 4 3 2" xfId="7297" xr:uid="{00000000-0005-0000-0000-00007D1C0000}"/>
    <cellStyle name="Normal 6 3 3 3 4 4" xfId="7298" xr:uid="{00000000-0005-0000-0000-00007E1C0000}"/>
    <cellStyle name="Normal 6 3 3 3 4 5" xfId="7299" xr:uid="{00000000-0005-0000-0000-00007F1C0000}"/>
    <cellStyle name="Normal 6 3 3 3 5" xfId="7300" xr:uid="{00000000-0005-0000-0000-0000801C0000}"/>
    <cellStyle name="Normal 6 3 3 3 5 2" xfId="7301" xr:uid="{00000000-0005-0000-0000-0000811C0000}"/>
    <cellStyle name="Normal 6 3 3 3 5 2 2" xfId="7302" xr:uid="{00000000-0005-0000-0000-0000821C0000}"/>
    <cellStyle name="Normal 6 3 3 3 5 3" xfId="7303" xr:uid="{00000000-0005-0000-0000-0000831C0000}"/>
    <cellStyle name="Normal 6 3 3 3 6" xfId="7304" xr:uid="{00000000-0005-0000-0000-0000841C0000}"/>
    <cellStyle name="Normal 6 3 3 3 6 2" xfId="7305" xr:uid="{00000000-0005-0000-0000-0000851C0000}"/>
    <cellStyle name="Normal 6 3 3 3 7" xfId="7306" xr:uid="{00000000-0005-0000-0000-0000861C0000}"/>
    <cellStyle name="Normal 6 3 3 3 7 2" xfId="7307" xr:uid="{00000000-0005-0000-0000-0000871C0000}"/>
    <cellStyle name="Normal 6 3 3 3 8" xfId="7308" xr:uid="{00000000-0005-0000-0000-0000881C0000}"/>
    <cellStyle name="Normal 6 3 3 3 8 2" xfId="7309" xr:uid="{00000000-0005-0000-0000-0000891C0000}"/>
    <cellStyle name="Normal 6 3 3 3 9" xfId="7310" xr:uid="{00000000-0005-0000-0000-00008A1C0000}"/>
    <cellStyle name="Normal 6 3 3 4" xfId="7311" xr:uid="{00000000-0005-0000-0000-00008B1C0000}"/>
    <cellStyle name="Normal 6 3 3 4 2" xfId="7312" xr:uid="{00000000-0005-0000-0000-00008C1C0000}"/>
    <cellStyle name="Normal 6 3 3 4 2 2" xfId="7313" xr:uid="{00000000-0005-0000-0000-00008D1C0000}"/>
    <cellStyle name="Normal 6 3 3 4 2 2 2" xfId="7314" xr:uid="{00000000-0005-0000-0000-00008E1C0000}"/>
    <cellStyle name="Normal 6 3 3 4 2 2 2 2" xfId="7315" xr:uid="{00000000-0005-0000-0000-00008F1C0000}"/>
    <cellStyle name="Normal 6 3 3 4 2 2 3" xfId="7316" xr:uid="{00000000-0005-0000-0000-0000901C0000}"/>
    <cellStyle name="Normal 6 3 3 4 2 2 3 2" xfId="7317" xr:uid="{00000000-0005-0000-0000-0000911C0000}"/>
    <cellStyle name="Normal 6 3 3 4 2 2 4" xfId="7318" xr:uid="{00000000-0005-0000-0000-0000921C0000}"/>
    <cellStyle name="Normal 6 3 3 4 2 2 5" xfId="7319" xr:uid="{00000000-0005-0000-0000-0000931C0000}"/>
    <cellStyle name="Normal 6 3 3 4 2 3" xfId="7320" xr:uid="{00000000-0005-0000-0000-0000941C0000}"/>
    <cellStyle name="Normal 6 3 3 4 2 3 2" xfId="7321" xr:uid="{00000000-0005-0000-0000-0000951C0000}"/>
    <cellStyle name="Normal 6 3 3 4 2 4" xfId="7322" xr:uid="{00000000-0005-0000-0000-0000961C0000}"/>
    <cellStyle name="Normal 6 3 3 4 2 4 2" xfId="7323" xr:uid="{00000000-0005-0000-0000-0000971C0000}"/>
    <cellStyle name="Normal 6 3 3 4 2 5" xfId="7324" xr:uid="{00000000-0005-0000-0000-0000981C0000}"/>
    <cellStyle name="Normal 6 3 3 4 2 6" xfId="7325" xr:uid="{00000000-0005-0000-0000-0000991C0000}"/>
    <cellStyle name="Normal 6 3 3 4 3" xfId="7326" xr:uid="{00000000-0005-0000-0000-00009A1C0000}"/>
    <cellStyle name="Normal 6 3 3 4 3 2" xfId="7327" xr:uid="{00000000-0005-0000-0000-00009B1C0000}"/>
    <cellStyle name="Normal 6 3 3 4 3 2 2" xfId="7328" xr:uid="{00000000-0005-0000-0000-00009C1C0000}"/>
    <cellStyle name="Normal 6 3 3 4 3 3" xfId="7329" xr:uid="{00000000-0005-0000-0000-00009D1C0000}"/>
    <cellStyle name="Normal 6 3 3 4 3 3 2" xfId="7330" xr:uid="{00000000-0005-0000-0000-00009E1C0000}"/>
    <cellStyle name="Normal 6 3 3 4 3 4" xfId="7331" xr:uid="{00000000-0005-0000-0000-00009F1C0000}"/>
    <cellStyle name="Normal 6 3 3 4 3 5" xfId="7332" xr:uid="{00000000-0005-0000-0000-0000A01C0000}"/>
    <cellStyle name="Normal 6 3 3 4 4" xfId="7333" xr:uid="{00000000-0005-0000-0000-0000A11C0000}"/>
    <cellStyle name="Normal 6 3 3 4 4 2" xfId="7334" xr:uid="{00000000-0005-0000-0000-0000A21C0000}"/>
    <cellStyle name="Normal 6 3 3 4 5" xfId="7335" xr:uid="{00000000-0005-0000-0000-0000A31C0000}"/>
    <cellStyle name="Normal 6 3 3 4 5 2" xfId="7336" xr:uid="{00000000-0005-0000-0000-0000A41C0000}"/>
    <cellStyle name="Normal 6 3 3 4 6" xfId="7337" xr:uid="{00000000-0005-0000-0000-0000A51C0000}"/>
    <cellStyle name="Normal 6 3 3 4 7" xfId="7338" xr:uid="{00000000-0005-0000-0000-0000A61C0000}"/>
    <cellStyle name="Normal 6 3 3 5" xfId="7339" xr:uid="{00000000-0005-0000-0000-0000A71C0000}"/>
    <cellStyle name="Normal 6 3 3 5 2" xfId="7340" xr:uid="{00000000-0005-0000-0000-0000A81C0000}"/>
    <cellStyle name="Normal 6 3 3 5 2 2" xfId="7341" xr:uid="{00000000-0005-0000-0000-0000A91C0000}"/>
    <cellStyle name="Normal 6 3 3 5 2 2 2" xfId="7342" xr:uid="{00000000-0005-0000-0000-0000AA1C0000}"/>
    <cellStyle name="Normal 6 3 3 5 2 2 2 2" xfId="7343" xr:uid="{00000000-0005-0000-0000-0000AB1C0000}"/>
    <cellStyle name="Normal 6 3 3 5 2 2 3" xfId="7344" xr:uid="{00000000-0005-0000-0000-0000AC1C0000}"/>
    <cellStyle name="Normal 6 3 3 5 2 2 3 2" xfId="7345" xr:uid="{00000000-0005-0000-0000-0000AD1C0000}"/>
    <cellStyle name="Normal 6 3 3 5 2 2 4" xfId="7346" xr:uid="{00000000-0005-0000-0000-0000AE1C0000}"/>
    <cellStyle name="Normal 6 3 3 5 2 2 5" xfId="7347" xr:uid="{00000000-0005-0000-0000-0000AF1C0000}"/>
    <cellStyle name="Normal 6 3 3 5 2 3" xfId="7348" xr:uid="{00000000-0005-0000-0000-0000B01C0000}"/>
    <cellStyle name="Normal 6 3 3 5 2 3 2" xfId="7349" xr:uid="{00000000-0005-0000-0000-0000B11C0000}"/>
    <cellStyle name="Normal 6 3 3 5 2 4" xfId="7350" xr:uid="{00000000-0005-0000-0000-0000B21C0000}"/>
    <cellStyle name="Normal 6 3 3 5 2 4 2" xfId="7351" xr:uid="{00000000-0005-0000-0000-0000B31C0000}"/>
    <cellStyle name="Normal 6 3 3 5 2 5" xfId="7352" xr:uid="{00000000-0005-0000-0000-0000B41C0000}"/>
    <cellStyle name="Normal 6 3 3 5 2 6" xfId="7353" xr:uid="{00000000-0005-0000-0000-0000B51C0000}"/>
    <cellStyle name="Normal 6 3 3 5 3" xfId="7354" xr:uid="{00000000-0005-0000-0000-0000B61C0000}"/>
    <cellStyle name="Normal 6 3 3 5 3 2" xfId="7355" xr:uid="{00000000-0005-0000-0000-0000B71C0000}"/>
    <cellStyle name="Normal 6 3 3 5 3 2 2" xfId="7356" xr:uid="{00000000-0005-0000-0000-0000B81C0000}"/>
    <cellStyle name="Normal 6 3 3 5 3 3" xfId="7357" xr:uid="{00000000-0005-0000-0000-0000B91C0000}"/>
    <cellStyle name="Normal 6 3 3 5 3 3 2" xfId="7358" xr:uid="{00000000-0005-0000-0000-0000BA1C0000}"/>
    <cellStyle name="Normal 6 3 3 5 3 4" xfId="7359" xr:uid="{00000000-0005-0000-0000-0000BB1C0000}"/>
    <cellStyle name="Normal 6 3 3 5 3 5" xfId="7360" xr:uid="{00000000-0005-0000-0000-0000BC1C0000}"/>
    <cellStyle name="Normal 6 3 3 5 4" xfId="7361" xr:uid="{00000000-0005-0000-0000-0000BD1C0000}"/>
    <cellStyle name="Normal 6 3 3 5 4 2" xfId="7362" xr:uid="{00000000-0005-0000-0000-0000BE1C0000}"/>
    <cellStyle name="Normal 6 3 3 5 5" xfId="7363" xr:uid="{00000000-0005-0000-0000-0000BF1C0000}"/>
    <cellStyle name="Normal 6 3 3 5 5 2" xfId="7364" xr:uid="{00000000-0005-0000-0000-0000C01C0000}"/>
    <cellStyle name="Normal 6 3 3 5 6" xfId="7365" xr:uid="{00000000-0005-0000-0000-0000C11C0000}"/>
    <cellStyle name="Normal 6 3 3 5 7" xfId="7366" xr:uid="{00000000-0005-0000-0000-0000C21C0000}"/>
    <cellStyle name="Normal 6 3 3 6" xfId="7367" xr:uid="{00000000-0005-0000-0000-0000C31C0000}"/>
    <cellStyle name="Normal 6 3 3 6 2" xfId="7368" xr:uid="{00000000-0005-0000-0000-0000C41C0000}"/>
    <cellStyle name="Normal 6 3 3 6 2 2" xfId="7369" xr:uid="{00000000-0005-0000-0000-0000C51C0000}"/>
    <cellStyle name="Normal 6 3 3 6 2 2 2" xfId="7370" xr:uid="{00000000-0005-0000-0000-0000C61C0000}"/>
    <cellStyle name="Normal 6 3 3 6 2 2 2 2" xfId="7371" xr:uid="{00000000-0005-0000-0000-0000C71C0000}"/>
    <cellStyle name="Normal 6 3 3 6 2 2 3" xfId="7372" xr:uid="{00000000-0005-0000-0000-0000C81C0000}"/>
    <cellStyle name="Normal 6 3 3 6 2 2 3 2" xfId="7373" xr:uid="{00000000-0005-0000-0000-0000C91C0000}"/>
    <cellStyle name="Normal 6 3 3 6 2 2 4" xfId="7374" xr:uid="{00000000-0005-0000-0000-0000CA1C0000}"/>
    <cellStyle name="Normal 6 3 3 6 2 2 5" xfId="7375" xr:uid="{00000000-0005-0000-0000-0000CB1C0000}"/>
    <cellStyle name="Normal 6 3 3 6 2 3" xfId="7376" xr:uid="{00000000-0005-0000-0000-0000CC1C0000}"/>
    <cellStyle name="Normal 6 3 3 6 2 3 2" xfId="7377" xr:uid="{00000000-0005-0000-0000-0000CD1C0000}"/>
    <cellStyle name="Normal 6 3 3 6 2 4" xfId="7378" xr:uid="{00000000-0005-0000-0000-0000CE1C0000}"/>
    <cellStyle name="Normal 6 3 3 6 2 4 2" xfId="7379" xr:uid="{00000000-0005-0000-0000-0000CF1C0000}"/>
    <cellStyle name="Normal 6 3 3 6 2 5" xfId="7380" xr:uid="{00000000-0005-0000-0000-0000D01C0000}"/>
    <cellStyle name="Normal 6 3 3 6 2 6" xfId="7381" xr:uid="{00000000-0005-0000-0000-0000D11C0000}"/>
    <cellStyle name="Normal 6 3 3 6 3" xfId="7382" xr:uid="{00000000-0005-0000-0000-0000D21C0000}"/>
    <cellStyle name="Normal 6 3 3 6 3 2" xfId="7383" xr:uid="{00000000-0005-0000-0000-0000D31C0000}"/>
    <cellStyle name="Normal 6 3 3 6 3 2 2" xfId="7384" xr:uid="{00000000-0005-0000-0000-0000D41C0000}"/>
    <cellStyle name="Normal 6 3 3 6 3 3" xfId="7385" xr:uid="{00000000-0005-0000-0000-0000D51C0000}"/>
    <cellStyle name="Normal 6 3 3 6 3 3 2" xfId="7386" xr:uid="{00000000-0005-0000-0000-0000D61C0000}"/>
    <cellStyle name="Normal 6 3 3 6 3 4" xfId="7387" xr:uid="{00000000-0005-0000-0000-0000D71C0000}"/>
    <cellStyle name="Normal 6 3 3 6 3 5" xfId="7388" xr:uid="{00000000-0005-0000-0000-0000D81C0000}"/>
    <cellStyle name="Normal 6 3 3 6 4" xfId="7389" xr:uid="{00000000-0005-0000-0000-0000D91C0000}"/>
    <cellStyle name="Normal 6 3 3 6 4 2" xfId="7390" xr:uid="{00000000-0005-0000-0000-0000DA1C0000}"/>
    <cellStyle name="Normal 6 3 3 6 5" xfId="7391" xr:uid="{00000000-0005-0000-0000-0000DB1C0000}"/>
    <cellStyle name="Normal 6 3 3 6 5 2" xfId="7392" xr:uid="{00000000-0005-0000-0000-0000DC1C0000}"/>
    <cellStyle name="Normal 6 3 3 6 6" xfId="7393" xr:uid="{00000000-0005-0000-0000-0000DD1C0000}"/>
    <cellStyle name="Normal 6 3 3 6 7" xfId="7394" xr:uid="{00000000-0005-0000-0000-0000DE1C0000}"/>
    <cellStyle name="Normal 6 3 3 7" xfId="7395" xr:uid="{00000000-0005-0000-0000-0000DF1C0000}"/>
    <cellStyle name="Normal 6 3 3 7 2" xfId="7396" xr:uid="{00000000-0005-0000-0000-0000E01C0000}"/>
    <cellStyle name="Normal 6 3 3 7 2 2" xfId="7397" xr:uid="{00000000-0005-0000-0000-0000E11C0000}"/>
    <cellStyle name="Normal 6 3 3 7 2 2 2" xfId="7398" xr:uid="{00000000-0005-0000-0000-0000E21C0000}"/>
    <cellStyle name="Normal 6 3 3 7 2 3" xfId="7399" xr:uid="{00000000-0005-0000-0000-0000E31C0000}"/>
    <cellStyle name="Normal 6 3 3 7 2 3 2" xfId="7400" xr:uid="{00000000-0005-0000-0000-0000E41C0000}"/>
    <cellStyle name="Normal 6 3 3 7 2 4" xfId="7401" xr:uid="{00000000-0005-0000-0000-0000E51C0000}"/>
    <cellStyle name="Normal 6 3 3 7 2 5" xfId="7402" xr:uid="{00000000-0005-0000-0000-0000E61C0000}"/>
    <cellStyle name="Normal 6 3 3 7 3" xfId="7403" xr:uid="{00000000-0005-0000-0000-0000E71C0000}"/>
    <cellStyle name="Normal 6 3 3 7 3 2" xfId="7404" xr:uid="{00000000-0005-0000-0000-0000E81C0000}"/>
    <cellStyle name="Normal 6 3 3 7 4" xfId="7405" xr:uid="{00000000-0005-0000-0000-0000E91C0000}"/>
    <cellStyle name="Normal 6 3 3 7 4 2" xfId="7406" xr:uid="{00000000-0005-0000-0000-0000EA1C0000}"/>
    <cellStyle name="Normal 6 3 3 7 5" xfId="7407" xr:uid="{00000000-0005-0000-0000-0000EB1C0000}"/>
    <cellStyle name="Normal 6 3 3 7 6" xfId="7408" xr:uid="{00000000-0005-0000-0000-0000EC1C0000}"/>
    <cellStyle name="Normal 6 3 3 8" xfId="7409" xr:uid="{00000000-0005-0000-0000-0000ED1C0000}"/>
    <cellStyle name="Normal 6 3 3 8 2" xfId="7410" xr:uid="{00000000-0005-0000-0000-0000EE1C0000}"/>
    <cellStyle name="Normal 6 3 3 8 2 2" xfId="7411" xr:uid="{00000000-0005-0000-0000-0000EF1C0000}"/>
    <cellStyle name="Normal 6 3 3 8 3" xfId="7412" xr:uid="{00000000-0005-0000-0000-0000F01C0000}"/>
    <cellStyle name="Normal 6 3 3 8 3 2" xfId="7413" xr:uid="{00000000-0005-0000-0000-0000F11C0000}"/>
    <cellStyle name="Normal 6 3 3 8 4" xfId="7414" xr:uid="{00000000-0005-0000-0000-0000F21C0000}"/>
    <cellStyle name="Normal 6 3 3 8 5" xfId="7415" xr:uid="{00000000-0005-0000-0000-0000F31C0000}"/>
    <cellStyle name="Normal 6 3 3 9" xfId="7416" xr:uid="{00000000-0005-0000-0000-0000F41C0000}"/>
    <cellStyle name="Normal 6 3 3 9 2" xfId="7417" xr:uid="{00000000-0005-0000-0000-0000F51C0000}"/>
    <cellStyle name="Normal 6 3 3 9 2 2" xfId="7418" xr:uid="{00000000-0005-0000-0000-0000F61C0000}"/>
    <cellStyle name="Normal 6 3 3 9 3" xfId="7419" xr:uid="{00000000-0005-0000-0000-0000F71C0000}"/>
    <cellStyle name="Normal 6 3 3 9 3 2" xfId="7420" xr:uid="{00000000-0005-0000-0000-0000F81C0000}"/>
    <cellStyle name="Normal 6 3 3 9 4" xfId="7421" xr:uid="{00000000-0005-0000-0000-0000F91C0000}"/>
    <cellStyle name="Normal 6 3 3 9 5" xfId="7422" xr:uid="{00000000-0005-0000-0000-0000FA1C0000}"/>
    <cellStyle name="Normal 6 3 4" xfId="7423" xr:uid="{00000000-0005-0000-0000-0000FB1C0000}"/>
    <cellStyle name="Normal 6 3 4 10" xfId="7424" xr:uid="{00000000-0005-0000-0000-0000FC1C0000}"/>
    <cellStyle name="Normal 6 3 4 2" xfId="7425" xr:uid="{00000000-0005-0000-0000-0000FD1C0000}"/>
    <cellStyle name="Normal 6 3 4 2 2" xfId="7426" xr:uid="{00000000-0005-0000-0000-0000FE1C0000}"/>
    <cellStyle name="Normal 6 3 4 2 2 2" xfId="7427" xr:uid="{00000000-0005-0000-0000-0000FF1C0000}"/>
    <cellStyle name="Normal 6 3 4 2 2 2 2" xfId="7428" xr:uid="{00000000-0005-0000-0000-0000001D0000}"/>
    <cellStyle name="Normal 6 3 4 2 2 2 2 2" xfId="7429" xr:uid="{00000000-0005-0000-0000-0000011D0000}"/>
    <cellStyle name="Normal 6 3 4 2 2 2 3" xfId="7430" xr:uid="{00000000-0005-0000-0000-0000021D0000}"/>
    <cellStyle name="Normal 6 3 4 2 2 2 3 2" xfId="7431" xr:uid="{00000000-0005-0000-0000-0000031D0000}"/>
    <cellStyle name="Normal 6 3 4 2 2 2 4" xfId="7432" xr:uid="{00000000-0005-0000-0000-0000041D0000}"/>
    <cellStyle name="Normal 6 3 4 2 2 2 5" xfId="7433" xr:uid="{00000000-0005-0000-0000-0000051D0000}"/>
    <cellStyle name="Normal 6 3 4 2 2 3" xfId="7434" xr:uid="{00000000-0005-0000-0000-0000061D0000}"/>
    <cellStyle name="Normal 6 3 4 2 2 3 2" xfId="7435" xr:uid="{00000000-0005-0000-0000-0000071D0000}"/>
    <cellStyle name="Normal 6 3 4 2 2 4" xfId="7436" xr:uid="{00000000-0005-0000-0000-0000081D0000}"/>
    <cellStyle name="Normal 6 3 4 2 2 4 2" xfId="7437" xr:uid="{00000000-0005-0000-0000-0000091D0000}"/>
    <cellStyle name="Normal 6 3 4 2 2 5" xfId="7438" xr:uid="{00000000-0005-0000-0000-00000A1D0000}"/>
    <cellStyle name="Normal 6 3 4 2 2 6" xfId="7439" xr:uid="{00000000-0005-0000-0000-00000B1D0000}"/>
    <cellStyle name="Normal 6 3 4 2 3" xfId="7440" xr:uid="{00000000-0005-0000-0000-00000C1D0000}"/>
    <cellStyle name="Normal 6 3 4 2 3 2" xfId="7441" xr:uid="{00000000-0005-0000-0000-00000D1D0000}"/>
    <cellStyle name="Normal 6 3 4 2 3 2 2" xfId="7442" xr:uid="{00000000-0005-0000-0000-00000E1D0000}"/>
    <cellStyle name="Normal 6 3 4 2 3 3" xfId="7443" xr:uid="{00000000-0005-0000-0000-00000F1D0000}"/>
    <cellStyle name="Normal 6 3 4 2 3 3 2" xfId="7444" xr:uid="{00000000-0005-0000-0000-0000101D0000}"/>
    <cellStyle name="Normal 6 3 4 2 3 4" xfId="7445" xr:uid="{00000000-0005-0000-0000-0000111D0000}"/>
    <cellStyle name="Normal 6 3 4 2 3 5" xfId="7446" xr:uid="{00000000-0005-0000-0000-0000121D0000}"/>
    <cellStyle name="Normal 6 3 4 2 4" xfId="7447" xr:uid="{00000000-0005-0000-0000-0000131D0000}"/>
    <cellStyle name="Normal 6 3 4 2 4 2" xfId="7448" xr:uid="{00000000-0005-0000-0000-0000141D0000}"/>
    <cellStyle name="Normal 6 3 4 2 5" xfId="7449" xr:uid="{00000000-0005-0000-0000-0000151D0000}"/>
    <cellStyle name="Normal 6 3 4 2 5 2" xfId="7450" xr:uid="{00000000-0005-0000-0000-0000161D0000}"/>
    <cellStyle name="Normal 6 3 4 2 6" xfId="7451" xr:uid="{00000000-0005-0000-0000-0000171D0000}"/>
    <cellStyle name="Normal 6 3 4 2 7" xfId="7452" xr:uid="{00000000-0005-0000-0000-0000181D0000}"/>
    <cellStyle name="Normal 6 3 4 3" xfId="7453" xr:uid="{00000000-0005-0000-0000-0000191D0000}"/>
    <cellStyle name="Normal 6 3 4 3 2" xfId="7454" xr:uid="{00000000-0005-0000-0000-00001A1D0000}"/>
    <cellStyle name="Normal 6 3 4 3 2 2" xfId="7455" xr:uid="{00000000-0005-0000-0000-00001B1D0000}"/>
    <cellStyle name="Normal 6 3 4 3 2 2 2" xfId="7456" xr:uid="{00000000-0005-0000-0000-00001C1D0000}"/>
    <cellStyle name="Normal 6 3 4 3 2 3" xfId="7457" xr:uid="{00000000-0005-0000-0000-00001D1D0000}"/>
    <cellStyle name="Normal 6 3 4 3 2 3 2" xfId="7458" xr:uid="{00000000-0005-0000-0000-00001E1D0000}"/>
    <cellStyle name="Normal 6 3 4 3 2 4" xfId="7459" xr:uid="{00000000-0005-0000-0000-00001F1D0000}"/>
    <cellStyle name="Normal 6 3 4 3 2 5" xfId="7460" xr:uid="{00000000-0005-0000-0000-0000201D0000}"/>
    <cellStyle name="Normal 6 3 4 3 3" xfId="7461" xr:uid="{00000000-0005-0000-0000-0000211D0000}"/>
    <cellStyle name="Normal 6 3 4 3 3 2" xfId="7462" xr:uid="{00000000-0005-0000-0000-0000221D0000}"/>
    <cellStyle name="Normal 6 3 4 3 4" xfId="7463" xr:uid="{00000000-0005-0000-0000-0000231D0000}"/>
    <cellStyle name="Normal 6 3 4 3 4 2" xfId="7464" xr:uid="{00000000-0005-0000-0000-0000241D0000}"/>
    <cellStyle name="Normal 6 3 4 3 5" xfId="7465" xr:uid="{00000000-0005-0000-0000-0000251D0000}"/>
    <cellStyle name="Normal 6 3 4 3 6" xfId="7466" xr:uid="{00000000-0005-0000-0000-0000261D0000}"/>
    <cellStyle name="Normal 6 3 4 4" xfId="7467" xr:uid="{00000000-0005-0000-0000-0000271D0000}"/>
    <cellStyle name="Normal 6 3 4 4 2" xfId="7468" xr:uid="{00000000-0005-0000-0000-0000281D0000}"/>
    <cellStyle name="Normal 6 3 4 4 2 2" xfId="7469" xr:uid="{00000000-0005-0000-0000-0000291D0000}"/>
    <cellStyle name="Normal 6 3 4 4 3" xfId="7470" xr:uid="{00000000-0005-0000-0000-00002A1D0000}"/>
    <cellStyle name="Normal 6 3 4 4 3 2" xfId="7471" xr:uid="{00000000-0005-0000-0000-00002B1D0000}"/>
    <cellStyle name="Normal 6 3 4 4 4" xfId="7472" xr:uid="{00000000-0005-0000-0000-00002C1D0000}"/>
    <cellStyle name="Normal 6 3 4 4 5" xfId="7473" xr:uid="{00000000-0005-0000-0000-00002D1D0000}"/>
    <cellStyle name="Normal 6 3 4 5" xfId="7474" xr:uid="{00000000-0005-0000-0000-00002E1D0000}"/>
    <cellStyle name="Normal 6 3 4 5 2" xfId="7475" xr:uid="{00000000-0005-0000-0000-00002F1D0000}"/>
    <cellStyle name="Normal 6 3 4 5 2 2" xfId="7476" xr:uid="{00000000-0005-0000-0000-0000301D0000}"/>
    <cellStyle name="Normal 6 3 4 5 3" xfId="7477" xr:uid="{00000000-0005-0000-0000-0000311D0000}"/>
    <cellStyle name="Normal 6 3 4 6" xfId="7478" xr:uid="{00000000-0005-0000-0000-0000321D0000}"/>
    <cellStyle name="Normal 6 3 4 6 2" xfId="7479" xr:uid="{00000000-0005-0000-0000-0000331D0000}"/>
    <cellStyle name="Normal 6 3 4 7" xfId="7480" xr:uid="{00000000-0005-0000-0000-0000341D0000}"/>
    <cellStyle name="Normal 6 3 4 7 2" xfId="7481" xr:uid="{00000000-0005-0000-0000-0000351D0000}"/>
    <cellStyle name="Normal 6 3 4 8" xfId="7482" xr:uid="{00000000-0005-0000-0000-0000361D0000}"/>
    <cellStyle name="Normal 6 3 4 8 2" xfId="7483" xr:uid="{00000000-0005-0000-0000-0000371D0000}"/>
    <cellStyle name="Normal 6 3 4 9" xfId="7484" xr:uid="{00000000-0005-0000-0000-0000381D0000}"/>
    <cellStyle name="Normal 6 3 5" xfId="7485" xr:uid="{00000000-0005-0000-0000-0000391D0000}"/>
    <cellStyle name="Normal 6 3 5 10" xfId="7486" xr:uid="{00000000-0005-0000-0000-00003A1D0000}"/>
    <cellStyle name="Normal 6 3 5 2" xfId="7487" xr:uid="{00000000-0005-0000-0000-00003B1D0000}"/>
    <cellStyle name="Normal 6 3 5 2 2" xfId="7488" xr:uid="{00000000-0005-0000-0000-00003C1D0000}"/>
    <cellStyle name="Normal 6 3 5 2 2 2" xfId="7489" xr:uid="{00000000-0005-0000-0000-00003D1D0000}"/>
    <cellStyle name="Normal 6 3 5 2 2 2 2" xfId="7490" xr:uid="{00000000-0005-0000-0000-00003E1D0000}"/>
    <cellStyle name="Normal 6 3 5 2 2 2 2 2" xfId="7491" xr:uid="{00000000-0005-0000-0000-00003F1D0000}"/>
    <cellStyle name="Normal 6 3 5 2 2 2 3" xfId="7492" xr:uid="{00000000-0005-0000-0000-0000401D0000}"/>
    <cellStyle name="Normal 6 3 5 2 2 2 3 2" xfId="7493" xr:uid="{00000000-0005-0000-0000-0000411D0000}"/>
    <cellStyle name="Normal 6 3 5 2 2 2 4" xfId="7494" xr:uid="{00000000-0005-0000-0000-0000421D0000}"/>
    <cellStyle name="Normal 6 3 5 2 2 2 5" xfId="7495" xr:uid="{00000000-0005-0000-0000-0000431D0000}"/>
    <cellStyle name="Normal 6 3 5 2 2 3" xfId="7496" xr:uid="{00000000-0005-0000-0000-0000441D0000}"/>
    <cellStyle name="Normal 6 3 5 2 2 3 2" xfId="7497" xr:uid="{00000000-0005-0000-0000-0000451D0000}"/>
    <cellStyle name="Normal 6 3 5 2 2 4" xfId="7498" xr:uid="{00000000-0005-0000-0000-0000461D0000}"/>
    <cellStyle name="Normal 6 3 5 2 2 4 2" xfId="7499" xr:uid="{00000000-0005-0000-0000-0000471D0000}"/>
    <cellStyle name="Normal 6 3 5 2 2 5" xfId="7500" xr:uid="{00000000-0005-0000-0000-0000481D0000}"/>
    <cellStyle name="Normal 6 3 5 2 2 6" xfId="7501" xr:uid="{00000000-0005-0000-0000-0000491D0000}"/>
    <cellStyle name="Normal 6 3 5 2 3" xfId="7502" xr:uid="{00000000-0005-0000-0000-00004A1D0000}"/>
    <cellStyle name="Normal 6 3 5 2 3 2" xfId="7503" xr:uid="{00000000-0005-0000-0000-00004B1D0000}"/>
    <cellStyle name="Normal 6 3 5 2 3 2 2" xfId="7504" xr:uid="{00000000-0005-0000-0000-00004C1D0000}"/>
    <cellStyle name="Normal 6 3 5 2 3 3" xfId="7505" xr:uid="{00000000-0005-0000-0000-00004D1D0000}"/>
    <cellStyle name="Normal 6 3 5 2 3 3 2" xfId="7506" xr:uid="{00000000-0005-0000-0000-00004E1D0000}"/>
    <cellStyle name="Normal 6 3 5 2 3 4" xfId="7507" xr:uid="{00000000-0005-0000-0000-00004F1D0000}"/>
    <cellStyle name="Normal 6 3 5 2 3 5" xfId="7508" xr:uid="{00000000-0005-0000-0000-0000501D0000}"/>
    <cellStyle name="Normal 6 3 5 2 4" xfId="7509" xr:uid="{00000000-0005-0000-0000-0000511D0000}"/>
    <cellStyle name="Normal 6 3 5 2 4 2" xfId="7510" xr:uid="{00000000-0005-0000-0000-0000521D0000}"/>
    <cellStyle name="Normal 6 3 5 2 5" xfId="7511" xr:uid="{00000000-0005-0000-0000-0000531D0000}"/>
    <cellStyle name="Normal 6 3 5 2 5 2" xfId="7512" xr:uid="{00000000-0005-0000-0000-0000541D0000}"/>
    <cellStyle name="Normal 6 3 5 2 6" xfId="7513" xr:uid="{00000000-0005-0000-0000-0000551D0000}"/>
    <cellStyle name="Normal 6 3 5 2 7" xfId="7514" xr:uid="{00000000-0005-0000-0000-0000561D0000}"/>
    <cellStyle name="Normal 6 3 5 3" xfId="7515" xr:uid="{00000000-0005-0000-0000-0000571D0000}"/>
    <cellStyle name="Normal 6 3 5 3 2" xfId="7516" xr:uid="{00000000-0005-0000-0000-0000581D0000}"/>
    <cellStyle name="Normal 6 3 5 3 2 2" xfId="7517" xr:uid="{00000000-0005-0000-0000-0000591D0000}"/>
    <cellStyle name="Normal 6 3 5 3 2 2 2" xfId="7518" xr:uid="{00000000-0005-0000-0000-00005A1D0000}"/>
    <cellStyle name="Normal 6 3 5 3 2 3" xfId="7519" xr:uid="{00000000-0005-0000-0000-00005B1D0000}"/>
    <cellStyle name="Normal 6 3 5 3 2 3 2" xfId="7520" xr:uid="{00000000-0005-0000-0000-00005C1D0000}"/>
    <cellStyle name="Normal 6 3 5 3 2 4" xfId="7521" xr:uid="{00000000-0005-0000-0000-00005D1D0000}"/>
    <cellStyle name="Normal 6 3 5 3 2 5" xfId="7522" xr:uid="{00000000-0005-0000-0000-00005E1D0000}"/>
    <cellStyle name="Normal 6 3 5 3 3" xfId="7523" xr:uid="{00000000-0005-0000-0000-00005F1D0000}"/>
    <cellStyle name="Normal 6 3 5 3 3 2" xfId="7524" xr:uid="{00000000-0005-0000-0000-0000601D0000}"/>
    <cellStyle name="Normal 6 3 5 3 4" xfId="7525" xr:uid="{00000000-0005-0000-0000-0000611D0000}"/>
    <cellStyle name="Normal 6 3 5 3 4 2" xfId="7526" xr:uid="{00000000-0005-0000-0000-0000621D0000}"/>
    <cellStyle name="Normal 6 3 5 3 5" xfId="7527" xr:uid="{00000000-0005-0000-0000-0000631D0000}"/>
    <cellStyle name="Normal 6 3 5 3 6" xfId="7528" xr:uid="{00000000-0005-0000-0000-0000641D0000}"/>
    <cellStyle name="Normal 6 3 5 4" xfId="7529" xr:uid="{00000000-0005-0000-0000-0000651D0000}"/>
    <cellStyle name="Normal 6 3 5 4 2" xfId="7530" xr:uid="{00000000-0005-0000-0000-0000661D0000}"/>
    <cellStyle name="Normal 6 3 5 4 2 2" xfId="7531" xr:uid="{00000000-0005-0000-0000-0000671D0000}"/>
    <cellStyle name="Normal 6 3 5 4 3" xfId="7532" xr:uid="{00000000-0005-0000-0000-0000681D0000}"/>
    <cellStyle name="Normal 6 3 5 4 3 2" xfId="7533" xr:uid="{00000000-0005-0000-0000-0000691D0000}"/>
    <cellStyle name="Normal 6 3 5 4 4" xfId="7534" xr:uid="{00000000-0005-0000-0000-00006A1D0000}"/>
    <cellStyle name="Normal 6 3 5 4 5" xfId="7535" xr:uid="{00000000-0005-0000-0000-00006B1D0000}"/>
    <cellStyle name="Normal 6 3 5 5" xfId="7536" xr:uid="{00000000-0005-0000-0000-00006C1D0000}"/>
    <cellStyle name="Normal 6 3 5 5 2" xfId="7537" xr:uid="{00000000-0005-0000-0000-00006D1D0000}"/>
    <cellStyle name="Normal 6 3 5 5 2 2" xfId="7538" xr:uid="{00000000-0005-0000-0000-00006E1D0000}"/>
    <cellStyle name="Normal 6 3 5 5 3" xfId="7539" xr:uid="{00000000-0005-0000-0000-00006F1D0000}"/>
    <cellStyle name="Normal 6 3 5 6" xfId="7540" xr:uid="{00000000-0005-0000-0000-0000701D0000}"/>
    <cellStyle name="Normal 6 3 5 6 2" xfId="7541" xr:uid="{00000000-0005-0000-0000-0000711D0000}"/>
    <cellStyle name="Normal 6 3 5 7" xfId="7542" xr:uid="{00000000-0005-0000-0000-0000721D0000}"/>
    <cellStyle name="Normal 6 3 5 7 2" xfId="7543" xr:uid="{00000000-0005-0000-0000-0000731D0000}"/>
    <cellStyle name="Normal 6 3 5 8" xfId="7544" xr:uid="{00000000-0005-0000-0000-0000741D0000}"/>
    <cellStyle name="Normal 6 3 5 8 2" xfId="7545" xr:uid="{00000000-0005-0000-0000-0000751D0000}"/>
    <cellStyle name="Normal 6 3 5 9" xfId="7546" xr:uid="{00000000-0005-0000-0000-0000761D0000}"/>
    <cellStyle name="Normal 6 3 6" xfId="7547" xr:uid="{00000000-0005-0000-0000-0000771D0000}"/>
    <cellStyle name="Normal 6 3 6 2" xfId="7548" xr:uid="{00000000-0005-0000-0000-0000781D0000}"/>
    <cellStyle name="Normal 6 3 6 2 2" xfId="7549" xr:uid="{00000000-0005-0000-0000-0000791D0000}"/>
    <cellStyle name="Normal 6 3 6 2 2 2" xfId="7550" xr:uid="{00000000-0005-0000-0000-00007A1D0000}"/>
    <cellStyle name="Normal 6 3 6 2 2 2 2" xfId="7551" xr:uid="{00000000-0005-0000-0000-00007B1D0000}"/>
    <cellStyle name="Normal 6 3 6 2 2 3" xfId="7552" xr:uid="{00000000-0005-0000-0000-00007C1D0000}"/>
    <cellStyle name="Normal 6 3 6 2 2 3 2" xfId="7553" xr:uid="{00000000-0005-0000-0000-00007D1D0000}"/>
    <cellStyle name="Normal 6 3 6 2 2 4" xfId="7554" xr:uid="{00000000-0005-0000-0000-00007E1D0000}"/>
    <cellStyle name="Normal 6 3 6 2 2 5" xfId="7555" xr:uid="{00000000-0005-0000-0000-00007F1D0000}"/>
    <cellStyle name="Normal 6 3 6 2 3" xfId="7556" xr:uid="{00000000-0005-0000-0000-0000801D0000}"/>
    <cellStyle name="Normal 6 3 6 2 3 2" xfId="7557" xr:uid="{00000000-0005-0000-0000-0000811D0000}"/>
    <cellStyle name="Normal 6 3 6 2 4" xfId="7558" xr:uid="{00000000-0005-0000-0000-0000821D0000}"/>
    <cellStyle name="Normal 6 3 6 2 4 2" xfId="7559" xr:uid="{00000000-0005-0000-0000-0000831D0000}"/>
    <cellStyle name="Normal 6 3 6 2 5" xfId="7560" xr:uid="{00000000-0005-0000-0000-0000841D0000}"/>
    <cellStyle name="Normal 6 3 6 2 6" xfId="7561" xr:uid="{00000000-0005-0000-0000-0000851D0000}"/>
    <cellStyle name="Normal 6 3 6 3" xfId="7562" xr:uid="{00000000-0005-0000-0000-0000861D0000}"/>
    <cellStyle name="Normal 6 3 6 3 2" xfId="7563" xr:uid="{00000000-0005-0000-0000-0000871D0000}"/>
    <cellStyle name="Normal 6 3 6 3 2 2" xfId="7564" xr:uid="{00000000-0005-0000-0000-0000881D0000}"/>
    <cellStyle name="Normal 6 3 6 3 3" xfId="7565" xr:uid="{00000000-0005-0000-0000-0000891D0000}"/>
    <cellStyle name="Normal 6 3 6 3 3 2" xfId="7566" xr:uid="{00000000-0005-0000-0000-00008A1D0000}"/>
    <cellStyle name="Normal 6 3 6 3 4" xfId="7567" xr:uid="{00000000-0005-0000-0000-00008B1D0000}"/>
    <cellStyle name="Normal 6 3 6 3 5" xfId="7568" xr:uid="{00000000-0005-0000-0000-00008C1D0000}"/>
    <cellStyle name="Normal 6 3 6 4" xfId="7569" xr:uid="{00000000-0005-0000-0000-00008D1D0000}"/>
    <cellStyle name="Normal 6 3 6 4 2" xfId="7570" xr:uid="{00000000-0005-0000-0000-00008E1D0000}"/>
    <cellStyle name="Normal 6 3 6 5" xfId="7571" xr:uid="{00000000-0005-0000-0000-00008F1D0000}"/>
    <cellStyle name="Normal 6 3 6 5 2" xfId="7572" xr:uid="{00000000-0005-0000-0000-0000901D0000}"/>
    <cellStyle name="Normal 6 3 6 6" xfId="7573" xr:uid="{00000000-0005-0000-0000-0000911D0000}"/>
    <cellStyle name="Normal 6 3 6 7" xfId="7574" xr:uid="{00000000-0005-0000-0000-0000921D0000}"/>
    <cellStyle name="Normal 6 3 7" xfId="7575" xr:uid="{00000000-0005-0000-0000-0000931D0000}"/>
    <cellStyle name="Normal 6 3 7 2" xfId="7576" xr:uid="{00000000-0005-0000-0000-0000941D0000}"/>
    <cellStyle name="Normal 6 3 7 2 2" xfId="7577" xr:uid="{00000000-0005-0000-0000-0000951D0000}"/>
    <cellStyle name="Normal 6 3 7 2 2 2" xfId="7578" xr:uid="{00000000-0005-0000-0000-0000961D0000}"/>
    <cellStyle name="Normal 6 3 7 2 2 2 2" xfId="7579" xr:uid="{00000000-0005-0000-0000-0000971D0000}"/>
    <cellStyle name="Normal 6 3 7 2 2 3" xfId="7580" xr:uid="{00000000-0005-0000-0000-0000981D0000}"/>
    <cellStyle name="Normal 6 3 7 2 2 3 2" xfId="7581" xr:uid="{00000000-0005-0000-0000-0000991D0000}"/>
    <cellStyle name="Normal 6 3 7 2 2 4" xfId="7582" xr:uid="{00000000-0005-0000-0000-00009A1D0000}"/>
    <cellStyle name="Normal 6 3 7 2 2 5" xfId="7583" xr:uid="{00000000-0005-0000-0000-00009B1D0000}"/>
    <cellStyle name="Normal 6 3 7 2 3" xfId="7584" xr:uid="{00000000-0005-0000-0000-00009C1D0000}"/>
    <cellStyle name="Normal 6 3 7 2 3 2" xfId="7585" xr:uid="{00000000-0005-0000-0000-00009D1D0000}"/>
    <cellStyle name="Normal 6 3 7 2 4" xfId="7586" xr:uid="{00000000-0005-0000-0000-00009E1D0000}"/>
    <cellStyle name="Normal 6 3 7 2 4 2" xfId="7587" xr:uid="{00000000-0005-0000-0000-00009F1D0000}"/>
    <cellStyle name="Normal 6 3 7 2 5" xfId="7588" xr:uid="{00000000-0005-0000-0000-0000A01D0000}"/>
    <cellStyle name="Normal 6 3 7 2 6" xfId="7589" xr:uid="{00000000-0005-0000-0000-0000A11D0000}"/>
    <cellStyle name="Normal 6 3 7 3" xfId="7590" xr:uid="{00000000-0005-0000-0000-0000A21D0000}"/>
    <cellStyle name="Normal 6 3 7 3 2" xfId="7591" xr:uid="{00000000-0005-0000-0000-0000A31D0000}"/>
    <cellStyle name="Normal 6 3 7 3 2 2" xfId="7592" xr:uid="{00000000-0005-0000-0000-0000A41D0000}"/>
    <cellStyle name="Normal 6 3 7 3 3" xfId="7593" xr:uid="{00000000-0005-0000-0000-0000A51D0000}"/>
    <cellStyle name="Normal 6 3 7 3 3 2" xfId="7594" xr:uid="{00000000-0005-0000-0000-0000A61D0000}"/>
    <cellStyle name="Normal 6 3 7 3 4" xfId="7595" xr:uid="{00000000-0005-0000-0000-0000A71D0000}"/>
    <cellStyle name="Normal 6 3 7 3 5" xfId="7596" xr:uid="{00000000-0005-0000-0000-0000A81D0000}"/>
    <cellStyle name="Normal 6 3 7 4" xfId="7597" xr:uid="{00000000-0005-0000-0000-0000A91D0000}"/>
    <cellStyle name="Normal 6 3 7 4 2" xfId="7598" xr:uid="{00000000-0005-0000-0000-0000AA1D0000}"/>
    <cellStyle name="Normal 6 3 7 5" xfId="7599" xr:uid="{00000000-0005-0000-0000-0000AB1D0000}"/>
    <cellStyle name="Normal 6 3 7 5 2" xfId="7600" xr:uid="{00000000-0005-0000-0000-0000AC1D0000}"/>
    <cellStyle name="Normal 6 3 7 6" xfId="7601" xr:uid="{00000000-0005-0000-0000-0000AD1D0000}"/>
    <cellStyle name="Normal 6 3 7 7" xfId="7602" xr:uid="{00000000-0005-0000-0000-0000AE1D0000}"/>
    <cellStyle name="Normal 6 3 8" xfId="7603" xr:uid="{00000000-0005-0000-0000-0000AF1D0000}"/>
    <cellStyle name="Normal 6 3 8 2" xfId="7604" xr:uid="{00000000-0005-0000-0000-0000B01D0000}"/>
    <cellStyle name="Normal 6 3 8 2 2" xfId="7605" xr:uid="{00000000-0005-0000-0000-0000B11D0000}"/>
    <cellStyle name="Normal 6 3 8 2 2 2" xfId="7606" xr:uid="{00000000-0005-0000-0000-0000B21D0000}"/>
    <cellStyle name="Normal 6 3 8 2 2 2 2" xfId="7607" xr:uid="{00000000-0005-0000-0000-0000B31D0000}"/>
    <cellStyle name="Normal 6 3 8 2 2 3" xfId="7608" xr:uid="{00000000-0005-0000-0000-0000B41D0000}"/>
    <cellStyle name="Normal 6 3 8 2 2 3 2" xfId="7609" xr:uid="{00000000-0005-0000-0000-0000B51D0000}"/>
    <cellStyle name="Normal 6 3 8 2 2 4" xfId="7610" xr:uid="{00000000-0005-0000-0000-0000B61D0000}"/>
    <cellStyle name="Normal 6 3 8 2 2 5" xfId="7611" xr:uid="{00000000-0005-0000-0000-0000B71D0000}"/>
    <cellStyle name="Normal 6 3 8 2 3" xfId="7612" xr:uid="{00000000-0005-0000-0000-0000B81D0000}"/>
    <cellStyle name="Normal 6 3 8 2 3 2" xfId="7613" xr:uid="{00000000-0005-0000-0000-0000B91D0000}"/>
    <cellStyle name="Normal 6 3 8 2 4" xfId="7614" xr:uid="{00000000-0005-0000-0000-0000BA1D0000}"/>
    <cellStyle name="Normal 6 3 8 2 4 2" xfId="7615" xr:uid="{00000000-0005-0000-0000-0000BB1D0000}"/>
    <cellStyle name="Normal 6 3 8 2 5" xfId="7616" xr:uid="{00000000-0005-0000-0000-0000BC1D0000}"/>
    <cellStyle name="Normal 6 3 8 2 6" xfId="7617" xr:uid="{00000000-0005-0000-0000-0000BD1D0000}"/>
    <cellStyle name="Normal 6 3 8 3" xfId="7618" xr:uid="{00000000-0005-0000-0000-0000BE1D0000}"/>
    <cellStyle name="Normal 6 3 8 3 2" xfId="7619" xr:uid="{00000000-0005-0000-0000-0000BF1D0000}"/>
    <cellStyle name="Normal 6 3 8 3 2 2" xfId="7620" xr:uid="{00000000-0005-0000-0000-0000C01D0000}"/>
    <cellStyle name="Normal 6 3 8 3 3" xfId="7621" xr:uid="{00000000-0005-0000-0000-0000C11D0000}"/>
    <cellStyle name="Normal 6 3 8 3 3 2" xfId="7622" xr:uid="{00000000-0005-0000-0000-0000C21D0000}"/>
    <cellStyle name="Normal 6 3 8 3 4" xfId="7623" xr:uid="{00000000-0005-0000-0000-0000C31D0000}"/>
    <cellStyle name="Normal 6 3 8 3 5" xfId="7624" xr:uid="{00000000-0005-0000-0000-0000C41D0000}"/>
    <cellStyle name="Normal 6 3 8 4" xfId="7625" xr:uid="{00000000-0005-0000-0000-0000C51D0000}"/>
    <cellStyle name="Normal 6 3 8 4 2" xfId="7626" xr:uid="{00000000-0005-0000-0000-0000C61D0000}"/>
    <cellStyle name="Normal 6 3 8 5" xfId="7627" xr:uid="{00000000-0005-0000-0000-0000C71D0000}"/>
    <cellStyle name="Normal 6 3 8 5 2" xfId="7628" xr:uid="{00000000-0005-0000-0000-0000C81D0000}"/>
    <cellStyle name="Normal 6 3 8 6" xfId="7629" xr:uid="{00000000-0005-0000-0000-0000C91D0000}"/>
    <cellStyle name="Normal 6 3 8 7" xfId="7630" xr:uid="{00000000-0005-0000-0000-0000CA1D0000}"/>
    <cellStyle name="Normal 6 3 9" xfId="7631" xr:uid="{00000000-0005-0000-0000-0000CB1D0000}"/>
    <cellStyle name="Normal 6 3 9 2" xfId="7632" xr:uid="{00000000-0005-0000-0000-0000CC1D0000}"/>
    <cellStyle name="Normal 6 3 9 2 2" xfId="7633" xr:uid="{00000000-0005-0000-0000-0000CD1D0000}"/>
    <cellStyle name="Normal 6 3 9 2 2 2" xfId="7634" xr:uid="{00000000-0005-0000-0000-0000CE1D0000}"/>
    <cellStyle name="Normal 6 3 9 2 3" xfId="7635" xr:uid="{00000000-0005-0000-0000-0000CF1D0000}"/>
    <cellStyle name="Normal 6 3 9 2 3 2" xfId="7636" xr:uid="{00000000-0005-0000-0000-0000D01D0000}"/>
    <cellStyle name="Normal 6 3 9 2 4" xfId="7637" xr:uid="{00000000-0005-0000-0000-0000D11D0000}"/>
    <cellStyle name="Normal 6 3 9 2 5" xfId="7638" xr:uid="{00000000-0005-0000-0000-0000D21D0000}"/>
    <cellStyle name="Normal 6 3 9 3" xfId="7639" xr:uid="{00000000-0005-0000-0000-0000D31D0000}"/>
    <cellStyle name="Normal 6 3 9 3 2" xfId="7640" xr:uid="{00000000-0005-0000-0000-0000D41D0000}"/>
    <cellStyle name="Normal 6 3 9 4" xfId="7641" xr:uid="{00000000-0005-0000-0000-0000D51D0000}"/>
    <cellStyle name="Normal 6 3 9 4 2" xfId="7642" xr:uid="{00000000-0005-0000-0000-0000D61D0000}"/>
    <cellStyle name="Normal 6 3 9 5" xfId="7643" xr:uid="{00000000-0005-0000-0000-0000D71D0000}"/>
    <cellStyle name="Normal 6 3 9 6" xfId="7644" xr:uid="{00000000-0005-0000-0000-0000D81D0000}"/>
    <cellStyle name="Normal 6 4" xfId="7645" xr:uid="{00000000-0005-0000-0000-0000D91D0000}"/>
    <cellStyle name="Normal 6 4 10" xfId="7646" xr:uid="{00000000-0005-0000-0000-0000DA1D0000}"/>
    <cellStyle name="Normal 6 4 10 2" xfId="7647" xr:uid="{00000000-0005-0000-0000-0000DB1D0000}"/>
    <cellStyle name="Normal 6 4 10 2 2" xfId="7648" xr:uid="{00000000-0005-0000-0000-0000DC1D0000}"/>
    <cellStyle name="Normal 6 4 10 3" xfId="7649" xr:uid="{00000000-0005-0000-0000-0000DD1D0000}"/>
    <cellStyle name="Normal 6 4 11" xfId="7650" xr:uid="{00000000-0005-0000-0000-0000DE1D0000}"/>
    <cellStyle name="Normal 6 4 11 2" xfId="7651" xr:uid="{00000000-0005-0000-0000-0000DF1D0000}"/>
    <cellStyle name="Normal 6 4 12" xfId="7652" xr:uid="{00000000-0005-0000-0000-0000E01D0000}"/>
    <cellStyle name="Normal 6 4 12 2" xfId="7653" xr:uid="{00000000-0005-0000-0000-0000E11D0000}"/>
    <cellStyle name="Normal 6 4 13" xfId="7654" xr:uid="{00000000-0005-0000-0000-0000E21D0000}"/>
    <cellStyle name="Normal 6 4 13 2" xfId="7655" xr:uid="{00000000-0005-0000-0000-0000E31D0000}"/>
    <cellStyle name="Normal 6 4 14" xfId="7656" xr:uid="{00000000-0005-0000-0000-0000E41D0000}"/>
    <cellStyle name="Normal 6 4 15" xfId="7657" xr:uid="{00000000-0005-0000-0000-0000E51D0000}"/>
    <cellStyle name="Normal 6 4 2" xfId="7658" xr:uid="{00000000-0005-0000-0000-0000E61D0000}"/>
    <cellStyle name="Normal 6 4 2 10" xfId="7659" xr:uid="{00000000-0005-0000-0000-0000E71D0000}"/>
    <cellStyle name="Normal 6 4 2 2" xfId="7660" xr:uid="{00000000-0005-0000-0000-0000E81D0000}"/>
    <cellStyle name="Normal 6 4 2 2 2" xfId="7661" xr:uid="{00000000-0005-0000-0000-0000E91D0000}"/>
    <cellStyle name="Normal 6 4 2 2 2 2" xfId="7662" xr:uid="{00000000-0005-0000-0000-0000EA1D0000}"/>
    <cellStyle name="Normal 6 4 2 2 2 2 2" xfId="7663" xr:uid="{00000000-0005-0000-0000-0000EB1D0000}"/>
    <cellStyle name="Normal 6 4 2 2 2 2 2 2" xfId="7664" xr:uid="{00000000-0005-0000-0000-0000EC1D0000}"/>
    <cellStyle name="Normal 6 4 2 2 2 2 3" xfId="7665" xr:uid="{00000000-0005-0000-0000-0000ED1D0000}"/>
    <cellStyle name="Normal 6 4 2 2 2 2 3 2" xfId="7666" xr:uid="{00000000-0005-0000-0000-0000EE1D0000}"/>
    <cellStyle name="Normal 6 4 2 2 2 2 4" xfId="7667" xr:uid="{00000000-0005-0000-0000-0000EF1D0000}"/>
    <cellStyle name="Normal 6 4 2 2 2 2 5" xfId="7668" xr:uid="{00000000-0005-0000-0000-0000F01D0000}"/>
    <cellStyle name="Normal 6 4 2 2 2 3" xfId="7669" xr:uid="{00000000-0005-0000-0000-0000F11D0000}"/>
    <cellStyle name="Normal 6 4 2 2 2 3 2" xfId="7670" xr:uid="{00000000-0005-0000-0000-0000F21D0000}"/>
    <cellStyle name="Normal 6 4 2 2 2 4" xfId="7671" xr:uid="{00000000-0005-0000-0000-0000F31D0000}"/>
    <cellStyle name="Normal 6 4 2 2 2 4 2" xfId="7672" xr:uid="{00000000-0005-0000-0000-0000F41D0000}"/>
    <cellStyle name="Normal 6 4 2 2 2 5" xfId="7673" xr:uid="{00000000-0005-0000-0000-0000F51D0000}"/>
    <cellStyle name="Normal 6 4 2 2 2 6" xfId="7674" xr:uid="{00000000-0005-0000-0000-0000F61D0000}"/>
    <cellStyle name="Normal 6 4 2 2 3" xfId="7675" xr:uid="{00000000-0005-0000-0000-0000F71D0000}"/>
    <cellStyle name="Normal 6 4 2 2 3 2" xfId="7676" xr:uid="{00000000-0005-0000-0000-0000F81D0000}"/>
    <cellStyle name="Normal 6 4 2 2 3 2 2" xfId="7677" xr:uid="{00000000-0005-0000-0000-0000F91D0000}"/>
    <cellStyle name="Normal 6 4 2 2 3 3" xfId="7678" xr:uid="{00000000-0005-0000-0000-0000FA1D0000}"/>
    <cellStyle name="Normal 6 4 2 2 3 3 2" xfId="7679" xr:uid="{00000000-0005-0000-0000-0000FB1D0000}"/>
    <cellStyle name="Normal 6 4 2 2 3 4" xfId="7680" xr:uid="{00000000-0005-0000-0000-0000FC1D0000}"/>
    <cellStyle name="Normal 6 4 2 2 3 5" xfId="7681" xr:uid="{00000000-0005-0000-0000-0000FD1D0000}"/>
    <cellStyle name="Normal 6 4 2 2 4" xfId="7682" xr:uid="{00000000-0005-0000-0000-0000FE1D0000}"/>
    <cellStyle name="Normal 6 4 2 2 4 2" xfId="7683" xr:uid="{00000000-0005-0000-0000-0000FF1D0000}"/>
    <cellStyle name="Normal 6 4 2 2 5" xfId="7684" xr:uid="{00000000-0005-0000-0000-0000001E0000}"/>
    <cellStyle name="Normal 6 4 2 2 5 2" xfId="7685" xr:uid="{00000000-0005-0000-0000-0000011E0000}"/>
    <cellStyle name="Normal 6 4 2 2 6" xfId="7686" xr:uid="{00000000-0005-0000-0000-0000021E0000}"/>
    <cellStyle name="Normal 6 4 2 2 7" xfId="7687" xr:uid="{00000000-0005-0000-0000-0000031E0000}"/>
    <cellStyle name="Normal 6 4 2 3" xfId="7688" xr:uid="{00000000-0005-0000-0000-0000041E0000}"/>
    <cellStyle name="Normal 6 4 2 3 2" xfId="7689" xr:uid="{00000000-0005-0000-0000-0000051E0000}"/>
    <cellStyle name="Normal 6 4 2 3 2 2" xfId="7690" xr:uid="{00000000-0005-0000-0000-0000061E0000}"/>
    <cellStyle name="Normal 6 4 2 3 2 2 2" xfId="7691" xr:uid="{00000000-0005-0000-0000-0000071E0000}"/>
    <cellStyle name="Normal 6 4 2 3 2 3" xfId="7692" xr:uid="{00000000-0005-0000-0000-0000081E0000}"/>
    <cellStyle name="Normal 6 4 2 3 2 3 2" xfId="7693" xr:uid="{00000000-0005-0000-0000-0000091E0000}"/>
    <cellStyle name="Normal 6 4 2 3 2 4" xfId="7694" xr:uid="{00000000-0005-0000-0000-00000A1E0000}"/>
    <cellStyle name="Normal 6 4 2 3 2 5" xfId="7695" xr:uid="{00000000-0005-0000-0000-00000B1E0000}"/>
    <cellStyle name="Normal 6 4 2 3 3" xfId="7696" xr:uid="{00000000-0005-0000-0000-00000C1E0000}"/>
    <cellStyle name="Normal 6 4 2 3 3 2" xfId="7697" xr:uid="{00000000-0005-0000-0000-00000D1E0000}"/>
    <cellStyle name="Normal 6 4 2 3 4" xfId="7698" xr:uid="{00000000-0005-0000-0000-00000E1E0000}"/>
    <cellStyle name="Normal 6 4 2 3 4 2" xfId="7699" xr:uid="{00000000-0005-0000-0000-00000F1E0000}"/>
    <cellStyle name="Normal 6 4 2 3 5" xfId="7700" xr:uid="{00000000-0005-0000-0000-0000101E0000}"/>
    <cellStyle name="Normal 6 4 2 3 6" xfId="7701" xr:uid="{00000000-0005-0000-0000-0000111E0000}"/>
    <cellStyle name="Normal 6 4 2 4" xfId="7702" xr:uid="{00000000-0005-0000-0000-0000121E0000}"/>
    <cellStyle name="Normal 6 4 2 4 2" xfId="7703" xr:uid="{00000000-0005-0000-0000-0000131E0000}"/>
    <cellStyle name="Normal 6 4 2 4 2 2" xfId="7704" xr:uid="{00000000-0005-0000-0000-0000141E0000}"/>
    <cellStyle name="Normal 6 4 2 4 3" xfId="7705" xr:uid="{00000000-0005-0000-0000-0000151E0000}"/>
    <cellStyle name="Normal 6 4 2 4 3 2" xfId="7706" xr:uid="{00000000-0005-0000-0000-0000161E0000}"/>
    <cellStyle name="Normal 6 4 2 4 4" xfId="7707" xr:uid="{00000000-0005-0000-0000-0000171E0000}"/>
    <cellStyle name="Normal 6 4 2 4 5" xfId="7708" xr:uid="{00000000-0005-0000-0000-0000181E0000}"/>
    <cellStyle name="Normal 6 4 2 5" xfId="7709" xr:uid="{00000000-0005-0000-0000-0000191E0000}"/>
    <cellStyle name="Normal 6 4 2 5 2" xfId="7710" xr:uid="{00000000-0005-0000-0000-00001A1E0000}"/>
    <cellStyle name="Normal 6 4 2 5 2 2" xfId="7711" xr:uid="{00000000-0005-0000-0000-00001B1E0000}"/>
    <cellStyle name="Normal 6 4 2 5 3" xfId="7712" xr:uid="{00000000-0005-0000-0000-00001C1E0000}"/>
    <cellStyle name="Normal 6 4 2 6" xfId="7713" xr:uid="{00000000-0005-0000-0000-00001D1E0000}"/>
    <cellStyle name="Normal 6 4 2 6 2" xfId="7714" xr:uid="{00000000-0005-0000-0000-00001E1E0000}"/>
    <cellStyle name="Normal 6 4 2 7" xfId="7715" xr:uid="{00000000-0005-0000-0000-00001F1E0000}"/>
    <cellStyle name="Normal 6 4 2 7 2" xfId="7716" xr:uid="{00000000-0005-0000-0000-0000201E0000}"/>
    <cellStyle name="Normal 6 4 2 8" xfId="7717" xr:uid="{00000000-0005-0000-0000-0000211E0000}"/>
    <cellStyle name="Normal 6 4 2 8 2" xfId="7718" xr:uid="{00000000-0005-0000-0000-0000221E0000}"/>
    <cellStyle name="Normal 6 4 2 9" xfId="7719" xr:uid="{00000000-0005-0000-0000-0000231E0000}"/>
    <cellStyle name="Normal 6 4 3" xfId="7720" xr:uid="{00000000-0005-0000-0000-0000241E0000}"/>
    <cellStyle name="Normal 6 4 3 10" xfId="7721" xr:uid="{00000000-0005-0000-0000-0000251E0000}"/>
    <cellStyle name="Normal 6 4 3 2" xfId="7722" xr:uid="{00000000-0005-0000-0000-0000261E0000}"/>
    <cellStyle name="Normal 6 4 3 2 2" xfId="7723" xr:uid="{00000000-0005-0000-0000-0000271E0000}"/>
    <cellStyle name="Normal 6 4 3 2 2 2" xfId="7724" xr:uid="{00000000-0005-0000-0000-0000281E0000}"/>
    <cellStyle name="Normal 6 4 3 2 2 2 2" xfId="7725" xr:uid="{00000000-0005-0000-0000-0000291E0000}"/>
    <cellStyle name="Normal 6 4 3 2 2 2 2 2" xfId="7726" xr:uid="{00000000-0005-0000-0000-00002A1E0000}"/>
    <cellStyle name="Normal 6 4 3 2 2 2 3" xfId="7727" xr:uid="{00000000-0005-0000-0000-00002B1E0000}"/>
    <cellStyle name="Normal 6 4 3 2 2 2 3 2" xfId="7728" xr:uid="{00000000-0005-0000-0000-00002C1E0000}"/>
    <cellStyle name="Normal 6 4 3 2 2 2 4" xfId="7729" xr:uid="{00000000-0005-0000-0000-00002D1E0000}"/>
    <cellStyle name="Normal 6 4 3 2 2 2 5" xfId="7730" xr:uid="{00000000-0005-0000-0000-00002E1E0000}"/>
    <cellStyle name="Normal 6 4 3 2 2 3" xfId="7731" xr:uid="{00000000-0005-0000-0000-00002F1E0000}"/>
    <cellStyle name="Normal 6 4 3 2 2 3 2" xfId="7732" xr:uid="{00000000-0005-0000-0000-0000301E0000}"/>
    <cellStyle name="Normal 6 4 3 2 2 4" xfId="7733" xr:uid="{00000000-0005-0000-0000-0000311E0000}"/>
    <cellStyle name="Normal 6 4 3 2 2 4 2" xfId="7734" xr:uid="{00000000-0005-0000-0000-0000321E0000}"/>
    <cellStyle name="Normal 6 4 3 2 2 5" xfId="7735" xr:uid="{00000000-0005-0000-0000-0000331E0000}"/>
    <cellStyle name="Normal 6 4 3 2 2 6" xfId="7736" xr:uid="{00000000-0005-0000-0000-0000341E0000}"/>
    <cellStyle name="Normal 6 4 3 2 3" xfId="7737" xr:uid="{00000000-0005-0000-0000-0000351E0000}"/>
    <cellStyle name="Normal 6 4 3 2 3 2" xfId="7738" xr:uid="{00000000-0005-0000-0000-0000361E0000}"/>
    <cellStyle name="Normal 6 4 3 2 3 2 2" xfId="7739" xr:uid="{00000000-0005-0000-0000-0000371E0000}"/>
    <cellStyle name="Normal 6 4 3 2 3 3" xfId="7740" xr:uid="{00000000-0005-0000-0000-0000381E0000}"/>
    <cellStyle name="Normal 6 4 3 2 3 3 2" xfId="7741" xr:uid="{00000000-0005-0000-0000-0000391E0000}"/>
    <cellStyle name="Normal 6 4 3 2 3 4" xfId="7742" xr:uid="{00000000-0005-0000-0000-00003A1E0000}"/>
    <cellStyle name="Normal 6 4 3 2 3 5" xfId="7743" xr:uid="{00000000-0005-0000-0000-00003B1E0000}"/>
    <cellStyle name="Normal 6 4 3 2 4" xfId="7744" xr:uid="{00000000-0005-0000-0000-00003C1E0000}"/>
    <cellStyle name="Normal 6 4 3 2 4 2" xfId="7745" xr:uid="{00000000-0005-0000-0000-00003D1E0000}"/>
    <cellStyle name="Normal 6 4 3 2 5" xfId="7746" xr:uid="{00000000-0005-0000-0000-00003E1E0000}"/>
    <cellStyle name="Normal 6 4 3 2 5 2" xfId="7747" xr:uid="{00000000-0005-0000-0000-00003F1E0000}"/>
    <cellStyle name="Normal 6 4 3 2 6" xfId="7748" xr:uid="{00000000-0005-0000-0000-0000401E0000}"/>
    <cellStyle name="Normal 6 4 3 2 7" xfId="7749" xr:uid="{00000000-0005-0000-0000-0000411E0000}"/>
    <cellStyle name="Normal 6 4 3 3" xfId="7750" xr:uid="{00000000-0005-0000-0000-0000421E0000}"/>
    <cellStyle name="Normal 6 4 3 3 2" xfId="7751" xr:uid="{00000000-0005-0000-0000-0000431E0000}"/>
    <cellStyle name="Normal 6 4 3 3 2 2" xfId="7752" xr:uid="{00000000-0005-0000-0000-0000441E0000}"/>
    <cellStyle name="Normal 6 4 3 3 2 2 2" xfId="7753" xr:uid="{00000000-0005-0000-0000-0000451E0000}"/>
    <cellStyle name="Normal 6 4 3 3 2 3" xfId="7754" xr:uid="{00000000-0005-0000-0000-0000461E0000}"/>
    <cellStyle name="Normal 6 4 3 3 2 3 2" xfId="7755" xr:uid="{00000000-0005-0000-0000-0000471E0000}"/>
    <cellStyle name="Normal 6 4 3 3 2 4" xfId="7756" xr:uid="{00000000-0005-0000-0000-0000481E0000}"/>
    <cellStyle name="Normal 6 4 3 3 2 5" xfId="7757" xr:uid="{00000000-0005-0000-0000-0000491E0000}"/>
    <cellStyle name="Normal 6 4 3 3 3" xfId="7758" xr:uid="{00000000-0005-0000-0000-00004A1E0000}"/>
    <cellStyle name="Normal 6 4 3 3 3 2" xfId="7759" xr:uid="{00000000-0005-0000-0000-00004B1E0000}"/>
    <cellStyle name="Normal 6 4 3 3 4" xfId="7760" xr:uid="{00000000-0005-0000-0000-00004C1E0000}"/>
    <cellStyle name="Normal 6 4 3 3 4 2" xfId="7761" xr:uid="{00000000-0005-0000-0000-00004D1E0000}"/>
    <cellStyle name="Normal 6 4 3 3 5" xfId="7762" xr:uid="{00000000-0005-0000-0000-00004E1E0000}"/>
    <cellStyle name="Normal 6 4 3 3 6" xfId="7763" xr:uid="{00000000-0005-0000-0000-00004F1E0000}"/>
    <cellStyle name="Normal 6 4 3 4" xfId="7764" xr:uid="{00000000-0005-0000-0000-0000501E0000}"/>
    <cellStyle name="Normal 6 4 3 4 2" xfId="7765" xr:uid="{00000000-0005-0000-0000-0000511E0000}"/>
    <cellStyle name="Normal 6 4 3 4 2 2" xfId="7766" xr:uid="{00000000-0005-0000-0000-0000521E0000}"/>
    <cellStyle name="Normal 6 4 3 4 3" xfId="7767" xr:uid="{00000000-0005-0000-0000-0000531E0000}"/>
    <cellStyle name="Normal 6 4 3 4 3 2" xfId="7768" xr:uid="{00000000-0005-0000-0000-0000541E0000}"/>
    <cellStyle name="Normal 6 4 3 4 4" xfId="7769" xr:uid="{00000000-0005-0000-0000-0000551E0000}"/>
    <cellStyle name="Normal 6 4 3 4 5" xfId="7770" xr:uid="{00000000-0005-0000-0000-0000561E0000}"/>
    <cellStyle name="Normal 6 4 3 5" xfId="7771" xr:uid="{00000000-0005-0000-0000-0000571E0000}"/>
    <cellStyle name="Normal 6 4 3 5 2" xfId="7772" xr:uid="{00000000-0005-0000-0000-0000581E0000}"/>
    <cellStyle name="Normal 6 4 3 5 2 2" xfId="7773" xr:uid="{00000000-0005-0000-0000-0000591E0000}"/>
    <cellStyle name="Normal 6 4 3 5 3" xfId="7774" xr:uid="{00000000-0005-0000-0000-00005A1E0000}"/>
    <cellStyle name="Normal 6 4 3 6" xfId="7775" xr:uid="{00000000-0005-0000-0000-00005B1E0000}"/>
    <cellStyle name="Normal 6 4 3 6 2" xfId="7776" xr:uid="{00000000-0005-0000-0000-00005C1E0000}"/>
    <cellStyle name="Normal 6 4 3 7" xfId="7777" xr:uid="{00000000-0005-0000-0000-00005D1E0000}"/>
    <cellStyle name="Normal 6 4 3 7 2" xfId="7778" xr:uid="{00000000-0005-0000-0000-00005E1E0000}"/>
    <cellStyle name="Normal 6 4 3 8" xfId="7779" xr:uid="{00000000-0005-0000-0000-00005F1E0000}"/>
    <cellStyle name="Normal 6 4 3 8 2" xfId="7780" xr:uid="{00000000-0005-0000-0000-0000601E0000}"/>
    <cellStyle name="Normal 6 4 3 9" xfId="7781" xr:uid="{00000000-0005-0000-0000-0000611E0000}"/>
    <cellStyle name="Normal 6 4 4" xfId="7782" xr:uid="{00000000-0005-0000-0000-0000621E0000}"/>
    <cellStyle name="Normal 6 4 4 2" xfId="7783" xr:uid="{00000000-0005-0000-0000-0000631E0000}"/>
    <cellStyle name="Normal 6 4 4 2 2" xfId="7784" xr:uid="{00000000-0005-0000-0000-0000641E0000}"/>
    <cellStyle name="Normal 6 4 4 2 2 2" xfId="7785" xr:uid="{00000000-0005-0000-0000-0000651E0000}"/>
    <cellStyle name="Normal 6 4 4 2 2 2 2" xfId="7786" xr:uid="{00000000-0005-0000-0000-0000661E0000}"/>
    <cellStyle name="Normal 6 4 4 2 2 3" xfId="7787" xr:uid="{00000000-0005-0000-0000-0000671E0000}"/>
    <cellStyle name="Normal 6 4 4 2 2 3 2" xfId="7788" xr:uid="{00000000-0005-0000-0000-0000681E0000}"/>
    <cellStyle name="Normal 6 4 4 2 2 4" xfId="7789" xr:uid="{00000000-0005-0000-0000-0000691E0000}"/>
    <cellStyle name="Normal 6 4 4 2 2 5" xfId="7790" xr:uid="{00000000-0005-0000-0000-00006A1E0000}"/>
    <cellStyle name="Normal 6 4 4 2 3" xfId="7791" xr:uid="{00000000-0005-0000-0000-00006B1E0000}"/>
    <cellStyle name="Normal 6 4 4 2 3 2" xfId="7792" xr:uid="{00000000-0005-0000-0000-00006C1E0000}"/>
    <cellStyle name="Normal 6 4 4 2 4" xfId="7793" xr:uid="{00000000-0005-0000-0000-00006D1E0000}"/>
    <cellStyle name="Normal 6 4 4 2 4 2" xfId="7794" xr:uid="{00000000-0005-0000-0000-00006E1E0000}"/>
    <cellStyle name="Normal 6 4 4 2 5" xfId="7795" xr:uid="{00000000-0005-0000-0000-00006F1E0000}"/>
    <cellStyle name="Normal 6 4 4 2 6" xfId="7796" xr:uid="{00000000-0005-0000-0000-0000701E0000}"/>
    <cellStyle name="Normal 6 4 4 3" xfId="7797" xr:uid="{00000000-0005-0000-0000-0000711E0000}"/>
    <cellStyle name="Normal 6 4 4 3 2" xfId="7798" xr:uid="{00000000-0005-0000-0000-0000721E0000}"/>
    <cellStyle name="Normal 6 4 4 3 2 2" xfId="7799" xr:uid="{00000000-0005-0000-0000-0000731E0000}"/>
    <cellStyle name="Normal 6 4 4 3 3" xfId="7800" xr:uid="{00000000-0005-0000-0000-0000741E0000}"/>
    <cellStyle name="Normal 6 4 4 3 3 2" xfId="7801" xr:uid="{00000000-0005-0000-0000-0000751E0000}"/>
    <cellStyle name="Normal 6 4 4 3 4" xfId="7802" xr:uid="{00000000-0005-0000-0000-0000761E0000}"/>
    <cellStyle name="Normal 6 4 4 3 5" xfId="7803" xr:uid="{00000000-0005-0000-0000-0000771E0000}"/>
    <cellStyle name="Normal 6 4 4 4" xfId="7804" xr:uid="{00000000-0005-0000-0000-0000781E0000}"/>
    <cellStyle name="Normal 6 4 4 4 2" xfId="7805" xr:uid="{00000000-0005-0000-0000-0000791E0000}"/>
    <cellStyle name="Normal 6 4 4 5" xfId="7806" xr:uid="{00000000-0005-0000-0000-00007A1E0000}"/>
    <cellStyle name="Normal 6 4 4 5 2" xfId="7807" xr:uid="{00000000-0005-0000-0000-00007B1E0000}"/>
    <cellStyle name="Normal 6 4 4 6" xfId="7808" xr:uid="{00000000-0005-0000-0000-00007C1E0000}"/>
    <cellStyle name="Normal 6 4 4 7" xfId="7809" xr:uid="{00000000-0005-0000-0000-00007D1E0000}"/>
    <cellStyle name="Normal 6 4 5" xfId="7810" xr:uid="{00000000-0005-0000-0000-00007E1E0000}"/>
    <cellStyle name="Normal 6 4 5 2" xfId="7811" xr:uid="{00000000-0005-0000-0000-00007F1E0000}"/>
    <cellStyle name="Normal 6 4 5 2 2" xfId="7812" xr:uid="{00000000-0005-0000-0000-0000801E0000}"/>
    <cellStyle name="Normal 6 4 5 2 2 2" xfId="7813" xr:uid="{00000000-0005-0000-0000-0000811E0000}"/>
    <cellStyle name="Normal 6 4 5 2 2 2 2" xfId="7814" xr:uid="{00000000-0005-0000-0000-0000821E0000}"/>
    <cellStyle name="Normal 6 4 5 2 2 3" xfId="7815" xr:uid="{00000000-0005-0000-0000-0000831E0000}"/>
    <cellStyle name="Normal 6 4 5 2 2 3 2" xfId="7816" xr:uid="{00000000-0005-0000-0000-0000841E0000}"/>
    <cellStyle name="Normal 6 4 5 2 2 4" xfId="7817" xr:uid="{00000000-0005-0000-0000-0000851E0000}"/>
    <cellStyle name="Normal 6 4 5 2 2 5" xfId="7818" xr:uid="{00000000-0005-0000-0000-0000861E0000}"/>
    <cellStyle name="Normal 6 4 5 2 3" xfId="7819" xr:uid="{00000000-0005-0000-0000-0000871E0000}"/>
    <cellStyle name="Normal 6 4 5 2 3 2" xfId="7820" xr:uid="{00000000-0005-0000-0000-0000881E0000}"/>
    <cellStyle name="Normal 6 4 5 2 4" xfId="7821" xr:uid="{00000000-0005-0000-0000-0000891E0000}"/>
    <cellStyle name="Normal 6 4 5 2 4 2" xfId="7822" xr:uid="{00000000-0005-0000-0000-00008A1E0000}"/>
    <cellStyle name="Normal 6 4 5 2 5" xfId="7823" xr:uid="{00000000-0005-0000-0000-00008B1E0000}"/>
    <cellStyle name="Normal 6 4 5 2 6" xfId="7824" xr:uid="{00000000-0005-0000-0000-00008C1E0000}"/>
    <cellStyle name="Normal 6 4 5 3" xfId="7825" xr:uid="{00000000-0005-0000-0000-00008D1E0000}"/>
    <cellStyle name="Normal 6 4 5 3 2" xfId="7826" xr:uid="{00000000-0005-0000-0000-00008E1E0000}"/>
    <cellStyle name="Normal 6 4 5 3 2 2" xfId="7827" xr:uid="{00000000-0005-0000-0000-00008F1E0000}"/>
    <cellStyle name="Normal 6 4 5 3 3" xfId="7828" xr:uid="{00000000-0005-0000-0000-0000901E0000}"/>
    <cellStyle name="Normal 6 4 5 3 3 2" xfId="7829" xr:uid="{00000000-0005-0000-0000-0000911E0000}"/>
    <cellStyle name="Normal 6 4 5 3 4" xfId="7830" xr:uid="{00000000-0005-0000-0000-0000921E0000}"/>
    <cellStyle name="Normal 6 4 5 3 5" xfId="7831" xr:uid="{00000000-0005-0000-0000-0000931E0000}"/>
    <cellStyle name="Normal 6 4 5 4" xfId="7832" xr:uid="{00000000-0005-0000-0000-0000941E0000}"/>
    <cellStyle name="Normal 6 4 5 4 2" xfId="7833" xr:uid="{00000000-0005-0000-0000-0000951E0000}"/>
    <cellStyle name="Normal 6 4 5 5" xfId="7834" xr:uid="{00000000-0005-0000-0000-0000961E0000}"/>
    <cellStyle name="Normal 6 4 5 5 2" xfId="7835" xr:uid="{00000000-0005-0000-0000-0000971E0000}"/>
    <cellStyle name="Normal 6 4 5 6" xfId="7836" xr:uid="{00000000-0005-0000-0000-0000981E0000}"/>
    <cellStyle name="Normal 6 4 5 7" xfId="7837" xr:uid="{00000000-0005-0000-0000-0000991E0000}"/>
    <cellStyle name="Normal 6 4 6" xfId="7838" xr:uid="{00000000-0005-0000-0000-00009A1E0000}"/>
    <cellStyle name="Normal 6 4 6 2" xfId="7839" xr:uid="{00000000-0005-0000-0000-00009B1E0000}"/>
    <cellStyle name="Normal 6 4 6 2 2" xfId="7840" xr:uid="{00000000-0005-0000-0000-00009C1E0000}"/>
    <cellStyle name="Normal 6 4 6 2 2 2" xfId="7841" xr:uid="{00000000-0005-0000-0000-00009D1E0000}"/>
    <cellStyle name="Normal 6 4 6 2 2 2 2" xfId="7842" xr:uid="{00000000-0005-0000-0000-00009E1E0000}"/>
    <cellStyle name="Normal 6 4 6 2 2 3" xfId="7843" xr:uid="{00000000-0005-0000-0000-00009F1E0000}"/>
    <cellStyle name="Normal 6 4 6 2 2 3 2" xfId="7844" xr:uid="{00000000-0005-0000-0000-0000A01E0000}"/>
    <cellStyle name="Normal 6 4 6 2 2 4" xfId="7845" xr:uid="{00000000-0005-0000-0000-0000A11E0000}"/>
    <cellStyle name="Normal 6 4 6 2 2 5" xfId="7846" xr:uid="{00000000-0005-0000-0000-0000A21E0000}"/>
    <cellStyle name="Normal 6 4 6 2 3" xfId="7847" xr:uid="{00000000-0005-0000-0000-0000A31E0000}"/>
    <cellStyle name="Normal 6 4 6 2 3 2" xfId="7848" xr:uid="{00000000-0005-0000-0000-0000A41E0000}"/>
    <cellStyle name="Normal 6 4 6 2 4" xfId="7849" xr:uid="{00000000-0005-0000-0000-0000A51E0000}"/>
    <cellStyle name="Normal 6 4 6 2 4 2" xfId="7850" xr:uid="{00000000-0005-0000-0000-0000A61E0000}"/>
    <cellStyle name="Normal 6 4 6 2 5" xfId="7851" xr:uid="{00000000-0005-0000-0000-0000A71E0000}"/>
    <cellStyle name="Normal 6 4 6 2 6" xfId="7852" xr:uid="{00000000-0005-0000-0000-0000A81E0000}"/>
    <cellStyle name="Normal 6 4 6 3" xfId="7853" xr:uid="{00000000-0005-0000-0000-0000A91E0000}"/>
    <cellStyle name="Normal 6 4 6 3 2" xfId="7854" xr:uid="{00000000-0005-0000-0000-0000AA1E0000}"/>
    <cellStyle name="Normal 6 4 6 3 2 2" xfId="7855" xr:uid="{00000000-0005-0000-0000-0000AB1E0000}"/>
    <cellStyle name="Normal 6 4 6 3 3" xfId="7856" xr:uid="{00000000-0005-0000-0000-0000AC1E0000}"/>
    <cellStyle name="Normal 6 4 6 3 3 2" xfId="7857" xr:uid="{00000000-0005-0000-0000-0000AD1E0000}"/>
    <cellStyle name="Normal 6 4 6 3 4" xfId="7858" xr:uid="{00000000-0005-0000-0000-0000AE1E0000}"/>
    <cellStyle name="Normal 6 4 6 3 5" xfId="7859" xr:uid="{00000000-0005-0000-0000-0000AF1E0000}"/>
    <cellStyle name="Normal 6 4 6 4" xfId="7860" xr:uid="{00000000-0005-0000-0000-0000B01E0000}"/>
    <cellStyle name="Normal 6 4 6 4 2" xfId="7861" xr:uid="{00000000-0005-0000-0000-0000B11E0000}"/>
    <cellStyle name="Normal 6 4 6 5" xfId="7862" xr:uid="{00000000-0005-0000-0000-0000B21E0000}"/>
    <cellStyle name="Normal 6 4 6 5 2" xfId="7863" xr:uid="{00000000-0005-0000-0000-0000B31E0000}"/>
    <cellStyle name="Normal 6 4 6 6" xfId="7864" xr:uid="{00000000-0005-0000-0000-0000B41E0000}"/>
    <cellStyle name="Normal 6 4 6 7" xfId="7865" xr:uid="{00000000-0005-0000-0000-0000B51E0000}"/>
    <cellStyle name="Normal 6 4 7" xfId="7866" xr:uid="{00000000-0005-0000-0000-0000B61E0000}"/>
    <cellStyle name="Normal 6 4 7 2" xfId="7867" xr:uid="{00000000-0005-0000-0000-0000B71E0000}"/>
    <cellStyle name="Normal 6 4 7 2 2" xfId="7868" xr:uid="{00000000-0005-0000-0000-0000B81E0000}"/>
    <cellStyle name="Normal 6 4 7 2 2 2" xfId="7869" xr:uid="{00000000-0005-0000-0000-0000B91E0000}"/>
    <cellStyle name="Normal 6 4 7 2 3" xfId="7870" xr:uid="{00000000-0005-0000-0000-0000BA1E0000}"/>
    <cellStyle name="Normal 6 4 7 2 3 2" xfId="7871" xr:uid="{00000000-0005-0000-0000-0000BB1E0000}"/>
    <cellStyle name="Normal 6 4 7 2 4" xfId="7872" xr:uid="{00000000-0005-0000-0000-0000BC1E0000}"/>
    <cellStyle name="Normal 6 4 7 2 5" xfId="7873" xr:uid="{00000000-0005-0000-0000-0000BD1E0000}"/>
    <cellStyle name="Normal 6 4 7 3" xfId="7874" xr:uid="{00000000-0005-0000-0000-0000BE1E0000}"/>
    <cellStyle name="Normal 6 4 7 3 2" xfId="7875" xr:uid="{00000000-0005-0000-0000-0000BF1E0000}"/>
    <cellStyle name="Normal 6 4 7 4" xfId="7876" xr:uid="{00000000-0005-0000-0000-0000C01E0000}"/>
    <cellStyle name="Normal 6 4 7 4 2" xfId="7877" xr:uid="{00000000-0005-0000-0000-0000C11E0000}"/>
    <cellStyle name="Normal 6 4 7 5" xfId="7878" xr:uid="{00000000-0005-0000-0000-0000C21E0000}"/>
    <cellStyle name="Normal 6 4 7 6" xfId="7879" xr:uid="{00000000-0005-0000-0000-0000C31E0000}"/>
    <cellStyle name="Normal 6 4 8" xfId="7880" xr:uid="{00000000-0005-0000-0000-0000C41E0000}"/>
    <cellStyle name="Normal 6 4 8 2" xfId="7881" xr:uid="{00000000-0005-0000-0000-0000C51E0000}"/>
    <cellStyle name="Normal 6 4 8 2 2" xfId="7882" xr:uid="{00000000-0005-0000-0000-0000C61E0000}"/>
    <cellStyle name="Normal 6 4 8 3" xfId="7883" xr:uid="{00000000-0005-0000-0000-0000C71E0000}"/>
    <cellStyle name="Normal 6 4 8 3 2" xfId="7884" xr:uid="{00000000-0005-0000-0000-0000C81E0000}"/>
    <cellStyle name="Normal 6 4 8 4" xfId="7885" xr:uid="{00000000-0005-0000-0000-0000C91E0000}"/>
    <cellStyle name="Normal 6 4 8 5" xfId="7886" xr:uid="{00000000-0005-0000-0000-0000CA1E0000}"/>
    <cellStyle name="Normal 6 4 9" xfId="7887" xr:uid="{00000000-0005-0000-0000-0000CB1E0000}"/>
    <cellStyle name="Normal 6 4 9 2" xfId="7888" xr:uid="{00000000-0005-0000-0000-0000CC1E0000}"/>
    <cellStyle name="Normal 6 4 9 2 2" xfId="7889" xr:uid="{00000000-0005-0000-0000-0000CD1E0000}"/>
    <cellStyle name="Normal 6 4 9 3" xfId="7890" xr:uid="{00000000-0005-0000-0000-0000CE1E0000}"/>
    <cellStyle name="Normal 6 4 9 3 2" xfId="7891" xr:uid="{00000000-0005-0000-0000-0000CF1E0000}"/>
    <cellStyle name="Normal 6 4 9 4" xfId="7892" xr:uid="{00000000-0005-0000-0000-0000D01E0000}"/>
    <cellStyle name="Normal 6 4 9 5" xfId="7893" xr:uid="{00000000-0005-0000-0000-0000D11E0000}"/>
    <cellStyle name="Normal 6 5" xfId="7894" xr:uid="{00000000-0005-0000-0000-0000D21E0000}"/>
    <cellStyle name="Normal 6 5 10" xfId="7895" xr:uid="{00000000-0005-0000-0000-0000D31E0000}"/>
    <cellStyle name="Normal 6 5 10 2" xfId="7896" xr:uid="{00000000-0005-0000-0000-0000D41E0000}"/>
    <cellStyle name="Normal 6 5 10 2 2" xfId="7897" xr:uid="{00000000-0005-0000-0000-0000D51E0000}"/>
    <cellStyle name="Normal 6 5 10 3" xfId="7898" xr:uid="{00000000-0005-0000-0000-0000D61E0000}"/>
    <cellStyle name="Normal 6 5 11" xfId="7899" xr:uid="{00000000-0005-0000-0000-0000D71E0000}"/>
    <cellStyle name="Normal 6 5 11 2" xfId="7900" xr:uid="{00000000-0005-0000-0000-0000D81E0000}"/>
    <cellStyle name="Normal 6 5 12" xfId="7901" xr:uid="{00000000-0005-0000-0000-0000D91E0000}"/>
    <cellStyle name="Normal 6 5 12 2" xfId="7902" xr:uid="{00000000-0005-0000-0000-0000DA1E0000}"/>
    <cellStyle name="Normal 6 5 13" xfId="7903" xr:uid="{00000000-0005-0000-0000-0000DB1E0000}"/>
    <cellStyle name="Normal 6 5 13 2" xfId="7904" xr:uid="{00000000-0005-0000-0000-0000DC1E0000}"/>
    <cellStyle name="Normal 6 5 14" xfId="7905" xr:uid="{00000000-0005-0000-0000-0000DD1E0000}"/>
    <cellStyle name="Normal 6 5 15" xfId="7906" xr:uid="{00000000-0005-0000-0000-0000DE1E0000}"/>
    <cellStyle name="Normal 6 5 2" xfId="7907" xr:uid="{00000000-0005-0000-0000-0000DF1E0000}"/>
    <cellStyle name="Normal 6 5 2 10" xfId="7908" xr:uid="{00000000-0005-0000-0000-0000E01E0000}"/>
    <cellStyle name="Normal 6 5 2 2" xfId="7909" xr:uid="{00000000-0005-0000-0000-0000E11E0000}"/>
    <cellStyle name="Normal 6 5 2 2 2" xfId="7910" xr:uid="{00000000-0005-0000-0000-0000E21E0000}"/>
    <cellStyle name="Normal 6 5 2 2 2 2" xfId="7911" xr:uid="{00000000-0005-0000-0000-0000E31E0000}"/>
    <cellStyle name="Normal 6 5 2 2 2 2 2" xfId="7912" xr:uid="{00000000-0005-0000-0000-0000E41E0000}"/>
    <cellStyle name="Normal 6 5 2 2 2 2 2 2" xfId="7913" xr:uid="{00000000-0005-0000-0000-0000E51E0000}"/>
    <cellStyle name="Normal 6 5 2 2 2 2 3" xfId="7914" xr:uid="{00000000-0005-0000-0000-0000E61E0000}"/>
    <cellStyle name="Normal 6 5 2 2 2 2 3 2" xfId="7915" xr:uid="{00000000-0005-0000-0000-0000E71E0000}"/>
    <cellStyle name="Normal 6 5 2 2 2 2 4" xfId="7916" xr:uid="{00000000-0005-0000-0000-0000E81E0000}"/>
    <cellStyle name="Normal 6 5 2 2 2 2 5" xfId="7917" xr:uid="{00000000-0005-0000-0000-0000E91E0000}"/>
    <cellStyle name="Normal 6 5 2 2 2 3" xfId="7918" xr:uid="{00000000-0005-0000-0000-0000EA1E0000}"/>
    <cellStyle name="Normal 6 5 2 2 2 3 2" xfId="7919" xr:uid="{00000000-0005-0000-0000-0000EB1E0000}"/>
    <cellStyle name="Normal 6 5 2 2 2 4" xfId="7920" xr:uid="{00000000-0005-0000-0000-0000EC1E0000}"/>
    <cellStyle name="Normal 6 5 2 2 2 4 2" xfId="7921" xr:uid="{00000000-0005-0000-0000-0000ED1E0000}"/>
    <cellStyle name="Normal 6 5 2 2 2 5" xfId="7922" xr:uid="{00000000-0005-0000-0000-0000EE1E0000}"/>
    <cellStyle name="Normal 6 5 2 2 2 6" xfId="7923" xr:uid="{00000000-0005-0000-0000-0000EF1E0000}"/>
    <cellStyle name="Normal 6 5 2 2 3" xfId="7924" xr:uid="{00000000-0005-0000-0000-0000F01E0000}"/>
    <cellStyle name="Normal 6 5 2 2 3 2" xfId="7925" xr:uid="{00000000-0005-0000-0000-0000F11E0000}"/>
    <cellStyle name="Normal 6 5 2 2 3 2 2" xfId="7926" xr:uid="{00000000-0005-0000-0000-0000F21E0000}"/>
    <cellStyle name="Normal 6 5 2 2 3 3" xfId="7927" xr:uid="{00000000-0005-0000-0000-0000F31E0000}"/>
    <cellStyle name="Normal 6 5 2 2 3 3 2" xfId="7928" xr:uid="{00000000-0005-0000-0000-0000F41E0000}"/>
    <cellStyle name="Normal 6 5 2 2 3 4" xfId="7929" xr:uid="{00000000-0005-0000-0000-0000F51E0000}"/>
    <cellStyle name="Normal 6 5 2 2 3 5" xfId="7930" xr:uid="{00000000-0005-0000-0000-0000F61E0000}"/>
    <cellStyle name="Normal 6 5 2 2 4" xfId="7931" xr:uid="{00000000-0005-0000-0000-0000F71E0000}"/>
    <cellStyle name="Normal 6 5 2 2 4 2" xfId="7932" xr:uid="{00000000-0005-0000-0000-0000F81E0000}"/>
    <cellStyle name="Normal 6 5 2 2 5" xfId="7933" xr:uid="{00000000-0005-0000-0000-0000F91E0000}"/>
    <cellStyle name="Normal 6 5 2 2 5 2" xfId="7934" xr:uid="{00000000-0005-0000-0000-0000FA1E0000}"/>
    <cellStyle name="Normal 6 5 2 2 6" xfId="7935" xr:uid="{00000000-0005-0000-0000-0000FB1E0000}"/>
    <cellStyle name="Normal 6 5 2 2 7" xfId="7936" xr:uid="{00000000-0005-0000-0000-0000FC1E0000}"/>
    <cellStyle name="Normal 6 5 2 3" xfId="7937" xr:uid="{00000000-0005-0000-0000-0000FD1E0000}"/>
    <cellStyle name="Normal 6 5 2 3 2" xfId="7938" xr:uid="{00000000-0005-0000-0000-0000FE1E0000}"/>
    <cellStyle name="Normal 6 5 2 3 2 2" xfId="7939" xr:uid="{00000000-0005-0000-0000-0000FF1E0000}"/>
    <cellStyle name="Normal 6 5 2 3 2 2 2" xfId="7940" xr:uid="{00000000-0005-0000-0000-0000001F0000}"/>
    <cellStyle name="Normal 6 5 2 3 2 3" xfId="7941" xr:uid="{00000000-0005-0000-0000-0000011F0000}"/>
    <cellStyle name="Normal 6 5 2 3 2 3 2" xfId="7942" xr:uid="{00000000-0005-0000-0000-0000021F0000}"/>
    <cellStyle name="Normal 6 5 2 3 2 4" xfId="7943" xr:uid="{00000000-0005-0000-0000-0000031F0000}"/>
    <cellStyle name="Normal 6 5 2 3 2 5" xfId="7944" xr:uid="{00000000-0005-0000-0000-0000041F0000}"/>
    <cellStyle name="Normal 6 5 2 3 3" xfId="7945" xr:uid="{00000000-0005-0000-0000-0000051F0000}"/>
    <cellStyle name="Normal 6 5 2 3 3 2" xfId="7946" xr:uid="{00000000-0005-0000-0000-0000061F0000}"/>
    <cellStyle name="Normal 6 5 2 3 4" xfId="7947" xr:uid="{00000000-0005-0000-0000-0000071F0000}"/>
    <cellStyle name="Normal 6 5 2 3 4 2" xfId="7948" xr:uid="{00000000-0005-0000-0000-0000081F0000}"/>
    <cellStyle name="Normal 6 5 2 3 5" xfId="7949" xr:uid="{00000000-0005-0000-0000-0000091F0000}"/>
    <cellStyle name="Normal 6 5 2 3 6" xfId="7950" xr:uid="{00000000-0005-0000-0000-00000A1F0000}"/>
    <cellStyle name="Normal 6 5 2 4" xfId="7951" xr:uid="{00000000-0005-0000-0000-00000B1F0000}"/>
    <cellStyle name="Normal 6 5 2 4 2" xfId="7952" xr:uid="{00000000-0005-0000-0000-00000C1F0000}"/>
    <cellStyle name="Normal 6 5 2 4 2 2" xfId="7953" xr:uid="{00000000-0005-0000-0000-00000D1F0000}"/>
    <cellStyle name="Normal 6 5 2 4 3" xfId="7954" xr:uid="{00000000-0005-0000-0000-00000E1F0000}"/>
    <cellStyle name="Normal 6 5 2 4 3 2" xfId="7955" xr:uid="{00000000-0005-0000-0000-00000F1F0000}"/>
    <cellStyle name="Normal 6 5 2 4 4" xfId="7956" xr:uid="{00000000-0005-0000-0000-0000101F0000}"/>
    <cellStyle name="Normal 6 5 2 4 5" xfId="7957" xr:uid="{00000000-0005-0000-0000-0000111F0000}"/>
    <cellStyle name="Normal 6 5 2 5" xfId="7958" xr:uid="{00000000-0005-0000-0000-0000121F0000}"/>
    <cellStyle name="Normal 6 5 2 5 2" xfId="7959" xr:uid="{00000000-0005-0000-0000-0000131F0000}"/>
    <cellStyle name="Normal 6 5 2 5 2 2" xfId="7960" xr:uid="{00000000-0005-0000-0000-0000141F0000}"/>
    <cellStyle name="Normal 6 5 2 5 3" xfId="7961" xr:uid="{00000000-0005-0000-0000-0000151F0000}"/>
    <cellStyle name="Normal 6 5 2 6" xfId="7962" xr:uid="{00000000-0005-0000-0000-0000161F0000}"/>
    <cellStyle name="Normal 6 5 2 6 2" xfId="7963" xr:uid="{00000000-0005-0000-0000-0000171F0000}"/>
    <cellStyle name="Normal 6 5 2 7" xfId="7964" xr:uid="{00000000-0005-0000-0000-0000181F0000}"/>
    <cellStyle name="Normal 6 5 2 7 2" xfId="7965" xr:uid="{00000000-0005-0000-0000-0000191F0000}"/>
    <cellStyle name="Normal 6 5 2 8" xfId="7966" xr:uid="{00000000-0005-0000-0000-00001A1F0000}"/>
    <cellStyle name="Normal 6 5 2 8 2" xfId="7967" xr:uid="{00000000-0005-0000-0000-00001B1F0000}"/>
    <cellStyle name="Normal 6 5 2 9" xfId="7968" xr:uid="{00000000-0005-0000-0000-00001C1F0000}"/>
    <cellStyle name="Normal 6 5 3" xfId="7969" xr:uid="{00000000-0005-0000-0000-00001D1F0000}"/>
    <cellStyle name="Normal 6 5 3 10" xfId="7970" xr:uid="{00000000-0005-0000-0000-00001E1F0000}"/>
    <cellStyle name="Normal 6 5 3 2" xfId="7971" xr:uid="{00000000-0005-0000-0000-00001F1F0000}"/>
    <cellStyle name="Normal 6 5 3 2 2" xfId="7972" xr:uid="{00000000-0005-0000-0000-0000201F0000}"/>
    <cellStyle name="Normal 6 5 3 2 2 2" xfId="7973" xr:uid="{00000000-0005-0000-0000-0000211F0000}"/>
    <cellStyle name="Normal 6 5 3 2 2 2 2" xfId="7974" xr:uid="{00000000-0005-0000-0000-0000221F0000}"/>
    <cellStyle name="Normal 6 5 3 2 2 2 2 2" xfId="7975" xr:uid="{00000000-0005-0000-0000-0000231F0000}"/>
    <cellStyle name="Normal 6 5 3 2 2 2 3" xfId="7976" xr:uid="{00000000-0005-0000-0000-0000241F0000}"/>
    <cellStyle name="Normal 6 5 3 2 2 2 3 2" xfId="7977" xr:uid="{00000000-0005-0000-0000-0000251F0000}"/>
    <cellStyle name="Normal 6 5 3 2 2 2 4" xfId="7978" xr:uid="{00000000-0005-0000-0000-0000261F0000}"/>
    <cellStyle name="Normal 6 5 3 2 2 2 5" xfId="7979" xr:uid="{00000000-0005-0000-0000-0000271F0000}"/>
    <cellStyle name="Normal 6 5 3 2 2 3" xfId="7980" xr:uid="{00000000-0005-0000-0000-0000281F0000}"/>
    <cellStyle name="Normal 6 5 3 2 2 3 2" xfId="7981" xr:uid="{00000000-0005-0000-0000-0000291F0000}"/>
    <cellStyle name="Normal 6 5 3 2 2 4" xfId="7982" xr:uid="{00000000-0005-0000-0000-00002A1F0000}"/>
    <cellStyle name="Normal 6 5 3 2 2 4 2" xfId="7983" xr:uid="{00000000-0005-0000-0000-00002B1F0000}"/>
    <cellStyle name="Normal 6 5 3 2 2 5" xfId="7984" xr:uid="{00000000-0005-0000-0000-00002C1F0000}"/>
    <cellStyle name="Normal 6 5 3 2 2 6" xfId="7985" xr:uid="{00000000-0005-0000-0000-00002D1F0000}"/>
    <cellStyle name="Normal 6 5 3 2 3" xfId="7986" xr:uid="{00000000-0005-0000-0000-00002E1F0000}"/>
    <cellStyle name="Normal 6 5 3 2 3 2" xfId="7987" xr:uid="{00000000-0005-0000-0000-00002F1F0000}"/>
    <cellStyle name="Normal 6 5 3 2 3 2 2" xfId="7988" xr:uid="{00000000-0005-0000-0000-0000301F0000}"/>
    <cellStyle name="Normal 6 5 3 2 3 3" xfId="7989" xr:uid="{00000000-0005-0000-0000-0000311F0000}"/>
    <cellStyle name="Normal 6 5 3 2 3 3 2" xfId="7990" xr:uid="{00000000-0005-0000-0000-0000321F0000}"/>
    <cellStyle name="Normal 6 5 3 2 3 4" xfId="7991" xr:uid="{00000000-0005-0000-0000-0000331F0000}"/>
    <cellStyle name="Normal 6 5 3 2 3 5" xfId="7992" xr:uid="{00000000-0005-0000-0000-0000341F0000}"/>
    <cellStyle name="Normal 6 5 3 2 4" xfId="7993" xr:uid="{00000000-0005-0000-0000-0000351F0000}"/>
    <cellStyle name="Normal 6 5 3 2 4 2" xfId="7994" xr:uid="{00000000-0005-0000-0000-0000361F0000}"/>
    <cellStyle name="Normal 6 5 3 2 5" xfId="7995" xr:uid="{00000000-0005-0000-0000-0000371F0000}"/>
    <cellStyle name="Normal 6 5 3 2 5 2" xfId="7996" xr:uid="{00000000-0005-0000-0000-0000381F0000}"/>
    <cellStyle name="Normal 6 5 3 2 6" xfId="7997" xr:uid="{00000000-0005-0000-0000-0000391F0000}"/>
    <cellStyle name="Normal 6 5 3 2 7" xfId="7998" xr:uid="{00000000-0005-0000-0000-00003A1F0000}"/>
    <cellStyle name="Normal 6 5 3 3" xfId="7999" xr:uid="{00000000-0005-0000-0000-00003B1F0000}"/>
    <cellStyle name="Normal 6 5 3 3 2" xfId="8000" xr:uid="{00000000-0005-0000-0000-00003C1F0000}"/>
    <cellStyle name="Normal 6 5 3 3 2 2" xfId="8001" xr:uid="{00000000-0005-0000-0000-00003D1F0000}"/>
    <cellStyle name="Normal 6 5 3 3 2 2 2" xfId="8002" xr:uid="{00000000-0005-0000-0000-00003E1F0000}"/>
    <cellStyle name="Normal 6 5 3 3 2 3" xfId="8003" xr:uid="{00000000-0005-0000-0000-00003F1F0000}"/>
    <cellStyle name="Normal 6 5 3 3 2 3 2" xfId="8004" xr:uid="{00000000-0005-0000-0000-0000401F0000}"/>
    <cellStyle name="Normal 6 5 3 3 2 4" xfId="8005" xr:uid="{00000000-0005-0000-0000-0000411F0000}"/>
    <cellStyle name="Normal 6 5 3 3 2 5" xfId="8006" xr:uid="{00000000-0005-0000-0000-0000421F0000}"/>
    <cellStyle name="Normal 6 5 3 3 3" xfId="8007" xr:uid="{00000000-0005-0000-0000-0000431F0000}"/>
    <cellStyle name="Normal 6 5 3 3 3 2" xfId="8008" xr:uid="{00000000-0005-0000-0000-0000441F0000}"/>
    <cellStyle name="Normal 6 5 3 3 4" xfId="8009" xr:uid="{00000000-0005-0000-0000-0000451F0000}"/>
    <cellStyle name="Normal 6 5 3 3 4 2" xfId="8010" xr:uid="{00000000-0005-0000-0000-0000461F0000}"/>
    <cellStyle name="Normal 6 5 3 3 5" xfId="8011" xr:uid="{00000000-0005-0000-0000-0000471F0000}"/>
    <cellStyle name="Normal 6 5 3 3 6" xfId="8012" xr:uid="{00000000-0005-0000-0000-0000481F0000}"/>
    <cellStyle name="Normal 6 5 3 4" xfId="8013" xr:uid="{00000000-0005-0000-0000-0000491F0000}"/>
    <cellStyle name="Normal 6 5 3 4 2" xfId="8014" xr:uid="{00000000-0005-0000-0000-00004A1F0000}"/>
    <cellStyle name="Normal 6 5 3 4 2 2" xfId="8015" xr:uid="{00000000-0005-0000-0000-00004B1F0000}"/>
    <cellStyle name="Normal 6 5 3 4 3" xfId="8016" xr:uid="{00000000-0005-0000-0000-00004C1F0000}"/>
    <cellStyle name="Normal 6 5 3 4 3 2" xfId="8017" xr:uid="{00000000-0005-0000-0000-00004D1F0000}"/>
    <cellStyle name="Normal 6 5 3 4 4" xfId="8018" xr:uid="{00000000-0005-0000-0000-00004E1F0000}"/>
    <cellStyle name="Normal 6 5 3 4 5" xfId="8019" xr:uid="{00000000-0005-0000-0000-00004F1F0000}"/>
    <cellStyle name="Normal 6 5 3 5" xfId="8020" xr:uid="{00000000-0005-0000-0000-0000501F0000}"/>
    <cellStyle name="Normal 6 5 3 5 2" xfId="8021" xr:uid="{00000000-0005-0000-0000-0000511F0000}"/>
    <cellStyle name="Normal 6 5 3 5 2 2" xfId="8022" xr:uid="{00000000-0005-0000-0000-0000521F0000}"/>
    <cellStyle name="Normal 6 5 3 5 3" xfId="8023" xr:uid="{00000000-0005-0000-0000-0000531F0000}"/>
    <cellStyle name="Normal 6 5 3 6" xfId="8024" xr:uid="{00000000-0005-0000-0000-0000541F0000}"/>
    <cellStyle name="Normal 6 5 3 6 2" xfId="8025" xr:uid="{00000000-0005-0000-0000-0000551F0000}"/>
    <cellStyle name="Normal 6 5 3 7" xfId="8026" xr:uid="{00000000-0005-0000-0000-0000561F0000}"/>
    <cellStyle name="Normal 6 5 3 7 2" xfId="8027" xr:uid="{00000000-0005-0000-0000-0000571F0000}"/>
    <cellStyle name="Normal 6 5 3 8" xfId="8028" xr:uid="{00000000-0005-0000-0000-0000581F0000}"/>
    <cellStyle name="Normal 6 5 3 8 2" xfId="8029" xr:uid="{00000000-0005-0000-0000-0000591F0000}"/>
    <cellStyle name="Normal 6 5 3 9" xfId="8030" xr:uid="{00000000-0005-0000-0000-00005A1F0000}"/>
    <cellStyle name="Normal 6 5 4" xfId="8031" xr:uid="{00000000-0005-0000-0000-00005B1F0000}"/>
    <cellStyle name="Normal 6 5 4 2" xfId="8032" xr:uid="{00000000-0005-0000-0000-00005C1F0000}"/>
    <cellStyle name="Normal 6 5 4 2 2" xfId="8033" xr:uid="{00000000-0005-0000-0000-00005D1F0000}"/>
    <cellStyle name="Normal 6 5 4 2 2 2" xfId="8034" xr:uid="{00000000-0005-0000-0000-00005E1F0000}"/>
    <cellStyle name="Normal 6 5 4 2 2 2 2" xfId="8035" xr:uid="{00000000-0005-0000-0000-00005F1F0000}"/>
    <cellStyle name="Normal 6 5 4 2 2 3" xfId="8036" xr:uid="{00000000-0005-0000-0000-0000601F0000}"/>
    <cellStyle name="Normal 6 5 4 2 2 3 2" xfId="8037" xr:uid="{00000000-0005-0000-0000-0000611F0000}"/>
    <cellStyle name="Normal 6 5 4 2 2 4" xfId="8038" xr:uid="{00000000-0005-0000-0000-0000621F0000}"/>
    <cellStyle name="Normal 6 5 4 2 2 5" xfId="8039" xr:uid="{00000000-0005-0000-0000-0000631F0000}"/>
    <cellStyle name="Normal 6 5 4 2 3" xfId="8040" xr:uid="{00000000-0005-0000-0000-0000641F0000}"/>
    <cellStyle name="Normal 6 5 4 2 3 2" xfId="8041" xr:uid="{00000000-0005-0000-0000-0000651F0000}"/>
    <cellStyle name="Normal 6 5 4 2 4" xfId="8042" xr:uid="{00000000-0005-0000-0000-0000661F0000}"/>
    <cellStyle name="Normal 6 5 4 2 4 2" xfId="8043" xr:uid="{00000000-0005-0000-0000-0000671F0000}"/>
    <cellStyle name="Normal 6 5 4 2 5" xfId="8044" xr:uid="{00000000-0005-0000-0000-0000681F0000}"/>
    <cellStyle name="Normal 6 5 4 2 6" xfId="8045" xr:uid="{00000000-0005-0000-0000-0000691F0000}"/>
    <cellStyle name="Normal 6 5 4 3" xfId="8046" xr:uid="{00000000-0005-0000-0000-00006A1F0000}"/>
    <cellStyle name="Normal 6 5 4 3 2" xfId="8047" xr:uid="{00000000-0005-0000-0000-00006B1F0000}"/>
    <cellStyle name="Normal 6 5 4 3 2 2" xfId="8048" xr:uid="{00000000-0005-0000-0000-00006C1F0000}"/>
    <cellStyle name="Normal 6 5 4 3 3" xfId="8049" xr:uid="{00000000-0005-0000-0000-00006D1F0000}"/>
    <cellStyle name="Normal 6 5 4 3 3 2" xfId="8050" xr:uid="{00000000-0005-0000-0000-00006E1F0000}"/>
    <cellStyle name="Normal 6 5 4 3 4" xfId="8051" xr:uid="{00000000-0005-0000-0000-00006F1F0000}"/>
    <cellStyle name="Normal 6 5 4 3 5" xfId="8052" xr:uid="{00000000-0005-0000-0000-0000701F0000}"/>
    <cellStyle name="Normal 6 5 4 4" xfId="8053" xr:uid="{00000000-0005-0000-0000-0000711F0000}"/>
    <cellStyle name="Normal 6 5 4 4 2" xfId="8054" xr:uid="{00000000-0005-0000-0000-0000721F0000}"/>
    <cellStyle name="Normal 6 5 4 5" xfId="8055" xr:uid="{00000000-0005-0000-0000-0000731F0000}"/>
    <cellStyle name="Normal 6 5 4 5 2" xfId="8056" xr:uid="{00000000-0005-0000-0000-0000741F0000}"/>
    <cellStyle name="Normal 6 5 4 6" xfId="8057" xr:uid="{00000000-0005-0000-0000-0000751F0000}"/>
    <cellStyle name="Normal 6 5 4 7" xfId="8058" xr:uid="{00000000-0005-0000-0000-0000761F0000}"/>
    <cellStyle name="Normal 6 5 5" xfId="8059" xr:uid="{00000000-0005-0000-0000-0000771F0000}"/>
    <cellStyle name="Normal 6 5 5 2" xfId="8060" xr:uid="{00000000-0005-0000-0000-0000781F0000}"/>
    <cellStyle name="Normal 6 5 5 2 2" xfId="8061" xr:uid="{00000000-0005-0000-0000-0000791F0000}"/>
    <cellStyle name="Normal 6 5 5 2 2 2" xfId="8062" xr:uid="{00000000-0005-0000-0000-00007A1F0000}"/>
    <cellStyle name="Normal 6 5 5 2 2 2 2" xfId="8063" xr:uid="{00000000-0005-0000-0000-00007B1F0000}"/>
    <cellStyle name="Normal 6 5 5 2 2 3" xfId="8064" xr:uid="{00000000-0005-0000-0000-00007C1F0000}"/>
    <cellStyle name="Normal 6 5 5 2 2 3 2" xfId="8065" xr:uid="{00000000-0005-0000-0000-00007D1F0000}"/>
    <cellStyle name="Normal 6 5 5 2 2 4" xfId="8066" xr:uid="{00000000-0005-0000-0000-00007E1F0000}"/>
    <cellStyle name="Normal 6 5 5 2 2 5" xfId="8067" xr:uid="{00000000-0005-0000-0000-00007F1F0000}"/>
    <cellStyle name="Normal 6 5 5 2 3" xfId="8068" xr:uid="{00000000-0005-0000-0000-0000801F0000}"/>
    <cellStyle name="Normal 6 5 5 2 3 2" xfId="8069" xr:uid="{00000000-0005-0000-0000-0000811F0000}"/>
    <cellStyle name="Normal 6 5 5 2 4" xfId="8070" xr:uid="{00000000-0005-0000-0000-0000821F0000}"/>
    <cellStyle name="Normal 6 5 5 2 4 2" xfId="8071" xr:uid="{00000000-0005-0000-0000-0000831F0000}"/>
    <cellStyle name="Normal 6 5 5 2 5" xfId="8072" xr:uid="{00000000-0005-0000-0000-0000841F0000}"/>
    <cellStyle name="Normal 6 5 5 2 6" xfId="8073" xr:uid="{00000000-0005-0000-0000-0000851F0000}"/>
    <cellStyle name="Normal 6 5 5 3" xfId="8074" xr:uid="{00000000-0005-0000-0000-0000861F0000}"/>
    <cellStyle name="Normal 6 5 5 3 2" xfId="8075" xr:uid="{00000000-0005-0000-0000-0000871F0000}"/>
    <cellStyle name="Normal 6 5 5 3 2 2" xfId="8076" xr:uid="{00000000-0005-0000-0000-0000881F0000}"/>
    <cellStyle name="Normal 6 5 5 3 3" xfId="8077" xr:uid="{00000000-0005-0000-0000-0000891F0000}"/>
    <cellStyle name="Normal 6 5 5 3 3 2" xfId="8078" xr:uid="{00000000-0005-0000-0000-00008A1F0000}"/>
    <cellStyle name="Normal 6 5 5 3 4" xfId="8079" xr:uid="{00000000-0005-0000-0000-00008B1F0000}"/>
    <cellStyle name="Normal 6 5 5 3 5" xfId="8080" xr:uid="{00000000-0005-0000-0000-00008C1F0000}"/>
    <cellStyle name="Normal 6 5 5 4" xfId="8081" xr:uid="{00000000-0005-0000-0000-00008D1F0000}"/>
    <cellStyle name="Normal 6 5 5 4 2" xfId="8082" xr:uid="{00000000-0005-0000-0000-00008E1F0000}"/>
    <cellStyle name="Normal 6 5 5 5" xfId="8083" xr:uid="{00000000-0005-0000-0000-00008F1F0000}"/>
    <cellStyle name="Normal 6 5 5 5 2" xfId="8084" xr:uid="{00000000-0005-0000-0000-0000901F0000}"/>
    <cellStyle name="Normal 6 5 5 6" xfId="8085" xr:uid="{00000000-0005-0000-0000-0000911F0000}"/>
    <cellStyle name="Normal 6 5 5 7" xfId="8086" xr:uid="{00000000-0005-0000-0000-0000921F0000}"/>
    <cellStyle name="Normal 6 5 6" xfId="8087" xr:uid="{00000000-0005-0000-0000-0000931F0000}"/>
    <cellStyle name="Normal 6 5 6 2" xfId="8088" xr:uid="{00000000-0005-0000-0000-0000941F0000}"/>
    <cellStyle name="Normal 6 5 6 2 2" xfId="8089" xr:uid="{00000000-0005-0000-0000-0000951F0000}"/>
    <cellStyle name="Normal 6 5 6 2 2 2" xfId="8090" xr:uid="{00000000-0005-0000-0000-0000961F0000}"/>
    <cellStyle name="Normal 6 5 6 2 2 2 2" xfId="8091" xr:uid="{00000000-0005-0000-0000-0000971F0000}"/>
    <cellStyle name="Normal 6 5 6 2 2 3" xfId="8092" xr:uid="{00000000-0005-0000-0000-0000981F0000}"/>
    <cellStyle name="Normal 6 5 6 2 2 3 2" xfId="8093" xr:uid="{00000000-0005-0000-0000-0000991F0000}"/>
    <cellStyle name="Normal 6 5 6 2 2 4" xfId="8094" xr:uid="{00000000-0005-0000-0000-00009A1F0000}"/>
    <cellStyle name="Normal 6 5 6 2 2 5" xfId="8095" xr:uid="{00000000-0005-0000-0000-00009B1F0000}"/>
    <cellStyle name="Normal 6 5 6 2 3" xfId="8096" xr:uid="{00000000-0005-0000-0000-00009C1F0000}"/>
    <cellStyle name="Normal 6 5 6 2 3 2" xfId="8097" xr:uid="{00000000-0005-0000-0000-00009D1F0000}"/>
    <cellStyle name="Normal 6 5 6 2 4" xfId="8098" xr:uid="{00000000-0005-0000-0000-00009E1F0000}"/>
    <cellStyle name="Normal 6 5 6 2 4 2" xfId="8099" xr:uid="{00000000-0005-0000-0000-00009F1F0000}"/>
    <cellStyle name="Normal 6 5 6 2 5" xfId="8100" xr:uid="{00000000-0005-0000-0000-0000A01F0000}"/>
    <cellStyle name="Normal 6 5 6 2 6" xfId="8101" xr:uid="{00000000-0005-0000-0000-0000A11F0000}"/>
    <cellStyle name="Normal 6 5 6 3" xfId="8102" xr:uid="{00000000-0005-0000-0000-0000A21F0000}"/>
    <cellStyle name="Normal 6 5 6 3 2" xfId="8103" xr:uid="{00000000-0005-0000-0000-0000A31F0000}"/>
    <cellStyle name="Normal 6 5 6 3 2 2" xfId="8104" xr:uid="{00000000-0005-0000-0000-0000A41F0000}"/>
    <cellStyle name="Normal 6 5 6 3 3" xfId="8105" xr:uid="{00000000-0005-0000-0000-0000A51F0000}"/>
    <cellStyle name="Normal 6 5 6 3 3 2" xfId="8106" xr:uid="{00000000-0005-0000-0000-0000A61F0000}"/>
    <cellStyle name="Normal 6 5 6 3 4" xfId="8107" xr:uid="{00000000-0005-0000-0000-0000A71F0000}"/>
    <cellStyle name="Normal 6 5 6 3 5" xfId="8108" xr:uid="{00000000-0005-0000-0000-0000A81F0000}"/>
    <cellStyle name="Normal 6 5 6 4" xfId="8109" xr:uid="{00000000-0005-0000-0000-0000A91F0000}"/>
    <cellStyle name="Normal 6 5 6 4 2" xfId="8110" xr:uid="{00000000-0005-0000-0000-0000AA1F0000}"/>
    <cellStyle name="Normal 6 5 6 5" xfId="8111" xr:uid="{00000000-0005-0000-0000-0000AB1F0000}"/>
    <cellStyle name="Normal 6 5 6 5 2" xfId="8112" xr:uid="{00000000-0005-0000-0000-0000AC1F0000}"/>
    <cellStyle name="Normal 6 5 6 6" xfId="8113" xr:uid="{00000000-0005-0000-0000-0000AD1F0000}"/>
    <cellStyle name="Normal 6 5 6 7" xfId="8114" xr:uid="{00000000-0005-0000-0000-0000AE1F0000}"/>
    <cellStyle name="Normal 6 5 7" xfId="8115" xr:uid="{00000000-0005-0000-0000-0000AF1F0000}"/>
    <cellStyle name="Normal 6 5 7 2" xfId="8116" xr:uid="{00000000-0005-0000-0000-0000B01F0000}"/>
    <cellStyle name="Normal 6 5 7 2 2" xfId="8117" xr:uid="{00000000-0005-0000-0000-0000B11F0000}"/>
    <cellStyle name="Normal 6 5 7 2 2 2" xfId="8118" xr:uid="{00000000-0005-0000-0000-0000B21F0000}"/>
    <cellStyle name="Normal 6 5 7 2 3" xfId="8119" xr:uid="{00000000-0005-0000-0000-0000B31F0000}"/>
    <cellStyle name="Normal 6 5 7 2 3 2" xfId="8120" xr:uid="{00000000-0005-0000-0000-0000B41F0000}"/>
    <cellStyle name="Normal 6 5 7 2 4" xfId="8121" xr:uid="{00000000-0005-0000-0000-0000B51F0000}"/>
    <cellStyle name="Normal 6 5 7 2 5" xfId="8122" xr:uid="{00000000-0005-0000-0000-0000B61F0000}"/>
    <cellStyle name="Normal 6 5 7 3" xfId="8123" xr:uid="{00000000-0005-0000-0000-0000B71F0000}"/>
    <cellStyle name="Normal 6 5 7 3 2" xfId="8124" xr:uid="{00000000-0005-0000-0000-0000B81F0000}"/>
    <cellStyle name="Normal 6 5 7 4" xfId="8125" xr:uid="{00000000-0005-0000-0000-0000B91F0000}"/>
    <cellStyle name="Normal 6 5 7 4 2" xfId="8126" xr:uid="{00000000-0005-0000-0000-0000BA1F0000}"/>
    <cellStyle name="Normal 6 5 7 5" xfId="8127" xr:uid="{00000000-0005-0000-0000-0000BB1F0000}"/>
    <cellStyle name="Normal 6 5 7 6" xfId="8128" xr:uid="{00000000-0005-0000-0000-0000BC1F0000}"/>
    <cellStyle name="Normal 6 5 8" xfId="8129" xr:uid="{00000000-0005-0000-0000-0000BD1F0000}"/>
    <cellStyle name="Normal 6 5 8 2" xfId="8130" xr:uid="{00000000-0005-0000-0000-0000BE1F0000}"/>
    <cellStyle name="Normal 6 5 8 2 2" xfId="8131" xr:uid="{00000000-0005-0000-0000-0000BF1F0000}"/>
    <cellStyle name="Normal 6 5 8 3" xfId="8132" xr:uid="{00000000-0005-0000-0000-0000C01F0000}"/>
    <cellStyle name="Normal 6 5 8 3 2" xfId="8133" xr:uid="{00000000-0005-0000-0000-0000C11F0000}"/>
    <cellStyle name="Normal 6 5 8 4" xfId="8134" xr:uid="{00000000-0005-0000-0000-0000C21F0000}"/>
    <cellStyle name="Normal 6 5 8 5" xfId="8135" xr:uid="{00000000-0005-0000-0000-0000C31F0000}"/>
    <cellStyle name="Normal 6 5 9" xfId="8136" xr:uid="{00000000-0005-0000-0000-0000C41F0000}"/>
    <cellStyle name="Normal 6 5 9 2" xfId="8137" xr:uid="{00000000-0005-0000-0000-0000C51F0000}"/>
    <cellStyle name="Normal 6 5 9 2 2" xfId="8138" xr:uid="{00000000-0005-0000-0000-0000C61F0000}"/>
    <cellStyle name="Normal 6 5 9 3" xfId="8139" xr:uid="{00000000-0005-0000-0000-0000C71F0000}"/>
    <cellStyle name="Normal 6 5 9 3 2" xfId="8140" xr:uid="{00000000-0005-0000-0000-0000C81F0000}"/>
    <cellStyle name="Normal 6 5 9 4" xfId="8141" xr:uid="{00000000-0005-0000-0000-0000C91F0000}"/>
    <cellStyle name="Normal 6 5 9 5" xfId="8142" xr:uid="{00000000-0005-0000-0000-0000CA1F0000}"/>
    <cellStyle name="Normal 6 6" xfId="8143" xr:uid="{00000000-0005-0000-0000-0000CB1F0000}"/>
    <cellStyle name="Normal 6 6 10" xfId="8144" xr:uid="{00000000-0005-0000-0000-0000CC1F0000}"/>
    <cellStyle name="Normal 6 6 2" xfId="8145" xr:uid="{00000000-0005-0000-0000-0000CD1F0000}"/>
    <cellStyle name="Normal 6 6 2 2" xfId="8146" xr:uid="{00000000-0005-0000-0000-0000CE1F0000}"/>
    <cellStyle name="Normal 6 6 2 2 2" xfId="8147" xr:uid="{00000000-0005-0000-0000-0000CF1F0000}"/>
    <cellStyle name="Normal 6 6 2 2 2 2" xfId="8148" xr:uid="{00000000-0005-0000-0000-0000D01F0000}"/>
    <cellStyle name="Normal 6 6 2 2 2 2 2" xfId="8149" xr:uid="{00000000-0005-0000-0000-0000D11F0000}"/>
    <cellStyle name="Normal 6 6 2 2 2 3" xfId="8150" xr:uid="{00000000-0005-0000-0000-0000D21F0000}"/>
    <cellStyle name="Normal 6 6 2 2 2 3 2" xfId="8151" xr:uid="{00000000-0005-0000-0000-0000D31F0000}"/>
    <cellStyle name="Normal 6 6 2 2 2 4" xfId="8152" xr:uid="{00000000-0005-0000-0000-0000D41F0000}"/>
    <cellStyle name="Normal 6 6 2 2 2 5" xfId="8153" xr:uid="{00000000-0005-0000-0000-0000D51F0000}"/>
    <cellStyle name="Normal 6 6 2 2 3" xfId="8154" xr:uid="{00000000-0005-0000-0000-0000D61F0000}"/>
    <cellStyle name="Normal 6 6 2 2 3 2" xfId="8155" xr:uid="{00000000-0005-0000-0000-0000D71F0000}"/>
    <cellStyle name="Normal 6 6 2 2 4" xfId="8156" xr:uid="{00000000-0005-0000-0000-0000D81F0000}"/>
    <cellStyle name="Normal 6 6 2 2 4 2" xfId="8157" xr:uid="{00000000-0005-0000-0000-0000D91F0000}"/>
    <cellStyle name="Normal 6 6 2 2 5" xfId="8158" xr:uid="{00000000-0005-0000-0000-0000DA1F0000}"/>
    <cellStyle name="Normal 6 6 2 2 6" xfId="8159" xr:uid="{00000000-0005-0000-0000-0000DB1F0000}"/>
    <cellStyle name="Normal 6 6 2 3" xfId="8160" xr:uid="{00000000-0005-0000-0000-0000DC1F0000}"/>
    <cellStyle name="Normal 6 6 2 3 2" xfId="8161" xr:uid="{00000000-0005-0000-0000-0000DD1F0000}"/>
    <cellStyle name="Normal 6 6 2 3 2 2" xfId="8162" xr:uid="{00000000-0005-0000-0000-0000DE1F0000}"/>
    <cellStyle name="Normal 6 6 2 3 3" xfId="8163" xr:uid="{00000000-0005-0000-0000-0000DF1F0000}"/>
    <cellStyle name="Normal 6 6 2 3 3 2" xfId="8164" xr:uid="{00000000-0005-0000-0000-0000E01F0000}"/>
    <cellStyle name="Normal 6 6 2 3 4" xfId="8165" xr:uid="{00000000-0005-0000-0000-0000E11F0000}"/>
    <cellStyle name="Normal 6 6 2 3 5" xfId="8166" xr:uid="{00000000-0005-0000-0000-0000E21F0000}"/>
    <cellStyle name="Normal 6 6 2 4" xfId="8167" xr:uid="{00000000-0005-0000-0000-0000E31F0000}"/>
    <cellStyle name="Normal 6 6 2 4 2" xfId="8168" xr:uid="{00000000-0005-0000-0000-0000E41F0000}"/>
    <cellStyle name="Normal 6 6 2 5" xfId="8169" xr:uid="{00000000-0005-0000-0000-0000E51F0000}"/>
    <cellStyle name="Normal 6 6 2 5 2" xfId="8170" xr:uid="{00000000-0005-0000-0000-0000E61F0000}"/>
    <cellStyle name="Normal 6 6 2 6" xfId="8171" xr:uid="{00000000-0005-0000-0000-0000E71F0000}"/>
    <cellStyle name="Normal 6 6 2 7" xfId="8172" xr:uid="{00000000-0005-0000-0000-0000E81F0000}"/>
    <cellStyle name="Normal 6 6 3" xfId="8173" xr:uid="{00000000-0005-0000-0000-0000E91F0000}"/>
    <cellStyle name="Normal 6 6 3 2" xfId="8174" xr:uid="{00000000-0005-0000-0000-0000EA1F0000}"/>
    <cellStyle name="Normal 6 6 3 2 2" xfId="8175" xr:uid="{00000000-0005-0000-0000-0000EB1F0000}"/>
    <cellStyle name="Normal 6 6 3 2 2 2" xfId="8176" xr:uid="{00000000-0005-0000-0000-0000EC1F0000}"/>
    <cellStyle name="Normal 6 6 3 2 3" xfId="8177" xr:uid="{00000000-0005-0000-0000-0000ED1F0000}"/>
    <cellStyle name="Normal 6 6 3 2 3 2" xfId="8178" xr:uid="{00000000-0005-0000-0000-0000EE1F0000}"/>
    <cellStyle name="Normal 6 6 3 2 4" xfId="8179" xr:uid="{00000000-0005-0000-0000-0000EF1F0000}"/>
    <cellStyle name="Normal 6 6 3 2 5" xfId="8180" xr:uid="{00000000-0005-0000-0000-0000F01F0000}"/>
    <cellStyle name="Normal 6 6 3 3" xfId="8181" xr:uid="{00000000-0005-0000-0000-0000F11F0000}"/>
    <cellStyle name="Normal 6 6 3 3 2" xfId="8182" xr:uid="{00000000-0005-0000-0000-0000F21F0000}"/>
    <cellStyle name="Normal 6 6 3 4" xfId="8183" xr:uid="{00000000-0005-0000-0000-0000F31F0000}"/>
    <cellStyle name="Normal 6 6 3 4 2" xfId="8184" xr:uid="{00000000-0005-0000-0000-0000F41F0000}"/>
    <cellStyle name="Normal 6 6 3 5" xfId="8185" xr:uid="{00000000-0005-0000-0000-0000F51F0000}"/>
    <cellStyle name="Normal 6 6 3 6" xfId="8186" xr:uid="{00000000-0005-0000-0000-0000F61F0000}"/>
    <cellStyle name="Normal 6 6 4" xfId="8187" xr:uid="{00000000-0005-0000-0000-0000F71F0000}"/>
    <cellStyle name="Normal 6 6 4 2" xfId="8188" xr:uid="{00000000-0005-0000-0000-0000F81F0000}"/>
    <cellStyle name="Normal 6 6 4 2 2" xfId="8189" xr:uid="{00000000-0005-0000-0000-0000F91F0000}"/>
    <cellStyle name="Normal 6 6 4 3" xfId="8190" xr:uid="{00000000-0005-0000-0000-0000FA1F0000}"/>
    <cellStyle name="Normal 6 6 4 3 2" xfId="8191" xr:uid="{00000000-0005-0000-0000-0000FB1F0000}"/>
    <cellStyle name="Normal 6 6 4 4" xfId="8192" xr:uid="{00000000-0005-0000-0000-0000FC1F0000}"/>
    <cellStyle name="Normal 6 6 4 5" xfId="8193" xr:uid="{00000000-0005-0000-0000-0000FD1F0000}"/>
    <cellStyle name="Normal 6 6 5" xfId="8194" xr:uid="{00000000-0005-0000-0000-0000FE1F0000}"/>
    <cellStyle name="Normal 6 6 5 2" xfId="8195" xr:uid="{00000000-0005-0000-0000-0000FF1F0000}"/>
    <cellStyle name="Normal 6 6 5 2 2" xfId="8196" xr:uid="{00000000-0005-0000-0000-000000200000}"/>
    <cellStyle name="Normal 6 6 5 3" xfId="8197" xr:uid="{00000000-0005-0000-0000-000001200000}"/>
    <cellStyle name="Normal 6 6 6" xfId="8198" xr:uid="{00000000-0005-0000-0000-000002200000}"/>
    <cellStyle name="Normal 6 6 6 2" xfId="8199" xr:uid="{00000000-0005-0000-0000-000003200000}"/>
    <cellStyle name="Normal 6 6 7" xfId="8200" xr:uid="{00000000-0005-0000-0000-000004200000}"/>
    <cellStyle name="Normal 6 6 7 2" xfId="8201" xr:uid="{00000000-0005-0000-0000-000005200000}"/>
    <cellStyle name="Normal 6 6 8" xfId="8202" xr:uid="{00000000-0005-0000-0000-000006200000}"/>
    <cellStyle name="Normal 6 6 8 2" xfId="8203" xr:uid="{00000000-0005-0000-0000-000007200000}"/>
    <cellStyle name="Normal 6 6 9" xfId="8204" xr:uid="{00000000-0005-0000-0000-000008200000}"/>
    <cellStyle name="Normal 6 7" xfId="8205" xr:uid="{00000000-0005-0000-0000-000009200000}"/>
    <cellStyle name="Normal 6 7 10" xfId="8206" xr:uid="{00000000-0005-0000-0000-00000A200000}"/>
    <cellStyle name="Normal 6 7 2" xfId="8207" xr:uid="{00000000-0005-0000-0000-00000B200000}"/>
    <cellStyle name="Normal 6 7 2 2" xfId="8208" xr:uid="{00000000-0005-0000-0000-00000C200000}"/>
    <cellStyle name="Normal 6 7 2 2 2" xfId="8209" xr:uid="{00000000-0005-0000-0000-00000D200000}"/>
    <cellStyle name="Normal 6 7 2 2 2 2" xfId="8210" xr:uid="{00000000-0005-0000-0000-00000E200000}"/>
    <cellStyle name="Normal 6 7 2 2 2 2 2" xfId="8211" xr:uid="{00000000-0005-0000-0000-00000F200000}"/>
    <cellStyle name="Normal 6 7 2 2 2 3" xfId="8212" xr:uid="{00000000-0005-0000-0000-000010200000}"/>
    <cellStyle name="Normal 6 7 2 2 2 3 2" xfId="8213" xr:uid="{00000000-0005-0000-0000-000011200000}"/>
    <cellStyle name="Normal 6 7 2 2 2 4" xfId="8214" xr:uid="{00000000-0005-0000-0000-000012200000}"/>
    <cellStyle name="Normal 6 7 2 2 2 5" xfId="8215" xr:uid="{00000000-0005-0000-0000-000013200000}"/>
    <cellStyle name="Normal 6 7 2 2 3" xfId="8216" xr:uid="{00000000-0005-0000-0000-000014200000}"/>
    <cellStyle name="Normal 6 7 2 2 3 2" xfId="8217" xr:uid="{00000000-0005-0000-0000-000015200000}"/>
    <cellStyle name="Normal 6 7 2 2 4" xfId="8218" xr:uid="{00000000-0005-0000-0000-000016200000}"/>
    <cellStyle name="Normal 6 7 2 2 4 2" xfId="8219" xr:uid="{00000000-0005-0000-0000-000017200000}"/>
    <cellStyle name="Normal 6 7 2 2 5" xfId="8220" xr:uid="{00000000-0005-0000-0000-000018200000}"/>
    <cellStyle name="Normal 6 7 2 2 6" xfId="8221" xr:uid="{00000000-0005-0000-0000-000019200000}"/>
    <cellStyle name="Normal 6 7 2 3" xfId="8222" xr:uid="{00000000-0005-0000-0000-00001A200000}"/>
    <cellStyle name="Normal 6 7 2 3 2" xfId="8223" xr:uid="{00000000-0005-0000-0000-00001B200000}"/>
    <cellStyle name="Normal 6 7 2 3 2 2" xfId="8224" xr:uid="{00000000-0005-0000-0000-00001C200000}"/>
    <cellStyle name="Normal 6 7 2 3 3" xfId="8225" xr:uid="{00000000-0005-0000-0000-00001D200000}"/>
    <cellStyle name="Normal 6 7 2 3 3 2" xfId="8226" xr:uid="{00000000-0005-0000-0000-00001E200000}"/>
    <cellStyle name="Normal 6 7 2 3 4" xfId="8227" xr:uid="{00000000-0005-0000-0000-00001F200000}"/>
    <cellStyle name="Normal 6 7 2 3 5" xfId="8228" xr:uid="{00000000-0005-0000-0000-000020200000}"/>
    <cellStyle name="Normal 6 7 2 4" xfId="8229" xr:uid="{00000000-0005-0000-0000-000021200000}"/>
    <cellStyle name="Normal 6 7 2 4 2" xfId="8230" xr:uid="{00000000-0005-0000-0000-000022200000}"/>
    <cellStyle name="Normal 6 7 2 5" xfId="8231" xr:uid="{00000000-0005-0000-0000-000023200000}"/>
    <cellStyle name="Normal 6 7 2 5 2" xfId="8232" xr:uid="{00000000-0005-0000-0000-000024200000}"/>
    <cellStyle name="Normal 6 7 2 6" xfId="8233" xr:uid="{00000000-0005-0000-0000-000025200000}"/>
    <cellStyle name="Normal 6 7 2 7" xfId="8234" xr:uid="{00000000-0005-0000-0000-000026200000}"/>
    <cellStyle name="Normal 6 7 3" xfId="8235" xr:uid="{00000000-0005-0000-0000-000027200000}"/>
    <cellStyle name="Normal 6 7 3 2" xfId="8236" xr:uid="{00000000-0005-0000-0000-000028200000}"/>
    <cellStyle name="Normal 6 7 3 2 2" xfId="8237" xr:uid="{00000000-0005-0000-0000-000029200000}"/>
    <cellStyle name="Normal 6 7 3 2 2 2" xfId="8238" xr:uid="{00000000-0005-0000-0000-00002A200000}"/>
    <cellStyle name="Normal 6 7 3 2 3" xfId="8239" xr:uid="{00000000-0005-0000-0000-00002B200000}"/>
    <cellStyle name="Normal 6 7 3 2 3 2" xfId="8240" xr:uid="{00000000-0005-0000-0000-00002C200000}"/>
    <cellStyle name="Normal 6 7 3 2 4" xfId="8241" xr:uid="{00000000-0005-0000-0000-00002D200000}"/>
    <cellStyle name="Normal 6 7 3 2 5" xfId="8242" xr:uid="{00000000-0005-0000-0000-00002E200000}"/>
    <cellStyle name="Normal 6 7 3 3" xfId="8243" xr:uid="{00000000-0005-0000-0000-00002F200000}"/>
    <cellStyle name="Normal 6 7 3 3 2" xfId="8244" xr:uid="{00000000-0005-0000-0000-000030200000}"/>
    <cellStyle name="Normal 6 7 3 4" xfId="8245" xr:uid="{00000000-0005-0000-0000-000031200000}"/>
    <cellStyle name="Normal 6 7 3 4 2" xfId="8246" xr:uid="{00000000-0005-0000-0000-000032200000}"/>
    <cellStyle name="Normal 6 7 3 5" xfId="8247" xr:uid="{00000000-0005-0000-0000-000033200000}"/>
    <cellStyle name="Normal 6 7 3 6" xfId="8248" xr:uid="{00000000-0005-0000-0000-000034200000}"/>
    <cellStyle name="Normal 6 7 4" xfId="8249" xr:uid="{00000000-0005-0000-0000-000035200000}"/>
    <cellStyle name="Normal 6 7 4 2" xfId="8250" xr:uid="{00000000-0005-0000-0000-000036200000}"/>
    <cellStyle name="Normal 6 7 4 2 2" xfId="8251" xr:uid="{00000000-0005-0000-0000-000037200000}"/>
    <cellStyle name="Normal 6 7 4 3" xfId="8252" xr:uid="{00000000-0005-0000-0000-000038200000}"/>
    <cellStyle name="Normal 6 7 4 3 2" xfId="8253" xr:uid="{00000000-0005-0000-0000-000039200000}"/>
    <cellStyle name="Normal 6 7 4 4" xfId="8254" xr:uid="{00000000-0005-0000-0000-00003A200000}"/>
    <cellStyle name="Normal 6 7 4 5" xfId="8255" xr:uid="{00000000-0005-0000-0000-00003B200000}"/>
    <cellStyle name="Normal 6 7 5" xfId="8256" xr:uid="{00000000-0005-0000-0000-00003C200000}"/>
    <cellStyle name="Normal 6 7 5 2" xfId="8257" xr:uid="{00000000-0005-0000-0000-00003D200000}"/>
    <cellStyle name="Normal 6 7 5 2 2" xfId="8258" xr:uid="{00000000-0005-0000-0000-00003E200000}"/>
    <cellStyle name="Normal 6 7 5 3" xfId="8259" xr:uid="{00000000-0005-0000-0000-00003F200000}"/>
    <cellStyle name="Normal 6 7 6" xfId="8260" xr:uid="{00000000-0005-0000-0000-000040200000}"/>
    <cellStyle name="Normal 6 7 6 2" xfId="8261" xr:uid="{00000000-0005-0000-0000-000041200000}"/>
    <cellStyle name="Normal 6 7 7" xfId="8262" xr:uid="{00000000-0005-0000-0000-000042200000}"/>
    <cellStyle name="Normal 6 7 7 2" xfId="8263" xr:uid="{00000000-0005-0000-0000-000043200000}"/>
    <cellStyle name="Normal 6 7 8" xfId="8264" xr:uid="{00000000-0005-0000-0000-000044200000}"/>
    <cellStyle name="Normal 6 7 8 2" xfId="8265" xr:uid="{00000000-0005-0000-0000-000045200000}"/>
    <cellStyle name="Normal 6 7 9" xfId="8266" xr:uid="{00000000-0005-0000-0000-000046200000}"/>
    <cellStyle name="Normal 6 8" xfId="8267" xr:uid="{00000000-0005-0000-0000-000047200000}"/>
    <cellStyle name="Normal 6 8 2" xfId="8268" xr:uid="{00000000-0005-0000-0000-000048200000}"/>
    <cellStyle name="Normal 6 8 2 2" xfId="8269" xr:uid="{00000000-0005-0000-0000-000049200000}"/>
    <cellStyle name="Normal 6 8 2 2 2" xfId="8270" xr:uid="{00000000-0005-0000-0000-00004A200000}"/>
    <cellStyle name="Normal 6 8 2 2 2 2" xfId="8271" xr:uid="{00000000-0005-0000-0000-00004B200000}"/>
    <cellStyle name="Normal 6 8 2 2 3" xfId="8272" xr:uid="{00000000-0005-0000-0000-00004C200000}"/>
    <cellStyle name="Normal 6 8 2 2 3 2" xfId="8273" xr:uid="{00000000-0005-0000-0000-00004D200000}"/>
    <cellStyle name="Normal 6 8 2 2 4" xfId="8274" xr:uid="{00000000-0005-0000-0000-00004E200000}"/>
    <cellStyle name="Normal 6 8 2 2 5" xfId="8275" xr:uid="{00000000-0005-0000-0000-00004F200000}"/>
    <cellStyle name="Normal 6 8 2 3" xfId="8276" xr:uid="{00000000-0005-0000-0000-000050200000}"/>
    <cellStyle name="Normal 6 8 2 3 2" xfId="8277" xr:uid="{00000000-0005-0000-0000-000051200000}"/>
    <cellStyle name="Normal 6 8 2 4" xfId="8278" xr:uid="{00000000-0005-0000-0000-000052200000}"/>
    <cellStyle name="Normal 6 8 2 4 2" xfId="8279" xr:uid="{00000000-0005-0000-0000-000053200000}"/>
    <cellStyle name="Normal 6 8 2 5" xfId="8280" xr:uid="{00000000-0005-0000-0000-000054200000}"/>
    <cellStyle name="Normal 6 8 2 6" xfId="8281" xr:uid="{00000000-0005-0000-0000-000055200000}"/>
    <cellStyle name="Normal 6 8 3" xfId="8282" xr:uid="{00000000-0005-0000-0000-000056200000}"/>
    <cellStyle name="Normal 6 8 3 2" xfId="8283" xr:uid="{00000000-0005-0000-0000-000057200000}"/>
    <cellStyle name="Normal 6 8 3 2 2" xfId="8284" xr:uid="{00000000-0005-0000-0000-000058200000}"/>
    <cellStyle name="Normal 6 8 3 3" xfId="8285" xr:uid="{00000000-0005-0000-0000-000059200000}"/>
    <cellStyle name="Normal 6 8 3 3 2" xfId="8286" xr:uid="{00000000-0005-0000-0000-00005A200000}"/>
    <cellStyle name="Normal 6 8 3 4" xfId="8287" xr:uid="{00000000-0005-0000-0000-00005B200000}"/>
    <cellStyle name="Normal 6 8 3 5" xfId="8288" xr:uid="{00000000-0005-0000-0000-00005C200000}"/>
    <cellStyle name="Normal 6 8 4" xfId="8289" xr:uid="{00000000-0005-0000-0000-00005D200000}"/>
    <cellStyle name="Normal 6 8 4 2" xfId="8290" xr:uid="{00000000-0005-0000-0000-00005E200000}"/>
    <cellStyle name="Normal 6 8 5" xfId="8291" xr:uid="{00000000-0005-0000-0000-00005F200000}"/>
    <cellStyle name="Normal 6 8 5 2" xfId="8292" xr:uid="{00000000-0005-0000-0000-000060200000}"/>
    <cellStyle name="Normal 6 8 6" xfId="8293" xr:uid="{00000000-0005-0000-0000-000061200000}"/>
    <cellStyle name="Normal 6 8 7" xfId="8294" xr:uid="{00000000-0005-0000-0000-000062200000}"/>
    <cellStyle name="Normal 6 9" xfId="8295" xr:uid="{00000000-0005-0000-0000-000063200000}"/>
    <cellStyle name="Normal 6 9 2" xfId="8296" xr:uid="{00000000-0005-0000-0000-000064200000}"/>
    <cellStyle name="Normal 6 9 2 2" xfId="8297" xr:uid="{00000000-0005-0000-0000-000065200000}"/>
    <cellStyle name="Normal 6 9 2 2 2" xfId="8298" xr:uid="{00000000-0005-0000-0000-000066200000}"/>
    <cellStyle name="Normal 6 9 2 2 2 2" xfId="8299" xr:uid="{00000000-0005-0000-0000-000067200000}"/>
    <cellStyle name="Normal 6 9 2 2 3" xfId="8300" xr:uid="{00000000-0005-0000-0000-000068200000}"/>
    <cellStyle name="Normal 6 9 2 2 3 2" xfId="8301" xr:uid="{00000000-0005-0000-0000-000069200000}"/>
    <cellStyle name="Normal 6 9 2 2 4" xfId="8302" xr:uid="{00000000-0005-0000-0000-00006A200000}"/>
    <cellStyle name="Normal 6 9 2 2 5" xfId="8303" xr:uid="{00000000-0005-0000-0000-00006B200000}"/>
    <cellStyle name="Normal 6 9 2 3" xfId="8304" xr:uid="{00000000-0005-0000-0000-00006C200000}"/>
    <cellStyle name="Normal 6 9 2 3 2" xfId="8305" xr:uid="{00000000-0005-0000-0000-00006D200000}"/>
    <cellStyle name="Normal 6 9 2 4" xfId="8306" xr:uid="{00000000-0005-0000-0000-00006E200000}"/>
    <cellStyle name="Normal 6 9 2 4 2" xfId="8307" xr:uid="{00000000-0005-0000-0000-00006F200000}"/>
    <cellStyle name="Normal 6 9 2 5" xfId="8308" xr:uid="{00000000-0005-0000-0000-000070200000}"/>
    <cellStyle name="Normal 6 9 2 6" xfId="8309" xr:uid="{00000000-0005-0000-0000-000071200000}"/>
    <cellStyle name="Normal 6 9 3" xfId="8310" xr:uid="{00000000-0005-0000-0000-000072200000}"/>
    <cellStyle name="Normal 6 9 3 2" xfId="8311" xr:uid="{00000000-0005-0000-0000-000073200000}"/>
    <cellStyle name="Normal 6 9 3 2 2" xfId="8312" xr:uid="{00000000-0005-0000-0000-000074200000}"/>
    <cellStyle name="Normal 6 9 3 3" xfId="8313" xr:uid="{00000000-0005-0000-0000-000075200000}"/>
    <cellStyle name="Normal 6 9 3 3 2" xfId="8314" xr:uid="{00000000-0005-0000-0000-000076200000}"/>
    <cellStyle name="Normal 6 9 3 4" xfId="8315" xr:uid="{00000000-0005-0000-0000-000077200000}"/>
    <cellStyle name="Normal 6 9 3 5" xfId="8316" xr:uid="{00000000-0005-0000-0000-000078200000}"/>
    <cellStyle name="Normal 6 9 4" xfId="8317" xr:uid="{00000000-0005-0000-0000-000079200000}"/>
    <cellStyle name="Normal 6 9 4 2" xfId="8318" xr:uid="{00000000-0005-0000-0000-00007A200000}"/>
    <cellStyle name="Normal 6 9 5" xfId="8319" xr:uid="{00000000-0005-0000-0000-00007B200000}"/>
    <cellStyle name="Normal 6 9 5 2" xfId="8320" xr:uid="{00000000-0005-0000-0000-00007C200000}"/>
    <cellStyle name="Normal 6 9 6" xfId="8321" xr:uid="{00000000-0005-0000-0000-00007D200000}"/>
    <cellStyle name="Normal 6 9 7" xfId="8322" xr:uid="{00000000-0005-0000-0000-00007E200000}"/>
    <cellStyle name="Normal 60" xfId="8323" xr:uid="{00000000-0005-0000-0000-00007F200000}"/>
    <cellStyle name="Normal 60 2" xfId="8324" xr:uid="{00000000-0005-0000-0000-000080200000}"/>
    <cellStyle name="Normal 60 2 2" xfId="8325" xr:uid="{00000000-0005-0000-0000-000081200000}"/>
    <cellStyle name="Normal 60 3" xfId="8326" xr:uid="{00000000-0005-0000-0000-000082200000}"/>
    <cellStyle name="Normal 60 4" xfId="8327" xr:uid="{00000000-0005-0000-0000-000083200000}"/>
    <cellStyle name="Normal 60 5" xfId="8328" xr:uid="{00000000-0005-0000-0000-000084200000}"/>
    <cellStyle name="Normal 60 6" xfId="8329" xr:uid="{00000000-0005-0000-0000-000085200000}"/>
    <cellStyle name="Normal 61" xfId="8330" xr:uid="{00000000-0005-0000-0000-000086200000}"/>
    <cellStyle name="Normal 61 2" xfId="8331" xr:uid="{00000000-0005-0000-0000-000087200000}"/>
    <cellStyle name="Normal 61 2 2" xfId="8332" xr:uid="{00000000-0005-0000-0000-000088200000}"/>
    <cellStyle name="Normal 61 3" xfId="8333" xr:uid="{00000000-0005-0000-0000-000089200000}"/>
    <cellStyle name="Normal 61 4" xfId="8334" xr:uid="{00000000-0005-0000-0000-00008A200000}"/>
    <cellStyle name="Normal 61 5" xfId="8335" xr:uid="{00000000-0005-0000-0000-00008B200000}"/>
    <cellStyle name="Normal 61 6" xfId="8336" xr:uid="{00000000-0005-0000-0000-00008C200000}"/>
    <cellStyle name="Normal 62" xfId="8337" xr:uid="{00000000-0005-0000-0000-00008D200000}"/>
    <cellStyle name="Normal 62 2" xfId="8338" xr:uid="{00000000-0005-0000-0000-00008E200000}"/>
    <cellStyle name="Normal 62 2 2" xfId="8339" xr:uid="{00000000-0005-0000-0000-00008F200000}"/>
    <cellStyle name="Normal 62 3" xfId="8340" xr:uid="{00000000-0005-0000-0000-000090200000}"/>
    <cellStyle name="Normal 62 4" xfId="8341" xr:uid="{00000000-0005-0000-0000-000091200000}"/>
    <cellStyle name="Normal 62 5" xfId="8342" xr:uid="{00000000-0005-0000-0000-000092200000}"/>
    <cellStyle name="Normal 62 6" xfId="8343" xr:uid="{00000000-0005-0000-0000-000093200000}"/>
    <cellStyle name="Normal 63" xfId="8344" xr:uid="{00000000-0005-0000-0000-000094200000}"/>
    <cellStyle name="Normal 63 2" xfId="8345" xr:uid="{00000000-0005-0000-0000-000095200000}"/>
    <cellStyle name="Normal 63 2 2" xfId="8346" xr:uid="{00000000-0005-0000-0000-000096200000}"/>
    <cellStyle name="Normal 63 3" xfId="8347" xr:uid="{00000000-0005-0000-0000-000097200000}"/>
    <cellStyle name="Normal 63 4" xfId="8348" xr:uid="{00000000-0005-0000-0000-000098200000}"/>
    <cellStyle name="Normal 63 5" xfId="8349" xr:uid="{00000000-0005-0000-0000-000099200000}"/>
    <cellStyle name="Normal 63 6" xfId="8350" xr:uid="{00000000-0005-0000-0000-00009A200000}"/>
    <cellStyle name="Normal 64" xfId="8351" xr:uid="{00000000-0005-0000-0000-00009B200000}"/>
    <cellStyle name="Normal 64 10" xfId="8352" xr:uid="{00000000-0005-0000-0000-00009C200000}"/>
    <cellStyle name="Normal 64 10 2" xfId="8353" xr:uid="{00000000-0005-0000-0000-00009D200000}"/>
    <cellStyle name="Normal 64 2" xfId="8354" xr:uid="{00000000-0005-0000-0000-00009E200000}"/>
    <cellStyle name="Normal 64 2 2" xfId="8355" xr:uid="{00000000-0005-0000-0000-00009F200000}"/>
    <cellStyle name="Normal 64 3" xfId="8356" xr:uid="{00000000-0005-0000-0000-0000A0200000}"/>
    <cellStyle name="Normal 64 3 2" xfId="8357" xr:uid="{00000000-0005-0000-0000-0000A1200000}"/>
    <cellStyle name="Normal 64 3 2 2" xfId="8358" xr:uid="{00000000-0005-0000-0000-0000A2200000}"/>
    <cellStyle name="Normal 64 3 2 2 2" xfId="8359" xr:uid="{00000000-0005-0000-0000-0000A3200000}"/>
    <cellStyle name="Normal 64 3 2 2 2 2" xfId="8360" xr:uid="{00000000-0005-0000-0000-0000A4200000}"/>
    <cellStyle name="Normal 64 3 2 2 3" xfId="8361" xr:uid="{00000000-0005-0000-0000-0000A5200000}"/>
    <cellStyle name="Normal 64 3 2 2 3 2" xfId="8362" xr:uid="{00000000-0005-0000-0000-0000A6200000}"/>
    <cellStyle name="Normal 64 3 2 2 4" xfId="8363" xr:uid="{00000000-0005-0000-0000-0000A7200000}"/>
    <cellStyle name="Normal 64 3 2 2 5" xfId="8364" xr:uid="{00000000-0005-0000-0000-0000A8200000}"/>
    <cellStyle name="Normal 64 3 2 3" xfId="8365" xr:uid="{00000000-0005-0000-0000-0000A9200000}"/>
    <cellStyle name="Normal 64 3 2 3 2" xfId="8366" xr:uid="{00000000-0005-0000-0000-0000AA200000}"/>
    <cellStyle name="Normal 64 3 2 4" xfId="8367" xr:uid="{00000000-0005-0000-0000-0000AB200000}"/>
    <cellStyle name="Normal 64 3 2 4 2" xfId="8368" xr:uid="{00000000-0005-0000-0000-0000AC200000}"/>
    <cellStyle name="Normal 64 3 2 5" xfId="8369" xr:uid="{00000000-0005-0000-0000-0000AD200000}"/>
    <cellStyle name="Normal 64 3 2 6" xfId="8370" xr:uid="{00000000-0005-0000-0000-0000AE200000}"/>
    <cellStyle name="Normal 64 3 3" xfId="8371" xr:uid="{00000000-0005-0000-0000-0000AF200000}"/>
    <cellStyle name="Normal 64 3 3 2" xfId="8372" xr:uid="{00000000-0005-0000-0000-0000B0200000}"/>
    <cellStyle name="Normal 64 3 3 2 2" xfId="8373" xr:uid="{00000000-0005-0000-0000-0000B1200000}"/>
    <cellStyle name="Normal 64 3 3 3" xfId="8374" xr:uid="{00000000-0005-0000-0000-0000B2200000}"/>
    <cellStyle name="Normal 64 3 3 3 2" xfId="8375" xr:uid="{00000000-0005-0000-0000-0000B3200000}"/>
    <cellStyle name="Normal 64 3 3 4" xfId="8376" xr:uid="{00000000-0005-0000-0000-0000B4200000}"/>
    <cellStyle name="Normal 64 3 3 5" xfId="8377" xr:uid="{00000000-0005-0000-0000-0000B5200000}"/>
    <cellStyle name="Normal 64 3 4" xfId="8378" xr:uid="{00000000-0005-0000-0000-0000B6200000}"/>
    <cellStyle name="Normal 64 3 4 2" xfId="8379" xr:uid="{00000000-0005-0000-0000-0000B7200000}"/>
    <cellStyle name="Normal 64 3 5" xfId="8380" xr:uid="{00000000-0005-0000-0000-0000B8200000}"/>
    <cellStyle name="Normal 64 3 5 2" xfId="8381" xr:uid="{00000000-0005-0000-0000-0000B9200000}"/>
    <cellStyle name="Normal 64 3 6" xfId="8382" xr:uid="{00000000-0005-0000-0000-0000BA200000}"/>
    <cellStyle name="Normal 64 3 7" xfId="8383" xr:uid="{00000000-0005-0000-0000-0000BB200000}"/>
    <cellStyle name="Normal 64 4" xfId="8384" xr:uid="{00000000-0005-0000-0000-0000BC200000}"/>
    <cellStyle name="Normal 64 4 2" xfId="8385" xr:uid="{00000000-0005-0000-0000-0000BD200000}"/>
    <cellStyle name="Normal 64 4 2 2" xfId="8386" xr:uid="{00000000-0005-0000-0000-0000BE200000}"/>
    <cellStyle name="Normal 64 4 2 2 2" xfId="8387" xr:uid="{00000000-0005-0000-0000-0000BF200000}"/>
    <cellStyle name="Normal 64 4 2 2 2 2" xfId="8388" xr:uid="{00000000-0005-0000-0000-0000C0200000}"/>
    <cellStyle name="Normal 64 4 2 2 3" xfId="8389" xr:uid="{00000000-0005-0000-0000-0000C1200000}"/>
    <cellStyle name="Normal 64 4 2 2 3 2" xfId="8390" xr:uid="{00000000-0005-0000-0000-0000C2200000}"/>
    <cellStyle name="Normal 64 4 2 2 4" xfId="8391" xr:uid="{00000000-0005-0000-0000-0000C3200000}"/>
    <cellStyle name="Normal 64 4 2 2 5" xfId="8392" xr:uid="{00000000-0005-0000-0000-0000C4200000}"/>
    <cellStyle name="Normal 64 4 2 3" xfId="8393" xr:uid="{00000000-0005-0000-0000-0000C5200000}"/>
    <cellStyle name="Normal 64 4 2 3 2" xfId="8394" xr:uid="{00000000-0005-0000-0000-0000C6200000}"/>
    <cellStyle name="Normal 64 4 2 4" xfId="8395" xr:uid="{00000000-0005-0000-0000-0000C7200000}"/>
    <cellStyle name="Normal 64 4 2 4 2" xfId="8396" xr:uid="{00000000-0005-0000-0000-0000C8200000}"/>
    <cellStyle name="Normal 64 4 2 5" xfId="8397" xr:uid="{00000000-0005-0000-0000-0000C9200000}"/>
    <cellStyle name="Normal 64 4 2 6" xfId="8398" xr:uid="{00000000-0005-0000-0000-0000CA200000}"/>
    <cellStyle name="Normal 64 4 3" xfId="8399" xr:uid="{00000000-0005-0000-0000-0000CB200000}"/>
    <cellStyle name="Normal 64 4 3 2" xfId="8400" xr:uid="{00000000-0005-0000-0000-0000CC200000}"/>
    <cellStyle name="Normal 64 4 3 2 2" xfId="8401" xr:uid="{00000000-0005-0000-0000-0000CD200000}"/>
    <cellStyle name="Normal 64 4 3 3" xfId="8402" xr:uid="{00000000-0005-0000-0000-0000CE200000}"/>
    <cellStyle name="Normal 64 4 3 3 2" xfId="8403" xr:uid="{00000000-0005-0000-0000-0000CF200000}"/>
    <cellStyle name="Normal 64 4 3 4" xfId="8404" xr:uid="{00000000-0005-0000-0000-0000D0200000}"/>
    <cellStyle name="Normal 64 4 3 5" xfId="8405" xr:uid="{00000000-0005-0000-0000-0000D1200000}"/>
    <cellStyle name="Normal 64 4 4" xfId="8406" xr:uid="{00000000-0005-0000-0000-0000D2200000}"/>
    <cellStyle name="Normal 64 4 4 2" xfId="8407" xr:uid="{00000000-0005-0000-0000-0000D3200000}"/>
    <cellStyle name="Normal 64 4 5" xfId="8408" xr:uid="{00000000-0005-0000-0000-0000D4200000}"/>
    <cellStyle name="Normal 64 4 5 2" xfId="8409" xr:uid="{00000000-0005-0000-0000-0000D5200000}"/>
    <cellStyle name="Normal 64 4 6" xfId="8410" xr:uid="{00000000-0005-0000-0000-0000D6200000}"/>
    <cellStyle name="Normal 64 4 7" xfId="8411" xr:uid="{00000000-0005-0000-0000-0000D7200000}"/>
    <cellStyle name="Normal 64 5" xfId="8412" xr:uid="{00000000-0005-0000-0000-0000D8200000}"/>
    <cellStyle name="Normal 64 5 2" xfId="8413" xr:uid="{00000000-0005-0000-0000-0000D9200000}"/>
    <cellStyle name="Normal 64 5 2 2" xfId="8414" xr:uid="{00000000-0005-0000-0000-0000DA200000}"/>
    <cellStyle name="Normal 64 5 2 2 2" xfId="8415" xr:uid="{00000000-0005-0000-0000-0000DB200000}"/>
    <cellStyle name="Normal 64 5 2 2 2 2" xfId="8416" xr:uid="{00000000-0005-0000-0000-0000DC200000}"/>
    <cellStyle name="Normal 64 5 2 2 3" xfId="8417" xr:uid="{00000000-0005-0000-0000-0000DD200000}"/>
    <cellStyle name="Normal 64 5 2 2 3 2" xfId="8418" xr:uid="{00000000-0005-0000-0000-0000DE200000}"/>
    <cellStyle name="Normal 64 5 2 2 4" xfId="8419" xr:uid="{00000000-0005-0000-0000-0000DF200000}"/>
    <cellStyle name="Normal 64 5 2 2 5" xfId="8420" xr:uid="{00000000-0005-0000-0000-0000E0200000}"/>
    <cellStyle name="Normal 64 5 2 3" xfId="8421" xr:uid="{00000000-0005-0000-0000-0000E1200000}"/>
    <cellStyle name="Normal 64 5 2 3 2" xfId="8422" xr:uid="{00000000-0005-0000-0000-0000E2200000}"/>
    <cellStyle name="Normal 64 5 2 4" xfId="8423" xr:uid="{00000000-0005-0000-0000-0000E3200000}"/>
    <cellStyle name="Normal 64 5 2 4 2" xfId="8424" xr:uid="{00000000-0005-0000-0000-0000E4200000}"/>
    <cellStyle name="Normal 64 5 2 5" xfId="8425" xr:uid="{00000000-0005-0000-0000-0000E5200000}"/>
    <cellStyle name="Normal 64 5 2 6" xfId="8426" xr:uid="{00000000-0005-0000-0000-0000E6200000}"/>
    <cellStyle name="Normal 64 5 3" xfId="8427" xr:uid="{00000000-0005-0000-0000-0000E7200000}"/>
    <cellStyle name="Normal 64 5 3 2" xfId="8428" xr:uid="{00000000-0005-0000-0000-0000E8200000}"/>
    <cellStyle name="Normal 64 5 3 2 2" xfId="8429" xr:uid="{00000000-0005-0000-0000-0000E9200000}"/>
    <cellStyle name="Normal 64 5 3 3" xfId="8430" xr:uid="{00000000-0005-0000-0000-0000EA200000}"/>
    <cellStyle name="Normal 64 5 3 3 2" xfId="8431" xr:uid="{00000000-0005-0000-0000-0000EB200000}"/>
    <cellStyle name="Normal 64 5 3 4" xfId="8432" xr:uid="{00000000-0005-0000-0000-0000EC200000}"/>
    <cellStyle name="Normal 64 5 3 5" xfId="8433" xr:uid="{00000000-0005-0000-0000-0000ED200000}"/>
    <cellStyle name="Normal 64 5 4" xfId="8434" xr:uid="{00000000-0005-0000-0000-0000EE200000}"/>
    <cellStyle name="Normal 64 5 4 2" xfId="8435" xr:uid="{00000000-0005-0000-0000-0000EF200000}"/>
    <cellStyle name="Normal 64 5 5" xfId="8436" xr:uid="{00000000-0005-0000-0000-0000F0200000}"/>
    <cellStyle name="Normal 64 5 5 2" xfId="8437" xr:uid="{00000000-0005-0000-0000-0000F1200000}"/>
    <cellStyle name="Normal 64 5 6" xfId="8438" xr:uid="{00000000-0005-0000-0000-0000F2200000}"/>
    <cellStyle name="Normal 64 5 7" xfId="8439" xr:uid="{00000000-0005-0000-0000-0000F3200000}"/>
    <cellStyle name="Normal 64 6" xfId="8440" xr:uid="{00000000-0005-0000-0000-0000F4200000}"/>
    <cellStyle name="Normal 64 6 2" xfId="8441" xr:uid="{00000000-0005-0000-0000-0000F5200000}"/>
    <cellStyle name="Normal 64 6 2 2" xfId="8442" xr:uid="{00000000-0005-0000-0000-0000F6200000}"/>
    <cellStyle name="Normal 64 6 2 2 2" xfId="8443" xr:uid="{00000000-0005-0000-0000-0000F7200000}"/>
    <cellStyle name="Normal 64 6 2 3" xfId="8444" xr:uid="{00000000-0005-0000-0000-0000F8200000}"/>
    <cellStyle name="Normal 64 6 2 3 2" xfId="8445" xr:uid="{00000000-0005-0000-0000-0000F9200000}"/>
    <cellStyle name="Normal 64 6 2 4" xfId="8446" xr:uid="{00000000-0005-0000-0000-0000FA200000}"/>
    <cellStyle name="Normal 64 6 2 5" xfId="8447" xr:uid="{00000000-0005-0000-0000-0000FB200000}"/>
    <cellStyle name="Normal 64 6 3" xfId="8448" xr:uid="{00000000-0005-0000-0000-0000FC200000}"/>
    <cellStyle name="Normal 64 6 3 2" xfId="8449" xr:uid="{00000000-0005-0000-0000-0000FD200000}"/>
    <cellStyle name="Normal 64 6 4" xfId="8450" xr:uid="{00000000-0005-0000-0000-0000FE200000}"/>
    <cellStyle name="Normal 64 6 4 2" xfId="8451" xr:uid="{00000000-0005-0000-0000-0000FF200000}"/>
    <cellStyle name="Normal 64 6 5" xfId="8452" xr:uid="{00000000-0005-0000-0000-000000210000}"/>
    <cellStyle name="Normal 64 6 6" xfId="8453" xr:uid="{00000000-0005-0000-0000-000001210000}"/>
    <cellStyle name="Normal 64 7" xfId="8454" xr:uid="{00000000-0005-0000-0000-000002210000}"/>
    <cellStyle name="Normal 64 7 2" xfId="8455" xr:uid="{00000000-0005-0000-0000-000003210000}"/>
    <cellStyle name="Normal 64 7 2 2" xfId="8456" xr:uid="{00000000-0005-0000-0000-000004210000}"/>
    <cellStyle name="Normal 64 7 3" xfId="8457" xr:uid="{00000000-0005-0000-0000-000005210000}"/>
    <cellStyle name="Normal 64 7 3 2" xfId="8458" xr:uid="{00000000-0005-0000-0000-000006210000}"/>
    <cellStyle name="Normal 64 7 4" xfId="8459" xr:uid="{00000000-0005-0000-0000-000007210000}"/>
    <cellStyle name="Normal 64 7 5" xfId="8460" xr:uid="{00000000-0005-0000-0000-000008210000}"/>
    <cellStyle name="Normal 64 8" xfId="8461" xr:uid="{00000000-0005-0000-0000-000009210000}"/>
    <cellStyle name="Normal 64 8 2" xfId="8462" xr:uid="{00000000-0005-0000-0000-00000A210000}"/>
    <cellStyle name="Normal 64 8 2 2" xfId="8463" xr:uid="{00000000-0005-0000-0000-00000B210000}"/>
    <cellStyle name="Normal 64 8 3" xfId="8464" xr:uid="{00000000-0005-0000-0000-00000C210000}"/>
    <cellStyle name="Normal 64 8 3 2" xfId="8465" xr:uid="{00000000-0005-0000-0000-00000D210000}"/>
    <cellStyle name="Normal 64 8 4" xfId="8466" xr:uid="{00000000-0005-0000-0000-00000E210000}"/>
    <cellStyle name="Normal 64 8 5" xfId="8467" xr:uid="{00000000-0005-0000-0000-00000F210000}"/>
    <cellStyle name="Normal 64 9" xfId="8468" xr:uid="{00000000-0005-0000-0000-000010210000}"/>
    <cellStyle name="Normal 64 9 2" xfId="8469" xr:uid="{00000000-0005-0000-0000-000011210000}"/>
    <cellStyle name="Normal 64 9 2 2" xfId="8470" xr:uid="{00000000-0005-0000-0000-000012210000}"/>
    <cellStyle name="Normal 64 9 3" xfId="8471" xr:uid="{00000000-0005-0000-0000-000013210000}"/>
    <cellStyle name="Normal 65" xfId="8472" xr:uid="{00000000-0005-0000-0000-000014210000}"/>
    <cellStyle name="Normal 65 2" xfId="8473" xr:uid="{00000000-0005-0000-0000-000015210000}"/>
    <cellStyle name="Normal 65 2 10" xfId="8474" xr:uid="{00000000-0005-0000-0000-000016210000}"/>
    <cellStyle name="Normal 65 2 2" xfId="8475" xr:uid="{00000000-0005-0000-0000-000017210000}"/>
    <cellStyle name="Normal 65 2 2 2" xfId="8476" xr:uid="{00000000-0005-0000-0000-000018210000}"/>
    <cellStyle name="Normal 65 2 2 2 2" xfId="8477" xr:uid="{00000000-0005-0000-0000-000019210000}"/>
    <cellStyle name="Normal 65 2 2 2 2 2" xfId="8478" xr:uid="{00000000-0005-0000-0000-00001A210000}"/>
    <cellStyle name="Normal 65 2 2 2 2 2 2" xfId="8479" xr:uid="{00000000-0005-0000-0000-00001B210000}"/>
    <cellStyle name="Normal 65 2 2 2 2 3" xfId="8480" xr:uid="{00000000-0005-0000-0000-00001C210000}"/>
    <cellStyle name="Normal 65 2 2 2 2 3 2" xfId="8481" xr:uid="{00000000-0005-0000-0000-00001D210000}"/>
    <cellStyle name="Normal 65 2 2 2 2 4" xfId="8482" xr:uid="{00000000-0005-0000-0000-00001E210000}"/>
    <cellStyle name="Normal 65 2 2 2 2 5" xfId="8483" xr:uid="{00000000-0005-0000-0000-00001F210000}"/>
    <cellStyle name="Normal 65 2 2 2 3" xfId="8484" xr:uid="{00000000-0005-0000-0000-000020210000}"/>
    <cellStyle name="Normal 65 2 2 2 3 2" xfId="8485" xr:uid="{00000000-0005-0000-0000-000021210000}"/>
    <cellStyle name="Normal 65 2 2 2 4" xfId="8486" xr:uid="{00000000-0005-0000-0000-000022210000}"/>
    <cellStyle name="Normal 65 2 2 2 4 2" xfId="8487" xr:uid="{00000000-0005-0000-0000-000023210000}"/>
    <cellStyle name="Normal 65 2 2 2 5" xfId="8488" xr:uid="{00000000-0005-0000-0000-000024210000}"/>
    <cellStyle name="Normal 65 2 2 2 6" xfId="8489" xr:uid="{00000000-0005-0000-0000-000025210000}"/>
    <cellStyle name="Normal 65 2 2 3" xfId="8490" xr:uid="{00000000-0005-0000-0000-000026210000}"/>
    <cellStyle name="Normal 65 2 2 3 2" xfId="8491" xr:uid="{00000000-0005-0000-0000-000027210000}"/>
    <cellStyle name="Normal 65 2 2 3 2 2" xfId="8492" xr:uid="{00000000-0005-0000-0000-000028210000}"/>
    <cellStyle name="Normal 65 2 2 3 3" xfId="8493" xr:uid="{00000000-0005-0000-0000-000029210000}"/>
    <cellStyle name="Normal 65 2 2 3 3 2" xfId="8494" xr:uid="{00000000-0005-0000-0000-00002A210000}"/>
    <cellStyle name="Normal 65 2 2 3 4" xfId="8495" xr:uid="{00000000-0005-0000-0000-00002B210000}"/>
    <cellStyle name="Normal 65 2 2 3 5" xfId="8496" xr:uid="{00000000-0005-0000-0000-00002C210000}"/>
    <cellStyle name="Normal 65 2 2 4" xfId="8497" xr:uid="{00000000-0005-0000-0000-00002D210000}"/>
    <cellStyle name="Normal 65 2 2 4 2" xfId="8498" xr:uid="{00000000-0005-0000-0000-00002E210000}"/>
    <cellStyle name="Normal 65 2 2 5" xfId="8499" xr:uid="{00000000-0005-0000-0000-00002F210000}"/>
    <cellStyle name="Normal 65 2 2 5 2" xfId="8500" xr:uid="{00000000-0005-0000-0000-000030210000}"/>
    <cellStyle name="Normal 65 2 2 6" xfId="8501" xr:uid="{00000000-0005-0000-0000-000031210000}"/>
    <cellStyle name="Normal 65 2 2 7" xfId="8502" xr:uid="{00000000-0005-0000-0000-000032210000}"/>
    <cellStyle name="Normal 65 2 3" xfId="8503" xr:uid="{00000000-0005-0000-0000-000033210000}"/>
    <cellStyle name="Normal 65 2 3 2" xfId="8504" xr:uid="{00000000-0005-0000-0000-000034210000}"/>
    <cellStyle name="Normal 65 2 3 2 2" xfId="8505" xr:uid="{00000000-0005-0000-0000-000035210000}"/>
    <cellStyle name="Normal 65 2 3 2 2 2" xfId="8506" xr:uid="{00000000-0005-0000-0000-000036210000}"/>
    <cellStyle name="Normal 65 2 3 2 3" xfId="8507" xr:uid="{00000000-0005-0000-0000-000037210000}"/>
    <cellStyle name="Normal 65 2 3 2 3 2" xfId="8508" xr:uid="{00000000-0005-0000-0000-000038210000}"/>
    <cellStyle name="Normal 65 2 3 2 4" xfId="8509" xr:uid="{00000000-0005-0000-0000-000039210000}"/>
    <cellStyle name="Normal 65 2 3 2 5" xfId="8510" xr:uid="{00000000-0005-0000-0000-00003A210000}"/>
    <cellStyle name="Normal 65 2 3 3" xfId="8511" xr:uid="{00000000-0005-0000-0000-00003B210000}"/>
    <cellStyle name="Normal 65 2 3 3 2" xfId="8512" xr:uid="{00000000-0005-0000-0000-00003C210000}"/>
    <cellStyle name="Normal 65 2 3 4" xfId="8513" xr:uid="{00000000-0005-0000-0000-00003D210000}"/>
    <cellStyle name="Normal 65 2 3 4 2" xfId="8514" xr:uid="{00000000-0005-0000-0000-00003E210000}"/>
    <cellStyle name="Normal 65 2 3 5" xfId="8515" xr:uid="{00000000-0005-0000-0000-00003F210000}"/>
    <cellStyle name="Normal 65 2 3 6" xfId="8516" xr:uid="{00000000-0005-0000-0000-000040210000}"/>
    <cellStyle name="Normal 65 2 4" xfId="8517" xr:uid="{00000000-0005-0000-0000-000041210000}"/>
    <cellStyle name="Normal 65 2 4 2" xfId="8518" xr:uid="{00000000-0005-0000-0000-000042210000}"/>
    <cellStyle name="Normal 65 2 4 2 2" xfId="8519" xr:uid="{00000000-0005-0000-0000-000043210000}"/>
    <cellStyle name="Normal 65 2 4 3" xfId="8520" xr:uid="{00000000-0005-0000-0000-000044210000}"/>
    <cellStyle name="Normal 65 2 4 3 2" xfId="8521" xr:uid="{00000000-0005-0000-0000-000045210000}"/>
    <cellStyle name="Normal 65 2 4 4" xfId="8522" xr:uid="{00000000-0005-0000-0000-000046210000}"/>
    <cellStyle name="Normal 65 2 4 5" xfId="8523" xr:uid="{00000000-0005-0000-0000-000047210000}"/>
    <cellStyle name="Normal 65 2 5" xfId="8524" xr:uid="{00000000-0005-0000-0000-000048210000}"/>
    <cellStyle name="Normal 65 2 5 2" xfId="8525" xr:uid="{00000000-0005-0000-0000-000049210000}"/>
    <cellStyle name="Normal 65 2 5 2 2" xfId="8526" xr:uid="{00000000-0005-0000-0000-00004A210000}"/>
    <cellStyle name="Normal 65 2 5 3" xfId="8527" xr:uid="{00000000-0005-0000-0000-00004B210000}"/>
    <cellStyle name="Normal 65 2 6" xfId="8528" xr:uid="{00000000-0005-0000-0000-00004C210000}"/>
    <cellStyle name="Normal 65 2 6 2" xfId="8529" xr:uid="{00000000-0005-0000-0000-00004D210000}"/>
    <cellStyle name="Normal 65 2 7" xfId="8530" xr:uid="{00000000-0005-0000-0000-00004E210000}"/>
    <cellStyle name="Normal 65 2 7 2" xfId="8531" xr:uid="{00000000-0005-0000-0000-00004F210000}"/>
    <cellStyle name="Normal 65 2 8" xfId="8532" xr:uid="{00000000-0005-0000-0000-000050210000}"/>
    <cellStyle name="Normal 65 2 8 2" xfId="8533" xr:uid="{00000000-0005-0000-0000-000051210000}"/>
    <cellStyle name="Normal 65 2 9" xfId="8534" xr:uid="{00000000-0005-0000-0000-000052210000}"/>
    <cellStyle name="Normal 65 3" xfId="8535" xr:uid="{00000000-0005-0000-0000-000053210000}"/>
    <cellStyle name="Normal 66" xfId="8536" xr:uid="{00000000-0005-0000-0000-000054210000}"/>
    <cellStyle name="Normal 66 2" xfId="8537" xr:uid="{00000000-0005-0000-0000-000055210000}"/>
    <cellStyle name="Normal 66 2 2" xfId="8538" xr:uid="{00000000-0005-0000-0000-000056210000}"/>
    <cellStyle name="Normal 66 3" xfId="8539" xr:uid="{00000000-0005-0000-0000-000057210000}"/>
    <cellStyle name="Normal 66 3 2" xfId="8540" xr:uid="{00000000-0005-0000-0000-000058210000}"/>
    <cellStyle name="Normal 66 3 2 2" xfId="8541" xr:uid="{00000000-0005-0000-0000-000059210000}"/>
    <cellStyle name="Normal 66 3 2 2 2" xfId="8542" xr:uid="{00000000-0005-0000-0000-00005A210000}"/>
    <cellStyle name="Normal 66 3 2 2 2 2" xfId="8543" xr:uid="{00000000-0005-0000-0000-00005B210000}"/>
    <cellStyle name="Normal 66 3 2 2 3" xfId="8544" xr:uid="{00000000-0005-0000-0000-00005C210000}"/>
    <cellStyle name="Normal 66 3 2 2 3 2" xfId="8545" xr:uid="{00000000-0005-0000-0000-00005D210000}"/>
    <cellStyle name="Normal 66 3 2 2 4" xfId="8546" xr:uid="{00000000-0005-0000-0000-00005E210000}"/>
    <cellStyle name="Normal 66 3 2 2 5" xfId="8547" xr:uid="{00000000-0005-0000-0000-00005F210000}"/>
    <cellStyle name="Normal 66 3 2 3" xfId="8548" xr:uid="{00000000-0005-0000-0000-000060210000}"/>
    <cellStyle name="Normal 66 3 2 3 2" xfId="8549" xr:uid="{00000000-0005-0000-0000-000061210000}"/>
    <cellStyle name="Normal 66 3 2 4" xfId="8550" xr:uid="{00000000-0005-0000-0000-000062210000}"/>
    <cellStyle name="Normal 66 3 2 4 2" xfId="8551" xr:uid="{00000000-0005-0000-0000-000063210000}"/>
    <cellStyle name="Normal 66 3 2 5" xfId="8552" xr:uid="{00000000-0005-0000-0000-000064210000}"/>
    <cellStyle name="Normal 66 3 2 6" xfId="8553" xr:uid="{00000000-0005-0000-0000-000065210000}"/>
    <cellStyle name="Normal 66 3 3" xfId="8554" xr:uid="{00000000-0005-0000-0000-000066210000}"/>
    <cellStyle name="Normal 66 3 3 2" xfId="8555" xr:uid="{00000000-0005-0000-0000-000067210000}"/>
    <cellStyle name="Normal 66 3 3 2 2" xfId="8556" xr:uid="{00000000-0005-0000-0000-000068210000}"/>
    <cellStyle name="Normal 66 3 3 3" xfId="8557" xr:uid="{00000000-0005-0000-0000-000069210000}"/>
    <cellStyle name="Normal 66 3 3 3 2" xfId="8558" xr:uid="{00000000-0005-0000-0000-00006A210000}"/>
    <cellStyle name="Normal 66 3 3 4" xfId="8559" xr:uid="{00000000-0005-0000-0000-00006B210000}"/>
    <cellStyle name="Normal 66 3 3 5" xfId="8560" xr:uid="{00000000-0005-0000-0000-00006C210000}"/>
    <cellStyle name="Normal 66 3 4" xfId="8561" xr:uid="{00000000-0005-0000-0000-00006D210000}"/>
    <cellStyle name="Normal 66 3 4 2" xfId="8562" xr:uid="{00000000-0005-0000-0000-00006E210000}"/>
    <cellStyle name="Normal 66 3 5" xfId="8563" xr:uid="{00000000-0005-0000-0000-00006F210000}"/>
    <cellStyle name="Normal 66 3 5 2" xfId="8564" xr:uid="{00000000-0005-0000-0000-000070210000}"/>
    <cellStyle name="Normal 66 3 6" xfId="8565" xr:uid="{00000000-0005-0000-0000-000071210000}"/>
    <cellStyle name="Normal 66 3 7" xfId="8566" xr:uid="{00000000-0005-0000-0000-000072210000}"/>
    <cellStyle name="Normal 66 4" xfId="8567" xr:uid="{00000000-0005-0000-0000-000073210000}"/>
    <cellStyle name="Normal 66 4 2" xfId="8568" xr:uid="{00000000-0005-0000-0000-000074210000}"/>
    <cellStyle name="Normal 66 4 2 2" xfId="8569" xr:uid="{00000000-0005-0000-0000-000075210000}"/>
    <cellStyle name="Normal 66 4 2 2 2" xfId="8570" xr:uid="{00000000-0005-0000-0000-000076210000}"/>
    <cellStyle name="Normal 66 4 2 2 2 2" xfId="8571" xr:uid="{00000000-0005-0000-0000-000077210000}"/>
    <cellStyle name="Normal 66 4 2 2 3" xfId="8572" xr:uid="{00000000-0005-0000-0000-000078210000}"/>
    <cellStyle name="Normal 66 4 2 2 3 2" xfId="8573" xr:uid="{00000000-0005-0000-0000-000079210000}"/>
    <cellStyle name="Normal 66 4 2 2 4" xfId="8574" xr:uid="{00000000-0005-0000-0000-00007A210000}"/>
    <cellStyle name="Normal 66 4 2 2 5" xfId="8575" xr:uid="{00000000-0005-0000-0000-00007B210000}"/>
    <cellStyle name="Normal 66 4 2 3" xfId="8576" xr:uid="{00000000-0005-0000-0000-00007C210000}"/>
    <cellStyle name="Normal 66 4 2 3 2" xfId="8577" xr:uid="{00000000-0005-0000-0000-00007D210000}"/>
    <cellStyle name="Normal 66 4 2 4" xfId="8578" xr:uid="{00000000-0005-0000-0000-00007E210000}"/>
    <cellStyle name="Normal 66 4 2 4 2" xfId="8579" xr:uid="{00000000-0005-0000-0000-00007F210000}"/>
    <cellStyle name="Normal 66 4 2 5" xfId="8580" xr:uid="{00000000-0005-0000-0000-000080210000}"/>
    <cellStyle name="Normal 66 4 2 6" xfId="8581" xr:uid="{00000000-0005-0000-0000-000081210000}"/>
    <cellStyle name="Normal 66 4 3" xfId="8582" xr:uid="{00000000-0005-0000-0000-000082210000}"/>
    <cellStyle name="Normal 66 4 3 2" xfId="8583" xr:uid="{00000000-0005-0000-0000-000083210000}"/>
    <cellStyle name="Normal 66 4 3 2 2" xfId="8584" xr:uid="{00000000-0005-0000-0000-000084210000}"/>
    <cellStyle name="Normal 66 4 3 3" xfId="8585" xr:uid="{00000000-0005-0000-0000-000085210000}"/>
    <cellStyle name="Normal 66 4 3 3 2" xfId="8586" xr:uid="{00000000-0005-0000-0000-000086210000}"/>
    <cellStyle name="Normal 66 4 3 4" xfId="8587" xr:uid="{00000000-0005-0000-0000-000087210000}"/>
    <cellStyle name="Normal 66 4 3 5" xfId="8588" xr:uid="{00000000-0005-0000-0000-000088210000}"/>
    <cellStyle name="Normal 66 4 4" xfId="8589" xr:uid="{00000000-0005-0000-0000-000089210000}"/>
    <cellStyle name="Normal 66 4 4 2" xfId="8590" xr:uid="{00000000-0005-0000-0000-00008A210000}"/>
    <cellStyle name="Normal 66 4 5" xfId="8591" xr:uid="{00000000-0005-0000-0000-00008B210000}"/>
    <cellStyle name="Normal 66 4 5 2" xfId="8592" xr:uid="{00000000-0005-0000-0000-00008C210000}"/>
    <cellStyle name="Normal 66 4 6" xfId="8593" xr:uid="{00000000-0005-0000-0000-00008D210000}"/>
    <cellStyle name="Normal 66 4 7" xfId="8594" xr:uid="{00000000-0005-0000-0000-00008E210000}"/>
    <cellStyle name="Normal 66 5" xfId="8595" xr:uid="{00000000-0005-0000-0000-00008F210000}"/>
    <cellStyle name="Normal 66 5 2" xfId="8596" xr:uid="{00000000-0005-0000-0000-000090210000}"/>
    <cellStyle name="Normal 66 5 2 2" xfId="8597" xr:uid="{00000000-0005-0000-0000-000091210000}"/>
    <cellStyle name="Normal 66 5 2 2 2" xfId="8598" xr:uid="{00000000-0005-0000-0000-000092210000}"/>
    <cellStyle name="Normal 66 5 2 3" xfId="8599" xr:uid="{00000000-0005-0000-0000-000093210000}"/>
    <cellStyle name="Normal 66 5 2 3 2" xfId="8600" xr:uid="{00000000-0005-0000-0000-000094210000}"/>
    <cellStyle name="Normal 66 5 2 4" xfId="8601" xr:uid="{00000000-0005-0000-0000-000095210000}"/>
    <cellStyle name="Normal 66 5 2 5" xfId="8602" xr:uid="{00000000-0005-0000-0000-000096210000}"/>
    <cellStyle name="Normal 66 5 3" xfId="8603" xr:uid="{00000000-0005-0000-0000-000097210000}"/>
    <cellStyle name="Normal 66 5 3 2" xfId="8604" xr:uid="{00000000-0005-0000-0000-000098210000}"/>
    <cellStyle name="Normal 66 5 4" xfId="8605" xr:uid="{00000000-0005-0000-0000-000099210000}"/>
    <cellStyle name="Normal 66 5 4 2" xfId="8606" xr:uid="{00000000-0005-0000-0000-00009A210000}"/>
    <cellStyle name="Normal 66 5 5" xfId="8607" xr:uid="{00000000-0005-0000-0000-00009B210000}"/>
    <cellStyle name="Normal 66 5 6" xfId="8608" xr:uid="{00000000-0005-0000-0000-00009C210000}"/>
    <cellStyle name="Normal 66 6" xfId="8609" xr:uid="{00000000-0005-0000-0000-00009D210000}"/>
    <cellStyle name="Normal 66 6 2" xfId="8610" xr:uid="{00000000-0005-0000-0000-00009E210000}"/>
    <cellStyle name="Normal 66 6 2 2" xfId="8611" xr:uid="{00000000-0005-0000-0000-00009F210000}"/>
    <cellStyle name="Normal 66 6 3" xfId="8612" xr:uid="{00000000-0005-0000-0000-0000A0210000}"/>
    <cellStyle name="Normal 66 7" xfId="8613" xr:uid="{00000000-0005-0000-0000-0000A1210000}"/>
    <cellStyle name="Normal 66 7 2" xfId="8614" xr:uid="{00000000-0005-0000-0000-0000A2210000}"/>
    <cellStyle name="Normal 67" xfId="8615" xr:uid="{00000000-0005-0000-0000-0000A3210000}"/>
    <cellStyle name="Normal 67 10" xfId="8616" xr:uid="{00000000-0005-0000-0000-0000A4210000}"/>
    <cellStyle name="Normal 67 11" xfId="8617" xr:uid="{00000000-0005-0000-0000-0000A5210000}"/>
    <cellStyle name="Normal 67 2" xfId="8618" xr:uid="{00000000-0005-0000-0000-0000A6210000}"/>
    <cellStyle name="Normal 67 2 2" xfId="8619" xr:uid="{00000000-0005-0000-0000-0000A7210000}"/>
    <cellStyle name="Normal 67 2 2 2" xfId="8620" xr:uid="{00000000-0005-0000-0000-0000A8210000}"/>
    <cellStyle name="Normal 67 2 2 2 2" xfId="8621" xr:uid="{00000000-0005-0000-0000-0000A9210000}"/>
    <cellStyle name="Normal 67 2 2 2 2 2" xfId="8622" xr:uid="{00000000-0005-0000-0000-0000AA210000}"/>
    <cellStyle name="Normal 67 2 2 2 3" xfId="8623" xr:uid="{00000000-0005-0000-0000-0000AB210000}"/>
    <cellStyle name="Normal 67 2 2 2 3 2" xfId="8624" xr:uid="{00000000-0005-0000-0000-0000AC210000}"/>
    <cellStyle name="Normal 67 2 2 2 4" xfId="8625" xr:uid="{00000000-0005-0000-0000-0000AD210000}"/>
    <cellStyle name="Normal 67 2 2 2 5" xfId="8626" xr:uid="{00000000-0005-0000-0000-0000AE210000}"/>
    <cellStyle name="Normal 67 2 2 3" xfId="8627" xr:uid="{00000000-0005-0000-0000-0000AF210000}"/>
    <cellStyle name="Normal 67 2 2 3 2" xfId="8628" xr:uid="{00000000-0005-0000-0000-0000B0210000}"/>
    <cellStyle name="Normal 67 2 2 4" xfId="8629" xr:uid="{00000000-0005-0000-0000-0000B1210000}"/>
    <cellStyle name="Normal 67 2 2 4 2" xfId="8630" xr:uid="{00000000-0005-0000-0000-0000B2210000}"/>
    <cellStyle name="Normal 67 2 2 5" xfId="8631" xr:uid="{00000000-0005-0000-0000-0000B3210000}"/>
    <cellStyle name="Normal 67 2 2 6" xfId="8632" xr:uid="{00000000-0005-0000-0000-0000B4210000}"/>
    <cellStyle name="Normal 67 2 3" xfId="8633" xr:uid="{00000000-0005-0000-0000-0000B5210000}"/>
    <cellStyle name="Normal 67 2 3 2" xfId="8634" xr:uid="{00000000-0005-0000-0000-0000B6210000}"/>
    <cellStyle name="Normal 67 2 3 2 2" xfId="8635" xr:uid="{00000000-0005-0000-0000-0000B7210000}"/>
    <cellStyle name="Normal 67 2 3 3" xfId="8636" xr:uid="{00000000-0005-0000-0000-0000B8210000}"/>
    <cellStyle name="Normal 67 2 3 3 2" xfId="8637" xr:uid="{00000000-0005-0000-0000-0000B9210000}"/>
    <cellStyle name="Normal 67 2 3 4" xfId="8638" xr:uid="{00000000-0005-0000-0000-0000BA210000}"/>
    <cellStyle name="Normal 67 2 3 5" xfId="8639" xr:uid="{00000000-0005-0000-0000-0000BB210000}"/>
    <cellStyle name="Normal 67 2 4" xfId="8640" xr:uid="{00000000-0005-0000-0000-0000BC210000}"/>
    <cellStyle name="Normal 67 2 4 2" xfId="8641" xr:uid="{00000000-0005-0000-0000-0000BD210000}"/>
    <cellStyle name="Normal 67 2 5" xfId="8642" xr:uid="{00000000-0005-0000-0000-0000BE210000}"/>
    <cellStyle name="Normal 67 2 5 2" xfId="8643" xr:uid="{00000000-0005-0000-0000-0000BF210000}"/>
    <cellStyle name="Normal 67 2 6" xfId="8644" xr:uid="{00000000-0005-0000-0000-0000C0210000}"/>
    <cellStyle name="Normal 67 2 7" xfId="8645" xr:uid="{00000000-0005-0000-0000-0000C1210000}"/>
    <cellStyle name="Normal 67 3" xfId="8646" xr:uid="{00000000-0005-0000-0000-0000C2210000}"/>
    <cellStyle name="Normal 67 3 2" xfId="8647" xr:uid="{00000000-0005-0000-0000-0000C3210000}"/>
    <cellStyle name="Normal 67 3 2 2" xfId="8648" xr:uid="{00000000-0005-0000-0000-0000C4210000}"/>
    <cellStyle name="Normal 67 3 2 2 2" xfId="8649" xr:uid="{00000000-0005-0000-0000-0000C5210000}"/>
    <cellStyle name="Normal 67 3 2 3" xfId="8650" xr:uid="{00000000-0005-0000-0000-0000C6210000}"/>
    <cellStyle name="Normal 67 3 2 3 2" xfId="8651" xr:uid="{00000000-0005-0000-0000-0000C7210000}"/>
    <cellStyle name="Normal 67 3 2 4" xfId="8652" xr:uid="{00000000-0005-0000-0000-0000C8210000}"/>
    <cellStyle name="Normal 67 3 2 5" xfId="8653" xr:uid="{00000000-0005-0000-0000-0000C9210000}"/>
    <cellStyle name="Normal 67 3 3" xfId="8654" xr:uid="{00000000-0005-0000-0000-0000CA210000}"/>
    <cellStyle name="Normal 67 3 3 2" xfId="8655" xr:uid="{00000000-0005-0000-0000-0000CB210000}"/>
    <cellStyle name="Normal 67 3 4" xfId="8656" xr:uid="{00000000-0005-0000-0000-0000CC210000}"/>
    <cellStyle name="Normal 67 3 4 2" xfId="8657" xr:uid="{00000000-0005-0000-0000-0000CD210000}"/>
    <cellStyle name="Normal 67 3 5" xfId="8658" xr:uid="{00000000-0005-0000-0000-0000CE210000}"/>
    <cellStyle name="Normal 67 3 6" xfId="8659" xr:uid="{00000000-0005-0000-0000-0000CF210000}"/>
    <cellStyle name="Normal 67 4" xfId="8660" xr:uid="{00000000-0005-0000-0000-0000D0210000}"/>
    <cellStyle name="Normal 67 4 2" xfId="8661" xr:uid="{00000000-0005-0000-0000-0000D1210000}"/>
    <cellStyle name="Normal 67 4 2 2" xfId="8662" xr:uid="{00000000-0005-0000-0000-0000D2210000}"/>
    <cellStyle name="Normal 67 4 3" xfId="8663" xr:uid="{00000000-0005-0000-0000-0000D3210000}"/>
    <cellStyle name="Normal 67 4 3 2" xfId="8664" xr:uid="{00000000-0005-0000-0000-0000D4210000}"/>
    <cellStyle name="Normal 67 4 4" xfId="8665" xr:uid="{00000000-0005-0000-0000-0000D5210000}"/>
    <cellStyle name="Normal 67 4 5" xfId="8666" xr:uid="{00000000-0005-0000-0000-0000D6210000}"/>
    <cellStyle name="Normal 67 5" xfId="8667" xr:uid="{00000000-0005-0000-0000-0000D7210000}"/>
    <cellStyle name="Normal 67 5 2" xfId="8668" xr:uid="{00000000-0005-0000-0000-0000D8210000}"/>
    <cellStyle name="Normal 67 5 2 2" xfId="8669" xr:uid="{00000000-0005-0000-0000-0000D9210000}"/>
    <cellStyle name="Normal 67 5 3" xfId="8670" xr:uid="{00000000-0005-0000-0000-0000DA210000}"/>
    <cellStyle name="Normal 67 6" xfId="8671" xr:uid="{00000000-0005-0000-0000-0000DB210000}"/>
    <cellStyle name="Normal 67 6 2" xfId="8672" xr:uid="{00000000-0005-0000-0000-0000DC210000}"/>
    <cellStyle name="Normal 67 6 3" xfId="8673" xr:uid="{00000000-0005-0000-0000-0000DD210000}"/>
    <cellStyle name="Normal 67 7" xfId="8674" xr:uid="{00000000-0005-0000-0000-0000DE210000}"/>
    <cellStyle name="Normal 67 7 2" xfId="8675" xr:uid="{00000000-0005-0000-0000-0000DF210000}"/>
    <cellStyle name="Normal 67 8" xfId="8676" xr:uid="{00000000-0005-0000-0000-0000E0210000}"/>
    <cellStyle name="Normal 67 8 2" xfId="8677" xr:uid="{00000000-0005-0000-0000-0000E1210000}"/>
    <cellStyle name="Normal 67 9" xfId="8678" xr:uid="{00000000-0005-0000-0000-0000E2210000}"/>
    <cellStyle name="Normal 67 9 2" xfId="8679" xr:uid="{00000000-0005-0000-0000-0000E3210000}"/>
    <cellStyle name="Normal 68" xfId="8680" xr:uid="{00000000-0005-0000-0000-0000E4210000}"/>
    <cellStyle name="Normal 68 2" xfId="8681" xr:uid="{00000000-0005-0000-0000-0000E5210000}"/>
    <cellStyle name="Normal 69" xfId="8682" xr:uid="{00000000-0005-0000-0000-0000E6210000}"/>
    <cellStyle name="Normal 69 2" xfId="8683" xr:uid="{00000000-0005-0000-0000-0000E7210000}"/>
    <cellStyle name="Normal 69 2 2" xfId="8684" xr:uid="{00000000-0005-0000-0000-0000E8210000}"/>
    <cellStyle name="Normal 69 2 2 2" xfId="8685" xr:uid="{00000000-0005-0000-0000-0000E9210000}"/>
    <cellStyle name="Normal 69 2 3" xfId="8686" xr:uid="{00000000-0005-0000-0000-0000EA210000}"/>
    <cellStyle name="Normal 7" xfId="8687" xr:uid="{00000000-0005-0000-0000-0000EB210000}"/>
    <cellStyle name="Normal 7 2" xfId="8688" xr:uid="{00000000-0005-0000-0000-0000EC210000}"/>
    <cellStyle name="Normal 7 2 2" xfId="8689" xr:uid="{00000000-0005-0000-0000-0000ED210000}"/>
    <cellStyle name="Normal 7 2 2 2" xfId="8690" xr:uid="{00000000-0005-0000-0000-0000EE210000}"/>
    <cellStyle name="Normal 7 2 3" xfId="8691" xr:uid="{00000000-0005-0000-0000-0000EF210000}"/>
    <cellStyle name="Normal 7 2 4" xfId="8692" xr:uid="{00000000-0005-0000-0000-0000F0210000}"/>
    <cellStyle name="Normal 7 3" xfId="8693" xr:uid="{00000000-0005-0000-0000-0000F1210000}"/>
    <cellStyle name="Normal 7 3 2" xfId="8694" xr:uid="{00000000-0005-0000-0000-0000F2210000}"/>
    <cellStyle name="Normal 7 4" xfId="8695" xr:uid="{00000000-0005-0000-0000-0000F3210000}"/>
    <cellStyle name="Normal 7 5" xfId="8696" xr:uid="{00000000-0005-0000-0000-0000F4210000}"/>
    <cellStyle name="Normal 70" xfId="8697" xr:uid="{00000000-0005-0000-0000-0000F5210000}"/>
    <cellStyle name="Normal 71" xfId="8698" xr:uid="{00000000-0005-0000-0000-0000F6210000}"/>
    <cellStyle name="Normal 72" xfId="8699" xr:uid="{00000000-0005-0000-0000-0000F7210000}"/>
    <cellStyle name="Normal 73" xfId="8700" xr:uid="{00000000-0005-0000-0000-0000F8210000}"/>
    <cellStyle name="Normal 74" xfId="8701" xr:uid="{00000000-0005-0000-0000-0000F9210000}"/>
    <cellStyle name="Normal 75" xfId="8702" xr:uid="{00000000-0005-0000-0000-0000FA210000}"/>
    <cellStyle name="Normal 76" xfId="8703" xr:uid="{00000000-0005-0000-0000-0000FB210000}"/>
    <cellStyle name="Normal 77" xfId="8704" xr:uid="{00000000-0005-0000-0000-0000FC210000}"/>
    <cellStyle name="Normal 78" xfId="8705" xr:uid="{00000000-0005-0000-0000-0000FD210000}"/>
    <cellStyle name="Normal 79" xfId="8706" xr:uid="{00000000-0005-0000-0000-0000FE210000}"/>
    <cellStyle name="Normal 8" xfId="8707" xr:uid="{00000000-0005-0000-0000-0000FF210000}"/>
    <cellStyle name="Normal 8 2" xfId="8708" xr:uid="{00000000-0005-0000-0000-000000220000}"/>
    <cellStyle name="Normal 8 2 2" xfId="8709" xr:uid="{00000000-0005-0000-0000-000001220000}"/>
    <cellStyle name="Normal 8 2 2 2" xfId="8710" xr:uid="{00000000-0005-0000-0000-000002220000}"/>
    <cellStyle name="Normal 8 2 3" xfId="8711" xr:uid="{00000000-0005-0000-0000-000003220000}"/>
    <cellStyle name="Normal 8 2 4" xfId="8712" xr:uid="{00000000-0005-0000-0000-000004220000}"/>
    <cellStyle name="Normal 8 3" xfId="8713" xr:uid="{00000000-0005-0000-0000-000005220000}"/>
    <cellStyle name="Normal 8 3 2" xfId="8714" xr:uid="{00000000-0005-0000-0000-000006220000}"/>
    <cellStyle name="Normal 8 4" xfId="8715" xr:uid="{00000000-0005-0000-0000-000007220000}"/>
    <cellStyle name="Normal 8 5" xfId="8716" xr:uid="{00000000-0005-0000-0000-000008220000}"/>
    <cellStyle name="Normal 80" xfId="8717" xr:uid="{00000000-0005-0000-0000-000009220000}"/>
    <cellStyle name="Normal 81" xfId="8718" xr:uid="{00000000-0005-0000-0000-00000A220000}"/>
    <cellStyle name="Normal 82" xfId="8719" xr:uid="{00000000-0005-0000-0000-00000B220000}"/>
    <cellStyle name="Normal 83" xfId="8720" xr:uid="{00000000-0005-0000-0000-00000C220000}"/>
    <cellStyle name="Normal 84" xfId="8721" xr:uid="{00000000-0005-0000-0000-00000D220000}"/>
    <cellStyle name="Normal 85" xfId="8722" xr:uid="{00000000-0005-0000-0000-00000E220000}"/>
    <cellStyle name="Normal 86" xfId="8723" xr:uid="{00000000-0005-0000-0000-00000F220000}"/>
    <cellStyle name="Normal 87" xfId="8724" xr:uid="{00000000-0005-0000-0000-000010220000}"/>
    <cellStyle name="Normal 88" xfId="8725" xr:uid="{00000000-0005-0000-0000-000011220000}"/>
    <cellStyle name="Normal 89" xfId="8726" xr:uid="{00000000-0005-0000-0000-000012220000}"/>
    <cellStyle name="Normal 9" xfId="8727" xr:uid="{00000000-0005-0000-0000-000013220000}"/>
    <cellStyle name="Normal 9 2" xfId="8728" xr:uid="{00000000-0005-0000-0000-000014220000}"/>
    <cellStyle name="Normal 9 2 2" xfId="8729" xr:uid="{00000000-0005-0000-0000-000015220000}"/>
    <cellStyle name="Normal 9 3" xfId="8730" xr:uid="{00000000-0005-0000-0000-000016220000}"/>
    <cellStyle name="Normal 9 4" xfId="8731" xr:uid="{00000000-0005-0000-0000-000017220000}"/>
    <cellStyle name="Normal 90" xfId="8732" xr:uid="{00000000-0005-0000-0000-000018220000}"/>
    <cellStyle name="Normal 91" xfId="8733" xr:uid="{00000000-0005-0000-0000-000019220000}"/>
    <cellStyle name="Normal 92" xfId="8734" xr:uid="{00000000-0005-0000-0000-00001A220000}"/>
    <cellStyle name="Normal 93" xfId="8735" xr:uid="{00000000-0005-0000-0000-00001B220000}"/>
    <cellStyle name="Normal 94" xfId="8736" xr:uid="{00000000-0005-0000-0000-00001C220000}"/>
    <cellStyle name="Normal 95" xfId="8737" xr:uid="{00000000-0005-0000-0000-00001D220000}"/>
    <cellStyle name="Normal 96" xfId="8738" xr:uid="{00000000-0005-0000-0000-00001E220000}"/>
    <cellStyle name="Normal 97" xfId="8739" xr:uid="{00000000-0005-0000-0000-00001F220000}"/>
    <cellStyle name="Normal 98" xfId="8740" xr:uid="{00000000-0005-0000-0000-000020220000}"/>
    <cellStyle name="Normal 99" xfId="8741" xr:uid="{00000000-0005-0000-0000-000021220000}"/>
    <cellStyle name="Normal1" xfId="8742" xr:uid="{00000000-0005-0000-0000-000022220000}"/>
    <cellStyle name="Normal2" xfId="8743" xr:uid="{00000000-0005-0000-0000-000023220000}"/>
    <cellStyle name="Normal3" xfId="8744" xr:uid="{00000000-0005-0000-0000-000024220000}"/>
    <cellStyle name="Nota 2" xfId="8745" xr:uid="{00000000-0005-0000-0000-000025220000}"/>
    <cellStyle name="Percent [2]" xfId="8746" xr:uid="{00000000-0005-0000-0000-000026220000}"/>
    <cellStyle name="Percent [2] 2" xfId="8747" xr:uid="{00000000-0005-0000-0000-000027220000}"/>
    <cellStyle name="Percent [2] 2 2" xfId="8748" xr:uid="{00000000-0005-0000-0000-000028220000}"/>
    <cellStyle name="Percent [2] 3" xfId="8749" xr:uid="{00000000-0005-0000-0000-000029220000}"/>
    <cellStyle name="Percent [2] 4" xfId="8750" xr:uid="{00000000-0005-0000-0000-00002A220000}"/>
    <cellStyle name="Percent_Sheet1" xfId="8751" xr:uid="{00000000-0005-0000-0000-00002B220000}"/>
    <cellStyle name="Percentual" xfId="8752" xr:uid="{00000000-0005-0000-0000-00002C220000}"/>
    <cellStyle name="Ponto" xfId="8753" xr:uid="{00000000-0005-0000-0000-00002D220000}"/>
    <cellStyle name="Porcentagem" xfId="8" builtinId="5"/>
    <cellStyle name="Porcentagem 2" xfId="8754" xr:uid="{00000000-0005-0000-0000-00002F220000}"/>
    <cellStyle name="Porcentagem 2 2" xfId="8755" xr:uid="{00000000-0005-0000-0000-000030220000}"/>
    <cellStyle name="Porcentagem 2 2 2" xfId="8756" xr:uid="{00000000-0005-0000-0000-000031220000}"/>
    <cellStyle name="Porcentagem 2 3" xfId="8757" xr:uid="{00000000-0005-0000-0000-000032220000}"/>
    <cellStyle name="Porcentagem 3" xfId="8758" xr:uid="{00000000-0005-0000-0000-000033220000}"/>
    <cellStyle name="Porcentagem 3 2" xfId="8759" xr:uid="{00000000-0005-0000-0000-000034220000}"/>
    <cellStyle name="Porcentagem 3 3" xfId="8760" xr:uid="{00000000-0005-0000-0000-000035220000}"/>
    <cellStyle name="Porcentagem 4" xfId="8761" xr:uid="{00000000-0005-0000-0000-000036220000}"/>
    <cellStyle name="Porcentagem 4 2" xfId="8762" xr:uid="{00000000-0005-0000-0000-000037220000}"/>
    <cellStyle name="Porcentagem 4 2 2" xfId="8763" xr:uid="{00000000-0005-0000-0000-000038220000}"/>
    <cellStyle name="Porcentagem 4 2 2 2" xfId="8764" xr:uid="{00000000-0005-0000-0000-000039220000}"/>
    <cellStyle name="Porcentagem 4 2 3" xfId="8765" xr:uid="{00000000-0005-0000-0000-00003A220000}"/>
    <cellStyle name="Porcentagem 5" xfId="8766" xr:uid="{00000000-0005-0000-0000-00003B220000}"/>
    <cellStyle name="Porcentagem 6" xfId="8767" xr:uid="{00000000-0005-0000-0000-00003C220000}"/>
    <cellStyle name="Porcentagem 6 10" xfId="8768" xr:uid="{00000000-0005-0000-0000-00003D220000}"/>
    <cellStyle name="Porcentagem 6 10 2" xfId="8769" xr:uid="{00000000-0005-0000-0000-00003E220000}"/>
    <cellStyle name="Porcentagem 6 10 2 2" xfId="8770" xr:uid="{00000000-0005-0000-0000-00003F220000}"/>
    <cellStyle name="Porcentagem 6 10 3" xfId="8771" xr:uid="{00000000-0005-0000-0000-000040220000}"/>
    <cellStyle name="Porcentagem 6 10 3 2" xfId="8772" xr:uid="{00000000-0005-0000-0000-000041220000}"/>
    <cellStyle name="Porcentagem 6 10 4" xfId="8773" xr:uid="{00000000-0005-0000-0000-000042220000}"/>
    <cellStyle name="Porcentagem 6 10 5" xfId="8774" xr:uid="{00000000-0005-0000-0000-000043220000}"/>
    <cellStyle name="Porcentagem 6 11" xfId="8775" xr:uid="{00000000-0005-0000-0000-000044220000}"/>
    <cellStyle name="Porcentagem 6 11 2" xfId="8776" xr:uid="{00000000-0005-0000-0000-000045220000}"/>
    <cellStyle name="Porcentagem 6 11 2 2" xfId="8777" xr:uid="{00000000-0005-0000-0000-000046220000}"/>
    <cellStyle name="Porcentagem 6 11 3" xfId="8778" xr:uid="{00000000-0005-0000-0000-000047220000}"/>
    <cellStyle name="Porcentagem 6 12" xfId="8779" xr:uid="{00000000-0005-0000-0000-000048220000}"/>
    <cellStyle name="Porcentagem 6 12 2" xfId="8780" xr:uid="{00000000-0005-0000-0000-000049220000}"/>
    <cellStyle name="Porcentagem 6 13" xfId="8781" xr:uid="{00000000-0005-0000-0000-00004A220000}"/>
    <cellStyle name="Porcentagem 6 13 2" xfId="8782" xr:uid="{00000000-0005-0000-0000-00004B220000}"/>
    <cellStyle name="Porcentagem 6 14" xfId="8783" xr:uid="{00000000-0005-0000-0000-00004C220000}"/>
    <cellStyle name="Porcentagem 6 14 2" xfId="8784" xr:uid="{00000000-0005-0000-0000-00004D220000}"/>
    <cellStyle name="Porcentagem 6 15" xfId="8785" xr:uid="{00000000-0005-0000-0000-00004E220000}"/>
    <cellStyle name="Porcentagem 6 16" xfId="8786" xr:uid="{00000000-0005-0000-0000-00004F220000}"/>
    <cellStyle name="Porcentagem 6 2" xfId="8787" xr:uid="{00000000-0005-0000-0000-000050220000}"/>
    <cellStyle name="Porcentagem 6 2 10" xfId="8788" xr:uid="{00000000-0005-0000-0000-000051220000}"/>
    <cellStyle name="Porcentagem 6 2 10 2" xfId="8789" xr:uid="{00000000-0005-0000-0000-000052220000}"/>
    <cellStyle name="Porcentagem 6 2 10 2 2" xfId="8790" xr:uid="{00000000-0005-0000-0000-000053220000}"/>
    <cellStyle name="Porcentagem 6 2 10 3" xfId="8791" xr:uid="{00000000-0005-0000-0000-000054220000}"/>
    <cellStyle name="Porcentagem 6 2 11" xfId="8792" xr:uid="{00000000-0005-0000-0000-000055220000}"/>
    <cellStyle name="Porcentagem 6 2 11 2" xfId="8793" xr:uid="{00000000-0005-0000-0000-000056220000}"/>
    <cellStyle name="Porcentagem 6 2 12" xfId="8794" xr:uid="{00000000-0005-0000-0000-000057220000}"/>
    <cellStyle name="Porcentagem 6 2 12 2" xfId="8795" xr:uid="{00000000-0005-0000-0000-000058220000}"/>
    <cellStyle name="Porcentagem 6 2 13" xfId="8796" xr:uid="{00000000-0005-0000-0000-000059220000}"/>
    <cellStyle name="Porcentagem 6 2 13 2" xfId="8797" xr:uid="{00000000-0005-0000-0000-00005A220000}"/>
    <cellStyle name="Porcentagem 6 2 14" xfId="8798" xr:uid="{00000000-0005-0000-0000-00005B220000}"/>
    <cellStyle name="Porcentagem 6 2 15" xfId="8799" xr:uid="{00000000-0005-0000-0000-00005C220000}"/>
    <cellStyle name="Porcentagem 6 2 2" xfId="8800" xr:uid="{00000000-0005-0000-0000-00005D220000}"/>
    <cellStyle name="Porcentagem 6 2 2 10" xfId="8801" xr:uid="{00000000-0005-0000-0000-00005E220000}"/>
    <cellStyle name="Porcentagem 6 2 2 2" xfId="8802" xr:uid="{00000000-0005-0000-0000-00005F220000}"/>
    <cellStyle name="Porcentagem 6 2 2 2 2" xfId="8803" xr:uid="{00000000-0005-0000-0000-000060220000}"/>
    <cellStyle name="Porcentagem 6 2 2 2 2 2" xfId="8804" xr:uid="{00000000-0005-0000-0000-000061220000}"/>
    <cellStyle name="Porcentagem 6 2 2 2 2 2 2" xfId="8805" xr:uid="{00000000-0005-0000-0000-000062220000}"/>
    <cellStyle name="Porcentagem 6 2 2 2 2 2 2 2" xfId="8806" xr:uid="{00000000-0005-0000-0000-000063220000}"/>
    <cellStyle name="Porcentagem 6 2 2 2 2 2 3" xfId="8807" xr:uid="{00000000-0005-0000-0000-000064220000}"/>
    <cellStyle name="Porcentagem 6 2 2 2 2 2 3 2" xfId="8808" xr:uid="{00000000-0005-0000-0000-000065220000}"/>
    <cellStyle name="Porcentagem 6 2 2 2 2 2 4" xfId="8809" xr:uid="{00000000-0005-0000-0000-000066220000}"/>
    <cellStyle name="Porcentagem 6 2 2 2 2 2 5" xfId="8810" xr:uid="{00000000-0005-0000-0000-000067220000}"/>
    <cellStyle name="Porcentagem 6 2 2 2 2 3" xfId="8811" xr:uid="{00000000-0005-0000-0000-000068220000}"/>
    <cellStyle name="Porcentagem 6 2 2 2 2 3 2" xfId="8812" xr:uid="{00000000-0005-0000-0000-000069220000}"/>
    <cellStyle name="Porcentagem 6 2 2 2 2 4" xfId="8813" xr:uid="{00000000-0005-0000-0000-00006A220000}"/>
    <cellStyle name="Porcentagem 6 2 2 2 2 4 2" xfId="8814" xr:uid="{00000000-0005-0000-0000-00006B220000}"/>
    <cellStyle name="Porcentagem 6 2 2 2 2 5" xfId="8815" xr:uid="{00000000-0005-0000-0000-00006C220000}"/>
    <cellStyle name="Porcentagem 6 2 2 2 2 6" xfId="8816" xr:uid="{00000000-0005-0000-0000-00006D220000}"/>
    <cellStyle name="Porcentagem 6 2 2 2 3" xfId="8817" xr:uid="{00000000-0005-0000-0000-00006E220000}"/>
    <cellStyle name="Porcentagem 6 2 2 2 3 2" xfId="8818" xr:uid="{00000000-0005-0000-0000-00006F220000}"/>
    <cellStyle name="Porcentagem 6 2 2 2 3 2 2" xfId="8819" xr:uid="{00000000-0005-0000-0000-000070220000}"/>
    <cellStyle name="Porcentagem 6 2 2 2 3 3" xfId="8820" xr:uid="{00000000-0005-0000-0000-000071220000}"/>
    <cellStyle name="Porcentagem 6 2 2 2 3 3 2" xfId="8821" xr:uid="{00000000-0005-0000-0000-000072220000}"/>
    <cellStyle name="Porcentagem 6 2 2 2 3 4" xfId="8822" xr:uid="{00000000-0005-0000-0000-000073220000}"/>
    <cellStyle name="Porcentagem 6 2 2 2 3 5" xfId="8823" xr:uid="{00000000-0005-0000-0000-000074220000}"/>
    <cellStyle name="Porcentagem 6 2 2 2 4" xfId="8824" xr:uid="{00000000-0005-0000-0000-000075220000}"/>
    <cellStyle name="Porcentagem 6 2 2 2 4 2" xfId="8825" xr:uid="{00000000-0005-0000-0000-000076220000}"/>
    <cellStyle name="Porcentagem 6 2 2 2 5" xfId="8826" xr:uid="{00000000-0005-0000-0000-000077220000}"/>
    <cellStyle name="Porcentagem 6 2 2 2 5 2" xfId="8827" xr:uid="{00000000-0005-0000-0000-000078220000}"/>
    <cellStyle name="Porcentagem 6 2 2 2 6" xfId="8828" xr:uid="{00000000-0005-0000-0000-000079220000}"/>
    <cellStyle name="Porcentagem 6 2 2 2 7" xfId="8829" xr:uid="{00000000-0005-0000-0000-00007A220000}"/>
    <cellStyle name="Porcentagem 6 2 2 3" xfId="8830" xr:uid="{00000000-0005-0000-0000-00007B220000}"/>
    <cellStyle name="Porcentagem 6 2 2 3 2" xfId="8831" xr:uid="{00000000-0005-0000-0000-00007C220000}"/>
    <cellStyle name="Porcentagem 6 2 2 3 2 2" xfId="8832" xr:uid="{00000000-0005-0000-0000-00007D220000}"/>
    <cellStyle name="Porcentagem 6 2 2 3 2 2 2" xfId="8833" xr:uid="{00000000-0005-0000-0000-00007E220000}"/>
    <cellStyle name="Porcentagem 6 2 2 3 2 3" xfId="8834" xr:uid="{00000000-0005-0000-0000-00007F220000}"/>
    <cellStyle name="Porcentagem 6 2 2 3 2 3 2" xfId="8835" xr:uid="{00000000-0005-0000-0000-000080220000}"/>
    <cellStyle name="Porcentagem 6 2 2 3 2 4" xfId="8836" xr:uid="{00000000-0005-0000-0000-000081220000}"/>
    <cellStyle name="Porcentagem 6 2 2 3 2 5" xfId="8837" xr:uid="{00000000-0005-0000-0000-000082220000}"/>
    <cellStyle name="Porcentagem 6 2 2 3 3" xfId="8838" xr:uid="{00000000-0005-0000-0000-000083220000}"/>
    <cellStyle name="Porcentagem 6 2 2 3 3 2" xfId="8839" xr:uid="{00000000-0005-0000-0000-000084220000}"/>
    <cellStyle name="Porcentagem 6 2 2 3 4" xfId="8840" xr:uid="{00000000-0005-0000-0000-000085220000}"/>
    <cellStyle name="Porcentagem 6 2 2 3 4 2" xfId="8841" xr:uid="{00000000-0005-0000-0000-000086220000}"/>
    <cellStyle name="Porcentagem 6 2 2 3 5" xfId="8842" xr:uid="{00000000-0005-0000-0000-000087220000}"/>
    <cellStyle name="Porcentagem 6 2 2 3 6" xfId="8843" xr:uid="{00000000-0005-0000-0000-000088220000}"/>
    <cellStyle name="Porcentagem 6 2 2 4" xfId="8844" xr:uid="{00000000-0005-0000-0000-000089220000}"/>
    <cellStyle name="Porcentagem 6 2 2 4 2" xfId="8845" xr:uid="{00000000-0005-0000-0000-00008A220000}"/>
    <cellStyle name="Porcentagem 6 2 2 4 2 2" xfId="8846" xr:uid="{00000000-0005-0000-0000-00008B220000}"/>
    <cellStyle name="Porcentagem 6 2 2 4 3" xfId="8847" xr:uid="{00000000-0005-0000-0000-00008C220000}"/>
    <cellStyle name="Porcentagem 6 2 2 4 3 2" xfId="8848" xr:uid="{00000000-0005-0000-0000-00008D220000}"/>
    <cellStyle name="Porcentagem 6 2 2 4 4" xfId="8849" xr:uid="{00000000-0005-0000-0000-00008E220000}"/>
    <cellStyle name="Porcentagem 6 2 2 4 5" xfId="8850" xr:uid="{00000000-0005-0000-0000-00008F220000}"/>
    <cellStyle name="Porcentagem 6 2 2 5" xfId="8851" xr:uid="{00000000-0005-0000-0000-000090220000}"/>
    <cellStyle name="Porcentagem 6 2 2 5 2" xfId="8852" xr:uid="{00000000-0005-0000-0000-000091220000}"/>
    <cellStyle name="Porcentagem 6 2 2 5 2 2" xfId="8853" xr:uid="{00000000-0005-0000-0000-000092220000}"/>
    <cellStyle name="Porcentagem 6 2 2 5 3" xfId="8854" xr:uid="{00000000-0005-0000-0000-000093220000}"/>
    <cellStyle name="Porcentagem 6 2 2 6" xfId="8855" xr:uid="{00000000-0005-0000-0000-000094220000}"/>
    <cellStyle name="Porcentagem 6 2 2 6 2" xfId="8856" xr:uid="{00000000-0005-0000-0000-000095220000}"/>
    <cellStyle name="Porcentagem 6 2 2 7" xfId="8857" xr:uid="{00000000-0005-0000-0000-000096220000}"/>
    <cellStyle name="Porcentagem 6 2 2 7 2" xfId="8858" xr:uid="{00000000-0005-0000-0000-000097220000}"/>
    <cellStyle name="Porcentagem 6 2 2 8" xfId="8859" xr:uid="{00000000-0005-0000-0000-000098220000}"/>
    <cellStyle name="Porcentagem 6 2 2 8 2" xfId="8860" xr:uid="{00000000-0005-0000-0000-000099220000}"/>
    <cellStyle name="Porcentagem 6 2 2 9" xfId="8861" xr:uid="{00000000-0005-0000-0000-00009A220000}"/>
    <cellStyle name="Porcentagem 6 2 3" xfId="8862" xr:uid="{00000000-0005-0000-0000-00009B220000}"/>
    <cellStyle name="Porcentagem 6 2 3 10" xfId="8863" xr:uid="{00000000-0005-0000-0000-00009C220000}"/>
    <cellStyle name="Porcentagem 6 2 3 2" xfId="8864" xr:uid="{00000000-0005-0000-0000-00009D220000}"/>
    <cellStyle name="Porcentagem 6 2 3 2 2" xfId="8865" xr:uid="{00000000-0005-0000-0000-00009E220000}"/>
    <cellStyle name="Porcentagem 6 2 3 2 2 2" xfId="8866" xr:uid="{00000000-0005-0000-0000-00009F220000}"/>
    <cellStyle name="Porcentagem 6 2 3 2 2 2 2" xfId="8867" xr:uid="{00000000-0005-0000-0000-0000A0220000}"/>
    <cellStyle name="Porcentagem 6 2 3 2 2 2 2 2" xfId="8868" xr:uid="{00000000-0005-0000-0000-0000A1220000}"/>
    <cellStyle name="Porcentagem 6 2 3 2 2 2 3" xfId="8869" xr:uid="{00000000-0005-0000-0000-0000A2220000}"/>
    <cellStyle name="Porcentagem 6 2 3 2 2 2 3 2" xfId="8870" xr:uid="{00000000-0005-0000-0000-0000A3220000}"/>
    <cellStyle name="Porcentagem 6 2 3 2 2 2 4" xfId="8871" xr:uid="{00000000-0005-0000-0000-0000A4220000}"/>
    <cellStyle name="Porcentagem 6 2 3 2 2 2 5" xfId="8872" xr:uid="{00000000-0005-0000-0000-0000A5220000}"/>
    <cellStyle name="Porcentagem 6 2 3 2 2 3" xfId="8873" xr:uid="{00000000-0005-0000-0000-0000A6220000}"/>
    <cellStyle name="Porcentagem 6 2 3 2 2 3 2" xfId="8874" xr:uid="{00000000-0005-0000-0000-0000A7220000}"/>
    <cellStyle name="Porcentagem 6 2 3 2 2 4" xfId="8875" xr:uid="{00000000-0005-0000-0000-0000A8220000}"/>
    <cellStyle name="Porcentagem 6 2 3 2 2 4 2" xfId="8876" xr:uid="{00000000-0005-0000-0000-0000A9220000}"/>
    <cellStyle name="Porcentagem 6 2 3 2 2 5" xfId="8877" xr:uid="{00000000-0005-0000-0000-0000AA220000}"/>
    <cellStyle name="Porcentagem 6 2 3 2 2 6" xfId="8878" xr:uid="{00000000-0005-0000-0000-0000AB220000}"/>
    <cellStyle name="Porcentagem 6 2 3 2 3" xfId="8879" xr:uid="{00000000-0005-0000-0000-0000AC220000}"/>
    <cellStyle name="Porcentagem 6 2 3 2 3 2" xfId="8880" xr:uid="{00000000-0005-0000-0000-0000AD220000}"/>
    <cellStyle name="Porcentagem 6 2 3 2 3 2 2" xfId="8881" xr:uid="{00000000-0005-0000-0000-0000AE220000}"/>
    <cellStyle name="Porcentagem 6 2 3 2 3 3" xfId="8882" xr:uid="{00000000-0005-0000-0000-0000AF220000}"/>
    <cellStyle name="Porcentagem 6 2 3 2 3 3 2" xfId="8883" xr:uid="{00000000-0005-0000-0000-0000B0220000}"/>
    <cellStyle name="Porcentagem 6 2 3 2 3 4" xfId="8884" xr:uid="{00000000-0005-0000-0000-0000B1220000}"/>
    <cellStyle name="Porcentagem 6 2 3 2 3 5" xfId="8885" xr:uid="{00000000-0005-0000-0000-0000B2220000}"/>
    <cellStyle name="Porcentagem 6 2 3 2 4" xfId="8886" xr:uid="{00000000-0005-0000-0000-0000B3220000}"/>
    <cellStyle name="Porcentagem 6 2 3 2 4 2" xfId="8887" xr:uid="{00000000-0005-0000-0000-0000B4220000}"/>
    <cellStyle name="Porcentagem 6 2 3 2 5" xfId="8888" xr:uid="{00000000-0005-0000-0000-0000B5220000}"/>
    <cellStyle name="Porcentagem 6 2 3 2 5 2" xfId="8889" xr:uid="{00000000-0005-0000-0000-0000B6220000}"/>
    <cellStyle name="Porcentagem 6 2 3 2 6" xfId="8890" xr:uid="{00000000-0005-0000-0000-0000B7220000}"/>
    <cellStyle name="Porcentagem 6 2 3 2 7" xfId="8891" xr:uid="{00000000-0005-0000-0000-0000B8220000}"/>
    <cellStyle name="Porcentagem 6 2 3 3" xfId="8892" xr:uid="{00000000-0005-0000-0000-0000B9220000}"/>
    <cellStyle name="Porcentagem 6 2 3 3 2" xfId="8893" xr:uid="{00000000-0005-0000-0000-0000BA220000}"/>
    <cellStyle name="Porcentagem 6 2 3 3 2 2" xfId="8894" xr:uid="{00000000-0005-0000-0000-0000BB220000}"/>
    <cellStyle name="Porcentagem 6 2 3 3 2 2 2" xfId="8895" xr:uid="{00000000-0005-0000-0000-0000BC220000}"/>
    <cellStyle name="Porcentagem 6 2 3 3 2 3" xfId="8896" xr:uid="{00000000-0005-0000-0000-0000BD220000}"/>
    <cellStyle name="Porcentagem 6 2 3 3 2 3 2" xfId="8897" xr:uid="{00000000-0005-0000-0000-0000BE220000}"/>
    <cellStyle name="Porcentagem 6 2 3 3 2 4" xfId="8898" xr:uid="{00000000-0005-0000-0000-0000BF220000}"/>
    <cellStyle name="Porcentagem 6 2 3 3 2 5" xfId="8899" xr:uid="{00000000-0005-0000-0000-0000C0220000}"/>
    <cellStyle name="Porcentagem 6 2 3 3 3" xfId="8900" xr:uid="{00000000-0005-0000-0000-0000C1220000}"/>
    <cellStyle name="Porcentagem 6 2 3 3 3 2" xfId="8901" xr:uid="{00000000-0005-0000-0000-0000C2220000}"/>
    <cellStyle name="Porcentagem 6 2 3 3 4" xfId="8902" xr:uid="{00000000-0005-0000-0000-0000C3220000}"/>
    <cellStyle name="Porcentagem 6 2 3 3 4 2" xfId="8903" xr:uid="{00000000-0005-0000-0000-0000C4220000}"/>
    <cellStyle name="Porcentagem 6 2 3 3 5" xfId="8904" xr:uid="{00000000-0005-0000-0000-0000C5220000}"/>
    <cellStyle name="Porcentagem 6 2 3 3 6" xfId="8905" xr:uid="{00000000-0005-0000-0000-0000C6220000}"/>
    <cellStyle name="Porcentagem 6 2 3 4" xfId="8906" xr:uid="{00000000-0005-0000-0000-0000C7220000}"/>
    <cellStyle name="Porcentagem 6 2 3 4 2" xfId="8907" xr:uid="{00000000-0005-0000-0000-0000C8220000}"/>
    <cellStyle name="Porcentagem 6 2 3 4 2 2" xfId="8908" xr:uid="{00000000-0005-0000-0000-0000C9220000}"/>
    <cellStyle name="Porcentagem 6 2 3 4 3" xfId="8909" xr:uid="{00000000-0005-0000-0000-0000CA220000}"/>
    <cellStyle name="Porcentagem 6 2 3 4 3 2" xfId="8910" xr:uid="{00000000-0005-0000-0000-0000CB220000}"/>
    <cellStyle name="Porcentagem 6 2 3 4 4" xfId="8911" xr:uid="{00000000-0005-0000-0000-0000CC220000}"/>
    <cellStyle name="Porcentagem 6 2 3 4 5" xfId="8912" xr:uid="{00000000-0005-0000-0000-0000CD220000}"/>
    <cellStyle name="Porcentagem 6 2 3 5" xfId="8913" xr:uid="{00000000-0005-0000-0000-0000CE220000}"/>
    <cellStyle name="Porcentagem 6 2 3 5 2" xfId="8914" xr:uid="{00000000-0005-0000-0000-0000CF220000}"/>
    <cellStyle name="Porcentagem 6 2 3 5 2 2" xfId="8915" xr:uid="{00000000-0005-0000-0000-0000D0220000}"/>
    <cellStyle name="Porcentagem 6 2 3 5 3" xfId="8916" xr:uid="{00000000-0005-0000-0000-0000D1220000}"/>
    <cellStyle name="Porcentagem 6 2 3 6" xfId="8917" xr:uid="{00000000-0005-0000-0000-0000D2220000}"/>
    <cellStyle name="Porcentagem 6 2 3 6 2" xfId="8918" xr:uid="{00000000-0005-0000-0000-0000D3220000}"/>
    <cellStyle name="Porcentagem 6 2 3 7" xfId="8919" xr:uid="{00000000-0005-0000-0000-0000D4220000}"/>
    <cellStyle name="Porcentagem 6 2 3 7 2" xfId="8920" xr:uid="{00000000-0005-0000-0000-0000D5220000}"/>
    <cellStyle name="Porcentagem 6 2 3 8" xfId="8921" xr:uid="{00000000-0005-0000-0000-0000D6220000}"/>
    <cellStyle name="Porcentagem 6 2 3 8 2" xfId="8922" xr:uid="{00000000-0005-0000-0000-0000D7220000}"/>
    <cellStyle name="Porcentagem 6 2 3 9" xfId="8923" xr:uid="{00000000-0005-0000-0000-0000D8220000}"/>
    <cellStyle name="Porcentagem 6 2 4" xfId="8924" xr:uid="{00000000-0005-0000-0000-0000D9220000}"/>
    <cellStyle name="Porcentagem 6 2 4 2" xfId="8925" xr:uid="{00000000-0005-0000-0000-0000DA220000}"/>
    <cellStyle name="Porcentagem 6 2 4 2 2" xfId="8926" xr:uid="{00000000-0005-0000-0000-0000DB220000}"/>
    <cellStyle name="Porcentagem 6 2 4 2 2 2" xfId="8927" xr:uid="{00000000-0005-0000-0000-0000DC220000}"/>
    <cellStyle name="Porcentagem 6 2 4 2 2 2 2" xfId="8928" xr:uid="{00000000-0005-0000-0000-0000DD220000}"/>
    <cellStyle name="Porcentagem 6 2 4 2 2 3" xfId="8929" xr:uid="{00000000-0005-0000-0000-0000DE220000}"/>
    <cellStyle name="Porcentagem 6 2 4 2 2 3 2" xfId="8930" xr:uid="{00000000-0005-0000-0000-0000DF220000}"/>
    <cellStyle name="Porcentagem 6 2 4 2 2 4" xfId="8931" xr:uid="{00000000-0005-0000-0000-0000E0220000}"/>
    <cellStyle name="Porcentagem 6 2 4 2 2 5" xfId="8932" xr:uid="{00000000-0005-0000-0000-0000E1220000}"/>
    <cellStyle name="Porcentagem 6 2 4 2 3" xfId="8933" xr:uid="{00000000-0005-0000-0000-0000E2220000}"/>
    <cellStyle name="Porcentagem 6 2 4 2 3 2" xfId="8934" xr:uid="{00000000-0005-0000-0000-0000E3220000}"/>
    <cellStyle name="Porcentagem 6 2 4 2 4" xfId="8935" xr:uid="{00000000-0005-0000-0000-0000E4220000}"/>
    <cellStyle name="Porcentagem 6 2 4 2 4 2" xfId="8936" xr:uid="{00000000-0005-0000-0000-0000E5220000}"/>
    <cellStyle name="Porcentagem 6 2 4 2 5" xfId="8937" xr:uid="{00000000-0005-0000-0000-0000E6220000}"/>
    <cellStyle name="Porcentagem 6 2 4 2 6" xfId="8938" xr:uid="{00000000-0005-0000-0000-0000E7220000}"/>
    <cellStyle name="Porcentagem 6 2 4 3" xfId="8939" xr:uid="{00000000-0005-0000-0000-0000E8220000}"/>
    <cellStyle name="Porcentagem 6 2 4 3 2" xfId="8940" xr:uid="{00000000-0005-0000-0000-0000E9220000}"/>
    <cellStyle name="Porcentagem 6 2 4 3 2 2" xfId="8941" xr:uid="{00000000-0005-0000-0000-0000EA220000}"/>
    <cellStyle name="Porcentagem 6 2 4 3 3" xfId="8942" xr:uid="{00000000-0005-0000-0000-0000EB220000}"/>
    <cellStyle name="Porcentagem 6 2 4 3 3 2" xfId="8943" xr:uid="{00000000-0005-0000-0000-0000EC220000}"/>
    <cellStyle name="Porcentagem 6 2 4 3 4" xfId="8944" xr:uid="{00000000-0005-0000-0000-0000ED220000}"/>
    <cellStyle name="Porcentagem 6 2 4 3 5" xfId="8945" xr:uid="{00000000-0005-0000-0000-0000EE220000}"/>
    <cellStyle name="Porcentagem 6 2 4 4" xfId="8946" xr:uid="{00000000-0005-0000-0000-0000EF220000}"/>
    <cellStyle name="Porcentagem 6 2 4 4 2" xfId="8947" xr:uid="{00000000-0005-0000-0000-0000F0220000}"/>
    <cellStyle name="Porcentagem 6 2 4 5" xfId="8948" xr:uid="{00000000-0005-0000-0000-0000F1220000}"/>
    <cellStyle name="Porcentagem 6 2 4 5 2" xfId="8949" xr:uid="{00000000-0005-0000-0000-0000F2220000}"/>
    <cellStyle name="Porcentagem 6 2 4 6" xfId="8950" xr:uid="{00000000-0005-0000-0000-0000F3220000}"/>
    <cellStyle name="Porcentagem 6 2 4 7" xfId="8951" xr:uid="{00000000-0005-0000-0000-0000F4220000}"/>
    <cellStyle name="Porcentagem 6 2 5" xfId="8952" xr:uid="{00000000-0005-0000-0000-0000F5220000}"/>
    <cellStyle name="Porcentagem 6 2 5 2" xfId="8953" xr:uid="{00000000-0005-0000-0000-0000F6220000}"/>
    <cellStyle name="Porcentagem 6 2 5 2 2" xfId="8954" xr:uid="{00000000-0005-0000-0000-0000F7220000}"/>
    <cellStyle name="Porcentagem 6 2 5 2 2 2" xfId="8955" xr:uid="{00000000-0005-0000-0000-0000F8220000}"/>
    <cellStyle name="Porcentagem 6 2 5 2 2 2 2" xfId="8956" xr:uid="{00000000-0005-0000-0000-0000F9220000}"/>
    <cellStyle name="Porcentagem 6 2 5 2 2 3" xfId="8957" xr:uid="{00000000-0005-0000-0000-0000FA220000}"/>
    <cellStyle name="Porcentagem 6 2 5 2 2 3 2" xfId="8958" xr:uid="{00000000-0005-0000-0000-0000FB220000}"/>
    <cellStyle name="Porcentagem 6 2 5 2 2 4" xfId="8959" xr:uid="{00000000-0005-0000-0000-0000FC220000}"/>
    <cellStyle name="Porcentagem 6 2 5 2 2 5" xfId="8960" xr:uid="{00000000-0005-0000-0000-0000FD220000}"/>
    <cellStyle name="Porcentagem 6 2 5 2 3" xfId="8961" xr:uid="{00000000-0005-0000-0000-0000FE220000}"/>
    <cellStyle name="Porcentagem 6 2 5 2 3 2" xfId="8962" xr:uid="{00000000-0005-0000-0000-0000FF220000}"/>
    <cellStyle name="Porcentagem 6 2 5 2 4" xfId="8963" xr:uid="{00000000-0005-0000-0000-000000230000}"/>
    <cellStyle name="Porcentagem 6 2 5 2 4 2" xfId="8964" xr:uid="{00000000-0005-0000-0000-000001230000}"/>
    <cellStyle name="Porcentagem 6 2 5 2 5" xfId="8965" xr:uid="{00000000-0005-0000-0000-000002230000}"/>
    <cellStyle name="Porcentagem 6 2 5 2 6" xfId="8966" xr:uid="{00000000-0005-0000-0000-000003230000}"/>
    <cellStyle name="Porcentagem 6 2 5 3" xfId="8967" xr:uid="{00000000-0005-0000-0000-000004230000}"/>
    <cellStyle name="Porcentagem 6 2 5 3 2" xfId="8968" xr:uid="{00000000-0005-0000-0000-000005230000}"/>
    <cellStyle name="Porcentagem 6 2 5 3 2 2" xfId="8969" xr:uid="{00000000-0005-0000-0000-000006230000}"/>
    <cellStyle name="Porcentagem 6 2 5 3 3" xfId="8970" xr:uid="{00000000-0005-0000-0000-000007230000}"/>
    <cellStyle name="Porcentagem 6 2 5 3 3 2" xfId="8971" xr:uid="{00000000-0005-0000-0000-000008230000}"/>
    <cellStyle name="Porcentagem 6 2 5 3 4" xfId="8972" xr:uid="{00000000-0005-0000-0000-000009230000}"/>
    <cellStyle name="Porcentagem 6 2 5 3 5" xfId="8973" xr:uid="{00000000-0005-0000-0000-00000A230000}"/>
    <cellStyle name="Porcentagem 6 2 5 4" xfId="8974" xr:uid="{00000000-0005-0000-0000-00000B230000}"/>
    <cellStyle name="Porcentagem 6 2 5 4 2" xfId="8975" xr:uid="{00000000-0005-0000-0000-00000C230000}"/>
    <cellStyle name="Porcentagem 6 2 5 5" xfId="8976" xr:uid="{00000000-0005-0000-0000-00000D230000}"/>
    <cellStyle name="Porcentagem 6 2 5 5 2" xfId="8977" xr:uid="{00000000-0005-0000-0000-00000E230000}"/>
    <cellStyle name="Porcentagem 6 2 5 6" xfId="8978" xr:uid="{00000000-0005-0000-0000-00000F230000}"/>
    <cellStyle name="Porcentagem 6 2 5 7" xfId="8979" xr:uid="{00000000-0005-0000-0000-000010230000}"/>
    <cellStyle name="Porcentagem 6 2 6" xfId="8980" xr:uid="{00000000-0005-0000-0000-000011230000}"/>
    <cellStyle name="Porcentagem 6 2 6 2" xfId="8981" xr:uid="{00000000-0005-0000-0000-000012230000}"/>
    <cellStyle name="Porcentagem 6 2 6 2 2" xfId="8982" xr:uid="{00000000-0005-0000-0000-000013230000}"/>
    <cellStyle name="Porcentagem 6 2 6 2 2 2" xfId="8983" xr:uid="{00000000-0005-0000-0000-000014230000}"/>
    <cellStyle name="Porcentagem 6 2 6 2 2 2 2" xfId="8984" xr:uid="{00000000-0005-0000-0000-000015230000}"/>
    <cellStyle name="Porcentagem 6 2 6 2 2 3" xfId="8985" xr:uid="{00000000-0005-0000-0000-000016230000}"/>
    <cellStyle name="Porcentagem 6 2 6 2 2 3 2" xfId="8986" xr:uid="{00000000-0005-0000-0000-000017230000}"/>
    <cellStyle name="Porcentagem 6 2 6 2 2 4" xfId="8987" xr:uid="{00000000-0005-0000-0000-000018230000}"/>
    <cellStyle name="Porcentagem 6 2 6 2 2 5" xfId="8988" xr:uid="{00000000-0005-0000-0000-000019230000}"/>
    <cellStyle name="Porcentagem 6 2 6 2 3" xfId="8989" xr:uid="{00000000-0005-0000-0000-00001A230000}"/>
    <cellStyle name="Porcentagem 6 2 6 2 3 2" xfId="8990" xr:uid="{00000000-0005-0000-0000-00001B230000}"/>
    <cellStyle name="Porcentagem 6 2 6 2 4" xfId="8991" xr:uid="{00000000-0005-0000-0000-00001C230000}"/>
    <cellStyle name="Porcentagem 6 2 6 2 4 2" xfId="8992" xr:uid="{00000000-0005-0000-0000-00001D230000}"/>
    <cellStyle name="Porcentagem 6 2 6 2 5" xfId="8993" xr:uid="{00000000-0005-0000-0000-00001E230000}"/>
    <cellStyle name="Porcentagem 6 2 6 2 6" xfId="8994" xr:uid="{00000000-0005-0000-0000-00001F230000}"/>
    <cellStyle name="Porcentagem 6 2 6 3" xfId="8995" xr:uid="{00000000-0005-0000-0000-000020230000}"/>
    <cellStyle name="Porcentagem 6 2 6 3 2" xfId="8996" xr:uid="{00000000-0005-0000-0000-000021230000}"/>
    <cellStyle name="Porcentagem 6 2 6 3 2 2" xfId="8997" xr:uid="{00000000-0005-0000-0000-000022230000}"/>
    <cellStyle name="Porcentagem 6 2 6 3 3" xfId="8998" xr:uid="{00000000-0005-0000-0000-000023230000}"/>
    <cellStyle name="Porcentagem 6 2 6 3 3 2" xfId="8999" xr:uid="{00000000-0005-0000-0000-000024230000}"/>
    <cellStyle name="Porcentagem 6 2 6 3 4" xfId="9000" xr:uid="{00000000-0005-0000-0000-000025230000}"/>
    <cellStyle name="Porcentagem 6 2 6 3 5" xfId="9001" xr:uid="{00000000-0005-0000-0000-000026230000}"/>
    <cellStyle name="Porcentagem 6 2 6 4" xfId="9002" xr:uid="{00000000-0005-0000-0000-000027230000}"/>
    <cellStyle name="Porcentagem 6 2 6 4 2" xfId="9003" xr:uid="{00000000-0005-0000-0000-000028230000}"/>
    <cellStyle name="Porcentagem 6 2 6 5" xfId="9004" xr:uid="{00000000-0005-0000-0000-000029230000}"/>
    <cellStyle name="Porcentagem 6 2 6 5 2" xfId="9005" xr:uid="{00000000-0005-0000-0000-00002A230000}"/>
    <cellStyle name="Porcentagem 6 2 6 6" xfId="9006" xr:uid="{00000000-0005-0000-0000-00002B230000}"/>
    <cellStyle name="Porcentagem 6 2 6 7" xfId="9007" xr:uid="{00000000-0005-0000-0000-00002C230000}"/>
    <cellStyle name="Porcentagem 6 2 7" xfId="9008" xr:uid="{00000000-0005-0000-0000-00002D230000}"/>
    <cellStyle name="Porcentagem 6 2 7 2" xfId="9009" xr:uid="{00000000-0005-0000-0000-00002E230000}"/>
    <cellStyle name="Porcentagem 6 2 7 2 2" xfId="9010" xr:uid="{00000000-0005-0000-0000-00002F230000}"/>
    <cellStyle name="Porcentagem 6 2 7 2 2 2" xfId="9011" xr:uid="{00000000-0005-0000-0000-000030230000}"/>
    <cellStyle name="Porcentagem 6 2 7 2 3" xfId="9012" xr:uid="{00000000-0005-0000-0000-000031230000}"/>
    <cellStyle name="Porcentagem 6 2 7 2 3 2" xfId="9013" xr:uid="{00000000-0005-0000-0000-000032230000}"/>
    <cellStyle name="Porcentagem 6 2 7 2 4" xfId="9014" xr:uid="{00000000-0005-0000-0000-000033230000}"/>
    <cellStyle name="Porcentagem 6 2 7 2 5" xfId="9015" xr:uid="{00000000-0005-0000-0000-000034230000}"/>
    <cellStyle name="Porcentagem 6 2 7 3" xfId="9016" xr:uid="{00000000-0005-0000-0000-000035230000}"/>
    <cellStyle name="Porcentagem 6 2 7 3 2" xfId="9017" xr:uid="{00000000-0005-0000-0000-000036230000}"/>
    <cellStyle name="Porcentagem 6 2 7 4" xfId="9018" xr:uid="{00000000-0005-0000-0000-000037230000}"/>
    <cellStyle name="Porcentagem 6 2 7 4 2" xfId="9019" xr:uid="{00000000-0005-0000-0000-000038230000}"/>
    <cellStyle name="Porcentagem 6 2 7 5" xfId="9020" xr:uid="{00000000-0005-0000-0000-000039230000}"/>
    <cellStyle name="Porcentagem 6 2 7 6" xfId="9021" xr:uid="{00000000-0005-0000-0000-00003A230000}"/>
    <cellStyle name="Porcentagem 6 2 8" xfId="9022" xr:uid="{00000000-0005-0000-0000-00003B230000}"/>
    <cellStyle name="Porcentagem 6 2 8 2" xfId="9023" xr:uid="{00000000-0005-0000-0000-00003C230000}"/>
    <cellStyle name="Porcentagem 6 2 8 2 2" xfId="9024" xr:uid="{00000000-0005-0000-0000-00003D230000}"/>
    <cellStyle name="Porcentagem 6 2 8 3" xfId="9025" xr:uid="{00000000-0005-0000-0000-00003E230000}"/>
    <cellStyle name="Porcentagem 6 2 8 3 2" xfId="9026" xr:uid="{00000000-0005-0000-0000-00003F230000}"/>
    <cellStyle name="Porcentagem 6 2 8 4" xfId="9027" xr:uid="{00000000-0005-0000-0000-000040230000}"/>
    <cellStyle name="Porcentagem 6 2 8 5" xfId="9028" xr:uid="{00000000-0005-0000-0000-000041230000}"/>
    <cellStyle name="Porcentagem 6 2 9" xfId="9029" xr:uid="{00000000-0005-0000-0000-000042230000}"/>
    <cellStyle name="Porcentagem 6 2 9 2" xfId="9030" xr:uid="{00000000-0005-0000-0000-000043230000}"/>
    <cellStyle name="Porcentagem 6 2 9 2 2" xfId="9031" xr:uid="{00000000-0005-0000-0000-000044230000}"/>
    <cellStyle name="Porcentagem 6 2 9 3" xfId="9032" xr:uid="{00000000-0005-0000-0000-000045230000}"/>
    <cellStyle name="Porcentagem 6 2 9 3 2" xfId="9033" xr:uid="{00000000-0005-0000-0000-000046230000}"/>
    <cellStyle name="Porcentagem 6 2 9 4" xfId="9034" xr:uid="{00000000-0005-0000-0000-000047230000}"/>
    <cellStyle name="Porcentagem 6 2 9 5" xfId="9035" xr:uid="{00000000-0005-0000-0000-000048230000}"/>
    <cellStyle name="Porcentagem 6 3" xfId="9036" xr:uid="{00000000-0005-0000-0000-000049230000}"/>
    <cellStyle name="Porcentagem 6 3 10" xfId="9037" xr:uid="{00000000-0005-0000-0000-00004A230000}"/>
    <cellStyle name="Porcentagem 6 3 2" xfId="9038" xr:uid="{00000000-0005-0000-0000-00004B230000}"/>
    <cellStyle name="Porcentagem 6 3 2 2" xfId="9039" xr:uid="{00000000-0005-0000-0000-00004C230000}"/>
    <cellStyle name="Porcentagem 6 3 2 2 2" xfId="9040" xr:uid="{00000000-0005-0000-0000-00004D230000}"/>
    <cellStyle name="Porcentagem 6 3 2 2 2 2" xfId="9041" xr:uid="{00000000-0005-0000-0000-00004E230000}"/>
    <cellStyle name="Porcentagem 6 3 2 2 2 2 2" xfId="9042" xr:uid="{00000000-0005-0000-0000-00004F230000}"/>
    <cellStyle name="Porcentagem 6 3 2 2 2 3" xfId="9043" xr:uid="{00000000-0005-0000-0000-000050230000}"/>
    <cellStyle name="Porcentagem 6 3 2 2 2 3 2" xfId="9044" xr:uid="{00000000-0005-0000-0000-000051230000}"/>
    <cellStyle name="Porcentagem 6 3 2 2 2 4" xfId="9045" xr:uid="{00000000-0005-0000-0000-000052230000}"/>
    <cellStyle name="Porcentagem 6 3 2 2 2 5" xfId="9046" xr:uid="{00000000-0005-0000-0000-000053230000}"/>
    <cellStyle name="Porcentagem 6 3 2 2 3" xfId="9047" xr:uid="{00000000-0005-0000-0000-000054230000}"/>
    <cellStyle name="Porcentagem 6 3 2 2 3 2" xfId="9048" xr:uid="{00000000-0005-0000-0000-000055230000}"/>
    <cellStyle name="Porcentagem 6 3 2 2 4" xfId="9049" xr:uid="{00000000-0005-0000-0000-000056230000}"/>
    <cellStyle name="Porcentagem 6 3 2 2 4 2" xfId="9050" xr:uid="{00000000-0005-0000-0000-000057230000}"/>
    <cellStyle name="Porcentagem 6 3 2 2 5" xfId="9051" xr:uid="{00000000-0005-0000-0000-000058230000}"/>
    <cellStyle name="Porcentagem 6 3 2 2 6" xfId="9052" xr:uid="{00000000-0005-0000-0000-000059230000}"/>
    <cellStyle name="Porcentagem 6 3 2 3" xfId="9053" xr:uid="{00000000-0005-0000-0000-00005A230000}"/>
    <cellStyle name="Porcentagem 6 3 2 3 2" xfId="9054" xr:uid="{00000000-0005-0000-0000-00005B230000}"/>
    <cellStyle name="Porcentagem 6 3 2 3 2 2" xfId="9055" xr:uid="{00000000-0005-0000-0000-00005C230000}"/>
    <cellStyle name="Porcentagem 6 3 2 3 3" xfId="9056" xr:uid="{00000000-0005-0000-0000-00005D230000}"/>
    <cellStyle name="Porcentagem 6 3 2 3 3 2" xfId="9057" xr:uid="{00000000-0005-0000-0000-00005E230000}"/>
    <cellStyle name="Porcentagem 6 3 2 3 4" xfId="9058" xr:uid="{00000000-0005-0000-0000-00005F230000}"/>
    <cellStyle name="Porcentagem 6 3 2 3 5" xfId="9059" xr:uid="{00000000-0005-0000-0000-000060230000}"/>
    <cellStyle name="Porcentagem 6 3 2 4" xfId="9060" xr:uid="{00000000-0005-0000-0000-000061230000}"/>
    <cellStyle name="Porcentagem 6 3 2 4 2" xfId="9061" xr:uid="{00000000-0005-0000-0000-000062230000}"/>
    <cellStyle name="Porcentagem 6 3 2 5" xfId="9062" xr:uid="{00000000-0005-0000-0000-000063230000}"/>
    <cellStyle name="Porcentagem 6 3 2 5 2" xfId="9063" xr:uid="{00000000-0005-0000-0000-000064230000}"/>
    <cellStyle name="Porcentagem 6 3 2 6" xfId="9064" xr:uid="{00000000-0005-0000-0000-000065230000}"/>
    <cellStyle name="Porcentagem 6 3 2 7" xfId="9065" xr:uid="{00000000-0005-0000-0000-000066230000}"/>
    <cellStyle name="Porcentagem 6 3 3" xfId="9066" xr:uid="{00000000-0005-0000-0000-000067230000}"/>
    <cellStyle name="Porcentagem 6 3 3 2" xfId="9067" xr:uid="{00000000-0005-0000-0000-000068230000}"/>
    <cellStyle name="Porcentagem 6 3 3 2 2" xfId="9068" xr:uid="{00000000-0005-0000-0000-000069230000}"/>
    <cellStyle name="Porcentagem 6 3 3 2 2 2" xfId="9069" xr:uid="{00000000-0005-0000-0000-00006A230000}"/>
    <cellStyle name="Porcentagem 6 3 3 2 3" xfId="9070" xr:uid="{00000000-0005-0000-0000-00006B230000}"/>
    <cellStyle name="Porcentagem 6 3 3 2 3 2" xfId="9071" xr:uid="{00000000-0005-0000-0000-00006C230000}"/>
    <cellStyle name="Porcentagem 6 3 3 2 4" xfId="9072" xr:uid="{00000000-0005-0000-0000-00006D230000}"/>
    <cellStyle name="Porcentagem 6 3 3 2 5" xfId="9073" xr:uid="{00000000-0005-0000-0000-00006E230000}"/>
    <cellStyle name="Porcentagem 6 3 3 3" xfId="9074" xr:uid="{00000000-0005-0000-0000-00006F230000}"/>
    <cellStyle name="Porcentagem 6 3 3 3 2" xfId="9075" xr:uid="{00000000-0005-0000-0000-000070230000}"/>
    <cellStyle name="Porcentagem 6 3 3 4" xfId="9076" xr:uid="{00000000-0005-0000-0000-000071230000}"/>
    <cellStyle name="Porcentagem 6 3 3 4 2" xfId="9077" xr:uid="{00000000-0005-0000-0000-000072230000}"/>
    <cellStyle name="Porcentagem 6 3 3 5" xfId="9078" xr:uid="{00000000-0005-0000-0000-000073230000}"/>
    <cellStyle name="Porcentagem 6 3 3 6" xfId="9079" xr:uid="{00000000-0005-0000-0000-000074230000}"/>
    <cellStyle name="Porcentagem 6 3 4" xfId="9080" xr:uid="{00000000-0005-0000-0000-000075230000}"/>
    <cellStyle name="Porcentagem 6 3 4 2" xfId="9081" xr:uid="{00000000-0005-0000-0000-000076230000}"/>
    <cellStyle name="Porcentagem 6 3 4 2 2" xfId="9082" xr:uid="{00000000-0005-0000-0000-000077230000}"/>
    <cellStyle name="Porcentagem 6 3 4 3" xfId="9083" xr:uid="{00000000-0005-0000-0000-000078230000}"/>
    <cellStyle name="Porcentagem 6 3 4 3 2" xfId="9084" xr:uid="{00000000-0005-0000-0000-000079230000}"/>
    <cellStyle name="Porcentagem 6 3 4 4" xfId="9085" xr:uid="{00000000-0005-0000-0000-00007A230000}"/>
    <cellStyle name="Porcentagem 6 3 4 5" xfId="9086" xr:uid="{00000000-0005-0000-0000-00007B230000}"/>
    <cellStyle name="Porcentagem 6 3 5" xfId="9087" xr:uid="{00000000-0005-0000-0000-00007C230000}"/>
    <cellStyle name="Porcentagem 6 3 5 2" xfId="9088" xr:uid="{00000000-0005-0000-0000-00007D230000}"/>
    <cellStyle name="Porcentagem 6 3 5 2 2" xfId="9089" xr:uid="{00000000-0005-0000-0000-00007E230000}"/>
    <cellStyle name="Porcentagem 6 3 5 3" xfId="9090" xr:uid="{00000000-0005-0000-0000-00007F230000}"/>
    <cellStyle name="Porcentagem 6 3 6" xfId="9091" xr:uid="{00000000-0005-0000-0000-000080230000}"/>
    <cellStyle name="Porcentagem 6 3 6 2" xfId="9092" xr:uid="{00000000-0005-0000-0000-000081230000}"/>
    <cellStyle name="Porcentagem 6 3 7" xfId="9093" xr:uid="{00000000-0005-0000-0000-000082230000}"/>
    <cellStyle name="Porcentagem 6 3 7 2" xfId="9094" xr:uid="{00000000-0005-0000-0000-000083230000}"/>
    <cellStyle name="Porcentagem 6 3 8" xfId="9095" xr:uid="{00000000-0005-0000-0000-000084230000}"/>
    <cellStyle name="Porcentagem 6 3 8 2" xfId="9096" xr:uid="{00000000-0005-0000-0000-000085230000}"/>
    <cellStyle name="Porcentagem 6 3 9" xfId="9097" xr:uid="{00000000-0005-0000-0000-000086230000}"/>
    <cellStyle name="Porcentagem 6 4" xfId="9098" xr:uid="{00000000-0005-0000-0000-000087230000}"/>
    <cellStyle name="Porcentagem 6 4 10" xfId="9099" xr:uid="{00000000-0005-0000-0000-000088230000}"/>
    <cellStyle name="Porcentagem 6 4 2" xfId="9100" xr:uid="{00000000-0005-0000-0000-000089230000}"/>
    <cellStyle name="Porcentagem 6 4 2 2" xfId="9101" xr:uid="{00000000-0005-0000-0000-00008A230000}"/>
    <cellStyle name="Porcentagem 6 4 2 2 2" xfId="9102" xr:uid="{00000000-0005-0000-0000-00008B230000}"/>
    <cellStyle name="Porcentagem 6 4 2 2 2 2" xfId="9103" xr:uid="{00000000-0005-0000-0000-00008C230000}"/>
    <cellStyle name="Porcentagem 6 4 2 2 2 2 2" xfId="9104" xr:uid="{00000000-0005-0000-0000-00008D230000}"/>
    <cellStyle name="Porcentagem 6 4 2 2 2 3" xfId="9105" xr:uid="{00000000-0005-0000-0000-00008E230000}"/>
    <cellStyle name="Porcentagem 6 4 2 2 2 3 2" xfId="9106" xr:uid="{00000000-0005-0000-0000-00008F230000}"/>
    <cellStyle name="Porcentagem 6 4 2 2 2 4" xfId="9107" xr:uid="{00000000-0005-0000-0000-000090230000}"/>
    <cellStyle name="Porcentagem 6 4 2 2 2 5" xfId="9108" xr:uid="{00000000-0005-0000-0000-000091230000}"/>
    <cellStyle name="Porcentagem 6 4 2 2 3" xfId="9109" xr:uid="{00000000-0005-0000-0000-000092230000}"/>
    <cellStyle name="Porcentagem 6 4 2 2 3 2" xfId="9110" xr:uid="{00000000-0005-0000-0000-000093230000}"/>
    <cellStyle name="Porcentagem 6 4 2 2 4" xfId="9111" xr:uid="{00000000-0005-0000-0000-000094230000}"/>
    <cellStyle name="Porcentagem 6 4 2 2 4 2" xfId="9112" xr:uid="{00000000-0005-0000-0000-000095230000}"/>
    <cellStyle name="Porcentagem 6 4 2 2 5" xfId="9113" xr:uid="{00000000-0005-0000-0000-000096230000}"/>
    <cellStyle name="Porcentagem 6 4 2 2 6" xfId="9114" xr:uid="{00000000-0005-0000-0000-000097230000}"/>
    <cellStyle name="Porcentagem 6 4 2 3" xfId="9115" xr:uid="{00000000-0005-0000-0000-000098230000}"/>
    <cellStyle name="Porcentagem 6 4 2 3 2" xfId="9116" xr:uid="{00000000-0005-0000-0000-000099230000}"/>
    <cellStyle name="Porcentagem 6 4 2 3 2 2" xfId="9117" xr:uid="{00000000-0005-0000-0000-00009A230000}"/>
    <cellStyle name="Porcentagem 6 4 2 3 3" xfId="9118" xr:uid="{00000000-0005-0000-0000-00009B230000}"/>
    <cellStyle name="Porcentagem 6 4 2 3 3 2" xfId="9119" xr:uid="{00000000-0005-0000-0000-00009C230000}"/>
    <cellStyle name="Porcentagem 6 4 2 3 4" xfId="9120" xr:uid="{00000000-0005-0000-0000-00009D230000}"/>
    <cellStyle name="Porcentagem 6 4 2 3 5" xfId="9121" xr:uid="{00000000-0005-0000-0000-00009E230000}"/>
    <cellStyle name="Porcentagem 6 4 2 4" xfId="9122" xr:uid="{00000000-0005-0000-0000-00009F230000}"/>
    <cellStyle name="Porcentagem 6 4 2 4 2" xfId="9123" xr:uid="{00000000-0005-0000-0000-0000A0230000}"/>
    <cellStyle name="Porcentagem 6 4 2 5" xfId="9124" xr:uid="{00000000-0005-0000-0000-0000A1230000}"/>
    <cellStyle name="Porcentagem 6 4 2 5 2" xfId="9125" xr:uid="{00000000-0005-0000-0000-0000A2230000}"/>
    <cellStyle name="Porcentagem 6 4 2 6" xfId="9126" xr:uid="{00000000-0005-0000-0000-0000A3230000}"/>
    <cellStyle name="Porcentagem 6 4 2 7" xfId="9127" xr:uid="{00000000-0005-0000-0000-0000A4230000}"/>
    <cellStyle name="Porcentagem 6 4 3" xfId="9128" xr:uid="{00000000-0005-0000-0000-0000A5230000}"/>
    <cellStyle name="Porcentagem 6 4 3 2" xfId="9129" xr:uid="{00000000-0005-0000-0000-0000A6230000}"/>
    <cellStyle name="Porcentagem 6 4 3 2 2" xfId="9130" xr:uid="{00000000-0005-0000-0000-0000A7230000}"/>
    <cellStyle name="Porcentagem 6 4 3 2 2 2" xfId="9131" xr:uid="{00000000-0005-0000-0000-0000A8230000}"/>
    <cellStyle name="Porcentagem 6 4 3 2 3" xfId="9132" xr:uid="{00000000-0005-0000-0000-0000A9230000}"/>
    <cellStyle name="Porcentagem 6 4 3 2 3 2" xfId="9133" xr:uid="{00000000-0005-0000-0000-0000AA230000}"/>
    <cellStyle name="Porcentagem 6 4 3 2 4" xfId="9134" xr:uid="{00000000-0005-0000-0000-0000AB230000}"/>
    <cellStyle name="Porcentagem 6 4 3 2 5" xfId="9135" xr:uid="{00000000-0005-0000-0000-0000AC230000}"/>
    <cellStyle name="Porcentagem 6 4 3 3" xfId="9136" xr:uid="{00000000-0005-0000-0000-0000AD230000}"/>
    <cellStyle name="Porcentagem 6 4 3 3 2" xfId="9137" xr:uid="{00000000-0005-0000-0000-0000AE230000}"/>
    <cellStyle name="Porcentagem 6 4 3 4" xfId="9138" xr:uid="{00000000-0005-0000-0000-0000AF230000}"/>
    <cellStyle name="Porcentagem 6 4 3 4 2" xfId="9139" xr:uid="{00000000-0005-0000-0000-0000B0230000}"/>
    <cellStyle name="Porcentagem 6 4 3 5" xfId="9140" xr:uid="{00000000-0005-0000-0000-0000B1230000}"/>
    <cellStyle name="Porcentagem 6 4 3 6" xfId="9141" xr:uid="{00000000-0005-0000-0000-0000B2230000}"/>
    <cellStyle name="Porcentagem 6 4 4" xfId="9142" xr:uid="{00000000-0005-0000-0000-0000B3230000}"/>
    <cellStyle name="Porcentagem 6 4 4 2" xfId="9143" xr:uid="{00000000-0005-0000-0000-0000B4230000}"/>
    <cellStyle name="Porcentagem 6 4 4 2 2" xfId="9144" xr:uid="{00000000-0005-0000-0000-0000B5230000}"/>
    <cellStyle name="Porcentagem 6 4 4 3" xfId="9145" xr:uid="{00000000-0005-0000-0000-0000B6230000}"/>
    <cellStyle name="Porcentagem 6 4 4 3 2" xfId="9146" xr:uid="{00000000-0005-0000-0000-0000B7230000}"/>
    <cellStyle name="Porcentagem 6 4 4 4" xfId="9147" xr:uid="{00000000-0005-0000-0000-0000B8230000}"/>
    <cellStyle name="Porcentagem 6 4 4 5" xfId="9148" xr:uid="{00000000-0005-0000-0000-0000B9230000}"/>
    <cellStyle name="Porcentagem 6 4 5" xfId="9149" xr:uid="{00000000-0005-0000-0000-0000BA230000}"/>
    <cellStyle name="Porcentagem 6 4 5 2" xfId="9150" xr:uid="{00000000-0005-0000-0000-0000BB230000}"/>
    <cellStyle name="Porcentagem 6 4 5 2 2" xfId="9151" xr:uid="{00000000-0005-0000-0000-0000BC230000}"/>
    <cellStyle name="Porcentagem 6 4 5 3" xfId="9152" xr:uid="{00000000-0005-0000-0000-0000BD230000}"/>
    <cellStyle name="Porcentagem 6 4 6" xfId="9153" xr:uid="{00000000-0005-0000-0000-0000BE230000}"/>
    <cellStyle name="Porcentagem 6 4 6 2" xfId="9154" xr:uid="{00000000-0005-0000-0000-0000BF230000}"/>
    <cellStyle name="Porcentagem 6 4 7" xfId="9155" xr:uid="{00000000-0005-0000-0000-0000C0230000}"/>
    <cellStyle name="Porcentagem 6 4 7 2" xfId="9156" xr:uid="{00000000-0005-0000-0000-0000C1230000}"/>
    <cellStyle name="Porcentagem 6 4 8" xfId="9157" xr:uid="{00000000-0005-0000-0000-0000C2230000}"/>
    <cellStyle name="Porcentagem 6 4 8 2" xfId="9158" xr:uid="{00000000-0005-0000-0000-0000C3230000}"/>
    <cellStyle name="Porcentagem 6 4 9" xfId="9159" xr:uid="{00000000-0005-0000-0000-0000C4230000}"/>
    <cellStyle name="Porcentagem 6 5" xfId="9160" xr:uid="{00000000-0005-0000-0000-0000C5230000}"/>
    <cellStyle name="Porcentagem 6 5 2" xfId="9161" xr:uid="{00000000-0005-0000-0000-0000C6230000}"/>
    <cellStyle name="Porcentagem 6 5 2 2" xfId="9162" xr:uid="{00000000-0005-0000-0000-0000C7230000}"/>
    <cellStyle name="Porcentagem 6 5 2 2 2" xfId="9163" xr:uid="{00000000-0005-0000-0000-0000C8230000}"/>
    <cellStyle name="Porcentagem 6 5 2 2 2 2" xfId="9164" xr:uid="{00000000-0005-0000-0000-0000C9230000}"/>
    <cellStyle name="Porcentagem 6 5 2 2 3" xfId="9165" xr:uid="{00000000-0005-0000-0000-0000CA230000}"/>
    <cellStyle name="Porcentagem 6 5 2 2 3 2" xfId="9166" xr:uid="{00000000-0005-0000-0000-0000CB230000}"/>
    <cellStyle name="Porcentagem 6 5 2 2 4" xfId="9167" xr:uid="{00000000-0005-0000-0000-0000CC230000}"/>
    <cellStyle name="Porcentagem 6 5 2 2 5" xfId="9168" xr:uid="{00000000-0005-0000-0000-0000CD230000}"/>
    <cellStyle name="Porcentagem 6 5 2 3" xfId="9169" xr:uid="{00000000-0005-0000-0000-0000CE230000}"/>
    <cellStyle name="Porcentagem 6 5 2 3 2" xfId="9170" xr:uid="{00000000-0005-0000-0000-0000CF230000}"/>
    <cellStyle name="Porcentagem 6 5 2 4" xfId="9171" xr:uid="{00000000-0005-0000-0000-0000D0230000}"/>
    <cellStyle name="Porcentagem 6 5 2 4 2" xfId="9172" xr:uid="{00000000-0005-0000-0000-0000D1230000}"/>
    <cellStyle name="Porcentagem 6 5 2 5" xfId="9173" xr:uid="{00000000-0005-0000-0000-0000D2230000}"/>
    <cellStyle name="Porcentagem 6 5 2 6" xfId="9174" xr:uid="{00000000-0005-0000-0000-0000D3230000}"/>
    <cellStyle name="Porcentagem 6 5 3" xfId="9175" xr:uid="{00000000-0005-0000-0000-0000D4230000}"/>
    <cellStyle name="Porcentagem 6 5 3 2" xfId="9176" xr:uid="{00000000-0005-0000-0000-0000D5230000}"/>
    <cellStyle name="Porcentagem 6 5 3 2 2" xfId="9177" xr:uid="{00000000-0005-0000-0000-0000D6230000}"/>
    <cellStyle name="Porcentagem 6 5 3 3" xfId="9178" xr:uid="{00000000-0005-0000-0000-0000D7230000}"/>
    <cellStyle name="Porcentagem 6 5 3 3 2" xfId="9179" xr:uid="{00000000-0005-0000-0000-0000D8230000}"/>
    <cellStyle name="Porcentagem 6 5 3 4" xfId="9180" xr:uid="{00000000-0005-0000-0000-0000D9230000}"/>
    <cellStyle name="Porcentagem 6 5 3 5" xfId="9181" xr:uid="{00000000-0005-0000-0000-0000DA230000}"/>
    <cellStyle name="Porcentagem 6 5 4" xfId="9182" xr:uid="{00000000-0005-0000-0000-0000DB230000}"/>
    <cellStyle name="Porcentagem 6 5 4 2" xfId="9183" xr:uid="{00000000-0005-0000-0000-0000DC230000}"/>
    <cellStyle name="Porcentagem 6 5 5" xfId="9184" xr:uid="{00000000-0005-0000-0000-0000DD230000}"/>
    <cellStyle name="Porcentagem 6 5 5 2" xfId="9185" xr:uid="{00000000-0005-0000-0000-0000DE230000}"/>
    <cellStyle name="Porcentagem 6 5 6" xfId="9186" xr:uid="{00000000-0005-0000-0000-0000DF230000}"/>
    <cellStyle name="Porcentagem 6 5 7" xfId="9187" xr:uid="{00000000-0005-0000-0000-0000E0230000}"/>
    <cellStyle name="Porcentagem 6 6" xfId="9188" xr:uid="{00000000-0005-0000-0000-0000E1230000}"/>
    <cellStyle name="Porcentagem 6 6 2" xfId="9189" xr:uid="{00000000-0005-0000-0000-0000E2230000}"/>
    <cellStyle name="Porcentagem 6 6 2 2" xfId="9190" xr:uid="{00000000-0005-0000-0000-0000E3230000}"/>
    <cellStyle name="Porcentagem 6 6 2 2 2" xfId="9191" xr:uid="{00000000-0005-0000-0000-0000E4230000}"/>
    <cellStyle name="Porcentagem 6 6 2 2 2 2" xfId="9192" xr:uid="{00000000-0005-0000-0000-0000E5230000}"/>
    <cellStyle name="Porcentagem 6 6 2 2 3" xfId="9193" xr:uid="{00000000-0005-0000-0000-0000E6230000}"/>
    <cellStyle name="Porcentagem 6 6 2 2 3 2" xfId="9194" xr:uid="{00000000-0005-0000-0000-0000E7230000}"/>
    <cellStyle name="Porcentagem 6 6 2 2 4" xfId="9195" xr:uid="{00000000-0005-0000-0000-0000E8230000}"/>
    <cellStyle name="Porcentagem 6 6 2 2 5" xfId="9196" xr:uid="{00000000-0005-0000-0000-0000E9230000}"/>
    <cellStyle name="Porcentagem 6 6 2 3" xfId="9197" xr:uid="{00000000-0005-0000-0000-0000EA230000}"/>
    <cellStyle name="Porcentagem 6 6 2 3 2" xfId="9198" xr:uid="{00000000-0005-0000-0000-0000EB230000}"/>
    <cellStyle name="Porcentagem 6 6 2 4" xfId="9199" xr:uid="{00000000-0005-0000-0000-0000EC230000}"/>
    <cellStyle name="Porcentagem 6 6 2 4 2" xfId="9200" xr:uid="{00000000-0005-0000-0000-0000ED230000}"/>
    <cellStyle name="Porcentagem 6 6 2 5" xfId="9201" xr:uid="{00000000-0005-0000-0000-0000EE230000}"/>
    <cellStyle name="Porcentagem 6 6 2 6" xfId="9202" xr:uid="{00000000-0005-0000-0000-0000EF230000}"/>
    <cellStyle name="Porcentagem 6 6 3" xfId="9203" xr:uid="{00000000-0005-0000-0000-0000F0230000}"/>
    <cellStyle name="Porcentagem 6 6 3 2" xfId="9204" xr:uid="{00000000-0005-0000-0000-0000F1230000}"/>
    <cellStyle name="Porcentagem 6 6 3 2 2" xfId="9205" xr:uid="{00000000-0005-0000-0000-0000F2230000}"/>
    <cellStyle name="Porcentagem 6 6 3 3" xfId="9206" xr:uid="{00000000-0005-0000-0000-0000F3230000}"/>
    <cellStyle name="Porcentagem 6 6 3 3 2" xfId="9207" xr:uid="{00000000-0005-0000-0000-0000F4230000}"/>
    <cellStyle name="Porcentagem 6 6 3 4" xfId="9208" xr:uid="{00000000-0005-0000-0000-0000F5230000}"/>
    <cellStyle name="Porcentagem 6 6 3 5" xfId="9209" xr:uid="{00000000-0005-0000-0000-0000F6230000}"/>
    <cellStyle name="Porcentagem 6 6 4" xfId="9210" xr:uid="{00000000-0005-0000-0000-0000F7230000}"/>
    <cellStyle name="Porcentagem 6 6 4 2" xfId="9211" xr:uid="{00000000-0005-0000-0000-0000F8230000}"/>
    <cellStyle name="Porcentagem 6 6 5" xfId="9212" xr:uid="{00000000-0005-0000-0000-0000F9230000}"/>
    <cellStyle name="Porcentagem 6 6 5 2" xfId="9213" xr:uid="{00000000-0005-0000-0000-0000FA230000}"/>
    <cellStyle name="Porcentagem 6 6 6" xfId="9214" xr:uid="{00000000-0005-0000-0000-0000FB230000}"/>
    <cellStyle name="Porcentagem 6 6 7" xfId="9215" xr:uid="{00000000-0005-0000-0000-0000FC230000}"/>
    <cellStyle name="Porcentagem 6 7" xfId="9216" xr:uid="{00000000-0005-0000-0000-0000FD230000}"/>
    <cellStyle name="Porcentagem 6 7 2" xfId="9217" xr:uid="{00000000-0005-0000-0000-0000FE230000}"/>
    <cellStyle name="Porcentagem 6 7 2 2" xfId="9218" xr:uid="{00000000-0005-0000-0000-0000FF230000}"/>
    <cellStyle name="Porcentagem 6 7 2 2 2" xfId="9219" xr:uid="{00000000-0005-0000-0000-000000240000}"/>
    <cellStyle name="Porcentagem 6 7 2 2 2 2" xfId="9220" xr:uid="{00000000-0005-0000-0000-000001240000}"/>
    <cellStyle name="Porcentagem 6 7 2 2 3" xfId="9221" xr:uid="{00000000-0005-0000-0000-000002240000}"/>
    <cellStyle name="Porcentagem 6 7 2 2 3 2" xfId="9222" xr:uid="{00000000-0005-0000-0000-000003240000}"/>
    <cellStyle name="Porcentagem 6 7 2 2 4" xfId="9223" xr:uid="{00000000-0005-0000-0000-000004240000}"/>
    <cellStyle name="Porcentagem 6 7 2 2 5" xfId="9224" xr:uid="{00000000-0005-0000-0000-000005240000}"/>
    <cellStyle name="Porcentagem 6 7 2 3" xfId="9225" xr:uid="{00000000-0005-0000-0000-000006240000}"/>
    <cellStyle name="Porcentagem 6 7 2 3 2" xfId="9226" xr:uid="{00000000-0005-0000-0000-000007240000}"/>
    <cellStyle name="Porcentagem 6 7 2 4" xfId="9227" xr:uid="{00000000-0005-0000-0000-000008240000}"/>
    <cellStyle name="Porcentagem 6 7 2 4 2" xfId="9228" xr:uid="{00000000-0005-0000-0000-000009240000}"/>
    <cellStyle name="Porcentagem 6 7 2 5" xfId="9229" xr:uid="{00000000-0005-0000-0000-00000A240000}"/>
    <cellStyle name="Porcentagem 6 7 2 6" xfId="9230" xr:uid="{00000000-0005-0000-0000-00000B240000}"/>
    <cellStyle name="Porcentagem 6 7 3" xfId="9231" xr:uid="{00000000-0005-0000-0000-00000C240000}"/>
    <cellStyle name="Porcentagem 6 7 3 2" xfId="9232" xr:uid="{00000000-0005-0000-0000-00000D240000}"/>
    <cellStyle name="Porcentagem 6 7 3 2 2" xfId="9233" xr:uid="{00000000-0005-0000-0000-00000E240000}"/>
    <cellStyle name="Porcentagem 6 7 3 3" xfId="9234" xr:uid="{00000000-0005-0000-0000-00000F240000}"/>
    <cellStyle name="Porcentagem 6 7 3 3 2" xfId="9235" xr:uid="{00000000-0005-0000-0000-000010240000}"/>
    <cellStyle name="Porcentagem 6 7 3 4" xfId="9236" xr:uid="{00000000-0005-0000-0000-000011240000}"/>
    <cellStyle name="Porcentagem 6 7 3 5" xfId="9237" xr:uid="{00000000-0005-0000-0000-000012240000}"/>
    <cellStyle name="Porcentagem 6 7 4" xfId="9238" xr:uid="{00000000-0005-0000-0000-000013240000}"/>
    <cellStyle name="Porcentagem 6 7 4 2" xfId="9239" xr:uid="{00000000-0005-0000-0000-000014240000}"/>
    <cellStyle name="Porcentagem 6 7 5" xfId="9240" xr:uid="{00000000-0005-0000-0000-000015240000}"/>
    <cellStyle name="Porcentagem 6 7 5 2" xfId="9241" xr:uid="{00000000-0005-0000-0000-000016240000}"/>
    <cellStyle name="Porcentagem 6 7 6" xfId="9242" xr:uid="{00000000-0005-0000-0000-000017240000}"/>
    <cellStyle name="Porcentagem 6 7 7" xfId="9243" xr:uid="{00000000-0005-0000-0000-000018240000}"/>
    <cellStyle name="Porcentagem 6 8" xfId="9244" xr:uid="{00000000-0005-0000-0000-000019240000}"/>
    <cellStyle name="Porcentagem 6 8 2" xfId="9245" xr:uid="{00000000-0005-0000-0000-00001A240000}"/>
    <cellStyle name="Porcentagem 6 8 2 2" xfId="9246" xr:uid="{00000000-0005-0000-0000-00001B240000}"/>
    <cellStyle name="Porcentagem 6 8 2 2 2" xfId="9247" xr:uid="{00000000-0005-0000-0000-00001C240000}"/>
    <cellStyle name="Porcentagem 6 8 2 3" xfId="9248" xr:uid="{00000000-0005-0000-0000-00001D240000}"/>
    <cellStyle name="Porcentagem 6 8 2 3 2" xfId="9249" xr:uid="{00000000-0005-0000-0000-00001E240000}"/>
    <cellStyle name="Porcentagem 6 8 2 4" xfId="9250" xr:uid="{00000000-0005-0000-0000-00001F240000}"/>
    <cellStyle name="Porcentagem 6 8 2 5" xfId="9251" xr:uid="{00000000-0005-0000-0000-000020240000}"/>
    <cellStyle name="Porcentagem 6 8 3" xfId="9252" xr:uid="{00000000-0005-0000-0000-000021240000}"/>
    <cellStyle name="Porcentagem 6 8 3 2" xfId="9253" xr:uid="{00000000-0005-0000-0000-000022240000}"/>
    <cellStyle name="Porcentagem 6 8 4" xfId="9254" xr:uid="{00000000-0005-0000-0000-000023240000}"/>
    <cellStyle name="Porcentagem 6 8 4 2" xfId="9255" xr:uid="{00000000-0005-0000-0000-000024240000}"/>
    <cellStyle name="Porcentagem 6 8 5" xfId="9256" xr:uid="{00000000-0005-0000-0000-000025240000}"/>
    <cellStyle name="Porcentagem 6 8 6" xfId="9257" xr:uid="{00000000-0005-0000-0000-000026240000}"/>
    <cellStyle name="Porcentagem 6 9" xfId="9258" xr:uid="{00000000-0005-0000-0000-000027240000}"/>
    <cellStyle name="Porcentagem 6 9 2" xfId="9259" xr:uid="{00000000-0005-0000-0000-000028240000}"/>
    <cellStyle name="Porcentagem 6 9 2 2" xfId="9260" xr:uid="{00000000-0005-0000-0000-000029240000}"/>
    <cellStyle name="Porcentagem 6 9 3" xfId="9261" xr:uid="{00000000-0005-0000-0000-00002A240000}"/>
    <cellStyle name="Porcentagem 6 9 3 2" xfId="9262" xr:uid="{00000000-0005-0000-0000-00002B240000}"/>
    <cellStyle name="Porcentagem 6 9 4" xfId="9263" xr:uid="{00000000-0005-0000-0000-00002C240000}"/>
    <cellStyle name="Porcentagem 6 9 5" xfId="9264" xr:uid="{00000000-0005-0000-0000-00002D240000}"/>
    <cellStyle name="Porcentagem 7" xfId="9265" xr:uid="{00000000-0005-0000-0000-00002E240000}"/>
    <cellStyle name="Porcentagem 7 2" xfId="9266" xr:uid="{00000000-0005-0000-0000-00002F240000}"/>
    <cellStyle name="Porcentagem 8" xfId="9267" xr:uid="{00000000-0005-0000-0000-000030240000}"/>
    <cellStyle name="Porcentagem 9" xfId="9268" xr:uid="{00000000-0005-0000-0000-000031240000}"/>
    <cellStyle name="Result" xfId="9269" xr:uid="{00000000-0005-0000-0000-000032240000}"/>
    <cellStyle name="Result2" xfId="9270" xr:uid="{00000000-0005-0000-0000-000033240000}"/>
    <cellStyle name="Saída 2" xfId="9271" xr:uid="{00000000-0005-0000-0000-000034240000}"/>
    <cellStyle name="Sep. milhar [0]" xfId="9272" xr:uid="{00000000-0005-0000-0000-000035240000}"/>
    <cellStyle name="Separador de m" xfId="9273" xr:uid="{00000000-0005-0000-0000-000036240000}"/>
    <cellStyle name="Separador de milhares 2" xfId="9274" xr:uid="{00000000-0005-0000-0000-000037240000}"/>
    <cellStyle name="Separador de milhares 2 2" xfId="9275" xr:uid="{00000000-0005-0000-0000-000038240000}"/>
    <cellStyle name="Separador de milhares 2 2 2" xfId="9276" xr:uid="{00000000-0005-0000-0000-000039240000}"/>
    <cellStyle name="Separador de milhares 2 2 2 2" xfId="9277" xr:uid="{00000000-0005-0000-0000-00003A240000}"/>
    <cellStyle name="Separador de milhares 2 2 2 2 2" xfId="9278" xr:uid="{00000000-0005-0000-0000-00003B240000}"/>
    <cellStyle name="Separador de milhares 2 2 2 2 2 2" xfId="9279" xr:uid="{00000000-0005-0000-0000-00003C240000}"/>
    <cellStyle name="Separador de milhares 2 2 2 3" xfId="9280" xr:uid="{00000000-0005-0000-0000-00003D240000}"/>
    <cellStyle name="Separador de milhares 2 2 2 3 2" xfId="9281" xr:uid="{00000000-0005-0000-0000-00003E240000}"/>
    <cellStyle name="Separador de milhares 2 2 3" xfId="9282" xr:uid="{00000000-0005-0000-0000-00003F240000}"/>
    <cellStyle name="Separador de milhares 2 2 3 2" xfId="9283" xr:uid="{00000000-0005-0000-0000-000040240000}"/>
    <cellStyle name="Separador de milhares 2 2 3 2 2" xfId="9284" xr:uid="{00000000-0005-0000-0000-000041240000}"/>
    <cellStyle name="Separador de milhares 2 2 4" xfId="9285" xr:uid="{00000000-0005-0000-0000-000042240000}"/>
    <cellStyle name="Separador de milhares 2 2 4 2" xfId="9286" xr:uid="{00000000-0005-0000-0000-000043240000}"/>
    <cellStyle name="Separador de milhares 2 2 4 2 2" xfId="9287" xr:uid="{00000000-0005-0000-0000-000044240000}"/>
    <cellStyle name="Separador de milhares 2 2 5" xfId="9288" xr:uid="{00000000-0005-0000-0000-000045240000}"/>
    <cellStyle name="Separador de milhares 2 2 5 2" xfId="9289" xr:uid="{00000000-0005-0000-0000-000046240000}"/>
    <cellStyle name="Separador de milhares 2 3" xfId="9290" xr:uid="{00000000-0005-0000-0000-000047240000}"/>
    <cellStyle name="Separador de milhares 2 3 2" xfId="9291" xr:uid="{00000000-0005-0000-0000-000048240000}"/>
    <cellStyle name="Separador de milhares 2 3 2 2" xfId="9292" xr:uid="{00000000-0005-0000-0000-000049240000}"/>
    <cellStyle name="Separador de milhares 2 3 2 2 2" xfId="9293" xr:uid="{00000000-0005-0000-0000-00004A240000}"/>
    <cellStyle name="Separador de milhares 2 3 3" xfId="9294" xr:uid="{00000000-0005-0000-0000-00004B240000}"/>
    <cellStyle name="Separador de milhares 2 3 3 2" xfId="9295" xr:uid="{00000000-0005-0000-0000-00004C240000}"/>
    <cellStyle name="Separador de milhares 2 4" xfId="9296" xr:uid="{00000000-0005-0000-0000-00004D240000}"/>
    <cellStyle name="Separador de milhares 2 4 2" xfId="9297" xr:uid="{00000000-0005-0000-0000-00004E240000}"/>
    <cellStyle name="Separador de milhares 2 4 2 2" xfId="9298" xr:uid="{00000000-0005-0000-0000-00004F240000}"/>
    <cellStyle name="Separador de milhares 2 5" xfId="9299" xr:uid="{00000000-0005-0000-0000-000050240000}"/>
    <cellStyle name="Separador de milhares 2 5 2" xfId="9300" xr:uid="{00000000-0005-0000-0000-000051240000}"/>
    <cellStyle name="Separador de milhares 2 5 2 2" xfId="9301" xr:uid="{00000000-0005-0000-0000-000052240000}"/>
    <cellStyle name="Separador de milhares 2 6" xfId="9302" xr:uid="{00000000-0005-0000-0000-000053240000}"/>
    <cellStyle name="Separador de milhares 2 6 2" xfId="9303" xr:uid="{00000000-0005-0000-0000-000054240000}"/>
    <cellStyle name="Separador de milhares 3" xfId="9304" xr:uid="{00000000-0005-0000-0000-000055240000}"/>
    <cellStyle name="Separador de milhares 3 2" xfId="9305" xr:uid="{00000000-0005-0000-0000-000056240000}"/>
    <cellStyle name="Separador de milhares 3 2 2" xfId="9306" xr:uid="{00000000-0005-0000-0000-000057240000}"/>
    <cellStyle name="Separador de milhares 4" xfId="9307" xr:uid="{00000000-0005-0000-0000-000058240000}"/>
    <cellStyle name="Sepavador de milhares [0]_Pasta2" xfId="9308" xr:uid="{00000000-0005-0000-0000-000059240000}"/>
    <cellStyle name="Standard_RP100_01 (metr.)" xfId="9309" xr:uid="{00000000-0005-0000-0000-00005A240000}"/>
    <cellStyle name="Texto de Aviso 2" xfId="9310" xr:uid="{00000000-0005-0000-0000-00005B240000}"/>
    <cellStyle name="Texto Explicativo 2" xfId="9311" xr:uid="{00000000-0005-0000-0000-00005C240000}"/>
    <cellStyle name="Título 1 2" xfId="9312" xr:uid="{00000000-0005-0000-0000-00005D240000}"/>
    <cellStyle name="Título 2 2" xfId="9313" xr:uid="{00000000-0005-0000-0000-00005E240000}"/>
    <cellStyle name="Título 3 2" xfId="9314" xr:uid="{00000000-0005-0000-0000-00005F240000}"/>
    <cellStyle name="Título 4 2" xfId="9315" xr:uid="{00000000-0005-0000-0000-000060240000}"/>
    <cellStyle name="Titulo1" xfId="9316" xr:uid="{00000000-0005-0000-0000-000061240000}"/>
    <cellStyle name="Titulo2" xfId="9317" xr:uid="{00000000-0005-0000-0000-000062240000}"/>
    <cellStyle name="Vírgula" xfId="1" builtinId="3"/>
    <cellStyle name="Vírgula 10" xfId="9318" xr:uid="{00000000-0005-0000-0000-000064240000}"/>
    <cellStyle name="Vírgula 10 10" xfId="9319" xr:uid="{00000000-0005-0000-0000-000065240000}"/>
    <cellStyle name="Vírgula 10 10 2" xfId="9320" xr:uid="{00000000-0005-0000-0000-000066240000}"/>
    <cellStyle name="Vírgula 10 10 2 2" xfId="9321" xr:uid="{00000000-0005-0000-0000-000067240000}"/>
    <cellStyle name="Vírgula 10 10 2 2 2" xfId="9322" xr:uid="{00000000-0005-0000-0000-000068240000}"/>
    <cellStyle name="Vírgula 10 10 2 2 2 2" xfId="9323" xr:uid="{00000000-0005-0000-0000-000069240000}"/>
    <cellStyle name="Vírgula 10 10 2 2 3" xfId="9324" xr:uid="{00000000-0005-0000-0000-00006A240000}"/>
    <cellStyle name="Vírgula 10 10 2 3" xfId="9325" xr:uid="{00000000-0005-0000-0000-00006B240000}"/>
    <cellStyle name="Vírgula 10 10 2 3 2" xfId="9326" xr:uid="{00000000-0005-0000-0000-00006C240000}"/>
    <cellStyle name="Vírgula 10 10 2 4" xfId="9327" xr:uid="{00000000-0005-0000-0000-00006D240000}"/>
    <cellStyle name="Vírgula 10 10 3" xfId="9328" xr:uid="{00000000-0005-0000-0000-00006E240000}"/>
    <cellStyle name="Vírgula 10 10 3 2" xfId="9329" xr:uid="{00000000-0005-0000-0000-00006F240000}"/>
    <cellStyle name="Vírgula 10 10 3 2 2" xfId="9330" xr:uid="{00000000-0005-0000-0000-000070240000}"/>
    <cellStyle name="Vírgula 10 10 3 2 2 2" xfId="9331" xr:uid="{00000000-0005-0000-0000-000071240000}"/>
    <cellStyle name="Vírgula 10 10 3 2 3" xfId="9332" xr:uid="{00000000-0005-0000-0000-000072240000}"/>
    <cellStyle name="Vírgula 10 10 3 3" xfId="9333" xr:uid="{00000000-0005-0000-0000-000073240000}"/>
    <cellStyle name="Vírgula 10 10 3 3 2" xfId="9334" xr:uid="{00000000-0005-0000-0000-000074240000}"/>
    <cellStyle name="Vírgula 10 10 3 4" xfId="9335" xr:uid="{00000000-0005-0000-0000-000075240000}"/>
    <cellStyle name="Vírgula 10 10 4" xfId="9336" xr:uid="{00000000-0005-0000-0000-000076240000}"/>
    <cellStyle name="Vírgula 10 10 4 2" xfId="9337" xr:uid="{00000000-0005-0000-0000-000077240000}"/>
    <cellStyle name="Vírgula 10 10 4 2 2" xfId="9338" xr:uid="{00000000-0005-0000-0000-000078240000}"/>
    <cellStyle name="Vírgula 10 10 4 3" xfId="9339" xr:uid="{00000000-0005-0000-0000-000079240000}"/>
    <cellStyle name="Vírgula 10 10 5" xfId="9340" xr:uid="{00000000-0005-0000-0000-00007A240000}"/>
    <cellStyle name="Vírgula 10 10 5 2" xfId="9341" xr:uid="{00000000-0005-0000-0000-00007B240000}"/>
    <cellStyle name="Vírgula 10 10 5 2 2" xfId="9342" xr:uid="{00000000-0005-0000-0000-00007C240000}"/>
    <cellStyle name="Vírgula 10 10 5 3" xfId="9343" xr:uid="{00000000-0005-0000-0000-00007D240000}"/>
    <cellStyle name="Vírgula 10 10 6" xfId="9344" xr:uid="{00000000-0005-0000-0000-00007E240000}"/>
    <cellStyle name="Vírgula 10 10 6 2" xfId="9345" xr:uid="{00000000-0005-0000-0000-00007F240000}"/>
    <cellStyle name="Vírgula 10 10 7" xfId="9346" xr:uid="{00000000-0005-0000-0000-000080240000}"/>
    <cellStyle name="Vírgula 10 11" xfId="9347" xr:uid="{00000000-0005-0000-0000-000081240000}"/>
    <cellStyle name="Vírgula 10 11 2" xfId="9348" xr:uid="{00000000-0005-0000-0000-000082240000}"/>
    <cellStyle name="Vírgula 10 11 2 2" xfId="9349" xr:uid="{00000000-0005-0000-0000-000083240000}"/>
    <cellStyle name="Vírgula 10 11 2 2 2" xfId="9350" xr:uid="{00000000-0005-0000-0000-000084240000}"/>
    <cellStyle name="Vírgula 10 11 2 2 2 2" xfId="9351" xr:uid="{00000000-0005-0000-0000-000085240000}"/>
    <cellStyle name="Vírgula 10 11 2 2 3" xfId="9352" xr:uid="{00000000-0005-0000-0000-000086240000}"/>
    <cellStyle name="Vírgula 10 11 2 3" xfId="9353" xr:uid="{00000000-0005-0000-0000-000087240000}"/>
    <cellStyle name="Vírgula 10 11 2 3 2" xfId="9354" xr:uid="{00000000-0005-0000-0000-000088240000}"/>
    <cellStyle name="Vírgula 10 11 2 4" xfId="9355" xr:uid="{00000000-0005-0000-0000-000089240000}"/>
    <cellStyle name="Vírgula 10 11 3" xfId="9356" xr:uid="{00000000-0005-0000-0000-00008A240000}"/>
    <cellStyle name="Vírgula 10 11 3 2" xfId="9357" xr:uid="{00000000-0005-0000-0000-00008B240000}"/>
    <cellStyle name="Vírgula 10 11 3 2 2" xfId="9358" xr:uid="{00000000-0005-0000-0000-00008C240000}"/>
    <cellStyle name="Vírgula 10 11 3 3" xfId="9359" xr:uid="{00000000-0005-0000-0000-00008D240000}"/>
    <cellStyle name="Vírgula 10 11 4" xfId="9360" xr:uid="{00000000-0005-0000-0000-00008E240000}"/>
    <cellStyle name="Vírgula 10 11 4 2" xfId="9361" xr:uid="{00000000-0005-0000-0000-00008F240000}"/>
    <cellStyle name="Vírgula 10 11 5" xfId="9362" xr:uid="{00000000-0005-0000-0000-000090240000}"/>
    <cellStyle name="Vírgula 10 12" xfId="9363" xr:uid="{00000000-0005-0000-0000-000091240000}"/>
    <cellStyle name="Vírgula 10 12 2" xfId="9364" xr:uid="{00000000-0005-0000-0000-000092240000}"/>
    <cellStyle name="Vírgula 10 12 2 2" xfId="9365" xr:uid="{00000000-0005-0000-0000-000093240000}"/>
    <cellStyle name="Vírgula 10 12 2 2 2" xfId="9366" xr:uid="{00000000-0005-0000-0000-000094240000}"/>
    <cellStyle name="Vírgula 10 12 2 3" xfId="9367" xr:uid="{00000000-0005-0000-0000-000095240000}"/>
    <cellStyle name="Vírgula 10 12 3" xfId="9368" xr:uid="{00000000-0005-0000-0000-000096240000}"/>
    <cellStyle name="Vírgula 10 12 3 2" xfId="9369" xr:uid="{00000000-0005-0000-0000-000097240000}"/>
    <cellStyle name="Vírgula 10 12 4" xfId="9370" xr:uid="{00000000-0005-0000-0000-000098240000}"/>
    <cellStyle name="Vírgula 10 13" xfId="9371" xr:uid="{00000000-0005-0000-0000-000099240000}"/>
    <cellStyle name="Vírgula 10 13 2" xfId="9372" xr:uid="{00000000-0005-0000-0000-00009A240000}"/>
    <cellStyle name="Vírgula 10 13 2 2" xfId="9373" xr:uid="{00000000-0005-0000-0000-00009B240000}"/>
    <cellStyle name="Vírgula 10 13 2 2 2" xfId="9374" xr:uid="{00000000-0005-0000-0000-00009C240000}"/>
    <cellStyle name="Vírgula 10 13 2 3" xfId="9375" xr:uid="{00000000-0005-0000-0000-00009D240000}"/>
    <cellStyle name="Vírgula 10 13 3" xfId="9376" xr:uid="{00000000-0005-0000-0000-00009E240000}"/>
    <cellStyle name="Vírgula 10 13 3 2" xfId="9377" xr:uid="{00000000-0005-0000-0000-00009F240000}"/>
    <cellStyle name="Vírgula 10 13 4" xfId="9378" xr:uid="{00000000-0005-0000-0000-0000A0240000}"/>
    <cellStyle name="Vírgula 10 14" xfId="9379" xr:uid="{00000000-0005-0000-0000-0000A1240000}"/>
    <cellStyle name="Vírgula 10 14 2" xfId="9380" xr:uid="{00000000-0005-0000-0000-0000A2240000}"/>
    <cellStyle name="Vírgula 10 14 2 2" xfId="9381" xr:uid="{00000000-0005-0000-0000-0000A3240000}"/>
    <cellStyle name="Vírgula 10 14 2 2 2" xfId="9382" xr:uid="{00000000-0005-0000-0000-0000A4240000}"/>
    <cellStyle name="Vírgula 10 14 2 3" xfId="9383" xr:uid="{00000000-0005-0000-0000-0000A5240000}"/>
    <cellStyle name="Vírgula 10 14 3" xfId="9384" xr:uid="{00000000-0005-0000-0000-0000A6240000}"/>
    <cellStyle name="Vírgula 10 14 3 2" xfId="9385" xr:uid="{00000000-0005-0000-0000-0000A7240000}"/>
    <cellStyle name="Vírgula 10 14 4" xfId="9386" xr:uid="{00000000-0005-0000-0000-0000A8240000}"/>
    <cellStyle name="Vírgula 10 15" xfId="9387" xr:uid="{00000000-0005-0000-0000-0000A9240000}"/>
    <cellStyle name="Vírgula 10 15 2" xfId="9388" xr:uid="{00000000-0005-0000-0000-0000AA240000}"/>
    <cellStyle name="Vírgula 10 15 2 2" xfId="9389" xr:uid="{00000000-0005-0000-0000-0000AB240000}"/>
    <cellStyle name="Vírgula 10 15 3" xfId="9390" xr:uid="{00000000-0005-0000-0000-0000AC240000}"/>
    <cellStyle name="Vírgula 10 16" xfId="9391" xr:uid="{00000000-0005-0000-0000-0000AD240000}"/>
    <cellStyle name="Vírgula 10 16 2" xfId="9392" xr:uid="{00000000-0005-0000-0000-0000AE240000}"/>
    <cellStyle name="Vírgula 10 16 2 2" xfId="9393" xr:uid="{00000000-0005-0000-0000-0000AF240000}"/>
    <cellStyle name="Vírgula 10 16 3" xfId="9394" xr:uid="{00000000-0005-0000-0000-0000B0240000}"/>
    <cellStyle name="Vírgula 10 17" xfId="9395" xr:uid="{00000000-0005-0000-0000-0000B1240000}"/>
    <cellStyle name="Vírgula 10 17 2" xfId="9396" xr:uid="{00000000-0005-0000-0000-0000B2240000}"/>
    <cellStyle name="Vírgula 10 18" xfId="9397" xr:uid="{00000000-0005-0000-0000-0000B3240000}"/>
    <cellStyle name="Vírgula 10 2" xfId="9398" xr:uid="{00000000-0005-0000-0000-0000B4240000}"/>
    <cellStyle name="Vírgula 10 2 10" xfId="9399" xr:uid="{00000000-0005-0000-0000-0000B5240000}"/>
    <cellStyle name="Vírgula 10 2 10 2" xfId="9400" xr:uid="{00000000-0005-0000-0000-0000B6240000}"/>
    <cellStyle name="Vírgula 10 2 10 2 2" xfId="9401" xr:uid="{00000000-0005-0000-0000-0000B7240000}"/>
    <cellStyle name="Vírgula 10 2 10 2 2 2" xfId="9402" xr:uid="{00000000-0005-0000-0000-0000B8240000}"/>
    <cellStyle name="Vírgula 10 2 10 2 2 2 2" xfId="9403" xr:uid="{00000000-0005-0000-0000-0000B9240000}"/>
    <cellStyle name="Vírgula 10 2 10 2 2 3" xfId="9404" xr:uid="{00000000-0005-0000-0000-0000BA240000}"/>
    <cellStyle name="Vírgula 10 2 10 2 3" xfId="9405" xr:uid="{00000000-0005-0000-0000-0000BB240000}"/>
    <cellStyle name="Vírgula 10 2 10 2 3 2" xfId="9406" xr:uid="{00000000-0005-0000-0000-0000BC240000}"/>
    <cellStyle name="Vírgula 10 2 10 2 4" xfId="9407" xr:uid="{00000000-0005-0000-0000-0000BD240000}"/>
    <cellStyle name="Vírgula 10 2 10 3" xfId="9408" xr:uid="{00000000-0005-0000-0000-0000BE240000}"/>
    <cellStyle name="Vírgula 10 2 10 3 2" xfId="9409" xr:uid="{00000000-0005-0000-0000-0000BF240000}"/>
    <cellStyle name="Vírgula 10 2 10 3 2 2" xfId="9410" xr:uid="{00000000-0005-0000-0000-0000C0240000}"/>
    <cellStyle name="Vírgula 10 2 10 3 3" xfId="9411" xr:uid="{00000000-0005-0000-0000-0000C1240000}"/>
    <cellStyle name="Vírgula 10 2 10 4" xfId="9412" xr:uid="{00000000-0005-0000-0000-0000C2240000}"/>
    <cellStyle name="Vírgula 10 2 10 4 2" xfId="9413" xr:uid="{00000000-0005-0000-0000-0000C3240000}"/>
    <cellStyle name="Vírgula 10 2 10 5" xfId="9414" xr:uid="{00000000-0005-0000-0000-0000C4240000}"/>
    <cellStyle name="Vírgula 10 2 11" xfId="9415" xr:uid="{00000000-0005-0000-0000-0000C5240000}"/>
    <cellStyle name="Vírgula 10 2 11 2" xfId="9416" xr:uid="{00000000-0005-0000-0000-0000C6240000}"/>
    <cellStyle name="Vírgula 10 2 11 2 2" xfId="9417" xr:uid="{00000000-0005-0000-0000-0000C7240000}"/>
    <cellStyle name="Vírgula 10 2 11 2 2 2" xfId="9418" xr:uid="{00000000-0005-0000-0000-0000C8240000}"/>
    <cellStyle name="Vírgula 10 2 11 2 3" xfId="9419" xr:uid="{00000000-0005-0000-0000-0000C9240000}"/>
    <cellStyle name="Vírgula 10 2 11 3" xfId="9420" xr:uid="{00000000-0005-0000-0000-0000CA240000}"/>
    <cellStyle name="Vírgula 10 2 11 3 2" xfId="9421" xr:uid="{00000000-0005-0000-0000-0000CB240000}"/>
    <cellStyle name="Vírgula 10 2 11 4" xfId="9422" xr:uid="{00000000-0005-0000-0000-0000CC240000}"/>
    <cellStyle name="Vírgula 10 2 12" xfId="9423" xr:uid="{00000000-0005-0000-0000-0000CD240000}"/>
    <cellStyle name="Vírgula 10 2 12 2" xfId="9424" xr:uid="{00000000-0005-0000-0000-0000CE240000}"/>
    <cellStyle name="Vírgula 10 2 12 2 2" xfId="9425" xr:uid="{00000000-0005-0000-0000-0000CF240000}"/>
    <cellStyle name="Vírgula 10 2 12 2 2 2" xfId="9426" xr:uid="{00000000-0005-0000-0000-0000D0240000}"/>
    <cellStyle name="Vírgula 10 2 12 2 3" xfId="9427" xr:uid="{00000000-0005-0000-0000-0000D1240000}"/>
    <cellStyle name="Vírgula 10 2 12 3" xfId="9428" xr:uid="{00000000-0005-0000-0000-0000D2240000}"/>
    <cellStyle name="Vírgula 10 2 12 3 2" xfId="9429" xr:uid="{00000000-0005-0000-0000-0000D3240000}"/>
    <cellStyle name="Vírgula 10 2 12 4" xfId="9430" xr:uid="{00000000-0005-0000-0000-0000D4240000}"/>
    <cellStyle name="Vírgula 10 2 13" xfId="9431" xr:uid="{00000000-0005-0000-0000-0000D5240000}"/>
    <cellStyle name="Vírgula 10 2 13 2" xfId="9432" xr:uid="{00000000-0005-0000-0000-0000D6240000}"/>
    <cellStyle name="Vírgula 10 2 13 2 2" xfId="9433" xr:uid="{00000000-0005-0000-0000-0000D7240000}"/>
    <cellStyle name="Vírgula 10 2 13 2 2 2" xfId="9434" xr:uid="{00000000-0005-0000-0000-0000D8240000}"/>
    <cellStyle name="Vírgula 10 2 13 2 3" xfId="9435" xr:uid="{00000000-0005-0000-0000-0000D9240000}"/>
    <cellStyle name="Vírgula 10 2 13 3" xfId="9436" xr:uid="{00000000-0005-0000-0000-0000DA240000}"/>
    <cellStyle name="Vírgula 10 2 13 3 2" xfId="9437" xr:uid="{00000000-0005-0000-0000-0000DB240000}"/>
    <cellStyle name="Vírgula 10 2 13 4" xfId="9438" xr:uid="{00000000-0005-0000-0000-0000DC240000}"/>
    <cellStyle name="Vírgula 10 2 14" xfId="9439" xr:uid="{00000000-0005-0000-0000-0000DD240000}"/>
    <cellStyle name="Vírgula 10 2 14 2" xfId="9440" xr:uid="{00000000-0005-0000-0000-0000DE240000}"/>
    <cellStyle name="Vírgula 10 2 14 2 2" xfId="9441" xr:uid="{00000000-0005-0000-0000-0000DF240000}"/>
    <cellStyle name="Vírgula 10 2 14 3" xfId="9442" xr:uid="{00000000-0005-0000-0000-0000E0240000}"/>
    <cellStyle name="Vírgula 10 2 15" xfId="9443" xr:uid="{00000000-0005-0000-0000-0000E1240000}"/>
    <cellStyle name="Vírgula 10 2 15 2" xfId="9444" xr:uid="{00000000-0005-0000-0000-0000E2240000}"/>
    <cellStyle name="Vírgula 10 2 15 2 2" xfId="9445" xr:uid="{00000000-0005-0000-0000-0000E3240000}"/>
    <cellStyle name="Vírgula 10 2 15 3" xfId="9446" xr:uid="{00000000-0005-0000-0000-0000E4240000}"/>
    <cellStyle name="Vírgula 10 2 16" xfId="9447" xr:uid="{00000000-0005-0000-0000-0000E5240000}"/>
    <cellStyle name="Vírgula 10 2 16 2" xfId="9448" xr:uid="{00000000-0005-0000-0000-0000E6240000}"/>
    <cellStyle name="Vírgula 10 2 17" xfId="9449" xr:uid="{00000000-0005-0000-0000-0000E7240000}"/>
    <cellStyle name="Vírgula 10 2 2" xfId="9450" xr:uid="{00000000-0005-0000-0000-0000E8240000}"/>
    <cellStyle name="Vírgula 10 2 2 10" xfId="9451" xr:uid="{00000000-0005-0000-0000-0000E9240000}"/>
    <cellStyle name="Vírgula 10 2 2 10 2" xfId="9452" xr:uid="{00000000-0005-0000-0000-0000EA240000}"/>
    <cellStyle name="Vírgula 10 2 2 10 2 2" xfId="9453" xr:uid="{00000000-0005-0000-0000-0000EB240000}"/>
    <cellStyle name="Vírgula 10 2 2 10 3" xfId="9454" xr:uid="{00000000-0005-0000-0000-0000EC240000}"/>
    <cellStyle name="Vírgula 10 2 2 11" xfId="9455" xr:uid="{00000000-0005-0000-0000-0000ED240000}"/>
    <cellStyle name="Vírgula 10 2 2 11 2" xfId="9456" xr:uid="{00000000-0005-0000-0000-0000EE240000}"/>
    <cellStyle name="Vírgula 10 2 2 12" xfId="9457" xr:uid="{00000000-0005-0000-0000-0000EF240000}"/>
    <cellStyle name="Vírgula 10 2 2 2" xfId="9458" xr:uid="{00000000-0005-0000-0000-0000F0240000}"/>
    <cellStyle name="Vírgula 10 2 2 2 2" xfId="9459" xr:uid="{00000000-0005-0000-0000-0000F1240000}"/>
    <cellStyle name="Vírgula 10 2 2 2 2 2" xfId="9460" xr:uid="{00000000-0005-0000-0000-0000F2240000}"/>
    <cellStyle name="Vírgula 10 2 2 2 2 2 2" xfId="9461" xr:uid="{00000000-0005-0000-0000-0000F3240000}"/>
    <cellStyle name="Vírgula 10 2 2 2 2 2 2 2" xfId="9462" xr:uid="{00000000-0005-0000-0000-0000F4240000}"/>
    <cellStyle name="Vírgula 10 2 2 2 2 2 2 2 2" xfId="9463" xr:uid="{00000000-0005-0000-0000-0000F5240000}"/>
    <cellStyle name="Vírgula 10 2 2 2 2 2 2 2 2 2" xfId="9464" xr:uid="{00000000-0005-0000-0000-0000F6240000}"/>
    <cellStyle name="Vírgula 10 2 2 2 2 2 2 2 3" xfId="9465" xr:uid="{00000000-0005-0000-0000-0000F7240000}"/>
    <cellStyle name="Vírgula 10 2 2 2 2 2 2 3" xfId="9466" xr:uid="{00000000-0005-0000-0000-0000F8240000}"/>
    <cellStyle name="Vírgula 10 2 2 2 2 2 2 3 2" xfId="9467" xr:uid="{00000000-0005-0000-0000-0000F9240000}"/>
    <cellStyle name="Vírgula 10 2 2 2 2 2 2 4" xfId="9468" xr:uid="{00000000-0005-0000-0000-0000FA240000}"/>
    <cellStyle name="Vírgula 10 2 2 2 2 2 3" xfId="9469" xr:uid="{00000000-0005-0000-0000-0000FB240000}"/>
    <cellStyle name="Vírgula 10 2 2 2 2 2 3 2" xfId="9470" xr:uid="{00000000-0005-0000-0000-0000FC240000}"/>
    <cellStyle name="Vírgula 10 2 2 2 2 2 3 2 2" xfId="9471" xr:uid="{00000000-0005-0000-0000-0000FD240000}"/>
    <cellStyle name="Vírgula 10 2 2 2 2 2 3 2 2 2" xfId="9472" xr:uid="{00000000-0005-0000-0000-0000FE240000}"/>
    <cellStyle name="Vírgula 10 2 2 2 2 2 3 2 3" xfId="9473" xr:uid="{00000000-0005-0000-0000-0000FF240000}"/>
    <cellStyle name="Vírgula 10 2 2 2 2 2 3 3" xfId="9474" xr:uid="{00000000-0005-0000-0000-000000250000}"/>
    <cellStyle name="Vírgula 10 2 2 2 2 2 3 3 2" xfId="9475" xr:uid="{00000000-0005-0000-0000-000001250000}"/>
    <cellStyle name="Vírgula 10 2 2 2 2 2 3 4" xfId="9476" xr:uid="{00000000-0005-0000-0000-000002250000}"/>
    <cellStyle name="Vírgula 10 2 2 2 2 2 4" xfId="9477" xr:uid="{00000000-0005-0000-0000-000003250000}"/>
    <cellStyle name="Vírgula 10 2 2 2 2 2 4 2" xfId="9478" xr:uid="{00000000-0005-0000-0000-000004250000}"/>
    <cellStyle name="Vírgula 10 2 2 2 2 2 4 2 2" xfId="9479" xr:uid="{00000000-0005-0000-0000-000005250000}"/>
    <cellStyle name="Vírgula 10 2 2 2 2 2 4 3" xfId="9480" xr:uid="{00000000-0005-0000-0000-000006250000}"/>
    <cellStyle name="Vírgula 10 2 2 2 2 2 5" xfId="9481" xr:uid="{00000000-0005-0000-0000-000007250000}"/>
    <cellStyle name="Vírgula 10 2 2 2 2 2 5 2" xfId="9482" xr:uid="{00000000-0005-0000-0000-000008250000}"/>
    <cellStyle name="Vírgula 10 2 2 2 2 2 5 2 2" xfId="9483" xr:uid="{00000000-0005-0000-0000-000009250000}"/>
    <cellStyle name="Vírgula 10 2 2 2 2 2 5 3" xfId="9484" xr:uid="{00000000-0005-0000-0000-00000A250000}"/>
    <cellStyle name="Vírgula 10 2 2 2 2 2 6" xfId="9485" xr:uid="{00000000-0005-0000-0000-00000B250000}"/>
    <cellStyle name="Vírgula 10 2 2 2 2 2 6 2" xfId="9486" xr:uid="{00000000-0005-0000-0000-00000C250000}"/>
    <cellStyle name="Vírgula 10 2 2 2 2 2 7" xfId="9487" xr:uid="{00000000-0005-0000-0000-00000D250000}"/>
    <cellStyle name="Vírgula 10 2 2 2 2 3" xfId="9488" xr:uid="{00000000-0005-0000-0000-00000E250000}"/>
    <cellStyle name="Vírgula 10 2 2 2 2 3 2" xfId="9489" xr:uid="{00000000-0005-0000-0000-00000F250000}"/>
    <cellStyle name="Vírgula 10 2 2 2 2 3 2 2" xfId="9490" xr:uid="{00000000-0005-0000-0000-000010250000}"/>
    <cellStyle name="Vírgula 10 2 2 2 2 3 2 2 2" xfId="9491" xr:uid="{00000000-0005-0000-0000-000011250000}"/>
    <cellStyle name="Vírgula 10 2 2 2 2 3 2 3" xfId="9492" xr:uid="{00000000-0005-0000-0000-000012250000}"/>
    <cellStyle name="Vírgula 10 2 2 2 2 3 3" xfId="9493" xr:uid="{00000000-0005-0000-0000-000013250000}"/>
    <cellStyle name="Vírgula 10 2 2 2 2 3 3 2" xfId="9494" xr:uid="{00000000-0005-0000-0000-000014250000}"/>
    <cellStyle name="Vírgula 10 2 2 2 2 3 4" xfId="9495" xr:uid="{00000000-0005-0000-0000-000015250000}"/>
    <cellStyle name="Vírgula 10 2 2 2 2 4" xfId="9496" xr:uid="{00000000-0005-0000-0000-000016250000}"/>
    <cellStyle name="Vírgula 10 2 2 2 2 4 2" xfId="9497" xr:uid="{00000000-0005-0000-0000-000017250000}"/>
    <cellStyle name="Vírgula 10 2 2 2 2 4 2 2" xfId="9498" xr:uid="{00000000-0005-0000-0000-000018250000}"/>
    <cellStyle name="Vírgula 10 2 2 2 2 4 2 2 2" xfId="9499" xr:uid="{00000000-0005-0000-0000-000019250000}"/>
    <cellStyle name="Vírgula 10 2 2 2 2 4 2 3" xfId="9500" xr:uid="{00000000-0005-0000-0000-00001A250000}"/>
    <cellStyle name="Vírgula 10 2 2 2 2 4 3" xfId="9501" xr:uid="{00000000-0005-0000-0000-00001B250000}"/>
    <cellStyle name="Vírgula 10 2 2 2 2 4 3 2" xfId="9502" xr:uid="{00000000-0005-0000-0000-00001C250000}"/>
    <cellStyle name="Vírgula 10 2 2 2 2 4 4" xfId="9503" xr:uid="{00000000-0005-0000-0000-00001D250000}"/>
    <cellStyle name="Vírgula 10 2 2 2 2 5" xfId="9504" xr:uid="{00000000-0005-0000-0000-00001E250000}"/>
    <cellStyle name="Vírgula 10 2 2 2 2 5 2" xfId="9505" xr:uid="{00000000-0005-0000-0000-00001F250000}"/>
    <cellStyle name="Vírgula 10 2 2 2 2 5 2 2" xfId="9506" xr:uid="{00000000-0005-0000-0000-000020250000}"/>
    <cellStyle name="Vírgula 10 2 2 2 2 5 3" xfId="9507" xr:uid="{00000000-0005-0000-0000-000021250000}"/>
    <cellStyle name="Vírgula 10 2 2 2 2 6" xfId="9508" xr:uid="{00000000-0005-0000-0000-000022250000}"/>
    <cellStyle name="Vírgula 10 2 2 2 2 6 2" xfId="9509" xr:uid="{00000000-0005-0000-0000-000023250000}"/>
    <cellStyle name="Vírgula 10 2 2 2 2 6 2 2" xfId="9510" xr:uid="{00000000-0005-0000-0000-000024250000}"/>
    <cellStyle name="Vírgula 10 2 2 2 2 6 3" xfId="9511" xr:uid="{00000000-0005-0000-0000-000025250000}"/>
    <cellStyle name="Vírgula 10 2 2 2 2 7" xfId="9512" xr:uid="{00000000-0005-0000-0000-000026250000}"/>
    <cellStyle name="Vírgula 10 2 2 2 2 7 2" xfId="9513" xr:uid="{00000000-0005-0000-0000-000027250000}"/>
    <cellStyle name="Vírgula 10 2 2 2 2 8" xfId="9514" xr:uid="{00000000-0005-0000-0000-000028250000}"/>
    <cellStyle name="Vírgula 10 2 2 2 3" xfId="9515" xr:uid="{00000000-0005-0000-0000-000029250000}"/>
    <cellStyle name="Vírgula 10 2 2 2 3 2" xfId="9516" xr:uid="{00000000-0005-0000-0000-00002A250000}"/>
    <cellStyle name="Vírgula 10 2 2 2 3 2 2" xfId="9517" xr:uid="{00000000-0005-0000-0000-00002B250000}"/>
    <cellStyle name="Vírgula 10 2 2 2 3 2 2 2" xfId="9518" xr:uid="{00000000-0005-0000-0000-00002C250000}"/>
    <cellStyle name="Vírgula 10 2 2 2 3 2 2 2 2" xfId="9519" xr:uid="{00000000-0005-0000-0000-00002D250000}"/>
    <cellStyle name="Vírgula 10 2 2 2 3 2 2 3" xfId="9520" xr:uid="{00000000-0005-0000-0000-00002E250000}"/>
    <cellStyle name="Vírgula 10 2 2 2 3 2 3" xfId="9521" xr:uid="{00000000-0005-0000-0000-00002F250000}"/>
    <cellStyle name="Vírgula 10 2 2 2 3 2 3 2" xfId="9522" xr:uid="{00000000-0005-0000-0000-000030250000}"/>
    <cellStyle name="Vírgula 10 2 2 2 3 2 4" xfId="9523" xr:uid="{00000000-0005-0000-0000-000031250000}"/>
    <cellStyle name="Vírgula 10 2 2 2 3 3" xfId="9524" xr:uid="{00000000-0005-0000-0000-000032250000}"/>
    <cellStyle name="Vírgula 10 2 2 2 3 3 2" xfId="9525" xr:uid="{00000000-0005-0000-0000-000033250000}"/>
    <cellStyle name="Vírgula 10 2 2 2 3 3 2 2" xfId="9526" xr:uid="{00000000-0005-0000-0000-000034250000}"/>
    <cellStyle name="Vírgula 10 2 2 2 3 3 2 2 2" xfId="9527" xr:uid="{00000000-0005-0000-0000-000035250000}"/>
    <cellStyle name="Vírgula 10 2 2 2 3 3 2 3" xfId="9528" xr:uid="{00000000-0005-0000-0000-000036250000}"/>
    <cellStyle name="Vírgula 10 2 2 2 3 3 3" xfId="9529" xr:uid="{00000000-0005-0000-0000-000037250000}"/>
    <cellStyle name="Vírgula 10 2 2 2 3 3 3 2" xfId="9530" xr:uid="{00000000-0005-0000-0000-000038250000}"/>
    <cellStyle name="Vírgula 10 2 2 2 3 3 4" xfId="9531" xr:uid="{00000000-0005-0000-0000-000039250000}"/>
    <cellStyle name="Vírgula 10 2 2 2 3 4" xfId="9532" xr:uid="{00000000-0005-0000-0000-00003A250000}"/>
    <cellStyle name="Vírgula 10 2 2 2 3 4 2" xfId="9533" xr:uid="{00000000-0005-0000-0000-00003B250000}"/>
    <cellStyle name="Vírgula 10 2 2 2 3 4 2 2" xfId="9534" xr:uid="{00000000-0005-0000-0000-00003C250000}"/>
    <cellStyle name="Vírgula 10 2 2 2 3 4 3" xfId="9535" xr:uid="{00000000-0005-0000-0000-00003D250000}"/>
    <cellStyle name="Vírgula 10 2 2 2 3 5" xfId="9536" xr:uid="{00000000-0005-0000-0000-00003E250000}"/>
    <cellStyle name="Vírgula 10 2 2 2 3 5 2" xfId="9537" xr:uid="{00000000-0005-0000-0000-00003F250000}"/>
    <cellStyle name="Vírgula 10 2 2 2 3 5 2 2" xfId="9538" xr:uid="{00000000-0005-0000-0000-000040250000}"/>
    <cellStyle name="Vírgula 10 2 2 2 3 5 3" xfId="9539" xr:uid="{00000000-0005-0000-0000-000041250000}"/>
    <cellStyle name="Vírgula 10 2 2 2 3 6" xfId="9540" xr:uid="{00000000-0005-0000-0000-000042250000}"/>
    <cellStyle name="Vírgula 10 2 2 2 3 6 2" xfId="9541" xr:uid="{00000000-0005-0000-0000-000043250000}"/>
    <cellStyle name="Vírgula 10 2 2 2 3 7" xfId="9542" xr:uid="{00000000-0005-0000-0000-000044250000}"/>
    <cellStyle name="Vírgula 10 2 2 2 4" xfId="9543" xr:uid="{00000000-0005-0000-0000-000045250000}"/>
    <cellStyle name="Vírgula 10 2 2 2 4 2" xfId="9544" xr:uid="{00000000-0005-0000-0000-000046250000}"/>
    <cellStyle name="Vírgula 10 2 2 2 4 2 2" xfId="9545" xr:uid="{00000000-0005-0000-0000-000047250000}"/>
    <cellStyle name="Vírgula 10 2 2 2 4 2 2 2" xfId="9546" xr:uid="{00000000-0005-0000-0000-000048250000}"/>
    <cellStyle name="Vírgula 10 2 2 2 4 2 3" xfId="9547" xr:uid="{00000000-0005-0000-0000-000049250000}"/>
    <cellStyle name="Vírgula 10 2 2 2 4 3" xfId="9548" xr:uid="{00000000-0005-0000-0000-00004A250000}"/>
    <cellStyle name="Vírgula 10 2 2 2 4 3 2" xfId="9549" xr:uid="{00000000-0005-0000-0000-00004B250000}"/>
    <cellStyle name="Vírgula 10 2 2 2 4 4" xfId="9550" xr:uid="{00000000-0005-0000-0000-00004C250000}"/>
    <cellStyle name="Vírgula 10 2 2 2 5" xfId="9551" xr:uid="{00000000-0005-0000-0000-00004D250000}"/>
    <cellStyle name="Vírgula 10 2 2 2 5 2" xfId="9552" xr:uid="{00000000-0005-0000-0000-00004E250000}"/>
    <cellStyle name="Vírgula 10 2 2 2 5 2 2" xfId="9553" xr:uid="{00000000-0005-0000-0000-00004F250000}"/>
    <cellStyle name="Vírgula 10 2 2 2 5 2 2 2" xfId="9554" xr:uid="{00000000-0005-0000-0000-000050250000}"/>
    <cellStyle name="Vírgula 10 2 2 2 5 2 3" xfId="9555" xr:uid="{00000000-0005-0000-0000-000051250000}"/>
    <cellStyle name="Vírgula 10 2 2 2 5 3" xfId="9556" xr:uid="{00000000-0005-0000-0000-000052250000}"/>
    <cellStyle name="Vírgula 10 2 2 2 5 3 2" xfId="9557" xr:uid="{00000000-0005-0000-0000-000053250000}"/>
    <cellStyle name="Vírgula 10 2 2 2 5 4" xfId="9558" xr:uid="{00000000-0005-0000-0000-000054250000}"/>
    <cellStyle name="Vírgula 10 2 2 2 6" xfId="9559" xr:uid="{00000000-0005-0000-0000-000055250000}"/>
    <cellStyle name="Vírgula 10 2 2 2 6 2" xfId="9560" xr:uid="{00000000-0005-0000-0000-000056250000}"/>
    <cellStyle name="Vírgula 10 2 2 2 6 2 2" xfId="9561" xr:uid="{00000000-0005-0000-0000-000057250000}"/>
    <cellStyle name="Vírgula 10 2 2 2 6 3" xfId="9562" xr:uid="{00000000-0005-0000-0000-000058250000}"/>
    <cellStyle name="Vírgula 10 2 2 2 7" xfId="9563" xr:uid="{00000000-0005-0000-0000-000059250000}"/>
    <cellStyle name="Vírgula 10 2 2 2 7 2" xfId="9564" xr:uid="{00000000-0005-0000-0000-00005A250000}"/>
    <cellStyle name="Vírgula 10 2 2 2 7 2 2" xfId="9565" xr:uid="{00000000-0005-0000-0000-00005B250000}"/>
    <cellStyle name="Vírgula 10 2 2 2 7 3" xfId="9566" xr:uid="{00000000-0005-0000-0000-00005C250000}"/>
    <cellStyle name="Vírgula 10 2 2 2 8" xfId="9567" xr:uid="{00000000-0005-0000-0000-00005D250000}"/>
    <cellStyle name="Vírgula 10 2 2 2 8 2" xfId="9568" xr:uid="{00000000-0005-0000-0000-00005E250000}"/>
    <cellStyle name="Vírgula 10 2 2 2 9" xfId="9569" xr:uid="{00000000-0005-0000-0000-00005F250000}"/>
    <cellStyle name="Vírgula 10 2 2 3" xfId="9570" xr:uid="{00000000-0005-0000-0000-000060250000}"/>
    <cellStyle name="Vírgula 10 2 2 3 2" xfId="9571" xr:uid="{00000000-0005-0000-0000-000061250000}"/>
    <cellStyle name="Vírgula 10 2 2 3 2 2" xfId="9572" xr:uid="{00000000-0005-0000-0000-000062250000}"/>
    <cellStyle name="Vírgula 10 2 2 3 2 2 2" xfId="9573" xr:uid="{00000000-0005-0000-0000-000063250000}"/>
    <cellStyle name="Vírgula 10 2 2 3 2 2 2 2" xfId="9574" xr:uid="{00000000-0005-0000-0000-000064250000}"/>
    <cellStyle name="Vírgula 10 2 2 3 2 2 2 2 2" xfId="9575" xr:uid="{00000000-0005-0000-0000-000065250000}"/>
    <cellStyle name="Vírgula 10 2 2 3 2 2 2 3" xfId="9576" xr:uid="{00000000-0005-0000-0000-000066250000}"/>
    <cellStyle name="Vírgula 10 2 2 3 2 2 3" xfId="9577" xr:uid="{00000000-0005-0000-0000-000067250000}"/>
    <cellStyle name="Vírgula 10 2 2 3 2 2 3 2" xfId="9578" xr:uid="{00000000-0005-0000-0000-000068250000}"/>
    <cellStyle name="Vírgula 10 2 2 3 2 2 4" xfId="9579" xr:uid="{00000000-0005-0000-0000-000069250000}"/>
    <cellStyle name="Vírgula 10 2 2 3 2 3" xfId="9580" xr:uid="{00000000-0005-0000-0000-00006A250000}"/>
    <cellStyle name="Vírgula 10 2 2 3 2 3 2" xfId="9581" xr:uid="{00000000-0005-0000-0000-00006B250000}"/>
    <cellStyle name="Vírgula 10 2 2 3 2 3 2 2" xfId="9582" xr:uid="{00000000-0005-0000-0000-00006C250000}"/>
    <cellStyle name="Vírgula 10 2 2 3 2 3 2 2 2" xfId="9583" xr:uid="{00000000-0005-0000-0000-00006D250000}"/>
    <cellStyle name="Vírgula 10 2 2 3 2 3 2 3" xfId="9584" xr:uid="{00000000-0005-0000-0000-00006E250000}"/>
    <cellStyle name="Vírgula 10 2 2 3 2 3 3" xfId="9585" xr:uid="{00000000-0005-0000-0000-00006F250000}"/>
    <cellStyle name="Vírgula 10 2 2 3 2 3 3 2" xfId="9586" xr:uid="{00000000-0005-0000-0000-000070250000}"/>
    <cellStyle name="Vírgula 10 2 2 3 2 3 4" xfId="9587" xr:uid="{00000000-0005-0000-0000-000071250000}"/>
    <cellStyle name="Vírgula 10 2 2 3 2 4" xfId="9588" xr:uid="{00000000-0005-0000-0000-000072250000}"/>
    <cellStyle name="Vírgula 10 2 2 3 2 4 2" xfId="9589" xr:uid="{00000000-0005-0000-0000-000073250000}"/>
    <cellStyle name="Vírgula 10 2 2 3 2 4 2 2" xfId="9590" xr:uid="{00000000-0005-0000-0000-000074250000}"/>
    <cellStyle name="Vírgula 10 2 2 3 2 4 3" xfId="9591" xr:uid="{00000000-0005-0000-0000-000075250000}"/>
    <cellStyle name="Vírgula 10 2 2 3 2 5" xfId="9592" xr:uid="{00000000-0005-0000-0000-000076250000}"/>
    <cellStyle name="Vírgula 10 2 2 3 2 5 2" xfId="9593" xr:uid="{00000000-0005-0000-0000-000077250000}"/>
    <cellStyle name="Vírgula 10 2 2 3 2 5 2 2" xfId="9594" xr:uid="{00000000-0005-0000-0000-000078250000}"/>
    <cellStyle name="Vírgula 10 2 2 3 2 5 3" xfId="9595" xr:uid="{00000000-0005-0000-0000-000079250000}"/>
    <cellStyle name="Vírgula 10 2 2 3 2 6" xfId="9596" xr:uid="{00000000-0005-0000-0000-00007A250000}"/>
    <cellStyle name="Vírgula 10 2 2 3 2 6 2" xfId="9597" xr:uid="{00000000-0005-0000-0000-00007B250000}"/>
    <cellStyle name="Vírgula 10 2 2 3 2 7" xfId="9598" xr:uid="{00000000-0005-0000-0000-00007C250000}"/>
    <cellStyle name="Vírgula 10 2 2 3 3" xfId="9599" xr:uid="{00000000-0005-0000-0000-00007D250000}"/>
    <cellStyle name="Vírgula 10 2 2 3 3 2" xfId="9600" xr:uid="{00000000-0005-0000-0000-00007E250000}"/>
    <cellStyle name="Vírgula 10 2 2 3 3 2 2" xfId="9601" xr:uid="{00000000-0005-0000-0000-00007F250000}"/>
    <cellStyle name="Vírgula 10 2 2 3 3 2 2 2" xfId="9602" xr:uid="{00000000-0005-0000-0000-000080250000}"/>
    <cellStyle name="Vírgula 10 2 2 3 3 2 3" xfId="9603" xr:uid="{00000000-0005-0000-0000-000081250000}"/>
    <cellStyle name="Vírgula 10 2 2 3 3 3" xfId="9604" xr:uid="{00000000-0005-0000-0000-000082250000}"/>
    <cellStyle name="Vírgula 10 2 2 3 3 3 2" xfId="9605" xr:uid="{00000000-0005-0000-0000-000083250000}"/>
    <cellStyle name="Vírgula 10 2 2 3 3 4" xfId="9606" xr:uid="{00000000-0005-0000-0000-000084250000}"/>
    <cellStyle name="Vírgula 10 2 2 3 4" xfId="9607" xr:uid="{00000000-0005-0000-0000-000085250000}"/>
    <cellStyle name="Vírgula 10 2 2 3 4 2" xfId="9608" xr:uid="{00000000-0005-0000-0000-000086250000}"/>
    <cellStyle name="Vírgula 10 2 2 3 4 2 2" xfId="9609" xr:uid="{00000000-0005-0000-0000-000087250000}"/>
    <cellStyle name="Vírgula 10 2 2 3 4 2 2 2" xfId="9610" xr:uid="{00000000-0005-0000-0000-000088250000}"/>
    <cellStyle name="Vírgula 10 2 2 3 4 2 3" xfId="9611" xr:uid="{00000000-0005-0000-0000-000089250000}"/>
    <cellStyle name="Vírgula 10 2 2 3 4 3" xfId="9612" xr:uid="{00000000-0005-0000-0000-00008A250000}"/>
    <cellStyle name="Vírgula 10 2 2 3 4 3 2" xfId="9613" xr:uid="{00000000-0005-0000-0000-00008B250000}"/>
    <cellStyle name="Vírgula 10 2 2 3 4 4" xfId="9614" xr:uid="{00000000-0005-0000-0000-00008C250000}"/>
    <cellStyle name="Vírgula 10 2 2 3 5" xfId="9615" xr:uid="{00000000-0005-0000-0000-00008D250000}"/>
    <cellStyle name="Vírgula 10 2 2 3 5 2" xfId="9616" xr:uid="{00000000-0005-0000-0000-00008E250000}"/>
    <cellStyle name="Vírgula 10 2 2 3 5 2 2" xfId="9617" xr:uid="{00000000-0005-0000-0000-00008F250000}"/>
    <cellStyle name="Vírgula 10 2 2 3 5 3" xfId="9618" xr:uid="{00000000-0005-0000-0000-000090250000}"/>
    <cellStyle name="Vírgula 10 2 2 3 6" xfId="9619" xr:uid="{00000000-0005-0000-0000-000091250000}"/>
    <cellStyle name="Vírgula 10 2 2 3 6 2" xfId="9620" xr:uid="{00000000-0005-0000-0000-000092250000}"/>
    <cellStyle name="Vírgula 10 2 2 3 6 2 2" xfId="9621" xr:uid="{00000000-0005-0000-0000-000093250000}"/>
    <cellStyle name="Vírgula 10 2 2 3 6 3" xfId="9622" xr:uid="{00000000-0005-0000-0000-000094250000}"/>
    <cellStyle name="Vírgula 10 2 2 3 7" xfId="9623" xr:uid="{00000000-0005-0000-0000-000095250000}"/>
    <cellStyle name="Vírgula 10 2 2 3 7 2" xfId="9624" xr:uid="{00000000-0005-0000-0000-000096250000}"/>
    <cellStyle name="Vírgula 10 2 2 3 8" xfId="9625" xr:uid="{00000000-0005-0000-0000-000097250000}"/>
    <cellStyle name="Vírgula 10 2 2 4" xfId="9626" xr:uid="{00000000-0005-0000-0000-000098250000}"/>
    <cellStyle name="Vírgula 10 2 2 4 2" xfId="9627" xr:uid="{00000000-0005-0000-0000-000099250000}"/>
    <cellStyle name="Vírgula 10 2 2 4 2 2" xfId="9628" xr:uid="{00000000-0005-0000-0000-00009A250000}"/>
    <cellStyle name="Vírgula 10 2 2 4 2 2 2" xfId="9629" xr:uid="{00000000-0005-0000-0000-00009B250000}"/>
    <cellStyle name="Vírgula 10 2 2 4 2 2 2 2" xfId="9630" xr:uid="{00000000-0005-0000-0000-00009C250000}"/>
    <cellStyle name="Vírgula 10 2 2 4 2 2 3" xfId="9631" xr:uid="{00000000-0005-0000-0000-00009D250000}"/>
    <cellStyle name="Vírgula 10 2 2 4 2 3" xfId="9632" xr:uid="{00000000-0005-0000-0000-00009E250000}"/>
    <cellStyle name="Vírgula 10 2 2 4 2 3 2" xfId="9633" xr:uid="{00000000-0005-0000-0000-00009F250000}"/>
    <cellStyle name="Vírgula 10 2 2 4 2 4" xfId="9634" xr:uid="{00000000-0005-0000-0000-0000A0250000}"/>
    <cellStyle name="Vírgula 10 2 2 4 3" xfId="9635" xr:uid="{00000000-0005-0000-0000-0000A1250000}"/>
    <cellStyle name="Vírgula 10 2 2 4 3 2" xfId="9636" xr:uid="{00000000-0005-0000-0000-0000A2250000}"/>
    <cellStyle name="Vírgula 10 2 2 4 3 2 2" xfId="9637" xr:uid="{00000000-0005-0000-0000-0000A3250000}"/>
    <cellStyle name="Vírgula 10 2 2 4 3 2 2 2" xfId="9638" xr:uid="{00000000-0005-0000-0000-0000A4250000}"/>
    <cellStyle name="Vírgula 10 2 2 4 3 2 3" xfId="9639" xr:uid="{00000000-0005-0000-0000-0000A5250000}"/>
    <cellStyle name="Vírgula 10 2 2 4 3 3" xfId="9640" xr:uid="{00000000-0005-0000-0000-0000A6250000}"/>
    <cellStyle name="Vírgula 10 2 2 4 3 3 2" xfId="9641" xr:uid="{00000000-0005-0000-0000-0000A7250000}"/>
    <cellStyle name="Vírgula 10 2 2 4 3 4" xfId="9642" xr:uid="{00000000-0005-0000-0000-0000A8250000}"/>
    <cellStyle name="Vírgula 10 2 2 4 4" xfId="9643" xr:uid="{00000000-0005-0000-0000-0000A9250000}"/>
    <cellStyle name="Vírgula 10 2 2 4 4 2" xfId="9644" xr:uid="{00000000-0005-0000-0000-0000AA250000}"/>
    <cellStyle name="Vírgula 10 2 2 4 4 2 2" xfId="9645" xr:uid="{00000000-0005-0000-0000-0000AB250000}"/>
    <cellStyle name="Vírgula 10 2 2 4 4 3" xfId="9646" xr:uid="{00000000-0005-0000-0000-0000AC250000}"/>
    <cellStyle name="Vírgula 10 2 2 4 5" xfId="9647" xr:uid="{00000000-0005-0000-0000-0000AD250000}"/>
    <cellStyle name="Vírgula 10 2 2 4 5 2" xfId="9648" xr:uid="{00000000-0005-0000-0000-0000AE250000}"/>
    <cellStyle name="Vírgula 10 2 2 4 5 2 2" xfId="9649" xr:uid="{00000000-0005-0000-0000-0000AF250000}"/>
    <cellStyle name="Vírgula 10 2 2 4 5 3" xfId="9650" xr:uid="{00000000-0005-0000-0000-0000B0250000}"/>
    <cellStyle name="Vírgula 10 2 2 4 6" xfId="9651" xr:uid="{00000000-0005-0000-0000-0000B1250000}"/>
    <cellStyle name="Vírgula 10 2 2 4 6 2" xfId="9652" xr:uid="{00000000-0005-0000-0000-0000B2250000}"/>
    <cellStyle name="Vírgula 10 2 2 4 7" xfId="9653" xr:uid="{00000000-0005-0000-0000-0000B3250000}"/>
    <cellStyle name="Vírgula 10 2 2 5" xfId="9654" xr:uid="{00000000-0005-0000-0000-0000B4250000}"/>
    <cellStyle name="Vírgula 10 2 2 5 2" xfId="9655" xr:uid="{00000000-0005-0000-0000-0000B5250000}"/>
    <cellStyle name="Vírgula 10 2 2 5 2 2" xfId="9656" xr:uid="{00000000-0005-0000-0000-0000B6250000}"/>
    <cellStyle name="Vírgula 10 2 2 5 2 2 2" xfId="9657" xr:uid="{00000000-0005-0000-0000-0000B7250000}"/>
    <cellStyle name="Vírgula 10 2 2 5 2 2 2 2" xfId="9658" xr:uid="{00000000-0005-0000-0000-0000B8250000}"/>
    <cellStyle name="Vírgula 10 2 2 5 2 2 3" xfId="9659" xr:uid="{00000000-0005-0000-0000-0000B9250000}"/>
    <cellStyle name="Vírgula 10 2 2 5 2 3" xfId="9660" xr:uid="{00000000-0005-0000-0000-0000BA250000}"/>
    <cellStyle name="Vírgula 10 2 2 5 2 3 2" xfId="9661" xr:uid="{00000000-0005-0000-0000-0000BB250000}"/>
    <cellStyle name="Vírgula 10 2 2 5 2 4" xfId="9662" xr:uid="{00000000-0005-0000-0000-0000BC250000}"/>
    <cellStyle name="Vírgula 10 2 2 5 3" xfId="9663" xr:uid="{00000000-0005-0000-0000-0000BD250000}"/>
    <cellStyle name="Vírgula 10 2 2 5 3 2" xfId="9664" xr:uid="{00000000-0005-0000-0000-0000BE250000}"/>
    <cellStyle name="Vírgula 10 2 2 5 3 2 2" xfId="9665" xr:uid="{00000000-0005-0000-0000-0000BF250000}"/>
    <cellStyle name="Vírgula 10 2 2 5 3 3" xfId="9666" xr:uid="{00000000-0005-0000-0000-0000C0250000}"/>
    <cellStyle name="Vírgula 10 2 2 5 4" xfId="9667" xr:uid="{00000000-0005-0000-0000-0000C1250000}"/>
    <cellStyle name="Vírgula 10 2 2 5 4 2" xfId="9668" xr:uid="{00000000-0005-0000-0000-0000C2250000}"/>
    <cellStyle name="Vírgula 10 2 2 5 5" xfId="9669" xr:uid="{00000000-0005-0000-0000-0000C3250000}"/>
    <cellStyle name="Vírgula 10 2 2 6" xfId="9670" xr:uid="{00000000-0005-0000-0000-0000C4250000}"/>
    <cellStyle name="Vírgula 10 2 2 6 2" xfId="9671" xr:uid="{00000000-0005-0000-0000-0000C5250000}"/>
    <cellStyle name="Vírgula 10 2 2 6 2 2" xfId="9672" xr:uid="{00000000-0005-0000-0000-0000C6250000}"/>
    <cellStyle name="Vírgula 10 2 2 6 2 2 2" xfId="9673" xr:uid="{00000000-0005-0000-0000-0000C7250000}"/>
    <cellStyle name="Vírgula 10 2 2 6 2 3" xfId="9674" xr:uid="{00000000-0005-0000-0000-0000C8250000}"/>
    <cellStyle name="Vírgula 10 2 2 6 3" xfId="9675" xr:uid="{00000000-0005-0000-0000-0000C9250000}"/>
    <cellStyle name="Vírgula 10 2 2 6 3 2" xfId="9676" xr:uid="{00000000-0005-0000-0000-0000CA250000}"/>
    <cellStyle name="Vírgula 10 2 2 6 4" xfId="9677" xr:uid="{00000000-0005-0000-0000-0000CB250000}"/>
    <cellStyle name="Vírgula 10 2 2 7" xfId="9678" xr:uid="{00000000-0005-0000-0000-0000CC250000}"/>
    <cellStyle name="Vírgula 10 2 2 7 2" xfId="9679" xr:uid="{00000000-0005-0000-0000-0000CD250000}"/>
    <cellStyle name="Vírgula 10 2 2 7 2 2" xfId="9680" xr:uid="{00000000-0005-0000-0000-0000CE250000}"/>
    <cellStyle name="Vírgula 10 2 2 7 2 2 2" xfId="9681" xr:uid="{00000000-0005-0000-0000-0000CF250000}"/>
    <cellStyle name="Vírgula 10 2 2 7 2 3" xfId="9682" xr:uid="{00000000-0005-0000-0000-0000D0250000}"/>
    <cellStyle name="Vírgula 10 2 2 7 3" xfId="9683" xr:uid="{00000000-0005-0000-0000-0000D1250000}"/>
    <cellStyle name="Vírgula 10 2 2 7 3 2" xfId="9684" xr:uid="{00000000-0005-0000-0000-0000D2250000}"/>
    <cellStyle name="Vírgula 10 2 2 7 4" xfId="9685" xr:uid="{00000000-0005-0000-0000-0000D3250000}"/>
    <cellStyle name="Vírgula 10 2 2 8" xfId="9686" xr:uid="{00000000-0005-0000-0000-0000D4250000}"/>
    <cellStyle name="Vírgula 10 2 2 8 2" xfId="9687" xr:uid="{00000000-0005-0000-0000-0000D5250000}"/>
    <cellStyle name="Vírgula 10 2 2 8 2 2" xfId="9688" xr:uid="{00000000-0005-0000-0000-0000D6250000}"/>
    <cellStyle name="Vírgula 10 2 2 8 2 2 2" xfId="9689" xr:uid="{00000000-0005-0000-0000-0000D7250000}"/>
    <cellStyle name="Vírgula 10 2 2 8 2 3" xfId="9690" xr:uid="{00000000-0005-0000-0000-0000D8250000}"/>
    <cellStyle name="Vírgula 10 2 2 8 3" xfId="9691" xr:uid="{00000000-0005-0000-0000-0000D9250000}"/>
    <cellStyle name="Vírgula 10 2 2 8 3 2" xfId="9692" xr:uid="{00000000-0005-0000-0000-0000DA250000}"/>
    <cellStyle name="Vírgula 10 2 2 8 4" xfId="9693" xr:uid="{00000000-0005-0000-0000-0000DB250000}"/>
    <cellStyle name="Vírgula 10 2 2 9" xfId="9694" xr:uid="{00000000-0005-0000-0000-0000DC250000}"/>
    <cellStyle name="Vírgula 10 2 2 9 2" xfId="9695" xr:uid="{00000000-0005-0000-0000-0000DD250000}"/>
    <cellStyle name="Vírgula 10 2 2 9 2 2" xfId="9696" xr:uid="{00000000-0005-0000-0000-0000DE250000}"/>
    <cellStyle name="Vírgula 10 2 2 9 3" xfId="9697" xr:uid="{00000000-0005-0000-0000-0000DF250000}"/>
    <cellStyle name="Vírgula 10 2 3" xfId="9698" xr:uid="{00000000-0005-0000-0000-0000E0250000}"/>
    <cellStyle name="Vírgula 10 2 3 10" xfId="9699" xr:uid="{00000000-0005-0000-0000-0000E1250000}"/>
    <cellStyle name="Vírgula 10 2 3 10 2" xfId="9700" xr:uid="{00000000-0005-0000-0000-0000E2250000}"/>
    <cellStyle name="Vírgula 10 2 3 10 2 2" xfId="9701" xr:uid="{00000000-0005-0000-0000-0000E3250000}"/>
    <cellStyle name="Vírgula 10 2 3 10 3" xfId="9702" xr:uid="{00000000-0005-0000-0000-0000E4250000}"/>
    <cellStyle name="Vírgula 10 2 3 11" xfId="9703" xr:uid="{00000000-0005-0000-0000-0000E5250000}"/>
    <cellStyle name="Vírgula 10 2 3 11 2" xfId="9704" xr:uid="{00000000-0005-0000-0000-0000E6250000}"/>
    <cellStyle name="Vírgula 10 2 3 12" xfId="9705" xr:uid="{00000000-0005-0000-0000-0000E7250000}"/>
    <cellStyle name="Vírgula 10 2 3 2" xfId="9706" xr:uid="{00000000-0005-0000-0000-0000E8250000}"/>
    <cellStyle name="Vírgula 10 2 3 2 2" xfId="9707" xr:uid="{00000000-0005-0000-0000-0000E9250000}"/>
    <cellStyle name="Vírgula 10 2 3 2 2 2" xfId="9708" xr:uid="{00000000-0005-0000-0000-0000EA250000}"/>
    <cellStyle name="Vírgula 10 2 3 2 2 2 2" xfId="9709" xr:uid="{00000000-0005-0000-0000-0000EB250000}"/>
    <cellStyle name="Vírgula 10 2 3 2 2 2 2 2" xfId="9710" xr:uid="{00000000-0005-0000-0000-0000EC250000}"/>
    <cellStyle name="Vírgula 10 2 3 2 2 2 2 2 2" xfId="9711" xr:uid="{00000000-0005-0000-0000-0000ED250000}"/>
    <cellStyle name="Vírgula 10 2 3 2 2 2 2 2 2 2" xfId="9712" xr:uid="{00000000-0005-0000-0000-0000EE250000}"/>
    <cellStyle name="Vírgula 10 2 3 2 2 2 2 2 3" xfId="9713" xr:uid="{00000000-0005-0000-0000-0000EF250000}"/>
    <cellStyle name="Vírgula 10 2 3 2 2 2 2 3" xfId="9714" xr:uid="{00000000-0005-0000-0000-0000F0250000}"/>
    <cellStyle name="Vírgula 10 2 3 2 2 2 2 3 2" xfId="9715" xr:uid="{00000000-0005-0000-0000-0000F1250000}"/>
    <cellStyle name="Vírgula 10 2 3 2 2 2 2 4" xfId="9716" xr:uid="{00000000-0005-0000-0000-0000F2250000}"/>
    <cellStyle name="Vírgula 10 2 3 2 2 2 3" xfId="9717" xr:uid="{00000000-0005-0000-0000-0000F3250000}"/>
    <cellStyle name="Vírgula 10 2 3 2 2 2 3 2" xfId="9718" xr:uid="{00000000-0005-0000-0000-0000F4250000}"/>
    <cellStyle name="Vírgula 10 2 3 2 2 2 3 2 2" xfId="9719" xr:uid="{00000000-0005-0000-0000-0000F5250000}"/>
    <cellStyle name="Vírgula 10 2 3 2 2 2 3 2 2 2" xfId="9720" xr:uid="{00000000-0005-0000-0000-0000F6250000}"/>
    <cellStyle name="Vírgula 10 2 3 2 2 2 3 2 3" xfId="9721" xr:uid="{00000000-0005-0000-0000-0000F7250000}"/>
    <cellStyle name="Vírgula 10 2 3 2 2 2 3 3" xfId="9722" xr:uid="{00000000-0005-0000-0000-0000F8250000}"/>
    <cellStyle name="Vírgula 10 2 3 2 2 2 3 3 2" xfId="9723" xr:uid="{00000000-0005-0000-0000-0000F9250000}"/>
    <cellStyle name="Vírgula 10 2 3 2 2 2 3 4" xfId="9724" xr:uid="{00000000-0005-0000-0000-0000FA250000}"/>
    <cellStyle name="Vírgula 10 2 3 2 2 2 4" xfId="9725" xr:uid="{00000000-0005-0000-0000-0000FB250000}"/>
    <cellStyle name="Vírgula 10 2 3 2 2 2 4 2" xfId="9726" xr:uid="{00000000-0005-0000-0000-0000FC250000}"/>
    <cellStyle name="Vírgula 10 2 3 2 2 2 4 2 2" xfId="9727" xr:uid="{00000000-0005-0000-0000-0000FD250000}"/>
    <cellStyle name="Vírgula 10 2 3 2 2 2 4 3" xfId="9728" xr:uid="{00000000-0005-0000-0000-0000FE250000}"/>
    <cellStyle name="Vírgula 10 2 3 2 2 2 5" xfId="9729" xr:uid="{00000000-0005-0000-0000-0000FF250000}"/>
    <cellStyle name="Vírgula 10 2 3 2 2 2 5 2" xfId="9730" xr:uid="{00000000-0005-0000-0000-000000260000}"/>
    <cellStyle name="Vírgula 10 2 3 2 2 2 5 2 2" xfId="9731" xr:uid="{00000000-0005-0000-0000-000001260000}"/>
    <cellStyle name="Vírgula 10 2 3 2 2 2 5 3" xfId="9732" xr:uid="{00000000-0005-0000-0000-000002260000}"/>
    <cellStyle name="Vírgula 10 2 3 2 2 2 6" xfId="9733" xr:uid="{00000000-0005-0000-0000-000003260000}"/>
    <cellStyle name="Vírgula 10 2 3 2 2 2 6 2" xfId="9734" xr:uid="{00000000-0005-0000-0000-000004260000}"/>
    <cellStyle name="Vírgula 10 2 3 2 2 2 7" xfId="9735" xr:uid="{00000000-0005-0000-0000-000005260000}"/>
    <cellStyle name="Vírgula 10 2 3 2 2 3" xfId="9736" xr:uid="{00000000-0005-0000-0000-000006260000}"/>
    <cellStyle name="Vírgula 10 2 3 2 2 3 2" xfId="9737" xr:uid="{00000000-0005-0000-0000-000007260000}"/>
    <cellStyle name="Vírgula 10 2 3 2 2 3 2 2" xfId="9738" xr:uid="{00000000-0005-0000-0000-000008260000}"/>
    <cellStyle name="Vírgula 10 2 3 2 2 3 2 2 2" xfId="9739" xr:uid="{00000000-0005-0000-0000-000009260000}"/>
    <cellStyle name="Vírgula 10 2 3 2 2 3 2 3" xfId="9740" xr:uid="{00000000-0005-0000-0000-00000A260000}"/>
    <cellStyle name="Vírgula 10 2 3 2 2 3 3" xfId="9741" xr:uid="{00000000-0005-0000-0000-00000B260000}"/>
    <cellStyle name="Vírgula 10 2 3 2 2 3 3 2" xfId="9742" xr:uid="{00000000-0005-0000-0000-00000C260000}"/>
    <cellStyle name="Vírgula 10 2 3 2 2 3 4" xfId="9743" xr:uid="{00000000-0005-0000-0000-00000D260000}"/>
    <cellStyle name="Vírgula 10 2 3 2 2 4" xfId="9744" xr:uid="{00000000-0005-0000-0000-00000E260000}"/>
    <cellStyle name="Vírgula 10 2 3 2 2 4 2" xfId="9745" xr:uid="{00000000-0005-0000-0000-00000F260000}"/>
    <cellStyle name="Vírgula 10 2 3 2 2 4 2 2" xfId="9746" xr:uid="{00000000-0005-0000-0000-000010260000}"/>
    <cellStyle name="Vírgula 10 2 3 2 2 4 2 2 2" xfId="9747" xr:uid="{00000000-0005-0000-0000-000011260000}"/>
    <cellStyle name="Vírgula 10 2 3 2 2 4 2 3" xfId="9748" xr:uid="{00000000-0005-0000-0000-000012260000}"/>
    <cellStyle name="Vírgula 10 2 3 2 2 4 3" xfId="9749" xr:uid="{00000000-0005-0000-0000-000013260000}"/>
    <cellStyle name="Vírgula 10 2 3 2 2 4 3 2" xfId="9750" xr:uid="{00000000-0005-0000-0000-000014260000}"/>
    <cellStyle name="Vírgula 10 2 3 2 2 4 4" xfId="9751" xr:uid="{00000000-0005-0000-0000-000015260000}"/>
    <cellStyle name="Vírgula 10 2 3 2 2 5" xfId="9752" xr:uid="{00000000-0005-0000-0000-000016260000}"/>
    <cellStyle name="Vírgula 10 2 3 2 2 5 2" xfId="9753" xr:uid="{00000000-0005-0000-0000-000017260000}"/>
    <cellStyle name="Vírgula 10 2 3 2 2 5 2 2" xfId="9754" xr:uid="{00000000-0005-0000-0000-000018260000}"/>
    <cellStyle name="Vírgula 10 2 3 2 2 5 3" xfId="9755" xr:uid="{00000000-0005-0000-0000-000019260000}"/>
    <cellStyle name="Vírgula 10 2 3 2 2 6" xfId="9756" xr:uid="{00000000-0005-0000-0000-00001A260000}"/>
    <cellStyle name="Vírgula 10 2 3 2 2 6 2" xfId="9757" xr:uid="{00000000-0005-0000-0000-00001B260000}"/>
    <cellStyle name="Vírgula 10 2 3 2 2 6 2 2" xfId="9758" xr:uid="{00000000-0005-0000-0000-00001C260000}"/>
    <cellStyle name="Vírgula 10 2 3 2 2 6 3" xfId="9759" xr:uid="{00000000-0005-0000-0000-00001D260000}"/>
    <cellStyle name="Vírgula 10 2 3 2 2 7" xfId="9760" xr:uid="{00000000-0005-0000-0000-00001E260000}"/>
    <cellStyle name="Vírgula 10 2 3 2 2 7 2" xfId="9761" xr:uid="{00000000-0005-0000-0000-00001F260000}"/>
    <cellStyle name="Vírgula 10 2 3 2 2 8" xfId="9762" xr:uid="{00000000-0005-0000-0000-000020260000}"/>
    <cellStyle name="Vírgula 10 2 3 2 3" xfId="9763" xr:uid="{00000000-0005-0000-0000-000021260000}"/>
    <cellStyle name="Vírgula 10 2 3 2 3 2" xfId="9764" xr:uid="{00000000-0005-0000-0000-000022260000}"/>
    <cellStyle name="Vírgula 10 2 3 2 3 2 2" xfId="9765" xr:uid="{00000000-0005-0000-0000-000023260000}"/>
    <cellStyle name="Vírgula 10 2 3 2 3 2 2 2" xfId="9766" xr:uid="{00000000-0005-0000-0000-000024260000}"/>
    <cellStyle name="Vírgula 10 2 3 2 3 2 2 2 2" xfId="9767" xr:uid="{00000000-0005-0000-0000-000025260000}"/>
    <cellStyle name="Vírgula 10 2 3 2 3 2 2 3" xfId="9768" xr:uid="{00000000-0005-0000-0000-000026260000}"/>
    <cellStyle name="Vírgula 10 2 3 2 3 2 3" xfId="9769" xr:uid="{00000000-0005-0000-0000-000027260000}"/>
    <cellStyle name="Vírgula 10 2 3 2 3 2 3 2" xfId="9770" xr:uid="{00000000-0005-0000-0000-000028260000}"/>
    <cellStyle name="Vírgula 10 2 3 2 3 2 4" xfId="9771" xr:uid="{00000000-0005-0000-0000-000029260000}"/>
    <cellStyle name="Vírgula 10 2 3 2 3 3" xfId="9772" xr:uid="{00000000-0005-0000-0000-00002A260000}"/>
    <cellStyle name="Vírgula 10 2 3 2 3 3 2" xfId="9773" xr:uid="{00000000-0005-0000-0000-00002B260000}"/>
    <cellStyle name="Vírgula 10 2 3 2 3 3 2 2" xfId="9774" xr:uid="{00000000-0005-0000-0000-00002C260000}"/>
    <cellStyle name="Vírgula 10 2 3 2 3 3 2 2 2" xfId="9775" xr:uid="{00000000-0005-0000-0000-00002D260000}"/>
    <cellStyle name="Vírgula 10 2 3 2 3 3 2 3" xfId="9776" xr:uid="{00000000-0005-0000-0000-00002E260000}"/>
    <cellStyle name="Vírgula 10 2 3 2 3 3 3" xfId="9777" xr:uid="{00000000-0005-0000-0000-00002F260000}"/>
    <cellStyle name="Vírgula 10 2 3 2 3 3 3 2" xfId="9778" xr:uid="{00000000-0005-0000-0000-000030260000}"/>
    <cellStyle name="Vírgula 10 2 3 2 3 3 4" xfId="9779" xr:uid="{00000000-0005-0000-0000-000031260000}"/>
    <cellStyle name="Vírgula 10 2 3 2 3 4" xfId="9780" xr:uid="{00000000-0005-0000-0000-000032260000}"/>
    <cellStyle name="Vírgula 10 2 3 2 3 4 2" xfId="9781" xr:uid="{00000000-0005-0000-0000-000033260000}"/>
    <cellStyle name="Vírgula 10 2 3 2 3 4 2 2" xfId="9782" xr:uid="{00000000-0005-0000-0000-000034260000}"/>
    <cellStyle name="Vírgula 10 2 3 2 3 4 3" xfId="9783" xr:uid="{00000000-0005-0000-0000-000035260000}"/>
    <cellStyle name="Vírgula 10 2 3 2 3 5" xfId="9784" xr:uid="{00000000-0005-0000-0000-000036260000}"/>
    <cellStyle name="Vírgula 10 2 3 2 3 5 2" xfId="9785" xr:uid="{00000000-0005-0000-0000-000037260000}"/>
    <cellStyle name="Vírgula 10 2 3 2 3 5 2 2" xfId="9786" xr:uid="{00000000-0005-0000-0000-000038260000}"/>
    <cellStyle name="Vírgula 10 2 3 2 3 5 3" xfId="9787" xr:uid="{00000000-0005-0000-0000-000039260000}"/>
    <cellStyle name="Vírgula 10 2 3 2 3 6" xfId="9788" xr:uid="{00000000-0005-0000-0000-00003A260000}"/>
    <cellStyle name="Vírgula 10 2 3 2 3 6 2" xfId="9789" xr:uid="{00000000-0005-0000-0000-00003B260000}"/>
    <cellStyle name="Vírgula 10 2 3 2 3 7" xfId="9790" xr:uid="{00000000-0005-0000-0000-00003C260000}"/>
    <cellStyle name="Vírgula 10 2 3 2 4" xfId="9791" xr:uid="{00000000-0005-0000-0000-00003D260000}"/>
    <cellStyle name="Vírgula 10 2 3 2 4 2" xfId="9792" xr:uid="{00000000-0005-0000-0000-00003E260000}"/>
    <cellStyle name="Vírgula 10 2 3 2 4 2 2" xfId="9793" xr:uid="{00000000-0005-0000-0000-00003F260000}"/>
    <cellStyle name="Vírgula 10 2 3 2 4 2 2 2" xfId="9794" xr:uid="{00000000-0005-0000-0000-000040260000}"/>
    <cellStyle name="Vírgula 10 2 3 2 4 2 3" xfId="9795" xr:uid="{00000000-0005-0000-0000-000041260000}"/>
    <cellStyle name="Vírgula 10 2 3 2 4 3" xfId="9796" xr:uid="{00000000-0005-0000-0000-000042260000}"/>
    <cellStyle name="Vírgula 10 2 3 2 4 3 2" xfId="9797" xr:uid="{00000000-0005-0000-0000-000043260000}"/>
    <cellStyle name="Vírgula 10 2 3 2 4 4" xfId="9798" xr:uid="{00000000-0005-0000-0000-000044260000}"/>
    <cellStyle name="Vírgula 10 2 3 2 5" xfId="9799" xr:uid="{00000000-0005-0000-0000-000045260000}"/>
    <cellStyle name="Vírgula 10 2 3 2 5 2" xfId="9800" xr:uid="{00000000-0005-0000-0000-000046260000}"/>
    <cellStyle name="Vírgula 10 2 3 2 5 2 2" xfId="9801" xr:uid="{00000000-0005-0000-0000-000047260000}"/>
    <cellStyle name="Vírgula 10 2 3 2 5 2 2 2" xfId="9802" xr:uid="{00000000-0005-0000-0000-000048260000}"/>
    <cellStyle name="Vírgula 10 2 3 2 5 2 3" xfId="9803" xr:uid="{00000000-0005-0000-0000-000049260000}"/>
    <cellStyle name="Vírgula 10 2 3 2 5 3" xfId="9804" xr:uid="{00000000-0005-0000-0000-00004A260000}"/>
    <cellStyle name="Vírgula 10 2 3 2 5 3 2" xfId="9805" xr:uid="{00000000-0005-0000-0000-00004B260000}"/>
    <cellStyle name="Vírgula 10 2 3 2 5 4" xfId="9806" xr:uid="{00000000-0005-0000-0000-00004C260000}"/>
    <cellStyle name="Vírgula 10 2 3 2 6" xfId="9807" xr:uid="{00000000-0005-0000-0000-00004D260000}"/>
    <cellStyle name="Vírgula 10 2 3 2 6 2" xfId="9808" xr:uid="{00000000-0005-0000-0000-00004E260000}"/>
    <cellStyle name="Vírgula 10 2 3 2 6 2 2" xfId="9809" xr:uid="{00000000-0005-0000-0000-00004F260000}"/>
    <cellStyle name="Vírgula 10 2 3 2 6 3" xfId="9810" xr:uid="{00000000-0005-0000-0000-000050260000}"/>
    <cellStyle name="Vírgula 10 2 3 2 7" xfId="9811" xr:uid="{00000000-0005-0000-0000-000051260000}"/>
    <cellStyle name="Vírgula 10 2 3 2 7 2" xfId="9812" xr:uid="{00000000-0005-0000-0000-000052260000}"/>
    <cellStyle name="Vírgula 10 2 3 2 7 2 2" xfId="9813" xr:uid="{00000000-0005-0000-0000-000053260000}"/>
    <cellStyle name="Vírgula 10 2 3 2 7 3" xfId="9814" xr:uid="{00000000-0005-0000-0000-000054260000}"/>
    <cellStyle name="Vírgula 10 2 3 2 8" xfId="9815" xr:uid="{00000000-0005-0000-0000-000055260000}"/>
    <cellStyle name="Vírgula 10 2 3 2 8 2" xfId="9816" xr:uid="{00000000-0005-0000-0000-000056260000}"/>
    <cellStyle name="Vírgula 10 2 3 2 9" xfId="9817" xr:uid="{00000000-0005-0000-0000-000057260000}"/>
    <cellStyle name="Vírgula 10 2 3 3" xfId="9818" xr:uid="{00000000-0005-0000-0000-000058260000}"/>
    <cellStyle name="Vírgula 10 2 3 3 2" xfId="9819" xr:uid="{00000000-0005-0000-0000-000059260000}"/>
    <cellStyle name="Vírgula 10 2 3 3 2 2" xfId="9820" xr:uid="{00000000-0005-0000-0000-00005A260000}"/>
    <cellStyle name="Vírgula 10 2 3 3 2 2 2" xfId="9821" xr:uid="{00000000-0005-0000-0000-00005B260000}"/>
    <cellStyle name="Vírgula 10 2 3 3 2 2 2 2" xfId="9822" xr:uid="{00000000-0005-0000-0000-00005C260000}"/>
    <cellStyle name="Vírgula 10 2 3 3 2 2 2 2 2" xfId="9823" xr:uid="{00000000-0005-0000-0000-00005D260000}"/>
    <cellStyle name="Vírgula 10 2 3 3 2 2 2 3" xfId="9824" xr:uid="{00000000-0005-0000-0000-00005E260000}"/>
    <cellStyle name="Vírgula 10 2 3 3 2 2 3" xfId="9825" xr:uid="{00000000-0005-0000-0000-00005F260000}"/>
    <cellStyle name="Vírgula 10 2 3 3 2 2 3 2" xfId="9826" xr:uid="{00000000-0005-0000-0000-000060260000}"/>
    <cellStyle name="Vírgula 10 2 3 3 2 2 4" xfId="9827" xr:uid="{00000000-0005-0000-0000-000061260000}"/>
    <cellStyle name="Vírgula 10 2 3 3 2 3" xfId="9828" xr:uid="{00000000-0005-0000-0000-000062260000}"/>
    <cellStyle name="Vírgula 10 2 3 3 2 3 2" xfId="9829" xr:uid="{00000000-0005-0000-0000-000063260000}"/>
    <cellStyle name="Vírgula 10 2 3 3 2 3 2 2" xfId="9830" xr:uid="{00000000-0005-0000-0000-000064260000}"/>
    <cellStyle name="Vírgula 10 2 3 3 2 3 2 2 2" xfId="9831" xr:uid="{00000000-0005-0000-0000-000065260000}"/>
    <cellStyle name="Vírgula 10 2 3 3 2 3 2 3" xfId="9832" xr:uid="{00000000-0005-0000-0000-000066260000}"/>
    <cellStyle name="Vírgula 10 2 3 3 2 3 3" xfId="9833" xr:uid="{00000000-0005-0000-0000-000067260000}"/>
    <cellStyle name="Vírgula 10 2 3 3 2 3 3 2" xfId="9834" xr:uid="{00000000-0005-0000-0000-000068260000}"/>
    <cellStyle name="Vírgula 10 2 3 3 2 3 4" xfId="9835" xr:uid="{00000000-0005-0000-0000-000069260000}"/>
    <cellStyle name="Vírgula 10 2 3 3 2 4" xfId="9836" xr:uid="{00000000-0005-0000-0000-00006A260000}"/>
    <cellStyle name="Vírgula 10 2 3 3 2 4 2" xfId="9837" xr:uid="{00000000-0005-0000-0000-00006B260000}"/>
    <cellStyle name="Vírgula 10 2 3 3 2 4 2 2" xfId="9838" xr:uid="{00000000-0005-0000-0000-00006C260000}"/>
    <cellStyle name="Vírgula 10 2 3 3 2 4 3" xfId="9839" xr:uid="{00000000-0005-0000-0000-00006D260000}"/>
    <cellStyle name="Vírgula 10 2 3 3 2 5" xfId="9840" xr:uid="{00000000-0005-0000-0000-00006E260000}"/>
    <cellStyle name="Vírgula 10 2 3 3 2 5 2" xfId="9841" xr:uid="{00000000-0005-0000-0000-00006F260000}"/>
    <cellStyle name="Vírgula 10 2 3 3 2 5 2 2" xfId="9842" xr:uid="{00000000-0005-0000-0000-000070260000}"/>
    <cellStyle name="Vírgula 10 2 3 3 2 5 3" xfId="9843" xr:uid="{00000000-0005-0000-0000-000071260000}"/>
    <cellStyle name="Vírgula 10 2 3 3 2 6" xfId="9844" xr:uid="{00000000-0005-0000-0000-000072260000}"/>
    <cellStyle name="Vírgula 10 2 3 3 2 6 2" xfId="9845" xr:uid="{00000000-0005-0000-0000-000073260000}"/>
    <cellStyle name="Vírgula 10 2 3 3 2 7" xfId="9846" xr:uid="{00000000-0005-0000-0000-000074260000}"/>
    <cellStyle name="Vírgula 10 2 3 3 3" xfId="9847" xr:uid="{00000000-0005-0000-0000-000075260000}"/>
    <cellStyle name="Vírgula 10 2 3 3 3 2" xfId="9848" xr:uid="{00000000-0005-0000-0000-000076260000}"/>
    <cellStyle name="Vírgula 10 2 3 3 3 2 2" xfId="9849" xr:uid="{00000000-0005-0000-0000-000077260000}"/>
    <cellStyle name="Vírgula 10 2 3 3 3 2 2 2" xfId="9850" xr:uid="{00000000-0005-0000-0000-000078260000}"/>
    <cellStyle name="Vírgula 10 2 3 3 3 2 3" xfId="9851" xr:uid="{00000000-0005-0000-0000-000079260000}"/>
    <cellStyle name="Vírgula 10 2 3 3 3 3" xfId="9852" xr:uid="{00000000-0005-0000-0000-00007A260000}"/>
    <cellStyle name="Vírgula 10 2 3 3 3 3 2" xfId="9853" xr:uid="{00000000-0005-0000-0000-00007B260000}"/>
    <cellStyle name="Vírgula 10 2 3 3 3 4" xfId="9854" xr:uid="{00000000-0005-0000-0000-00007C260000}"/>
    <cellStyle name="Vírgula 10 2 3 3 4" xfId="9855" xr:uid="{00000000-0005-0000-0000-00007D260000}"/>
    <cellStyle name="Vírgula 10 2 3 3 4 2" xfId="9856" xr:uid="{00000000-0005-0000-0000-00007E260000}"/>
    <cellStyle name="Vírgula 10 2 3 3 4 2 2" xfId="9857" xr:uid="{00000000-0005-0000-0000-00007F260000}"/>
    <cellStyle name="Vírgula 10 2 3 3 4 2 2 2" xfId="9858" xr:uid="{00000000-0005-0000-0000-000080260000}"/>
    <cellStyle name="Vírgula 10 2 3 3 4 2 3" xfId="9859" xr:uid="{00000000-0005-0000-0000-000081260000}"/>
    <cellStyle name="Vírgula 10 2 3 3 4 3" xfId="9860" xr:uid="{00000000-0005-0000-0000-000082260000}"/>
    <cellStyle name="Vírgula 10 2 3 3 4 3 2" xfId="9861" xr:uid="{00000000-0005-0000-0000-000083260000}"/>
    <cellStyle name="Vírgula 10 2 3 3 4 4" xfId="9862" xr:uid="{00000000-0005-0000-0000-000084260000}"/>
    <cellStyle name="Vírgula 10 2 3 3 5" xfId="9863" xr:uid="{00000000-0005-0000-0000-000085260000}"/>
    <cellStyle name="Vírgula 10 2 3 3 5 2" xfId="9864" xr:uid="{00000000-0005-0000-0000-000086260000}"/>
    <cellStyle name="Vírgula 10 2 3 3 5 2 2" xfId="9865" xr:uid="{00000000-0005-0000-0000-000087260000}"/>
    <cellStyle name="Vírgula 10 2 3 3 5 3" xfId="9866" xr:uid="{00000000-0005-0000-0000-000088260000}"/>
    <cellStyle name="Vírgula 10 2 3 3 6" xfId="9867" xr:uid="{00000000-0005-0000-0000-000089260000}"/>
    <cellStyle name="Vírgula 10 2 3 3 6 2" xfId="9868" xr:uid="{00000000-0005-0000-0000-00008A260000}"/>
    <cellStyle name="Vírgula 10 2 3 3 6 2 2" xfId="9869" xr:uid="{00000000-0005-0000-0000-00008B260000}"/>
    <cellStyle name="Vírgula 10 2 3 3 6 3" xfId="9870" xr:uid="{00000000-0005-0000-0000-00008C260000}"/>
    <cellStyle name="Vírgula 10 2 3 3 7" xfId="9871" xr:uid="{00000000-0005-0000-0000-00008D260000}"/>
    <cellStyle name="Vírgula 10 2 3 3 7 2" xfId="9872" xr:uid="{00000000-0005-0000-0000-00008E260000}"/>
    <cellStyle name="Vírgula 10 2 3 3 8" xfId="9873" xr:uid="{00000000-0005-0000-0000-00008F260000}"/>
    <cellStyle name="Vírgula 10 2 3 4" xfId="9874" xr:uid="{00000000-0005-0000-0000-000090260000}"/>
    <cellStyle name="Vírgula 10 2 3 4 2" xfId="9875" xr:uid="{00000000-0005-0000-0000-000091260000}"/>
    <cellStyle name="Vírgula 10 2 3 4 2 2" xfId="9876" xr:uid="{00000000-0005-0000-0000-000092260000}"/>
    <cellStyle name="Vírgula 10 2 3 4 2 2 2" xfId="9877" xr:uid="{00000000-0005-0000-0000-000093260000}"/>
    <cellStyle name="Vírgula 10 2 3 4 2 2 2 2" xfId="9878" xr:uid="{00000000-0005-0000-0000-000094260000}"/>
    <cellStyle name="Vírgula 10 2 3 4 2 2 3" xfId="9879" xr:uid="{00000000-0005-0000-0000-000095260000}"/>
    <cellStyle name="Vírgula 10 2 3 4 2 3" xfId="9880" xr:uid="{00000000-0005-0000-0000-000096260000}"/>
    <cellStyle name="Vírgula 10 2 3 4 2 3 2" xfId="9881" xr:uid="{00000000-0005-0000-0000-000097260000}"/>
    <cellStyle name="Vírgula 10 2 3 4 2 4" xfId="9882" xr:uid="{00000000-0005-0000-0000-000098260000}"/>
    <cellStyle name="Vírgula 10 2 3 4 3" xfId="9883" xr:uid="{00000000-0005-0000-0000-000099260000}"/>
    <cellStyle name="Vírgula 10 2 3 4 3 2" xfId="9884" xr:uid="{00000000-0005-0000-0000-00009A260000}"/>
    <cellStyle name="Vírgula 10 2 3 4 3 2 2" xfId="9885" xr:uid="{00000000-0005-0000-0000-00009B260000}"/>
    <cellStyle name="Vírgula 10 2 3 4 3 2 2 2" xfId="9886" xr:uid="{00000000-0005-0000-0000-00009C260000}"/>
    <cellStyle name="Vírgula 10 2 3 4 3 2 3" xfId="9887" xr:uid="{00000000-0005-0000-0000-00009D260000}"/>
    <cellStyle name="Vírgula 10 2 3 4 3 3" xfId="9888" xr:uid="{00000000-0005-0000-0000-00009E260000}"/>
    <cellStyle name="Vírgula 10 2 3 4 3 3 2" xfId="9889" xr:uid="{00000000-0005-0000-0000-00009F260000}"/>
    <cellStyle name="Vírgula 10 2 3 4 3 4" xfId="9890" xr:uid="{00000000-0005-0000-0000-0000A0260000}"/>
    <cellStyle name="Vírgula 10 2 3 4 4" xfId="9891" xr:uid="{00000000-0005-0000-0000-0000A1260000}"/>
    <cellStyle name="Vírgula 10 2 3 4 4 2" xfId="9892" xr:uid="{00000000-0005-0000-0000-0000A2260000}"/>
    <cellStyle name="Vírgula 10 2 3 4 4 2 2" xfId="9893" xr:uid="{00000000-0005-0000-0000-0000A3260000}"/>
    <cellStyle name="Vírgula 10 2 3 4 4 3" xfId="9894" xr:uid="{00000000-0005-0000-0000-0000A4260000}"/>
    <cellStyle name="Vírgula 10 2 3 4 5" xfId="9895" xr:uid="{00000000-0005-0000-0000-0000A5260000}"/>
    <cellStyle name="Vírgula 10 2 3 4 5 2" xfId="9896" xr:uid="{00000000-0005-0000-0000-0000A6260000}"/>
    <cellStyle name="Vírgula 10 2 3 4 5 2 2" xfId="9897" xr:uid="{00000000-0005-0000-0000-0000A7260000}"/>
    <cellStyle name="Vírgula 10 2 3 4 5 3" xfId="9898" xr:uid="{00000000-0005-0000-0000-0000A8260000}"/>
    <cellStyle name="Vírgula 10 2 3 4 6" xfId="9899" xr:uid="{00000000-0005-0000-0000-0000A9260000}"/>
    <cellStyle name="Vírgula 10 2 3 4 6 2" xfId="9900" xr:uid="{00000000-0005-0000-0000-0000AA260000}"/>
    <cellStyle name="Vírgula 10 2 3 4 7" xfId="9901" xr:uid="{00000000-0005-0000-0000-0000AB260000}"/>
    <cellStyle name="Vírgula 10 2 3 5" xfId="9902" xr:uid="{00000000-0005-0000-0000-0000AC260000}"/>
    <cellStyle name="Vírgula 10 2 3 5 2" xfId="9903" xr:uid="{00000000-0005-0000-0000-0000AD260000}"/>
    <cellStyle name="Vírgula 10 2 3 5 2 2" xfId="9904" xr:uid="{00000000-0005-0000-0000-0000AE260000}"/>
    <cellStyle name="Vírgula 10 2 3 5 2 2 2" xfId="9905" xr:uid="{00000000-0005-0000-0000-0000AF260000}"/>
    <cellStyle name="Vírgula 10 2 3 5 2 2 2 2" xfId="9906" xr:uid="{00000000-0005-0000-0000-0000B0260000}"/>
    <cellStyle name="Vírgula 10 2 3 5 2 2 3" xfId="9907" xr:uid="{00000000-0005-0000-0000-0000B1260000}"/>
    <cellStyle name="Vírgula 10 2 3 5 2 3" xfId="9908" xr:uid="{00000000-0005-0000-0000-0000B2260000}"/>
    <cellStyle name="Vírgula 10 2 3 5 2 3 2" xfId="9909" xr:uid="{00000000-0005-0000-0000-0000B3260000}"/>
    <cellStyle name="Vírgula 10 2 3 5 2 4" xfId="9910" xr:uid="{00000000-0005-0000-0000-0000B4260000}"/>
    <cellStyle name="Vírgula 10 2 3 5 3" xfId="9911" xr:uid="{00000000-0005-0000-0000-0000B5260000}"/>
    <cellStyle name="Vírgula 10 2 3 5 3 2" xfId="9912" xr:uid="{00000000-0005-0000-0000-0000B6260000}"/>
    <cellStyle name="Vírgula 10 2 3 5 3 2 2" xfId="9913" xr:uid="{00000000-0005-0000-0000-0000B7260000}"/>
    <cellStyle name="Vírgula 10 2 3 5 3 3" xfId="9914" xr:uid="{00000000-0005-0000-0000-0000B8260000}"/>
    <cellStyle name="Vírgula 10 2 3 5 4" xfId="9915" xr:uid="{00000000-0005-0000-0000-0000B9260000}"/>
    <cellStyle name="Vírgula 10 2 3 5 4 2" xfId="9916" xr:uid="{00000000-0005-0000-0000-0000BA260000}"/>
    <cellStyle name="Vírgula 10 2 3 5 5" xfId="9917" xr:uid="{00000000-0005-0000-0000-0000BB260000}"/>
    <cellStyle name="Vírgula 10 2 3 6" xfId="9918" xr:uid="{00000000-0005-0000-0000-0000BC260000}"/>
    <cellStyle name="Vírgula 10 2 3 6 2" xfId="9919" xr:uid="{00000000-0005-0000-0000-0000BD260000}"/>
    <cellStyle name="Vírgula 10 2 3 6 2 2" xfId="9920" xr:uid="{00000000-0005-0000-0000-0000BE260000}"/>
    <cellStyle name="Vírgula 10 2 3 6 2 2 2" xfId="9921" xr:uid="{00000000-0005-0000-0000-0000BF260000}"/>
    <cellStyle name="Vírgula 10 2 3 6 2 3" xfId="9922" xr:uid="{00000000-0005-0000-0000-0000C0260000}"/>
    <cellStyle name="Vírgula 10 2 3 6 3" xfId="9923" xr:uid="{00000000-0005-0000-0000-0000C1260000}"/>
    <cellStyle name="Vírgula 10 2 3 6 3 2" xfId="9924" xr:uid="{00000000-0005-0000-0000-0000C2260000}"/>
    <cellStyle name="Vírgula 10 2 3 6 4" xfId="9925" xr:uid="{00000000-0005-0000-0000-0000C3260000}"/>
    <cellStyle name="Vírgula 10 2 3 7" xfId="9926" xr:uid="{00000000-0005-0000-0000-0000C4260000}"/>
    <cellStyle name="Vírgula 10 2 3 7 2" xfId="9927" xr:uid="{00000000-0005-0000-0000-0000C5260000}"/>
    <cellStyle name="Vírgula 10 2 3 7 2 2" xfId="9928" xr:uid="{00000000-0005-0000-0000-0000C6260000}"/>
    <cellStyle name="Vírgula 10 2 3 7 2 2 2" xfId="9929" xr:uid="{00000000-0005-0000-0000-0000C7260000}"/>
    <cellStyle name="Vírgula 10 2 3 7 2 3" xfId="9930" xr:uid="{00000000-0005-0000-0000-0000C8260000}"/>
    <cellStyle name="Vírgula 10 2 3 7 3" xfId="9931" xr:uid="{00000000-0005-0000-0000-0000C9260000}"/>
    <cellStyle name="Vírgula 10 2 3 7 3 2" xfId="9932" xr:uid="{00000000-0005-0000-0000-0000CA260000}"/>
    <cellStyle name="Vírgula 10 2 3 7 4" xfId="9933" xr:uid="{00000000-0005-0000-0000-0000CB260000}"/>
    <cellStyle name="Vírgula 10 2 3 8" xfId="9934" xr:uid="{00000000-0005-0000-0000-0000CC260000}"/>
    <cellStyle name="Vírgula 10 2 3 8 2" xfId="9935" xr:uid="{00000000-0005-0000-0000-0000CD260000}"/>
    <cellStyle name="Vírgula 10 2 3 8 2 2" xfId="9936" xr:uid="{00000000-0005-0000-0000-0000CE260000}"/>
    <cellStyle name="Vírgula 10 2 3 8 2 2 2" xfId="9937" xr:uid="{00000000-0005-0000-0000-0000CF260000}"/>
    <cellStyle name="Vírgula 10 2 3 8 2 3" xfId="9938" xr:uid="{00000000-0005-0000-0000-0000D0260000}"/>
    <cellStyle name="Vírgula 10 2 3 8 3" xfId="9939" xr:uid="{00000000-0005-0000-0000-0000D1260000}"/>
    <cellStyle name="Vírgula 10 2 3 8 3 2" xfId="9940" xr:uid="{00000000-0005-0000-0000-0000D2260000}"/>
    <cellStyle name="Vírgula 10 2 3 8 4" xfId="9941" xr:uid="{00000000-0005-0000-0000-0000D3260000}"/>
    <cellStyle name="Vírgula 10 2 3 9" xfId="9942" xr:uid="{00000000-0005-0000-0000-0000D4260000}"/>
    <cellStyle name="Vírgula 10 2 3 9 2" xfId="9943" xr:uid="{00000000-0005-0000-0000-0000D5260000}"/>
    <cellStyle name="Vírgula 10 2 3 9 2 2" xfId="9944" xr:uid="{00000000-0005-0000-0000-0000D6260000}"/>
    <cellStyle name="Vírgula 10 2 3 9 3" xfId="9945" xr:uid="{00000000-0005-0000-0000-0000D7260000}"/>
    <cellStyle name="Vírgula 10 2 4" xfId="9946" xr:uid="{00000000-0005-0000-0000-0000D8260000}"/>
    <cellStyle name="Vírgula 10 2 4 2" xfId="9947" xr:uid="{00000000-0005-0000-0000-0000D9260000}"/>
    <cellStyle name="Vírgula 10 2 4 2 2" xfId="9948" xr:uid="{00000000-0005-0000-0000-0000DA260000}"/>
    <cellStyle name="Vírgula 10 2 4 2 2 2" xfId="9949" xr:uid="{00000000-0005-0000-0000-0000DB260000}"/>
    <cellStyle name="Vírgula 10 2 4 2 2 2 2" xfId="9950" xr:uid="{00000000-0005-0000-0000-0000DC260000}"/>
    <cellStyle name="Vírgula 10 2 4 2 2 2 2 2" xfId="9951" xr:uid="{00000000-0005-0000-0000-0000DD260000}"/>
    <cellStyle name="Vírgula 10 2 4 2 2 2 2 2 2" xfId="9952" xr:uid="{00000000-0005-0000-0000-0000DE260000}"/>
    <cellStyle name="Vírgula 10 2 4 2 2 2 2 3" xfId="9953" xr:uid="{00000000-0005-0000-0000-0000DF260000}"/>
    <cellStyle name="Vírgula 10 2 4 2 2 2 3" xfId="9954" xr:uid="{00000000-0005-0000-0000-0000E0260000}"/>
    <cellStyle name="Vírgula 10 2 4 2 2 2 3 2" xfId="9955" xr:uid="{00000000-0005-0000-0000-0000E1260000}"/>
    <cellStyle name="Vírgula 10 2 4 2 2 2 4" xfId="9956" xr:uid="{00000000-0005-0000-0000-0000E2260000}"/>
    <cellStyle name="Vírgula 10 2 4 2 2 3" xfId="9957" xr:uid="{00000000-0005-0000-0000-0000E3260000}"/>
    <cellStyle name="Vírgula 10 2 4 2 2 3 2" xfId="9958" xr:uid="{00000000-0005-0000-0000-0000E4260000}"/>
    <cellStyle name="Vírgula 10 2 4 2 2 3 2 2" xfId="9959" xr:uid="{00000000-0005-0000-0000-0000E5260000}"/>
    <cellStyle name="Vírgula 10 2 4 2 2 3 2 2 2" xfId="9960" xr:uid="{00000000-0005-0000-0000-0000E6260000}"/>
    <cellStyle name="Vírgula 10 2 4 2 2 3 2 3" xfId="9961" xr:uid="{00000000-0005-0000-0000-0000E7260000}"/>
    <cellStyle name="Vírgula 10 2 4 2 2 3 3" xfId="9962" xr:uid="{00000000-0005-0000-0000-0000E8260000}"/>
    <cellStyle name="Vírgula 10 2 4 2 2 3 3 2" xfId="9963" xr:uid="{00000000-0005-0000-0000-0000E9260000}"/>
    <cellStyle name="Vírgula 10 2 4 2 2 3 4" xfId="9964" xr:uid="{00000000-0005-0000-0000-0000EA260000}"/>
    <cellStyle name="Vírgula 10 2 4 2 2 4" xfId="9965" xr:uid="{00000000-0005-0000-0000-0000EB260000}"/>
    <cellStyle name="Vírgula 10 2 4 2 2 4 2" xfId="9966" xr:uid="{00000000-0005-0000-0000-0000EC260000}"/>
    <cellStyle name="Vírgula 10 2 4 2 2 4 2 2" xfId="9967" xr:uid="{00000000-0005-0000-0000-0000ED260000}"/>
    <cellStyle name="Vírgula 10 2 4 2 2 4 3" xfId="9968" xr:uid="{00000000-0005-0000-0000-0000EE260000}"/>
    <cellStyle name="Vírgula 10 2 4 2 2 5" xfId="9969" xr:uid="{00000000-0005-0000-0000-0000EF260000}"/>
    <cellStyle name="Vírgula 10 2 4 2 2 5 2" xfId="9970" xr:uid="{00000000-0005-0000-0000-0000F0260000}"/>
    <cellStyle name="Vírgula 10 2 4 2 2 5 2 2" xfId="9971" xr:uid="{00000000-0005-0000-0000-0000F1260000}"/>
    <cellStyle name="Vírgula 10 2 4 2 2 5 3" xfId="9972" xr:uid="{00000000-0005-0000-0000-0000F2260000}"/>
    <cellStyle name="Vírgula 10 2 4 2 2 6" xfId="9973" xr:uid="{00000000-0005-0000-0000-0000F3260000}"/>
    <cellStyle name="Vírgula 10 2 4 2 2 6 2" xfId="9974" xr:uid="{00000000-0005-0000-0000-0000F4260000}"/>
    <cellStyle name="Vírgula 10 2 4 2 2 7" xfId="9975" xr:uid="{00000000-0005-0000-0000-0000F5260000}"/>
    <cellStyle name="Vírgula 10 2 4 2 3" xfId="9976" xr:uid="{00000000-0005-0000-0000-0000F6260000}"/>
    <cellStyle name="Vírgula 10 2 4 2 3 2" xfId="9977" xr:uid="{00000000-0005-0000-0000-0000F7260000}"/>
    <cellStyle name="Vírgula 10 2 4 2 3 2 2" xfId="9978" xr:uid="{00000000-0005-0000-0000-0000F8260000}"/>
    <cellStyle name="Vírgula 10 2 4 2 3 2 2 2" xfId="9979" xr:uid="{00000000-0005-0000-0000-0000F9260000}"/>
    <cellStyle name="Vírgula 10 2 4 2 3 2 3" xfId="9980" xr:uid="{00000000-0005-0000-0000-0000FA260000}"/>
    <cellStyle name="Vírgula 10 2 4 2 3 3" xfId="9981" xr:uid="{00000000-0005-0000-0000-0000FB260000}"/>
    <cellStyle name="Vírgula 10 2 4 2 3 3 2" xfId="9982" xr:uid="{00000000-0005-0000-0000-0000FC260000}"/>
    <cellStyle name="Vírgula 10 2 4 2 3 4" xfId="9983" xr:uid="{00000000-0005-0000-0000-0000FD260000}"/>
    <cellStyle name="Vírgula 10 2 4 2 4" xfId="9984" xr:uid="{00000000-0005-0000-0000-0000FE260000}"/>
    <cellStyle name="Vírgula 10 2 4 2 4 2" xfId="9985" xr:uid="{00000000-0005-0000-0000-0000FF260000}"/>
    <cellStyle name="Vírgula 10 2 4 2 4 2 2" xfId="9986" xr:uid="{00000000-0005-0000-0000-000000270000}"/>
    <cellStyle name="Vírgula 10 2 4 2 4 2 2 2" xfId="9987" xr:uid="{00000000-0005-0000-0000-000001270000}"/>
    <cellStyle name="Vírgula 10 2 4 2 4 2 3" xfId="9988" xr:uid="{00000000-0005-0000-0000-000002270000}"/>
    <cellStyle name="Vírgula 10 2 4 2 4 3" xfId="9989" xr:uid="{00000000-0005-0000-0000-000003270000}"/>
    <cellStyle name="Vírgula 10 2 4 2 4 3 2" xfId="9990" xr:uid="{00000000-0005-0000-0000-000004270000}"/>
    <cellStyle name="Vírgula 10 2 4 2 4 4" xfId="9991" xr:uid="{00000000-0005-0000-0000-000005270000}"/>
    <cellStyle name="Vírgula 10 2 4 2 5" xfId="9992" xr:uid="{00000000-0005-0000-0000-000006270000}"/>
    <cellStyle name="Vírgula 10 2 4 2 5 2" xfId="9993" xr:uid="{00000000-0005-0000-0000-000007270000}"/>
    <cellStyle name="Vírgula 10 2 4 2 5 2 2" xfId="9994" xr:uid="{00000000-0005-0000-0000-000008270000}"/>
    <cellStyle name="Vírgula 10 2 4 2 5 3" xfId="9995" xr:uid="{00000000-0005-0000-0000-000009270000}"/>
    <cellStyle name="Vírgula 10 2 4 2 6" xfId="9996" xr:uid="{00000000-0005-0000-0000-00000A270000}"/>
    <cellStyle name="Vírgula 10 2 4 2 6 2" xfId="9997" xr:uid="{00000000-0005-0000-0000-00000B270000}"/>
    <cellStyle name="Vírgula 10 2 4 2 6 2 2" xfId="9998" xr:uid="{00000000-0005-0000-0000-00000C270000}"/>
    <cellStyle name="Vírgula 10 2 4 2 6 3" xfId="9999" xr:uid="{00000000-0005-0000-0000-00000D270000}"/>
    <cellStyle name="Vírgula 10 2 4 2 7" xfId="10000" xr:uid="{00000000-0005-0000-0000-00000E270000}"/>
    <cellStyle name="Vírgula 10 2 4 2 7 2" xfId="10001" xr:uid="{00000000-0005-0000-0000-00000F270000}"/>
    <cellStyle name="Vírgula 10 2 4 2 8" xfId="10002" xr:uid="{00000000-0005-0000-0000-000010270000}"/>
    <cellStyle name="Vírgula 10 2 4 3" xfId="10003" xr:uid="{00000000-0005-0000-0000-000011270000}"/>
    <cellStyle name="Vírgula 10 2 4 3 2" xfId="10004" xr:uid="{00000000-0005-0000-0000-000012270000}"/>
    <cellStyle name="Vírgula 10 2 4 3 2 2" xfId="10005" xr:uid="{00000000-0005-0000-0000-000013270000}"/>
    <cellStyle name="Vírgula 10 2 4 3 2 2 2" xfId="10006" xr:uid="{00000000-0005-0000-0000-000014270000}"/>
    <cellStyle name="Vírgula 10 2 4 3 2 2 2 2" xfId="10007" xr:uid="{00000000-0005-0000-0000-000015270000}"/>
    <cellStyle name="Vírgula 10 2 4 3 2 2 3" xfId="10008" xr:uid="{00000000-0005-0000-0000-000016270000}"/>
    <cellStyle name="Vírgula 10 2 4 3 2 3" xfId="10009" xr:uid="{00000000-0005-0000-0000-000017270000}"/>
    <cellStyle name="Vírgula 10 2 4 3 2 3 2" xfId="10010" xr:uid="{00000000-0005-0000-0000-000018270000}"/>
    <cellStyle name="Vírgula 10 2 4 3 2 4" xfId="10011" xr:uid="{00000000-0005-0000-0000-000019270000}"/>
    <cellStyle name="Vírgula 10 2 4 3 3" xfId="10012" xr:uid="{00000000-0005-0000-0000-00001A270000}"/>
    <cellStyle name="Vírgula 10 2 4 3 3 2" xfId="10013" xr:uid="{00000000-0005-0000-0000-00001B270000}"/>
    <cellStyle name="Vírgula 10 2 4 3 3 2 2" xfId="10014" xr:uid="{00000000-0005-0000-0000-00001C270000}"/>
    <cellStyle name="Vírgula 10 2 4 3 3 2 2 2" xfId="10015" xr:uid="{00000000-0005-0000-0000-00001D270000}"/>
    <cellStyle name="Vírgula 10 2 4 3 3 2 3" xfId="10016" xr:uid="{00000000-0005-0000-0000-00001E270000}"/>
    <cellStyle name="Vírgula 10 2 4 3 3 3" xfId="10017" xr:uid="{00000000-0005-0000-0000-00001F270000}"/>
    <cellStyle name="Vírgula 10 2 4 3 3 3 2" xfId="10018" xr:uid="{00000000-0005-0000-0000-000020270000}"/>
    <cellStyle name="Vírgula 10 2 4 3 3 4" xfId="10019" xr:uid="{00000000-0005-0000-0000-000021270000}"/>
    <cellStyle name="Vírgula 10 2 4 3 4" xfId="10020" xr:uid="{00000000-0005-0000-0000-000022270000}"/>
    <cellStyle name="Vírgula 10 2 4 3 4 2" xfId="10021" xr:uid="{00000000-0005-0000-0000-000023270000}"/>
    <cellStyle name="Vírgula 10 2 4 3 4 2 2" xfId="10022" xr:uid="{00000000-0005-0000-0000-000024270000}"/>
    <cellStyle name="Vírgula 10 2 4 3 4 3" xfId="10023" xr:uid="{00000000-0005-0000-0000-000025270000}"/>
    <cellStyle name="Vírgula 10 2 4 3 5" xfId="10024" xr:uid="{00000000-0005-0000-0000-000026270000}"/>
    <cellStyle name="Vírgula 10 2 4 3 5 2" xfId="10025" xr:uid="{00000000-0005-0000-0000-000027270000}"/>
    <cellStyle name="Vírgula 10 2 4 3 5 2 2" xfId="10026" xr:uid="{00000000-0005-0000-0000-000028270000}"/>
    <cellStyle name="Vírgula 10 2 4 3 5 3" xfId="10027" xr:uid="{00000000-0005-0000-0000-000029270000}"/>
    <cellStyle name="Vírgula 10 2 4 3 6" xfId="10028" xr:uid="{00000000-0005-0000-0000-00002A270000}"/>
    <cellStyle name="Vírgula 10 2 4 3 6 2" xfId="10029" xr:uid="{00000000-0005-0000-0000-00002B270000}"/>
    <cellStyle name="Vírgula 10 2 4 3 7" xfId="10030" xr:uid="{00000000-0005-0000-0000-00002C270000}"/>
    <cellStyle name="Vírgula 10 2 4 4" xfId="10031" xr:uid="{00000000-0005-0000-0000-00002D270000}"/>
    <cellStyle name="Vírgula 10 2 4 4 2" xfId="10032" xr:uid="{00000000-0005-0000-0000-00002E270000}"/>
    <cellStyle name="Vírgula 10 2 4 4 2 2" xfId="10033" xr:uid="{00000000-0005-0000-0000-00002F270000}"/>
    <cellStyle name="Vírgula 10 2 4 4 2 2 2" xfId="10034" xr:uid="{00000000-0005-0000-0000-000030270000}"/>
    <cellStyle name="Vírgula 10 2 4 4 2 3" xfId="10035" xr:uid="{00000000-0005-0000-0000-000031270000}"/>
    <cellStyle name="Vírgula 10 2 4 4 3" xfId="10036" xr:uid="{00000000-0005-0000-0000-000032270000}"/>
    <cellStyle name="Vírgula 10 2 4 4 3 2" xfId="10037" xr:uid="{00000000-0005-0000-0000-000033270000}"/>
    <cellStyle name="Vírgula 10 2 4 4 4" xfId="10038" xr:uid="{00000000-0005-0000-0000-000034270000}"/>
    <cellStyle name="Vírgula 10 2 4 5" xfId="10039" xr:uid="{00000000-0005-0000-0000-000035270000}"/>
    <cellStyle name="Vírgula 10 2 4 5 2" xfId="10040" xr:uid="{00000000-0005-0000-0000-000036270000}"/>
    <cellStyle name="Vírgula 10 2 4 5 2 2" xfId="10041" xr:uid="{00000000-0005-0000-0000-000037270000}"/>
    <cellStyle name="Vírgula 10 2 4 5 2 2 2" xfId="10042" xr:uid="{00000000-0005-0000-0000-000038270000}"/>
    <cellStyle name="Vírgula 10 2 4 5 2 3" xfId="10043" xr:uid="{00000000-0005-0000-0000-000039270000}"/>
    <cellStyle name="Vírgula 10 2 4 5 3" xfId="10044" xr:uid="{00000000-0005-0000-0000-00003A270000}"/>
    <cellStyle name="Vírgula 10 2 4 5 3 2" xfId="10045" xr:uid="{00000000-0005-0000-0000-00003B270000}"/>
    <cellStyle name="Vírgula 10 2 4 5 4" xfId="10046" xr:uid="{00000000-0005-0000-0000-00003C270000}"/>
    <cellStyle name="Vírgula 10 2 4 6" xfId="10047" xr:uid="{00000000-0005-0000-0000-00003D270000}"/>
    <cellStyle name="Vírgula 10 2 4 6 2" xfId="10048" xr:uid="{00000000-0005-0000-0000-00003E270000}"/>
    <cellStyle name="Vírgula 10 2 4 6 2 2" xfId="10049" xr:uid="{00000000-0005-0000-0000-00003F270000}"/>
    <cellStyle name="Vírgula 10 2 4 6 3" xfId="10050" xr:uid="{00000000-0005-0000-0000-000040270000}"/>
    <cellStyle name="Vírgula 10 2 4 7" xfId="10051" xr:uid="{00000000-0005-0000-0000-000041270000}"/>
    <cellStyle name="Vírgula 10 2 4 7 2" xfId="10052" xr:uid="{00000000-0005-0000-0000-000042270000}"/>
    <cellStyle name="Vírgula 10 2 4 7 2 2" xfId="10053" xr:uid="{00000000-0005-0000-0000-000043270000}"/>
    <cellStyle name="Vírgula 10 2 4 7 3" xfId="10054" xr:uid="{00000000-0005-0000-0000-000044270000}"/>
    <cellStyle name="Vírgula 10 2 4 8" xfId="10055" xr:uid="{00000000-0005-0000-0000-000045270000}"/>
    <cellStyle name="Vírgula 10 2 4 8 2" xfId="10056" xr:uid="{00000000-0005-0000-0000-000046270000}"/>
    <cellStyle name="Vírgula 10 2 4 9" xfId="10057" xr:uid="{00000000-0005-0000-0000-000047270000}"/>
    <cellStyle name="Vírgula 10 2 5" xfId="10058" xr:uid="{00000000-0005-0000-0000-000048270000}"/>
    <cellStyle name="Vírgula 10 2 5 2" xfId="10059" xr:uid="{00000000-0005-0000-0000-000049270000}"/>
    <cellStyle name="Vírgula 10 2 5 2 2" xfId="10060" xr:uid="{00000000-0005-0000-0000-00004A270000}"/>
    <cellStyle name="Vírgula 10 2 5 2 2 2" xfId="10061" xr:uid="{00000000-0005-0000-0000-00004B270000}"/>
    <cellStyle name="Vírgula 10 2 5 2 2 2 2" xfId="10062" xr:uid="{00000000-0005-0000-0000-00004C270000}"/>
    <cellStyle name="Vírgula 10 2 5 2 2 2 2 2" xfId="10063" xr:uid="{00000000-0005-0000-0000-00004D270000}"/>
    <cellStyle name="Vírgula 10 2 5 2 2 2 2 2 2" xfId="10064" xr:uid="{00000000-0005-0000-0000-00004E270000}"/>
    <cellStyle name="Vírgula 10 2 5 2 2 2 2 3" xfId="10065" xr:uid="{00000000-0005-0000-0000-00004F270000}"/>
    <cellStyle name="Vírgula 10 2 5 2 2 2 3" xfId="10066" xr:uid="{00000000-0005-0000-0000-000050270000}"/>
    <cellStyle name="Vírgula 10 2 5 2 2 2 3 2" xfId="10067" xr:uid="{00000000-0005-0000-0000-000051270000}"/>
    <cellStyle name="Vírgula 10 2 5 2 2 2 4" xfId="10068" xr:uid="{00000000-0005-0000-0000-000052270000}"/>
    <cellStyle name="Vírgula 10 2 5 2 2 3" xfId="10069" xr:uid="{00000000-0005-0000-0000-000053270000}"/>
    <cellStyle name="Vírgula 10 2 5 2 2 3 2" xfId="10070" xr:uid="{00000000-0005-0000-0000-000054270000}"/>
    <cellStyle name="Vírgula 10 2 5 2 2 3 2 2" xfId="10071" xr:uid="{00000000-0005-0000-0000-000055270000}"/>
    <cellStyle name="Vírgula 10 2 5 2 2 3 2 2 2" xfId="10072" xr:uid="{00000000-0005-0000-0000-000056270000}"/>
    <cellStyle name="Vírgula 10 2 5 2 2 3 2 3" xfId="10073" xr:uid="{00000000-0005-0000-0000-000057270000}"/>
    <cellStyle name="Vírgula 10 2 5 2 2 3 3" xfId="10074" xr:uid="{00000000-0005-0000-0000-000058270000}"/>
    <cellStyle name="Vírgula 10 2 5 2 2 3 3 2" xfId="10075" xr:uid="{00000000-0005-0000-0000-000059270000}"/>
    <cellStyle name="Vírgula 10 2 5 2 2 3 4" xfId="10076" xr:uid="{00000000-0005-0000-0000-00005A270000}"/>
    <cellStyle name="Vírgula 10 2 5 2 2 4" xfId="10077" xr:uid="{00000000-0005-0000-0000-00005B270000}"/>
    <cellStyle name="Vírgula 10 2 5 2 2 4 2" xfId="10078" xr:uid="{00000000-0005-0000-0000-00005C270000}"/>
    <cellStyle name="Vírgula 10 2 5 2 2 4 2 2" xfId="10079" xr:uid="{00000000-0005-0000-0000-00005D270000}"/>
    <cellStyle name="Vírgula 10 2 5 2 2 4 3" xfId="10080" xr:uid="{00000000-0005-0000-0000-00005E270000}"/>
    <cellStyle name="Vírgula 10 2 5 2 2 5" xfId="10081" xr:uid="{00000000-0005-0000-0000-00005F270000}"/>
    <cellStyle name="Vírgula 10 2 5 2 2 5 2" xfId="10082" xr:uid="{00000000-0005-0000-0000-000060270000}"/>
    <cellStyle name="Vírgula 10 2 5 2 2 5 2 2" xfId="10083" xr:uid="{00000000-0005-0000-0000-000061270000}"/>
    <cellStyle name="Vírgula 10 2 5 2 2 5 3" xfId="10084" xr:uid="{00000000-0005-0000-0000-000062270000}"/>
    <cellStyle name="Vírgula 10 2 5 2 2 6" xfId="10085" xr:uid="{00000000-0005-0000-0000-000063270000}"/>
    <cellStyle name="Vírgula 10 2 5 2 2 6 2" xfId="10086" xr:uid="{00000000-0005-0000-0000-000064270000}"/>
    <cellStyle name="Vírgula 10 2 5 2 2 7" xfId="10087" xr:uid="{00000000-0005-0000-0000-000065270000}"/>
    <cellStyle name="Vírgula 10 2 5 2 3" xfId="10088" xr:uid="{00000000-0005-0000-0000-000066270000}"/>
    <cellStyle name="Vírgula 10 2 5 2 3 2" xfId="10089" xr:uid="{00000000-0005-0000-0000-000067270000}"/>
    <cellStyle name="Vírgula 10 2 5 2 3 2 2" xfId="10090" xr:uid="{00000000-0005-0000-0000-000068270000}"/>
    <cellStyle name="Vírgula 10 2 5 2 3 2 2 2" xfId="10091" xr:uid="{00000000-0005-0000-0000-000069270000}"/>
    <cellStyle name="Vírgula 10 2 5 2 3 2 3" xfId="10092" xr:uid="{00000000-0005-0000-0000-00006A270000}"/>
    <cellStyle name="Vírgula 10 2 5 2 3 3" xfId="10093" xr:uid="{00000000-0005-0000-0000-00006B270000}"/>
    <cellStyle name="Vírgula 10 2 5 2 3 3 2" xfId="10094" xr:uid="{00000000-0005-0000-0000-00006C270000}"/>
    <cellStyle name="Vírgula 10 2 5 2 3 4" xfId="10095" xr:uid="{00000000-0005-0000-0000-00006D270000}"/>
    <cellStyle name="Vírgula 10 2 5 2 4" xfId="10096" xr:uid="{00000000-0005-0000-0000-00006E270000}"/>
    <cellStyle name="Vírgula 10 2 5 2 4 2" xfId="10097" xr:uid="{00000000-0005-0000-0000-00006F270000}"/>
    <cellStyle name="Vírgula 10 2 5 2 4 2 2" xfId="10098" xr:uid="{00000000-0005-0000-0000-000070270000}"/>
    <cellStyle name="Vírgula 10 2 5 2 4 2 2 2" xfId="10099" xr:uid="{00000000-0005-0000-0000-000071270000}"/>
    <cellStyle name="Vírgula 10 2 5 2 4 2 3" xfId="10100" xr:uid="{00000000-0005-0000-0000-000072270000}"/>
    <cellStyle name="Vírgula 10 2 5 2 4 3" xfId="10101" xr:uid="{00000000-0005-0000-0000-000073270000}"/>
    <cellStyle name="Vírgula 10 2 5 2 4 3 2" xfId="10102" xr:uid="{00000000-0005-0000-0000-000074270000}"/>
    <cellStyle name="Vírgula 10 2 5 2 4 4" xfId="10103" xr:uid="{00000000-0005-0000-0000-000075270000}"/>
    <cellStyle name="Vírgula 10 2 5 2 5" xfId="10104" xr:uid="{00000000-0005-0000-0000-000076270000}"/>
    <cellStyle name="Vírgula 10 2 5 2 5 2" xfId="10105" xr:uid="{00000000-0005-0000-0000-000077270000}"/>
    <cellStyle name="Vírgula 10 2 5 2 5 2 2" xfId="10106" xr:uid="{00000000-0005-0000-0000-000078270000}"/>
    <cellStyle name="Vírgula 10 2 5 2 5 3" xfId="10107" xr:uid="{00000000-0005-0000-0000-000079270000}"/>
    <cellStyle name="Vírgula 10 2 5 2 6" xfId="10108" xr:uid="{00000000-0005-0000-0000-00007A270000}"/>
    <cellStyle name="Vírgula 10 2 5 2 6 2" xfId="10109" xr:uid="{00000000-0005-0000-0000-00007B270000}"/>
    <cellStyle name="Vírgula 10 2 5 2 6 2 2" xfId="10110" xr:uid="{00000000-0005-0000-0000-00007C270000}"/>
    <cellStyle name="Vírgula 10 2 5 2 6 3" xfId="10111" xr:uid="{00000000-0005-0000-0000-00007D270000}"/>
    <cellStyle name="Vírgula 10 2 5 2 7" xfId="10112" xr:uid="{00000000-0005-0000-0000-00007E270000}"/>
    <cellStyle name="Vírgula 10 2 5 2 7 2" xfId="10113" xr:uid="{00000000-0005-0000-0000-00007F270000}"/>
    <cellStyle name="Vírgula 10 2 5 2 8" xfId="10114" xr:uid="{00000000-0005-0000-0000-000080270000}"/>
    <cellStyle name="Vírgula 10 2 5 3" xfId="10115" xr:uid="{00000000-0005-0000-0000-000081270000}"/>
    <cellStyle name="Vírgula 10 2 5 3 2" xfId="10116" xr:uid="{00000000-0005-0000-0000-000082270000}"/>
    <cellStyle name="Vírgula 10 2 5 3 2 2" xfId="10117" xr:uid="{00000000-0005-0000-0000-000083270000}"/>
    <cellStyle name="Vírgula 10 2 5 3 2 2 2" xfId="10118" xr:uid="{00000000-0005-0000-0000-000084270000}"/>
    <cellStyle name="Vírgula 10 2 5 3 2 2 2 2" xfId="10119" xr:uid="{00000000-0005-0000-0000-000085270000}"/>
    <cellStyle name="Vírgula 10 2 5 3 2 2 3" xfId="10120" xr:uid="{00000000-0005-0000-0000-000086270000}"/>
    <cellStyle name="Vírgula 10 2 5 3 2 3" xfId="10121" xr:uid="{00000000-0005-0000-0000-000087270000}"/>
    <cellStyle name="Vírgula 10 2 5 3 2 3 2" xfId="10122" xr:uid="{00000000-0005-0000-0000-000088270000}"/>
    <cellStyle name="Vírgula 10 2 5 3 2 4" xfId="10123" xr:uid="{00000000-0005-0000-0000-000089270000}"/>
    <cellStyle name="Vírgula 10 2 5 3 3" xfId="10124" xr:uid="{00000000-0005-0000-0000-00008A270000}"/>
    <cellStyle name="Vírgula 10 2 5 3 3 2" xfId="10125" xr:uid="{00000000-0005-0000-0000-00008B270000}"/>
    <cellStyle name="Vírgula 10 2 5 3 3 2 2" xfId="10126" xr:uid="{00000000-0005-0000-0000-00008C270000}"/>
    <cellStyle name="Vírgula 10 2 5 3 3 2 2 2" xfId="10127" xr:uid="{00000000-0005-0000-0000-00008D270000}"/>
    <cellStyle name="Vírgula 10 2 5 3 3 2 3" xfId="10128" xr:uid="{00000000-0005-0000-0000-00008E270000}"/>
    <cellStyle name="Vírgula 10 2 5 3 3 3" xfId="10129" xr:uid="{00000000-0005-0000-0000-00008F270000}"/>
    <cellStyle name="Vírgula 10 2 5 3 3 3 2" xfId="10130" xr:uid="{00000000-0005-0000-0000-000090270000}"/>
    <cellStyle name="Vírgula 10 2 5 3 3 4" xfId="10131" xr:uid="{00000000-0005-0000-0000-000091270000}"/>
    <cellStyle name="Vírgula 10 2 5 3 4" xfId="10132" xr:uid="{00000000-0005-0000-0000-000092270000}"/>
    <cellStyle name="Vírgula 10 2 5 3 4 2" xfId="10133" xr:uid="{00000000-0005-0000-0000-000093270000}"/>
    <cellStyle name="Vírgula 10 2 5 3 4 2 2" xfId="10134" xr:uid="{00000000-0005-0000-0000-000094270000}"/>
    <cellStyle name="Vírgula 10 2 5 3 4 3" xfId="10135" xr:uid="{00000000-0005-0000-0000-000095270000}"/>
    <cellStyle name="Vírgula 10 2 5 3 5" xfId="10136" xr:uid="{00000000-0005-0000-0000-000096270000}"/>
    <cellStyle name="Vírgula 10 2 5 3 5 2" xfId="10137" xr:uid="{00000000-0005-0000-0000-000097270000}"/>
    <cellStyle name="Vírgula 10 2 5 3 5 2 2" xfId="10138" xr:uid="{00000000-0005-0000-0000-000098270000}"/>
    <cellStyle name="Vírgula 10 2 5 3 5 3" xfId="10139" xr:uid="{00000000-0005-0000-0000-000099270000}"/>
    <cellStyle name="Vírgula 10 2 5 3 6" xfId="10140" xr:uid="{00000000-0005-0000-0000-00009A270000}"/>
    <cellStyle name="Vírgula 10 2 5 3 6 2" xfId="10141" xr:uid="{00000000-0005-0000-0000-00009B270000}"/>
    <cellStyle name="Vírgula 10 2 5 3 7" xfId="10142" xr:uid="{00000000-0005-0000-0000-00009C270000}"/>
    <cellStyle name="Vírgula 10 2 5 4" xfId="10143" xr:uid="{00000000-0005-0000-0000-00009D270000}"/>
    <cellStyle name="Vírgula 10 2 5 4 2" xfId="10144" xr:uid="{00000000-0005-0000-0000-00009E270000}"/>
    <cellStyle name="Vírgula 10 2 5 4 2 2" xfId="10145" xr:uid="{00000000-0005-0000-0000-00009F270000}"/>
    <cellStyle name="Vírgula 10 2 5 4 2 2 2" xfId="10146" xr:uid="{00000000-0005-0000-0000-0000A0270000}"/>
    <cellStyle name="Vírgula 10 2 5 4 2 3" xfId="10147" xr:uid="{00000000-0005-0000-0000-0000A1270000}"/>
    <cellStyle name="Vírgula 10 2 5 4 3" xfId="10148" xr:uid="{00000000-0005-0000-0000-0000A2270000}"/>
    <cellStyle name="Vírgula 10 2 5 4 3 2" xfId="10149" xr:uid="{00000000-0005-0000-0000-0000A3270000}"/>
    <cellStyle name="Vírgula 10 2 5 4 4" xfId="10150" xr:uid="{00000000-0005-0000-0000-0000A4270000}"/>
    <cellStyle name="Vírgula 10 2 5 5" xfId="10151" xr:uid="{00000000-0005-0000-0000-0000A5270000}"/>
    <cellStyle name="Vírgula 10 2 5 5 2" xfId="10152" xr:uid="{00000000-0005-0000-0000-0000A6270000}"/>
    <cellStyle name="Vírgula 10 2 5 5 2 2" xfId="10153" xr:uid="{00000000-0005-0000-0000-0000A7270000}"/>
    <cellStyle name="Vírgula 10 2 5 5 2 2 2" xfId="10154" xr:uid="{00000000-0005-0000-0000-0000A8270000}"/>
    <cellStyle name="Vírgula 10 2 5 5 2 3" xfId="10155" xr:uid="{00000000-0005-0000-0000-0000A9270000}"/>
    <cellStyle name="Vírgula 10 2 5 5 3" xfId="10156" xr:uid="{00000000-0005-0000-0000-0000AA270000}"/>
    <cellStyle name="Vírgula 10 2 5 5 3 2" xfId="10157" xr:uid="{00000000-0005-0000-0000-0000AB270000}"/>
    <cellStyle name="Vírgula 10 2 5 5 4" xfId="10158" xr:uid="{00000000-0005-0000-0000-0000AC270000}"/>
    <cellStyle name="Vírgula 10 2 5 6" xfId="10159" xr:uid="{00000000-0005-0000-0000-0000AD270000}"/>
    <cellStyle name="Vírgula 10 2 5 6 2" xfId="10160" xr:uid="{00000000-0005-0000-0000-0000AE270000}"/>
    <cellStyle name="Vírgula 10 2 5 6 2 2" xfId="10161" xr:uid="{00000000-0005-0000-0000-0000AF270000}"/>
    <cellStyle name="Vírgula 10 2 5 6 3" xfId="10162" xr:uid="{00000000-0005-0000-0000-0000B0270000}"/>
    <cellStyle name="Vírgula 10 2 5 7" xfId="10163" xr:uid="{00000000-0005-0000-0000-0000B1270000}"/>
    <cellStyle name="Vírgula 10 2 5 7 2" xfId="10164" xr:uid="{00000000-0005-0000-0000-0000B2270000}"/>
    <cellStyle name="Vírgula 10 2 5 7 2 2" xfId="10165" xr:uid="{00000000-0005-0000-0000-0000B3270000}"/>
    <cellStyle name="Vírgula 10 2 5 7 3" xfId="10166" xr:uid="{00000000-0005-0000-0000-0000B4270000}"/>
    <cellStyle name="Vírgula 10 2 5 8" xfId="10167" xr:uid="{00000000-0005-0000-0000-0000B5270000}"/>
    <cellStyle name="Vírgula 10 2 5 8 2" xfId="10168" xr:uid="{00000000-0005-0000-0000-0000B6270000}"/>
    <cellStyle name="Vírgula 10 2 5 9" xfId="10169" xr:uid="{00000000-0005-0000-0000-0000B7270000}"/>
    <cellStyle name="Vírgula 10 2 6" xfId="10170" xr:uid="{00000000-0005-0000-0000-0000B8270000}"/>
    <cellStyle name="Vírgula 10 2 6 2" xfId="10171" xr:uid="{00000000-0005-0000-0000-0000B9270000}"/>
    <cellStyle name="Vírgula 10 2 6 2 2" xfId="10172" xr:uid="{00000000-0005-0000-0000-0000BA270000}"/>
    <cellStyle name="Vírgula 10 2 6 2 2 2" xfId="10173" xr:uid="{00000000-0005-0000-0000-0000BB270000}"/>
    <cellStyle name="Vírgula 10 2 6 2 2 2 2" xfId="10174" xr:uid="{00000000-0005-0000-0000-0000BC270000}"/>
    <cellStyle name="Vírgula 10 2 6 2 2 2 2 2" xfId="10175" xr:uid="{00000000-0005-0000-0000-0000BD270000}"/>
    <cellStyle name="Vírgula 10 2 6 2 2 2 2 2 2" xfId="10176" xr:uid="{00000000-0005-0000-0000-0000BE270000}"/>
    <cellStyle name="Vírgula 10 2 6 2 2 2 2 3" xfId="10177" xr:uid="{00000000-0005-0000-0000-0000BF270000}"/>
    <cellStyle name="Vírgula 10 2 6 2 2 2 3" xfId="10178" xr:uid="{00000000-0005-0000-0000-0000C0270000}"/>
    <cellStyle name="Vírgula 10 2 6 2 2 2 3 2" xfId="10179" xr:uid="{00000000-0005-0000-0000-0000C1270000}"/>
    <cellStyle name="Vírgula 10 2 6 2 2 2 4" xfId="10180" xr:uid="{00000000-0005-0000-0000-0000C2270000}"/>
    <cellStyle name="Vírgula 10 2 6 2 2 3" xfId="10181" xr:uid="{00000000-0005-0000-0000-0000C3270000}"/>
    <cellStyle name="Vírgula 10 2 6 2 2 3 2" xfId="10182" xr:uid="{00000000-0005-0000-0000-0000C4270000}"/>
    <cellStyle name="Vírgula 10 2 6 2 2 3 2 2" xfId="10183" xr:uid="{00000000-0005-0000-0000-0000C5270000}"/>
    <cellStyle name="Vírgula 10 2 6 2 2 3 2 2 2" xfId="10184" xr:uid="{00000000-0005-0000-0000-0000C6270000}"/>
    <cellStyle name="Vírgula 10 2 6 2 2 3 2 3" xfId="10185" xr:uid="{00000000-0005-0000-0000-0000C7270000}"/>
    <cellStyle name="Vírgula 10 2 6 2 2 3 3" xfId="10186" xr:uid="{00000000-0005-0000-0000-0000C8270000}"/>
    <cellStyle name="Vírgula 10 2 6 2 2 3 3 2" xfId="10187" xr:uid="{00000000-0005-0000-0000-0000C9270000}"/>
    <cellStyle name="Vírgula 10 2 6 2 2 3 4" xfId="10188" xr:uid="{00000000-0005-0000-0000-0000CA270000}"/>
    <cellStyle name="Vírgula 10 2 6 2 2 4" xfId="10189" xr:uid="{00000000-0005-0000-0000-0000CB270000}"/>
    <cellStyle name="Vírgula 10 2 6 2 2 4 2" xfId="10190" xr:uid="{00000000-0005-0000-0000-0000CC270000}"/>
    <cellStyle name="Vírgula 10 2 6 2 2 4 2 2" xfId="10191" xr:uid="{00000000-0005-0000-0000-0000CD270000}"/>
    <cellStyle name="Vírgula 10 2 6 2 2 4 3" xfId="10192" xr:uid="{00000000-0005-0000-0000-0000CE270000}"/>
    <cellStyle name="Vírgula 10 2 6 2 2 5" xfId="10193" xr:uid="{00000000-0005-0000-0000-0000CF270000}"/>
    <cellStyle name="Vírgula 10 2 6 2 2 5 2" xfId="10194" xr:uid="{00000000-0005-0000-0000-0000D0270000}"/>
    <cellStyle name="Vírgula 10 2 6 2 2 5 2 2" xfId="10195" xr:uid="{00000000-0005-0000-0000-0000D1270000}"/>
    <cellStyle name="Vírgula 10 2 6 2 2 5 3" xfId="10196" xr:uid="{00000000-0005-0000-0000-0000D2270000}"/>
    <cellStyle name="Vírgula 10 2 6 2 2 6" xfId="10197" xr:uid="{00000000-0005-0000-0000-0000D3270000}"/>
    <cellStyle name="Vírgula 10 2 6 2 2 6 2" xfId="10198" xr:uid="{00000000-0005-0000-0000-0000D4270000}"/>
    <cellStyle name="Vírgula 10 2 6 2 2 7" xfId="10199" xr:uid="{00000000-0005-0000-0000-0000D5270000}"/>
    <cellStyle name="Vírgula 10 2 6 2 3" xfId="10200" xr:uid="{00000000-0005-0000-0000-0000D6270000}"/>
    <cellStyle name="Vírgula 10 2 6 2 3 2" xfId="10201" xr:uid="{00000000-0005-0000-0000-0000D7270000}"/>
    <cellStyle name="Vírgula 10 2 6 2 3 2 2" xfId="10202" xr:uid="{00000000-0005-0000-0000-0000D8270000}"/>
    <cellStyle name="Vírgula 10 2 6 2 3 2 2 2" xfId="10203" xr:uid="{00000000-0005-0000-0000-0000D9270000}"/>
    <cellStyle name="Vírgula 10 2 6 2 3 2 3" xfId="10204" xr:uid="{00000000-0005-0000-0000-0000DA270000}"/>
    <cellStyle name="Vírgula 10 2 6 2 3 3" xfId="10205" xr:uid="{00000000-0005-0000-0000-0000DB270000}"/>
    <cellStyle name="Vírgula 10 2 6 2 3 3 2" xfId="10206" xr:uid="{00000000-0005-0000-0000-0000DC270000}"/>
    <cellStyle name="Vírgula 10 2 6 2 3 4" xfId="10207" xr:uid="{00000000-0005-0000-0000-0000DD270000}"/>
    <cellStyle name="Vírgula 10 2 6 2 4" xfId="10208" xr:uid="{00000000-0005-0000-0000-0000DE270000}"/>
    <cellStyle name="Vírgula 10 2 6 2 4 2" xfId="10209" xr:uid="{00000000-0005-0000-0000-0000DF270000}"/>
    <cellStyle name="Vírgula 10 2 6 2 4 2 2" xfId="10210" xr:uid="{00000000-0005-0000-0000-0000E0270000}"/>
    <cellStyle name="Vírgula 10 2 6 2 4 2 2 2" xfId="10211" xr:uid="{00000000-0005-0000-0000-0000E1270000}"/>
    <cellStyle name="Vírgula 10 2 6 2 4 2 3" xfId="10212" xr:uid="{00000000-0005-0000-0000-0000E2270000}"/>
    <cellStyle name="Vírgula 10 2 6 2 4 3" xfId="10213" xr:uid="{00000000-0005-0000-0000-0000E3270000}"/>
    <cellStyle name="Vírgula 10 2 6 2 4 3 2" xfId="10214" xr:uid="{00000000-0005-0000-0000-0000E4270000}"/>
    <cellStyle name="Vírgula 10 2 6 2 4 4" xfId="10215" xr:uid="{00000000-0005-0000-0000-0000E5270000}"/>
    <cellStyle name="Vírgula 10 2 6 2 5" xfId="10216" xr:uid="{00000000-0005-0000-0000-0000E6270000}"/>
    <cellStyle name="Vírgula 10 2 6 2 5 2" xfId="10217" xr:uid="{00000000-0005-0000-0000-0000E7270000}"/>
    <cellStyle name="Vírgula 10 2 6 2 5 2 2" xfId="10218" xr:uid="{00000000-0005-0000-0000-0000E8270000}"/>
    <cellStyle name="Vírgula 10 2 6 2 5 3" xfId="10219" xr:uid="{00000000-0005-0000-0000-0000E9270000}"/>
    <cellStyle name="Vírgula 10 2 6 2 6" xfId="10220" xr:uid="{00000000-0005-0000-0000-0000EA270000}"/>
    <cellStyle name="Vírgula 10 2 6 2 6 2" xfId="10221" xr:uid="{00000000-0005-0000-0000-0000EB270000}"/>
    <cellStyle name="Vírgula 10 2 6 2 6 2 2" xfId="10222" xr:uid="{00000000-0005-0000-0000-0000EC270000}"/>
    <cellStyle name="Vírgula 10 2 6 2 6 3" xfId="10223" xr:uid="{00000000-0005-0000-0000-0000ED270000}"/>
    <cellStyle name="Vírgula 10 2 6 2 7" xfId="10224" xr:uid="{00000000-0005-0000-0000-0000EE270000}"/>
    <cellStyle name="Vírgula 10 2 6 2 7 2" xfId="10225" xr:uid="{00000000-0005-0000-0000-0000EF270000}"/>
    <cellStyle name="Vírgula 10 2 6 2 8" xfId="10226" xr:uid="{00000000-0005-0000-0000-0000F0270000}"/>
    <cellStyle name="Vírgula 10 2 6 3" xfId="10227" xr:uid="{00000000-0005-0000-0000-0000F1270000}"/>
    <cellStyle name="Vírgula 10 2 6 3 2" xfId="10228" xr:uid="{00000000-0005-0000-0000-0000F2270000}"/>
    <cellStyle name="Vírgula 10 2 6 3 2 2" xfId="10229" xr:uid="{00000000-0005-0000-0000-0000F3270000}"/>
    <cellStyle name="Vírgula 10 2 6 3 2 2 2" xfId="10230" xr:uid="{00000000-0005-0000-0000-0000F4270000}"/>
    <cellStyle name="Vírgula 10 2 6 3 2 2 2 2" xfId="10231" xr:uid="{00000000-0005-0000-0000-0000F5270000}"/>
    <cellStyle name="Vírgula 10 2 6 3 2 2 3" xfId="10232" xr:uid="{00000000-0005-0000-0000-0000F6270000}"/>
    <cellStyle name="Vírgula 10 2 6 3 2 3" xfId="10233" xr:uid="{00000000-0005-0000-0000-0000F7270000}"/>
    <cellStyle name="Vírgula 10 2 6 3 2 3 2" xfId="10234" xr:uid="{00000000-0005-0000-0000-0000F8270000}"/>
    <cellStyle name="Vírgula 10 2 6 3 2 4" xfId="10235" xr:uid="{00000000-0005-0000-0000-0000F9270000}"/>
    <cellStyle name="Vírgula 10 2 6 3 3" xfId="10236" xr:uid="{00000000-0005-0000-0000-0000FA270000}"/>
    <cellStyle name="Vírgula 10 2 6 3 3 2" xfId="10237" xr:uid="{00000000-0005-0000-0000-0000FB270000}"/>
    <cellStyle name="Vírgula 10 2 6 3 3 2 2" xfId="10238" xr:uid="{00000000-0005-0000-0000-0000FC270000}"/>
    <cellStyle name="Vírgula 10 2 6 3 3 2 2 2" xfId="10239" xr:uid="{00000000-0005-0000-0000-0000FD270000}"/>
    <cellStyle name="Vírgula 10 2 6 3 3 2 3" xfId="10240" xr:uid="{00000000-0005-0000-0000-0000FE270000}"/>
    <cellStyle name="Vírgula 10 2 6 3 3 3" xfId="10241" xr:uid="{00000000-0005-0000-0000-0000FF270000}"/>
    <cellStyle name="Vírgula 10 2 6 3 3 3 2" xfId="10242" xr:uid="{00000000-0005-0000-0000-000000280000}"/>
    <cellStyle name="Vírgula 10 2 6 3 3 4" xfId="10243" xr:uid="{00000000-0005-0000-0000-000001280000}"/>
    <cellStyle name="Vírgula 10 2 6 3 4" xfId="10244" xr:uid="{00000000-0005-0000-0000-000002280000}"/>
    <cellStyle name="Vírgula 10 2 6 3 4 2" xfId="10245" xr:uid="{00000000-0005-0000-0000-000003280000}"/>
    <cellStyle name="Vírgula 10 2 6 3 4 2 2" xfId="10246" xr:uid="{00000000-0005-0000-0000-000004280000}"/>
    <cellStyle name="Vírgula 10 2 6 3 4 3" xfId="10247" xr:uid="{00000000-0005-0000-0000-000005280000}"/>
    <cellStyle name="Vírgula 10 2 6 3 5" xfId="10248" xr:uid="{00000000-0005-0000-0000-000006280000}"/>
    <cellStyle name="Vírgula 10 2 6 3 5 2" xfId="10249" xr:uid="{00000000-0005-0000-0000-000007280000}"/>
    <cellStyle name="Vírgula 10 2 6 3 5 2 2" xfId="10250" xr:uid="{00000000-0005-0000-0000-000008280000}"/>
    <cellStyle name="Vírgula 10 2 6 3 5 3" xfId="10251" xr:uid="{00000000-0005-0000-0000-000009280000}"/>
    <cellStyle name="Vírgula 10 2 6 3 6" xfId="10252" xr:uid="{00000000-0005-0000-0000-00000A280000}"/>
    <cellStyle name="Vírgula 10 2 6 3 6 2" xfId="10253" xr:uid="{00000000-0005-0000-0000-00000B280000}"/>
    <cellStyle name="Vírgula 10 2 6 3 7" xfId="10254" xr:uid="{00000000-0005-0000-0000-00000C280000}"/>
    <cellStyle name="Vírgula 10 2 6 4" xfId="10255" xr:uid="{00000000-0005-0000-0000-00000D280000}"/>
    <cellStyle name="Vírgula 10 2 6 4 2" xfId="10256" xr:uid="{00000000-0005-0000-0000-00000E280000}"/>
    <cellStyle name="Vírgula 10 2 6 4 2 2" xfId="10257" xr:uid="{00000000-0005-0000-0000-00000F280000}"/>
    <cellStyle name="Vírgula 10 2 6 4 2 2 2" xfId="10258" xr:uid="{00000000-0005-0000-0000-000010280000}"/>
    <cellStyle name="Vírgula 10 2 6 4 2 3" xfId="10259" xr:uid="{00000000-0005-0000-0000-000011280000}"/>
    <cellStyle name="Vírgula 10 2 6 4 3" xfId="10260" xr:uid="{00000000-0005-0000-0000-000012280000}"/>
    <cellStyle name="Vírgula 10 2 6 4 3 2" xfId="10261" xr:uid="{00000000-0005-0000-0000-000013280000}"/>
    <cellStyle name="Vírgula 10 2 6 4 4" xfId="10262" xr:uid="{00000000-0005-0000-0000-000014280000}"/>
    <cellStyle name="Vírgula 10 2 6 5" xfId="10263" xr:uid="{00000000-0005-0000-0000-000015280000}"/>
    <cellStyle name="Vírgula 10 2 6 5 2" xfId="10264" xr:uid="{00000000-0005-0000-0000-000016280000}"/>
    <cellStyle name="Vírgula 10 2 6 5 2 2" xfId="10265" xr:uid="{00000000-0005-0000-0000-000017280000}"/>
    <cellStyle name="Vírgula 10 2 6 5 2 2 2" xfId="10266" xr:uid="{00000000-0005-0000-0000-000018280000}"/>
    <cellStyle name="Vírgula 10 2 6 5 2 3" xfId="10267" xr:uid="{00000000-0005-0000-0000-000019280000}"/>
    <cellStyle name="Vírgula 10 2 6 5 3" xfId="10268" xr:uid="{00000000-0005-0000-0000-00001A280000}"/>
    <cellStyle name="Vírgula 10 2 6 5 3 2" xfId="10269" xr:uid="{00000000-0005-0000-0000-00001B280000}"/>
    <cellStyle name="Vírgula 10 2 6 5 4" xfId="10270" xr:uid="{00000000-0005-0000-0000-00001C280000}"/>
    <cellStyle name="Vírgula 10 2 6 6" xfId="10271" xr:uid="{00000000-0005-0000-0000-00001D280000}"/>
    <cellStyle name="Vírgula 10 2 6 6 2" xfId="10272" xr:uid="{00000000-0005-0000-0000-00001E280000}"/>
    <cellStyle name="Vírgula 10 2 6 6 2 2" xfId="10273" xr:uid="{00000000-0005-0000-0000-00001F280000}"/>
    <cellStyle name="Vírgula 10 2 6 6 3" xfId="10274" xr:uid="{00000000-0005-0000-0000-000020280000}"/>
    <cellStyle name="Vírgula 10 2 6 7" xfId="10275" xr:uid="{00000000-0005-0000-0000-000021280000}"/>
    <cellStyle name="Vírgula 10 2 6 7 2" xfId="10276" xr:uid="{00000000-0005-0000-0000-000022280000}"/>
    <cellStyle name="Vírgula 10 2 6 7 2 2" xfId="10277" xr:uid="{00000000-0005-0000-0000-000023280000}"/>
    <cellStyle name="Vírgula 10 2 6 7 3" xfId="10278" xr:uid="{00000000-0005-0000-0000-000024280000}"/>
    <cellStyle name="Vírgula 10 2 6 8" xfId="10279" xr:uid="{00000000-0005-0000-0000-000025280000}"/>
    <cellStyle name="Vírgula 10 2 6 8 2" xfId="10280" xr:uid="{00000000-0005-0000-0000-000026280000}"/>
    <cellStyle name="Vírgula 10 2 6 9" xfId="10281" xr:uid="{00000000-0005-0000-0000-000027280000}"/>
    <cellStyle name="Vírgula 10 2 7" xfId="10282" xr:uid="{00000000-0005-0000-0000-000028280000}"/>
    <cellStyle name="Vírgula 10 2 7 2" xfId="10283" xr:uid="{00000000-0005-0000-0000-000029280000}"/>
    <cellStyle name="Vírgula 10 2 7 2 2" xfId="10284" xr:uid="{00000000-0005-0000-0000-00002A280000}"/>
    <cellStyle name="Vírgula 10 2 7 2 2 2" xfId="10285" xr:uid="{00000000-0005-0000-0000-00002B280000}"/>
    <cellStyle name="Vírgula 10 2 7 2 2 2 2" xfId="10286" xr:uid="{00000000-0005-0000-0000-00002C280000}"/>
    <cellStyle name="Vírgula 10 2 7 2 2 2 2 2" xfId="10287" xr:uid="{00000000-0005-0000-0000-00002D280000}"/>
    <cellStyle name="Vírgula 10 2 7 2 2 2 3" xfId="10288" xr:uid="{00000000-0005-0000-0000-00002E280000}"/>
    <cellStyle name="Vírgula 10 2 7 2 2 3" xfId="10289" xr:uid="{00000000-0005-0000-0000-00002F280000}"/>
    <cellStyle name="Vírgula 10 2 7 2 2 3 2" xfId="10290" xr:uid="{00000000-0005-0000-0000-000030280000}"/>
    <cellStyle name="Vírgula 10 2 7 2 2 4" xfId="10291" xr:uid="{00000000-0005-0000-0000-000031280000}"/>
    <cellStyle name="Vírgula 10 2 7 2 3" xfId="10292" xr:uid="{00000000-0005-0000-0000-000032280000}"/>
    <cellStyle name="Vírgula 10 2 7 2 3 2" xfId="10293" xr:uid="{00000000-0005-0000-0000-000033280000}"/>
    <cellStyle name="Vírgula 10 2 7 2 3 2 2" xfId="10294" xr:uid="{00000000-0005-0000-0000-000034280000}"/>
    <cellStyle name="Vírgula 10 2 7 2 3 2 2 2" xfId="10295" xr:uid="{00000000-0005-0000-0000-000035280000}"/>
    <cellStyle name="Vírgula 10 2 7 2 3 2 3" xfId="10296" xr:uid="{00000000-0005-0000-0000-000036280000}"/>
    <cellStyle name="Vírgula 10 2 7 2 3 3" xfId="10297" xr:uid="{00000000-0005-0000-0000-000037280000}"/>
    <cellStyle name="Vírgula 10 2 7 2 3 3 2" xfId="10298" xr:uid="{00000000-0005-0000-0000-000038280000}"/>
    <cellStyle name="Vírgula 10 2 7 2 3 4" xfId="10299" xr:uid="{00000000-0005-0000-0000-000039280000}"/>
    <cellStyle name="Vírgula 10 2 7 2 4" xfId="10300" xr:uid="{00000000-0005-0000-0000-00003A280000}"/>
    <cellStyle name="Vírgula 10 2 7 2 4 2" xfId="10301" xr:uid="{00000000-0005-0000-0000-00003B280000}"/>
    <cellStyle name="Vírgula 10 2 7 2 4 2 2" xfId="10302" xr:uid="{00000000-0005-0000-0000-00003C280000}"/>
    <cellStyle name="Vírgula 10 2 7 2 4 3" xfId="10303" xr:uid="{00000000-0005-0000-0000-00003D280000}"/>
    <cellStyle name="Vírgula 10 2 7 2 5" xfId="10304" xr:uid="{00000000-0005-0000-0000-00003E280000}"/>
    <cellStyle name="Vírgula 10 2 7 2 5 2" xfId="10305" xr:uid="{00000000-0005-0000-0000-00003F280000}"/>
    <cellStyle name="Vírgula 10 2 7 2 5 2 2" xfId="10306" xr:uid="{00000000-0005-0000-0000-000040280000}"/>
    <cellStyle name="Vírgula 10 2 7 2 5 3" xfId="10307" xr:uid="{00000000-0005-0000-0000-000041280000}"/>
    <cellStyle name="Vírgula 10 2 7 2 6" xfId="10308" xr:uid="{00000000-0005-0000-0000-000042280000}"/>
    <cellStyle name="Vírgula 10 2 7 2 6 2" xfId="10309" xr:uid="{00000000-0005-0000-0000-000043280000}"/>
    <cellStyle name="Vírgula 10 2 7 2 7" xfId="10310" xr:uid="{00000000-0005-0000-0000-000044280000}"/>
    <cellStyle name="Vírgula 10 2 7 3" xfId="10311" xr:uid="{00000000-0005-0000-0000-000045280000}"/>
    <cellStyle name="Vírgula 10 2 7 3 2" xfId="10312" xr:uid="{00000000-0005-0000-0000-000046280000}"/>
    <cellStyle name="Vírgula 10 2 7 3 2 2" xfId="10313" xr:uid="{00000000-0005-0000-0000-000047280000}"/>
    <cellStyle name="Vírgula 10 2 7 3 2 2 2" xfId="10314" xr:uid="{00000000-0005-0000-0000-000048280000}"/>
    <cellStyle name="Vírgula 10 2 7 3 2 3" xfId="10315" xr:uid="{00000000-0005-0000-0000-000049280000}"/>
    <cellStyle name="Vírgula 10 2 7 3 3" xfId="10316" xr:uid="{00000000-0005-0000-0000-00004A280000}"/>
    <cellStyle name="Vírgula 10 2 7 3 3 2" xfId="10317" xr:uid="{00000000-0005-0000-0000-00004B280000}"/>
    <cellStyle name="Vírgula 10 2 7 3 4" xfId="10318" xr:uid="{00000000-0005-0000-0000-00004C280000}"/>
    <cellStyle name="Vírgula 10 2 7 4" xfId="10319" xr:uid="{00000000-0005-0000-0000-00004D280000}"/>
    <cellStyle name="Vírgula 10 2 7 4 2" xfId="10320" xr:uid="{00000000-0005-0000-0000-00004E280000}"/>
    <cellStyle name="Vírgula 10 2 7 4 2 2" xfId="10321" xr:uid="{00000000-0005-0000-0000-00004F280000}"/>
    <cellStyle name="Vírgula 10 2 7 4 2 2 2" xfId="10322" xr:uid="{00000000-0005-0000-0000-000050280000}"/>
    <cellStyle name="Vírgula 10 2 7 4 2 3" xfId="10323" xr:uid="{00000000-0005-0000-0000-000051280000}"/>
    <cellStyle name="Vírgula 10 2 7 4 3" xfId="10324" xr:uid="{00000000-0005-0000-0000-000052280000}"/>
    <cellStyle name="Vírgula 10 2 7 4 3 2" xfId="10325" xr:uid="{00000000-0005-0000-0000-000053280000}"/>
    <cellStyle name="Vírgula 10 2 7 4 4" xfId="10326" xr:uid="{00000000-0005-0000-0000-000054280000}"/>
    <cellStyle name="Vírgula 10 2 7 5" xfId="10327" xr:uid="{00000000-0005-0000-0000-000055280000}"/>
    <cellStyle name="Vírgula 10 2 7 5 2" xfId="10328" xr:uid="{00000000-0005-0000-0000-000056280000}"/>
    <cellStyle name="Vírgula 10 2 7 5 2 2" xfId="10329" xr:uid="{00000000-0005-0000-0000-000057280000}"/>
    <cellStyle name="Vírgula 10 2 7 5 3" xfId="10330" xr:uid="{00000000-0005-0000-0000-000058280000}"/>
    <cellStyle name="Vírgula 10 2 7 6" xfId="10331" xr:uid="{00000000-0005-0000-0000-000059280000}"/>
    <cellStyle name="Vírgula 10 2 7 6 2" xfId="10332" xr:uid="{00000000-0005-0000-0000-00005A280000}"/>
    <cellStyle name="Vírgula 10 2 7 6 2 2" xfId="10333" xr:uid="{00000000-0005-0000-0000-00005B280000}"/>
    <cellStyle name="Vírgula 10 2 7 6 3" xfId="10334" xr:uid="{00000000-0005-0000-0000-00005C280000}"/>
    <cellStyle name="Vírgula 10 2 7 7" xfId="10335" xr:uid="{00000000-0005-0000-0000-00005D280000}"/>
    <cellStyle name="Vírgula 10 2 7 7 2" xfId="10336" xr:uid="{00000000-0005-0000-0000-00005E280000}"/>
    <cellStyle name="Vírgula 10 2 7 8" xfId="10337" xr:uid="{00000000-0005-0000-0000-00005F280000}"/>
    <cellStyle name="Vírgula 10 2 8" xfId="10338" xr:uid="{00000000-0005-0000-0000-000060280000}"/>
    <cellStyle name="Vírgula 10 2 8 2" xfId="10339" xr:uid="{00000000-0005-0000-0000-000061280000}"/>
    <cellStyle name="Vírgula 10 2 8 2 2" xfId="10340" xr:uid="{00000000-0005-0000-0000-000062280000}"/>
    <cellStyle name="Vírgula 10 2 8 2 2 2" xfId="10341" xr:uid="{00000000-0005-0000-0000-000063280000}"/>
    <cellStyle name="Vírgula 10 2 8 2 2 2 2" xfId="10342" xr:uid="{00000000-0005-0000-0000-000064280000}"/>
    <cellStyle name="Vírgula 10 2 8 2 2 3" xfId="10343" xr:uid="{00000000-0005-0000-0000-000065280000}"/>
    <cellStyle name="Vírgula 10 2 8 2 3" xfId="10344" xr:uid="{00000000-0005-0000-0000-000066280000}"/>
    <cellStyle name="Vírgula 10 2 8 2 3 2" xfId="10345" xr:uid="{00000000-0005-0000-0000-000067280000}"/>
    <cellStyle name="Vírgula 10 2 8 2 4" xfId="10346" xr:uid="{00000000-0005-0000-0000-000068280000}"/>
    <cellStyle name="Vírgula 10 2 8 3" xfId="10347" xr:uid="{00000000-0005-0000-0000-000069280000}"/>
    <cellStyle name="Vírgula 10 2 8 3 2" xfId="10348" xr:uid="{00000000-0005-0000-0000-00006A280000}"/>
    <cellStyle name="Vírgula 10 2 8 3 2 2" xfId="10349" xr:uid="{00000000-0005-0000-0000-00006B280000}"/>
    <cellStyle name="Vírgula 10 2 8 3 2 2 2" xfId="10350" xr:uid="{00000000-0005-0000-0000-00006C280000}"/>
    <cellStyle name="Vírgula 10 2 8 3 2 3" xfId="10351" xr:uid="{00000000-0005-0000-0000-00006D280000}"/>
    <cellStyle name="Vírgula 10 2 8 3 3" xfId="10352" xr:uid="{00000000-0005-0000-0000-00006E280000}"/>
    <cellStyle name="Vírgula 10 2 8 3 3 2" xfId="10353" xr:uid="{00000000-0005-0000-0000-00006F280000}"/>
    <cellStyle name="Vírgula 10 2 8 3 4" xfId="10354" xr:uid="{00000000-0005-0000-0000-000070280000}"/>
    <cellStyle name="Vírgula 10 2 8 4" xfId="10355" xr:uid="{00000000-0005-0000-0000-000071280000}"/>
    <cellStyle name="Vírgula 10 2 8 4 2" xfId="10356" xr:uid="{00000000-0005-0000-0000-000072280000}"/>
    <cellStyle name="Vírgula 10 2 8 4 2 2" xfId="10357" xr:uid="{00000000-0005-0000-0000-000073280000}"/>
    <cellStyle name="Vírgula 10 2 8 4 3" xfId="10358" xr:uid="{00000000-0005-0000-0000-000074280000}"/>
    <cellStyle name="Vírgula 10 2 8 5" xfId="10359" xr:uid="{00000000-0005-0000-0000-000075280000}"/>
    <cellStyle name="Vírgula 10 2 8 5 2" xfId="10360" xr:uid="{00000000-0005-0000-0000-000076280000}"/>
    <cellStyle name="Vírgula 10 2 8 5 2 2" xfId="10361" xr:uid="{00000000-0005-0000-0000-000077280000}"/>
    <cellStyle name="Vírgula 10 2 8 5 3" xfId="10362" xr:uid="{00000000-0005-0000-0000-000078280000}"/>
    <cellStyle name="Vírgula 10 2 8 6" xfId="10363" xr:uid="{00000000-0005-0000-0000-000079280000}"/>
    <cellStyle name="Vírgula 10 2 8 6 2" xfId="10364" xr:uid="{00000000-0005-0000-0000-00007A280000}"/>
    <cellStyle name="Vírgula 10 2 8 7" xfId="10365" xr:uid="{00000000-0005-0000-0000-00007B280000}"/>
    <cellStyle name="Vírgula 10 2 9" xfId="10366" xr:uid="{00000000-0005-0000-0000-00007C280000}"/>
    <cellStyle name="Vírgula 10 2 9 2" xfId="10367" xr:uid="{00000000-0005-0000-0000-00007D280000}"/>
    <cellStyle name="Vírgula 10 2 9 2 2" xfId="10368" xr:uid="{00000000-0005-0000-0000-00007E280000}"/>
    <cellStyle name="Vírgula 10 2 9 2 2 2" xfId="10369" xr:uid="{00000000-0005-0000-0000-00007F280000}"/>
    <cellStyle name="Vírgula 10 2 9 2 2 2 2" xfId="10370" xr:uid="{00000000-0005-0000-0000-000080280000}"/>
    <cellStyle name="Vírgula 10 2 9 2 2 3" xfId="10371" xr:uid="{00000000-0005-0000-0000-000081280000}"/>
    <cellStyle name="Vírgula 10 2 9 2 3" xfId="10372" xr:uid="{00000000-0005-0000-0000-000082280000}"/>
    <cellStyle name="Vírgula 10 2 9 2 3 2" xfId="10373" xr:uid="{00000000-0005-0000-0000-000083280000}"/>
    <cellStyle name="Vírgula 10 2 9 2 4" xfId="10374" xr:uid="{00000000-0005-0000-0000-000084280000}"/>
    <cellStyle name="Vírgula 10 2 9 3" xfId="10375" xr:uid="{00000000-0005-0000-0000-000085280000}"/>
    <cellStyle name="Vírgula 10 2 9 3 2" xfId="10376" xr:uid="{00000000-0005-0000-0000-000086280000}"/>
    <cellStyle name="Vírgula 10 2 9 3 2 2" xfId="10377" xr:uid="{00000000-0005-0000-0000-000087280000}"/>
    <cellStyle name="Vírgula 10 2 9 3 2 2 2" xfId="10378" xr:uid="{00000000-0005-0000-0000-000088280000}"/>
    <cellStyle name="Vírgula 10 2 9 3 2 3" xfId="10379" xr:uid="{00000000-0005-0000-0000-000089280000}"/>
    <cellStyle name="Vírgula 10 2 9 3 3" xfId="10380" xr:uid="{00000000-0005-0000-0000-00008A280000}"/>
    <cellStyle name="Vírgula 10 2 9 3 3 2" xfId="10381" xr:uid="{00000000-0005-0000-0000-00008B280000}"/>
    <cellStyle name="Vírgula 10 2 9 3 4" xfId="10382" xr:uid="{00000000-0005-0000-0000-00008C280000}"/>
    <cellStyle name="Vírgula 10 2 9 4" xfId="10383" xr:uid="{00000000-0005-0000-0000-00008D280000}"/>
    <cellStyle name="Vírgula 10 2 9 4 2" xfId="10384" xr:uid="{00000000-0005-0000-0000-00008E280000}"/>
    <cellStyle name="Vírgula 10 2 9 4 2 2" xfId="10385" xr:uid="{00000000-0005-0000-0000-00008F280000}"/>
    <cellStyle name="Vírgula 10 2 9 4 3" xfId="10386" xr:uid="{00000000-0005-0000-0000-000090280000}"/>
    <cellStyle name="Vírgula 10 2 9 5" xfId="10387" xr:uid="{00000000-0005-0000-0000-000091280000}"/>
    <cellStyle name="Vírgula 10 2 9 5 2" xfId="10388" xr:uid="{00000000-0005-0000-0000-000092280000}"/>
    <cellStyle name="Vírgula 10 2 9 5 2 2" xfId="10389" xr:uid="{00000000-0005-0000-0000-000093280000}"/>
    <cellStyle name="Vírgula 10 2 9 5 3" xfId="10390" xr:uid="{00000000-0005-0000-0000-000094280000}"/>
    <cellStyle name="Vírgula 10 2 9 6" xfId="10391" xr:uid="{00000000-0005-0000-0000-000095280000}"/>
    <cellStyle name="Vírgula 10 2 9 6 2" xfId="10392" xr:uid="{00000000-0005-0000-0000-000096280000}"/>
    <cellStyle name="Vírgula 10 2 9 7" xfId="10393" xr:uid="{00000000-0005-0000-0000-000097280000}"/>
    <cellStyle name="Vírgula 10 3" xfId="10394" xr:uid="{00000000-0005-0000-0000-000098280000}"/>
    <cellStyle name="Vírgula 10 3 10" xfId="10395" xr:uid="{00000000-0005-0000-0000-000099280000}"/>
    <cellStyle name="Vírgula 10 3 10 2" xfId="10396" xr:uid="{00000000-0005-0000-0000-00009A280000}"/>
    <cellStyle name="Vírgula 10 3 10 2 2" xfId="10397" xr:uid="{00000000-0005-0000-0000-00009B280000}"/>
    <cellStyle name="Vírgula 10 3 10 3" xfId="10398" xr:uid="{00000000-0005-0000-0000-00009C280000}"/>
    <cellStyle name="Vírgula 10 3 11" xfId="10399" xr:uid="{00000000-0005-0000-0000-00009D280000}"/>
    <cellStyle name="Vírgula 10 3 11 2" xfId="10400" xr:uid="{00000000-0005-0000-0000-00009E280000}"/>
    <cellStyle name="Vírgula 10 3 12" xfId="10401" xr:uid="{00000000-0005-0000-0000-00009F280000}"/>
    <cellStyle name="Vírgula 10 3 2" xfId="10402" xr:uid="{00000000-0005-0000-0000-0000A0280000}"/>
    <cellStyle name="Vírgula 10 3 2 2" xfId="10403" xr:uid="{00000000-0005-0000-0000-0000A1280000}"/>
    <cellStyle name="Vírgula 10 3 2 2 2" xfId="10404" xr:uid="{00000000-0005-0000-0000-0000A2280000}"/>
    <cellStyle name="Vírgula 10 3 2 2 2 2" xfId="10405" xr:uid="{00000000-0005-0000-0000-0000A3280000}"/>
    <cellStyle name="Vírgula 10 3 2 2 2 2 2" xfId="10406" xr:uid="{00000000-0005-0000-0000-0000A4280000}"/>
    <cellStyle name="Vírgula 10 3 2 2 2 2 2 2" xfId="10407" xr:uid="{00000000-0005-0000-0000-0000A5280000}"/>
    <cellStyle name="Vírgula 10 3 2 2 2 2 2 2 2" xfId="10408" xr:uid="{00000000-0005-0000-0000-0000A6280000}"/>
    <cellStyle name="Vírgula 10 3 2 2 2 2 2 3" xfId="10409" xr:uid="{00000000-0005-0000-0000-0000A7280000}"/>
    <cellStyle name="Vírgula 10 3 2 2 2 2 3" xfId="10410" xr:uid="{00000000-0005-0000-0000-0000A8280000}"/>
    <cellStyle name="Vírgula 10 3 2 2 2 2 3 2" xfId="10411" xr:uid="{00000000-0005-0000-0000-0000A9280000}"/>
    <cellStyle name="Vírgula 10 3 2 2 2 2 4" xfId="10412" xr:uid="{00000000-0005-0000-0000-0000AA280000}"/>
    <cellStyle name="Vírgula 10 3 2 2 2 3" xfId="10413" xr:uid="{00000000-0005-0000-0000-0000AB280000}"/>
    <cellStyle name="Vírgula 10 3 2 2 2 3 2" xfId="10414" xr:uid="{00000000-0005-0000-0000-0000AC280000}"/>
    <cellStyle name="Vírgula 10 3 2 2 2 3 2 2" xfId="10415" xr:uid="{00000000-0005-0000-0000-0000AD280000}"/>
    <cellStyle name="Vírgula 10 3 2 2 2 3 2 2 2" xfId="10416" xr:uid="{00000000-0005-0000-0000-0000AE280000}"/>
    <cellStyle name="Vírgula 10 3 2 2 2 3 2 3" xfId="10417" xr:uid="{00000000-0005-0000-0000-0000AF280000}"/>
    <cellStyle name="Vírgula 10 3 2 2 2 3 3" xfId="10418" xr:uid="{00000000-0005-0000-0000-0000B0280000}"/>
    <cellStyle name="Vírgula 10 3 2 2 2 3 3 2" xfId="10419" xr:uid="{00000000-0005-0000-0000-0000B1280000}"/>
    <cellStyle name="Vírgula 10 3 2 2 2 3 4" xfId="10420" xr:uid="{00000000-0005-0000-0000-0000B2280000}"/>
    <cellStyle name="Vírgula 10 3 2 2 2 4" xfId="10421" xr:uid="{00000000-0005-0000-0000-0000B3280000}"/>
    <cellStyle name="Vírgula 10 3 2 2 2 4 2" xfId="10422" xr:uid="{00000000-0005-0000-0000-0000B4280000}"/>
    <cellStyle name="Vírgula 10 3 2 2 2 4 2 2" xfId="10423" xr:uid="{00000000-0005-0000-0000-0000B5280000}"/>
    <cellStyle name="Vírgula 10 3 2 2 2 4 3" xfId="10424" xr:uid="{00000000-0005-0000-0000-0000B6280000}"/>
    <cellStyle name="Vírgula 10 3 2 2 2 5" xfId="10425" xr:uid="{00000000-0005-0000-0000-0000B7280000}"/>
    <cellStyle name="Vírgula 10 3 2 2 2 5 2" xfId="10426" xr:uid="{00000000-0005-0000-0000-0000B8280000}"/>
    <cellStyle name="Vírgula 10 3 2 2 2 5 2 2" xfId="10427" xr:uid="{00000000-0005-0000-0000-0000B9280000}"/>
    <cellStyle name="Vírgula 10 3 2 2 2 5 3" xfId="10428" xr:uid="{00000000-0005-0000-0000-0000BA280000}"/>
    <cellStyle name="Vírgula 10 3 2 2 2 6" xfId="10429" xr:uid="{00000000-0005-0000-0000-0000BB280000}"/>
    <cellStyle name="Vírgula 10 3 2 2 2 6 2" xfId="10430" xr:uid="{00000000-0005-0000-0000-0000BC280000}"/>
    <cellStyle name="Vírgula 10 3 2 2 2 7" xfId="10431" xr:uid="{00000000-0005-0000-0000-0000BD280000}"/>
    <cellStyle name="Vírgula 10 3 2 2 3" xfId="10432" xr:uid="{00000000-0005-0000-0000-0000BE280000}"/>
    <cellStyle name="Vírgula 10 3 2 2 3 2" xfId="10433" xr:uid="{00000000-0005-0000-0000-0000BF280000}"/>
    <cellStyle name="Vírgula 10 3 2 2 3 2 2" xfId="10434" xr:uid="{00000000-0005-0000-0000-0000C0280000}"/>
    <cellStyle name="Vírgula 10 3 2 2 3 2 2 2" xfId="10435" xr:uid="{00000000-0005-0000-0000-0000C1280000}"/>
    <cellStyle name="Vírgula 10 3 2 2 3 2 3" xfId="10436" xr:uid="{00000000-0005-0000-0000-0000C2280000}"/>
    <cellStyle name="Vírgula 10 3 2 2 3 3" xfId="10437" xr:uid="{00000000-0005-0000-0000-0000C3280000}"/>
    <cellStyle name="Vírgula 10 3 2 2 3 3 2" xfId="10438" xr:uid="{00000000-0005-0000-0000-0000C4280000}"/>
    <cellStyle name="Vírgula 10 3 2 2 3 4" xfId="10439" xr:uid="{00000000-0005-0000-0000-0000C5280000}"/>
    <cellStyle name="Vírgula 10 3 2 2 4" xfId="10440" xr:uid="{00000000-0005-0000-0000-0000C6280000}"/>
    <cellStyle name="Vírgula 10 3 2 2 4 2" xfId="10441" xr:uid="{00000000-0005-0000-0000-0000C7280000}"/>
    <cellStyle name="Vírgula 10 3 2 2 4 2 2" xfId="10442" xr:uid="{00000000-0005-0000-0000-0000C8280000}"/>
    <cellStyle name="Vírgula 10 3 2 2 4 2 2 2" xfId="10443" xr:uid="{00000000-0005-0000-0000-0000C9280000}"/>
    <cellStyle name="Vírgula 10 3 2 2 4 2 3" xfId="10444" xr:uid="{00000000-0005-0000-0000-0000CA280000}"/>
    <cellStyle name="Vírgula 10 3 2 2 4 3" xfId="10445" xr:uid="{00000000-0005-0000-0000-0000CB280000}"/>
    <cellStyle name="Vírgula 10 3 2 2 4 3 2" xfId="10446" xr:uid="{00000000-0005-0000-0000-0000CC280000}"/>
    <cellStyle name="Vírgula 10 3 2 2 4 4" xfId="10447" xr:uid="{00000000-0005-0000-0000-0000CD280000}"/>
    <cellStyle name="Vírgula 10 3 2 2 5" xfId="10448" xr:uid="{00000000-0005-0000-0000-0000CE280000}"/>
    <cellStyle name="Vírgula 10 3 2 2 5 2" xfId="10449" xr:uid="{00000000-0005-0000-0000-0000CF280000}"/>
    <cellStyle name="Vírgula 10 3 2 2 5 2 2" xfId="10450" xr:uid="{00000000-0005-0000-0000-0000D0280000}"/>
    <cellStyle name="Vírgula 10 3 2 2 5 3" xfId="10451" xr:uid="{00000000-0005-0000-0000-0000D1280000}"/>
    <cellStyle name="Vírgula 10 3 2 2 6" xfId="10452" xr:uid="{00000000-0005-0000-0000-0000D2280000}"/>
    <cellStyle name="Vírgula 10 3 2 2 6 2" xfId="10453" xr:uid="{00000000-0005-0000-0000-0000D3280000}"/>
    <cellStyle name="Vírgula 10 3 2 2 6 2 2" xfId="10454" xr:uid="{00000000-0005-0000-0000-0000D4280000}"/>
    <cellStyle name="Vírgula 10 3 2 2 6 3" xfId="10455" xr:uid="{00000000-0005-0000-0000-0000D5280000}"/>
    <cellStyle name="Vírgula 10 3 2 2 7" xfId="10456" xr:uid="{00000000-0005-0000-0000-0000D6280000}"/>
    <cellStyle name="Vírgula 10 3 2 2 7 2" xfId="10457" xr:uid="{00000000-0005-0000-0000-0000D7280000}"/>
    <cellStyle name="Vírgula 10 3 2 2 8" xfId="10458" xr:uid="{00000000-0005-0000-0000-0000D8280000}"/>
    <cellStyle name="Vírgula 10 3 2 3" xfId="10459" xr:uid="{00000000-0005-0000-0000-0000D9280000}"/>
    <cellStyle name="Vírgula 10 3 2 3 2" xfId="10460" xr:uid="{00000000-0005-0000-0000-0000DA280000}"/>
    <cellStyle name="Vírgula 10 3 2 3 2 2" xfId="10461" xr:uid="{00000000-0005-0000-0000-0000DB280000}"/>
    <cellStyle name="Vírgula 10 3 2 3 2 2 2" xfId="10462" xr:uid="{00000000-0005-0000-0000-0000DC280000}"/>
    <cellStyle name="Vírgula 10 3 2 3 2 2 2 2" xfId="10463" xr:uid="{00000000-0005-0000-0000-0000DD280000}"/>
    <cellStyle name="Vírgula 10 3 2 3 2 2 3" xfId="10464" xr:uid="{00000000-0005-0000-0000-0000DE280000}"/>
    <cellStyle name="Vírgula 10 3 2 3 2 3" xfId="10465" xr:uid="{00000000-0005-0000-0000-0000DF280000}"/>
    <cellStyle name="Vírgula 10 3 2 3 2 3 2" xfId="10466" xr:uid="{00000000-0005-0000-0000-0000E0280000}"/>
    <cellStyle name="Vírgula 10 3 2 3 2 4" xfId="10467" xr:uid="{00000000-0005-0000-0000-0000E1280000}"/>
    <cellStyle name="Vírgula 10 3 2 3 3" xfId="10468" xr:uid="{00000000-0005-0000-0000-0000E2280000}"/>
    <cellStyle name="Vírgula 10 3 2 3 3 2" xfId="10469" xr:uid="{00000000-0005-0000-0000-0000E3280000}"/>
    <cellStyle name="Vírgula 10 3 2 3 3 2 2" xfId="10470" xr:uid="{00000000-0005-0000-0000-0000E4280000}"/>
    <cellStyle name="Vírgula 10 3 2 3 3 2 2 2" xfId="10471" xr:uid="{00000000-0005-0000-0000-0000E5280000}"/>
    <cellStyle name="Vírgula 10 3 2 3 3 2 3" xfId="10472" xr:uid="{00000000-0005-0000-0000-0000E6280000}"/>
    <cellStyle name="Vírgula 10 3 2 3 3 3" xfId="10473" xr:uid="{00000000-0005-0000-0000-0000E7280000}"/>
    <cellStyle name="Vírgula 10 3 2 3 3 3 2" xfId="10474" xr:uid="{00000000-0005-0000-0000-0000E8280000}"/>
    <cellStyle name="Vírgula 10 3 2 3 3 4" xfId="10475" xr:uid="{00000000-0005-0000-0000-0000E9280000}"/>
    <cellStyle name="Vírgula 10 3 2 3 4" xfId="10476" xr:uid="{00000000-0005-0000-0000-0000EA280000}"/>
    <cellStyle name="Vírgula 10 3 2 3 4 2" xfId="10477" xr:uid="{00000000-0005-0000-0000-0000EB280000}"/>
    <cellStyle name="Vírgula 10 3 2 3 4 2 2" xfId="10478" xr:uid="{00000000-0005-0000-0000-0000EC280000}"/>
    <cellStyle name="Vírgula 10 3 2 3 4 3" xfId="10479" xr:uid="{00000000-0005-0000-0000-0000ED280000}"/>
    <cellStyle name="Vírgula 10 3 2 3 5" xfId="10480" xr:uid="{00000000-0005-0000-0000-0000EE280000}"/>
    <cellStyle name="Vírgula 10 3 2 3 5 2" xfId="10481" xr:uid="{00000000-0005-0000-0000-0000EF280000}"/>
    <cellStyle name="Vírgula 10 3 2 3 5 2 2" xfId="10482" xr:uid="{00000000-0005-0000-0000-0000F0280000}"/>
    <cellStyle name="Vírgula 10 3 2 3 5 3" xfId="10483" xr:uid="{00000000-0005-0000-0000-0000F1280000}"/>
    <cellStyle name="Vírgula 10 3 2 3 6" xfId="10484" xr:uid="{00000000-0005-0000-0000-0000F2280000}"/>
    <cellStyle name="Vírgula 10 3 2 3 6 2" xfId="10485" xr:uid="{00000000-0005-0000-0000-0000F3280000}"/>
    <cellStyle name="Vírgula 10 3 2 3 7" xfId="10486" xr:uid="{00000000-0005-0000-0000-0000F4280000}"/>
    <cellStyle name="Vírgula 10 3 2 4" xfId="10487" xr:uid="{00000000-0005-0000-0000-0000F5280000}"/>
    <cellStyle name="Vírgula 10 3 2 4 2" xfId="10488" xr:uid="{00000000-0005-0000-0000-0000F6280000}"/>
    <cellStyle name="Vírgula 10 3 2 4 2 2" xfId="10489" xr:uid="{00000000-0005-0000-0000-0000F7280000}"/>
    <cellStyle name="Vírgula 10 3 2 4 2 2 2" xfId="10490" xr:uid="{00000000-0005-0000-0000-0000F8280000}"/>
    <cellStyle name="Vírgula 10 3 2 4 2 3" xfId="10491" xr:uid="{00000000-0005-0000-0000-0000F9280000}"/>
    <cellStyle name="Vírgula 10 3 2 4 3" xfId="10492" xr:uid="{00000000-0005-0000-0000-0000FA280000}"/>
    <cellStyle name="Vírgula 10 3 2 4 3 2" xfId="10493" xr:uid="{00000000-0005-0000-0000-0000FB280000}"/>
    <cellStyle name="Vírgula 10 3 2 4 4" xfId="10494" xr:uid="{00000000-0005-0000-0000-0000FC280000}"/>
    <cellStyle name="Vírgula 10 3 2 5" xfId="10495" xr:uid="{00000000-0005-0000-0000-0000FD280000}"/>
    <cellStyle name="Vírgula 10 3 2 5 2" xfId="10496" xr:uid="{00000000-0005-0000-0000-0000FE280000}"/>
    <cellStyle name="Vírgula 10 3 2 5 2 2" xfId="10497" xr:uid="{00000000-0005-0000-0000-0000FF280000}"/>
    <cellStyle name="Vírgula 10 3 2 5 2 2 2" xfId="10498" xr:uid="{00000000-0005-0000-0000-000000290000}"/>
    <cellStyle name="Vírgula 10 3 2 5 2 3" xfId="10499" xr:uid="{00000000-0005-0000-0000-000001290000}"/>
    <cellStyle name="Vírgula 10 3 2 5 3" xfId="10500" xr:uid="{00000000-0005-0000-0000-000002290000}"/>
    <cellStyle name="Vírgula 10 3 2 5 3 2" xfId="10501" xr:uid="{00000000-0005-0000-0000-000003290000}"/>
    <cellStyle name="Vírgula 10 3 2 5 4" xfId="10502" xr:uid="{00000000-0005-0000-0000-000004290000}"/>
    <cellStyle name="Vírgula 10 3 2 6" xfId="10503" xr:uid="{00000000-0005-0000-0000-000005290000}"/>
    <cellStyle name="Vírgula 10 3 2 6 2" xfId="10504" xr:uid="{00000000-0005-0000-0000-000006290000}"/>
    <cellStyle name="Vírgula 10 3 2 6 2 2" xfId="10505" xr:uid="{00000000-0005-0000-0000-000007290000}"/>
    <cellStyle name="Vírgula 10 3 2 6 3" xfId="10506" xr:uid="{00000000-0005-0000-0000-000008290000}"/>
    <cellStyle name="Vírgula 10 3 2 7" xfId="10507" xr:uid="{00000000-0005-0000-0000-000009290000}"/>
    <cellStyle name="Vírgula 10 3 2 7 2" xfId="10508" xr:uid="{00000000-0005-0000-0000-00000A290000}"/>
    <cellStyle name="Vírgula 10 3 2 7 2 2" xfId="10509" xr:uid="{00000000-0005-0000-0000-00000B290000}"/>
    <cellStyle name="Vírgula 10 3 2 7 3" xfId="10510" xr:uid="{00000000-0005-0000-0000-00000C290000}"/>
    <cellStyle name="Vírgula 10 3 2 8" xfId="10511" xr:uid="{00000000-0005-0000-0000-00000D290000}"/>
    <cellStyle name="Vírgula 10 3 2 8 2" xfId="10512" xr:uid="{00000000-0005-0000-0000-00000E290000}"/>
    <cellStyle name="Vírgula 10 3 2 9" xfId="10513" xr:uid="{00000000-0005-0000-0000-00000F290000}"/>
    <cellStyle name="Vírgula 10 3 3" xfId="10514" xr:uid="{00000000-0005-0000-0000-000010290000}"/>
    <cellStyle name="Vírgula 10 3 3 2" xfId="10515" xr:uid="{00000000-0005-0000-0000-000011290000}"/>
    <cellStyle name="Vírgula 10 3 3 2 2" xfId="10516" xr:uid="{00000000-0005-0000-0000-000012290000}"/>
    <cellStyle name="Vírgula 10 3 3 2 2 2" xfId="10517" xr:uid="{00000000-0005-0000-0000-000013290000}"/>
    <cellStyle name="Vírgula 10 3 3 2 2 2 2" xfId="10518" xr:uid="{00000000-0005-0000-0000-000014290000}"/>
    <cellStyle name="Vírgula 10 3 3 2 2 2 2 2" xfId="10519" xr:uid="{00000000-0005-0000-0000-000015290000}"/>
    <cellStyle name="Vírgula 10 3 3 2 2 2 3" xfId="10520" xr:uid="{00000000-0005-0000-0000-000016290000}"/>
    <cellStyle name="Vírgula 10 3 3 2 2 3" xfId="10521" xr:uid="{00000000-0005-0000-0000-000017290000}"/>
    <cellStyle name="Vírgula 10 3 3 2 2 3 2" xfId="10522" xr:uid="{00000000-0005-0000-0000-000018290000}"/>
    <cellStyle name="Vírgula 10 3 3 2 2 4" xfId="10523" xr:uid="{00000000-0005-0000-0000-000019290000}"/>
    <cellStyle name="Vírgula 10 3 3 2 3" xfId="10524" xr:uid="{00000000-0005-0000-0000-00001A290000}"/>
    <cellStyle name="Vírgula 10 3 3 2 3 2" xfId="10525" xr:uid="{00000000-0005-0000-0000-00001B290000}"/>
    <cellStyle name="Vírgula 10 3 3 2 3 2 2" xfId="10526" xr:uid="{00000000-0005-0000-0000-00001C290000}"/>
    <cellStyle name="Vírgula 10 3 3 2 3 2 2 2" xfId="10527" xr:uid="{00000000-0005-0000-0000-00001D290000}"/>
    <cellStyle name="Vírgula 10 3 3 2 3 2 3" xfId="10528" xr:uid="{00000000-0005-0000-0000-00001E290000}"/>
    <cellStyle name="Vírgula 10 3 3 2 3 3" xfId="10529" xr:uid="{00000000-0005-0000-0000-00001F290000}"/>
    <cellStyle name="Vírgula 10 3 3 2 3 3 2" xfId="10530" xr:uid="{00000000-0005-0000-0000-000020290000}"/>
    <cellStyle name="Vírgula 10 3 3 2 3 4" xfId="10531" xr:uid="{00000000-0005-0000-0000-000021290000}"/>
    <cellStyle name="Vírgula 10 3 3 2 4" xfId="10532" xr:uid="{00000000-0005-0000-0000-000022290000}"/>
    <cellStyle name="Vírgula 10 3 3 2 4 2" xfId="10533" xr:uid="{00000000-0005-0000-0000-000023290000}"/>
    <cellStyle name="Vírgula 10 3 3 2 4 2 2" xfId="10534" xr:uid="{00000000-0005-0000-0000-000024290000}"/>
    <cellStyle name="Vírgula 10 3 3 2 4 3" xfId="10535" xr:uid="{00000000-0005-0000-0000-000025290000}"/>
    <cellStyle name="Vírgula 10 3 3 2 5" xfId="10536" xr:uid="{00000000-0005-0000-0000-000026290000}"/>
    <cellStyle name="Vírgula 10 3 3 2 5 2" xfId="10537" xr:uid="{00000000-0005-0000-0000-000027290000}"/>
    <cellStyle name="Vírgula 10 3 3 2 5 2 2" xfId="10538" xr:uid="{00000000-0005-0000-0000-000028290000}"/>
    <cellStyle name="Vírgula 10 3 3 2 5 3" xfId="10539" xr:uid="{00000000-0005-0000-0000-000029290000}"/>
    <cellStyle name="Vírgula 10 3 3 2 6" xfId="10540" xr:uid="{00000000-0005-0000-0000-00002A290000}"/>
    <cellStyle name="Vírgula 10 3 3 2 6 2" xfId="10541" xr:uid="{00000000-0005-0000-0000-00002B290000}"/>
    <cellStyle name="Vírgula 10 3 3 2 7" xfId="10542" xr:uid="{00000000-0005-0000-0000-00002C290000}"/>
    <cellStyle name="Vírgula 10 3 3 3" xfId="10543" xr:uid="{00000000-0005-0000-0000-00002D290000}"/>
    <cellStyle name="Vírgula 10 3 3 3 2" xfId="10544" xr:uid="{00000000-0005-0000-0000-00002E290000}"/>
    <cellStyle name="Vírgula 10 3 3 3 2 2" xfId="10545" xr:uid="{00000000-0005-0000-0000-00002F290000}"/>
    <cellStyle name="Vírgula 10 3 3 3 2 2 2" xfId="10546" xr:uid="{00000000-0005-0000-0000-000030290000}"/>
    <cellStyle name="Vírgula 10 3 3 3 2 3" xfId="10547" xr:uid="{00000000-0005-0000-0000-000031290000}"/>
    <cellStyle name="Vírgula 10 3 3 3 3" xfId="10548" xr:uid="{00000000-0005-0000-0000-000032290000}"/>
    <cellStyle name="Vírgula 10 3 3 3 3 2" xfId="10549" xr:uid="{00000000-0005-0000-0000-000033290000}"/>
    <cellStyle name="Vírgula 10 3 3 3 4" xfId="10550" xr:uid="{00000000-0005-0000-0000-000034290000}"/>
    <cellStyle name="Vírgula 10 3 3 4" xfId="10551" xr:uid="{00000000-0005-0000-0000-000035290000}"/>
    <cellStyle name="Vírgula 10 3 3 4 2" xfId="10552" xr:uid="{00000000-0005-0000-0000-000036290000}"/>
    <cellStyle name="Vírgula 10 3 3 4 2 2" xfId="10553" xr:uid="{00000000-0005-0000-0000-000037290000}"/>
    <cellStyle name="Vírgula 10 3 3 4 2 2 2" xfId="10554" xr:uid="{00000000-0005-0000-0000-000038290000}"/>
    <cellStyle name="Vírgula 10 3 3 4 2 3" xfId="10555" xr:uid="{00000000-0005-0000-0000-000039290000}"/>
    <cellStyle name="Vírgula 10 3 3 4 3" xfId="10556" xr:uid="{00000000-0005-0000-0000-00003A290000}"/>
    <cellStyle name="Vírgula 10 3 3 4 3 2" xfId="10557" xr:uid="{00000000-0005-0000-0000-00003B290000}"/>
    <cellStyle name="Vírgula 10 3 3 4 4" xfId="10558" xr:uid="{00000000-0005-0000-0000-00003C290000}"/>
    <cellStyle name="Vírgula 10 3 3 5" xfId="10559" xr:uid="{00000000-0005-0000-0000-00003D290000}"/>
    <cellStyle name="Vírgula 10 3 3 5 2" xfId="10560" xr:uid="{00000000-0005-0000-0000-00003E290000}"/>
    <cellStyle name="Vírgula 10 3 3 5 2 2" xfId="10561" xr:uid="{00000000-0005-0000-0000-00003F290000}"/>
    <cellStyle name="Vírgula 10 3 3 5 3" xfId="10562" xr:uid="{00000000-0005-0000-0000-000040290000}"/>
    <cellStyle name="Vírgula 10 3 3 6" xfId="10563" xr:uid="{00000000-0005-0000-0000-000041290000}"/>
    <cellStyle name="Vírgula 10 3 3 6 2" xfId="10564" xr:uid="{00000000-0005-0000-0000-000042290000}"/>
    <cellStyle name="Vírgula 10 3 3 6 2 2" xfId="10565" xr:uid="{00000000-0005-0000-0000-000043290000}"/>
    <cellStyle name="Vírgula 10 3 3 6 3" xfId="10566" xr:uid="{00000000-0005-0000-0000-000044290000}"/>
    <cellStyle name="Vírgula 10 3 3 7" xfId="10567" xr:uid="{00000000-0005-0000-0000-000045290000}"/>
    <cellStyle name="Vírgula 10 3 3 7 2" xfId="10568" xr:uid="{00000000-0005-0000-0000-000046290000}"/>
    <cellStyle name="Vírgula 10 3 3 8" xfId="10569" xr:uid="{00000000-0005-0000-0000-000047290000}"/>
    <cellStyle name="Vírgula 10 3 4" xfId="10570" xr:uid="{00000000-0005-0000-0000-000048290000}"/>
    <cellStyle name="Vírgula 10 3 4 2" xfId="10571" xr:uid="{00000000-0005-0000-0000-000049290000}"/>
    <cellStyle name="Vírgula 10 3 4 2 2" xfId="10572" xr:uid="{00000000-0005-0000-0000-00004A290000}"/>
    <cellStyle name="Vírgula 10 3 4 2 2 2" xfId="10573" xr:uid="{00000000-0005-0000-0000-00004B290000}"/>
    <cellStyle name="Vírgula 10 3 4 2 2 2 2" xfId="10574" xr:uid="{00000000-0005-0000-0000-00004C290000}"/>
    <cellStyle name="Vírgula 10 3 4 2 2 3" xfId="10575" xr:uid="{00000000-0005-0000-0000-00004D290000}"/>
    <cellStyle name="Vírgula 10 3 4 2 3" xfId="10576" xr:uid="{00000000-0005-0000-0000-00004E290000}"/>
    <cellStyle name="Vírgula 10 3 4 2 3 2" xfId="10577" xr:uid="{00000000-0005-0000-0000-00004F290000}"/>
    <cellStyle name="Vírgula 10 3 4 2 4" xfId="10578" xr:uid="{00000000-0005-0000-0000-000050290000}"/>
    <cellStyle name="Vírgula 10 3 4 3" xfId="10579" xr:uid="{00000000-0005-0000-0000-000051290000}"/>
    <cellStyle name="Vírgula 10 3 4 3 2" xfId="10580" xr:uid="{00000000-0005-0000-0000-000052290000}"/>
    <cellStyle name="Vírgula 10 3 4 3 2 2" xfId="10581" xr:uid="{00000000-0005-0000-0000-000053290000}"/>
    <cellStyle name="Vírgula 10 3 4 3 2 2 2" xfId="10582" xr:uid="{00000000-0005-0000-0000-000054290000}"/>
    <cellStyle name="Vírgula 10 3 4 3 2 3" xfId="10583" xr:uid="{00000000-0005-0000-0000-000055290000}"/>
    <cellStyle name="Vírgula 10 3 4 3 3" xfId="10584" xr:uid="{00000000-0005-0000-0000-000056290000}"/>
    <cellStyle name="Vírgula 10 3 4 3 3 2" xfId="10585" xr:uid="{00000000-0005-0000-0000-000057290000}"/>
    <cellStyle name="Vírgula 10 3 4 3 4" xfId="10586" xr:uid="{00000000-0005-0000-0000-000058290000}"/>
    <cellStyle name="Vírgula 10 3 4 4" xfId="10587" xr:uid="{00000000-0005-0000-0000-000059290000}"/>
    <cellStyle name="Vírgula 10 3 4 4 2" xfId="10588" xr:uid="{00000000-0005-0000-0000-00005A290000}"/>
    <cellStyle name="Vírgula 10 3 4 4 2 2" xfId="10589" xr:uid="{00000000-0005-0000-0000-00005B290000}"/>
    <cellStyle name="Vírgula 10 3 4 4 3" xfId="10590" xr:uid="{00000000-0005-0000-0000-00005C290000}"/>
    <cellStyle name="Vírgula 10 3 4 5" xfId="10591" xr:uid="{00000000-0005-0000-0000-00005D290000}"/>
    <cellStyle name="Vírgula 10 3 4 5 2" xfId="10592" xr:uid="{00000000-0005-0000-0000-00005E290000}"/>
    <cellStyle name="Vírgula 10 3 4 5 2 2" xfId="10593" xr:uid="{00000000-0005-0000-0000-00005F290000}"/>
    <cellStyle name="Vírgula 10 3 4 5 3" xfId="10594" xr:uid="{00000000-0005-0000-0000-000060290000}"/>
    <cellStyle name="Vírgula 10 3 4 6" xfId="10595" xr:uid="{00000000-0005-0000-0000-000061290000}"/>
    <cellStyle name="Vírgula 10 3 4 6 2" xfId="10596" xr:uid="{00000000-0005-0000-0000-000062290000}"/>
    <cellStyle name="Vírgula 10 3 4 7" xfId="10597" xr:uid="{00000000-0005-0000-0000-000063290000}"/>
    <cellStyle name="Vírgula 10 3 5" xfId="10598" xr:uid="{00000000-0005-0000-0000-000064290000}"/>
    <cellStyle name="Vírgula 10 3 5 2" xfId="10599" xr:uid="{00000000-0005-0000-0000-000065290000}"/>
    <cellStyle name="Vírgula 10 3 5 2 2" xfId="10600" xr:uid="{00000000-0005-0000-0000-000066290000}"/>
    <cellStyle name="Vírgula 10 3 5 2 2 2" xfId="10601" xr:uid="{00000000-0005-0000-0000-000067290000}"/>
    <cellStyle name="Vírgula 10 3 5 2 2 2 2" xfId="10602" xr:uid="{00000000-0005-0000-0000-000068290000}"/>
    <cellStyle name="Vírgula 10 3 5 2 2 3" xfId="10603" xr:uid="{00000000-0005-0000-0000-000069290000}"/>
    <cellStyle name="Vírgula 10 3 5 2 3" xfId="10604" xr:uid="{00000000-0005-0000-0000-00006A290000}"/>
    <cellStyle name="Vírgula 10 3 5 2 3 2" xfId="10605" xr:uid="{00000000-0005-0000-0000-00006B290000}"/>
    <cellStyle name="Vírgula 10 3 5 2 4" xfId="10606" xr:uid="{00000000-0005-0000-0000-00006C290000}"/>
    <cellStyle name="Vírgula 10 3 5 3" xfId="10607" xr:uid="{00000000-0005-0000-0000-00006D290000}"/>
    <cellStyle name="Vírgula 10 3 5 3 2" xfId="10608" xr:uid="{00000000-0005-0000-0000-00006E290000}"/>
    <cellStyle name="Vírgula 10 3 5 3 2 2" xfId="10609" xr:uid="{00000000-0005-0000-0000-00006F290000}"/>
    <cellStyle name="Vírgula 10 3 5 3 3" xfId="10610" xr:uid="{00000000-0005-0000-0000-000070290000}"/>
    <cellStyle name="Vírgula 10 3 5 4" xfId="10611" xr:uid="{00000000-0005-0000-0000-000071290000}"/>
    <cellStyle name="Vírgula 10 3 5 4 2" xfId="10612" xr:uid="{00000000-0005-0000-0000-000072290000}"/>
    <cellStyle name="Vírgula 10 3 5 5" xfId="10613" xr:uid="{00000000-0005-0000-0000-000073290000}"/>
    <cellStyle name="Vírgula 10 3 6" xfId="10614" xr:uid="{00000000-0005-0000-0000-000074290000}"/>
    <cellStyle name="Vírgula 10 3 6 2" xfId="10615" xr:uid="{00000000-0005-0000-0000-000075290000}"/>
    <cellStyle name="Vírgula 10 3 6 2 2" xfId="10616" xr:uid="{00000000-0005-0000-0000-000076290000}"/>
    <cellStyle name="Vírgula 10 3 6 2 2 2" xfId="10617" xr:uid="{00000000-0005-0000-0000-000077290000}"/>
    <cellStyle name="Vírgula 10 3 6 2 3" xfId="10618" xr:uid="{00000000-0005-0000-0000-000078290000}"/>
    <cellStyle name="Vírgula 10 3 6 3" xfId="10619" xr:uid="{00000000-0005-0000-0000-000079290000}"/>
    <cellStyle name="Vírgula 10 3 6 3 2" xfId="10620" xr:uid="{00000000-0005-0000-0000-00007A290000}"/>
    <cellStyle name="Vírgula 10 3 6 4" xfId="10621" xr:uid="{00000000-0005-0000-0000-00007B290000}"/>
    <cellStyle name="Vírgula 10 3 7" xfId="10622" xr:uid="{00000000-0005-0000-0000-00007C290000}"/>
    <cellStyle name="Vírgula 10 3 7 2" xfId="10623" xr:uid="{00000000-0005-0000-0000-00007D290000}"/>
    <cellStyle name="Vírgula 10 3 7 2 2" xfId="10624" xr:uid="{00000000-0005-0000-0000-00007E290000}"/>
    <cellStyle name="Vírgula 10 3 7 2 2 2" xfId="10625" xr:uid="{00000000-0005-0000-0000-00007F290000}"/>
    <cellStyle name="Vírgula 10 3 7 2 3" xfId="10626" xr:uid="{00000000-0005-0000-0000-000080290000}"/>
    <cellStyle name="Vírgula 10 3 7 3" xfId="10627" xr:uid="{00000000-0005-0000-0000-000081290000}"/>
    <cellStyle name="Vírgula 10 3 7 3 2" xfId="10628" xr:uid="{00000000-0005-0000-0000-000082290000}"/>
    <cellStyle name="Vírgula 10 3 7 4" xfId="10629" xr:uid="{00000000-0005-0000-0000-000083290000}"/>
    <cellStyle name="Vírgula 10 3 8" xfId="10630" xr:uid="{00000000-0005-0000-0000-000084290000}"/>
    <cellStyle name="Vírgula 10 3 8 2" xfId="10631" xr:uid="{00000000-0005-0000-0000-000085290000}"/>
    <cellStyle name="Vírgula 10 3 8 2 2" xfId="10632" xr:uid="{00000000-0005-0000-0000-000086290000}"/>
    <cellStyle name="Vírgula 10 3 8 2 2 2" xfId="10633" xr:uid="{00000000-0005-0000-0000-000087290000}"/>
    <cellStyle name="Vírgula 10 3 8 2 3" xfId="10634" xr:uid="{00000000-0005-0000-0000-000088290000}"/>
    <cellStyle name="Vírgula 10 3 8 3" xfId="10635" xr:uid="{00000000-0005-0000-0000-000089290000}"/>
    <cellStyle name="Vírgula 10 3 8 3 2" xfId="10636" xr:uid="{00000000-0005-0000-0000-00008A290000}"/>
    <cellStyle name="Vírgula 10 3 8 4" xfId="10637" xr:uid="{00000000-0005-0000-0000-00008B290000}"/>
    <cellStyle name="Vírgula 10 3 9" xfId="10638" xr:uid="{00000000-0005-0000-0000-00008C290000}"/>
    <cellStyle name="Vírgula 10 3 9 2" xfId="10639" xr:uid="{00000000-0005-0000-0000-00008D290000}"/>
    <cellStyle name="Vírgula 10 3 9 2 2" xfId="10640" xr:uid="{00000000-0005-0000-0000-00008E290000}"/>
    <cellStyle name="Vírgula 10 3 9 3" xfId="10641" xr:uid="{00000000-0005-0000-0000-00008F290000}"/>
    <cellStyle name="Vírgula 10 4" xfId="10642" xr:uid="{00000000-0005-0000-0000-000090290000}"/>
    <cellStyle name="Vírgula 10 4 10" xfId="10643" xr:uid="{00000000-0005-0000-0000-000091290000}"/>
    <cellStyle name="Vírgula 10 4 10 2" xfId="10644" xr:uid="{00000000-0005-0000-0000-000092290000}"/>
    <cellStyle name="Vírgula 10 4 10 2 2" xfId="10645" xr:uid="{00000000-0005-0000-0000-000093290000}"/>
    <cellStyle name="Vírgula 10 4 10 3" xfId="10646" xr:uid="{00000000-0005-0000-0000-000094290000}"/>
    <cellStyle name="Vírgula 10 4 11" xfId="10647" xr:uid="{00000000-0005-0000-0000-000095290000}"/>
    <cellStyle name="Vírgula 10 4 11 2" xfId="10648" xr:uid="{00000000-0005-0000-0000-000096290000}"/>
    <cellStyle name="Vírgula 10 4 12" xfId="10649" xr:uid="{00000000-0005-0000-0000-000097290000}"/>
    <cellStyle name="Vírgula 10 4 2" xfId="10650" xr:uid="{00000000-0005-0000-0000-000098290000}"/>
    <cellStyle name="Vírgula 10 4 2 2" xfId="10651" xr:uid="{00000000-0005-0000-0000-000099290000}"/>
    <cellStyle name="Vírgula 10 4 2 2 2" xfId="10652" xr:uid="{00000000-0005-0000-0000-00009A290000}"/>
    <cellStyle name="Vírgula 10 4 2 2 2 2" xfId="10653" xr:uid="{00000000-0005-0000-0000-00009B290000}"/>
    <cellStyle name="Vírgula 10 4 2 2 2 2 2" xfId="10654" xr:uid="{00000000-0005-0000-0000-00009C290000}"/>
    <cellStyle name="Vírgula 10 4 2 2 2 2 2 2" xfId="10655" xr:uid="{00000000-0005-0000-0000-00009D290000}"/>
    <cellStyle name="Vírgula 10 4 2 2 2 2 2 2 2" xfId="10656" xr:uid="{00000000-0005-0000-0000-00009E290000}"/>
    <cellStyle name="Vírgula 10 4 2 2 2 2 2 3" xfId="10657" xr:uid="{00000000-0005-0000-0000-00009F290000}"/>
    <cellStyle name="Vírgula 10 4 2 2 2 2 3" xfId="10658" xr:uid="{00000000-0005-0000-0000-0000A0290000}"/>
    <cellStyle name="Vírgula 10 4 2 2 2 2 3 2" xfId="10659" xr:uid="{00000000-0005-0000-0000-0000A1290000}"/>
    <cellStyle name="Vírgula 10 4 2 2 2 2 4" xfId="10660" xr:uid="{00000000-0005-0000-0000-0000A2290000}"/>
    <cellStyle name="Vírgula 10 4 2 2 2 3" xfId="10661" xr:uid="{00000000-0005-0000-0000-0000A3290000}"/>
    <cellStyle name="Vírgula 10 4 2 2 2 3 2" xfId="10662" xr:uid="{00000000-0005-0000-0000-0000A4290000}"/>
    <cellStyle name="Vírgula 10 4 2 2 2 3 2 2" xfId="10663" xr:uid="{00000000-0005-0000-0000-0000A5290000}"/>
    <cellStyle name="Vírgula 10 4 2 2 2 3 2 2 2" xfId="10664" xr:uid="{00000000-0005-0000-0000-0000A6290000}"/>
    <cellStyle name="Vírgula 10 4 2 2 2 3 2 3" xfId="10665" xr:uid="{00000000-0005-0000-0000-0000A7290000}"/>
    <cellStyle name="Vírgula 10 4 2 2 2 3 3" xfId="10666" xr:uid="{00000000-0005-0000-0000-0000A8290000}"/>
    <cellStyle name="Vírgula 10 4 2 2 2 3 3 2" xfId="10667" xr:uid="{00000000-0005-0000-0000-0000A9290000}"/>
    <cellStyle name="Vírgula 10 4 2 2 2 3 4" xfId="10668" xr:uid="{00000000-0005-0000-0000-0000AA290000}"/>
    <cellStyle name="Vírgula 10 4 2 2 2 4" xfId="10669" xr:uid="{00000000-0005-0000-0000-0000AB290000}"/>
    <cellStyle name="Vírgula 10 4 2 2 2 4 2" xfId="10670" xr:uid="{00000000-0005-0000-0000-0000AC290000}"/>
    <cellStyle name="Vírgula 10 4 2 2 2 4 2 2" xfId="10671" xr:uid="{00000000-0005-0000-0000-0000AD290000}"/>
    <cellStyle name="Vírgula 10 4 2 2 2 4 3" xfId="10672" xr:uid="{00000000-0005-0000-0000-0000AE290000}"/>
    <cellStyle name="Vírgula 10 4 2 2 2 5" xfId="10673" xr:uid="{00000000-0005-0000-0000-0000AF290000}"/>
    <cellStyle name="Vírgula 10 4 2 2 2 5 2" xfId="10674" xr:uid="{00000000-0005-0000-0000-0000B0290000}"/>
    <cellStyle name="Vírgula 10 4 2 2 2 5 2 2" xfId="10675" xr:uid="{00000000-0005-0000-0000-0000B1290000}"/>
    <cellStyle name="Vírgula 10 4 2 2 2 5 3" xfId="10676" xr:uid="{00000000-0005-0000-0000-0000B2290000}"/>
    <cellStyle name="Vírgula 10 4 2 2 2 6" xfId="10677" xr:uid="{00000000-0005-0000-0000-0000B3290000}"/>
    <cellStyle name="Vírgula 10 4 2 2 2 6 2" xfId="10678" xr:uid="{00000000-0005-0000-0000-0000B4290000}"/>
    <cellStyle name="Vírgula 10 4 2 2 2 7" xfId="10679" xr:uid="{00000000-0005-0000-0000-0000B5290000}"/>
    <cellStyle name="Vírgula 10 4 2 2 3" xfId="10680" xr:uid="{00000000-0005-0000-0000-0000B6290000}"/>
    <cellStyle name="Vírgula 10 4 2 2 3 2" xfId="10681" xr:uid="{00000000-0005-0000-0000-0000B7290000}"/>
    <cellStyle name="Vírgula 10 4 2 2 3 2 2" xfId="10682" xr:uid="{00000000-0005-0000-0000-0000B8290000}"/>
    <cellStyle name="Vírgula 10 4 2 2 3 2 2 2" xfId="10683" xr:uid="{00000000-0005-0000-0000-0000B9290000}"/>
    <cellStyle name="Vírgula 10 4 2 2 3 2 3" xfId="10684" xr:uid="{00000000-0005-0000-0000-0000BA290000}"/>
    <cellStyle name="Vírgula 10 4 2 2 3 3" xfId="10685" xr:uid="{00000000-0005-0000-0000-0000BB290000}"/>
    <cellStyle name="Vírgula 10 4 2 2 3 3 2" xfId="10686" xr:uid="{00000000-0005-0000-0000-0000BC290000}"/>
    <cellStyle name="Vírgula 10 4 2 2 3 4" xfId="10687" xr:uid="{00000000-0005-0000-0000-0000BD290000}"/>
    <cellStyle name="Vírgula 10 4 2 2 4" xfId="10688" xr:uid="{00000000-0005-0000-0000-0000BE290000}"/>
    <cellStyle name="Vírgula 10 4 2 2 4 2" xfId="10689" xr:uid="{00000000-0005-0000-0000-0000BF290000}"/>
    <cellStyle name="Vírgula 10 4 2 2 4 2 2" xfId="10690" xr:uid="{00000000-0005-0000-0000-0000C0290000}"/>
    <cellStyle name="Vírgula 10 4 2 2 4 2 2 2" xfId="10691" xr:uid="{00000000-0005-0000-0000-0000C1290000}"/>
    <cellStyle name="Vírgula 10 4 2 2 4 2 3" xfId="10692" xr:uid="{00000000-0005-0000-0000-0000C2290000}"/>
    <cellStyle name="Vírgula 10 4 2 2 4 3" xfId="10693" xr:uid="{00000000-0005-0000-0000-0000C3290000}"/>
    <cellStyle name="Vírgula 10 4 2 2 4 3 2" xfId="10694" xr:uid="{00000000-0005-0000-0000-0000C4290000}"/>
    <cellStyle name="Vírgula 10 4 2 2 4 4" xfId="10695" xr:uid="{00000000-0005-0000-0000-0000C5290000}"/>
    <cellStyle name="Vírgula 10 4 2 2 5" xfId="10696" xr:uid="{00000000-0005-0000-0000-0000C6290000}"/>
    <cellStyle name="Vírgula 10 4 2 2 5 2" xfId="10697" xr:uid="{00000000-0005-0000-0000-0000C7290000}"/>
    <cellStyle name="Vírgula 10 4 2 2 5 2 2" xfId="10698" xr:uid="{00000000-0005-0000-0000-0000C8290000}"/>
    <cellStyle name="Vírgula 10 4 2 2 5 3" xfId="10699" xr:uid="{00000000-0005-0000-0000-0000C9290000}"/>
    <cellStyle name="Vírgula 10 4 2 2 6" xfId="10700" xr:uid="{00000000-0005-0000-0000-0000CA290000}"/>
    <cellStyle name="Vírgula 10 4 2 2 6 2" xfId="10701" xr:uid="{00000000-0005-0000-0000-0000CB290000}"/>
    <cellStyle name="Vírgula 10 4 2 2 6 2 2" xfId="10702" xr:uid="{00000000-0005-0000-0000-0000CC290000}"/>
    <cellStyle name="Vírgula 10 4 2 2 6 3" xfId="10703" xr:uid="{00000000-0005-0000-0000-0000CD290000}"/>
    <cellStyle name="Vírgula 10 4 2 2 7" xfId="10704" xr:uid="{00000000-0005-0000-0000-0000CE290000}"/>
    <cellStyle name="Vírgula 10 4 2 2 7 2" xfId="10705" xr:uid="{00000000-0005-0000-0000-0000CF290000}"/>
    <cellStyle name="Vírgula 10 4 2 2 8" xfId="10706" xr:uid="{00000000-0005-0000-0000-0000D0290000}"/>
    <cellStyle name="Vírgula 10 4 2 3" xfId="10707" xr:uid="{00000000-0005-0000-0000-0000D1290000}"/>
    <cellStyle name="Vírgula 10 4 2 3 2" xfId="10708" xr:uid="{00000000-0005-0000-0000-0000D2290000}"/>
    <cellStyle name="Vírgula 10 4 2 3 2 2" xfId="10709" xr:uid="{00000000-0005-0000-0000-0000D3290000}"/>
    <cellStyle name="Vírgula 10 4 2 3 2 2 2" xfId="10710" xr:uid="{00000000-0005-0000-0000-0000D4290000}"/>
    <cellStyle name="Vírgula 10 4 2 3 2 2 2 2" xfId="10711" xr:uid="{00000000-0005-0000-0000-0000D5290000}"/>
    <cellStyle name="Vírgula 10 4 2 3 2 2 3" xfId="10712" xr:uid="{00000000-0005-0000-0000-0000D6290000}"/>
    <cellStyle name="Vírgula 10 4 2 3 2 3" xfId="10713" xr:uid="{00000000-0005-0000-0000-0000D7290000}"/>
    <cellStyle name="Vírgula 10 4 2 3 2 3 2" xfId="10714" xr:uid="{00000000-0005-0000-0000-0000D8290000}"/>
    <cellStyle name="Vírgula 10 4 2 3 2 4" xfId="10715" xr:uid="{00000000-0005-0000-0000-0000D9290000}"/>
    <cellStyle name="Vírgula 10 4 2 3 3" xfId="10716" xr:uid="{00000000-0005-0000-0000-0000DA290000}"/>
    <cellStyle name="Vírgula 10 4 2 3 3 2" xfId="10717" xr:uid="{00000000-0005-0000-0000-0000DB290000}"/>
    <cellStyle name="Vírgula 10 4 2 3 3 2 2" xfId="10718" xr:uid="{00000000-0005-0000-0000-0000DC290000}"/>
    <cellStyle name="Vírgula 10 4 2 3 3 2 2 2" xfId="10719" xr:uid="{00000000-0005-0000-0000-0000DD290000}"/>
    <cellStyle name="Vírgula 10 4 2 3 3 2 3" xfId="10720" xr:uid="{00000000-0005-0000-0000-0000DE290000}"/>
    <cellStyle name="Vírgula 10 4 2 3 3 3" xfId="10721" xr:uid="{00000000-0005-0000-0000-0000DF290000}"/>
    <cellStyle name="Vírgula 10 4 2 3 3 3 2" xfId="10722" xr:uid="{00000000-0005-0000-0000-0000E0290000}"/>
    <cellStyle name="Vírgula 10 4 2 3 3 4" xfId="10723" xr:uid="{00000000-0005-0000-0000-0000E1290000}"/>
    <cellStyle name="Vírgula 10 4 2 3 4" xfId="10724" xr:uid="{00000000-0005-0000-0000-0000E2290000}"/>
    <cellStyle name="Vírgula 10 4 2 3 4 2" xfId="10725" xr:uid="{00000000-0005-0000-0000-0000E3290000}"/>
    <cellStyle name="Vírgula 10 4 2 3 4 2 2" xfId="10726" xr:uid="{00000000-0005-0000-0000-0000E4290000}"/>
    <cellStyle name="Vírgula 10 4 2 3 4 3" xfId="10727" xr:uid="{00000000-0005-0000-0000-0000E5290000}"/>
    <cellStyle name="Vírgula 10 4 2 3 5" xfId="10728" xr:uid="{00000000-0005-0000-0000-0000E6290000}"/>
    <cellStyle name="Vírgula 10 4 2 3 5 2" xfId="10729" xr:uid="{00000000-0005-0000-0000-0000E7290000}"/>
    <cellStyle name="Vírgula 10 4 2 3 5 2 2" xfId="10730" xr:uid="{00000000-0005-0000-0000-0000E8290000}"/>
    <cellStyle name="Vírgula 10 4 2 3 5 3" xfId="10731" xr:uid="{00000000-0005-0000-0000-0000E9290000}"/>
    <cellStyle name="Vírgula 10 4 2 3 6" xfId="10732" xr:uid="{00000000-0005-0000-0000-0000EA290000}"/>
    <cellStyle name="Vírgula 10 4 2 3 6 2" xfId="10733" xr:uid="{00000000-0005-0000-0000-0000EB290000}"/>
    <cellStyle name="Vírgula 10 4 2 3 7" xfId="10734" xr:uid="{00000000-0005-0000-0000-0000EC290000}"/>
    <cellStyle name="Vírgula 10 4 2 4" xfId="10735" xr:uid="{00000000-0005-0000-0000-0000ED290000}"/>
    <cellStyle name="Vírgula 10 4 2 4 2" xfId="10736" xr:uid="{00000000-0005-0000-0000-0000EE290000}"/>
    <cellStyle name="Vírgula 10 4 2 4 2 2" xfId="10737" xr:uid="{00000000-0005-0000-0000-0000EF290000}"/>
    <cellStyle name="Vírgula 10 4 2 4 2 2 2" xfId="10738" xr:uid="{00000000-0005-0000-0000-0000F0290000}"/>
    <cellStyle name="Vírgula 10 4 2 4 2 3" xfId="10739" xr:uid="{00000000-0005-0000-0000-0000F1290000}"/>
    <cellStyle name="Vírgula 10 4 2 4 3" xfId="10740" xr:uid="{00000000-0005-0000-0000-0000F2290000}"/>
    <cellStyle name="Vírgula 10 4 2 4 3 2" xfId="10741" xr:uid="{00000000-0005-0000-0000-0000F3290000}"/>
    <cellStyle name="Vírgula 10 4 2 4 4" xfId="10742" xr:uid="{00000000-0005-0000-0000-0000F4290000}"/>
    <cellStyle name="Vírgula 10 4 2 5" xfId="10743" xr:uid="{00000000-0005-0000-0000-0000F5290000}"/>
    <cellStyle name="Vírgula 10 4 2 5 2" xfId="10744" xr:uid="{00000000-0005-0000-0000-0000F6290000}"/>
    <cellStyle name="Vírgula 10 4 2 5 2 2" xfId="10745" xr:uid="{00000000-0005-0000-0000-0000F7290000}"/>
    <cellStyle name="Vírgula 10 4 2 5 2 2 2" xfId="10746" xr:uid="{00000000-0005-0000-0000-0000F8290000}"/>
    <cellStyle name="Vírgula 10 4 2 5 2 3" xfId="10747" xr:uid="{00000000-0005-0000-0000-0000F9290000}"/>
    <cellStyle name="Vírgula 10 4 2 5 3" xfId="10748" xr:uid="{00000000-0005-0000-0000-0000FA290000}"/>
    <cellStyle name="Vírgula 10 4 2 5 3 2" xfId="10749" xr:uid="{00000000-0005-0000-0000-0000FB290000}"/>
    <cellStyle name="Vírgula 10 4 2 5 4" xfId="10750" xr:uid="{00000000-0005-0000-0000-0000FC290000}"/>
    <cellStyle name="Vírgula 10 4 2 6" xfId="10751" xr:uid="{00000000-0005-0000-0000-0000FD290000}"/>
    <cellStyle name="Vírgula 10 4 2 6 2" xfId="10752" xr:uid="{00000000-0005-0000-0000-0000FE290000}"/>
    <cellStyle name="Vírgula 10 4 2 6 2 2" xfId="10753" xr:uid="{00000000-0005-0000-0000-0000FF290000}"/>
    <cellStyle name="Vírgula 10 4 2 6 3" xfId="10754" xr:uid="{00000000-0005-0000-0000-0000002A0000}"/>
    <cellStyle name="Vírgula 10 4 2 7" xfId="10755" xr:uid="{00000000-0005-0000-0000-0000012A0000}"/>
    <cellStyle name="Vírgula 10 4 2 7 2" xfId="10756" xr:uid="{00000000-0005-0000-0000-0000022A0000}"/>
    <cellStyle name="Vírgula 10 4 2 7 2 2" xfId="10757" xr:uid="{00000000-0005-0000-0000-0000032A0000}"/>
    <cellStyle name="Vírgula 10 4 2 7 3" xfId="10758" xr:uid="{00000000-0005-0000-0000-0000042A0000}"/>
    <cellStyle name="Vírgula 10 4 2 8" xfId="10759" xr:uid="{00000000-0005-0000-0000-0000052A0000}"/>
    <cellStyle name="Vírgula 10 4 2 8 2" xfId="10760" xr:uid="{00000000-0005-0000-0000-0000062A0000}"/>
    <cellStyle name="Vírgula 10 4 2 9" xfId="10761" xr:uid="{00000000-0005-0000-0000-0000072A0000}"/>
    <cellStyle name="Vírgula 10 4 3" xfId="10762" xr:uid="{00000000-0005-0000-0000-0000082A0000}"/>
    <cellStyle name="Vírgula 10 4 3 2" xfId="10763" xr:uid="{00000000-0005-0000-0000-0000092A0000}"/>
    <cellStyle name="Vírgula 10 4 3 2 2" xfId="10764" xr:uid="{00000000-0005-0000-0000-00000A2A0000}"/>
    <cellStyle name="Vírgula 10 4 3 2 2 2" xfId="10765" xr:uid="{00000000-0005-0000-0000-00000B2A0000}"/>
    <cellStyle name="Vírgula 10 4 3 2 2 2 2" xfId="10766" xr:uid="{00000000-0005-0000-0000-00000C2A0000}"/>
    <cellStyle name="Vírgula 10 4 3 2 2 2 2 2" xfId="10767" xr:uid="{00000000-0005-0000-0000-00000D2A0000}"/>
    <cellStyle name="Vírgula 10 4 3 2 2 2 3" xfId="10768" xr:uid="{00000000-0005-0000-0000-00000E2A0000}"/>
    <cellStyle name="Vírgula 10 4 3 2 2 3" xfId="10769" xr:uid="{00000000-0005-0000-0000-00000F2A0000}"/>
    <cellStyle name="Vírgula 10 4 3 2 2 3 2" xfId="10770" xr:uid="{00000000-0005-0000-0000-0000102A0000}"/>
    <cellStyle name="Vírgula 10 4 3 2 2 4" xfId="10771" xr:uid="{00000000-0005-0000-0000-0000112A0000}"/>
    <cellStyle name="Vírgula 10 4 3 2 3" xfId="10772" xr:uid="{00000000-0005-0000-0000-0000122A0000}"/>
    <cellStyle name="Vírgula 10 4 3 2 3 2" xfId="10773" xr:uid="{00000000-0005-0000-0000-0000132A0000}"/>
    <cellStyle name="Vírgula 10 4 3 2 3 2 2" xfId="10774" xr:uid="{00000000-0005-0000-0000-0000142A0000}"/>
    <cellStyle name="Vírgula 10 4 3 2 3 2 2 2" xfId="10775" xr:uid="{00000000-0005-0000-0000-0000152A0000}"/>
    <cellStyle name="Vírgula 10 4 3 2 3 2 3" xfId="10776" xr:uid="{00000000-0005-0000-0000-0000162A0000}"/>
    <cellStyle name="Vírgula 10 4 3 2 3 3" xfId="10777" xr:uid="{00000000-0005-0000-0000-0000172A0000}"/>
    <cellStyle name="Vírgula 10 4 3 2 3 3 2" xfId="10778" xr:uid="{00000000-0005-0000-0000-0000182A0000}"/>
    <cellStyle name="Vírgula 10 4 3 2 3 4" xfId="10779" xr:uid="{00000000-0005-0000-0000-0000192A0000}"/>
    <cellStyle name="Vírgula 10 4 3 2 4" xfId="10780" xr:uid="{00000000-0005-0000-0000-00001A2A0000}"/>
    <cellStyle name="Vírgula 10 4 3 2 4 2" xfId="10781" xr:uid="{00000000-0005-0000-0000-00001B2A0000}"/>
    <cellStyle name="Vírgula 10 4 3 2 4 2 2" xfId="10782" xr:uid="{00000000-0005-0000-0000-00001C2A0000}"/>
    <cellStyle name="Vírgula 10 4 3 2 4 3" xfId="10783" xr:uid="{00000000-0005-0000-0000-00001D2A0000}"/>
    <cellStyle name="Vírgula 10 4 3 2 5" xfId="10784" xr:uid="{00000000-0005-0000-0000-00001E2A0000}"/>
    <cellStyle name="Vírgula 10 4 3 2 5 2" xfId="10785" xr:uid="{00000000-0005-0000-0000-00001F2A0000}"/>
    <cellStyle name="Vírgula 10 4 3 2 5 2 2" xfId="10786" xr:uid="{00000000-0005-0000-0000-0000202A0000}"/>
    <cellStyle name="Vírgula 10 4 3 2 5 3" xfId="10787" xr:uid="{00000000-0005-0000-0000-0000212A0000}"/>
    <cellStyle name="Vírgula 10 4 3 2 6" xfId="10788" xr:uid="{00000000-0005-0000-0000-0000222A0000}"/>
    <cellStyle name="Vírgula 10 4 3 2 6 2" xfId="10789" xr:uid="{00000000-0005-0000-0000-0000232A0000}"/>
    <cellStyle name="Vírgula 10 4 3 2 7" xfId="10790" xr:uid="{00000000-0005-0000-0000-0000242A0000}"/>
    <cellStyle name="Vírgula 10 4 3 3" xfId="10791" xr:uid="{00000000-0005-0000-0000-0000252A0000}"/>
    <cellStyle name="Vírgula 10 4 3 3 2" xfId="10792" xr:uid="{00000000-0005-0000-0000-0000262A0000}"/>
    <cellStyle name="Vírgula 10 4 3 3 2 2" xfId="10793" xr:uid="{00000000-0005-0000-0000-0000272A0000}"/>
    <cellStyle name="Vírgula 10 4 3 3 2 2 2" xfId="10794" xr:uid="{00000000-0005-0000-0000-0000282A0000}"/>
    <cellStyle name="Vírgula 10 4 3 3 2 3" xfId="10795" xr:uid="{00000000-0005-0000-0000-0000292A0000}"/>
    <cellStyle name="Vírgula 10 4 3 3 3" xfId="10796" xr:uid="{00000000-0005-0000-0000-00002A2A0000}"/>
    <cellStyle name="Vírgula 10 4 3 3 3 2" xfId="10797" xr:uid="{00000000-0005-0000-0000-00002B2A0000}"/>
    <cellStyle name="Vírgula 10 4 3 3 4" xfId="10798" xr:uid="{00000000-0005-0000-0000-00002C2A0000}"/>
    <cellStyle name="Vírgula 10 4 3 4" xfId="10799" xr:uid="{00000000-0005-0000-0000-00002D2A0000}"/>
    <cellStyle name="Vírgula 10 4 3 4 2" xfId="10800" xr:uid="{00000000-0005-0000-0000-00002E2A0000}"/>
    <cellStyle name="Vírgula 10 4 3 4 2 2" xfId="10801" xr:uid="{00000000-0005-0000-0000-00002F2A0000}"/>
    <cellStyle name="Vírgula 10 4 3 4 2 2 2" xfId="10802" xr:uid="{00000000-0005-0000-0000-0000302A0000}"/>
    <cellStyle name="Vírgula 10 4 3 4 2 3" xfId="10803" xr:uid="{00000000-0005-0000-0000-0000312A0000}"/>
    <cellStyle name="Vírgula 10 4 3 4 3" xfId="10804" xr:uid="{00000000-0005-0000-0000-0000322A0000}"/>
    <cellStyle name="Vírgula 10 4 3 4 3 2" xfId="10805" xr:uid="{00000000-0005-0000-0000-0000332A0000}"/>
    <cellStyle name="Vírgula 10 4 3 4 4" xfId="10806" xr:uid="{00000000-0005-0000-0000-0000342A0000}"/>
    <cellStyle name="Vírgula 10 4 3 5" xfId="10807" xr:uid="{00000000-0005-0000-0000-0000352A0000}"/>
    <cellStyle name="Vírgula 10 4 3 5 2" xfId="10808" xr:uid="{00000000-0005-0000-0000-0000362A0000}"/>
    <cellStyle name="Vírgula 10 4 3 5 2 2" xfId="10809" xr:uid="{00000000-0005-0000-0000-0000372A0000}"/>
    <cellStyle name="Vírgula 10 4 3 5 3" xfId="10810" xr:uid="{00000000-0005-0000-0000-0000382A0000}"/>
    <cellStyle name="Vírgula 10 4 3 6" xfId="10811" xr:uid="{00000000-0005-0000-0000-0000392A0000}"/>
    <cellStyle name="Vírgula 10 4 3 6 2" xfId="10812" xr:uid="{00000000-0005-0000-0000-00003A2A0000}"/>
    <cellStyle name="Vírgula 10 4 3 6 2 2" xfId="10813" xr:uid="{00000000-0005-0000-0000-00003B2A0000}"/>
    <cellStyle name="Vírgula 10 4 3 6 3" xfId="10814" xr:uid="{00000000-0005-0000-0000-00003C2A0000}"/>
    <cellStyle name="Vírgula 10 4 3 7" xfId="10815" xr:uid="{00000000-0005-0000-0000-00003D2A0000}"/>
    <cellStyle name="Vírgula 10 4 3 7 2" xfId="10816" xr:uid="{00000000-0005-0000-0000-00003E2A0000}"/>
    <cellStyle name="Vírgula 10 4 3 8" xfId="10817" xr:uid="{00000000-0005-0000-0000-00003F2A0000}"/>
    <cellStyle name="Vírgula 10 4 4" xfId="10818" xr:uid="{00000000-0005-0000-0000-0000402A0000}"/>
    <cellStyle name="Vírgula 10 4 4 2" xfId="10819" xr:uid="{00000000-0005-0000-0000-0000412A0000}"/>
    <cellStyle name="Vírgula 10 4 4 2 2" xfId="10820" xr:uid="{00000000-0005-0000-0000-0000422A0000}"/>
    <cellStyle name="Vírgula 10 4 4 2 2 2" xfId="10821" xr:uid="{00000000-0005-0000-0000-0000432A0000}"/>
    <cellStyle name="Vírgula 10 4 4 2 2 2 2" xfId="10822" xr:uid="{00000000-0005-0000-0000-0000442A0000}"/>
    <cellStyle name="Vírgula 10 4 4 2 2 3" xfId="10823" xr:uid="{00000000-0005-0000-0000-0000452A0000}"/>
    <cellStyle name="Vírgula 10 4 4 2 3" xfId="10824" xr:uid="{00000000-0005-0000-0000-0000462A0000}"/>
    <cellStyle name="Vírgula 10 4 4 2 3 2" xfId="10825" xr:uid="{00000000-0005-0000-0000-0000472A0000}"/>
    <cellStyle name="Vírgula 10 4 4 2 4" xfId="10826" xr:uid="{00000000-0005-0000-0000-0000482A0000}"/>
    <cellStyle name="Vírgula 10 4 4 3" xfId="10827" xr:uid="{00000000-0005-0000-0000-0000492A0000}"/>
    <cellStyle name="Vírgula 10 4 4 3 2" xfId="10828" xr:uid="{00000000-0005-0000-0000-00004A2A0000}"/>
    <cellStyle name="Vírgula 10 4 4 3 2 2" xfId="10829" xr:uid="{00000000-0005-0000-0000-00004B2A0000}"/>
    <cellStyle name="Vírgula 10 4 4 3 2 2 2" xfId="10830" xr:uid="{00000000-0005-0000-0000-00004C2A0000}"/>
    <cellStyle name="Vírgula 10 4 4 3 2 3" xfId="10831" xr:uid="{00000000-0005-0000-0000-00004D2A0000}"/>
    <cellStyle name="Vírgula 10 4 4 3 3" xfId="10832" xr:uid="{00000000-0005-0000-0000-00004E2A0000}"/>
    <cellStyle name="Vírgula 10 4 4 3 3 2" xfId="10833" xr:uid="{00000000-0005-0000-0000-00004F2A0000}"/>
    <cellStyle name="Vírgula 10 4 4 3 4" xfId="10834" xr:uid="{00000000-0005-0000-0000-0000502A0000}"/>
    <cellStyle name="Vírgula 10 4 4 4" xfId="10835" xr:uid="{00000000-0005-0000-0000-0000512A0000}"/>
    <cellStyle name="Vírgula 10 4 4 4 2" xfId="10836" xr:uid="{00000000-0005-0000-0000-0000522A0000}"/>
    <cellStyle name="Vírgula 10 4 4 4 2 2" xfId="10837" xr:uid="{00000000-0005-0000-0000-0000532A0000}"/>
    <cellStyle name="Vírgula 10 4 4 4 3" xfId="10838" xr:uid="{00000000-0005-0000-0000-0000542A0000}"/>
    <cellStyle name="Vírgula 10 4 4 5" xfId="10839" xr:uid="{00000000-0005-0000-0000-0000552A0000}"/>
    <cellStyle name="Vírgula 10 4 4 5 2" xfId="10840" xr:uid="{00000000-0005-0000-0000-0000562A0000}"/>
    <cellStyle name="Vírgula 10 4 4 5 2 2" xfId="10841" xr:uid="{00000000-0005-0000-0000-0000572A0000}"/>
    <cellStyle name="Vírgula 10 4 4 5 3" xfId="10842" xr:uid="{00000000-0005-0000-0000-0000582A0000}"/>
    <cellStyle name="Vírgula 10 4 4 6" xfId="10843" xr:uid="{00000000-0005-0000-0000-0000592A0000}"/>
    <cellStyle name="Vírgula 10 4 4 6 2" xfId="10844" xr:uid="{00000000-0005-0000-0000-00005A2A0000}"/>
    <cellStyle name="Vírgula 10 4 4 7" xfId="10845" xr:uid="{00000000-0005-0000-0000-00005B2A0000}"/>
    <cellStyle name="Vírgula 10 4 5" xfId="10846" xr:uid="{00000000-0005-0000-0000-00005C2A0000}"/>
    <cellStyle name="Vírgula 10 4 5 2" xfId="10847" xr:uid="{00000000-0005-0000-0000-00005D2A0000}"/>
    <cellStyle name="Vírgula 10 4 5 2 2" xfId="10848" xr:uid="{00000000-0005-0000-0000-00005E2A0000}"/>
    <cellStyle name="Vírgula 10 4 5 2 2 2" xfId="10849" xr:uid="{00000000-0005-0000-0000-00005F2A0000}"/>
    <cellStyle name="Vírgula 10 4 5 2 2 2 2" xfId="10850" xr:uid="{00000000-0005-0000-0000-0000602A0000}"/>
    <cellStyle name="Vírgula 10 4 5 2 2 3" xfId="10851" xr:uid="{00000000-0005-0000-0000-0000612A0000}"/>
    <cellStyle name="Vírgula 10 4 5 2 3" xfId="10852" xr:uid="{00000000-0005-0000-0000-0000622A0000}"/>
    <cellStyle name="Vírgula 10 4 5 2 3 2" xfId="10853" xr:uid="{00000000-0005-0000-0000-0000632A0000}"/>
    <cellStyle name="Vírgula 10 4 5 2 4" xfId="10854" xr:uid="{00000000-0005-0000-0000-0000642A0000}"/>
    <cellStyle name="Vírgula 10 4 5 3" xfId="10855" xr:uid="{00000000-0005-0000-0000-0000652A0000}"/>
    <cellStyle name="Vírgula 10 4 5 3 2" xfId="10856" xr:uid="{00000000-0005-0000-0000-0000662A0000}"/>
    <cellStyle name="Vírgula 10 4 5 3 2 2" xfId="10857" xr:uid="{00000000-0005-0000-0000-0000672A0000}"/>
    <cellStyle name="Vírgula 10 4 5 3 3" xfId="10858" xr:uid="{00000000-0005-0000-0000-0000682A0000}"/>
    <cellStyle name="Vírgula 10 4 5 4" xfId="10859" xr:uid="{00000000-0005-0000-0000-0000692A0000}"/>
    <cellStyle name="Vírgula 10 4 5 4 2" xfId="10860" xr:uid="{00000000-0005-0000-0000-00006A2A0000}"/>
    <cellStyle name="Vírgula 10 4 5 5" xfId="10861" xr:uid="{00000000-0005-0000-0000-00006B2A0000}"/>
    <cellStyle name="Vírgula 10 4 6" xfId="10862" xr:uid="{00000000-0005-0000-0000-00006C2A0000}"/>
    <cellStyle name="Vírgula 10 4 6 2" xfId="10863" xr:uid="{00000000-0005-0000-0000-00006D2A0000}"/>
    <cellStyle name="Vírgula 10 4 6 2 2" xfId="10864" xr:uid="{00000000-0005-0000-0000-00006E2A0000}"/>
    <cellStyle name="Vírgula 10 4 6 2 2 2" xfId="10865" xr:uid="{00000000-0005-0000-0000-00006F2A0000}"/>
    <cellStyle name="Vírgula 10 4 6 2 3" xfId="10866" xr:uid="{00000000-0005-0000-0000-0000702A0000}"/>
    <cellStyle name="Vírgula 10 4 6 3" xfId="10867" xr:uid="{00000000-0005-0000-0000-0000712A0000}"/>
    <cellStyle name="Vírgula 10 4 6 3 2" xfId="10868" xr:uid="{00000000-0005-0000-0000-0000722A0000}"/>
    <cellStyle name="Vírgula 10 4 6 4" xfId="10869" xr:uid="{00000000-0005-0000-0000-0000732A0000}"/>
    <cellStyle name="Vírgula 10 4 7" xfId="10870" xr:uid="{00000000-0005-0000-0000-0000742A0000}"/>
    <cellStyle name="Vírgula 10 4 7 2" xfId="10871" xr:uid="{00000000-0005-0000-0000-0000752A0000}"/>
    <cellStyle name="Vírgula 10 4 7 2 2" xfId="10872" xr:uid="{00000000-0005-0000-0000-0000762A0000}"/>
    <cellStyle name="Vírgula 10 4 7 2 2 2" xfId="10873" xr:uid="{00000000-0005-0000-0000-0000772A0000}"/>
    <cellStyle name="Vírgula 10 4 7 2 3" xfId="10874" xr:uid="{00000000-0005-0000-0000-0000782A0000}"/>
    <cellStyle name="Vírgula 10 4 7 3" xfId="10875" xr:uid="{00000000-0005-0000-0000-0000792A0000}"/>
    <cellStyle name="Vírgula 10 4 7 3 2" xfId="10876" xr:uid="{00000000-0005-0000-0000-00007A2A0000}"/>
    <cellStyle name="Vírgula 10 4 7 4" xfId="10877" xr:uid="{00000000-0005-0000-0000-00007B2A0000}"/>
    <cellStyle name="Vírgula 10 4 8" xfId="10878" xr:uid="{00000000-0005-0000-0000-00007C2A0000}"/>
    <cellStyle name="Vírgula 10 4 8 2" xfId="10879" xr:uid="{00000000-0005-0000-0000-00007D2A0000}"/>
    <cellStyle name="Vírgula 10 4 8 2 2" xfId="10880" xr:uid="{00000000-0005-0000-0000-00007E2A0000}"/>
    <cellStyle name="Vírgula 10 4 8 2 2 2" xfId="10881" xr:uid="{00000000-0005-0000-0000-00007F2A0000}"/>
    <cellStyle name="Vírgula 10 4 8 2 3" xfId="10882" xr:uid="{00000000-0005-0000-0000-0000802A0000}"/>
    <cellStyle name="Vírgula 10 4 8 3" xfId="10883" xr:uid="{00000000-0005-0000-0000-0000812A0000}"/>
    <cellStyle name="Vírgula 10 4 8 3 2" xfId="10884" xr:uid="{00000000-0005-0000-0000-0000822A0000}"/>
    <cellStyle name="Vírgula 10 4 8 4" xfId="10885" xr:uid="{00000000-0005-0000-0000-0000832A0000}"/>
    <cellStyle name="Vírgula 10 4 9" xfId="10886" xr:uid="{00000000-0005-0000-0000-0000842A0000}"/>
    <cellStyle name="Vírgula 10 4 9 2" xfId="10887" xr:uid="{00000000-0005-0000-0000-0000852A0000}"/>
    <cellStyle name="Vírgula 10 4 9 2 2" xfId="10888" xr:uid="{00000000-0005-0000-0000-0000862A0000}"/>
    <cellStyle name="Vírgula 10 4 9 3" xfId="10889" xr:uid="{00000000-0005-0000-0000-0000872A0000}"/>
    <cellStyle name="Vírgula 10 5" xfId="10890" xr:uid="{00000000-0005-0000-0000-0000882A0000}"/>
    <cellStyle name="Vírgula 10 5 2" xfId="10891" xr:uid="{00000000-0005-0000-0000-0000892A0000}"/>
    <cellStyle name="Vírgula 10 5 2 2" xfId="10892" xr:uid="{00000000-0005-0000-0000-00008A2A0000}"/>
    <cellStyle name="Vírgula 10 5 2 2 2" xfId="10893" xr:uid="{00000000-0005-0000-0000-00008B2A0000}"/>
    <cellStyle name="Vírgula 10 5 2 2 2 2" xfId="10894" xr:uid="{00000000-0005-0000-0000-00008C2A0000}"/>
    <cellStyle name="Vírgula 10 5 2 2 2 2 2" xfId="10895" xr:uid="{00000000-0005-0000-0000-00008D2A0000}"/>
    <cellStyle name="Vírgula 10 5 2 2 2 2 2 2" xfId="10896" xr:uid="{00000000-0005-0000-0000-00008E2A0000}"/>
    <cellStyle name="Vírgula 10 5 2 2 2 2 3" xfId="10897" xr:uid="{00000000-0005-0000-0000-00008F2A0000}"/>
    <cellStyle name="Vírgula 10 5 2 2 2 3" xfId="10898" xr:uid="{00000000-0005-0000-0000-0000902A0000}"/>
    <cellStyle name="Vírgula 10 5 2 2 2 3 2" xfId="10899" xr:uid="{00000000-0005-0000-0000-0000912A0000}"/>
    <cellStyle name="Vírgula 10 5 2 2 2 4" xfId="10900" xr:uid="{00000000-0005-0000-0000-0000922A0000}"/>
    <cellStyle name="Vírgula 10 5 2 2 3" xfId="10901" xr:uid="{00000000-0005-0000-0000-0000932A0000}"/>
    <cellStyle name="Vírgula 10 5 2 2 3 2" xfId="10902" xr:uid="{00000000-0005-0000-0000-0000942A0000}"/>
    <cellStyle name="Vírgula 10 5 2 2 3 2 2" xfId="10903" xr:uid="{00000000-0005-0000-0000-0000952A0000}"/>
    <cellStyle name="Vírgula 10 5 2 2 3 2 2 2" xfId="10904" xr:uid="{00000000-0005-0000-0000-0000962A0000}"/>
    <cellStyle name="Vírgula 10 5 2 2 3 2 3" xfId="10905" xr:uid="{00000000-0005-0000-0000-0000972A0000}"/>
    <cellStyle name="Vírgula 10 5 2 2 3 3" xfId="10906" xr:uid="{00000000-0005-0000-0000-0000982A0000}"/>
    <cellStyle name="Vírgula 10 5 2 2 3 3 2" xfId="10907" xr:uid="{00000000-0005-0000-0000-0000992A0000}"/>
    <cellStyle name="Vírgula 10 5 2 2 3 4" xfId="10908" xr:uid="{00000000-0005-0000-0000-00009A2A0000}"/>
    <cellStyle name="Vírgula 10 5 2 2 4" xfId="10909" xr:uid="{00000000-0005-0000-0000-00009B2A0000}"/>
    <cellStyle name="Vírgula 10 5 2 2 4 2" xfId="10910" xr:uid="{00000000-0005-0000-0000-00009C2A0000}"/>
    <cellStyle name="Vírgula 10 5 2 2 4 2 2" xfId="10911" xr:uid="{00000000-0005-0000-0000-00009D2A0000}"/>
    <cellStyle name="Vírgula 10 5 2 2 4 3" xfId="10912" xr:uid="{00000000-0005-0000-0000-00009E2A0000}"/>
    <cellStyle name="Vírgula 10 5 2 2 5" xfId="10913" xr:uid="{00000000-0005-0000-0000-00009F2A0000}"/>
    <cellStyle name="Vírgula 10 5 2 2 5 2" xfId="10914" xr:uid="{00000000-0005-0000-0000-0000A02A0000}"/>
    <cellStyle name="Vírgula 10 5 2 2 5 2 2" xfId="10915" xr:uid="{00000000-0005-0000-0000-0000A12A0000}"/>
    <cellStyle name="Vírgula 10 5 2 2 5 3" xfId="10916" xr:uid="{00000000-0005-0000-0000-0000A22A0000}"/>
    <cellStyle name="Vírgula 10 5 2 2 6" xfId="10917" xr:uid="{00000000-0005-0000-0000-0000A32A0000}"/>
    <cellStyle name="Vírgula 10 5 2 2 6 2" xfId="10918" xr:uid="{00000000-0005-0000-0000-0000A42A0000}"/>
    <cellStyle name="Vírgula 10 5 2 2 7" xfId="10919" xr:uid="{00000000-0005-0000-0000-0000A52A0000}"/>
    <cellStyle name="Vírgula 10 5 2 3" xfId="10920" xr:uid="{00000000-0005-0000-0000-0000A62A0000}"/>
    <cellStyle name="Vírgula 10 5 2 3 2" xfId="10921" xr:uid="{00000000-0005-0000-0000-0000A72A0000}"/>
    <cellStyle name="Vírgula 10 5 2 3 2 2" xfId="10922" xr:uid="{00000000-0005-0000-0000-0000A82A0000}"/>
    <cellStyle name="Vírgula 10 5 2 3 2 2 2" xfId="10923" xr:uid="{00000000-0005-0000-0000-0000A92A0000}"/>
    <cellStyle name="Vírgula 10 5 2 3 2 3" xfId="10924" xr:uid="{00000000-0005-0000-0000-0000AA2A0000}"/>
    <cellStyle name="Vírgula 10 5 2 3 3" xfId="10925" xr:uid="{00000000-0005-0000-0000-0000AB2A0000}"/>
    <cellStyle name="Vírgula 10 5 2 3 3 2" xfId="10926" xr:uid="{00000000-0005-0000-0000-0000AC2A0000}"/>
    <cellStyle name="Vírgula 10 5 2 3 4" xfId="10927" xr:uid="{00000000-0005-0000-0000-0000AD2A0000}"/>
    <cellStyle name="Vírgula 10 5 2 4" xfId="10928" xr:uid="{00000000-0005-0000-0000-0000AE2A0000}"/>
    <cellStyle name="Vírgula 10 5 2 4 2" xfId="10929" xr:uid="{00000000-0005-0000-0000-0000AF2A0000}"/>
    <cellStyle name="Vírgula 10 5 2 4 2 2" xfId="10930" xr:uid="{00000000-0005-0000-0000-0000B02A0000}"/>
    <cellStyle name="Vírgula 10 5 2 4 2 2 2" xfId="10931" xr:uid="{00000000-0005-0000-0000-0000B12A0000}"/>
    <cellStyle name="Vírgula 10 5 2 4 2 3" xfId="10932" xr:uid="{00000000-0005-0000-0000-0000B22A0000}"/>
    <cellStyle name="Vírgula 10 5 2 4 3" xfId="10933" xr:uid="{00000000-0005-0000-0000-0000B32A0000}"/>
    <cellStyle name="Vírgula 10 5 2 4 3 2" xfId="10934" xr:uid="{00000000-0005-0000-0000-0000B42A0000}"/>
    <cellStyle name="Vírgula 10 5 2 4 4" xfId="10935" xr:uid="{00000000-0005-0000-0000-0000B52A0000}"/>
    <cellStyle name="Vírgula 10 5 2 5" xfId="10936" xr:uid="{00000000-0005-0000-0000-0000B62A0000}"/>
    <cellStyle name="Vírgula 10 5 2 5 2" xfId="10937" xr:uid="{00000000-0005-0000-0000-0000B72A0000}"/>
    <cellStyle name="Vírgula 10 5 2 5 2 2" xfId="10938" xr:uid="{00000000-0005-0000-0000-0000B82A0000}"/>
    <cellStyle name="Vírgula 10 5 2 5 3" xfId="10939" xr:uid="{00000000-0005-0000-0000-0000B92A0000}"/>
    <cellStyle name="Vírgula 10 5 2 6" xfId="10940" xr:uid="{00000000-0005-0000-0000-0000BA2A0000}"/>
    <cellStyle name="Vírgula 10 5 2 6 2" xfId="10941" xr:uid="{00000000-0005-0000-0000-0000BB2A0000}"/>
    <cellStyle name="Vírgula 10 5 2 6 2 2" xfId="10942" xr:uid="{00000000-0005-0000-0000-0000BC2A0000}"/>
    <cellStyle name="Vírgula 10 5 2 6 3" xfId="10943" xr:uid="{00000000-0005-0000-0000-0000BD2A0000}"/>
    <cellStyle name="Vírgula 10 5 2 7" xfId="10944" xr:uid="{00000000-0005-0000-0000-0000BE2A0000}"/>
    <cellStyle name="Vírgula 10 5 2 7 2" xfId="10945" xr:uid="{00000000-0005-0000-0000-0000BF2A0000}"/>
    <cellStyle name="Vírgula 10 5 2 8" xfId="10946" xr:uid="{00000000-0005-0000-0000-0000C02A0000}"/>
    <cellStyle name="Vírgula 10 5 3" xfId="10947" xr:uid="{00000000-0005-0000-0000-0000C12A0000}"/>
    <cellStyle name="Vírgula 10 5 3 2" xfId="10948" xr:uid="{00000000-0005-0000-0000-0000C22A0000}"/>
    <cellStyle name="Vírgula 10 5 3 2 2" xfId="10949" xr:uid="{00000000-0005-0000-0000-0000C32A0000}"/>
    <cellStyle name="Vírgula 10 5 3 2 2 2" xfId="10950" xr:uid="{00000000-0005-0000-0000-0000C42A0000}"/>
    <cellStyle name="Vírgula 10 5 3 2 2 2 2" xfId="10951" xr:uid="{00000000-0005-0000-0000-0000C52A0000}"/>
    <cellStyle name="Vírgula 10 5 3 2 2 3" xfId="10952" xr:uid="{00000000-0005-0000-0000-0000C62A0000}"/>
    <cellStyle name="Vírgula 10 5 3 2 3" xfId="10953" xr:uid="{00000000-0005-0000-0000-0000C72A0000}"/>
    <cellStyle name="Vírgula 10 5 3 2 3 2" xfId="10954" xr:uid="{00000000-0005-0000-0000-0000C82A0000}"/>
    <cellStyle name="Vírgula 10 5 3 2 4" xfId="10955" xr:uid="{00000000-0005-0000-0000-0000C92A0000}"/>
    <cellStyle name="Vírgula 10 5 3 3" xfId="10956" xr:uid="{00000000-0005-0000-0000-0000CA2A0000}"/>
    <cellStyle name="Vírgula 10 5 3 3 2" xfId="10957" xr:uid="{00000000-0005-0000-0000-0000CB2A0000}"/>
    <cellStyle name="Vírgula 10 5 3 3 2 2" xfId="10958" xr:uid="{00000000-0005-0000-0000-0000CC2A0000}"/>
    <cellStyle name="Vírgula 10 5 3 3 2 2 2" xfId="10959" xr:uid="{00000000-0005-0000-0000-0000CD2A0000}"/>
    <cellStyle name="Vírgula 10 5 3 3 2 3" xfId="10960" xr:uid="{00000000-0005-0000-0000-0000CE2A0000}"/>
    <cellStyle name="Vírgula 10 5 3 3 3" xfId="10961" xr:uid="{00000000-0005-0000-0000-0000CF2A0000}"/>
    <cellStyle name="Vírgula 10 5 3 3 3 2" xfId="10962" xr:uid="{00000000-0005-0000-0000-0000D02A0000}"/>
    <cellStyle name="Vírgula 10 5 3 3 4" xfId="10963" xr:uid="{00000000-0005-0000-0000-0000D12A0000}"/>
    <cellStyle name="Vírgula 10 5 3 4" xfId="10964" xr:uid="{00000000-0005-0000-0000-0000D22A0000}"/>
    <cellStyle name="Vírgula 10 5 3 4 2" xfId="10965" xr:uid="{00000000-0005-0000-0000-0000D32A0000}"/>
    <cellStyle name="Vírgula 10 5 3 4 2 2" xfId="10966" xr:uid="{00000000-0005-0000-0000-0000D42A0000}"/>
    <cellStyle name="Vírgula 10 5 3 4 3" xfId="10967" xr:uid="{00000000-0005-0000-0000-0000D52A0000}"/>
    <cellStyle name="Vírgula 10 5 3 5" xfId="10968" xr:uid="{00000000-0005-0000-0000-0000D62A0000}"/>
    <cellStyle name="Vírgula 10 5 3 5 2" xfId="10969" xr:uid="{00000000-0005-0000-0000-0000D72A0000}"/>
    <cellStyle name="Vírgula 10 5 3 5 2 2" xfId="10970" xr:uid="{00000000-0005-0000-0000-0000D82A0000}"/>
    <cellStyle name="Vírgula 10 5 3 5 3" xfId="10971" xr:uid="{00000000-0005-0000-0000-0000D92A0000}"/>
    <cellStyle name="Vírgula 10 5 3 6" xfId="10972" xr:uid="{00000000-0005-0000-0000-0000DA2A0000}"/>
    <cellStyle name="Vírgula 10 5 3 6 2" xfId="10973" xr:uid="{00000000-0005-0000-0000-0000DB2A0000}"/>
    <cellStyle name="Vírgula 10 5 3 7" xfId="10974" xr:uid="{00000000-0005-0000-0000-0000DC2A0000}"/>
    <cellStyle name="Vírgula 10 5 4" xfId="10975" xr:uid="{00000000-0005-0000-0000-0000DD2A0000}"/>
    <cellStyle name="Vírgula 10 5 4 2" xfId="10976" xr:uid="{00000000-0005-0000-0000-0000DE2A0000}"/>
    <cellStyle name="Vírgula 10 5 4 2 2" xfId="10977" xr:uid="{00000000-0005-0000-0000-0000DF2A0000}"/>
    <cellStyle name="Vírgula 10 5 4 2 2 2" xfId="10978" xr:uid="{00000000-0005-0000-0000-0000E02A0000}"/>
    <cellStyle name="Vírgula 10 5 4 2 3" xfId="10979" xr:uid="{00000000-0005-0000-0000-0000E12A0000}"/>
    <cellStyle name="Vírgula 10 5 4 3" xfId="10980" xr:uid="{00000000-0005-0000-0000-0000E22A0000}"/>
    <cellStyle name="Vírgula 10 5 4 3 2" xfId="10981" xr:uid="{00000000-0005-0000-0000-0000E32A0000}"/>
    <cellStyle name="Vírgula 10 5 4 4" xfId="10982" xr:uid="{00000000-0005-0000-0000-0000E42A0000}"/>
    <cellStyle name="Vírgula 10 5 5" xfId="10983" xr:uid="{00000000-0005-0000-0000-0000E52A0000}"/>
    <cellStyle name="Vírgula 10 5 5 2" xfId="10984" xr:uid="{00000000-0005-0000-0000-0000E62A0000}"/>
    <cellStyle name="Vírgula 10 5 5 2 2" xfId="10985" xr:uid="{00000000-0005-0000-0000-0000E72A0000}"/>
    <cellStyle name="Vírgula 10 5 5 2 2 2" xfId="10986" xr:uid="{00000000-0005-0000-0000-0000E82A0000}"/>
    <cellStyle name="Vírgula 10 5 5 2 3" xfId="10987" xr:uid="{00000000-0005-0000-0000-0000E92A0000}"/>
    <cellStyle name="Vírgula 10 5 5 3" xfId="10988" xr:uid="{00000000-0005-0000-0000-0000EA2A0000}"/>
    <cellStyle name="Vírgula 10 5 5 3 2" xfId="10989" xr:uid="{00000000-0005-0000-0000-0000EB2A0000}"/>
    <cellStyle name="Vírgula 10 5 5 4" xfId="10990" xr:uid="{00000000-0005-0000-0000-0000EC2A0000}"/>
    <cellStyle name="Vírgula 10 5 6" xfId="10991" xr:uid="{00000000-0005-0000-0000-0000ED2A0000}"/>
    <cellStyle name="Vírgula 10 5 6 2" xfId="10992" xr:uid="{00000000-0005-0000-0000-0000EE2A0000}"/>
    <cellStyle name="Vírgula 10 5 6 2 2" xfId="10993" xr:uid="{00000000-0005-0000-0000-0000EF2A0000}"/>
    <cellStyle name="Vírgula 10 5 6 3" xfId="10994" xr:uid="{00000000-0005-0000-0000-0000F02A0000}"/>
    <cellStyle name="Vírgula 10 5 7" xfId="10995" xr:uid="{00000000-0005-0000-0000-0000F12A0000}"/>
    <cellStyle name="Vírgula 10 5 7 2" xfId="10996" xr:uid="{00000000-0005-0000-0000-0000F22A0000}"/>
    <cellStyle name="Vírgula 10 5 7 2 2" xfId="10997" xr:uid="{00000000-0005-0000-0000-0000F32A0000}"/>
    <cellStyle name="Vírgula 10 5 7 3" xfId="10998" xr:uid="{00000000-0005-0000-0000-0000F42A0000}"/>
    <cellStyle name="Vírgula 10 5 8" xfId="10999" xr:uid="{00000000-0005-0000-0000-0000F52A0000}"/>
    <cellStyle name="Vírgula 10 5 8 2" xfId="11000" xr:uid="{00000000-0005-0000-0000-0000F62A0000}"/>
    <cellStyle name="Vírgula 10 5 9" xfId="11001" xr:uid="{00000000-0005-0000-0000-0000F72A0000}"/>
    <cellStyle name="Vírgula 10 6" xfId="11002" xr:uid="{00000000-0005-0000-0000-0000F82A0000}"/>
    <cellStyle name="Vírgula 10 6 2" xfId="11003" xr:uid="{00000000-0005-0000-0000-0000F92A0000}"/>
    <cellStyle name="Vírgula 10 6 2 2" xfId="11004" xr:uid="{00000000-0005-0000-0000-0000FA2A0000}"/>
    <cellStyle name="Vírgula 10 6 2 2 2" xfId="11005" xr:uid="{00000000-0005-0000-0000-0000FB2A0000}"/>
    <cellStyle name="Vírgula 10 6 2 2 2 2" xfId="11006" xr:uid="{00000000-0005-0000-0000-0000FC2A0000}"/>
    <cellStyle name="Vírgula 10 6 2 2 2 2 2" xfId="11007" xr:uid="{00000000-0005-0000-0000-0000FD2A0000}"/>
    <cellStyle name="Vírgula 10 6 2 2 2 2 2 2" xfId="11008" xr:uid="{00000000-0005-0000-0000-0000FE2A0000}"/>
    <cellStyle name="Vírgula 10 6 2 2 2 2 3" xfId="11009" xr:uid="{00000000-0005-0000-0000-0000FF2A0000}"/>
    <cellStyle name="Vírgula 10 6 2 2 2 3" xfId="11010" xr:uid="{00000000-0005-0000-0000-0000002B0000}"/>
    <cellStyle name="Vírgula 10 6 2 2 2 3 2" xfId="11011" xr:uid="{00000000-0005-0000-0000-0000012B0000}"/>
    <cellStyle name="Vírgula 10 6 2 2 2 4" xfId="11012" xr:uid="{00000000-0005-0000-0000-0000022B0000}"/>
    <cellStyle name="Vírgula 10 6 2 2 3" xfId="11013" xr:uid="{00000000-0005-0000-0000-0000032B0000}"/>
    <cellStyle name="Vírgula 10 6 2 2 3 2" xfId="11014" xr:uid="{00000000-0005-0000-0000-0000042B0000}"/>
    <cellStyle name="Vírgula 10 6 2 2 3 2 2" xfId="11015" xr:uid="{00000000-0005-0000-0000-0000052B0000}"/>
    <cellStyle name="Vírgula 10 6 2 2 3 2 2 2" xfId="11016" xr:uid="{00000000-0005-0000-0000-0000062B0000}"/>
    <cellStyle name="Vírgula 10 6 2 2 3 2 3" xfId="11017" xr:uid="{00000000-0005-0000-0000-0000072B0000}"/>
    <cellStyle name="Vírgula 10 6 2 2 3 3" xfId="11018" xr:uid="{00000000-0005-0000-0000-0000082B0000}"/>
    <cellStyle name="Vírgula 10 6 2 2 3 3 2" xfId="11019" xr:uid="{00000000-0005-0000-0000-0000092B0000}"/>
    <cellStyle name="Vírgula 10 6 2 2 3 4" xfId="11020" xr:uid="{00000000-0005-0000-0000-00000A2B0000}"/>
    <cellStyle name="Vírgula 10 6 2 2 4" xfId="11021" xr:uid="{00000000-0005-0000-0000-00000B2B0000}"/>
    <cellStyle name="Vírgula 10 6 2 2 4 2" xfId="11022" xr:uid="{00000000-0005-0000-0000-00000C2B0000}"/>
    <cellStyle name="Vírgula 10 6 2 2 4 2 2" xfId="11023" xr:uid="{00000000-0005-0000-0000-00000D2B0000}"/>
    <cellStyle name="Vírgula 10 6 2 2 4 3" xfId="11024" xr:uid="{00000000-0005-0000-0000-00000E2B0000}"/>
    <cellStyle name="Vírgula 10 6 2 2 5" xfId="11025" xr:uid="{00000000-0005-0000-0000-00000F2B0000}"/>
    <cellStyle name="Vírgula 10 6 2 2 5 2" xfId="11026" xr:uid="{00000000-0005-0000-0000-0000102B0000}"/>
    <cellStyle name="Vírgula 10 6 2 2 5 2 2" xfId="11027" xr:uid="{00000000-0005-0000-0000-0000112B0000}"/>
    <cellStyle name="Vírgula 10 6 2 2 5 3" xfId="11028" xr:uid="{00000000-0005-0000-0000-0000122B0000}"/>
    <cellStyle name="Vírgula 10 6 2 2 6" xfId="11029" xr:uid="{00000000-0005-0000-0000-0000132B0000}"/>
    <cellStyle name="Vírgula 10 6 2 2 6 2" xfId="11030" xr:uid="{00000000-0005-0000-0000-0000142B0000}"/>
    <cellStyle name="Vírgula 10 6 2 2 7" xfId="11031" xr:uid="{00000000-0005-0000-0000-0000152B0000}"/>
    <cellStyle name="Vírgula 10 6 2 3" xfId="11032" xr:uid="{00000000-0005-0000-0000-0000162B0000}"/>
    <cellStyle name="Vírgula 10 6 2 3 2" xfId="11033" xr:uid="{00000000-0005-0000-0000-0000172B0000}"/>
    <cellStyle name="Vírgula 10 6 2 3 2 2" xfId="11034" xr:uid="{00000000-0005-0000-0000-0000182B0000}"/>
    <cellStyle name="Vírgula 10 6 2 3 2 2 2" xfId="11035" xr:uid="{00000000-0005-0000-0000-0000192B0000}"/>
    <cellStyle name="Vírgula 10 6 2 3 2 3" xfId="11036" xr:uid="{00000000-0005-0000-0000-00001A2B0000}"/>
    <cellStyle name="Vírgula 10 6 2 3 3" xfId="11037" xr:uid="{00000000-0005-0000-0000-00001B2B0000}"/>
    <cellStyle name="Vírgula 10 6 2 3 3 2" xfId="11038" xr:uid="{00000000-0005-0000-0000-00001C2B0000}"/>
    <cellStyle name="Vírgula 10 6 2 3 4" xfId="11039" xr:uid="{00000000-0005-0000-0000-00001D2B0000}"/>
    <cellStyle name="Vírgula 10 6 2 4" xfId="11040" xr:uid="{00000000-0005-0000-0000-00001E2B0000}"/>
    <cellStyle name="Vírgula 10 6 2 4 2" xfId="11041" xr:uid="{00000000-0005-0000-0000-00001F2B0000}"/>
    <cellStyle name="Vírgula 10 6 2 4 2 2" xfId="11042" xr:uid="{00000000-0005-0000-0000-0000202B0000}"/>
    <cellStyle name="Vírgula 10 6 2 4 2 2 2" xfId="11043" xr:uid="{00000000-0005-0000-0000-0000212B0000}"/>
    <cellStyle name="Vírgula 10 6 2 4 2 3" xfId="11044" xr:uid="{00000000-0005-0000-0000-0000222B0000}"/>
    <cellStyle name="Vírgula 10 6 2 4 3" xfId="11045" xr:uid="{00000000-0005-0000-0000-0000232B0000}"/>
    <cellStyle name="Vírgula 10 6 2 4 3 2" xfId="11046" xr:uid="{00000000-0005-0000-0000-0000242B0000}"/>
    <cellStyle name="Vírgula 10 6 2 4 4" xfId="11047" xr:uid="{00000000-0005-0000-0000-0000252B0000}"/>
    <cellStyle name="Vírgula 10 6 2 5" xfId="11048" xr:uid="{00000000-0005-0000-0000-0000262B0000}"/>
    <cellStyle name="Vírgula 10 6 2 5 2" xfId="11049" xr:uid="{00000000-0005-0000-0000-0000272B0000}"/>
    <cellStyle name="Vírgula 10 6 2 5 2 2" xfId="11050" xr:uid="{00000000-0005-0000-0000-0000282B0000}"/>
    <cellStyle name="Vírgula 10 6 2 5 3" xfId="11051" xr:uid="{00000000-0005-0000-0000-0000292B0000}"/>
    <cellStyle name="Vírgula 10 6 2 6" xfId="11052" xr:uid="{00000000-0005-0000-0000-00002A2B0000}"/>
    <cellStyle name="Vírgula 10 6 2 6 2" xfId="11053" xr:uid="{00000000-0005-0000-0000-00002B2B0000}"/>
    <cellStyle name="Vírgula 10 6 2 6 2 2" xfId="11054" xr:uid="{00000000-0005-0000-0000-00002C2B0000}"/>
    <cellStyle name="Vírgula 10 6 2 6 3" xfId="11055" xr:uid="{00000000-0005-0000-0000-00002D2B0000}"/>
    <cellStyle name="Vírgula 10 6 2 7" xfId="11056" xr:uid="{00000000-0005-0000-0000-00002E2B0000}"/>
    <cellStyle name="Vírgula 10 6 2 7 2" xfId="11057" xr:uid="{00000000-0005-0000-0000-00002F2B0000}"/>
    <cellStyle name="Vírgula 10 6 2 8" xfId="11058" xr:uid="{00000000-0005-0000-0000-0000302B0000}"/>
    <cellStyle name="Vírgula 10 6 3" xfId="11059" xr:uid="{00000000-0005-0000-0000-0000312B0000}"/>
    <cellStyle name="Vírgula 10 6 3 2" xfId="11060" xr:uid="{00000000-0005-0000-0000-0000322B0000}"/>
    <cellStyle name="Vírgula 10 6 3 2 2" xfId="11061" xr:uid="{00000000-0005-0000-0000-0000332B0000}"/>
    <cellStyle name="Vírgula 10 6 3 2 2 2" xfId="11062" xr:uid="{00000000-0005-0000-0000-0000342B0000}"/>
    <cellStyle name="Vírgula 10 6 3 2 2 2 2" xfId="11063" xr:uid="{00000000-0005-0000-0000-0000352B0000}"/>
    <cellStyle name="Vírgula 10 6 3 2 2 3" xfId="11064" xr:uid="{00000000-0005-0000-0000-0000362B0000}"/>
    <cellStyle name="Vírgula 10 6 3 2 3" xfId="11065" xr:uid="{00000000-0005-0000-0000-0000372B0000}"/>
    <cellStyle name="Vírgula 10 6 3 2 3 2" xfId="11066" xr:uid="{00000000-0005-0000-0000-0000382B0000}"/>
    <cellStyle name="Vírgula 10 6 3 2 4" xfId="11067" xr:uid="{00000000-0005-0000-0000-0000392B0000}"/>
    <cellStyle name="Vírgula 10 6 3 3" xfId="11068" xr:uid="{00000000-0005-0000-0000-00003A2B0000}"/>
    <cellStyle name="Vírgula 10 6 3 3 2" xfId="11069" xr:uid="{00000000-0005-0000-0000-00003B2B0000}"/>
    <cellStyle name="Vírgula 10 6 3 3 2 2" xfId="11070" xr:uid="{00000000-0005-0000-0000-00003C2B0000}"/>
    <cellStyle name="Vírgula 10 6 3 3 2 2 2" xfId="11071" xr:uid="{00000000-0005-0000-0000-00003D2B0000}"/>
    <cellStyle name="Vírgula 10 6 3 3 2 3" xfId="11072" xr:uid="{00000000-0005-0000-0000-00003E2B0000}"/>
    <cellStyle name="Vírgula 10 6 3 3 3" xfId="11073" xr:uid="{00000000-0005-0000-0000-00003F2B0000}"/>
    <cellStyle name="Vírgula 10 6 3 3 3 2" xfId="11074" xr:uid="{00000000-0005-0000-0000-0000402B0000}"/>
    <cellStyle name="Vírgula 10 6 3 3 4" xfId="11075" xr:uid="{00000000-0005-0000-0000-0000412B0000}"/>
    <cellStyle name="Vírgula 10 6 3 4" xfId="11076" xr:uid="{00000000-0005-0000-0000-0000422B0000}"/>
    <cellStyle name="Vírgula 10 6 3 4 2" xfId="11077" xr:uid="{00000000-0005-0000-0000-0000432B0000}"/>
    <cellStyle name="Vírgula 10 6 3 4 2 2" xfId="11078" xr:uid="{00000000-0005-0000-0000-0000442B0000}"/>
    <cellStyle name="Vírgula 10 6 3 4 3" xfId="11079" xr:uid="{00000000-0005-0000-0000-0000452B0000}"/>
    <cellStyle name="Vírgula 10 6 3 5" xfId="11080" xr:uid="{00000000-0005-0000-0000-0000462B0000}"/>
    <cellStyle name="Vírgula 10 6 3 5 2" xfId="11081" xr:uid="{00000000-0005-0000-0000-0000472B0000}"/>
    <cellStyle name="Vírgula 10 6 3 5 2 2" xfId="11082" xr:uid="{00000000-0005-0000-0000-0000482B0000}"/>
    <cellStyle name="Vírgula 10 6 3 5 3" xfId="11083" xr:uid="{00000000-0005-0000-0000-0000492B0000}"/>
    <cellStyle name="Vírgula 10 6 3 6" xfId="11084" xr:uid="{00000000-0005-0000-0000-00004A2B0000}"/>
    <cellStyle name="Vírgula 10 6 3 6 2" xfId="11085" xr:uid="{00000000-0005-0000-0000-00004B2B0000}"/>
    <cellStyle name="Vírgula 10 6 3 7" xfId="11086" xr:uid="{00000000-0005-0000-0000-00004C2B0000}"/>
    <cellStyle name="Vírgula 10 6 4" xfId="11087" xr:uid="{00000000-0005-0000-0000-00004D2B0000}"/>
    <cellStyle name="Vírgula 10 6 4 2" xfId="11088" xr:uid="{00000000-0005-0000-0000-00004E2B0000}"/>
    <cellStyle name="Vírgula 10 6 4 2 2" xfId="11089" xr:uid="{00000000-0005-0000-0000-00004F2B0000}"/>
    <cellStyle name="Vírgula 10 6 4 2 2 2" xfId="11090" xr:uid="{00000000-0005-0000-0000-0000502B0000}"/>
    <cellStyle name="Vírgula 10 6 4 2 3" xfId="11091" xr:uid="{00000000-0005-0000-0000-0000512B0000}"/>
    <cellStyle name="Vírgula 10 6 4 3" xfId="11092" xr:uid="{00000000-0005-0000-0000-0000522B0000}"/>
    <cellStyle name="Vírgula 10 6 4 3 2" xfId="11093" xr:uid="{00000000-0005-0000-0000-0000532B0000}"/>
    <cellStyle name="Vírgula 10 6 4 4" xfId="11094" xr:uid="{00000000-0005-0000-0000-0000542B0000}"/>
    <cellStyle name="Vírgula 10 6 5" xfId="11095" xr:uid="{00000000-0005-0000-0000-0000552B0000}"/>
    <cellStyle name="Vírgula 10 6 5 2" xfId="11096" xr:uid="{00000000-0005-0000-0000-0000562B0000}"/>
    <cellStyle name="Vírgula 10 6 5 2 2" xfId="11097" xr:uid="{00000000-0005-0000-0000-0000572B0000}"/>
    <cellStyle name="Vírgula 10 6 5 2 2 2" xfId="11098" xr:uid="{00000000-0005-0000-0000-0000582B0000}"/>
    <cellStyle name="Vírgula 10 6 5 2 3" xfId="11099" xr:uid="{00000000-0005-0000-0000-0000592B0000}"/>
    <cellStyle name="Vírgula 10 6 5 3" xfId="11100" xr:uid="{00000000-0005-0000-0000-00005A2B0000}"/>
    <cellStyle name="Vírgula 10 6 5 3 2" xfId="11101" xr:uid="{00000000-0005-0000-0000-00005B2B0000}"/>
    <cellStyle name="Vírgula 10 6 5 4" xfId="11102" xr:uid="{00000000-0005-0000-0000-00005C2B0000}"/>
    <cellStyle name="Vírgula 10 6 6" xfId="11103" xr:uid="{00000000-0005-0000-0000-00005D2B0000}"/>
    <cellStyle name="Vírgula 10 6 6 2" xfId="11104" xr:uid="{00000000-0005-0000-0000-00005E2B0000}"/>
    <cellStyle name="Vírgula 10 6 6 2 2" xfId="11105" xr:uid="{00000000-0005-0000-0000-00005F2B0000}"/>
    <cellStyle name="Vírgula 10 6 6 3" xfId="11106" xr:uid="{00000000-0005-0000-0000-0000602B0000}"/>
    <cellStyle name="Vírgula 10 6 7" xfId="11107" xr:uid="{00000000-0005-0000-0000-0000612B0000}"/>
    <cellStyle name="Vírgula 10 6 7 2" xfId="11108" xr:uid="{00000000-0005-0000-0000-0000622B0000}"/>
    <cellStyle name="Vírgula 10 6 7 2 2" xfId="11109" xr:uid="{00000000-0005-0000-0000-0000632B0000}"/>
    <cellStyle name="Vírgula 10 6 7 3" xfId="11110" xr:uid="{00000000-0005-0000-0000-0000642B0000}"/>
    <cellStyle name="Vírgula 10 6 8" xfId="11111" xr:uid="{00000000-0005-0000-0000-0000652B0000}"/>
    <cellStyle name="Vírgula 10 6 8 2" xfId="11112" xr:uid="{00000000-0005-0000-0000-0000662B0000}"/>
    <cellStyle name="Vírgula 10 6 9" xfId="11113" xr:uid="{00000000-0005-0000-0000-0000672B0000}"/>
    <cellStyle name="Vírgula 10 7" xfId="11114" xr:uid="{00000000-0005-0000-0000-0000682B0000}"/>
    <cellStyle name="Vírgula 10 7 2" xfId="11115" xr:uid="{00000000-0005-0000-0000-0000692B0000}"/>
    <cellStyle name="Vírgula 10 7 2 2" xfId="11116" xr:uid="{00000000-0005-0000-0000-00006A2B0000}"/>
    <cellStyle name="Vírgula 10 7 2 2 2" xfId="11117" xr:uid="{00000000-0005-0000-0000-00006B2B0000}"/>
    <cellStyle name="Vírgula 10 7 2 2 2 2" xfId="11118" xr:uid="{00000000-0005-0000-0000-00006C2B0000}"/>
    <cellStyle name="Vírgula 10 7 2 2 2 2 2" xfId="11119" xr:uid="{00000000-0005-0000-0000-00006D2B0000}"/>
    <cellStyle name="Vírgula 10 7 2 2 2 2 2 2" xfId="11120" xr:uid="{00000000-0005-0000-0000-00006E2B0000}"/>
    <cellStyle name="Vírgula 10 7 2 2 2 2 3" xfId="11121" xr:uid="{00000000-0005-0000-0000-00006F2B0000}"/>
    <cellStyle name="Vírgula 10 7 2 2 2 3" xfId="11122" xr:uid="{00000000-0005-0000-0000-0000702B0000}"/>
    <cellStyle name="Vírgula 10 7 2 2 2 3 2" xfId="11123" xr:uid="{00000000-0005-0000-0000-0000712B0000}"/>
    <cellStyle name="Vírgula 10 7 2 2 2 4" xfId="11124" xr:uid="{00000000-0005-0000-0000-0000722B0000}"/>
    <cellStyle name="Vírgula 10 7 2 2 3" xfId="11125" xr:uid="{00000000-0005-0000-0000-0000732B0000}"/>
    <cellStyle name="Vírgula 10 7 2 2 3 2" xfId="11126" xr:uid="{00000000-0005-0000-0000-0000742B0000}"/>
    <cellStyle name="Vírgula 10 7 2 2 3 2 2" xfId="11127" xr:uid="{00000000-0005-0000-0000-0000752B0000}"/>
    <cellStyle name="Vírgula 10 7 2 2 3 2 2 2" xfId="11128" xr:uid="{00000000-0005-0000-0000-0000762B0000}"/>
    <cellStyle name="Vírgula 10 7 2 2 3 2 3" xfId="11129" xr:uid="{00000000-0005-0000-0000-0000772B0000}"/>
    <cellStyle name="Vírgula 10 7 2 2 3 3" xfId="11130" xr:uid="{00000000-0005-0000-0000-0000782B0000}"/>
    <cellStyle name="Vírgula 10 7 2 2 3 3 2" xfId="11131" xr:uid="{00000000-0005-0000-0000-0000792B0000}"/>
    <cellStyle name="Vírgula 10 7 2 2 3 4" xfId="11132" xr:uid="{00000000-0005-0000-0000-00007A2B0000}"/>
    <cellStyle name="Vírgula 10 7 2 2 4" xfId="11133" xr:uid="{00000000-0005-0000-0000-00007B2B0000}"/>
    <cellStyle name="Vírgula 10 7 2 2 4 2" xfId="11134" xr:uid="{00000000-0005-0000-0000-00007C2B0000}"/>
    <cellStyle name="Vírgula 10 7 2 2 4 2 2" xfId="11135" xr:uid="{00000000-0005-0000-0000-00007D2B0000}"/>
    <cellStyle name="Vírgula 10 7 2 2 4 3" xfId="11136" xr:uid="{00000000-0005-0000-0000-00007E2B0000}"/>
    <cellStyle name="Vírgula 10 7 2 2 5" xfId="11137" xr:uid="{00000000-0005-0000-0000-00007F2B0000}"/>
    <cellStyle name="Vírgula 10 7 2 2 5 2" xfId="11138" xr:uid="{00000000-0005-0000-0000-0000802B0000}"/>
    <cellStyle name="Vírgula 10 7 2 2 5 2 2" xfId="11139" xr:uid="{00000000-0005-0000-0000-0000812B0000}"/>
    <cellStyle name="Vírgula 10 7 2 2 5 3" xfId="11140" xr:uid="{00000000-0005-0000-0000-0000822B0000}"/>
    <cellStyle name="Vírgula 10 7 2 2 6" xfId="11141" xr:uid="{00000000-0005-0000-0000-0000832B0000}"/>
    <cellStyle name="Vírgula 10 7 2 2 6 2" xfId="11142" xr:uid="{00000000-0005-0000-0000-0000842B0000}"/>
    <cellStyle name="Vírgula 10 7 2 2 7" xfId="11143" xr:uid="{00000000-0005-0000-0000-0000852B0000}"/>
    <cellStyle name="Vírgula 10 7 2 3" xfId="11144" xr:uid="{00000000-0005-0000-0000-0000862B0000}"/>
    <cellStyle name="Vírgula 10 7 2 3 2" xfId="11145" xr:uid="{00000000-0005-0000-0000-0000872B0000}"/>
    <cellStyle name="Vírgula 10 7 2 3 2 2" xfId="11146" xr:uid="{00000000-0005-0000-0000-0000882B0000}"/>
    <cellStyle name="Vírgula 10 7 2 3 2 2 2" xfId="11147" xr:uid="{00000000-0005-0000-0000-0000892B0000}"/>
    <cellStyle name="Vírgula 10 7 2 3 2 3" xfId="11148" xr:uid="{00000000-0005-0000-0000-00008A2B0000}"/>
    <cellStyle name="Vírgula 10 7 2 3 3" xfId="11149" xr:uid="{00000000-0005-0000-0000-00008B2B0000}"/>
    <cellStyle name="Vírgula 10 7 2 3 3 2" xfId="11150" xr:uid="{00000000-0005-0000-0000-00008C2B0000}"/>
    <cellStyle name="Vírgula 10 7 2 3 4" xfId="11151" xr:uid="{00000000-0005-0000-0000-00008D2B0000}"/>
    <cellStyle name="Vírgula 10 7 2 4" xfId="11152" xr:uid="{00000000-0005-0000-0000-00008E2B0000}"/>
    <cellStyle name="Vírgula 10 7 2 4 2" xfId="11153" xr:uid="{00000000-0005-0000-0000-00008F2B0000}"/>
    <cellStyle name="Vírgula 10 7 2 4 2 2" xfId="11154" xr:uid="{00000000-0005-0000-0000-0000902B0000}"/>
    <cellStyle name="Vírgula 10 7 2 4 2 2 2" xfId="11155" xr:uid="{00000000-0005-0000-0000-0000912B0000}"/>
    <cellStyle name="Vírgula 10 7 2 4 2 3" xfId="11156" xr:uid="{00000000-0005-0000-0000-0000922B0000}"/>
    <cellStyle name="Vírgula 10 7 2 4 3" xfId="11157" xr:uid="{00000000-0005-0000-0000-0000932B0000}"/>
    <cellStyle name="Vírgula 10 7 2 4 3 2" xfId="11158" xr:uid="{00000000-0005-0000-0000-0000942B0000}"/>
    <cellStyle name="Vírgula 10 7 2 4 4" xfId="11159" xr:uid="{00000000-0005-0000-0000-0000952B0000}"/>
    <cellStyle name="Vírgula 10 7 2 5" xfId="11160" xr:uid="{00000000-0005-0000-0000-0000962B0000}"/>
    <cellStyle name="Vírgula 10 7 2 5 2" xfId="11161" xr:uid="{00000000-0005-0000-0000-0000972B0000}"/>
    <cellStyle name="Vírgula 10 7 2 5 2 2" xfId="11162" xr:uid="{00000000-0005-0000-0000-0000982B0000}"/>
    <cellStyle name="Vírgula 10 7 2 5 3" xfId="11163" xr:uid="{00000000-0005-0000-0000-0000992B0000}"/>
    <cellStyle name="Vírgula 10 7 2 6" xfId="11164" xr:uid="{00000000-0005-0000-0000-00009A2B0000}"/>
    <cellStyle name="Vírgula 10 7 2 6 2" xfId="11165" xr:uid="{00000000-0005-0000-0000-00009B2B0000}"/>
    <cellStyle name="Vírgula 10 7 2 6 2 2" xfId="11166" xr:uid="{00000000-0005-0000-0000-00009C2B0000}"/>
    <cellStyle name="Vírgula 10 7 2 6 3" xfId="11167" xr:uid="{00000000-0005-0000-0000-00009D2B0000}"/>
    <cellStyle name="Vírgula 10 7 2 7" xfId="11168" xr:uid="{00000000-0005-0000-0000-00009E2B0000}"/>
    <cellStyle name="Vírgula 10 7 2 7 2" xfId="11169" xr:uid="{00000000-0005-0000-0000-00009F2B0000}"/>
    <cellStyle name="Vírgula 10 7 2 8" xfId="11170" xr:uid="{00000000-0005-0000-0000-0000A02B0000}"/>
    <cellStyle name="Vírgula 10 7 3" xfId="11171" xr:uid="{00000000-0005-0000-0000-0000A12B0000}"/>
    <cellStyle name="Vírgula 10 7 3 2" xfId="11172" xr:uid="{00000000-0005-0000-0000-0000A22B0000}"/>
    <cellStyle name="Vírgula 10 7 3 2 2" xfId="11173" xr:uid="{00000000-0005-0000-0000-0000A32B0000}"/>
    <cellStyle name="Vírgula 10 7 3 2 2 2" xfId="11174" xr:uid="{00000000-0005-0000-0000-0000A42B0000}"/>
    <cellStyle name="Vírgula 10 7 3 2 2 2 2" xfId="11175" xr:uid="{00000000-0005-0000-0000-0000A52B0000}"/>
    <cellStyle name="Vírgula 10 7 3 2 2 3" xfId="11176" xr:uid="{00000000-0005-0000-0000-0000A62B0000}"/>
    <cellStyle name="Vírgula 10 7 3 2 3" xfId="11177" xr:uid="{00000000-0005-0000-0000-0000A72B0000}"/>
    <cellStyle name="Vírgula 10 7 3 2 3 2" xfId="11178" xr:uid="{00000000-0005-0000-0000-0000A82B0000}"/>
    <cellStyle name="Vírgula 10 7 3 2 4" xfId="11179" xr:uid="{00000000-0005-0000-0000-0000A92B0000}"/>
    <cellStyle name="Vírgula 10 7 3 3" xfId="11180" xr:uid="{00000000-0005-0000-0000-0000AA2B0000}"/>
    <cellStyle name="Vírgula 10 7 3 3 2" xfId="11181" xr:uid="{00000000-0005-0000-0000-0000AB2B0000}"/>
    <cellStyle name="Vírgula 10 7 3 3 2 2" xfId="11182" xr:uid="{00000000-0005-0000-0000-0000AC2B0000}"/>
    <cellStyle name="Vírgula 10 7 3 3 2 2 2" xfId="11183" xr:uid="{00000000-0005-0000-0000-0000AD2B0000}"/>
    <cellStyle name="Vírgula 10 7 3 3 2 3" xfId="11184" xr:uid="{00000000-0005-0000-0000-0000AE2B0000}"/>
    <cellStyle name="Vírgula 10 7 3 3 3" xfId="11185" xr:uid="{00000000-0005-0000-0000-0000AF2B0000}"/>
    <cellStyle name="Vírgula 10 7 3 3 3 2" xfId="11186" xr:uid="{00000000-0005-0000-0000-0000B02B0000}"/>
    <cellStyle name="Vírgula 10 7 3 3 4" xfId="11187" xr:uid="{00000000-0005-0000-0000-0000B12B0000}"/>
    <cellStyle name="Vírgula 10 7 3 4" xfId="11188" xr:uid="{00000000-0005-0000-0000-0000B22B0000}"/>
    <cellStyle name="Vírgula 10 7 3 4 2" xfId="11189" xr:uid="{00000000-0005-0000-0000-0000B32B0000}"/>
    <cellStyle name="Vírgula 10 7 3 4 2 2" xfId="11190" xr:uid="{00000000-0005-0000-0000-0000B42B0000}"/>
    <cellStyle name="Vírgula 10 7 3 4 3" xfId="11191" xr:uid="{00000000-0005-0000-0000-0000B52B0000}"/>
    <cellStyle name="Vírgula 10 7 3 5" xfId="11192" xr:uid="{00000000-0005-0000-0000-0000B62B0000}"/>
    <cellStyle name="Vírgula 10 7 3 5 2" xfId="11193" xr:uid="{00000000-0005-0000-0000-0000B72B0000}"/>
    <cellStyle name="Vírgula 10 7 3 5 2 2" xfId="11194" xr:uid="{00000000-0005-0000-0000-0000B82B0000}"/>
    <cellStyle name="Vírgula 10 7 3 5 3" xfId="11195" xr:uid="{00000000-0005-0000-0000-0000B92B0000}"/>
    <cellStyle name="Vírgula 10 7 3 6" xfId="11196" xr:uid="{00000000-0005-0000-0000-0000BA2B0000}"/>
    <cellStyle name="Vírgula 10 7 3 6 2" xfId="11197" xr:uid="{00000000-0005-0000-0000-0000BB2B0000}"/>
    <cellStyle name="Vírgula 10 7 3 7" xfId="11198" xr:uid="{00000000-0005-0000-0000-0000BC2B0000}"/>
    <cellStyle name="Vírgula 10 7 4" xfId="11199" xr:uid="{00000000-0005-0000-0000-0000BD2B0000}"/>
    <cellStyle name="Vírgula 10 7 4 2" xfId="11200" xr:uid="{00000000-0005-0000-0000-0000BE2B0000}"/>
    <cellStyle name="Vírgula 10 7 4 2 2" xfId="11201" xr:uid="{00000000-0005-0000-0000-0000BF2B0000}"/>
    <cellStyle name="Vírgula 10 7 4 2 2 2" xfId="11202" xr:uid="{00000000-0005-0000-0000-0000C02B0000}"/>
    <cellStyle name="Vírgula 10 7 4 2 3" xfId="11203" xr:uid="{00000000-0005-0000-0000-0000C12B0000}"/>
    <cellStyle name="Vírgula 10 7 4 3" xfId="11204" xr:uid="{00000000-0005-0000-0000-0000C22B0000}"/>
    <cellStyle name="Vírgula 10 7 4 3 2" xfId="11205" xr:uid="{00000000-0005-0000-0000-0000C32B0000}"/>
    <cellStyle name="Vírgula 10 7 4 4" xfId="11206" xr:uid="{00000000-0005-0000-0000-0000C42B0000}"/>
    <cellStyle name="Vírgula 10 7 5" xfId="11207" xr:uid="{00000000-0005-0000-0000-0000C52B0000}"/>
    <cellStyle name="Vírgula 10 7 5 2" xfId="11208" xr:uid="{00000000-0005-0000-0000-0000C62B0000}"/>
    <cellStyle name="Vírgula 10 7 5 2 2" xfId="11209" xr:uid="{00000000-0005-0000-0000-0000C72B0000}"/>
    <cellStyle name="Vírgula 10 7 5 2 2 2" xfId="11210" xr:uid="{00000000-0005-0000-0000-0000C82B0000}"/>
    <cellStyle name="Vírgula 10 7 5 2 3" xfId="11211" xr:uid="{00000000-0005-0000-0000-0000C92B0000}"/>
    <cellStyle name="Vírgula 10 7 5 3" xfId="11212" xr:uid="{00000000-0005-0000-0000-0000CA2B0000}"/>
    <cellStyle name="Vírgula 10 7 5 3 2" xfId="11213" xr:uid="{00000000-0005-0000-0000-0000CB2B0000}"/>
    <cellStyle name="Vírgula 10 7 5 4" xfId="11214" xr:uid="{00000000-0005-0000-0000-0000CC2B0000}"/>
    <cellStyle name="Vírgula 10 7 6" xfId="11215" xr:uid="{00000000-0005-0000-0000-0000CD2B0000}"/>
    <cellStyle name="Vírgula 10 7 6 2" xfId="11216" xr:uid="{00000000-0005-0000-0000-0000CE2B0000}"/>
    <cellStyle name="Vírgula 10 7 6 2 2" xfId="11217" xr:uid="{00000000-0005-0000-0000-0000CF2B0000}"/>
    <cellStyle name="Vírgula 10 7 6 3" xfId="11218" xr:uid="{00000000-0005-0000-0000-0000D02B0000}"/>
    <cellStyle name="Vírgula 10 7 7" xfId="11219" xr:uid="{00000000-0005-0000-0000-0000D12B0000}"/>
    <cellStyle name="Vírgula 10 7 7 2" xfId="11220" xr:uid="{00000000-0005-0000-0000-0000D22B0000}"/>
    <cellStyle name="Vírgula 10 7 7 2 2" xfId="11221" xr:uid="{00000000-0005-0000-0000-0000D32B0000}"/>
    <cellStyle name="Vírgula 10 7 7 3" xfId="11222" xr:uid="{00000000-0005-0000-0000-0000D42B0000}"/>
    <cellStyle name="Vírgula 10 7 8" xfId="11223" xr:uid="{00000000-0005-0000-0000-0000D52B0000}"/>
    <cellStyle name="Vírgula 10 7 8 2" xfId="11224" xr:uid="{00000000-0005-0000-0000-0000D62B0000}"/>
    <cellStyle name="Vírgula 10 7 9" xfId="11225" xr:uid="{00000000-0005-0000-0000-0000D72B0000}"/>
    <cellStyle name="Vírgula 10 8" xfId="11226" xr:uid="{00000000-0005-0000-0000-0000D82B0000}"/>
    <cellStyle name="Vírgula 10 8 2" xfId="11227" xr:uid="{00000000-0005-0000-0000-0000D92B0000}"/>
    <cellStyle name="Vírgula 10 8 2 2" xfId="11228" xr:uid="{00000000-0005-0000-0000-0000DA2B0000}"/>
    <cellStyle name="Vírgula 10 8 2 2 2" xfId="11229" xr:uid="{00000000-0005-0000-0000-0000DB2B0000}"/>
    <cellStyle name="Vírgula 10 8 2 2 2 2" xfId="11230" xr:uid="{00000000-0005-0000-0000-0000DC2B0000}"/>
    <cellStyle name="Vírgula 10 8 2 2 2 2 2" xfId="11231" xr:uid="{00000000-0005-0000-0000-0000DD2B0000}"/>
    <cellStyle name="Vírgula 10 8 2 2 2 3" xfId="11232" xr:uid="{00000000-0005-0000-0000-0000DE2B0000}"/>
    <cellStyle name="Vírgula 10 8 2 2 3" xfId="11233" xr:uid="{00000000-0005-0000-0000-0000DF2B0000}"/>
    <cellStyle name="Vírgula 10 8 2 2 3 2" xfId="11234" xr:uid="{00000000-0005-0000-0000-0000E02B0000}"/>
    <cellStyle name="Vírgula 10 8 2 2 4" xfId="11235" xr:uid="{00000000-0005-0000-0000-0000E12B0000}"/>
    <cellStyle name="Vírgula 10 8 2 3" xfId="11236" xr:uid="{00000000-0005-0000-0000-0000E22B0000}"/>
    <cellStyle name="Vírgula 10 8 2 3 2" xfId="11237" xr:uid="{00000000-0005-0000-0000-0000E32B0000}"/>
    <cellStyle name="Vírgula 10 8 2 3 2 2" xfId="11238" xr:uid="{00000000-0005-0000-0000-0000E42B0000}"/>
    <cellStyle name="Vírgula 10 8 2 3 2 2 2" xfId="11239" xr:uid="{00000000-0005-0000-0000-0000E52B0000}"/>
    <cellStyle name="Vírgula 10 8 2 3 2 3" xfId="11240" xr:uid="{00000000-0005-0000-0000-0000E62B0000}"/>
    <cellStyle name="Vírgula 10 8 2 3 3" xfId="11241" xr:uid="{00000000-0005-0000-0000-0000E72B0000}"/>
    <cellStyle name="Vírgula 10 8 2 3 3 2" xfId="11242" xr:uid="{00000000-0005-0000-0000-0000E82B0000}"/>
    <cellStyle name="Vírgula 10 8 2 3 4" xfId="11243" xr:uid="{00000000-0005-0000-0000-0000E92B0000}"/>
    <cellStyle name="Vírgula 10 8 2 4" xfId="11244" xr:uid="{00000000-0005-0000-0000-0000EA2B0000}"/>
    <cellStyle name="Vírgula 10 8 2 4 2" xfId="11245" xr:uid="{00000000-0005-0000-0000-0000EB2B0000}"/>
    <cellStyle name="Vírgula 10 8 2 4 2 2" xfId="11246" xr:uid="{00000000-0005-0000-0000-0000EC2B0000}"/>
    <cellStyle name="Vírgula 10 8 2 4 3" xfId="11247" xr:uid="{00000000-0005-0000-0000-0000ED2B0000}"/>
    <cellStyle name="Vírgula 10 8 2 5" xfId="11248" xr:uid="{00000000-0005-0000-0000-0000EE2B0000}"/>
    <cellStyle name="Vírgula 10 8 2 5 2" xfId="11249" xr:uid="{00000000-0005-0000-0000-0000EF2B0000}"/>
    <cellStyle name="Vírgula 10 8 2 5 2 2" xfId="11250" xr:uid="{00000000-0005-0000-0000-0000F02B0000}"/>
    <cellStyle name="Vírgula 10 8 2 5 3" xfId="11251" xr:uid="{00000000-0005-0000-0000-0000F12B0000}"/>
    <cellStyle name="Vírgula 10 8 2 6" xfId="11252" xr:uid="{00000000-0005-0000-0000-0000F22B0000}"/>
    <cellStyle name="Vírgula 10 8 2 6 2" xfId="11253" xr:uid="{00000000-0005-0000-0000-0000F32B0000}"/>
    <cellStyle name="Vírgula 10 8 2 7" xfId="11254" xr:uid="{00000000-0005-0000-0000-0000F42B0000}"/>
    <cellStyle name="Vírgula 10 8 3" xfId="11255" xr:uid="{00000000-0005-0000-0000-0000F52B0000}"/>
    <cellStyle name="Vírgula 10 8 3 2" xfId="11256" xr:uid="{00000000-0005-0000-0000-0000F62B0000}"/>
    <cellStyle name="Vírgula 10 8 3 2 2" xfId="11257" xr:uid="{00000000-0005-0000-0000-0000F72B0000}"/>
    <cellStyle name="Vírgula 10 8 3 2 2 2" xfId="11258" xr:uid="{00000000-0005-0000-0000-0000F82B0000}"/>
    <cellStyle name="Vírgula 10 8 3 2 3" xfId="11259" xr:uid="{00000000-0005-0000-0000-0000F92B0000}"/>
    <cellStyle name="Vírgula 10 8 3 3" xfId="11260" xr:uid="{00000000-0005-0000-0000-0000FA2B0000}"/>
    <cellStyle name="Vírgula 10 8 3 3 2" xfId="11261" xr:uid="{00000000-0005-0000-0000-0000FB2B0000}"/>
    <cellStyle name="Vírgula 10 8 3 4" xfId="11262" xr:uid="{00000000-0005-0000-0000-0000FC2B0000}"/>
    <cellStyle name="Vírgula 10 8 4" xfId="11263" xr:uid="{00000000-0005-0000-0000-0000FD2B0000}"/>
    <cellStyle name="Vírgula 10 8 4 2" xfId="11264" xr:uid="{00000000-0005-0000-0000-0000FE2B0000}"/>
    <cellStyle name="Vírgula 10 8 4 2 2" xfId="11265" xr:uid="{00000000-0005-0000-0000-0000FF2B0000}"/>
    <cellStyle name="Vírgula 10 8 4 2 2 2" xfId="11266" xr:uid="{00000000-0005-0000-0000-0000002C0000}"/>
    <cellStyle name="Vírgula 10 8 4 2 3" xfId="11267" xr:uid="{00000000-0005-0000-0000-0000012C0000}"/>
    <cellStyle name="Vírgula 10 8 4 3" xfId="11268" xr:uid="{00000000-0005-0000-0000-0000022C0000}"/>
    <cellStyle name="Vírgula 10 8 4 3 2" xfId="11269" xr:uid="{00000000-0005-0000-0000-0000032C0000}"/>
    <cellStyle name="Vírgula 10 8 4 4" xfId="11270" xr:uid="{00000000-0005-0000-0000-0000042C0000}"/>
    <cellStyle name="Vírgula 10 8 5" xfId="11271" xr:uid="{00000000-0005-0000-0000-0000052C0000}"/>
    <cellStyle name="Vírgula 10 8 5 2" xfId="11272" xr:uid="{00000000-0005-0000-0000-0000062C0000}"/>
    <cellStyle name="Vírgula 10 8 5 2 2" xfId="11273" xr:uid="{00000000-0005-0000-0000-0000072C0000}"/>
    <cellStyle name="Vírgula 10 8 5 3" xfId="11274" xr:uid="{00000000-0005-0000-0000-0000082C0000}"/>
    <cellStyle name="Vírgula 10 8 6" xfId="11275" xr:uid="{00000000-0005-0000-0000-0000092C0000}"/>
    <cellStyle name="Vírgula 10 8 6 2" xfId="11276" xr:uid="{00000000-0005-0000-0000-00000A2C0000}"/>
    <cellStyle name="Vírgula 10 8 6 2 2" xfId="11277" xr:uid="{00000000-0005-0000-0000-00000B2C0000}"/>
    <cellStyle name="Vírgula 10 8 6 3" xfId="11278" xr:uid="{00000000-0005-0000-0000-00000C2C0000}"/>
    <cellStyle name="Vírgula 10 8 7" xfId="11279" xr:uid="{00000000-0005-0000-0000-00000D2C0000}"/>
    <cellStyle name="Vírgula 10 8 7 2" xfId="11280" xr:uid="{00000000-0005-0000-0000-00000E2C0000}"/>
    <cellStyle name="Vírgula 10 8 8" xfId="11281" xr:uid="{00000000-0005-0000-0000-00000F2C0000}"/>
    <cellStyle name="Vírgula 10 9" xfId="11282" xr:uid="{00000000-0005-0000-0000-0000102C0000}"/>
    <cellStyle name="Vírgula 10 9 2" xfId="11283" xr:uid="{00000000-0005-0000-0000-0000112C0000}"/>
    <cellStyle name="Vírgula 10 9 2 2" xfId="11284" xr:uid="{00000000-0005-0000-0000-0000122C0000}"/>
    <cellStyle name="Vírgula 10 9 2 2 2" xfId="11285" xr:uid="{00000000-0005-0000-0000-0000132C0000}"/>
    <cellStyle name="Vírgula 10 9 2 2 2 2" xfId="11286" xr:uid="{00000000-0005-0000-0000-0000142C0000}"/>
    <cellStyle name="Vírgula 10 9 2 2 3" xfId="11287" xr:uid="{00000000-0005-0000-0000-0000152C0000}"/>
    <cellStyle name="Vírgula 10 9 2 3" xfId="11288" xr:uid="{00000000-0005-0000-0000-0000162C0000}"/>
    <cellStyle name="Vírgula 10 9 2 3 2" xfId="11289" xr:uid="{00000000-0005-0000-0000-0000172C0000}"/>
    <cellStyle name="Vírgula 10 9 2 4" xfId="11290" xr:uid="{00000000-0005-0000-0000-0000182C0000}"/>
    <cellStyle name="Vírgula 10 9 3" xfId="11291" xr:uid="{00000000-0005-0000-0000-0000192C0000}"/>
    <cellStyle name="Vírgula 10 9 3 2" xfId="11292" xr:uid="{00000000-0005-0000-0000-00001A2C0000}"/>
    <cellStyle name="Vírgula 10 9 3 2 2" xfId="11293" xr:uid="{00000000-0005-0000-0000-00001B2C0000}"/>
    <cellStyle name="Vírgula 10 9 3 2 2 2" xfId="11294" xr:uid="{00000000-0005-0000-0000-00001C2C0000}"/>
    <cellStyle name="Vírgula 10 9 3 2 3" xfId="11295" xr:uid="{00000000-0005-0000-0000-00001D2C0000}"/>
    <cellStyle name="Vírgula 10 9 3 3" xfId="11296" xr:uid="{00000000-0005-0000-0000-00001E2C0000}"/>
    <cellStyle name="Vírgula 10 9 3 3 2" xfId="11297" xr:uid="{00000000-0005-0000-0000-00001F2C0000}"/>
    <cellStyle name="Vírgula 10 9 3 4" xfId="11298" xr:uid="{00000000-0005-0000-0000-0000202C0000}"/>
    <cellStyle name="Vírgula 10 9 4" xfId="11299" xr:uid="{00000000-0005-0000-0000-0000212C0000}"/>
    <cellStyle name="Vírgula 10 9 4 2" xfId="11300" xr:uid="{00000000-0005-0000-0000-0000222C0000}"/>
    <cellStyle name="Vírgula 10 9 4 2 2" xfId="11301" xr:uid="{00000000-0005-0000-0000-0000232C0000}"/>
    <cellStyle name="Vírgula 10 9 4 3" xfId="11302" xr:uid="{00000000-0005-0000-0000-0000242C0000}"/>
    <cellStyle name="Vírgula 10 9 5" xfId="11303" xr:uid="{00000000-0005-0000-0000-0000252C0000}"/>
    <cellStyle name="Vírgula 10 9 5 2" xfId="11304" xr:uid="{00000000-0005-0000-0000-0000262C0000}"/>
    <cellStyle name="Vírgula 10 9 5 2 2" xfId="11305" xr:uid="{00000000-0005-0000-0000-0000272C0000}"/>
    <cellStyle name="Vírgula 10 9 5 3" xfId="11306" xr:uid="{00000000-0005-0000-0000-0000282C0000}"/>
    <cellStyle name="Vírgula 10 9 6" xfId="11307" xr:uid="{00000000-0005-0000-0000-0000292C0000}"/>
    <cellStyle name="Vírgula 10 9 6 2" xfId="11308" xr:uid="{00000000-0005-0000-0000-00002A2C0000}"/>
    <cellStyle name="Vírgula 10 9 7" xfId="11309" xr:uid="{00000000-0005-0000-0000-00002B2C0000}"/>
    <cellStyle name="Vírgula 11" xfId="11310" xr:uid="{00000000-0005-0000-0000-00002C2C0000}"/>
    <cellStyle name="Vírgula 11 2" xfId="11311" xr:uid="{00000000-0005-0000-0000-00002D2C0000}"/>
    <cellStyle name="Vírgula 11 2 2" xfId="11312" xr:uid="{00000000-0005-0000-0000-00002E2C0000}"/>
    <cellStyle name="Vírgula 11 3" xfId="11313" xr:uid="{00000000-0005-0000-0000-00002F2C0000}"/>
    <cellStyle name="Vírgula 11 4" xfId="11314" xr:uid="{00000000-0005-0000-0000-0000302C0000}"/>
    <cellStyle name="Vírgula 12" xfId="11315" xr:uid="{00000000-0005-0000-0000-0000312C0000}"/>
    <cellStyle name="Vírgula 12 10" xfId="11316" xr:uid="{00000000-0005-0000-0000-0000322C0000}"/>
    <cellStyle name="Vírgula 12 10 2" xfId="11317" xr:uid="{00000000-0005-0000-0000-0000332C0000}"/>
    <cellStyle name="Vírgula 12 10 2 2" xfId="11318" xr:uid="{00000000-0005-0000-0000-0000342C0000}"/>
    <cellStyle name="Vírgula 12 10 2 2 2" xfId="11319" xr:uid="{00000000-0005-0000-0000-0000352C0000}"/>
    <cellStyle name="Vírgula 12 10 2 2 2 2" xfId="11320" xr:uid="{00000000-0005-0000-0000-0000362C0000}"/>
    <cellStyle name="Vírgula 12 10 2 2 3" xfId="11321" xr:uid="{00000000-0005-0000-0000-0000372C0000}"/>
    <cellStyle name="Vírgula 12 10 2 3" xfId="11322" xr:uid="{00000000-0005-0000-0000-0000382C0000}"/>
    <cellStyle name="Vírgula 12 10 2 3 2" xfId="11323" xr:uid="{00000000-0005-0000-0000-0000392C0000}"/>
    <cellStyle name="Vírgula 12 10 2 4" xfId="11324" xr:uid="{00000000-0005-0000-0000-00003A2C0000}"/>
    <cellStyle name="Vírgula 12 10 3" xfId="11325" xr:uid="{00000000-0005-0000-0000-00003B2C0000}"/>
    <cellStyle name="Vírgula 12 10 3 2" xfId="11326" xr:uid="{00000000-0005-0000-0000-00003C2C0000}"/>
    <cellStyle name="Vírgula 12 10 3 2 2" xfId="11327" xr:uid="{00000000-0005-0000-0000-00003D2C0000}"/>
    <cellStyle name="Vírgula 12 10 3 3" xfId="11328" xr:uid="{00000000-0005-0000-0000-00003E2C0000}"/>
    <cellStyle name="Vírgula 12 10 4" xfId="11329" xr:uid="{00000000-0005-0000-0000-00003F2C0000}"/>
    <cellStyle name="Vírgula 12 10 4 2" xfId="11330" xr:uid="{00000000-0005-0000-0000-0000402C0000}"/>
    <cellStyle name="Vírgula 12 10 5" xfId="11331" xr:uid="{00000000-0005-0000-0000-0000412C0000}"/>
    <cellStyle name="Vírgula 12 11" xfId="11332" xr:uid="{00000000-0005-0000-0000-0000422C0000}"/>
    <cellStyle name="Vírgula 12 11 2" xfId="11333" xr:uid="{00000000-0005-0000-0000-0000432C0000}"/>
    <cellStyle name="Vírgula 12 11 2 2" xfId="11334" xr:uid="{00000000-0005-0000-0000-0000442C0000}"/>
    <cellStyle name="Vírgula 12 11 2 2 2" xfId="11335" xr:uid="{00000000-0005-0000-0000-0000452C0000}"/>
    <cellStyle name="Vírgula 12 11 2 3" xfId="11336" xr:uid="{00000000-0005-0000-0000-0000462C0000}"/>
    <cellStyle name="Vírgula 12 11 3" xfId="11337" xr:uid="{00000000-0005-0000-0000-0000472C0000}"/>
    <cellStyle name="Vírgula 12 11 3 2" xfId="11338" xr:uid="{00000000-0005-0000-0000-0000482C0000}"/>
    <cellStyle name="Vírgula 12 11 4" xfId="11339" xr:uid="{00000000-0005-0000-0000-0000492C0000}"/>
    <cellStyle name="Vírgula 12 12" xfId="11340" xr:uid="{00000000-0005-0000-0000-00004A2C0000}"/>
    <cellStyle name="Vírgula 12 12 2" xfId="11341" xr:uid="{00000000-0005-0000-0000-00004B2C0000}"/>
    <cellStyle name="Vírgula 12 12 2 2" xfId="11342" xr:uid="{00000000-0005-0000-0000-00004C2C0000}"/>
    <cellStyle name="Vírgula 12 12 2 2 2" xfId="11343" xr:uid="{00000000-0005-0000-0000-00004D2C0000}"/>
    <cellStyle name="Vírgula 12 12 2 3" xfId="11344" xr:uid="{00000000-0005-0000-0000-00004E2C0000}"/>
    <cellStyle name="Vírgula 12 12 3" xfId="11345" xr:uid="{00000000-0005-0000-0000-00004F2C0000}"/>
    <cellStyle name="Vírgula 12 12 3 2" xfId="11346" xr:uid="{00000000-0005-0000-0000-0000502C0000}"/>
    <cellStyle name="Vírgula 12 12 4" xfId="11347" xr:uid="{00000000-0005-0000-0000-0000512C0000}"/>
    <cellStyle name="Vírgula 12 13" xfId="11348" xr:uid="{00000000-0005-0000-0000-0000522C0000}"/>
    <cellStyle name="Vírgula 12 13 2" xfId="11349" xr:uid="{00000000-0005-0000-0000-0000532C0000}"/>
    <cellStyle name="Vírgula 12 13 2 2" xfId="11350" xr:uid="{00000000-0005-0000-0000-0000542C0000}"/>
    <cellStyle name="Vírgula 12 13 2 2 2" xfId="11351" xr:uid="{00000000-0005-0000-0000-0000552C0000}"/>
    <cellStyle name="Vírgula 12 13 2 3" xfId="11352" xr:uid="{00000000-0005-0000-0000-0000562C0000}"/>
    <cellStyle name="Vírgula 12 13 3" xfId="11353" xr:uid="{00000000-0005-0000-0000-0000572C0000}"/>
    <cellStyle name="Vírgula 12 13 3 2" xfId="11354" xr:uid="{00000000-0005-0000-0000-0000582C0000}"/>
    <cellStyle name="Vírgula 12 13 4" xfId="11355" xr:uid="{00000000-0005-0000-0000-0000592C0000}"/>
    <cellStyle name="Vírgula 12 14" xfId="11356" xr:uid="{00000000-0005-0000-0000-00005A2C0000}"/>
    <cellStyle name="Vírgula 12 14 2" xfId="11357" xr:uid="{00000000-0005-0000-0000-00005B2C0000}"/>
    <cellStyle name="Vírgula 12 14 2 2" xfId="11358" xr:uid="{00000000-0005-0000-0000-00005C2C0000}"/>
    <cellStyle name="Vírgula 12 14 3" xfId="11359" xr:uid="{00000000-0005-0000-0000-00005D2C0000}"/>
    <cellStyle name="Vírgula 12 15" xfId="11360" xr:uid="{00000000-0005-0000-0000-00005E2C0000}"/>
    <cellStyle name="Vírgula 12 15 2" xfId="11361" xr:uid="{00000000-0005-0000-0000-00005F2C0000}"/>
    <cellStyle name="Vírgula 12 15 2 2" xfId="11362" xr:uid="{00000000-0005-0000-0000-0000602C0000}"/>
    <cellStyle name="Vírgula 12 15 3" xfId="11363" xr:uid="{00000000-0005-0000-0000-0000612C0000}"/>
    <cellStyle name="Vírgula 12 16" xfId="11364" xr:uid="{00000000-0005-0000-0000-0000622C0000}"/>
    <cellStyle name="Vírgula 12 16 2" xfId="11365" xr:uid="{00000000-0005-0000-0000-0000632C0000}"/>
    <cellStyle name="Vírgula 12 17" xfId="11366" xr:uid="{00000000-0005-0000-0000-0000642C0000}"/>
    <cellStyle name="Vírgula 12 2" xfId="11367" xr:uid="{00000000-0005-0000-0000-0000652C0000}"/>
    <cellStyle name="Vírgula 12 2 10" xfId="11368" xr:uid="{00000000-0005-0000-0000-0000662C0000}"/>
    <cellStyle name="Vírgula 12 2 10 2" xfId="11369" xr:uid="{00000000-0005-0000-0000-0000672C0000}"/>
    <cellStyle name="Vírgula 12 2 10 2 2" xfId="11370" xr:uid="{00000000-0005-0000-0000-0000682C0000}"/>
    <cellStyle name="Vírgula 12 2 10 3" xfId="11371" xr:uid="{00000000-0005-0000-0000-0000692C0000}"/>
    <cellStyle name="Vírgula 12 2 11" xfId="11372" xr:uid="{00000000-0005-0000-0000-00006A2C0000}"/>
    <cellStyle name="Vírgula 12 2 11 2" xfId="11373" xr:uid="{00000000-0005-0000-0000-00006B2C0000}"/>
    <cellStyle name="Vírgula 12 2 12" xfId="11374" xr:uid="{00000000-0005-0000-0000-00006C2C0000}"/>
    <cellStyle name="Vírgula 12 2 2" xfId="11375" xr:uid="{00000000-0005-0000-0000-00006D2C0000}"/>
    <cellStyle name="Vírgula 12 2 2 2" xfId="11376" xr:uid="{00000000-0005-0000-0000-00006E2C0000}"/>
    <cellStyle name="Vírgula 12 2 2 2 2" xfId="11377" xr:uid="{00000000-0005-0000-0000-00006F2C0000}"/>
    <cellStyle name="Vírgula 12 2 2 2 2 2" xfId="11378" xr:uid="{00000000-0005-0000-0000-0000702C0000}"/>
    <cellStyle name="Vírgula 12 2 2 2 2 2 2" xfId="11379" xr:uid="{00000000-0005-0000-0000-0000712C0000}"/>
    <cellStyle name="Vírgula 12 2 2 2 2 2 2 2" xfId="11380" xr:uid="{00000000-0005-0000-0000-0000722C0000}"/>
    <cellStyle name="Vírgula 12 2 2 2 2 2 2 2 2" xfId="11381" xr:uid="{00000000-0005-0000-0000-0000732C0000}"/>
    <cellStyle name="Vírgula 12 2 2 2 2 2 2 3" xfId="11382" xr:uid="{00000000-0005-0000-0000-0000742C0000}"/>
    <cellStyle name="Vírgula 12 2 2 2 2 2 3" xfId="11383" xr:uid="{00000000-0005-0000-0000-0000752C0000}"/>
    <cellStyle name="Vírgula 12 2 2 2 2 2 3 2" xfId="11384" xr:uid="{00000000-0005-0000-0000-0000762C0000}"/>
    <cellStyle name="Vírgula 12 2 2 2 2 2 4" xfId="11385" xr:uid="{00000000-0005-0000-0000-0000772C0000}"/>
    <cellStyle name="Vírgula 12 2 2 2 2 3" xfId="11386" xr:uid="{00000000-0005-0000-0000-0000782C0000}"/>
    <cellStyle name="Vírgula 12 2 2 2 2 3 2" xfId="11387" xr:uid="{00000000-0005-0000-0000-0000792C0000}"/>
    <cellStyle name="Vírgula 12 2 2 2 2 3 2 2" xfId="11388" xr:uid="{00000000-0005-0000-0000-00007A2C0000}"/>
    <cellStyle name="Vírgula 12 2 2 2 2 3 2 2 2" xfId="11389" xr:uid="{00000000-0005-0000-0000-00007B2C0000}"/>
    <cellStyle name="Vírgula 12 2 2 2 2 3 2 3" xfId="11390" xr:uid="{00000000-0005-0000-0000-00007C2C0000}"/>
    <cellStyle name="Vírgula 12 2 2 2 2 3 3" xfId="11391" xr:uid="{00000000-0005-0000-0000-00007D2C0000}"/>
    <cellStyle name="Vírgula 12 2 2 2 2 3 3 2" xfId="11392" xr:uid="{00000000-0005-0000-0000-00007E2C0000}"/>
    <cellStyle name="Vírgula 12 2 2 2 2 3 4" xfId="11393" xr:uid="{00000000-0005-0000-0000-00007F2C0000}"/>
    <cellStyle name="Vírgula 12 2 2 2 2 4" xfId="11394" xr:uid="{00000000-0005-0000-0000-0000802C0000}"/>
    <cellStyle name="Vírgula 12 2 2 2 2 4 2" xfId="11395" xr:uid="{00000000-0005-0000-0000-0000812C0000}"/>
    <cellStyle name="Vírgula 12 2 2 2 2 4 2 2" xfId="11396" xr:uid="{00000000-0005-0000-0000-0000822C0000}"/>
    <cellStyle name="Vírgula 12 2 2 2 2 4 3" xfId="11397" xr:uid="{00000000-0005-0000-0000-0000832C0000}"/>
    <cellStyle name="Vírgula 12 2 2 2 2 5" xfId="11398" xr:uid="{00000000-0005-0000-0000-0000842C0000}"/>
    <cellStyle name="Vírgula 12 2 2 2 2 5 2" xfId="11399" xr:uid="{00000000-0005-0000-0000-0000852C0000}"/>
    <cellStyle name="Vírgula 12 2 2 2 2 5 2 2" xfId="11400" xr:uid="{00000000-0005-0000-0000-0000862C0000}"/>
    <cellStyle name="Vírgula 12 2 2 2 2 5 3" xfId="11401" xr:uid="{00000000-0005-0000-0000-0000872C0000}"/>
    <cellStyle name="Vírgula 12 2 2 2 2 6" xfId="11402" xr:uid="{00000000-0005-0000-0000-0000882C0000}"/>
    <cellStyle name="Vírgula 12 2 2 2 2 6 2" xfId="11403" xr:uid="{00000000-0005-0000-0000-0000892C0000}"/>
    <cellStyle name="Vírgula 12 2 2 2 2 7" xfId="11404" xr:uid="{00000000-0005-0000-0000-00008A2C0000}"/>
    <cellStyle name="Vírgula 12 2 2 2 3" xfId="11405" xr:uid="{00000000-0005-0000-0000-00008B2C0000}"/>
    <cellStyle name="Vírgula 12 2 2 2 3 2" xfId="11406" xr:uid="{00000000-0005-0000-0000-00008C2C0000}"/>
    <cellStyle name="Vírgula 12 2 2 2 3 2 2" xfId="11407" xr:uid="{00000000-0005-0000-0000-00008D2C0000}"/>
    <cellStyle name="Vírgula 12 2 2 2 3 2 2 2" xfId="11408" xr:uid="{00000000-0005-0000-0000-00008E2C0000}"/>
    <cellStyle name="Vírgula 12 2 2 2 3 2 3" xfId="11409" xr:uid="{00000000-0005-0000-0000-00008F2C0000}"/>
    <cellStyle name="Vírgula 12 2 2 2 3 3" xfId="11410" xr:uid="{00000000-0005-0000-0000-0000902C0000}"/>
    <cellStyle name="Vírgula 12 2 2 2 3 3 2" xfId="11411" xr:uid="{00000000-0005-0000-0000-0000912C0000}"/>
    <cellStyle name="Vírgula 12 2 2 2 3 4" xfId="11412" xr:uid="{00000000-0005-0000-0000-0000922C0000}"/>
    <cellStyle name="Vírgula 12 2 2 2 4" xfId="11413" xr:uid="{00000000-0005-0000-0000-0000932C0000}"/>
    <cellStyle name="Vírgula 12 2 2 2 4 2" xfId="11414" xr:uid="{00000000-0005-0000-0000-0000942C0000}"/>
    <cellStyle name="Vírgula 12 2 2 2 4 2 2" xfId="11415" xr:uid="{00000000-0005-0000-0000-0000952C0000}"/>
    <cellStyle name="Vírgula 12 2 2 2 4 2 2 2" xfId="11416" xr:uid="{00000000-0005-0000-0000-0000962C0000}"/>
    <cellStyle name="Vírgula 12 2 2 2 4 2 3" xfId="11417" xr:uid="{00000000-0005-0000-0000-0000972C0000}"/>
    <cellStyle name="Vírgula 12 2 2 2 4 3" xfId="11418" xr:uid="{00000000-0005-0000-0000-0000982C0000}"/>
    <cellStyle name="Vírgula 12 2 2 2 4 3 2" xfId="11419" xr:uid="{00000000-0005-0000-0000-0000992C0000}"/>
    <cellStyle name="Vírgula 12 2 2 2 4 4" xfId="11420" xr:uid="{00000000-0005-0000-0000-00009A2C0000}"/>
    <cellStyle name="Vírgula 12 2 2 2 5" xfId="11421" xr:uid="{00000000-0005-0000-0000-00009B2C0000}"/>
    <cellStyle name="Vírgula 12 2 2 2 5 2" xfId="11422" xr:uid="{00000000-0005-0000-0000-00009C2C0000}"/>
    <cellStyle name="Vírgula 12 2 2 2 5 2 2" xfId="11423" xr:uid="{00000000-0005-0000-0000-00009D2C0000}"/>
    <cellStyle name="Vírgula 12 2 2 2 5 3" xfId="11424" xr:uid="{00000000-0005-0000-0000-00009E2C0000}"/>
    <cellStyle name="Vírgula 12 2 2 2 6" xfId="11425" xr:uid="{00000000-0005-0000-0000-00009F2C0000}"/>
    <cellStyle name="Vírgula 12 2 2 2 6 2" xfId="11426" xr:uid="{00000000-0005-0000-0000-0000A02C0000}"/>
    <cellStyle name="Vírgula 12 2 2 2 6 2 2" xfId="11427" xr:uid="{00000000-0005-0000-0000-0000A12C0000}"/>
    <cellStyle name="Vírgula 12 2 2 2 6 3" xfId="11428" xr:uid="{00000000-0005-0000-0000-0000A22C0000}"/>
    <cellStyle name="Vírgula 12 2 2 2 7" xfId="11429" xr:uid="{00000000-0005-0000-0000-0000A32C0000}"/>
    <cellStyle name="Vírgula 12 2 2 2 7 2" xfId="11430" xr:uid="{00000000-0005-0000-0000-0000A42C0000}"/>
    <cellStyle name="Vírgula 12 2 2 2 8" xfId="11431" xr:uid="{00000000-0005-0000-0000-0000A52C0000}"/>
    <cellStyle name="Vírgula 12 2 2 3" xfId="11432" xr:uid="{00000000-0005-0000-0000-0000A62C0000}"/>
    <cellStyle name="Vírgula 12 2 2 3 2" xfId="11433" xr:uid="{00000000-0005-0000-0000-0000A72C0000}"/>
    <cellStyle name="Vírgula 12 2 2 3 2 2" xfId="11434" xr:uid="{00000000-0005-0000-0000-0000A82C0000}"/>
    <cellStyle name="Vírgula 12 2 2 3 2 2 2" xfId="11435" xr:uid="{00000000-0005-0000-0000-0000A92C0000}"/>
    <cellStyle name="Vírgula 12 2 2 3 2 2 2 2" xfId="11436" xr:uid="{00000000-0005-0000-0000-0000AA2C0000}"/>
    <cellStyle name="Vírgula 12 2 2 3 2 2 3" xfId="11437" xr:uid="{00000000-0005-0000-0000-0000AB2C0000}"/>
    <cellStyle name="Vírgula 12 2 2 3 2 3" xfId="11438" xr:uid="{00000000-0005-0000-0000-0000AC2C0000}"/>
    <cellStyle name="Vírgula 12 2 2 3 2 3 2" xfId="11439" xr:uid="{00000000-0005-0000-0000-0000AD2C0000}"/>
    <cellStyle name="Vírgula 12 2 2 3 2 4" xfId="11440" xr:uid="{00000000-0005-0000-0000-0000AE2C0000}"/>
    <cellStyle name="Vírgula 12 2 2 3 3" xfId="11441" xr:uid="{00000000-0005-0000-0000-0000AF2C0000}"/>
    <cellStyle name="Vírgula 12 2 2 3 3 2" xfId="11442" xr:uid="{00000000-0005-0000-0000-0000B02C0000}"/>
    <cellStyle name="Vírgula 12 2 2 3 3 2 2" xfId="11443" xr:uid="{00000000-0005-0000-0000-0000B12C0000}"/>
    <cellStyle name="Vírgula 12 2 2 3 3 2 2 2" xfId="11444" xr:uid="{00000000-0005-0000-0000-0000B22C0000}"/>
    <cellStyle name="Vírgula 12 2 2 3 3 2 3" xfId="11445" xr:uid="{00000000-0005-0000-0000-0000B32C0000}"/>
    <cellStyle name="Vírgula 12 2 2 3 3 3" xfId="11446" xr:uid="{00000000-0005-0000-0000-0000B42C0000}"/>
    <cellStyle name="Vírgula 12 2 2 3 3 3 2" xfId="11447" xr:uid="{00000000-0005-0000-0000-0000B52C0000}"/>
    <cellStyle name="Vírgula 12 2 2 3 3 4" xfId="11448" xr:uid="{00000000-0005-0000-0000-0000B62C0000}"/>
    <cellStyle name="Vírgula 12 2 2 3 4" xfId="11449" xr:uid="{00000000-0005-0000-0000-0000B72C0000}"/>
    <cellStyle name="Vírgula 12 2 2 3 4 2" xfId="11450" xr:uid="{00000000-0005-0000-0000-0000B82C0000}"/>
    <cellStyle name="Vírgula 12 2 2 3 4 2 2" xfId="11451" xr:uid="{00000000-0005-0000-0000-0000B92C0000}"/>
    <cellStyle name="Vírgula 12 2 2 3 4 3" xfId="11452" xr:uid="{00000000-0005-0000-0000-0000BA2C0000}"/>
    <cellStyle name="Vírgula 12 2 2 3 5" xfId="11453" xr:uid="{00000000-0005-0000-0000-0000BB2C0000}"/>
    <cellStyle name="Vírgula 12 2 2 3 5 2" xfId="11454" xr:uid="{00000000-0005-0000-0000-0000BC2C0000}"/>
    <cellStyle name="Vírgula 12 2 2 3 5 2 2" xfId="11455" xr:uid="{00000000-0005-0000-0000-0000BD2C0000}"/>
    <cellStyle name="Vírgula 12 2 2 3 5 3" xfId="11456" xr:uid="{00000000-0005-0000-0000-0000BE2C0000}"/>
    <cellStyle name="Vírgula 12 2 2 3 6" xfId="11457" xr:uid="{00000000-0005-0000-0000-0000BF2C0000}"/>
    <cellStyle name="Vírgula 12 2 2 3 6 2" xfId="11458" xr:uid="{00000000-0005-0000-0000-0000C02C0000}"/>
    <cellStyle name="Vírgula 12 2 2 3 7" xfId="11459" xr:uid="{00000000-0005-0000-0000-0000C12C0000}"/>
    <cellStyle name="Vírgula 12 2 2 4" xfId="11460" xr:uid="{00000000-0005-0000-0000-0000C22C0000}"/>
    <cellStyle name="Vírgula 12 2 2 4 2" xfId="11461" xr:uid="{00000000-0005-0000-0000-0000C32C0000}"/>
    <cellStyle name="Vírgula 12 2 2 4 2 2" xfId="11462" xr:uid="{00000000-0005-0000-0000-0000C42C0000}"/>
    <cellStyle name="Vírgula 12 2 2 4 2 2 2" xfId="11463" xr:uid="{00000000-0005-0000-0000-0000C52C0000}"/>
    <cellStyle name="Vírgula 12 2 2 4 2 3" xfId="11464" xr:uid="{00000000-0005-0000-0000-0000C62C0000}"/>
    <cellStyle name="Vírgula 12 2 2 4 3" xfId="11465" xr:uid="{00000000-0005-0000-0000-0000C72C0000}"/>
    <cellStyle name="Vírgula 12 2 2 4 3 2" xfId="11466" xr:uid="{00000000-0005-0000-0000-0000C82C0000}"/>
    <cellStyle name="Vírgula 12 2 2 4 4" xfId="11467" xr:uid="{00000000-0005-0000-0000-0000C92C0000}"/>
    <cellStyle name="Vírgula 12 2 2 5" xfId="11468" xr:uid="{00000000-0005-0000-0000-0000CA2C0000}"/>
    <cellStyle name="Vírgula 12 2 2 5 2" xfId="11469" xr:uid="{00000000-0005-0000-0000-0000CB2C0000}"/>
    <cellStyle name="Vírgula 12 2 2 5 2 2" xfId="11470" xr:uid="{00000000-0005-0000-0000-0000CC2C0000}"/>
    <cellStyle name="Vírgula 12 2 2 5 2 2 2" xfId="11471" xr:uid="{00000000-0005-0000-0000-0000CD2C0000}"/>
    <cellStyle name="Vírgula 12 2 2 5 2 3" xfId="11472" xr:uid="{00000000-0005-0000-0000-0000CE2C0000}"/>
    <cellStyle name="Vírgula 12 2 2 5 3" xfId="11473" xr:uid="{00000000-0005-0000-0000-0000CF2C0000}"/>
    <cellStyle name="Vírgula 12 2 2 5 3 2" xfId="11474" xr:uid="{00000000-0005-0000-0000-0000D02C0000}"/>
    <cellStyle name="Vírgula 12 2 2 5 4" xfId="11475" xr:uid="{00000000-0005-0000-0000-0000D12C0000}"/>
    <cellStyle name="Vírgula 12 2 2 6" xfId="11476" xr:uid="{00000000-0005-0000-0000-0000D22C0000}"/>
    <cellStyle name="Vírgula 12 2 2 6 2" xfId="11477" xr:uid="{00000000-0005-0000-0000-0000D32C0000}"/>
    <cellStyle name="Vírgula 12 2 2 6 2 2" xfId="11478" xr:uid="{00000000-0005-0000-0000-0000D42C0000}"/>
    <cellStyle name="Vírgula 12 2 2 6 3" xfId="11479" xr:uid="{00000000-0005-0000-0000-0000D52C0000}"/>
    <cellStyle name="Vírgula 12 2 2 7" xfId="11480" xr:uid="{00000000-0005-0000-0000-0000D62C0000}"/>
    <cellStyle name="Vírgula 12 2 2 7 2" xfId="11481" xr:uid="{00000000-0005-0000-0000-0000D72C0000}"/>
    <cellStyle name="Vírgula 12 2 2 7 2 2" xfId="11482" xr:uid="{00000000-0005-0000-0000-0000D82C0000}"/>
    <cellStyle name="Vírgula 12 2 2 7 3" xfId="11483" xr:uid="{00000000-0005-0000-0000-0000D92C0000}"/>
    <cellStyle name="Vírgula 12 2 2 8" xfId="11484" xr:uid="{00000000-0005-0000-0000-0000DA2C0000}"/>
    <cellStyle name="Vírgula 12 2 2 8 2" xfId="11485" xr:uid="{00000000-0005-0000-0000-0000DB2C0000}"/>
    <cellStyle name="Vírgula 12 2 2 9" xfId="11486" xr:uid="{00000000-0005-0000-0000-0000DC2C0000}"/>
    <cellStyle name="Vírgula 12 2 3" xfId="11487" xr:uid="{00000000-0005-0000-0000-0000DD2C0000}"/>
    <cellStyle name="Vírgula 12 2 3 2" xfId="11488" xr:uid="{00000000-0005-0000-0000-0000DE2C0000}"/>
    <cellStyle name="Vírgula 12 2 3 2 2" xfId="11489" xr:uid="{00000000-0005-0000-0000-0000DF2C0000}"/>
    <cellStyle name="Vírgula 12 2 3 2 2 2" xfId="11490" xr:uid="{00000000-0005-0000-0000-0000E02C0000}"/>
    <cellStyle name="Vírgula 12 2 3 2 2 2 2" xfId="11491" xr:uid="{00000000-0005-0000-0000-0000E12C0000}"/>
    <cellStyle name="Vírgula 12 2 3 2 2 2 2 2" xfId="11492" xr:uid="{00000000-0005-0000-0000-0000E22C0000}"/>
    <cellStyle name="Vírgula 12 2 3 2 2 2 3" xfId="11493" xr:uid="{00000000-0005-0000-0000-0000E32C0000}"/>
    <cellStyle name="Vírgula 12 2 3 2 2 3" xfId="11494" xr:uid="{00000000-0005-0000-0000-0000E42C0000}"/>
    <cellStyle name="Vírgula 12 2 3 2 2 3 2" xfId="11495" xr:uid="{00000000-0005-0000-0000-0000E52C0000}"/>
    <cellStyle name="Vírgula 12 2 3 2 2 4" xfId="11496" xr:uid="{00000000-0005-0000-0000-0000E62C0000}"/>
    <cellStyle name="Vírgula 12 2 3 2 3" xfId="11497" xr:uid="{00000000-0005-0000-0000-0000E72C0000}"/>
    <cellStyle name="Vírgula 12 2 3 2 3 2" xfId="11498" xr:uid="{00000000-0005-0000-0000-0000E82C0000}"/>
    <cellStyle name="Vírgula 12 2 3 2 3 2 2" xfId="11499" xr:uid="{00000000-0005-0000-0000-0000E92C0000}"/>
    <cellStyle name="Vírgula 12 2 3 2 3 2 2 2" xfId="11500" xr:uid="{00000000-0005-0000-0000-0000EA2C0000}"/>
    <cellStyle name="Vírgula 12 2 3 2 3 2 3" xfId="11501" xr:uid="{00000000-0005-0000-0000-0000EB2C0000}"/>
    <cellStyle name="Vírgula 12 2 3 2 3 3" xfId="11502" xr:uid="{00000000-0005-0000-0000-0000EC2C0000}"/>
    <cellStyle name="Vírgula 12 2 3 2 3 3 2" xfId="11503" xr:uid="{00000000-0005-0000-0000-0000ED2C0000}"/>
    <cellStyle name="Vírgula 12 2 3 2 3 4" xfId="11504" xr:uid="{00000000-0005-0000-0000-0000EE2C0000}"/>
    <cellStyle name="Vírgula 12 2 3 2 4" xfId="11505" xr:uid="{00000000-0005-0000-0000-0000EF2C0000}"/>
    <cellStyle name="Vírgula 12 2 3 2 4 2" xfId="11506" xr:uid="{00000000-0005-0000-0000-0000F02C0000}"/>
    <cellStyle name="Vírgula 12 2 3 2 4 2 2" xfId="11507" xr:uid="{00000000-0005-0000-0000-0000F12C0000}"/>
    <cellStyle name="Vírgula 12 2 3 2 4 3" xfId="11508" xr:uid="{00000000-0005-0000-0000-0000F22C0000}"/>
    <cellStyle name="Vírgula 12 2 3 2 5" xfId="11509" xr:uid="{00000000-0005-0000-0000-0000F32C0000}"/>
    <cellStyle name="Vírgula 12 2 3 2 5 2" xfId="11510" xr:uid="{00000000-0005-0000-0000-0000F42C0000}"/>
    <cellStyle name="Vírgula 12 2 3 2 5 2 2" xfId="11511" xr:uid="{00000000-0005-0000-0000-0000F52C0000}"/>
    <cellStyle name="Vírgula 12 2 3 2 5 3" xfId="11512" xr:uid="{00000000-0005-0000-0000-0000F62C0000}"/>
    <cellStyle name="Vírgula 12 2 3 2 6" xfId="11513" xr:uid="{00000000-0005-0000-0000-0000F72C0000}"/>
    <cellStyle name="Vírgula 12 2 3 2 6 2" xfId="11514" xr:uid="{00000000-0005-0000-0000-0000F82C0000}"/>
    <cellStyle name="Vírgula 12 2 3 2 7" xfId="11515" xr:uid="{00000000-0005-0000-0000-0000F92C0000}"/>
    <cellStyle name="Vírgula 12 2 3 3" xfId="11516" xr:uid="{00000000-0005-0000-0000-0000FA2C0000}"/>
    <cellStyle name="Vírgula 12 2 3 3 2" xfId="11517" xr:uid="{00000000-0005-0000-0000-0000FB2C0000}"/>
    <cellStyle name="Vírgula 12 2 3 3 2 2" xfId="11518" xr:uid="{00000000-0005-0000-0000-0000FC2C0000}"/>
    <cellStyle name="Vírgula 12 2 3 3 2 2 2" xfId="11519" xr:uid="{00000000-0005-0000-0000-0000FD2C0000}"/>
    <cellStyle name="Vírgula 12 2 3 3 2 3" xfId="11520" xr:uid="{00000000-0005-0000-0000-0000FE2C0000}"/>
    <cellStyle name="Vírgula 12 2 3 3 3" xfId="11521" xr:uid="{00000000-0005-0000-0000-0000FF2C0000}"/>
    <cellStyle name="Vírgula 12 2 3 3 3 2" xfId="11522" xr:uid="{00000000-0005-0000-0000-0000002D0000}"/>
    <cellStyle name="Vírgula 12 2 3 3 4" xfId="11523" xr:uid="{00000000-0005-0000-0000-0000012D0000}"/>
    <cellStyle name="Vírgula 12 2 3 4" xfId="11524" xr:uid="{00000000-0005-0000-0000-0000022D0000}"/>
    <cellStyle name="Vírgula 12 2 3 4 2" xfId="11525" xr:uid="{00000000-0005-0000-0000-0000032D0000}"/>
    <cellStyle name="Vírgula 12 2 3 4 2 2" xfId="11526" xr:uid="{00000000-0005-0000-0000-0000042D0000}"/>
    <cellStyle name="Vírgula 12 2 3 4 2 2 2" xfId="11527" xr:uid="{00000000-0005-0000-0000-0000052D0000}"/>
    <cellStyle name="Vírgula 12 2 3 4 2 3" xfId="11528" xr:uid="{00000000-0005-0000-0000-0000062D0000}"/>
    <cellStyle name="Vírgula 12 2 3 4 3" xfId="11529" xr:uid="{00000000-0005-0000-0000-0000072D0000}"/>
    <cellStyle name="Vírgula 12 2 3 4 3 2" xfId="11530" xr:uid="{00000000-0005-0000-0000-0000082D0000}"/>
    <cellStyle name="Vírgula 12 2 3 4 4" xfId="11531" xr:uid="{00000000-0005-0000-0000-0000092D0000}"/>
    <cellStyle name="Vírgula 12 2 3 5" xfId="11532" xr:uid="{00000000-0005-0000-0000-00000A2D0000}"/>
    <cellStyle name="Vírgula 12 2 3 5 2" xfId="11533" xr:uid="{00000000-0005-0000-0000-00000B2D0000}"/>
    <cellStyle name="Vírgula 12 2 3 5 2 2" xfId="11534" xr:uid="{00000000-0005-0000-0000-00000C2D0000}"/>
    <cellStyle name="Vírgula 12 2 3 5 3" xfId="11535" xr:uid="{00000000-0005-0000-0000-00000D2D0000}"/>
    <cellStyle name="Vírgula 12 2 3 6" xfId="11536" xr:uid="{00000000-0005-0000-0000-00000E2D0000}"/>
    <cellStyle name="Vírgula 12 2 3 6 2" xfId="11537" xr:uid="{00000000-0005-0000-0000-00000F2D0000}"/>
    <cellStyle name="Vírgula 12 2 3 6 2 2" xfId="11538" xr:uid="{00000000-0005-0000-0000-0000102D0000}"/>
    <cellStyle name="Vírgula 12 2 3 6 3" xfId="11539" xr:uid="{00000000-0005-0000-0000-0000112D0000}"/>
    <cellStyle name="Vírgula 12 2 3 7" xfId="11540" xr:uid="{00000000-0005-0000-0000-0000122D0000}"/>
    <cellStyle name="Vírgula 12 2 3 7 2" xfId="11541" xr:uid="{00000000-0005-0000-0000-0000132D0000}"/>
    <cellStyle name="Vírgula 12 2 3 8" xfId="11542" xr:uid="{00000000-0005-0000-0000-0000142D0000}"/>
    <cellStyle name="Vírgula 12 2 4" xfId="11543" xr:uid="{00000000-0005-0000-0000-0000152D0000}"/>
    <cellStyle name="Vírgula 12 2 4 2" xfId="11544" xr:uid="{00000000-0005-0000-0000-0000162D0000}"/>
    <cellStyle name="Vírgula 12 2 4 2 2" xfId="11545" xr:uid="{00000000-0005-0000-0000-0000172D0000}"/>
    <cellStyle name="Vírgula 12 2 4 2 2 2" xfId="11546" xr:uid="{00000000-0005-0000-0000-0000182D0000}"/>
    <cellStyle name="Vírgula 12 2 4 2 2 2 2" xfId="11547" xr:uid="{00000000-0005-0000-0000-0000192D0000}"/>
    <cellStyle name="Vírgula 12 2 4 2 2 3" xfId="11548" xr:uid="{00000000-0005-0000-0000-00001A2D0000}"/>
    <cellStyle name="Vírgula 12 2 4 2 3" xfId="11549" xr:uid="{00000000-0005-0000-0000-00001B2D0000}"/>
    <cellStyle name="Vírgula 12 2 4 2 3 2" xfId="11550" xr:uid="{00000000-0005-0000-0000-00001C2D0000}"/>
    <cellStyle name="Vírgula 12 2 4 2 4" xfId="11551" xr:uid="{00000000-0005-0000-0000-00001D2D0000}"/>
    <cellStyle name="Vírgula 12 2 4 3" xfId="11552" xr:uid="{00000000-0005-0000-0000-00001E2D0000}"/>
    <cellStyle name="Vírgula 12 2 4 3 2" xfId="11553" xr:uid="{00000000-0005-0000-0000-00001F2D0000}"/>
    <cellStyle name="Vírgula 12 2 4 3 2 2" xfId="11554" xr:uid="{00000000-0005-0000-0000-0000202D0000}"/>
    <cellStyle name="Vírgula 12 2 4 3 2 2 2" xfId="11555" xr:uid="{00000000-0005-0000-0000-0000212D0000}"/>
    <cellStyle name="Vírgula 12 2 4 3 2 3" xfId="11556" xr:uid="{00000000-0005-0000-0000-0000222D0000}"/>
    <cellStyle name="Vírgula 12 2 4 3 3" xfId="11557" xr:uid="{00000000-0005-0000-0000-0000232D0000}"/>
    <cellStyle name="Vírgula 12 2 4 3 3 2" xfId="11558" xr:uid="{00000000-0005-0000-0000-0000242D0000}"/>
    <cellStyle name="Vírgula 12 2 4 3 4" xfId="11559" xr:uid="{00000000-0005-0000-0000-0000252D0000}"/>
    <cellStyle name="Vírgula 12 2 4 4" xfId="11560" xr:uid="{00000000-0005-0000-0000-0000262D0000}"/>
    <cellStyle name="Vírgula 12 2 4 4 2" xfId="11561" xr:uid="{00000000-0005-0000-0000-0000272D0000}"/>
    <cellStyle name="Vírgula 12 2 4 4 2 2" xfId="11562" xr:uid="{00000000-0005-0000-0000-0000282D0000}"/>
    <cellStyle name="Vírgula 12 2 4 4 3" xfId="11563" xr:uid="{00000000-0005-0000-0000-0000292D0000}"/>
    <cellStyle name="Vírgula 12 2 4 5" xfId="11564" xr:uid="{00000000-0005-0000-0000-00002A2D0000}"/>
    <cellStyle name="Vírgula 12 2 4 5 2" xfId="11565" xr:uid="{00000000-0005-0000-0000-00002B2D0000}"/>
    <cellStyle name="Vírgula 12 2 4 5 2 2" xfId="11566" xr:uid="{00000000-0005-0000-0000-00002C2D0000}"/>
    <cellStyle name="Vírgula 12 2 4 5 3" xfId="11567" xr:uid="{00000000-0005-0000-0000-00002D2D0000}"/>
    <cellStyle name="Vírgula 12 2 4 6" xfId="11568" xr:uid="{00000000-0005-0000-0000-00002E2D0000}"/>
    <cellStyle name="Vírgula 12 2 4 6 2" xfId="11569" xr:uid="{00000000-0005-0000-0000-00002F2D0000}"/>
    <cellStyle name="Vírgula 12 2 4 7" xfId="11570" xr:uid="{00000000-0005-0000-0000-0000302D0000}"/>
    <cellStyle name="Vírgula 12 2 5" xfId="11571" xr:uid="{00000000-0005-0000-0000-0000312D0000}"/>
    <cellStyle name="Vírgula 12 2 5 2" xfId="11572" xr:uid="{00000000-0005-0000-0000-0000322D0000}"/>
    <cellStyle name="Vírgula 12 2 5 2 2" xfId="11573" xr:uid="{00000000-0005-0000-0000-0000332D0000}"/>
    <cellStyle name="Vírgula 12 2 5 2 2 2" xfId="11574" xr:uid="{00000000-0005-0000-0000-0000342D0000}"/>
    <cellStyle name="Vírgula 12 2 5 2 2 2 2" xfId="11575" xr:uid="{00000000-0005-0000-0000-0000352D0000}"/>
    <cellStyle name="Vírgula 12 2 5 2 2 3" xfId="11576" xr:uid="{00000000-0005-0000-0000-0000362D0000}"/>
    <cellStyle name="Vírgula 12 2 5 2 3" xfId="11577" xr:uid="{00000000-0005-0000-0000-0000372D0000}"/>
    <cellStyle name="Vírgula 12 2 5 2 3 2" xfId="11578" xr:uid="{00000000-0005-0000-0000-0000382D0000}"/>
    <cellStyle name="Vírgula 12 2 5 2 4" xfId="11579" xr:uid="{00000000-0005-0000-0000-0000392D0000}"/>
    <cellStyle name="Vírgula 12 2 5 3" xfId="11580" xr:uid="{00000000-0005-0000-0000-00003A2D0000}"/>
    <cellStyle name="Vírgula 12 2 5 3 2" xfId="11581" xr:uid="{00000000-0005-0000-0000-00003B2D0000}"/>
    <cellStyle name="Vírgula 12 2 5 3 2 2" xfId="11582" xr:uid="{00000000-0005-0000-0000-00003C2D0000}"/>
    <cellStyle name="Vírgula 12 2 5 3 3" xfId="11583" xr:uid="{00000000-0005-0000-0000-00003D2D0000}"/>
    <cellStyle name="Vírgula 12 2 5 4" xfId="11584" xr:uid="{00000000-0005-0000-0000-00003E2D0000}"/>
    <cellStyle name="Vírgula 12 2 5 4 2" xfId="11585" xr:uid="{00000000-0005-0000-0000-00003F2D0000}"/>
    <cellStyle name="Vírgula 12 2 5 5" xfId="11586" xr:uid="{00000000-0005-0000-0000-0000402D0000}"/>
    <cellStyle name="Vírgula 12 2 6" xfId="11587" xr:uid="{00000000-0005-0000-0000-0000412D0000}"/>
    <cellStyle name="Vírgula 12 2 6 2" xfId="11588" xr:uid="{00000000-0005-0000-0000-0000422D0000}"/>
    <cellStyle name="Vírgula 12 2 6 2 2" xfId="11589" xr:uid="{00000000-0005-0000-0000-0000432D0000}"/>
    <cellStyle name="Vírgula 12 2 6 2 2 2" xfId="11590" xr:uid="{00000000-0005-0000-0000-0000442D0000}"/>
    <cellStyle name="Vírgula 12 2 6 2 3" xfId="11591" xr:uid="{00000000-0005-0000-0000-0000452D0000}"/>
    <cellStyle name="Vírgula 12 2 6 3" xfId="11592" xr:uid="{00000000-0005-0000-0000-0000462D0000}"/>
    <cellStyle name="Vírgula 12 2 6 3 2" xfId="11593" xr:uid="{00000000-0005-0000-0000-0000472D0000}"/>
    <cellStyle name="Vírgula 12 2 6 4" xfId="11594" xr:uid="{00000000-0005-0000-0000-0000482D0000}"/>
    <cellStyle name="Vírgula 12 2 7" xfId="11595" xr:uid="{00000000-0005-0000-0000-0000492D0000}"/>
    <cellStyle name="Vírgula 12 2 7 2" xfId="11596" xr:uid="{00000000-0005-0000-0000-00004A2D0000}"/>
    <cellStyle name="Vírgula 12 2 7 2 2" xfId="11597" xr:uid="{00000000-0005-0000-0000-00004B2D0000}"/>
    <cellStyle name="Vírgula 12 2 7 2 2 2" xfId="11598" xr:uid="{00000000-0005-0000-0000-00004C2D0000}"/>
    <cellStyle name="Vírgula 12 2 7 2 3" xfId="11599" xr:uid="{00000000-0005-0000-0000-00004D2D0000}"/>
    <cellStyle name="Vírgula 12 2 7 3" xfId="11600" xr:uid="{00000000-0005-0000-0000-00004E2D0000}"/>
    <cellStyle name="Vírgula 12 2 7 3 2" xfId="11601" xr:uid="{00000000-0005-0000-0000-00004F2D0000}"/>
    <cellStyle name="Vírgula 12 2 7 4" xfId="11602" xr:uid="{00000000-0005-0000-0000-0000502D0000}"/>
    <cellStyle name="Vírgula 12 2 8" xfId="11603" xr:uid="{00000000-0005-0000-0000-0000512D0000}"/>
    <cellStyle name="Vírgula 12 2 8 2" xfId="11604" xr:uid="{00000000-0005-0000-0000-0000522D0000}"/>
    <cellStyle name="Vírgula 12 2 8 2 2" xfId="11605" xr:uid="{00000000-0005-0000-0000-0000532D0000}"/>
    <cellStyle name="Vírgula 12 2 8 2 2 2" xfId="11606" xr:uid="{00000000-0005-0000-0000-0000542D0000}"/>
    <cellStyle name="Vírgula 12 2 8 2 3" xfId="11607" xr:uid="{00000000-0005-0000-0000-0000552D0000}"/>
    <cellStyle name="Vírgula 12 2 8 3" xfId="11608" xr:uid="{00000000-0005-0000-0000-0000562D0000}"/>
    <cellStyle name="Vírgula 12 2 8 3 2" xfId="11609" xr:uid="{00000000-0005-0000-0000-0000572D0000}"/>
    <cellStyle name="Vírgula 12 2 8 4" xfId="11610" xr:uid="{00000000-0005-0000-0000-0000582D0000}"/>
    <cellStyle name="Vírgula 12 2 9" xfId="11611" xr:uid="{00000000-0005-0000-0000-0000592D0000}"/>
    <cellStyle name="Vírgula 12 2 9 2" xfId="11612" xr:uid="{00000000-0005-0000-0000-00005A2D0000}"/>
    <cellStyle name="Vírgula 12 2 9 2 2" xfId="11613" xr:uid="{00000000-0005-0000-0000-00005B2D0000}"/>
    <cellStyle name="Vírgula 12 2 9 3" xfId="11614" xr:uid="{00000000-0005-0000-0000-00005C2D0000}"/>
    <cellStyle name="Vírgula 12 3" xfId="11615" xr:uid="{00000000-0005-0000-0000-00005D2D0000}"/>
    <cellStyle name="Vírgula 12 3 10" xfId="11616" xr:uid="{00000000-0005-0000-0000-00005E2D0000}"/>
    <cellStyle name="Vírgula 12 3 10 2" xfId="11617" xr:uid="{00000000-0005-0000-0000-00005F2D0000}"/>
    <cellStyle name="Vírgula 12 3 10 2 2" xfId="11618" xr:uid="{00000000-0005-0000-0000-0000602D0000}"/>
    <cellStyle name="Vírgula 12 3 10 3" xfId="11619" xr:uid="{00000000-0005-0000-0000-0000612D0000}"/>
    <cellStyle name="Vírgula 12 3 11" xfId="11620" xr:uid="{00000000-0005-0000-0000-0000622D0000}"/>
    <cellStyle name="Vírgula 12 3 11 2" xfId="11621" xr:uid="{00000000-0005-0000-0000-0000632D0000}"/>
    <cellStyle name="Vírgula 12 3 12" xfId="11622" xr:uid="{00000000-0005-0000-0000-0000642D0000}"/>
    <cellStyle name="Vírgula 12 3 2" xfId="11623" xr:uid="{00000000-0005-0000-0000-0000652D0000}"/>
    <cellStyle name="Vírgula 12 3 2 2" xfId="11624" xr:uid="{00000000-0005-0000-0000-0000662D0000}"/>
    <cellStyle name="Vírgula 12 3 2 2 2" xfId="11625" xr:uid="{00000000-0005-0000-0000-0000672D0000}"/>
    <cellStyle name="Vírgula 12 3 2 2 2 2" xfId="11626" xr:uid="{00000000-0005-0000-0000-0000682D0000}"/>
    <cellStyle name="Vírgula 12 3 2 2 2 2 2" xfId="11627" xr:uid="{00000000-0005-0000-0000-0000692D0000}"/>
    <cellStyle name="Vírgula 12 3 2 2 2 2 2 2" xfId="11628" xr:uid="{00000000-0005-0000-0000-00006A2D0000}"/>
    <cellStyle name="Vírgula 12 3 2 2 2 2 2 2 2" xfId="11629" xr:uid="{00000000-0005-0000-0000-00006B2D0000}"/>
    <cellStyle name="Vírgula 12 3 2 2 2 2 2 3" xfId="11630" xr:uid="{00000000-0005-0000-0000-00006C2D0000}"/>
    <cellStyle name="Vírgula 12 3 2 2 2 2 3" xfId="11631" xr:uid="{00000000-0005-0000-0000-00006D2D0000}"/>
    <cellStyle name="Vírgula 12 3 2 2 2 2 3 2" xfId="11632" xr:uid="{00000000-0005-0000-0000-00006E2D0000}"/>
    <cellStyle name="Vírgula 12 3 2 2 2 2 4" xfId="11633" xr:uid="{00000000-0005-0000-0000-00006F2D0000}"/>
    <cellStyle name="Vírgula 12 3 2 2 2 3" xfId="11634" xr:uid="{00000000-0005-0000-0000-0000702D0000}"/>
    <cellStyle name="Vírgula 12 3 2 2 2 3 2" xfId="11635" xr:uid="{00000000-0005-0000-0000-0000712D0000}"/>
    <cellStyle name="Vírgula 12 3 2 2 2 3 2 2" xfId="11636" xr:uid="{00000000-0005-0000-0000-0000722D0000}"/>
    <cellStyle name="Vírgula 12 3 2 2 2 3 2 2 2" xfId="11637" xr:uid="{00000000-0005-0000-0000-0000732D0000}"/>
    <cellStyle name="Vírgula 12 3 2 2 2 3 2 3" xfId="11638" xr:uid="{00000000-0005-0000-0000-0000742D0000}"/>
    <cellStyle name="Vírgula 12 3 2 2 2 3 3" xfId="11639" xr:uid="{00000000-0005-0000-0000-0000752D0000}"/>
    <cellStyle name="Vírgula 12 3 2 2 2 3 3 2" xfId="11640" xr:uid="{00000000-0005-0000-0000-0000762D0000}"/>
    <cellStyle name="Vírgula 12 3 2 2 2 3 4" xfId="11641" xr:uid="{00000000-0005-0000-0000-0000772D0000}"/>
    <cellStyle name="Vírgula 12 3 2 2 2 4" xfId="11642" xr:uid="{00000000-0005-0000-0000-0000782D0000}"/>
    <cellStyle name="Vírgula 12 3 2 2 2 4 2" xfId="11643" xr:uid="{00000000-0005-0000-0000-0000792D0000}"/>
    <cellStyle name="Vírgula 12 3 2 2 2 4 2 2" xfId="11644" xr:uid="{00000000-0005-0000-0000-00007A2D0000}"/>
    <cellStyle name="Vírgula 12 3 2 2 2 4 3" xfId="11645" xr:uid="{00000000-0005-0000-0000-00007B2D0000}"/>
    <cellStyle name="Vírgula 12 3 2 2 2 5" xfId="11646" xr:uid="{00000000-0005-0000-0000-00007C2D0000}"/>
    <cellStyle name="Vírgula 12 3 2 2 2 5 2" xfId="11647" xr:uid="{00000000-0005-0000-0000-00007D2D0000}"/>
    <cellStyle name="Vírgula 12 3 2 2 2 5 2 2" xfId="11648" xr:uid="{00000000-0005-0000-0000-00007E2D0000}"/>
    <cellStyle name="Vírgula 12 3 2 2 2 5 3" xfId="11649" xr:uid="{00000000-0005-0000-0000-00007F2D0000}"/>
    <cellStyle name="Vírgula 12 3 2 2 2 6" xfId="11650" xr:uid="{00000000-0005-0000-0000-0000802D0000}"/>
    <cellStyle name="Vírgula 12 3 2 2 2 6 2" xfId="11651" xr:uid="{00000000-0005-0000-0000-0000812D0000}"/>
    <cellStyle name="Vírgula 12 3 2 2 2 7" xfId="11652" xr:uid="{00000000-0005-0000-0000-0000822D0000}"/>
    <cellStyle name="Vírgula 12 3 2 2 3" xfId="11653" xr:uid="{00000000-0005-0000-0000-0000832D0000}"/>
    <cellStyle name="Vírgula 12 3 2 2 3 2" xfId="11654" xr:uid="{00000000-0005-0000-0000-0000842D0000}"/>
    <cellStyle name="Vírgula 12 3 2 2 3 2 2" xfId="11655" xr:uid="{00000000-0005-0000-0000-0000852D0000}"/>
    <cellStyle name="Vírgula 12 3 2 2 3 2 2 2" xfId="11656" xr:uid="{00000000-0005-0000-0000-0000862D0000}"/>
    <cellStyle name="Vírgula 12 3 2 2 3 2 3" xfId="11657" xr:uid="{00000000-0005-0000-0000-0000872D0000}"/>
    <cellStyle name="Vírgula 12 3 2 2 3 3" xfId="11658" xr:uid="{00000000-0005-0000-0000-0000882D0000}"/>
    <cellStyle name="Vírgula 12 3 2 2 3 3 2" xfId="11659" xr:uid="{00000000-0005-0000-0000-0000892D0000}"/>
    <cellStyle name="Vírgula 12 3 2 2 3 4" xfId="11660" xr:uid="{00000000-0005-0000-0000-00008A2D0000}"/>
    <cellStyle name="Vírgula 12 3 2 2 4" xfId="11661" xr:uid="{00000000-0005-0000-0000-00008B2D0000}"/>
    <cellStyle name="Vírgula 12 3 2 2 4 2" xfId="11662" xr:uid="{00000000-0005-0000-0000-00008C2D0000}"/>
    <cellStyle name="Vírgula 12 3 2 2 4 2 2" xfId="11663" xr:uid="{00000000-0005-0000-0000-00008D2D0000}"/>
    <cellStyle name="Vírgula 12 3 2 2 4 2 2 2" xfId="11664" xr:uid="{00000000-0005-0000-0000-00008E2D0000}"/>
    <cellStyle name="Vírgula 12 3 2 2 4 2 3" xfId="11665" xr:uid="{00000000-0005-0000-0000-00008F2D0000}"/>
    <cellStyle name="Vírgula 12 3 2 2 4 3" xfId="11666" xr:uid="{00000000-0005-0000-0000-0000902D0000}"/>
    <cellStyle name="Vírgula 12 3 2 2 4 3 2" xfId="11667" xr:uid="{00000000-0005-0000-0000-0000912D0000}"/>
    <cellStyle name="Vírgula 12 3 2 2 4 4" xfId="11668" xr:uid="{00000000-0005-0000-0000-0000922D0000}"/>
    <cellStyle name="Vírgula 12 3 2 2 5" xfId="11669" xr:uid="{00000000-0005-0000-0000-0000932D0000}"/>
    <cellStyle name="Vírgula 12 3 2 2 5 2" xfId="11670" xr:uid="{00000000-0005-0000-0000-0000942D0000}"/>
    <cellStyle name="Vírgula 12 3 2 2 5 2 2" xfId="11671" xr:uid="{00000000-0005-0000-0000-0000952D0000}"/>
    <cellStyle name="Vírgula 12 3 2 2 5 3" xfId="11672" xr:uid="{00000000-0005-0000-0000-0000962D0000}"/>
    <cellStyle name="Vírgula 12 3 2 2 6" xfId="11673" xr:uid="{00000000-0005-0000-0000-0000972D0000}"/>
    <cellStyle name="Vírgula 12 3 2 2 6 2" xfId="11674" xr:uid="{00000000-0005-0000-0000-0000982D0000}"/>
    <cellStyle name="Vírgula 12 3 2 2 6 2 2" xfId="11675" xr:uid="{00000000-0005-0000-0000-0000992D0000}"/>
    <cellStyle name="Vírgula 12 3 2 2 6 3" xfId="11676" xr:uid="{00000000-0005-0000-0000-00009A2D0000}"/>
    <cellStyle name="Vírgula 12 3 2 2 7" xfId="11677" xr:uid="{00000000-0005-0000-0000-00009B2D0000}"/>
    <cellStyle name="Vírgula 12 3 2 2 7 2" xfId="11678" xr:uid="{00000000-0005-0000-0000-00009C2D0000}"/>
    <cellStyle name="Vírgula 12 3 2 2 8" xfId="11679" xr:uid="{00000000-0005-0000-0000-00009D2D0000}"/>
    <cellStyle name="Vírgula 12 3 2 3" xfId="11680" xr:uid="{00000000-0005-0000-0000-00009E2D0000}"/>
    <cellStyle name="Vírgula 12 3 2 3 2" xfId="11681" xr:uid="{00000000-0005-0000-0000-00009F2D0000}"/>
    <cellStyle name="Vírgula 12 3 2 3 2 2" xfId="11682" xr:uid="{00000000-0005-0000-0000-0000A02D0000}"/>
    <cellStyle name="Vírgula 12 3 2 3 2 2 2" xfId="11683" xr:uid="{00000000-0005-0000-0000-0000A12D0000}"/>
    <cellStyle name="Vírgula 12 3 2 3 2 2 2 2" xfId="11684" xr:uid="{00000000-0005-0000-0000-0000A22D0000}"/>
    <cellStyle name="Vírgula 12 3 2 3 2 2 3" xfId="11685" xr:uid="{00000000-0005-0000-0000-0000A32D0000}"/>
    <cellStyle name="Vírgula 12 3 2 3 2 3" xfId="11686" xr:uid="{00000000-0005-0000-0000-0000A42D0000}"/>
    <cellStyle name="Vírgula 12 3 2 3 2 3 2" xfId="11687" xr:uid="{00000000-0005-0000-0000-0000A52D0000}"/>
    <cellStyle name="Vírgula 12 3 2 3 2 4" xfId="11688" xr:uid="{00000000-0005-0000-0000-0000A62D0000}"/>
    <cellStyle name="Vírgula 12 3 2 3 3" xfId="11689" xr:uid="{00000000-0005-0000-0000-0000A72D0000}"/>
    <cellStyle name="Vírgula 12 3 2 3 3 2" xfId="11690" xr:uid="{00000000-0005-0000-0000-0000A82D0000}"/>
    <cellStyle name="Vírgula 12 3 2 3 3 2 2" xfId="11691" xr:uid="{00000000-0005-0000-0000-0000A92D0000}"/>
    <cellStyle name="Vírgula 12 3 2 3 3 2 2 2" xfId="11692" xr:uid="{00000000-0005-0000-0000-0000AA2D0000}"/>
    <cellStyle name="Vírgula 12 3 2 3 3 2 3" xfId="11693" xr:uid="{00000000-0005-0000-0000-0000AB2D0000}"/>
    <cellStyle name="Vírgula 12 3 2 3 3 3" xfId="11694" xr:uid="{00000000-0005-0000-0000-0000AC2D0000}"/>
    <cellStyle name="Vírgula 12 3 2 3 3 3 2" xfId="11695" xr:uid="{00000000-0005-0000-0000-0000AD2D0000}"/>
    <cellStyle name="Vírgula 12 3 2 3 3 4" xfId="11696" xr:uid="{00000000-0005-0000-0000-0000AE2D0000}"/>
    <cellStyle name="Vírgula 12 3 2 3 4" xfId="11697" xr:uid="{00000000-0005-0000-0000-0000AF2D0000}"/>
    <cellStyle name="Vírgula 12 3 2 3 4 2" xfId="11698" xr:uid="{00000000-0005-0000-0000-0000B02D0000}"/>
    <cellStyle name="Vírgula 12 3 2 3 4 2 2" xfId="11699" xr:uid="{00000000-0005-0000-0000-0000B12D0000}"/>
    <cellStyle name="Vírgula 12 3 2 3 4 3" xfId="11700" xr:uid="{00000000-0005-0000-0000-0000B22D0000}"/>
    <cellStyle name="Vírgula 12 3 2 3 5" xfId="11701" xr:uid="{00000000-0005-0000-0000-0000B32D0000}"/>
    <cellStyle name="Vírgula 12 3 2 3 5 2" xfId="11702" xr:uid="{00000000-0005-0000-0000-0000B42D0000}"/>
    <cellStyle name="Vírgula 12 3 2 3 5 2 2" xfId="11703" xr:uid="{00000000-0005-0000-0000-0000B52D0000}"/>
    <cellStyle name="Vírgula 12 3 2 3 5 3" xfId="11704" xr:uid="{00000000-0005-0000-0000-0000B62D0000}"/>
    <cellStyle name="Vírgula 12 3 2 3 6" xfId="11705" xr:uid="{00000000-0005-0000-0000-0000B72D0000}"/>
    <cellStyle name="Vírgula 12 3 2 3 6 2" xfId="11706" xr:uid="{00000000-0005-0000-0000-0000B82D0000}"/>
    <cellStyle name="Vírgula 12 3 2 3 7" xfId="11707" xr:uid="{00000000-0005-0000-0000-0000B92D0000}"/>
    <cellStyle name="Vírgula 12 3 2 4" xfId="11708" xr:uid="{00000000-0005-0000-0000-0000BA2D0000}"/>
    <cellStyle name="Vírgula 12 3 2 4 2" xfId="11709" xr:uid="{00000000-0005-0000-0000-0000BB2D0000}"/>
    <cellStyle name="Vírgula 12 3 2 4 2 2" xfId="11710" xr:uid="{00000000-0005-0000-0000-0000BC2D0000}"/>
    <cellStyle name="Vírgula 12 3 2 4 2 2 2" xfId="11711" xr:uid="{00000000-0005-0000-0000-0000BD2D0000}"/>
    <cellStyle name="Vírgula 12 3 2 4 2 3" xfId="11712" xr:uid="{00000000-0005-0000-0000-0000BE2D0000}"/>
    <cellStyle name="Vírgula 12 3 2 4 3" xfId="11713" xr:uid="{00000000-0005-0000-0000-0000BF2D0000}"/>
    <cellStyle name="Vírgula 12 3 2 4 3 2" xfId="11714" xr:uid="{00000000-0005-0000-0000-0000C02D0000}"/>
    <cellStyle name="Vírgula 12 3 2 4 4" xfId="11715" xr:uid="{00000000-0005-0000-0000-0000C12D0000}"/>
    <cellStyle name="Vírgula 12 3 2 5" xfId="11716" xr:uid="{00000000-0005-0000-0000-0000C22D0000}"/>
    <cellStyle name="Vírgula 12 3 2 5 2" xfId="11717" xr:uid="{00000000-0005-0000-0000-0000C32D0000}"/>
    <cellStyle name="Vírgula 12 3 2 5 2 2" xfId="11718" xr:uid="{00000000-0005-0000-0000-0000C42D0000}"/>
    <cellStyle name="Vírgula 12 3 2 5 2 2 2" xfId="11719" xr:uid="{00000000-0005-0000-0000-0000C52D0000}"/>
    <cellStyle name="Vírgula 12 3 2 5 2 3" xfId="11720" xr:uid="{00000000-0005-0000-0000-0000C62D0000}"/>
    <cellStyle name="Vírgula 12 3 2 5 3" xfId="11721" xr:uid="{00000000-0005-0000-0000-0000C72D0000}"/>
    <cellStyle name="Vírgula 12 3 2 5 3 2" xfId="11722" xr:uid="{00000000-0005-0000-0000-0000C82D0000}"/>
    <cellStyle name="Vírgula 12 3 2 5 4" xfId="11723" xr:uid="{00000000-0005-0000-0000-0000C92D0000}"/>
    <cellStyle name="Vírgula 12 3 2 6" xfId="11724" xr:uid="{00000000-0005-0000-0000-0000CA2D0000}"/>
    <cellStyle name="Vírgula 12 3 2 6 2" xfId="11725" xr:uid="{00000000-0005-0000-0000-0000CB2D0000}"/>
    <cellStyle name="Vírgula 12 3 2 6 2 2" xfId="11726" xr:uid="{00000000-0005-0000-0000-0000CC2D0000}"/>
    <cellStyle name="Vírgula 12 3 2 6 3" xfId="11727" xr:uid="{00000000-0005-0000-0000-0000CD2D0000}"/>
    <cellStyle name="Vírgula 12 3 2 7" xfId="11728" xr:uid="{00000000-0005-0000-0000-0000CE2D0000}"/>
    <cellStyle name="Vírgula 12 3 2 7 2" xfId="11729" xr:uid="{00000000-0005-0000-0000-0000CF2D0000}"/>
    <cellStyle name="Vírgula 12 3 2 7 2 2" xfId="11730" xr:uid="{00000000-0005-0000-0000-0000D02D0000}"/>
    <cellStyle name="Vírgula 12 3 2 7 3" xfId="11731" xr:uid="{00000000-0005-0000-0000-0000D12D0000}"/>
    <cellStyle name="Vírgula 12 3 2 8" xfId="11732" xr:uid="{00000000-0005-0000-0000-0000D22D0000}"/>
    <cellStyle name="Vírgula 12 3 2 8 2" xfId="11733" xr:uid="{00000000-0005-0000-0000-0000D32D0000}"/>
    <cellStyle name="Vírgula 12 3 2 9" xfId="11734" xr:uid="{00000000-0005-0000-0000-0000D42D0000}"/>
    <cellStyle name="Vírgula 12 3 3" xfId="11735" xr:uid="{00000000-0005-0000-0000-0000D52D0000}"/>
    <cellStyle name="Vírgula 12 3 3 2" xfId="11736" xr:uid="{00000000-0005-0000-0000-0000D62D0000}"/>
    <cellStyle name="Vírgula 12 3 3 2 2" xfId="11737" xr:uid="{00000000-0005-0000-0000-0000D72D0000}"/>
    <cellStyle name="Vírgula 12 3 3 2 2 2" xfId="11738" xr:uid="{00000000-0005-0000-0000-0000D82D0000}"/>
    <cellStyle name="Vírgula 12 3 3 2 2 2 2" xfId="11739" xr:uid="{00000000-0005-0000-0000-0000D92D0000}"/>
    <cellStyle name="Vírgula 12 3 3 2 2 2 2 2" xfId="11740" xr:uid="{00000000-0005-0000-0000-0000DA2D0000}"/>
    <cellStyle name="Vírgula 12 3 3 2 2 2 3" xfId="11741" xr:uid="{00000000-0005-0000-0000-0000DB2D0000}"/>
    <cellStyle name="Vírgula 12 3 3 2 2 3" xfId="11742" xr:uid="{00000000-0005-0000-0000-0000DC2D0000}"/>
    <cellStyle name="Vírgula 12 3 3 2 2 3 2" xfId="11743" xr:uid="{00000000-0005-0000-0000-0000DD2D0000}"/>
    <cellStyle name="Vírgula 12 3 3 2 2 4" xfId="11744" xr:uid="{00000000-0005-0000-0000-0000DE2D0000}"/>
    <cellStyle name="Vírgula 12 3 3 2 3" xfId="11745" xr:uid="{00000000-0005-0000-0000-0000DF2D0000}"/>
    <cellStyle name="Vírgula 12 3 3 2 3 2" xfId="11746" xr:uid="{00000000-0005-0000-0000-0000E02D0000}"/>
    <cellStyle name="Vírgula 12 3 3 2 3 2 2" xfId="11747" xr:uid="{00000000-0005-0000-0000-0000E12D0000}"/>
    <cellStyle name="Vírgula 12 3 3 2 3 2 2 2" xfId="11748" xr:uid="{00000000-0005-0000-0000-0000E22D0000}"/>
    <cellStyle name="Vírgula 12 3 3 2 3 2 3" xfId="11749" xr:uid="{00000000-0005-0000-0000-0000E32D0000}"/>
    <cellStyle name="Vírgula 12 3 3 2 3 3" xfId="11750" xr:uid="{00000000-0005-0000-0000-0000E42D0000}"/>
    <cellStyle name="Vírgula 12 3 3 2 3 3 2" xfId="11751" xr:uid="{00000000-0005-0000-0000-0000E52D0000}"/>
    <cellStyle name="Vírgula 12 3 3 2 3 4" xfId="11752" xr:uid="{00000000-0005-0000-0000-0000E62D0000}"/>
    <cellStyle name="Vírgula 12 3 3 2 4" xfId="11753" xr:uid="{00000000-0005-0000-0000-0000E72D0000}"/>
    <cellStyle name="Vírgula 12 3 3 2 4 2" xfId="11754" xr:uid="{00000000-0005-0000-0000-0000E82D0000}"/>
    <cellStyle name="Vírgula 12 3 3 2 4 2 2" xfId="11755" xr:uid="{00000000-0005-0000-0000-0000E92D0000}"/>
    <cellStyle name="Vírgula 12 3 3 2 4 3" xfId="11756" xr:uid="{00000000-0005-0000-0000-0000EA2D0000}"/>
    <cellStyle name="Vírgula 12 3 3 2 5" xfId="11757" xr:uid="{00000000-0005-0000-0000-0000EB2D0000}"/>
    <cellStyle name="Vírgula 12 3 3 2 5 2" xfId="11758" xr:uid="{00000000-0005-0000-0000-0000EC2D0000}"/>
    <cellStyle name="Vírgula 12 3 3 2 5 2 2" xfId="11759" xr:uid="{00000000-0005-0000-0000-0000ED2D0000}"/>
    <cellStyle name="Vírgula 12 3 3 2 5 3" xfId="11760" xr:uid="{00000000-0005-0000-0000-0000EE2D0000}"/>
    <cellStyle name="Vírgula 12 3 3 2 6" xfId="11761" xr:uid="{00000000-0005-0000-0000-0000EF2D0000}"/>
    <cellStyle name="Vírgula 12 3 3 2 6 2" xfId="11762" xr:uid="{00000000-0005-0000-0000-0000F02D0000}"/>
    <cellStyle name="Vírgula 12 3 3 2 7" xfId="11763" xr:uid="{00000000-0005-0000-0000-0000F12D0000}"/>
    <cellStyle name="Vírgula 12 3 3 3" xfId="11764" xr:uid="{00000000-0005-0000-0000-0000F22D0000}"/>
    <cellStyle name="Vírgula 12 3 3 3 2" xfId="11765" xr:uid="{00000000-0005-0000-0000-0000F32D0000}"/>
    <cellStyle name="Vírgula 12 3 3 3 2 2" xfId="11766" xr:uid="{00000000-0005-0000-0000-0000F42D0000}"/>
    <cellStyle name="Vírgula 12 3 3 3 2 2 2" xfId="11767" xr:uid="{00000000-0005-0000-0000-0000F52D0000}"/>
    <cellStyle name="Vírgula 12 3 3 3 2 3" xfId="11768" xr:uid="{00000000-0005-0000-0000-0000F62D0000}"/>
    <cellStyle name="Vírgula 12 3 3 3 3" xfId="11769" xr:uid="{00000000-0005-0000-0000-0000F72D0000}"/>
    <cellStyle name="Vírgula 12 3 3 3 3 2" xfId="11770" xr:uid="{00000000-0005-0000-0000-0000F82D0000}"/>
    <cellStyle name="Vírgula 12 3 3 3 4" xfId="11771" xr:uid="{00000000-0005-0000-0000-0000F92D0000}"/>
    <cellStyle name="Vírgula 12 3 3 4" xfId="11772" xr:uid="{00000000-0005-0000-0000-0000FA2D0000}"/>
    <cellStyle name="Vírgula 12 3 3 4 2" xfId="11773" xr:uid="{00000000-0005-0000-0000-0000FB2D0000}"/>
    <cellStyle name="Vírgula 12 3 3 4 2 2" xfId="11774" xr:uid="{00000000-0005-0000-0000-0000FC2D0000}"/>
    <cellStyle name="Vírgula 12 3 3 4 2 2 2" xfId="11775" xr:uid="{00000000-0005-0000-0000-0000FD2D0000}"/>
    <cellStyle name="Vírgula 12 3 3 4 2 3" xfId="11776" xr:uid="{00000000-0005-0000-0000-0000FE2D0000}"/>
    <cellStyle name="Vírgula 12 3 3 4 3" xfId="11777" xr:uid="{00000000-0005-0000-0000-0000FF2D0000}"/>
    <cellStyle name="Vírgula 12 3 3 4 3 2" xfId="11778" xr:uid="{00000000-0005-0000-0000-0000002E0000}"/>
    <cellStyle name="Vírgula 12 3 3 4 4" xfId="11779" xr:uid="{00000000-0005-0000-0000-0000012E0000}"/>
    <cellStyle name="Vírgula 12 3 3 5" xfId="11780" xr:uid="{00000000-0005-0000-0000-0000022E0000}"/>
    <cellStyle name="Vírgula 12 3 3 5 2" xfId="11781" xr:uid="{00000000-0005-0000-0000-0000032E0000}"/>
    <cellStyle name="Vírgula 12 3 3 5 2 2" xfId="11782" xr:uid="{00000000-0005-0000-0000-0000042E0000}"/>
    <cellStyle name="Vírgula 12 3 3 5 3" xfId="11783" xr:uid="{00000000-0005-0000-0000-0000052E0000}"/>
    <cellStyle name="Vírgula 12 3 3 6" xfId="11784" xr:uid="{00000000-0005-0000-0000-0000062E0000}"/>
    <cellStyle name="Vírgula 12 3 3 6 2" xfId="11785" xr:uid="{00000000-0005-0000-0000-0000072E0000}"/>
    <cellStyle name="Vírgula 12 3 3 6 2 2" xfId="11786" xr:uid="{00000000-0005-0000-0000-0000082E0000}"/>
    <cellStyle name="Vírgula 12 3 3 6 3" xfId="11787" xr:uid="{00000000-0005-0000-0000-0000092E0000}"/>
    <cellStyle name="Vírgula 12 3 3 7" xfId="11788" xr:uid="{00000000-0005-0000-0000-00000A2E0000}"/>
    <cellStyle name="Vírgula 12 3 3 7 2" xfId="11789" xr:uid="{00000000-0005-0000-0000-00000B2E0000}"/>
    <cellStyle name="Vírgula 12 3 3 8" xfId="11790" xr:uid="{00000000-0005-0000-0000-00000C2E0000}"/>
    <cellStyle name="Vírgula 12 3 4" xfId="11791" xr:uid="{00000000-0005-0000-0000-00000D2E0000}"/>
    <cellStyle name="Vírgula 12 3 4 2" xfId="11792" xr:uid="{00000000-0005-0000-0000-00000E2E0000}"/>
    <cellStyle name="Vírgula 12 3 4 2 2" xfId="11793" xr:uid="{00000000-0005-0000-0000-00000F2E0000}"/>
    <cellStyle name="Vírgula 12 3 4 2 2 2" xfId="11794" xr:uid="{00000000-0005-0000-0000-0000102E0000}"/>
    <cellStyle name="Vírgula 12 3 4 2 2 2 2" xfId="11795" xr:uid="{00000000-0005-0000-0000-0000112E0000}"/>
    <cellStyle name="Vírgula 12 3 4 2 2 3" xfId="11796" xr:uid="{00000000-0005-0000-0000-0000122E0000}"/>
    <cellStyle name="Vírgula 12 3 4 2 3" xfId="11797" xr:uid="{00000000-0005-0000-0000-0000132E0000}"/>
    <cellStyle name="Vírgula 12 3 4 2 3 2" xfId="11798" xr:uid="{00000000-0005-0000-0000-0000142E0000}"/>
    <cellStyle name="Vírgula 12 3 4 2 4" xfId="11799" xr:uid="{00000000-0005-0000-0000-0000152E0000}"/>
    <cellStyle name="Vírgula 12 3 4 3" xfId="11800" xr:uid="{00000000-0005-0000-0000-0000162E0000}"/>
    <cellStyle name="Vírgula 12 3 4 3 2" xfId="11801" xr:uid="{00000000-0005-0000-0000-0000172E0000}"/>
    <cellStyle name="Vírgula 12 3 4 3 2 2" xfId="11802" xr:uid="{00000000-0005-0000-0000-0000182E0000}"/>
    <cellStyle name="Vírgula 12 3 4 3 2 2 2" xfId="11803" xr:uid="{00000000-0005-0000-0000-0000192E0000}"/>
    <cellStyle name="Vírgula 12 3 4 3 2 3" xfId="11804" xr:uid="{00000000-0005-0000-0000-00001A2E0000}"/>
    <cellStyle name="Vírgula 12 3 4 3 3" xfId="11805" xr:uid="{00000000-0005-0000-0000-00001B2E0000}"/>
    <cellStyle name="Vírgula 12 3 4 3 3 2" xfId="11806" xr:uid="{00000000-0005-0000-0000-00001C2E0000}"/>
    <cellStyle name="Vírgula 12 3 4 3 4" xfId="11807" xr:uid="{00000000-0005-0000-0000-00001D2E0000}"/>
    <cellStyle name="Vírgula 12 3 4 4" xfId="11808" xr:uid="{00000000-0005-0000-0000-00001E2E0000}"/>
    <cellStyle name="Vírgula 12 3 4 4 2" xfId="11809" xr:uid="{00000000-0005-0000-0000-00001F2E0000}"/>
    <cellStyle name="Vírgula 12 3 4 4 2 2" xfId="11810" xr:uid="{00000000-0005-0000-0000-0000202E0000}"/>
    <cellStyle name="Vírgula 12 3 4 4 3" xfId="11811" xr:uid="{00000000-0005-0000-0000-0000212E0000}"/>
    <cellStyle name="Vírgula 12 3 4 5" xfId="11812" xr:uid="{00000000-0005-0000-0000-0000222E0000}"/>
    <cellStyle name="Vírgula 12 3 4 5 2" xfId="11813" xr:uid="{00000000-0005-0000-0000-0000232E0000}"/>
    <cellStyle name="Vírgula 12 3 4 5 2 2" xfId="11814" xr:uid="{00000000-0005-0000-0000-0000242E0000}"/>
    <cellStyle name="Vírgula 12 3 4 5 3" xfId="11815" xr:uid="{00000000-0005-0000-0000-0000252E0000}"/>
    <cellStyle name="Vírgula 12 3 4 6" xfId="11816" xr:uid="{00000000-0005-0000-0000-0000262E0000}"/>
    <cellStyle name="Vírgula 12 3 4 6 2" xfId="11817" xr:uid="{00000000-0005-0000-0000-0000272E0000}"/>
    <cellStyle name="Vírgula 12 3 4 7" xfId="11818" xr:uid="{00000000-0005-0000-0000-0000282E0000}"/>
    <cellStyle name="Vírgula 12 3 5" xfId="11819" xr:uid="{00000000-0005-0000-0000-0000292E0000}"/>
    <cellStyle name="Vírgula 12 3 5 2" xfId="11820" xr:uid="{00000000-0005-0000-0000-00002A2E0000}"/>
    <cellStyle name="Vírgula 12 3 5 2 2" xfId="11821" xr:uid="{00000000-0005-0000-0000-00002B2E0000}"/>
    <cellStyle name="Vírgula 12 3 5 2 2 2" xfId="11822" xr:uid="{00000000-0005-0000-0000-00002C2E0000}"/>
    <cellStyle name="Vírgula 12 3 5 2 2 2 2" xfId="11823" xr:uid="{00000000-0005-0000-0000-00002D2E0000}"/>
    <cellStyle name="Vírgula 12 3 5 2 2 3" xfId="11824" xr:uid="{00000000-0005-0000-0000-00002E2E0000}"/>
    <cellStyle name="Vírgula 12 3 5 2 3" xfId="11825" xr:uid="{00000000-0005-0000-0000-00002F2E0000}"/>
    <cellStyle name="Vírgula 12 3 5 2 3 2" xfId="11826" xr:uid="{00000000-0005-0000-0000-0000302E0000}"/>
    <cellStyle name="Vírgula 12 3 5 2 4" xfId="11827" xr:uid="{00000000-0005-0000-0000-0000312E0000}"/>
    <cellStyle name="Vírgula 12 3 5 3" xfId="11828" xr:uid="{00000000-0005-0000-0000-0000322E0000}"/>
    <cellStyle name="Vírgula 12 3 5 3 2" xfId="11829" xr:uid="{00000000-0005-0000-0000-0000332E0000}"/>
    <cellStyle name="Vírgula 12 3 5 3 2 2" xfId="11830" xr:uid="{00000000-0005-0000-0000-0000342E0000}"/>
    <cellStyle name="Vírgula 12 3 5 3 3" xfId="11831" xr:uid="{00000000-0005-0000-0000-0000352E0000}"/>
    <cellStyle name="Vírgula 12 3 5 4" xfId="11832" xr:uid="{00000000-0005-0000-0000-0000362E0000}"/>
    <cellStyle name="Vírgula 12 3 5 4 2" xfId="11833" xr:uid="{00000000-0005-0000-0000-0000372E0000}"/>
    <cellStyle name="Vírgula 12 3 5 5" xfId="11834" xr:uid="{00000000-0005-0000-0000-0000382E0000}"/>
    <cellStyle name="Vírgula 12 3 6" xfId="11835" xr:uid="{00000000-0005-0000-0000-0000392E0000}"/>
    <cellStyle name="Vírgula 12 3 6 2" xfId="11836" xr:uid="{00000000-0005-0000-0000-00003A2E0000}"/>
    <cellStyle name="Vírgula 12 3 6 2 2" xfId="11837" xr:uid="{00000000-0005-0000-0000-00003B2E0000}"/>
    <cellStyle name="Vírgula 12 3 6 2 2 2" xfId="11838" xr:uid="{00000000-0005-0000-0000-00003C2E0000}"/>
    <cellStyle name="Vírgula 12 3 6 2 3" xfId="11839" xr:uid="{00000000-0005-0000-0000-00003D2E0000}"/>
    <cellStyle name="Vírgula 12 3 6 3" xfId="11840" xr:uid="{00000000-0005-0000-0000-00003E2E0000}"/>
    <cellStyle name="Vírgula 12 3 6 3 2" xfId="11841" xr:uid="{00000000-0005-0000-0000-00003F2E0000}"/>
    <cellStyle name="Vírgula 12 3 6 4" xfId="11842" xr:uid="{00000000-0005-0000-0000-0000402E0000}"/>
    <cellStyle name="Vírgula 12 3 7" xfId="11843" xr:uid="{00000000-0005-0000-0000-0000412E0000}"/>
    <cellStyle name="Vírgula 12 3 7 2" xfId="11844" xr:uid="{00000000-0005-0000-0000-0000422E0000}"/>
    <cellStyle name="Vírgula 12 3 7 2 2" xfId="11845" xr:uid="{00000000-0005-0000-0000-0000432E0000}"/>
    <cellStyle name="Vírgula 12 3 7 2 2 2" xfId="11846" xr:uid="{00000000-0005-0000-0000-0000442E0000}"/>
    <cellStyle name="Vírgula 12 3 7 2 3" xfId="11847" xr:uid="{00000000-0005-0000-0000-0000452E0000}"/>
    <cellStyle name="Vírgula 12 3 7 3" xfId="11848" xr:uid="{00000000-0005-0000-0000-0000462E0000}"/>
    <cellStyle name="Vírgula 12 3 7 3 2" xfId="11849" xr:uid="{00000000-0005-0000-0000-0000472E0000}"/>
    <cellStyle name="Vírgula 12 3 7 4" xfId="11850" xr:uid="{00000000-0005-0000-0000-0000482E0000}"/>
    <cellStyle name="Vírgula 12 3 8" xfId="11851" xr:uid="{00000000-0005-0000-0000-0000492E0000}"/>
    <cellStyle name="Vírgula 12 3 8 2" xfId="11852" xr:uid="{00000000-0005-0000-0000-00004A2E0000}"/>
    <cellStyle name="Vírgula 12 3 8 2 2" xfId="11853" xr:uid="{00000000-0005-0000-0000-00004B2E0000}"/>
    <cellStyle name="Vírgula 12 3 8 2 2 2" xfId="11854" xr:uid="{00000000-0005-0000-0000-00004C2E0000}"/>
    <cellStyle name="Vírgula 12 3 8 2 3" xfId="11855" xr:uid="{00000000-0005-0000-0000-00004D2E0000}"/>
    <cellStyle name="Vírgula 12 3 8 3" xfId="11856" xr:uid="{00000000-0005-0000-0000-00004E2E0000}"/>
    <cellStyle name="Vírgula 12 3 8 3 2" xfId="11857" xr:uid="{00000000-0005-0000-0000-00004F2E0000}"/>
    <cellStyle name="Vírgula 12 3 8 4" xfId="11858" xr:uid="{00000000-0005-0000-0000-0000502E0000}"/>
    <cellStyle name="Vírgula 12 3 9" xfId="11859" xr:uid="{00000000-0005-0000-0000-0000512E0000}"/>
    <cellStyle name="Vírgula 12 3 9 2" xfId="11860" xr:uid="{00000000-0005-0000-0000-0000522E0000}"/>
    <cellStyle name="Vírgula 12 3 9 2 2" xfId="11861" xr:uid="{00000000-0005-0000-0000-0000532E0000}"/>
    <cellStyle name="Vírgula 12 3 9 3" xfId="11862" xr:uid="{00000000-0005-0000-0000-0000542E0000}"/>
    <cellStyle name="Vírgula 12 4" xfId="11863" xr:uid="{00000000-0005-0000-0000-0000552E0000}"/>
    <cellStyle name="Vírgula 12 4 2" xfId="11864" xr:uid="{00000000-0005-0000-0000-0000562E0000}"/>
    <cellStyle name="Vírgula 12 4 2 2" xfId="11865" xr:uid="{00000000-0005-0000-0000-0000572E0000}"/>
    <cellStyle name="Vírgula 12 4 2 2 2" xfId="11866" xr:uid="{00000000-0005-0000-0000-0000582E0000}"/>
    <cellStyle name="Vírgula 12 4 2 2 2 2" xfId="11867" xr:uid="{00000000-0005-0000-0000-0000592E0000}"/>
    <cellStyle name="Vírgula 12 4 2 2 2 2 2" xfId="11868" xr:uid="{00000000-0005-0000-0000-00005A2E0000}"/>
    <cellStyle name="Vírgula 12 4 2 2 2 2 2 2" xfId="11869" xr:uid="{00000000-0005-0000-0000-00005B2E0000}"/>
    <cellStyle name="Vírgula 12 4 2 2 2 2 3" xfId="11870" xr:uid="{00000000-0005-0000-0000-00005C2E0000}"/>
    <cellStyle name="Vírgula 12 4 2 2 2 3" xfId="11871" xr:uid="{00000000-0005-0000-0000-00005D2E0000}"/>
    <cellStyle name="Vírgula 12 4 2 2 2 3 2" xfId="11872" xr:uid="{00000000-0005-0000-0000-00005E2E0000}"/>
    <cellStyle name="Vírgula 12 4 2 2 2 4" xfId="11873" xr:uid="{00000000-0005-0000-0000-00005F2E0000}"/>
    <cellStyle name="Vírgula 12 4 2 2 3" xfId="11874" xr:uid="{00000000-0005-0000-0000-0000602E0000}"/>
    <cellStyle name="Vírgula 12 4 2 2 3 2" xfId="11875" xr:uid="{00000000-0005-0000-0000-0000612E0000}"/>
    <cellStyle name="Vírgula 12 4 2 2 3 2 2" xfId="11876" xr:uid="{00000000-0005-0000-0000-0000622E0000}"/>
    <cellStyle name="Vírgula 12 4 2 2 3 2 2 2" xfId="11877" xr:uid="{00000000-0005-0000-0000-0000632E0000}"/>
    <cellStyle name="Vírgula 12 4 2 2 3 2 3" xfId="11878" xr:uid="{00000000-0005-0000-0000-0000642E0000}"/>
    <cellStyle name="Vírgula 12 4 2 2 3 3" xfId="11879" xr:uid="{00000000-0005-0000-0000-0000652E0000}"/>
    <cellStyle name="Vírgula 12 4 2 2 3 3 2" xfId="11880" xr:uid="{00000000-0005-0000-0000-0000662E0000}"/>
    <cellStyle name="Vírgula 12 4 2 2 3 4" xfId="11881" xr:uid="{00000000-0005-0000-0000-0000672E0000}"/>
    <cellStyle name="Vírgula 12 4 2 2 4" xfId="11882" xr:uid="{00000000-0005-0000-0000-0000682E0000}"/>
    <cellStyle name="Vírgula 12 4 2 2 4 2" xfId="11883" xr:uid="{00000000-0005-0000-0000-0000692E0000}"/>
    <cellStyle name="Vírgula 12 4 2 2 4 2 2" xfId="11884" xr:uid="{00000000-0005-0000-0000-00006A2E0000}"/>
    <cellStyle name="Vírgula 12 4 2 2 4 3" xfId="11885" xr:uid="{00000000-0005-0000-0000-00006B2E0000}"/>
    <cellStyle name="Vírgula 12 4 2 2 5" xfId="11886" xr:uid="{00000000-0005-0000-0000-00006C2E0000}"/>
    <cellStyle name="Vírgula 12 4 2 2 5 2" xfId="11887" xr:uid="{00000000-0005-0000-0000-00006D2E0000}"/>
    <cellStyle name="Vírgula 12 4 2 2 5 2 2" xfId="11888" xr:uid="{00000000-0005-0000-0000-00006E2E0000}"/>
    <cellStyle name="Vírgula 12 4 2 2 5 3" xfId="11889" xr:uid="{00000000-0005-0000-0000-00006F2E0000}"/>
    <cellStyle name="Vírgula 12 4 2 2 6" xfId="11890" xr:uid="{00000000-0005-0000-0000-0000702E0000}"/>
    <cellStyle name="Vírgula 12 4 2 2 6 2" xfId="11891" xr:uid="{00000000-0005-0000-0000-0000712E0000}"/>
    <cellStyle name="Vírgula 12 4 2 2 7" xfId="11892" xr:uid="{00000000-0005-0000-0000-0000722E0000}"/>
    <cellStyle name="Vírgula 12 4 2 3" xfId="11893" xr:uid="{00000000-0005-0000-0000-0000732E0000}"/>
    <cellStyle name="Vírgula 12 4 2 3 2" xfId="11894" xr:uid="{00000000-0005-0000-0000-0000742E0000}"/>
    <cellStyle name="Vírgula 12 4 2 3 2 2" xfId="11895" xr:uid="{00000000-0005-0000-0000-0000752E0000}"/>
    <cellStyle name="Vírgula 12 4 2 3 2 2 2" xfId="11896" xr:uid="{00000000-0005-0000-0000-0000762E0000}"/>
    <cellStyle name="Vírgula 12 4 2 3 2 3" xfId="11897" xr:uid="{00000000-0005-0000-0000-0000772E0000}"/>
    <cellStyle name="Vírgula 12 4 2 3 3" xfId="11898" xr:uid="{00000000-0005-0000-0000-0000782E0000}"/>
    <cellStyle name="Vírgula 12 4 2 3 3 2" xfId="11899" xr:uid="{00000000-0005-0000-0000-0000792E0000}"/>
    <cellStyle name="Vírgula 12 4 2 3 4" xfId="11900" xr:uid="{00000000-0005-0000-0000-00007A2E0000}"/>
    <cellStyle name="Vírgula 12 4 2 4" xfId="11901" xr:uid="{00000000-0005-0000-0000-00007B2E0000}"/>
    <cellStyle name="Vírgula 12 4 2 4 2" xfId="11902" xr:uid="{00000000-0005-0000-0000-00007C2E0000}"/>
    <cellStyle name="Vírgula 12 4 2 4 2 2" xfId="11903" xr:uid="{00000000-0005-0000-0000-00007D2E0000}"/>
    <cellStyle name="Vírgula 12 4 2 4 2 2 2" xfId="11904" xr:uid="{00000000-0005-0000-0000-00007E2E0000}"/>
    <cellStyle name="Vírgula 12 4 2 4 2 3" xfId="11905" xr:uid="{00000000-0005-0000-0000-00007F2E0000}"/>
    <cellStyle name="Vírgula 12 4 2 4 3" xfId="11906" xr:uid="{00000000-0005-0000-0000-0000802E0000}"/>
    <cellStyle name="Vírgula 12 4 2 4 3 2" xfId="11907" xr:uid="{00000000-0005-0000-0000-0000812E0000}"/>
    <cellStyle name="Vírgula 12 4 2 4 4" xfId="11908" xr:uid="{00000000-0005-0000-0000-0000822E0000}"/>
    <cellStyle name="Vírgula 12 4 2 5" xfId="11909" xr:uid="{00000000-0005-0000-0000-0000832E0000}"/>
    <cellStyle name="Vírgula 12 4 2 5 2" xfId="11910" xr:uid="{00000000-0005-0000-0000-0000842E0000}"/>
    <cellStyle name="Vírgula 12 4 2 5 2 2" xfId="11911" xr:uid="{00000000-0005-0000-0000-0000852E0000}"/>
    <cellStyle name="Vírgula 12 4 2 5 3" xfId="11912" xr:uid="{00000000-0005-0000-0000-0000862E0000}"/>
    <cellStyle name="Vírgula 12 4 2 6" xfId="11913" xr:uid="{00000000-0005-0000-0000-0000872E0000}"/>
    <cellStyle name="Vírgula 12 4 2 6 2" xfId="11914" xr:uid="{00000000-0005-0000-0000-0000882E0000}"/>
    <cellStyle name="Vírgula 12 4 2 6 2 2" xfId="11915" xr:uid="{00000000-0005-0000-0000-0000892E0000}"/>
    <cellStyle name="Vírgula 12 4 2 6 3" xfId="11916" xr:uid="{00000000-0005-0000-0000-00008A2E0000}"/>
    <cellStyle name="Vírgula 12 4 2 7" xfId="11917" xr:uid="{00000000-0005-0000-0000-00008B2E0000}"/>
    <cellStyle name="Vírgula 12 4 2 7 2" xfId="11918" xr:uid="{00000000-0005-0000-0000-00008C2E0000}"/>
    <cellStyle name="Vírgula 12 4 2 8" xfId="11919" xr:uid="{00000000-0005-0000-0000-00008D2E0000}"/>
    <cellStyle name="Vírgula 12 4 3" xfId="11920" xr:uid="{00000000-0005-0000-0000-00008E2E0000}"/>
    <cellStyle name="Vírgula 12 4 3 2" xfId="11921" xr:uid="{00000000-0005-0000-0000-00008F2E0000}"/>
    <cellStyle name="Vírgula 12 4 3 2 2" xfId="11922" xr:uid="{00000000-0005-0000-0000-0000902E0000}"/>
    <cellStyle name="Vírgula 12 4 3 2 2 2" xfId="11923" xr:uid="{00000000-0005-0000-0000-0000912E0000}"/>
    <cellStyle name="Vírgula 12 4 3 2 2 2 2" xfId="11924" xr:uid="{00000000-0005-0000-0000-0000922E0000}"/>
    <cellStyle name="Vírgula 12 4 3 2 2 3" xfId="11925" xr:uid="{00000000-0005-0000-0000-0000932E0000}"/>
    <cellStyle name="Vírgula 12 4 3 2 3" xfId="11926" xr:uid="{00000000-0005-0000-0000-0000942E0000}"/>
    <cellStyle name="Vírgula 12 4 3 2 3 2" xfId="11927" xr:uid="{00000000-0005-0000-0000-0000952E0000}"/>
    <cellStyle name="Vírgula 12 4 3 2 4" xfId="11928" xr:uid="{00000000-0005-0000-0000-0000962E0000}"/>
    <cellStyle name="Vírgula 12 4 3 3" xfId="11929" xr:uid="{00000000-0005-0000-0000-0000972E0000}"/>
    <cellStyle name="Vírgula 12 4 3 3 2" xfId="11930" xr:uid="{00000000-0005-0000-0000-0000982E0000}"/>
    <cellStyle name="Vírgula 12 4 3 3 2 2" xfId="11931" xr:uid="{00000000-0005-0000-0000-0000992E0000}"/>
    <cellStyle name="Vírgula 12 4 3 3 2 2 2" xfId="11932" xr:uid="{00000000-0005-0000-0000-00009A2E0000}"/>
    <cellStyle name="Vírgula 12 4 3 3 2 3" xfId="11933" xr:uid="{00000000-0005-0000-0000-00009B2E0000}"/>
    <cellStyle name="Vírgula 12 4 3 3 3" xfId="11934" xr:uid="{00000000-0005-0000-0000-00009C2E0000}"/>
    <cellStyle name="Vírgula 12 4 3 3 3 2" xfId="11935" xr:uid="{00000000-0005-0000-0000-00009D2E0000}"/>
    <cellStyle name="Vírgula 12 4 3 3 4" xfId="11936" xr:uid="{00000000-0005-0000-0000-00009E2E0000}"/>
    <cellStyle name="Vírgula 12 4 3 4" xfId="11937" xr:uid="{00000000-0005-0000-0000-00009F2E0000}"/>
    <cellStyle name="Vírgula 12 4 3 4 2" xfId="11938" xr:uid="{00000000-0005-0000-0000-0000A02E0000}"/>
    <cellStyle name="Vírgula 12 4 3 4 2 2" xfId="11939" xr:uid="{00000000-0005-0000-0000-0000A12E0000}"/>
    <cellStyle name="Vírgula 12 4 3 4 3" xfId="11940" xr:uid="{00000000-0005-0000-0000-0000A22E0000}"/>
    <cellStyle name="Vírgula 12 4 3 5" xfId="11941" xr:uid="{00000000-0005-0000-0000-0000A32E0000}"/>
    <cellStyle name="Vírgula 12 4 3 5 2" xfId="11942" xr:uid="{00000000-0005-0000-0000-0000A42E0000}"/>
    <cellStyle name="Vírgula 12 4 3 5 2 2" xfId="11943" xr:uid="{00000000-0005-0000-0000-0000A52E0000}"/>
    <cellStyle name="Vírgula 12 4 3 5 3" xfId="11944" xr:uid="{00000000-0005-0000-0000-0000A62E0000}"/>
    <cellStyle name="Vírgula 12 4 3 6" xfId="11945" xr:uid="{00000000-0005-0000-0000-0000A72E0000}"/>
    <cellStyle name="Vírgula 12 4 3 6 2" xfId="11946" xr:uid="{00000000-0005-0000-0000-0000A82E0000}"/>
    <cellStyle name="Vírgula 12 4 3 7" xfId="11947" xr:uid="{00000000-0005-0000-0000-0000A92E0000}"/>
    <cellStyle name="Vírgula 12 4 4" xfId="11948" xr:uid="{00000000-0005-0000-0000-0000AA2E0000}"/>
    <cellStyle name="Vírgula 12 4 4 2" xfId="11949" xr:uid="{00000000-0005-0000-0000-0000AB2E0000}"/>
    <cellStyle name="Vírgula 12 4 4 2 2" xfId="11950" xr:uid="{00000000-0005-0000-0000-0000AC2E0000}"/>
    <cellStyle name="Vírgula 12 4 4 2 2 2" xfId="11951" xr:uid="{00000000-0005-0000-0000-0000AD2E0000}"/>
    <cellStyle name="Vírgula 12 4 4 2 3" xfId="11952" xr:uid="{00000000-0005-0000-0000-0000AE2E0000}"/>
    <cellStyle name="Vírgula 12 4 4 3" xfId="11953" xr:uid="{00000000-0005-0000-0000-0000AF2E0000}"/>
    <cellStyle name="Vírgula 12 4 4 3 2" xfId="11954" xr:uid="{00000000-0005-0000-0000-0000B02E0000}"/>
    <cellStyle name="Vírgula 12 4 4 4" xfId="11955" xr:uid="{00000000-0005-0000-0000-0000B12E0000}"/>
    <cellStyle name="Vírgula 12 4 5" xfId="11956" xr:uid="{00000000-0005-0000-0000-0000B22E0000}"/>
    <cellStyle name="Vírgula 12 4 5 2" xfId="11957" xr:uid="{00000000-0005-0000-0000-0000B32E0000}"/>
    <cellStyle name="Vírgula 12 4 5 2 2" xfId="11958" xr:uid="{00000000-0005-0000-0000-0000B42E0000}"/>
    <cellStyle name="Vírgula 12 4 5 2 2 2" xfId="11959" xr:uid="{00000000-0005-0000-0000-0000B52E0000}"/>
    <cellStyle name="Vírgula 12 4 5 2 3" xfId="11960" xr:uid="{00000000-0005-0000-0000-0000B62E0000}"/>
    <cellStyle name="Vírgula 12 4 5 3" xfId="11961" xr:uid="{00000000-0005-0000-0000-0000B72E0000}"/>
    <cellStyle name="Vírgula 12 4 5 3 2" xfId="11962" xr:uid="{00000000-0005-0000-0000-0000B82E0000}"/>
    <cellStyle name="Vírgula 12 4 5 4" xfId="11963" xr:uid="{00000000-0005-0000-0000-0000B92E0000}"/>
    <cellStyle name="Vírgula 12 4 6" xfId="11964" xr:uid="{00000000-0005-0000-0000-0000BA2E0000}"/>
    <cellStyle name="Vírgula 12 4 6 2" xfId="11965" xr:uid="{00000000-0005-0000-0000-0000BB2E0000}"/>
    <cellStyle name="Vírgula 12 4 6 2 2" xfId="11966" xr:uid="{00000000-0005-0000-0000-0000BC2E0000}"/>
    <cellStyle name="Vírgula 12 4 6 3" xfId="11967" xr:uid="{00000000-0005-0000-0000-0000BD2E0000}"/>
    <cellStyle name="Vírgula 12 4 7" xfId="11968" xr:uid="{00000000-0005-0000-0000-0000BE2E0000}"/>
    <cellStyle name="Vírgula 12 4 7 2" xfId="11969" xr:uid="{00000000-0005-0000-0000-0000BF2E0000}"/>
    <cellStyle name="Vírgula 12 4 7 2 2" xfId="11970" xr:uid="{00000000-0005-0000-0000-0000C02E0000}"/>
    <cellStyle name="Vírgula 12 4 7 3" xfId="11971" xr:uid="{00000000-0005-0000-0000-0000C12E0000}"/>
    <cellStyle name="Vírgula 12 4 8" xfId="11972" xr:uid="{00000000-0005-0000-0000-0000C22E0000}"/>
    <cellStyle name="Vírgula 12 4 8 2" xfId="11973" xr:uid="{00000000-0005-0000-0000-0000C32E0000}"/>
    <cellStyle name="Vírgula 12 4 9" xfId="11974" xr:uid="{00000000-0005-0000-0000-0000C42E0000}"/>
    <cellStyle name="Vírgula 12 5" xfId="11975" xr:uid="{00000000-0005-0000-0000-0000C52E0000}"/>
    <cellStyle name="Vírgula 12 5 2" xfId="11976" xr:uid="{00000000-0005-0000-0000-0000C62E0000}"/>
    <cellStyle name="Vírgula 12 5 2 2" xfId="11977" xr:uid="{00000000-0005-0000-0000-0000C72E0000}"/>
    <cellStyle name="Vírgula 12 5 2 2 2" xfId="11978" xr:uid="{00000000-0005-0000-0000-0000C82E0000}"/>
    <cellStyle name="Vírgula 12 5 2 2 2 2" xfId="11979" xr:uid="{00000000-0005-0000-0000-0000C92E0000}"/>
    <cellStyle name="Vírgula 12 5 2 2 2 2 2" xfId="11980" xr:uid="{00000000-0005-0000-0000-0000CA2E0000}"/>
    <cellStyle name="Vírgula 12 5 2 2 2 2 2 2" xfId="11981" xr:uid="{00000000-0005-0000-0000-0000CB2E0000}"/>
    <cellStyle name="Vírgula 12 5 2 2 2 2 3" xfId="11982" xr:uid="{00000000-0005-0000-0000-0000CC2E0000}"/>
    <cellStyle name="Vírgula 12 5 2 2 2 3" xfId="11983" xr:uid="{00000000-0005-0000-0000-0000CD2E0000}"/>
    <cellStyle name="Vírgula 12 5 2 2 2 3 2" xfId="11984" xr:uid="{00000000-0005-0000-0000-0000CE2E0000}"/>
    <cellStyle name="Vírgula 12 5 2 2 2 4" xfId="11985" xr:uid="{00000000-0005-0000-0000-0000CF2E0000}"/>
    <cellStyle name="Vírgula 12 5 2 2 3" xfId="11986" xr:uid="{00000000-0005-0000-0000-0000D02E0000}"/>
    <cellStyle name="Vírgula 12 5 2 2 3 2" xfId="11987" xr:uid="{00000000-0005-0000-0000-0000D12E0000}"/>
    <cellStyle name="Vírgula 12 5 2 2 3 2 2" xfId="11988" xr:uid="{00000000-0005-0000-0000-0000D22E0000}"/>
    <cellStyle name="Vírgula 12 5 2 2 3 2 2 2" xfId="11989" xr:uid="{00000000-0005-0000-0000-0000D32E0000}"/>
    <cellStyle name="Vírgula 12 5 2 2 3 2 3" xfId="11990" xr:uid="{00000000-0005-0000-0000-0000D42E0000}"/>
    <cellStyle name="Vírgula 12 5 2 2 3 3" xfId="11991" xr:uid="{00000000-0005-0000-0000-0000D52E0000}"/>
    <cellStyle name="Vírgula 12 5 2 2 3 3 2" xfId="11992" xr:uid="{00000000-0005-0000-0000-0000D62E0000}"/>
    <cellStyle name="Vírgula 12 5 2 2 3 4" xfId="11993" xr:uid="{00000000-0005-0000-0000-0000D72E0000}"/>
    <cellStyle name="Vírgula 12 5 2 2 4" xfId="11994" xr:uid="{00000000-0005-0000-0000-0000D82E0000}"/>
    <cellStyle name="Vírgula 12 5 2 2 4 2" xfId="11995" xr:uid="{00000000-0005-0000-0000-0000D92E0000}"/>
    <cellStyle name="Vírgula 12 5 2 2 4 2 2" xfId="11996" xr:uid="{00000000-0005-0000-0000-0000DA2E0000}"/>
    <cellStyle name="Vírgula 12 5 2 2 4 3" xfId="11997" xr:uid="{00000000-0005-0000-0000-0000DB2E0000}"/>
    <cellStyle name="Vírgula 12 5 2 2 5" xfId="11998" xr:uid="{00000000-0005-0000-0000-0000DC2E0000}"/>
    <cellStyle name="Vírgula 12 5 2 2 5 2" xfId="11999" xr:uid="{00000000-0005-0000-0000-0000DD2E0000}"/>
    <cellStyle name="Vírgula 12 5 2 2 5 2 2" xfId="12000" xr:uid="{00000000-0005-0000-0000-0000DE2E0000}"/>
    <cellStyle name="Vírgula 12 5 2 2 5 3" xfId="12001" xr:uid="{00000000-0005-0000-0000-0000DF2E0000}"/>
    <cellStyle name="Vírgula 12 5 2 2 6" xfId="12002" xr:uid="{00000000-0005-0000-0000-0000E02E0000}"/>
    <cellStyle name="Vírgula 12 5 2 2 6 2" xfId="12003" xr:uid="{00000000-0005-0000-0000-0000E12E0000}"/>
    <cellStyle name="Vírgula 12 5 2 2 7" xfId="12004" xr:uid="{00000000-0005-0000-0000-0000E22E0000}"/>
    <cellStyle name="Vírgula 12 5 2 3" xfId="12005" xr:uid="{00000000-0005-0000-0000-0000E32E0000}"/>
    <cellStyle name="Vírgula 12 5 2 3 2" xfId="12006" xr:uid="{00000000-0005-0000-0000-0000E42E0000}"/>
    <cellStyle name="Vírgula 12 5 2 3 2 2" xfId="12007" xr:uid="{00000000-0005-0000-0000-0000E52E0000}"/>
    <cellStyle name="Vírgula 12 5 2 3 2 2 2" xfId="12008" xr:uid="{00000000-0005-0000-0000-0000E62E0000}"/>
    <cellStyle name="Vírgula 12 5 2 3 2 3" xfId="12009" xr:uid="{00000000-0005-0000-0000-0000E72E0000}"/>
    <cellStyle name="Vírgula 12 5 2 3 3" xfId="12010" xr:uid="{00000000-0005-0000-0000-0000E82E0000}"/>
    <cellStyle name="Vírgula 12 5 2 3 3 2" xfId="12011" xr:uid="{00000000-0005-0000-0000-0000E92E0000}"/>
    <cellStyle name="Vírgula 12 5 2 3 4" xfId="12012" xr:uid="{00000000-0005-0000-0000-0000EA2E0000}"/>
    <cellStyle name="Vírgula 12 5 2 4" xfId="12013" xr:uid="{00000000-0005-0000-0000-0000EB2E0000}"/>
    <cellStyle name="Vírgula 12 5 2 4 2" xfId="12014" xr:uid="{00000000-0005-0000-0000-0000EC2E0000}"/>
    <cellStyle name="Vírgula 12 5 2 4 2 2" xfId="12015" xr:uid="{00000000-0005-0000-0000-0000ED2E0000}"/>
    <cellStyle name="Vírgula 12 5 2 4 2 2 2" xfId="12016" xr:uid="{00000000-0005-0000-0000-0000EE2E0000}"/>
    <cellStyle name="Vírgula 12 5 2 4 2 3" xfId="12017" xr:uid="{00000000-0005-0000-0000-0000EF2E0000}"/>
    <cellStyle name="Vírgula 12 5 2 4 3" xfId="12018" xr:uid="{00000000-0005-0000-0000-0000F02E0000}"/>
    <cellStyle name="Vírgula 12 5 2 4 3 2" xfId="12019" xr:uid="{00000000-0005-0000-0000-0000F12E0000}"/>
    <cellStyle name="Vírgula 12 5 2 4 4" xfId="12020" xr:uid="{00000000-0005-0000-0000-0000F22E0000}"/>
    <cellStyle name="Vírgula 12 5 2 5" xfId="12021" xr:uid="{00000000-0005-0000-0000-0000F32E0000}"/>
    <cellStyle name="Vírgula 12 5 2 5 2" xfId="12022" xr:uid="{00000000-0005-0000-0000-0000F42E0000}"/>
    <cellStyle name="Vírgula 12 5 2 5 2 2" xfId="12023" xr:uid="{00000000-0005-0000-0000-0000F52E0000}"/>
    <cellStyle name="Vírgula 12 5 2 5 3" xfId="12024" xr:uid="{00000000-0005-0000-0000-0000F62E0000}"/>
    <cellStyle name="Vírgula 12 5 2 6" xfId="12025" xr:uid="{00000000-0005-0000-0000-0000F72E0000}"/>
    <cellStyle name="Vírgula 12 5 2 6 2" xfId="12026" xr:uid="{00000000-0005-0000-0000-0000F82E0000}"/>
    <cellStyle name="Vírgula 12 5 2 6 2 2" xfId="12027" xr:uid="{00000000-0005-0000-0000-0000F92E0000}"/>
    <cellStyle name="Vírgula 12 5 2 6 3" xfId="12028" xr:uid="{00000000-0005-0000-0000-0000FA2E0000}"/>
    <cellStyle name="Vírgula 12 5 2 7" xfId="12029" xr:uid="{00000000-0005-0000-0000-0000FB2E0000}"/>
    <cellStyle name="Vírgula 12 5 2 7 2" xfId="12030" xr:uid="{00000000-0005-0000-0000-0000FC2E0000}"/>
    <cellStyle name="Vírgula 12 5 2 8" xfId="12031" xr:uid="{00000000-0005-0000-0000-0000FD2E0000}"/>
    <cellStyle name="Vírgula 12 5 3" xfId="12032" xr:uid="{00000000-0005-0000-0000-0000FE2E0000}"/>
    <cellStyle name="Vírgula 12 5 3 2" xfId="12033" xr:uid="{00000000-0005-0000-0000-0000FF2E0000}"/>
    <cellStyle name="Vírgula 12 5 3 2 2" xfId="12034" xr:uid="{00000000-0005-0000-0000-0000002F0000}"/>
    <cellStyle name="Vírgula 12 5 3 2 2 2" xfId="12035" xr:uid="{00000000-0005-0000-0000-0000012F0000}"/>
    <cellStyle name="Vírgula 12 5 3 2 2 2 2" xfId="12036" xr:uid="{00000000-0005-0000-0000-0000022F0000}"/>
    <cellStyle name="Vírgula 12 5 3 2 2 3" xfId="12037" xr:uid="{00000000-0005-0000-0000-0000032F0000}"/>
    <cellStyle name="Vírgula 12 5 3 2 3" xfId="12038" xr:uid="{00000000-0005-0000-0000-0000042F0000}"/>
    <cellStyle name="Vírgula 12 5 3 2 3 2" xfId="12039" xr:uid="{00000000-0005-0000-0000-0000052F0000}"/>
    <cellStyle name="Vírgula 12 5 3 2 4" xfId="12040" xr:uid="{00000000-0005-0000-0000-0000062F0000}"/>
    <cellStyle name="Vírgula 12 5 3 3" xfId="12041" xr:uid="{00000000-0005-0000-0000-0000072F0000}"/>
    <cellStyle name="Vírgula 12 5 3 3 2" xfId="12042" xr:uid="{00000000-0005-0000-0000-0000082F0000}"/>
    <cellStyle name="Vírgula 12 5 3 3 2 2" xfId="12043" xr:uid="{00000000-0005-0000-0000-0000092F0000}"/>
    <cellStyle name="Vírgula 12 5 3 3 2 2 2" xfId="12044" xr:uid="{00000000-0005-0000-0000-00000A2F0000}"/>
    <cellStyle name="Vírgula 12 5 3 3 2 3" xfId="12045" xr:uid="{00000000-0005-0000-0000-00000B2F0000}"/>
    <cellStyle name="Vírgula 12 5 3 3 3" xfId="12046" xr:uid="{00000000-0005-0000-0000-00000C2F0000}"/>
    <cellStyle name="Vírgula 12 5 3 3 3 2" xfId="12047" xr:uid="{00000000-0005-0000-0000-00000D2F0000}"/>
    <cellStyle name="Vírgula 12 5 3 3 4" xfId="12048" xr:uid="{00000000-0005-0000-0000-00000E2F0000}"/>
    <cellStyle name="Vírgula 12 5 3 4" xfId="12049" xr:uid="{00000000-0005-0000-0000-00000F2F0000}"/>
    <cellStyle name="Vírgula 12 5 3 4 2" xfId="12050" xr:uid="{00000000-0005-0000-0000-0000102F0000}"/>
    <cellStyle name="Vírgula 12 5 3 4 2 2" xfId="12051" xr:uid="{00000000-0005-0000-0000-0000112F0000}"/>
    <cellStyle name="Vírgula 12 5 3 4 3" xfId="12052" xr:uid="{00000000-0005-0000-0000-0000122F0000}"/>
    <cellStyle name="Vírgula 12 5 3 5" xfId="12053" xr:uid="{00000000-0005-0000-0000-0000132F0000}"/>
    <cellStyle name="Vírgula 12 5 3 5 2" xfId="12054" xr:uid="{00000000-0005-0000-0000-0000142F0000}"/>
    <cellStyle name="Vírgula 12 5 3 5 2 2" xfId="12055" xr:uid="{00000000-0005-0000-0000-0000152F0000}"/>
    <cellStyle name="Vírgula 12 5 3 5 3" xfId="12056" xr:uid="{00000000-0005-0000-0000-0000162F0000}"/>
    <cellStyle name="Vírgula 12 5 3 6" xfId="12057" xr:uid="{00000000-0005-0000-0000-0000172F0000}"/>
    <cellStyle name="Vírgula 12 5 3 6 2" xfId="12058" xr:uid="{00000000-0005-0000-0000-0000182F0000}"/>
    <cellStyle name="Vírgula 12 5 3 7" xfId="12059" xr:uid="{00000000-0005-0000-0000-0000192F0000}"/>
    <cellStyle name="Vírgula 12 5 4" xfId="12060" xr:uid="{00000000-0005-0000-0000-00001A2F0000}"/>
    <cellStyle name="Vírgula 12 5 4 2" xfId="12061" xr:uid="{00000000-0005-0000-0000-00001B2F0000}"/>
    <cellStyle name="Vírgula 12 5 4 2 2" xfId="12062" xr:uid="{00000000-0005-0000-0000-00001C2F0000}"/>
    <cellStyle name="Vírgula 12 5 4 2 2 2" xfId="12063" xr:uid="{00000000-0005-0000-0000-00001D2F0000}"/>
    <cellStyle name="Vírgula 12 5 4 2 3" xfId="12064" xr:uid="{00000000-0005-0000-0000-00001E2F0000}"/>
    <cellStyle name="Vírgula 12 5 4 3" xfId="12065" xr:uid="{00000000-0005-0000-0000-00001F2F0000}"/>
    <cellStyle name="Vírgula 12 5 4 3 2" xfId="12066" xr:uid="{00000000-0005-0000-0000-0000202F0000}"/>
    <cellStyle name="Vírgula 12 5 4 4" xfId="12067" xr:uid="{00000000-0005-0000-0000-0000212F0000}"/>
    <cellStyle name="Vírgula 12 5 5" xfId="12068" xr:uid="{00000000-0005-0000-0000-0000222F0000}"/>
    <cellStyle name="Vírgula 12 5 5 2" xfId="12069" xr:uid="{00000000-0005-0000-0000-0000232F0000}"/>
    <cellStyle name="Vírgula 12 5 5 2 2" xfId="12070" xr:uid="{00000000-0005-0000-0000-0000242F0000}"/>
    <cellStyle name="Vírgula 12 5 5 2 2 2" xfId="12071" xr:uid="{00000000-0005-0000-0000-0000252F0000}"/>
    <cellStyle name="Vírgula 12 5 5 2 3" xfId="12072" xr:uid="{00000000-0005-0000-0000-0000262F0000}"/>
    <cellStyle name="Vírgula 12 5 5 3" xfId="12073" xr:uid="{00000000-0005-0000-0000-0000272F0000}"/>
    <cellStyle name="Vírgula 12 5 5 3 2" xfId="12074" xr:uid="{00000000-0005-0000-0000-0000282F0000}"/>
    <cellStyle name="Vírgula 12 5 5 4" xfId="12075" xr:uid="{00000000-0005-0000-0000-0000292F0000}"/>
    <cellStyle name="Vírgula 12 5 6" xfId="12076" xr:uid="{00000000-0005-0000-0000-00002A2F0000}"/>
    <cellStyle name="Vírgula 12 5 6 2" xfId="12077" xr:uid="{00000000-0005-0000-0000-00002B2F0000}"/>
    <cellStyle name="Vírgula 12 5 6 2 2" xfId="12078" xr:uid="{00000000-0005-0000-0000-00002C2F0000}"/>
    <cellStyle name="Vírgula 12 5 6 3" xfId="12079" xr:uid="{00000000-0005-0000-0000-00002D2F0000}"/>
    <cellStyle name="Vírgula 12 5 7" xfId="12080" xr:uid="{00000000-0005-0000-0000-00002E2F0000}"/>
    <cellStyle name="Vírgula 12 5 7 2" xfId="12081" xr:uid="{00000000-0005-0000-0000-00002F2F0000}"/>
    <cellStyle name="Vírgula 12 5 7 2 2" xfId="12082" xr:uid="{00000000-0005-0000-0000-0000302F0000}"/>
    <cellStyle name="Vírgula 12 5 7 3" xfId="12083" xr:uid="{00000000-0005-0000-0000-0000312F0000}"/>
    <cellStyle name="Vírgula 12 5 8" xfId="12084" xr:uid="{00000000-0005-0000-0000-0000322F0000}"/>
    <cellStyle name="Vírgula 12 5 8 2" xfId="12085" xr:uid="{00000000-0005-0000-0000-0000332F0000}"/>
    <cellStyle name="Vírgula 12 5 9" xfId="12086" xr:uid="{00000000-0005-0000-0000-0000342F0000}"/>
    <cellStyle name="Vírgula 12 6" xfId="12087" xr:uid="{00000000-0005-0000-0000-0000352F0000}"/>
    <cellStyle name="Vírgula 12 6 2" xfId="12088" xr:uid="{00000000-0005-0000-0000-0000362F0000}"/>
    <cellStyle name="Vírgula 12 6 2 2" xfId="12089" xr:uid="{00000000-0005-0000-0000-0000372F0000}"/>
    <cellStyle name="Vírgula 12 6 2 2 2" xfId="12090" xr:uid="{00000000-0005-0000-0000-0000382F0000}"/>
    <cellStyle name="Vírgula 12 6 2 2 2 2" xfId="12091" xr:uid="{00000000-0005-0000-0000-0000392F0000}"/>
    <cellStyle name="Vírgula 12 6 2 2 2 2 2" xfId="12092" xr:uid="{00000000-0005-0000-0000-00003A2F0000}"/>
    <cellStyle name="Vírgula 12 6 2 2 2 2 2 2" xfId="12093" xr:uid="{00000000-0005-0000-0000-00003B2F0000}"/>
    <cellStyle name="Vírgula 12 6 2 2 2 2 3" xfId="12094" xr:uid="{00000000-0005-0000-0000-00003C2F0000}"/>
    <cellStyle name="Vírgula 12 6 2 2 2 3" xfId="12095" xr:uid="{00000000-0005-0000-0000-00003D2F0000}"/>
    <cellStyle name="Vírgula 12 6 2 2 2 3 2" xfId="12096" xr:uid="{00000000-0005-0000-0000-00003E2F0000}"/>
    <cellStyle name="Vírgula 12 6 2 2 2 4" xfId="12097" xr:uid="{00000000-0005-0000-0000-00003F2F0000}"/>
    <cellStyle name="Vírgula 12 6 2 2 3" xfId="12098" xr:uid="{00000000-0005-0000-0000-0000402F0000}"/>
    <cellStyle name="Vírgula 12 6 2 2 3 2" xfId="12099" xr:uid="{00000000-0005-0000-0000-0000412F0000}"/>
    <cellStyle name="Vírgula 12 6 2 2 3 2 2" xfId="12100" xr:uid="{00000000-0005-0000-0000-0000422F0000}"/>
    <cellStyle name="Vírgula 12 6 2 2 3 2 2 2" xfId="12101" xr:uid="{00000000-0005-0000-0000-0000432F0000}"/>
    <cellStyle name="Vírgula 12 6 2 2 3 2 3" xfId="12102" xr:uid="{00000000-0005-0000-0000-0000442F0000}"/>
    <cellStyle name="Vírgula 12 6 2 2 3 3" xfId="12103" xr:uid="{00000000-0005-0000-0000-0000452F0000}"/>
    <cellStyle name="Vírgula 12 6 2 2 3 3 2" xfId="12104" xr:uid="{00000000-0005-0000-0000-0000462F0000}"/>
    <cellStyle name="Vírgula 12 6 2 2 3 4" xfId="12105" xr:uid="{00000000-0005-0000-0000-0000472F0000}"/>
    <cellStyle name="Vírgula 12 6 2 2 4" xfId="12106" xr:uid="{00000000-0005-0000-0000-0000482F0000}"/>
    <cellStyle name="Vírgula 12 6 2 2 4 2" xfId="12107" xr:uid="{00000000-0005-0000-0000-0000492F0000}"/>
    <cellStyle name="Vírgula 12 6 2 2 4 2 2" xfId="12108" xr:uid="{00000000-0005-0000-0000-00004A2F0000}"/>
    <cellStyle name="Vírgula 12 6 2 2 4 3" xfId="12109" xr:uid="{00000000-0005-0000-0000-00004B2F0000}"/>
    <cellStyle name="Vírgula 12 6 2 2 5" xfId="12110" xr:uid="{00000000-0005-0000-0000-00004C2F0000}"/>
    <cellStyle name="Vírgula 12 6 2 2 5 2" xfId="12111" xr:uid="{00000000-0005-0000-0000-00004D2F0000}"/>
    <cellStyle name="Vírgula 12 6 2 2 5 2 2" xfId="12112" xr:uid="{00000000-0005-0000-0000-00004E2F0000}"/>
    <cellStyle name="Vírgula 12 6 2 2 5 3" xfId="12113" xr:uid="{00000000-0005-0000-0000-00004F2F0000}"/>
    <cellStyle name="Vírgula 12 6 2 2 6" xfId="12114" xr:uid="{00000000-0005-0000-0000-0000502F0000}"/>
    <cellStyle name="Vírgula 12 6 2 2 6 2" xfId="12115" xr:uid="{00000000-0005-0000-0000-0000512F0000}"/>
    <cellStyle name="Vírgula 12 6 2 2 7" xfId="12116" xr:uid="{00000000-0005-0000-0000-0000522F0000}"/>
    <cellStyle name="Vírgula 12 6 2 3" xfId="12117" xr:uid="{00000000-0005-0000-0000-0000532F0000}"/>
    <cellStyle name="Vírgula 12 6 2 3 2" xfId="12118" xr:uid="{00000000-0005-0000-0000-0000542F0000}"/>
    <cellStyle name="Vírgula 12 6 2 3 2 2" xfId="12119" xr:uid="{00000000-0005-0000-0000-0000552F0000}"/>
    <cellStyle name="Vírgula 12 6 2 3 2 2 2" xfId="12120" xr:uid="{00000000-0005-0000-0000-0000562F0000}"/>
    <cellStyle name="Vírgula 12 6 2 3 2 3" xfId="12121" xr:uid="{00000000-0005-0000-0000-0000572F0000}"/>
    <cellStyle name="Vírgula 12 6 2 3 3" xfId="12122" xr:uid="{00000000-0005-0000-0000-0000582F0000}"/>
    <cellStyle name="Vírgula 12 6 2 3 3 2" xfId="12123" xr:uid="{00000000-0005-0000-0000-0000592F0000}"/>
    <cellStyle name="Vírgula 12 6 2 3 4" xfId="12124" xr:uid="{00000000-0005-0000-0000-00005A2F0000}"/>
    <cellStyle name="Vírgula 12 6 2 4" xfId="12125" xr:uid="{00000000-0005-0000-0000-00005B2F0000}"/>
    <cellStyle name="Vírgula 12 6 2 4 2" xfId="12126" xr:uid="{00000000-0005-0000-0000-00005C2F0000}"/>
    <cellStyle name="Vírgula 12 6 2 4 2 2" xfId="12127" xr:uid="{00000000-0005-0000-0000-00005D2F0000}"/>
    <cellStyle name="Vírgula 12 6 2 4 2 2 2" xfId="12128" xr:uid="{00000000-0005-0000-0000-00005E2F0000}"/>
    <cellStyle name="Vírgula 12 6 2 4 2 3" xfId="12129" xr:uid="{00000000-0005-0000-0000-00005F2F0000}"/>
    <cellStyle name="Vírgula 12 6 2 4 3" xfId="12130" xr:uid="{00000000-0005-0000-0000-0000602F0000}"/>
    <cellStyle name="Vírgula 12 6 2 4 3 2" xfId="12131" xr:uid="{00000000-0005-0000-0000-0000612F0000}"/>
    <cellStyle name="Vírgula 12 6 2 4 4" xfId="12132" xr:uid="{00000000-0005-0000-0000-0000622F0000}"/>
    <cellStyle name="Vírgula 12 6 2 5" xfId="12133" xr:uid="{00000000-0005-0000-0000-0000632F0000}"/>
    <cellStyle name="Vírgula 12 6 2 5 2" xfId="12134" xr:uid="{00000000-0005-0000-0000-0000642F0000}"/>
    <cellStyle name="Vírgula 12 6 2 5 2 2" xfId="12135" xr:uid="{00000000-0005-0000-0000-0000652F0000}"/>
    <cellStyle name="Vírgula 12 6 2 5 3" xfId="12136" xr:uid="{00000000-0005-0000-0000-0000662F0000}"/>
    <cellStyle name="Vírgula 12 6 2 6" xfId="12137" xr:uid="{00000000-0005-0000-0000-0000672F0000}"/>
    <cellStyle name="Vírgula 12 6 2 6 2" xfId="12138" xr:uid="{00000000-0005-0000-0000-0000682F0000}"/>
    <cellStyle name="Vírgula 12 6 2 6 2 2" xfId="12139" xr:uid="{00000000-0005-0000-0000-0000692F0000}"/>
    <cellStyle name="Vírgula 12 6 2 6 3" xfId="12140" xr:uid="{00000000-0005-0000-0000-00006A2F0000}"/>
    <cellStyle name="Vírgula 12 6 2 7" xfId="12141" xr:uid="{00000000-0005-0000-0000-00006B2F0000}"/>
    <cellStyle name="Vírgula 12 6 2 7 2" xfId="12142" xr:uid="{00000000-0005-0000-0000-00006C2F0000}"/>
    <cellStyle name="Vírgula 12 6 2 8" xfId="12143" xr:uid="{00000000-0005-0000-0000-00006D2F0000}"/>
    <cellStyle name="Vírgula 12 6 3" xfId="12144" xr:uid="{00000000-0005-0000-0000-00006E2F0000}"/>
    <cellStyle name="Vírgula 12 6 3 2" xfId="12145" xr:uid="{00000000-0005-0000-0000-00006F2F0000}"/>
    <cellStyle name="Vírgula 12 6 3 2 2" xfId="12146" xr:uid="{00000000-0005-0000-0000-0000702F0000}"/>
    <cellStyle name="Vírgula 12 6 3 2 2 2" xfId="12147" xr:uid="{00000000-0005-0000-0000-0000712F0000}"/>
    <cellStyle name="Vírgula 12 6 3 2 2 2 2" xfId="12148" xr:uid="{00000000-0005-0000-0000-0000722F0000}"/>
    <cellStyle name="Vírgula 12 6 3 2 2 3" xfId="12149" xr:uid="{00000000-0005-0000-0000-0000732F0000}"/>
    <cellStyle name="Vírgula 12 6 3 2 3" xfId="12150" xr:uid="{00000000-0005-0000-0000-0000742F0000}"/>
    <cellStyle name="Vírgula 12 6 3 2 3 2" xfId="12151" xr:uid="{00000000-0005-0000-0000-0000752F0000}"/>
    <cellStyle name="Vírgula 12 6 3 2 4" xfId="12152" xr:uid="{00000000-0005-0000-0000-0000762F0000}"/>
    <cellStyle name="Vírgula 12 6 3 3" xfId="12153" xr:uid="{00000000-0005-0000-0000-0000772F0000}"/>
    <cellStyle name="Vírgula 12 6 3 3 2" xfId="12154" xr:uid="{00000000-0005-0000-0000-0000782F0000}"/>
    <cellStyle name="Vírgula 12 6 3 3 2 2" xfId="12155" xr:uid="{00000000-0005-0000-0000-0000792F0000}"/>
    <cellStyle name="Vírgula 12 6 3 3 2 2 2" xfId="12156" xr:uid="{00000000-0005-0000-0000-00007A2F0000}"/>
    <cellStyle name="Vírgula 12 6 3 3 2 3" xfId="12157" xr:uid="{00000000-0005-0000-0000-00007B2F0000}"/>
    <cellStyle name="Vírgula 12 6 3 3 3" xfId="12158" xr:uid="{00000000-0005-0000-0000-00007C2F0000}"/>
    <cellStyle name="Vírgula 12 6 3 3 3 2" xfId="12159" xr:uid="{00000000-0005-0000-0000-00007D2F0000}"/>
    <cellStyle name="Vírgula 12 6 3 3 4" xfId="12160" xr:uid="{00000000-0005-0000-0000-00007E2F0000}"/>
    <cellStyle name="Vírgula 12 6 3 4" xfId="12161" xr:uid="{00000000-0005-0000-0000-00007F2F0000}"/>
    <cellStyle name="Vírgula 12 6 3 4 2" xfId="12162" xr:uid="{00000000-0005-0000-0000-0000802F0000}"/>
    <cellStyle name="Vírgula 12 6 3 4 2 2" xfId="12163" xr:uid="{00000000-0005-0000-0000-0000812F0000}"/>
    <cellStyle name="Vírgula 12 6 3 4 3" xfId="12164" xr:uid="{00000000-0005-0000-0000-0000822F0000}"/>
    <cellStyle name="Vírgula 12 6 3 5" xfId="12165" xr:uid="{00000000-0005-0000-0000-0000832F0000}"/>
    <cellStyle name="Vírgula 12 6 3 5 2" xfId="12166" xr:uid="{00000000-0005-0000-0000-0000842F0000}"/>
    <cellStyle name="Vírgula 12 6 3 5 2 2" xfId="12167" xr:uid="{00000000-0005-0000-0000-0000852F0000}"/>
    <cellStyle name="Vírgula 12 6 3 5 3" xfId="12168" xr:uid="{00000000-0005-0000-0000-0000862F0000}"/>
    <cellStyle name="Vírgula 12 6 3 6" xfId="12169" xr:uid="{00000000-0005-0000-0000-0000872F0000}"/>
    <cellStyle name="Vírgula 12 6 3 6 2" xfId="12170" xr:uid="{00000000-0005-0000-0000-0000882F0000}"/>
    <cellStyle name="Vírgula 12 6 3 7" xfId="12171" xr:uid="{00000000-0005-0000-0000-0000892F0000}"/>
    <cellStyle name="Vírgula 12 6 4" xfId="12172" xr:uid="{00000000-0005-0000-0000-00008A2F0000}"/>
    <cellStyle name="Vírgula 12 6 4 2" xfId="12173" xr:uid="{00000000-0005-0000-0000-00008B2F0000}"/>
    <cellStyle name="Vírgula 12 6 4 2 2" xfId="12174" xr:uid="{00000000-0005-0000-0000-00008C2F0000}"/>
    <cellStyle name="Vírgula 12 6 4 2 2 2" xfId="12175" xr:uid="{00000000-0005-0000-0000-00008D2F0000}"/>
    <cellStyle name="Vírgula 12 6 4 2 3" xfId="12176" xr:uid="{00000000-0005-0000-0000-00008E2F0000}"/>
    <cellStyle name="Vírgula 12 6 4 3" xfId="12177" xr:uid="{00000000-0005-0000-0000-00008F2F0000}"/>
    <cellStyle name="Vírgula 12 6 4 3 2" xfId="12178" xr:uid="{00000000-0005-0000-0000-0000902F0000}"/>
    <cellStyle name="Vírgula 12 6 4 4" xfId="12179" xr:uid="{00000000-0005-0000-0000-0000912F0000}"/>
    <cellStyle name="Vírgula 12 6 5" xfId="12180" xr:uid="{00000000-0005-0000-0000-0000922F0000}"/>
    <cellStyle name="Vírgula 12 6 5 2" xfId="12181" xr:uid="{00000000-0005-0000-0000-0000932F0000}"/>
    <cellStyle name="Vírgula 12 6 5 2 2" xfId="12182" xr:uid="{00000000-0005-0000-0000-0000942F0000}"/>
    <cellStyle name="Vírgula 12 6 5 2 2 2" xfId="12183" xr:uid="{00000000-0005-0000-0000-0000952F0000}"/>
    <cellStyle name="Vírgula 12 6 5 2 3" xfId="12184" xr:uid="{00000000-0005-0000-0000-0000962F0000}"/>
    <cellStyle name="Vírgula 12 6 5 3" xfId="12185" xr:uid="{00000000-0005-0000-0000-0000972F0000}"/>
    <cellStyle name="Vírgula 12 6 5 3 2" xfId="12186" xr:uid="{00000000-0005-0000-0000-0000982F0000}"/>
    <cellStyle name="Vírgula 12 6 5 4" xfId="12187" xr:uid="{00000000-0005-0000-0000-0000992F0000}"/>
    <cellStyle name="Vírgula 12 6 6" xfId="12188" xr:uid="{00000000-0005-0000-0000-00009A2F0000}"/>
    <cellStyle name="Vírgula 12 6 6 2" xfId="12189" xr:uid="{00000000-0005-0000-0000-00009B2F0000}"/>
    <cellStyle name="Vírgula 12 6 6 2 2" xfId="12190" xr:uid="{00000000-0005-0000-0000-00009C2F0000}"/>
    <cellStyle name="Vírgula 12 6 6 3" xfId="12191" xr:uid="{00000000-0005-0000-0000-00009D2F0000}"/>
    <cellStyle name="Vírgula 12 6 7" xfId="12192" xr:uid="{00000000-0005-0000-0000-00009E2F0000}"/>
    <cellStyle name="Vírgula 12 6 7 2" xfId="12193" xr:uid="{00000000-0005-0000-0000-00009F2F0000}"/>
    <cellStyle name="Vírgula 12 6 7 2 2" xfId="12194" xr:uid="{00000000-0005-0000-0000-0000A02F0000}"/>
    <cellStyle name="Vírgula 12 6 7 3" xfId="12195" xr:uid="{00000000-0005-0000-0000-0000A12F0000}"/>
    <cellStyle name="Vírgula 12 6 8" xfId="12196" xr:uid="{00000000-0005-0000-0000-0000A22F0000}"/>
    <cellStyle name="Vírgula 12 6 8 2" xfId="12197" xr:uid="{00000000-0005-0000-0000-0000A32F0000}"/>
    <cellStyle name="Vírgula 12 6 9" xfId="12198" xr:uid="{00000000-0005-0000-0000-0000A42F0000}"/>
    <cellStyle name="Vírgula 12 7" xfId="12199" xr:uid="{00000000-0005-0000-0000-0000A52F0000}"/>
    <cellStyle name="Vírgula 12 7 2" xfId="12200" xr:uid="{00000000-0005-0000-0000-0000A62F0000}"/>
    <cellStyle name="Vírgula 12 7 2 2" xfId="12201" xr:uid="{00000000-0005-0000-0000-0000A72F0000}"/>
    <cellStyle name="Vírgula 12 7 2 2 2" xfId="12202" xr:uid="{00000000-0005-0000-0000-0000A82F0000}"/>
    <cellStyle name="Vírgula 12 7 2 2 2 2" xfId="12203" xr:uid="{00000000-0005-0000-0000-0000A92F0000}"/>
    <cellStyle name="Vírgula 12 7 2 2 2 2 2" xfId="12204" xr:uid="{00000000-0005-0000-0000-0000AA2F0000}"/>
    <cellStyle name="Vírgula 12 7 2 2 2 3" xfId="12205" xr:uid="{00000000-0005-0000-0000-0000AB2F0000}"/>
    <cellStyle name="Vírgula 12 7 2 2 3" xfId="12206" xr:uid="{00000000-0005-0000-0000-0000AC2F0000}"/>
    <cellStyle name="Vírgula 12 7 2 2 3 2" xfId="12207" xr:uid="{00000000-0005-0000-0000-0000AD2F0000}"/>
    <cellStyle name="Vírgula 12 7 2 2 4" xfId="12208" xr:uid="{00000000-0005-0000-0000-0000AE2F0000}"/>
    <cellStyle name="Vírgula 12 7 2 3" xfId="12209" xr:uid="{00000000-0005-0000-0000-0000AF2F0000}"/>
    <cellStyle name="Vírgula 12 7 2 3 2" xfId="12210" xr:uid="{00000000-0005-0000-0000-0000B02F0000}"/>
    <cellStyle name="Vírgula 12 7 2 3 2 2" xfId="12211" xr:uid="{00000000-0005-0000-0000-0000B12F0000}"/>
    <cellStyle name="Vírgula 12 7 2 3 2 2 2" xfId="12212" xr:uid="{00000000-0005-0000-0000-0000B22F0000}"/>
    <cellStyle name="Vírgula 12 7 2 3 2 3" xfId="12213" xr:uid="{00000000-0005-0000-0000-0000B32F0000}"/>
    <cellStyle name="Vírgula 12 7 2 3 3" xfId="12214" xr:uid="{00000000-0005-0000-0000-0000B42F0000}"/>
    <cellStyle name="Vírgula 12 7 2 3 3 2" xfId="12215" xr:uid="{00000000-0005-0000-0000-0000B52F0000}"/>
    <cellStyle name="Vírgula 12 7 2 3 4" xfId="12216" xr:uid="{00000000-0005-0000-0000-0000B62F0000}"/>
    <cellStyle name="Vírgula 12 7 2 4" xfId="12217" xr:uid="{00000000-0005-0000-0000-0000B72F0000}"/>
    <cellStyle name="Vírgula 12 7 2 4 2" xfId="12218" xr:uid="{00000000-0005-0000-0000-0000B82F0000}"/>
    <cellStyle name="Vírgula 12 7 2 4 2 2" xfId="12219" xr:uid="{00000000-0005-0000-0000-0000B92F0000}"/>
    <cellStyle name="Vírgula 12 7 2 4 3" xfId="12220" xr:uid="{00000000-0005-0000-0000-0000BA2F0000}"/>
    <cellStyle name="Vírgula 12 7 2 5" xfId="12221" xr:uid="{00000000-0005-0000-0000-0000BB2F0000}"/>
    <cellStyle name="Vírgula 12 7 2 5 2" xfId="12222" xr:uid="{00000000-0005-0000-0000-0000BC2F0000}"/>
    <cellStyle name="Vírgula 12 7 2 5 2 2" xfId="12223" xr:uid="{00000000-0005-0000-0000-0000BD2F0000}"/>
    <cellStyle name="Vírgula 12 7 2 5 3" xfId="12224" xr:uid="{00000000-0005-0000-0000-0000BE2F0000}"/>
    <cellStyle name="Vírgula 12 7 2 6" xfId="12225" xr:uid="{00000000-0005-0000-0000-0000BF2F0000}"/>
    <cellStyle name="Vírgula 12 7 2 6 2" xfId="12226" xr:uid="{00000000-0005-0000-0000-0000C02F0000}"/>
    <cellStyle name="Vírgula 12 7 2 7" xfId="12227" xr:uid="{00000000-0005-0000-0000-0000C12F0000}"/>
    <cellStyle name="Vírgula 12 7 3" xfId="12228" xr:uid="{00000000-0005-0000-0000-0000C22F0000}"/>
    <cellStyle name="Vírgula 12 7 3 2" xfId="12229" xr:uid="{00000000-0005-0000-0000-0000C32F0000}"/>
    <cellStyle name="Vírgula 12 7 3 2 2" xfId="12230" xr:uid="{00000000-0005-0000-0000-0000C42F0000}"/>
    <cellStyle name="Vírgula 12 7 3 2 2 2" xfId="12231" xr:uid="{00000000-0005-0000-0000-0000C52F0000}"/>
    <cellStyle name="Vírgula 12 7 3 2 3" xfId="12232" xr:uid="{00000000-0005-0000-0000-0000C62F0000}"/>
    <cellStyle name="Vírgula 12 7 3 3" xfId="12233" xr:uid="{00000000-0005-0000-0000-0000C72F0000}"/>
    <cellStyle name="Vírgula 12 7 3 3 2" xfId="12234" xr:uid="{00000000-0005-0000-0000-0000C82F0000}"/>
    <cellStyle name="Vírgula 12 7 3 4" xfId="12235" xr:uid="{00000000-0005-0000-0000-0000C92F0000}"/>
    <cellStyle name="Vírgula 12 7 4" xfId="12236" xr:uid="{00000000-0005-0000-0000-0000CA2F0000}"/>
    <cellStyle name="Vírgula 12 7 4 2" xfId="12237" xr:uid="{00000000-0005-0000-0000-0000CB2F0000}"/>
    <cellStyle name="Vírgula 12 7 4 2 2" xfId="12238" xr:uid="{00000000-0005-0000-0000-0000CC2F0000}"/>
    <cellStyle name="Vírgula 12 7 4 2 2 2" xfId="12239" xr:uid="{00000000-0005-0000-0000-0000CD2F0000}"/>
    <cellStyle name="Vírgula 12 7 4 2 3" xfId="12240" xr:uid="{00000000-0005-0000-0000-0000CE2F0000}"/>
    <cellStyle name="Vírgula 12 7 4 3" xfId="12241" xr:uid="{00000000-0005-0000-0000-0000CF2F0000}"/>
    <cellStyle name="Vírgula 12 7 4 3 2" xfId="12242" xr:uid="{00000000-0005-0000-0000-0000D02F0000}"/>
    <cellStyle name="Vírgula 12 7 4 4" xfId="12243" xr:uid="{00000000-0005-0000-0000-0000D12F0000}"/>
    <cellStyle name="Vírgula 12 7 5" xfId="12244" xr:uid="{00000000-0005-0000-0000-0000D22F0000}"/>
    <cellStyle name="Vírgula 12 7 5 2" xfId="12245" xr:uid="{00000000-0005-0000-0000-0000D32F0000}"/>
    <cellStyle name="Vírgula 12 7 5 2 2" xfId="12246" xr:uid="{00000000-0005-0000-0000-0000D42F0000}"/>
    <cellStyle name="Vírgula 12 7 5 3" xfId="12247" xr:uid="{00000000-0005-0000-0000-0000D52F0000}"/>
    <cellStyle name="Vírgula 12 7 6" xfId="12248" xr:uid="{00000000-0005-0000-0000-0000D62F0000}"/>
    <cellStyle name="Vírgula 12 7 6 2" xfId="12249" xr:uid="{00000000-0005-0000-0000-0000D72F0000}"/>
    <cellStyle name="Vírgula 12 7 6 2 2" xfId="12250" xr:uid="{00000000-0005-0000-0000-0000D82F0000}"/>
    <cellStyle name="Vírgula 12 7 6 3" xfId="12251" xr:uid="{00000000-0005-0000-0000-0000D92F0000}"/>
    <cellStyle name="Vírgula 12 7 7" xfId="12252" xr:uid="{00000000-0005-0000-0000-0000DA2F0000}"/>
    <cellStyle name="Vírgula 12 7 7 2" xfId="12253" xr:uid="{00000000-0005-0000-0000-0000DB2F0000}"/>
    <cellStyle name="Vírgula 12 7 8" xfId="12254" xr:uid="{00000000-0005-0000-0000-0000DC2F0000}"/>
    <cellStyle name="Vírgula 12 8" xfId="12255" xr:uid="{00000000-0005-0000-0000-0000DD2F0000}"/>
    <cellStyle name="Vírgula 12 8 2" xfId="12256" xr:uid="{00000000-0005-0000-0000-0000DE2F0000}"/>
    <cellStyle name="Vírgula 12 8 2 2" xfId="12257" xr:uid="{00000000-0005-0000-0000-0000DF2F0000}"/>
    <cellStyle name="Vírgula 12 8 2 2 2" xfId="12258" xr:uid="{00000000-0005-0000-0000-0000E02F0000}"/>
    <cellStyle name="Vírgula 12 8 2 2 2 2" xfId="12259" xr:uid="{00000000-0005-0000-0000-0000E12F0000}"/>
    <cellStyle name="Vírgula 12 8 2 2 3" xfId="12260" xr:uid="{00000000-0005-0000-0000-0000E22F0000}"/>
    <cellStyle name="Vírgula 12 8 2 3" xfId="12261" xr:uid="{00000000-0005-0000-0000-0000E32F0000}"/>
    <cellStyle name="Vírgula 12 8 2 3 2" xfId="12262" xr:uid="{00000000-0005-0000-0000-0000E42F0000}"/>
    <cellStyle name="Vírgula 12 8 2 4" xfId="12263" xr:uid="{00000000-0005-0000-0000-0000E52F0000}"/>
    <cellStyle name="Vírgula 12 8 3" xfId="12264" xr:uid="{00000000-0005-0000-0000-0000E62F0000}"/>
    <cellStyle name="Vírgula 12 8 3 2" xfId="12265" xr:uid="{00000000-0005-0000-0000-0000E72F0000}"/>
    <cellStyle name="Vírgula 12 8 3 2 2" xfId="12266" xr:uid="{00000000-0005-0000-0000-0000E82F0000}"/>
    <cellStyle name="Vírgula 12 8 3 2 2 2" xfId="12267" xr:uid="{00000000-0005-0000-0000-0000E92F0000}"/>
    <cellStyle name="Vírgula 12 8 3 2 3" xfId="12268" xr:uid="{00000000-0005-0000-0000-0000EA2F0000}"/>
    <cellStyle name="Vírgula 12 8 3 3" xfId="12269" xr:uid="{00000000-0005-0000-0000-0000EB2F0000}"/>
    <cellStyle name="Vírgula 12 8 3 3 2" xfId="12270" xr:uid="{00000000-0005-0000-0000-0000EC2F0000}"/>
    <cellStyle name="Vírgula 12 8 3 4" xfId="12271" xr:uid="{00000000-0005-0000-0000-0000ED2F0000}"/>
    <cellStyle name="Vírgula 12 8 4" xfId="12272" xr:uid="{00000000-0005-0000-0000-0000EE2F0000}"/>
    <cellStyle name="Vírgula 12 8 4 2" xfId="12273" xr:uid="{00000000-0005-0000-0000-0000EF2F0000}"/>
    <cellStyle name="Vírgula 12 8 4 2 2" xfId="12274" xr:uid="{00000000-0005-0000-0000-0000F02F0000}"/>
    <cellStyle name="Vírgula 12 8 4 3" xfId="12275" xr:uid="{00000000-0005-0000-0000-0000F12F0000}"/>
    <cellStyle name="Vírgula 12 8 5" xfId="12276" xr:uid="{00000000-0005-0000-0000-0000F22F0000}"/>
    <cellStyle name="Vírgula 12 8 5 2" xfId="12277" xr:uid="{00000000-0005-0000-0000-0000F32F0000}"/>
    <cellStyle name="Vírgula 12 8 5 2 2" xfId="12278" xr:uid="{00000000-0005-0000-0000-0000F42F0000}"/>
    <cellStyle name="Vírgula 12 8 5 3" xfId="12279" xr:uid="{00000000-0005-0000-0000-0000F52F0000}"/>
    <cellStyle name="Vírgula 12 8 6" xfId="12280" xr:uid="{00000000-0005-0000-0000-0000F62F0000}"/>
    <cellStyle name="Vírgula 12 8 6 2" xfId="12281" xr:uid="{00000000-0005-0000-0000-0000F72F0000}"/>
    <cellStyle name="Vírgula 12 8 7" xfId="12282" xr:uid="{00000000-0005-0000-0000-0000F82F0000}"/>
    <cellStyle name="Vírgula 12 9" xfId="12283" xr:uid="{00000000-0005-0000-0000-0000F92F0000}"/>
    <cellStyle name="Vírgula 12 9 2" xfId="12284" xr:uid="{00000000-0005-0000-0000-0000FA2F0000}"/>
    <cellStyle name="Vírgula 12 9 2 2" xfId="12285" xr:uid="{00000000-0005-0000-0000-0000FB2F0000}"/>
    <cellStyle name="Vírgula 12 9 2 2 2" xfId="12286" xr:uid="{00000000-0005-0000-0000-0000FC2F0000}"/>
    <cellStyle name="Vírgula 12 9 2 2 2 2" xfId="12287" xr:uid="{00000000-0005-0000-0000-0000FD2F0000}"/>
    <cellStyle name="Vírgula 12 9 2 2 3" xfId="12288" xr:uid="{00000000-0005-0000-0000-0000FE2F0000}"/>
    <cellStyle name="Vírgula 12 9 2 3" xfId="12289" xr:uid="{00000000-0005-0000-0000-0000FF2F0000}"/>
    <cellStyle name="Vírgula 12 9 2 3 2" xfId="12290" xr:uid="{00000000-0005-0000-0000-000000300000}"/>
    <cellStyle name="Vírgula 12 9 2 4" xfId="12291" xr:uid="{00000000-0005-0000-0000-000001300000}"/>
    <cellStyle name="Vírgula 12 9 3" xfId="12292" xr:uid="{00000000-0005-0000-0000-000002300000}"/>
    <cellStyle name="Vírgula 12 9 3 2" xfId="12293" xr:uid="{00000000-0005-0000-0000-000003300000}"/>
    <cellStyle name="Vírgula 12 9 3 2 2" xfId="12294" xr:uid="{00000000-0005-0000-0000-000004300000}"/>
    <cellStyle name="Vírgula 12 9 3 2 2 2" xfId="12295" xr:uid="{00000000-0005-0000-0000-000005300000}"/>
    <cellStyle name="Vírgula 12 9 3 2 3" xfId="12296" xr:uid="{00000000-0005-0000-0000-000006300000}"/>
    <cellStyle name="Vírgula 12 9 3 3" xfId="12297" xr:uid="{00000000-0005-0000-0000-000007300000}"/>
    <cellStyle name="Vírgula 12 9 3 3 2" xfId="12298" xr:uid="{00000000-0005-0000-0000-000008300000}"/>
    <cellStyle name="Vírgula 12 9 3 4" xfId="12299" xr:uid="{00000000-0005-0000-0000-000009300000}"/>
    <cellStyle name="Vírgula 12 9 4" xfId="12300" xr:uid="{00000000-0005-0000-0000-00000A300000}"/>
    <cellStyle name="Vírgula 12 9 4 2" xfId="12301" xr:uid="{00000000-0005-0000-0000-00000B300000}"/>
    <cellStyle name="Vírgula 12 9 4 2 2" xfId="12302" xr:uid="{00000000-0005-0000-0000-00000C300000}"/>
    <cellStyle name="Vírgula 12 9 4 3" xfId="12303" xr:uid="{00000000-0005-0000-0000-00000D300000}"/>
    <cellStyle name="Vírgula 12 9 5" xfId="12304" xr:uid="{00000000-0005-0000-0000-00000E300000}"/>
    <cellStyle name="Vírgula 12 9 5 2" xfId="12305" xr:uid="{00000000-0005-0000-0000-00000F300000}"/>
    <cellStyle name="Vírgula 12 9 5 2 2" xfId="12306" xr:uid="{00000000-0005-0000-0000-000010300000}"/>
    <cellStyle name="Vírgula 12 9 5 3" xfId="12307" xr:uid="{00000000-0005-0000-0000-000011300000}"/>
    <cellStyle name="Vírgula 12 9 6" xfId="12308" xr:uid="{00000000-0005-0000-0000-000012300000}"/>
    <cellStyle name="Vírgula 12 9 6 2" xfId="12309" xr:uid="{00000000-0005-0000-0000-000013300000}"/>
    <cellStyle name="Vírgula 12 9 7" xfId="12310" xr:uid="{00000000-0005-0000-0000-000014300000}"/>
    <cellStyle name="Vírgula 13" xfId="12311" xr:uid="{00000000-0005-0000-0000-000015300000}"/>
    <cellStyle name="Vírgula 13 2" xfId="12312" xr:uid="{00000000-0005-0000-0000-000016300000}"/>
    <cellStyle name="Vírgula 13 2 2" xfId="12313" xr:uid="{00000000-0005-0000-0000-000017300000}"/>
    <cellStyle name="Vírgula 13 2 2 2" xfId="12314" xr:uid="{00000000-0005-0000-0000-000018300000}"/>
    <cellStyle name="Vírgula 13 3" xfId="12315" xr:uid="{00000000-0005-0000-0000-000019300000}"/>
    <cellStyle name="Vírgula 13 3 2" xfId="12316" xr:uid="{00000000-0005-0000-0000-00001A300000}"/>
    <cellStyle name="Vírgula 14" xfId="12317" xr:uid="{00000000-0005-0000-0000-00001B300000}"/>
    <cellStyle name="Vírgula 14 2" xfId="12318" xr:uid="{00000000-0005-0000-0000-00001C300000}"/>
    <cellStyle name="Vírgula 14 2 2" xfId="12319" xr:uid="{00000000-0005-0000-0000-00001D300000}"/>
    <cellStyle name="Vírgula 14 2 2 2" xfId="12320" xr:uid="{00000000-0005-0000-0000-00001E300000}"/>
    <cellStyle name="Vírgula 14 3" xfId="12321" xr:uid="{00000000-0005-0000-0000-00001F300000}"/>
    <cellStyle name="Vírgula 14 3 2" xfId="12322" xr:uid="{00000000-0005-0000-0000-000020300000}"/>
    <cellStyle name="Vírgula 15" xfId="12323" xr:uid="{00000000-0005-0000-0000-000021300000}"/>
    <cellStyle name="Vírgula 15 2" xfId="12324" xr:uid="{00000000-0005-0000-0000-000022300000}"/>
    <cellStyle name="Vírgula 16" xfId="12325" xr:uid="{00000000-0005-0000-0000-000023300000}"/>
    <cellStyle name="Vírgula 16 2" xfId="12326" xr:uid="{00000000-0005-0000-0000-000024300000}"/>
    <cellStyle name="Vírgula 17" xfId="12327" xr:uid="{00000000-0005-0000-0000-000025300000}"/>
    <cellStyle name="Vírgula 2" xfId="5" xr:uid="{00000000-0005-0000-0000-000026300000}"/>
    <cellStyle name="Vírgula 2 2" xfId="6" xr:uid="{00000000-0005-0000-0000-000027300000}"/>
    <cellStyle name="Vírgula 2 2 2" xfId="12328" xr:uid="{00000000-0005-0000-0000-000028300000}"/>
    <cellStyle name="Vírgula 2 2 2 2" xfId="12329" xr:uid="{00000000-0005-0000-0000-000029300000}"/>
    <cellStyle name="Vírgula 2 2 2 2 2" xfId="12330" xr:uid="{00000000-0005-0000-0000-00002A300000}"/>
    <cellStyle name="Vírgula 2 2 2 2 2 2" xfId="12331" xr:uid="{00000000-0005-0000-0000-00002B300000}"/>
    <cellStyle name="Vírgula 2 2 2 3" xfId="12332" xr:uid="{00000000-0005-0000-0000-00002C300000}"/>
    <cellStyle name="Vírgula 2 2 2 3 2" xfId="12333" xr:uid="{00000000-0005-0000-0000-00002D300000}"/>
    <cellStyle name="Vírgula 2 2 2 4" xfId="12334" xr:uid="{00000000-0005-0000-0000-00002E300000}"/>
    <cellStyle name="Vírgula 2 2 2 4 2" xfId="12335" xr:uid="{00000000-0005-0000-0000-00002F300000}"/>
    <cellStyle name="Vírgula 2 2 2 5" xfId="12336" xr:uid="{00000000-0005-0000-0000-000030300000}"/>
    <cellStyle name="Vírgula 2 2 3" xfId="12337" xr:uid="{00000000-0005-0000-0000-000031300000}"/>
    <cellStyle name="Vírgula 2 2 3 2" xfId="12338" xr:uid="{00000000-0005-0000-0000-000032300000}"/>
    <cellStyle name="Vírgula 2 2 3 2 2" xfId="12339" xr:uid="{00000000-0005-0000-0000-000033300000}"/>
    <cellStyle name="Vírgula 2 2 3 3" xfId="12340" xr:uid="{00000000-0005-0000-0000-000034300000}"/>
    <cellStyle name="Vírgula 2 2 3 3 2" xfId="12341" xr:uid="{00000000-0005-0000-0000-000035300000}"/>
    <cellStyle name="Vírgula 2 2 3 4" xfId="12342" xr:uid="{00000000-0005-0000-0000-000036300000}"/>
    <cellStyle name="Vírgula 2 2 4" xfId="12343" xr:uid="{00000000-0005-0000-0000-000037300000}"/>
    <cellStyle name="Vírgula 2 2 4 2" xfId="12344" xr:uid="{00000000-0005-0000-0000-000038300000}"/>
    <cellStyle name="Vírgula 2 2 4 2 2" xfId="12345" xr:uid="{00000000-0005-0000-0000-000039300000}"/>
    <cellStyle name="Vírgula 2 2 4 2 2 2" xfId="12346" xr:uid="{00000000-0005-0000-0000-00003A300000}"/>
    <cellStyle name="Vírgula 2 2 4 2 2 2 2" xfId="12347" xr:uid="{00000000-0005-0000-0000-00003B300000}"/>
    <cellStyle name="Vírgula 2 2 4 2 2 3" xfId="12348" xr:uid="{00000000-0005-0000-0000-00003C300000}"/>
    <cellStyle name="Vírgula 2 2 4 2 3" xfId="12349" xr:uid="{00000000-0005-0000-0000-00003D300000}"/>
    <cellStyle name="Vírgula 2 2 4 2 3 2" xfId="12350" xr:uid="{00000000-0005-0000-0000-00003E300000}"/>
    <cellStyle name="Vírgula 2 2 4 2 4" xfId="12351" xr:uid="{00000000-0005-0000-0000-00003F300000}"/>
    <cellStyle name="Vírgula 2 2 4 3" xfId="12352" xr:uid="{00000000-0005-0000-0000-000040300000}"/>
    <cellStyle name="Vírgula 2 2 4 3 2" xfId="12353" xr:uid="{00000000-0005-0000-0000-000041300000}"/>
    <cellStyle name="Vírgula 2 2 4 3 2 2" xfId="12354" xr:uid="{00000000-0005-0000-0000-000042300000}"/>
    <cellStyle name="Vírgula 2 2 4 3 3" xfId="12355" xr:uid="{00000000-0005-0000-0000-000043300000}"/>
    <cellStyle name="Vírgula 2 2 4 4" xfId="12356" xr:uid="{00000000-0005-0000-0000-000044300000}"/>
    <cellStyle name="Vírgula 2 2 4 4 2" xfId="12357" xr:uid="{00000000-0005-0000-0000-000045300000}"/>
    <cellStyle name="Vírgula 2 2 4 5" xfId="12358" xr:uid="{00000000-0005-0000-0000-000046300000}"/>
    <cellStyle name="Vírgula 2 2 5" xfId="12359" xr:uid="{00000000-0005-0000-0000-000047300000}"/>
    <cellStyle name="Vírgula 2 2 5 2" xfId="12360" xr:uid="{00000000-0005-0000-0000-000048300000}"/>
    <cellStyle name="Vírgula 2 2 6" xfId="12361" xr:uid="{00000000-0005-0000-0000-000049300000}"/>
    <cellStyle name="Vírgula 2 2 6 2" xfId="12362" xr:uid="{00000000-0005-0000-0000-00004A300000}"/>
    <cellStyle name="Vírgula 2 2 7" xfId="12363" xr:uid="{00000000-0005-0000-0000-00004B300000}"/>
    <cellStyle name="Vírgula 2 3" xfId="12364" xr:uid="{00000000-0005-0000-0000-00004C300000}"/>
    <cellStyle name="Vírgula 2 3 2" xfId="12365" xr:uid="{00000000-0005-0000-0000-00004D300000}"/>
    <cellStyle name="Vírgula 2 3 2 2" xfId="12366" xr:uid="{00000000-0005-0000-0000-00004E300000}"/>
    <cellStyle name="Vírgula 2 3 2 2 2" xfId="12367" xr:uid="{00000000-0005-0000-0000-00004F300000}"/>
    <cellStyle name="Vírgula 2 3 3" xfId="12368" xr:uid="{00000000-0005-0000-0000-000050300000}"/>
    <cellStyle name="Vírgula 2 3 3 2" xfId="12369" xr:uid="{00000000-0005-0000-0000-000051300000}"/>
    <cellStyle name="Vírgula 2 3 4" xfId="12370" xr:uid="{00000000-0005-0000-0000-000052300000}"/>
    <cellStyle name="Vírgula 2 4" xfId="12371" xr:uid="{00000000-0005-0000-0000-000053300000}"/>
    <cellStyle name="Vírgula 2 4 2" xfId="12372" xr:uid="{00000000-0005-0000-0000-000054300000}"/>
    <cellStyle name="Vírgula 2 4 2 2" xfId="12373" xr:uid="{00000000-0005-0000-0000-000055300000}"/>
    <cellStyle name="Vírgula 2 4 3" xfId="12374" xr:uid="{00000000-0005-0000-0000-000056300000}"/>
    <cellStyle name="Vírgula 2 4 3 2" xfId="12375" xr:uid="{00000000-0005-0000-0000-000057300000}"/>
    <cellStyle name="Vírgula 2 4 4" xfId="12376" xr:uid="{00000000-0005-0000-0000-000058300000}"/>
    <cellStyle name="Vírgula 2 5" xfId="12377" xr:uid="{00000000-0005-0000-0000-000059300000}"/>
    <cellStyle name="Vírgula 2 5 2" xfId="12378" xr:uid="{00000000-0005-0000-0000-00005A300000}"/>
    <cellStyle name="Vírgula 2 5 2 2" xfId="12379" xr:uid="{00000000-0005-0000-0000-00005B300000}"/>
    <cellStyle name="Vírgula 2 5 3" xfId="12380" xr:uid="{00000000-0005-0000-0000-00005C300000}"/>
    <cellStyle name="Vírgula 2 6" xfId="12381" xr:uid="{00000000-0005-0000-0000-00005D300000}"/>
    <cellStyle name="Vírgula 2 6 2" xfId="12382" xr:uid="{00000000-0005-0000-0000-00005E300000}"/>
    <cellStyle name="Vírgula 2 6 2 2" xfId="12383" xr:uid="{00000000-0005-0000-0000-00005F300000}"/>
    <cellStyle name="Vírgula 2 6 2 2 2" xfId="12384" xr:uid="{00000000-0005-0000-0000-000060300000}"/>
    <cellStyle name="Vírgula 2 6 2 2 2 2" xfId="12385" xr:uid="{00000000-0005-0000-0000-000061300000}"/>
    <cellStyle name="Vírgula 2 6 2 2 3" xfId="12386" xr:uid="{00000000-0005-0000-0000-000062300000}"/>
    <cellStyle name="Vírgula 2 6 2 3" xfId="12387" xr:uid="{00000000-0005-0000-0000-000063300000}"/>
    <cellStyle name="Vírgula 2 6 2 3 2" xfId="12388" xr:uid="{00000000-0005-0000-0000-000064300000}"/>
    <cellStyle name="Vírgula 2 6 2 4" xfId="12389" xr:uid="{00000000-0005-0000-0000-000065300000}"/>
    <cellStyle name="Vírgula 2 6 3" xfId="12390" xr:uid="{00000000-0005-0000-0000-000066300000}"/>
    <cellStyle name="Vírgula 2 6 3 2" xfId="12391" xr:uid="{00000000-0005-0000-0000-000067300000}"/>
    <cellStyle name="Vírgula 2 6 3 2 2" xfId="12392" xr:uid="{00000000-0005-0000-0000-000068300000}"/>
    <cellStyle name="Vírgula 2 6 3 3" xfId="12393" xr:uid="{00000000-0005-0000-0000-000069300000}"/>
    <cellStyle name="Vírgula 2 6 4" xfId="12394" xr:uid="{00000000-0005-0000-0000-00006A300000}"/>
    <cellStyle name="Vírgula 2 6 4 2" xfId="12395" xr:uid="{00000000-0005-0000-0000-00006B300000}"/>
    <cellStyle name="Vírgula 2 6 5" xfId="12396" xr:uid="{00000000-0005-0000-0000-00006C300000}"/>
    <cellStyle name="Vírgula 2 7" xfId="12397" xr:uid="{00000000-0005-0000-0000-00006D300000}"/>
    <cellStyle name="Vírgula 2 7 2" xfId="12398" xr:uid="{00000000-0005-0000-0000-00006E300000}"/>
    <cellStyle name="Vírgula 2 8" xfId="12399" xr:uid="{00000000-0005-0000-0000-00006F300000}"/>
    <cellStyle name="Vírgula 2 8 2" xfId="12400" xr:uid="{00000000-0005-0000-0000-000070300000}"/>
    <cellStyle name="Vírgula 2 9" xfId="12401" xr:uid="{00000000-0005-0000-0000-000071300000}"/>
    <cellStyle name="Vírgula 3" xfId="12402" xr:uid="{00000000-0005-0000-0000-000072300000}"/>
    <cellStyle name="Vírgula 3 2" xfId="12403" xr:uid="{00000000-0005-0000-0000-000073300000}"/>
    <cellStyle name="Vírgula 3 2 2" xfId="12404" xr:uid="{00000000-0005-0000-0000-000074300000}"/>
    <cellStyle name="Vírgula 3 2 2 2" xfId="12405" xr:uid="{00000000-0005-0000-0000-000075300000}"/>
    <cellStyle name="Vírgula 3 2 2 2 2" xfId="12406" xr:uid="{00000000-0005-0000-0000-000076300000}"/>
    <cellStyle name="Vírgula 3 2 2 2 2 2" xfId="12407" xr:uid="{00000000-0005-0000-0000-000077300000}"/>
    <cellStyle name="Vírgula 3 2 2 3" xfId="12408" xr:uid="{00000000-0005-0000-0000-000078300000}"/>
    <cellStyle name="Vírgula 3 2 2 3 2" xfId="12409" xr:uid="{00000000-0005-0000-0000-000079300000}"/>
    <cellStyle name="Vírgula 3 2 3" xfId="12410" xr:uid="{00000000-0005-0000-0000-00007A300000}"/>
    <cellStyle name="Vírgula 3 2 3 2" xfId="12411" xr:uid="{00000000-0005-0000-0000-00007B300000}"/>
    <cellStyle name="Vírgula 3 2 3 2 2" xfId="12412" xr:uid="{00000000-0005-0000-0000-00007C300000}"/>
    <cellStyle name="Vírgula 3 2 4" xfId="12413" xr:uid="{00000000-0005-0000-0000-00007D300000}"/>
    <cellStyle name="Vírgula 3 2 4 2" xfId="12414" xr:uid="{00000000-0005-0000-0000-00007E300000}"/>
    <cellStyle name="Vírgula 3 2 4 2 2" xfId="12415" xr:uid="{00000000-0005-0000-0000-00007F300000}"/>
    <cellStyle name="Vírgula 3 2 5" xfId="12416" xr:uid="{00000000-0005-0000-0000-000080300000}"/>
    <cellStyle name="Vírgula 3 2 5 2" xfId="12417" xr:uid="{00000000-0005-0000-0000-000081300000}"/>
    <cellStyle name="Vírgula 3 2 6" xfId="12418" xr:uid="{00000000-0005-0000-0000-000082300000}"/>
    <cellStyle name="Vírgula 3 2 6 2" xfId="12419" xr:uid="{00000000-0005-0000-0000-000083300000}"/>
    <cellStyle name="Vírgula 3 2 7" xfId="12420" xr:uid="{00000000-0005-0000-0000-000084300000}"/>
    <cellStyle name="Vírgula 3 3" xfId="12421" xr:uid="{00000000-0005-0000-0000-000085300000}"/>
    <cellStyle name="Vírgula 3 3 2" xfId="12422" xr:uid="{00000000-0005-0000-0000-000086300000}"/>
    <cellStyle name="Vírgula 3 3 2 2" xfId="12423" xr:uid="{00000000-0005-0000-0000-000087300000}"/>
    <cellStyle name="Vírgula 3 3 2 2 2" xfId="12424" xr:uid="{00000000-0005-0000-0000-000088300000}"/>
    <cellStyle name="Vírgula 3 3 3" xfId="12425" xr:uid="{00000000-0005-0000-0000-000089300000}"/>
    <cellStyle name="Vírgula 3 3 3 2" xfId="12426" xr:uid="{00000000-0005-0000-0000-00008A300000}"/>
    <cellStyle name="Vírgula 3 3 4" xfId="12427" xr:uid="{00000000-0005-0000-0000-00008B300000}"/>
    <cellStyle name="Vírgula 3 3 4 2" xfId="12428" xr:uid="{00000000-0005-0000-0000-00008C300000}"/>
    <cellStyle name="Vírgula 3 3 5" xfId="12429" xr:uid="{00000000-0005-0000-0000-00008D300000}"/>
    <cellStyle name="Vírgula 3 4" xfId="12430" xr:uid="{00000000-0005-0000-0000-00008E300000}"/>
    <cellStyle name="Vírgula 3 4 2" xfId="12431" xr:uid="{00000000-0005-0000-0000-00008F300000}"/>
    <cellStyle name="Vírgula 3 4 2 2" xfId="12432" xr:uid="{00000000-0005-0000-0000-000090300000}"/>
    <cellStyle name="Vírgula 3 5" xfId="12433" xr:uid="{00000000-0005-0000-0000-000091300000}"/>
    <cellStyle name="Vírgula 3 5 2" xfId="12434" xr:uid="{00000000-0005-0000-0000-000092300000}"/>
    <cellStyle name="Vírgula 3 5 2 2" xfId="12435" xr:uid="{00000000-0005-0000-0000-000093300000}"/>
    <cellStyle name="Vírgula 3 6" xfId="12436" xr:uid="{00000000-0005-0000-0000-000094300000}"/>
    <cellStyle name="Vírgula 3 7" xfId="12437" xr:uid="{00000000-0005-0000-0000-000095300000}"/>
    <cellStyle name="Vírgula 3 7 2" xfId="12438" xr:uid="{00000000-0005-0000-0000-000096300000}"/>
    <cellStyle name="Vírgula 3 8" xfId="12439" xr:uid="{00000000-0005-0000-0000-000097300000}"/>
    <cellStyle name="Vírgula 3 8 2" xfId="12440" xr:uid="{00000000-0005-0000-0000-000098300000}"/>
    <cellStyle name="Vírgula 3 9" xfId="12441" xr:uid="{00000000-0005-0000-0000-000099300000}"/>
    <cellStyle name="Vírgula 4" xfId="12442" xr:uid="{00000000-0005-0000-0000-00009A300000}"/>
    <cellStyle name="Vírgula 4 2" xfId="12443" xr:uid="{00000000-0005-0000-0000-00009B300000}"/>
    <cellStyle name="Vírgula 4 2 2" xfId="12444" xr:uid="{00000000-0005-0000-0000-00009C300000}"/>
    <cellStyle name="Vírgula 5" xfId="12445" xr:uid="{00000000-0005-0000-0000-00009D300000}"/>
    <cellStyle name="Vírgula 5 2" xfId="12446" xr:uid="{00000000-0005-0000-0000-00009E300000}"/>
    <cellStyle name="Vírgula 5 2 2" xfId="12447" xr:uid="{00000000-0005-0000-0000-00009F300000}"/>
    <cellStyle name="Vírgula 5 2 2 2" xfId="12448" xr:uid="{00000000-0005-0000-0000-0000A0300000}"/>
    <cellStyle name="Vírgula 5 2 2 2 2" xfId="12449" xr:uid="{00000000-0005-0000-0000-0000A1300000}"/>
    <cellStyle name="Vírgula 5 2 2 2 2 2" xfId="12450" xr:uid="{00000000-0005-0000-0000-0000A2300000}"/>
    <cellStyle name="Vírgula 5 2 2 3" xfId="12451" xr:uid="{00000000-0005-0000-0000-0000A3300000}"/>
    <cellStyle name="Vírgula 5 2 2 3 2" xfId="12452" xr:uid="{00000000-0005-0000-0000-0000A4300000}"/>
    <cellStyle name="Vírgula 5 2 3" xfId="12453" xr:uid="{00000000-0005-0000-0000-0000A5300000}"/>
    <cellStyle name="Vírgula 5 2 3 2" xfId="12454" xr:uid="{00000000-0005-0000-0000-0000A6300000}"/>
    <cellStyle name="Vírgula 5 2 3 2 2" xfId="12455" xr:uid="{00000000-0005-0000-0000-0000A7300000}"/>
    <cellStyle name="Vírgula 5 2 4" xfId="12456" xr:uid="{00000000-0005-0000-0000-0000A8300000}"/>
    <cellStyle name="Vírgula 5 2 4 2" xfId="12457" xr:uid="{00000000-0005-0000-0000-0000A9300000}"/>
    <cellStyle name="Vírgula 5 3" xfId="12458" xr:uid="{00000000-0005-0000-0000-0000AA300000}"/>
    <cellStyle name="Vírgula 5 3 2" xfId="12459" xr:uid="{00000000-0005-0000-0000-0000AB300000}"/>
    <cellStyle name="Vírgula 5 3 2 2" xfId="12460" xr:uid="{00000000-0005-0000-0000-0000AC300000}"/>
    <cellStyle name="Vírgula 5 4" xfId="12461" xr:uid="{00000000-0005-0000-0000-0000AD300000}"/>
    <cellStyle name="Vírgula 5 4 2" xfId="12462" xr:uid="{00000000-0005-0000-0000-0000AE300000}"/>
    <cellStyle name="Vírgula 6" xfId="12463" xr:uid="{00000000-0005-0000-0000-0000AF300000}"/>
    <cellStyle name="Vírgula 6 2" xfId="12464" xr:uid="{00000000-0005-0000-0000-0000B0300000}"/>
    <cellStyle name="Vírgula 6 2 2" xfId="12465" xr:uid="{00000000-0005-0000-0000-0000B1300000}"/>
    <cellStyle name="Vírgula 6 2 2 2" xfId="12466" xr:uid="{00000000-0005-0000-0000-0000B2300000}"/>
    <cellStyle name="Vírgula 6 2 2 2 2" xfId="12467" xr:uid="{00000000-0005-0000-0000-0000B3300000}"/>
    <cellStyle name="Vírgula 6 2 2 2 2 2" xfId="12468" xr:uid="{00000000-0005-0000-0000-0000B4300000}"/>
    <cellStyle name="Vírgula 6 2 2 3" xfId="12469" xr:uid="{00000000-0005-0000-0000-0000B5300000}"/>
    <cellStyle name="Vírgula 6 2 2 3 2" xfId="12470" xr:uid="{00000000-0005-0000-0000-0000B6300000}"/>
    <cellStyle name="Vírgula 6 2 3" xfId="12471" xr:uid="{00000000-0005-0000-0000-0000B7300000}"/>
    <cellStyle name="Vírgula 6 2 3 2" xfId="12472" xr:uid="{00000000-0005-0000-0000-0000B8300000}"/>
    <cellStyle name="Vírgula 6 2 3 2 2" xfId="12473" xr:uid="{00000000-0005-0000-0000-0000B9300000}"/>
    <cellStyle name="Vírgula 6 2 4" xfId="12474" xr:uid="{00000000-0005-0000-0000-0000BA300000}"/>
    <cellStyle name="Vírgula 6 2 4 2" xfId="12475" xr:uid="{00000000-0005-0000-0000-0000BB300000}"/>
    <cellStyle name="Vírgula 6 2 4 2 2" xfId="12476" xr:uid="{00000000-0005-0000-0000-0000BC300000}"/>
    <cellStyle name="Vírgula 6 2 5" xfId="12477" xr:uid="{00000000-0005-0000-0000-0000BD300000}"/>
    <cellStyle name="Vírgula 6 2 5 2" xfId="12478" xr:uid="{00000000-0005-0000-0000-0000BE300000}"/>
    <cellStyle name="Vírgula 6 3" xfId="12479" xr:uid="{00000000-0005-0000-0000-0000BF300000}"/>
    <cellStyle name="Vírgula 6 3 2" xfId="12480" xr:uid="{00000000-0005-0000-0000-0000C0300000}"/>
    <cellStyle name="Vírgula 6 3 2 2" xfId="12481" xr:uid="{00000000-0005-0000-0000-0000C1300000}"/>
    <cellStyle name="Vírgula 6 3 2 2 2" xfId="12482" xr:uid="{00000000-0005-0000-0000-0000C2300000}"/>
    <cellStyle name="Vírgula 6 3 2 2 2 2" xfId="12483" xr:uid="{00000000-0005-0000-0000-0000C3300000}"/>
    <cellStyle name="Vírgula 6 3 2 3" xfId="12484" xr:uid="{00000000-0005-0000-0000-0000C4300000}"/>
    <cellStyle name="Vírgula 6 3 2 3 2" xfId="12485" xr:uid="{00000000-0005-0000-0000-0000C5300000}"/>
    <cellStyle name="Vírgula 6 3 3" xfId="12486" xr:uid="{00000000-0005-0000-0000-0000C6300000}"/>
    <cellStyle name="Vírgula 6 3 3 2" xfId="12487" xr:uid="{00000000-0005-0000-0000-0000C7300000}"/>
    <cellStyle name="Vírgula 6 3 3 2 2" xfId="12488" xr:uid="{00000000-0005-0000-0000-0000C8300000}"/>
    <cellStyle name="Vírgula 6 3 4" xfId="12489" xr:uid="{00000000-0005-0000-0000-0000C9300000}"/>
    <cellStyle name="Vírgula 6 3 4 2" xfId="12490" xr:uid="{00000000-0005-0000-0000-0000CA300000}"/>
    <cellStyle name="Vírgula 6 3 4 2 2" xfId="12491" xr:uid="{00000000-0005-0000-0000-0000CB300000}"/>
    <cellStyle name="Vírgula 6 3 5" xfId="12492" xr:uid="{00000000-0005-0000-0000-0000CC300000}"/>
    <cellStyle name="Vírgula 6 3 5 2" xfId="12493" xr:uid="{00000000-0005-0000-0000-0000CD300000}"/>
    <cellStyle name="Vírgula 6 4" xfId="12494" xr:uid="{00000000-0005-0000-0000-0000CE300000}"/>
    <cellStyle name="Vírgula 6 4 2" xfId="12495" xr:uid="{00000000-0005-0000-0000-0000CF300000}"/>
    <cellStyle name="Vírgula 6 4 2 2" xfId="12496" xr:uid="{00000000-0005-0000-0000-0000D0300000}"/>
    <cellStyle name="Vírgula 6 4 2 2 2" xfId="12497" xr:uid="{00000000-0005-0000-0000-0000D1300000}"/>
    <cellStyle name="Vírgula 6 4 3" xfId="12498" xr:uid="{00000000-0005-0000-0000-0000D2300000}"/>
    <cellStyle name="Vírgula 6 4 3 2" xfId="12499" xr:uid="{00000000-0005-0000-0000-0000D3300000}"/>
    <cellStyle name="Vírgula 6 5" xfId="12500" xr:uid="{00000000-0005-0000-0000-0000D4300000}"/>
    <cellStyle name="Vírgula 6 5 2" xfId="12501" xr:uid="{00000000-0005-0000-0000-0000D5300000}"/>
    <cellStyle name="Vírgula 6 5 2 2" xfId="12502" xr:uid="{00000000-0005-0000-0000-0000D6300000}"/>
    <cellStyle name="Vírgula 6 6" xfId="12503" xr:uid="{00000000-0005-0000-0000-0000D7300000}"/>
    <cellStyle name="Vírgula 6 6 2" xfId="12504" xr:uid="{00000000-0005-0000-0000-0000D8300000}"/>
    <cellStyle name="Vírgula 6 6 2 2" xfId="12505" xr:uid="{00000000-0005-0000-0000-0000D9300000}"/>
    <cellStyle name="Vírgula 6 7" xfId="12506" xr:uid="{00000000-0005-0000-0000-0000DA300000}"/>
    <cellStyle name="Vírgula 6 7 2" xfId="12507" xr:uid="{00000000-0005-0000-0000-0000DB300000}"/>
    <cellStyle name="Vírgula 7" xfId="12508" xr:uid="{00000000-0005-0000-0000-0000DC300000}"/>
    <cellStyle name="Vírgula 7 10" xfId="12509" xr:uid="{00000000-0005-0000-0000-0000DD300000}"/>
    <cellStyle name="Vírgula 7 10 2" xfId="12510" xr:uid="{00000000-0005-0000-0000-0000DE300000}"/>
    <cellStyle name="Vírgula 7 10 2 2" xfId="12511" xr:uid="{00000000-0005-0000-0000-0000DF300000}"/>
    <cellStyle name="Vírgula 7 10 2 2 2" xfId="12512" xr:uid="{00000000-0005-0000-0000-0000E0300000}"/>
    <cellStyle name="Vírgula 7 10 2 2 2 2" xfId="12513" xr:uid="{00000000-0005-0000-0000-0000E1300000}"/>
    <cellStyle name="Vírgula 7 10 2 2 2 2 2" xfId="12514" xr:uid="{00000000-0005-0000-0000-0000E2300000}"/>
    <cellStyle name="Vírgula 7 10 2 2 2 3" xfId="12515" xr:uid="{00000000-0005-0000-0000-0000E3300000}"/>
    <cellStyle name="Vírgula 7 10 2 2 3" xfId="12516" xr:uid="{00000000-0005-0000-0000-0000E4300000}"/>
    <cellStyle name="Vírgula 7 10 2 2 3 2" xfId="12517" xr:uid="{00000000-0005-0000-0000-0000E5300000}"/>
    <cellStyle name="Vírgula 7 10 2 2 4" xfId="12518" xr:uid="{00000000-0005-0000-0000-0000E6300000}"/>
    <cellStyle name="Vírgula 7 10 2 3" xfId="12519" xr:uid="{00000000-0005-0000-0000-0000E7300000}"/>
    <cellStyle name="Vírgula 7 10 2 3 2" xfId="12520" xr:uid="{00000000-0005-0000-0000-0000E8300000}"/>
    <cellStyle name="Vírgula 7 10 2 3 2 2" xfId="12521" xr:uid="{00000000-0005-0000-0000-0000E9300000}"/>
    <cellStyle name="Vírgula 7 10 2 3 2 2 2" xfId="12522" xr:uid="{00000000-0005-0000-0000-0000EA300000}"/>
    <cellStyle name="Vírgula 7 10 2 3 2 3" xfId="12523" xr:uid="{00000000-0005-0000-0000-0000EB300000}"/>
    <cellStyle name="Vírgula 7 10 2 3 3" xfId="12524" xr:uid="{00000000-0005-0000-0000-0000EC300000}"/>
    <cellStyle name="Vírgula 7 10 2 3 3 2" xfId="12525" xr:uid="{00000000-0005-0000-0000-0000ED300000}"/>
    <cellStyle name="Vírgula 7 10 2 3 4" xfId="12526" xr:uid="{00000000-0005-0000-0000-0000EE300000}"/>
    <cellStyle name="Vírgula 7 10 2 4" xfId="12527" xr:uid="{00000000-0005-0000-0000-0000EF300000}"/>
    <cellStyle name="Vírgula 7 10 2 4 2" xfId="12528" xr:uid="{00000000-0005-0000-0000-0000F0300000}"/>
    <cellStyle name="Vírgula 7 10 2 4 2 2" xfId="12529" xr:uid="{00000000-0005-0000-0000-0000F1300000}"/>
    <cellStyle name="Vírgula 7 10 2 4 3" xfId="12530" xr:uid="{00000000-0005-0000-0000-0000F2300000}"/>
    <cellStyle name="Vírgula 7 10 2 5" xfId="12531" xr:uid="{00000000-0005-0000-0000-0000F3300000}"/>
    <cellStyle name="Vírgula 7 10 2 5 2" xfId="12532" xr:uid="{00000000-0005-0000-0000-0000F4300000}"/>
    <cellStyle name="Vírgula 7 10 2 5 2 2" xfId="12533" xr:uid="{00000000-0005-0000-0000-0000F5300000}"/>
    <cellStyle name="Vírgula 7 10 2 5 3" xfId="12534" xr:uid="{00000000-0005-0000-0000-0000F6300000}"/>
    <cellStyle name="Vírgula 7 10 2 6" xfId="12535" xr:uid="{00000000-0005-0000-0000-0000F7300000}"/>
    <cellStyle name="Vírgula 7 10 2 6 2" xfId="12536" xr:uid="{00000000-0005-0000-0000-0000F8300000}"/>
    <cellStyle name="Vírgula 7 10 2 7" xfId="12537" xr:uid="{00000000-0005-0000-0000-0000F9300000}"/>
    <cellStyle name="Vírgula 7 10 3" xfId="12538" xr:uid="{00000000-0005-0000-0000-0000FA300000}"/>
    <cellStyle name="Vírgula 7 10 3 2" xfId="12539" xr:uid="{00000000-0005-0000-0000-0000FB300000}"/>
    <cellStyle name="Vírgula 7 10 3 2 2" xfId="12540" xr:uid="{00000000-0005-0000-0000-0000FC300000}"/>
    <cellStyle name="Vírgula 7 10 3 2 2 2" xfId="12541" xr:uid="{00000000-0005-0000-0000-0000FD300000}"/>
    <cellStyle name="Vírgula 7 10 3 2 3" xfId="12542" xr:uid="{00000000-0005-0000-0000-0000FE300000}"/>
    <cellStyle name="Vírgula 7 10 3 3" xfId="12543" xr:uid="{00000000-0005-0000-0000-0000FF300000}"/>
    <cellStyle name="Vírgula 7 10 3 3 2" xfId="12544" xr:uid="{00000000-0005-0000-0000-000000310000}"/>
    <cellStyle name="Vírgula 7 10 3 4" xfId="12545" xr:uid="{00000000-0005-0000-0000-000001310000}"/>
    <cellStyle name="Vírgula 7 10 4" xfId="12546" xr:uid="{00000000-0005-0000-0000-000002310000}"/>
    <cellStyle name="Vírgula 7 10 4 2" xfId="12547" xr:uid="{00000000-0005-0000-0000-000003310000}"/>
    <cellStyle name="Vírgula 7 10 4 2 2" xfId="12548" xr:uid="{00000000-0005-0000-0000-000004310000}"/>
    <cellStyle name="Vírgula 7 10 4 2 2 2" xfId="12549" xr:uid="{00000000-0005-0000-0000-000005310000}"/>
    <cellStyle name="Vírgula 7 10 4 2 3" xfId="12550" xr:uid="{00000000-0005-0000-0000-000006310000}"/>
    <cellStyle name="Vírgula 7 10 4 3" xfId="12551" xr:uid="{00000000-0005-0000-0000-000007310000}"/>
    <cellStyle name="Vírgula 7 10 4 3 2" xfId="12552" xr:uid="{00000000-0005-0000-0000-000008310000}"/>
    <cellStyle name="Vírgula 7 10 4 4" xfId="12553" xr:uid="{00000000-0005-0000-0000-000009310000}"/>
    <cellStyle name="Vírgula 7 10 5" xfId="12554" xr:uid="{00000000-0005-0000-0000-00000A310000}"/>
    <cellStyle name="Vírgula 7 10 5 2" xfId="12555" xr:uid="{00000000-0005-0000-0000-00000B310000}"/>
    <cellStyle name="Vírgula 7 10 5 2 2" xfId="12556" xr:uid="{00000000-0005-0000-0000-00000C310000}"/>
    <cellStyle name="Vírgula 7 10 5 3" xfId="12557" xr:uid="{00000000-0005-0000-0000-00000D310000}"/>
    <cellStyle name="Vírgula 7 10 6" xfId="12558" xr:uid="{00000000-0005-0000-0000-00000E310000}"/>
    <cellStyle name="Vírgula 7 10 6 2" xfId="12559" xr:uid="{00000000-0005-0000-0000-00000F310000}"/>
    <cellStyle name="Vírgula 7 10 6 2 2" xfId="12560" xr:uid="{00000000-0005-0000-0000-000010310000}"/>
    <cellStyle name="Vírgula 7 10 6 3" xfId="12561" xr:uid="{00000000-0005-0000-0000-000011310000}"/>
    <cellStyle name="Vírgula 7 10 7" xfId="12562" xr:uid="{00000000-0005-0000-0000-000012310000}"/>
    <cellStyle name="Vírgula 7 10 7 2" xfId="12563" xr:uid="{00000000-0005-0000-0000-000013310000}"/>
    <cellStyle name="Vírgula 7 10 8" xfId="12564" xr:uid="{00000000-0005-0000-0000-000014310000}"/>
    <cellStyle name="Vírgula 7 11" xfId="12565" xr:uid="{00000000-0005-0000-0000-000015310000}"/>
    <cellStyle name="Vírgula 7 11 2" xfId="12566" xr:uid="{00000000-0005-0000-0000-000016310000}"/>
    <cellStyle name="Vírgula 7 11 2 2" xfId="12567" xr:uid="{00000000-0005-0000-0000-000017310000}"/>
    <cellStyle name="Vírgula 7 11 2 2 2" xfId="12568" xr:uid="{00000000-0005-0000-0000-000018310000}"/>
    <cellStyle name="Vírgula 7 11 2 2 2 2" xfId="12569" xr:uid="{00000000-0005-0000-0000-000019310000}"/>
    <cellStyle name="Vírgula 7 11 2 2 3" xfId="12570" xr:uid="{00000000-0005-0000-0000-00001A310000}"/>
    <cellStyle name="Vírgula 7 11 2 3" xfId="12571" xr:uid="{00000000-0005-0000-0000-00001B310000}"/>
    <cellStyle name="Vírgula 7 11 2 3 2" xfId="12572" xr:uid="{00000000-0005-0000-0000-00001C310000}"/>
    <cellStyle name="Vírgula 7 11 2 4" xfId="12573" xr:uid="{00000000-0005-0000-0000-00001D310000}"/>
    <cellStyle name="Vírgula 7 11 3" xfId="12574" xr:uid="{00000000-0005-0000-0000-00001E310000}"/>
    <cellStyle name="Vírgula 7 11 3 2" xfId="12575" xr:uid="{00000000-0005-0000-0000-00001F310000}"/>
    <cellStyle name="Vírgula 7 11 3 2 2" xfId="12576" xr:uid="{00000000-0005-0000-0000-000020310000}"/>
    <cellStyle name="Vírgula 7 11 3 2 2 2" xfId="12577" xr:uid="{00000000-0005-0000-0000-000021310000}"/>
    <cellStyle name="Vírgula 7 11 3 2 3" xfId="12578" xr:uid="{00000000-0005-0000-0000-000022310000}"/>
    <cellStyle name="Vírgula 7 11 3 3" xfId="12579" xr:uid="{00000000-0005-0000-0000-000023310000}"/>
    <cellStyle name="Vírgula 7 11 3 3 2" xfId="12580" xr:uid="{00000000-0005-0000-0000-000024310000}"/>
    <cellStyle name="Vírgula 7 11 3 4" xfId="12581" xr:uid="{00000000-0005-0000-0000-000025310000}"/>
    <cellStyle name="Vírgula 7 11 4" xfId="12582" xr:uid="{00000000-0005-0000-0000-000026310000}"/>
    <cellStyle name="Vírgula 7 11 4 2" xfId="12583" xr:uid="{00000000-0005-0000-0000-000027310000}"/>
    <cellStyle name="Vírgula 7 11 4 2 2" xfId="12584" xr:uid="{00000000-0005-0000-0000-000028310000}"/>
    <cellStyle name="Vírgula 7 11 4 3" xfId="12585" xr:uid="{00000000-0005-0000-0000-000029310000}"/>
    <cellStyle name="Vírgula 7 11 5" xfId="12586" xr:uid="{00000000-0005-0000-0000-00002A310000}"/>
    <cellStyle name="Vírgula 7 11 5 2" xfId="12587" xr:uid="{00000000-0005-0000-0000-00002B310000}"/>
    <cellStyle name="Vírgula 7 11 5 2 2" xfId="12588" xr:uid="{00000000-0005-0000-0000-00002C310000}"/>
    <cellStyle name="Vírgula 7 11 5 3" xfId="12589" xr:uid="{00000000-0005-0000-0000-00002D310000}"/>
    <cellStyle name="Vírgula 7 11 6" xfId="12590" xr:uid="{00000000-0005-0000-0000-00002E310000}"/>
    <cellStyle name="Vírgula 7 11 6 2" xfId="12591" xr:uid="{00000000-0005-0000-0000-00002F310000}"/>
    <cellStyle name="Vírgula 7 11 7" xfId="12592" xr:uid="{00000000-0005-0000-0000-000030310000}"/>
    <cellStyle name="Vírgula 7 12" xfId="12593" xr:uid="{00000000-0005-0000-0000-000031310000}"/>
    <cellStyle name="Vírgula 7 12 2" xfId="12594" xr:uid="{00000000-0005-0000-0000-000032310000}"/>
    <cellStyle name="Vírgula 7 12 2 2" xfId="12595" xr:uid="{00000000-0005-0000-0000-000033310000}"/>
    <cellStyle name="Vírgula 7 12 2 2 2" xfId="12596" xr:uid="{00000000-0005-0000-0000-000034310000}"/>
    <cellStyle name="Vírgula 7 12 2 2 2 2" xfId="12597" xr:uid="{00000000-0005-0000-0000-000035310000}"/>
    <cellStyle name="Vírgula 7 12 2 2 3" xfId="12598" xr:uid="{00000000-0005-0000-0000-000036310000}"/>
    <cellStyle name="Vírgula 7 12 2 3" xfId="12599" xr:uid="{00000000-0005-0000-0000-000037310000}"/>
    <cellStyle name="Vírgula 7 12 2 3 2" xfId="12600" xr:uid="{00000000-0005-0000-0000-000038310000}"/>
    <cellStyle name="Vírgula 7 12 2 4" xfId="12601" xr:uid="{00000000-0005-0000-0000-000039310000}"/>
    <cellStyle name="Vírgula 7 12 3" xfId="12602" xr:uid="{00000000-0005-0000-0000-00003A310000}"/>
    <cellStyle name="Vírgula 7 12 3 2" xfId="12603" xr:uid="{00000000-0005-0000-0000-00003B310000}"/>
    <cellStyle name="Vírgula 7 12 3 2 2" xfId="12604" xr:uid="{00000000-0005-0000-0000-00003C310000}"/>
    <cellStyle name="Vírgula 7 12 3 2 2 2" xfId="12605" xr:uid="{00000000-0005-0000-0000-00003D310000}"/>
    <cellStyle name="Vírgula 7 12 3 2 3" xfId="12606" xr:uid="{00000000-0005-0000-0000-00003E310000}"/>
    <cellStyle name="Vírgula 7 12 3 3" xfId="12607" xr:uid="{00000000-0005-0000-0000-00003F310000}"/>
    <cellStyle name="Vírgula 7 12 3 3 2" xfId="12608" xr:uid="{00000000-0005-0000-0000-000040310000}"/>
    <cellStyle name="Vírgula 7 12 3 4" xfId="12609" xr:uid="{00000000-0005-0000-0000-000041310000}"/>
    <cellStyle name="Vírgula 7 12 4" xfId="12610" xr:uid="{00000000-0005-0000-0000-000042310000}"/>
    <cellStyle name="Vírgula 7 12 4 2" xfId="12611" xr:uid="{00000000-0005-0000-0000-000043310000}"/>
    <cellStyle name="Vírgula 7 12 4 2 2" xfId="12612" xr:uid="{00000000-0005-0000-0000-000044310000}"/>
    <cellStyle name="Vírgula 7 12 4 3" xfId="12613" xr:uid="{00000000-0005-0000-0000-000045310000}"/>
    <cellStyle name="Vírgula 7 12 5" xfId="12614" xr:uid="{00000000-0005-0000-0000-000046310000}"/>
    <cellStyle name="Vírgula 7 12 5 2" xfId="12615" xr:uid="{00000000-0005-0000-0000-000047310000}"/>
    <cellStyle name="Vírgula 7 12 5 2 2" xfId="12616" xr:uid="{00000000-0005-0000-0000-000048310000}"/>
    <cellStyle name="Vírgula 7 12 5 3" xfId="12617" xr:uid="{00000000-0005-0000-0000-000049310000}"/>
    <cellStyle name="Vírgula 7 12 6" xfId="12618" xr:uid="{00000000-0005-0000-0000-00004A310000}"/>
    <cellStyle name="Vírgula 7 12 6 2" xfId="12619" xr:uid="{00000000-0005-0000-0000-00004B310000}"/>
    <cellStyle name="Vírgula 7 12 7" xfId="12620" xr:uid="{00000000-0005-0000-0000-00004C310000}"/>
    <cellStyle name="Vírgula 7 13" xfId="12621" xr:uid="{00000000-0005-0000-0000-00004D310000}"/>
    <cellStyle name="Vírgula 7 13 2" xfId="12622" xr:uid="{00000000-0005-0000-0000-00004E310000}"/>
    <cellStyle name="Vírgula 7 13 2 2" xfId="12623" xr:uid="{00000000-0005-0000-0000-00004F310000}"/>
    <cellStyle name="Vírgula 7 13 2 2 2" xfId="12624" xr:uid="{00000000-0005-0000-0000-000050310000}"/>
    <cellStyle name="Vírgula 7 13 2 2 2 2" xfId="12625" xr:uid="{00000000-0005-0000-0000-000051310000}"/>
    <cellStyle name="Vírgula 7 13 2 2 3" xfId="12626" xr:uid="{00000000-0005-0000-0000-000052310000}"/>
    <cellStyle name="Vírgula 7 13 2 3" xfId="12627" xr:uid="{00000000-0005-0000-0000-000053310000}"/>
    <cellStyle name="Vírgula 7 13 2 3 2" xfId="12628" xr:uid="{00000000-0005-0000-0000-000054310000}"/>
    <cellStyle name="Vírgula 7 13 2 4" xfId="12629" xr:uid="{00000000-0005-0000-0000-000055310000}"/>
    <cellStyle name="Vírgula 7 13 3" xfId="12630" xr:uid="{00000000-0005-0000-0000-000056310000}"/>
    <cellStyle name="Vírgula 7 13 3 2" xfId="12631" xr:uid="{00000000-0005-0000-0000-000057310000}"/>
    <cellStyle name="Vírgula 7 13 3 2 2" xfId="12632" xr:uid="{00000000-0005-0000-0000-000058310000}"/>
    <cellStyle name="Vírgula 7 13 3 3" xfId="12633" xr:uid="{00000000-0005-0000-0000-000059310000}"/>
    <cellStyle name="Vírgula 7 13 4" xfId="12634" xr:uid="{00000000-0005-0000-0000-00005A310000}"/>
    <cellStyle name="Vírgula 7 13 4 2" xfId="12635" xr:uid="{00000000-0005-0000-0000-00005B310000}"/>
    <cellStyle name="Vírgula 7 13 5" xfId="12636" xr:uid="{00000000-0005-0000-0000-00005C310000}"/>
    <cellStyle name="Vírgula 7 14" xfId="12637" xr:uid="{00000000-0005-0000-0000-00005D310000}"/>
    <cellStyle name="Vírgula 7 14 2" xfId="12638" xr:uid="{00000000-0005-0000-0000-00005E310000}"/>
    <cellStyle name="Vírgula 7 14 2 2" xfId="12639" xr:uid="{00000000-0005-0000-0000-00005F310000}"/>
    <cellStyle name="Vírgula 7 14 2 2 2" xfId="12640" xr:uid="{00000000-0005-0000-0000-000060310000}"/>
    <cellStyle name="Vírgula 7 14 2 3" xfId="12641" xr:uid="{00000000-0005-0000-0000-000061310000}"/>
    <cellStyle name="Vírgula 7 14 3" xfId="12642" xr:uid="{00000000-0005-0000-0000-000062310000}"/>
    <cellStyle name="Vírgula 7 14 3 2" xfId="12643" xr:uid="{00000000-0005-0000-0000-000063310000}"/>
    <cellStyle name="Vírgula 7 14 4" xfId="12644" xr:uid="{00000000-0005-0000-0000-000064310000}"/>
    <cellStyle name="Vírgula 7 15" xfId="12645" xr:uid="{00000000-0005-0000-0000-000065310000}"/>
    <cellStyle name="Vírgula 7 15 2" xfId="12646" xr:uid="{00000000-0005-0000-0000-000066310000}"/>
    <cellStyle name="Vírgula 7 15 2 2" xfId="12647" xr:uid="{00000000-0005-0000-0000-000067310000}"/>
    <cellStyle name="Vírgula 7 15 2 2 2" xfId="12648" xr:uid="{00000000-0005-0000-0000-000068310000}"/>
    <cellStyle name="Vírgula 7 15 2 3" xfId="12649" xr:uid="{00000000-0005-0000-0000-000069310000}"/>
    <cellStyle name="Vírgula 7 15 3" xfId="12650" xr:uid="{00000000-0005-0000-0000-00006A310000}"/>
    <cellStyle name="Vírgula 7 15 3 2" xfId="12651" xr:uid="{00000000-0005-0000-0000-00006B310000}"/>
    <cellStyle name="Vírgula 7 15 4" xfId="12652" xr:uid="{00000000-0005-0000-0000-00006C310000}"/>
    <cellStyle name="Vírgula 7 16" xfId="12653" xr:uid="{00000000-0005-0000-0000-00006D310000}"/>
    <cellStyle name="Vírgula 7 16 2" xfId="12654" xr:uid="{00000000-0005-0000-0000-00006E310000}"/>
    <cellStyle name="Vírgula 7 16 2 2" xfId="12655" xr:uid="{00000000-0005-0000-0000-00006F310000}"/>
    <cellStyle name="Vírgula 7 16 2 2 2" xfId="12656" xr:uid="{00000000-0005-0000-0000-000070310000}"/>
    <cellStyle name="Vírgula 7 16 2 3" xfId="12657" xr:uid="{00000000-0005-0000-0000-000071310000}"/>
    <cellStyle name="Vírgula 7 16 3" xfId="12658" xr:uid="{00000000-0005-0000-0000-000072310000}"/>
    <cellStyle name="Vírgula 7 16 3 2" xfId="12659" xr:uid="{00000000-0005-0000-0000-000073310000}"/>
    <cellStyle name="Vírgula 7 16 4" xfId="12660" xr:uid="{00000000-0005-0000-0000-000074310000}"/>
    <cellStyle name="Vírgula 7 17" xfId="12661" xr:uid="{00000000-0005-0000-0000-000075310000}"/>
    <cellStyle name="Vírgula 7 17 2" xfId="12662" xr:uid="{00000000-0005-0000-0000-000076310000}"/>
    <cellStyle name="Vírgula 7 17 2 2" xfId="12663" xr:uid="{00000000-0005-0000-0000-000077310000}"/>
    <cellStyle name="Vírgula 7 17 3" xfId="12664" xr:uid="{00000000-0005-0000-0000-000078310000}"/>
    <cellStyle name="Vírgula 7 18" xfId="12665" xr:uid="{00000000-0005-0000-0000-000079310000}"/>
    <cellStyle name="Vírgula 7 18 2" xfId="12666" xr:uid="{00000000-0005-0000-0000-00007A310000}"/>
    <cellStyle name="Vírgula 7 18 2 2" xfId="12667" xr:uid="{00000000-0005-0000-0000-00007B310000}"/>
    <cellStyle name="Vírgula 7 18 3" xfId="12668" xr:uid="{00000000-0005-0000-0000-00007C310000}"/>
    <cellStyle name="Vírgula 7 19" xfId="12669" xr:uid="{00000000-0005-0000-0000-00007D310000}"/>
    <cellStyle name="Vírgula 7 19 2" xfId="12670" xr:uid="{00000000-0005-0000-0000-00007E310000}"/>
    <cellStyle name="Vírgula 7 2" xfId="12671" xr:uid="{00000000-0005-0000-0000-00007F310000}"/>
    <cellStyle name="Vírgula 7 2 10" xfId="12672" xr:uid="{00000000-0005-0000-0000-000080310000}"/>
    <cellStyle name="Vírgula 7 2 10 2" xfId="12673" xr:uid="{00000000-0005-0000-0000-000081310000}"/>
    <cellStyle name="Vírgula 7 2 10 2 2" xfId="12674" xr:uid="{00000000-0005-0000-0000-000082310000}"/>
    <cellStyle name="Vírgula 7 2 10 2 2 2" xfId="12675" xr:uid="{00000000-0005-0000-0000-000083310000}"/>
    <cellStyle name="Vírgula 7 2 10 2 2 2 2" xfId="12676" xr:uid="{00000000-0005-0000-0000-000084310000}"/>
    <cellStyle name="Vírgula 7 2 10 2 2 3" xfId="12677" xr:uid="{00000000-0005-0000-0000-000085310000}"/>
    <cellStyle name="Vírgula 7 2 10 2 3" xfId="12678" xr:uid="{00000000-0005-0000-0000-000086310000}"/>
    <cellStyle name="Vírgula 7 2 10 2 3 2" xfId="12679" xr:uid="{00000000-0005-0000-0000-000087310000}"/>
    <cellStyle name="Vírgula 7 2 10 2 4" xfId="12680" xr:uid="{00000000-0005-0000-0000-000088310000}"/>
    <cellStyle name="Vírgula 7 2 10 3" xfId="12681" xr:uid="{00000000-0005-0000-0000-000089310000}"/>
    <cellStyle name="Vírgula 7 2 10 3 2" xfId="12682" xr:uid="{00000000-0005-0000-0000-00008A310000}"/>
    <cellStyle name="Vírgula 7 2 10 3 2 2" xfId="12683" xr:uid="{00000000-0005-0000-0000-00008B310000}"/>
    <cellStyle name="Vírgula 7 2 10 3 3" xfId="12684" xr:uid="{00000000-0005-0000-0000-00008C310000}"/>
    <cellStyle name="Vírgula 7 2 10 4" xfId="12685" xr:uid="{00000000-0005-0000-0000-00008D310000}"/>
    <cellStyle name="Vírgula 7 2 10 4 2" xfId="12686" xr:uid="{00000000-0005-0000-0000-00008E310000}"/>
    <cellStyle name="Vírgula 7 2 10 5" xfId="12687" xr:uid="{00000000-0005-0000-0000-00008F310000}"/>
    <cellStyle name="Vírgula 7 2 11" xfId="12688" xr:uid="{00000000-0005-0000-0000-000090310000}"/>
    <cellStyle name="Vírgula 7 2 11 2" xfId="12689" xr:uid="{00000000-0005-0000-0000-000091310000}"/>
    <cellStyle name="Vírgula 7 2 11 2 2" xfId="12690" xr:uid="{00000000-0005-0000-0000-000092310000}"/>
    <cellStyle name="Vírgula 7 2 11 2 2 2" xfId="12691" xr:uid="{00000000-0005-0000-0000-000093310000}"/>
    <cellStyle name="Vírgula 7 2 11 2 3" xfId="12692" xr:uid="{00000000-0005-0000-0000-000094310000}"/>
    <cellStyle name="Vírgula 7 2 11 3" xfId="12693" xr:uid="{00000000-0005-0000-0000-000095310000}"/>
    <cellStyle name="Vírgula 7 2 11 3 2" xfId="12694" xr:uid="{00000000-0005-0000-0000-000096310000}"/>
    <cellStyle name="Vírgula 7 2 11 4" xfId="12695" xr:uid="{00000000-0005-0000-0000-000097310000}"/>
    <cellStyle name="Vírgula 7 2 12" xfId="12696" xr:uid="{00000000-0005-0000-0000-000098310000}"/>
    <cellStyle name="Vírgula 7 2 12 2" xfId="12697" xr:uid="{00000000-0005-0000-0000-000099310000}"/>
    <cellStyle name="Vírgula 7 2 12 2 2" xfId="12698" xr:uid="{00000000-0005-0000-0000-00009A310000}"/>
    <cellStyle name="Vírgula 7 2 12 2 2 2" xfId="12699" xr:uid="{00000000-0005-0000-0000-00009B310000}"/>
    <cellStyle name="Vírgula 7 2 12 2 3" xfId="12700" xr:uid="{00000000-0005-0000-0000-00009C310000}"/>
    <cellStyle name="Vírgula 7 2 12 3" xfId="12701" xr:uid="{00000000-0005-0000-0000-00009D310000}"/>
    <cellStyle name="Vírgula 7 2 12 3 2" xfId="12702" xr:uid="{00000000-0005-0000-0000-00009E310000}"/>
    <cellStyle name="Vírgula 7 2 12 4" xfId="12703" xr:uid="{00000000-0005-0000-0000-00009F310000}"/>
    <cellStyle name="Vírgula 7 2 13" xfId="12704" xr:uid="{00000000-0005-0000-0000-0000A0310000}"/>
    <cellStyle name="Vírgula 7 2 13 2" xfId="12705" xr:uid="{00000000-0005-0000-0000-0000A1310000}"/>
    <cellStyle name="Vírgula 7 2 13 2 2" xfId="12706" xr:uid="{00000000-0005-0000-0000-0000A2310000}"/>
    <cellStyle name="Vírgula 7 2 13 2 2 2" xfId="12707" xr:uid="{00000000-0005-0000-0000-0000A3310000}"/>
    <cellStyle name="Vírgula 7 2 13 2 3" xfId="12708" xr:uid="{00000000-0005-0000-0000-0000A4310000}"/>
    <cellStyle name="Vírgula 7 2 13 3" xfId="12709" xr:uid="{00000000-0005-0000-0000-0000A5310000}"/>
    <cellStyle name="Vírgula 7 2 13 3 2" xfId="12710" xr:uid="{00000000-0005-0000-0000-0000A6310000}"/>
    <cellStyle name="Vírgula 7 2 13 4" xfId="12711" xr:uid="{00000000-0005-0000-0000-0000A7310000}"/>
    <cellStyle name="Vírgula 7 2 14" xfId="12712" xr:uid="{00000000-0005-0000-0000-0000A8310000}"/>
    <cellStyle name="Vírgula 7 2 14 2" xfId="12713" xr:uid="{00000000-0005-0000-0000-0000A9310000}"/>
    <cellStyle name="Vírgula 7 2 14 2 2" xfId="12714" xr:uid="{00000000-0005-0000-0000-0000AA310000}"/>
    <cellStyle name="Vírgula 7 2 14 3" xfId="12715" xr:uid="{00000000-0005-0000-0000-0000AB310000}"/>
    <cellStyle name="Vírgula 7 2 15" xfId="12716" xr:uid="{00000000-0005-0000-0000-0000AC310000}"/>
    <cellStyle name="Vírgula 7 2 15 2" xfId="12717" xr:uid="{00000000-0005-0000-0000-0000AD310000}"/>
    <cellStyle name="Vírgula 7 2 15 2 2" xfId="12718" xr:uid="{00000000-0005-0000-0000-0000AE310000}"/>
    <cellStyle name="Vírgula 7 2 15 3" xfId="12719" xr:uid="{00000000-0005-0000-0000-0000AF310000}"/>
    <cellStyle name="Vírgula 7 2 16" xfId="12720" xr:uid="{00000000-0005-0000-0000-0000B0310000}"/>
    <cellStyle name="Vírgula 7 2 16 2" xfId="12721" xr:uid="{00000000-0005-0000-0000-0000B1310000}"/>
    <cellStyle name="Vírgula 7 2 17" xfId="12722" xr:uid="{00000000-0005-0000-0000-0000B2310000}"/>
    <cellStyle name="Vírgula 7 2 2" xfId="12723" xr:uid="{00000000-0005-0000-0000-0000B3310000}"/>
    <cellStyle name="Vírgula 7 2 2 10" xfId="12724" xr:uid="{00000000-0005-0000-0000-0000B4310000}"/>
    <cellStyle name="Vírgula 7 2 2 10 2" xfId="12725" xr:uid="{00000000-0005-0000-0000-0000B5310000}"/>
    <cellStyle name="Vírgula 7 2 2 10 2 2" xfId="12726" xr:uid="{00000000-0005-0000-0000-0000B6310000}"/>
    <cellStyle name="Vírgula 7 2 2 10 3" xfId="12727" xr:uid="{00000000-0005-0000-0000-0000B7310000}"/>
    <cellStyle name="Vírgula 7 2 2 11" xfId="12728" xr:uid="{00000000-0005-0000-0000-0000B8310000}"/>
    <cellStyle name="Vírgula 7 2 2 11 2" xfId="12729" xr:uid="{00000000-0005-0000-0000-0000B9310000}"/>
    <cellStyle name="Vírgula 7 2 2 12" xfId="12730" xr:uid="{00000000-0005-0000-0000-0000BA310000}"/>
    <cellStyle name="Vírgula 7 2 2 2" xfId="12731" xr:uid="{00000000-0005-0000-0000-0000BB310000}"/>
    <cellStyle name="Vírgula 7 2 2 2 2" xfId="12732" xr:uid="{00000000-0005-0000-0000-0000BC310000}"/>
    <cellStyle name="Vírgula 7 2 2 2 2 2" xfId="12733" xr:uid="{00000000-0005-0000-0000-0000BD310000}"/>
    <cellStyle name="Vírgula 7 2 2 2 2 2 2" xfId="12734" xr:uid="{00000000-0005-0000-0000-0000BE310000}"/>
    <cellStyle name="Vírgula 7 2 2 2 2 2 2 2" xfId="12735" xr:uid="{00000000-0005-0000-0000-0000BF310000}"/>
    <cellStyle name="Vírgula 7 2 2 2 2 2 2 2 2" xfId="12736" xr:uid="{00000000-0005-0000-0000-0000C0310000}"/>
    <cellStyle name="Vírgula 7 2 2 2 2 2 2 2 2 2" xfId="12737" xr:uid="{00000000-0005-0000-0000-0000C1310000}"/>
    <cellStyle name="Vírgula 7 2 2 2 2 2 2 2 3" xfId="12738" xr:uid="{00000000-0005-0000-0000-0000C2310000}"/>
    <cellStyle name="Vírgula 7 2 2 2 2 2 2 3" xfId="12739" xr:uid="{00000000-0005-0000-0000-0000C3310000}"/>
    <cellStyle name="Vírgula 7 2 2 2 2 2 2 3 2" xfId="12740" xr:uid="{00000000-0005-0000-0000-0000C4310000}"/>
    <cellStyle name="Vírgula 7 2 2 2 2 2 2 4" xfId="12741" xr:uid="{00000000-0005-0000-0000-0000C5310000}"/>
    <cellStyle name="Vírgula 7 2 2 2 2 2 3" xfId="12742" xr:uid="{00000000-0005-0000-0000-0000C6310000}"/>
    <cellStyle name="Vírgula 7 2 2 2 2 2 3 2" xfId="12743" xr:uid="{00000000-0005-0000-0000-0000C7310000}"/>
    <cellStyle name="Vírgula 7 2 2 2 2 2 3 2 2" xfId="12744" xr:uid="{00000000-0005-0000-0000-0000C8310000}"/>
    <cellStyle name="Vírgula 7 2 2 2 2 2 3 2 2 2" xfId="12745" xr:uid="{00000000-0005-0000-0000-0000C9310000}"/>
    <cellStyle name="Vírgula 7 2 2 2 2 2 3 2 3" xfId="12746" xr:uid="{00000000-0005-0000-0000-0000CA310000}"/>
    <cellStyle name="Vírgula 7 2 2 2 2 2 3 3" xfId="12747" xr:uid="{00000000-0005-0000-0000-0000CB310000}"/>
    <cellStyle name="Vírgula 7 2 2 2 2 2 3 3 2" xfId="12748" xr:uid="{00000000-0005-0000-0000-0000CC310000}"/>
    <cellStyle name="Vírgula 7 2 2 2 2 2 3 4" xfId="12749" xr:uid="{00000000-0005-0000-0000-0000CD310000}"/>
    <cellStyle name="Vírgula 7 2 2 2 2 2 4" xfId="12750" xr:uid="{00000000-0005-0000-0000-0000CE310000}"/>
    <cellStyle name="Vírgula 7 2 2 2 2 2 4 2" xfId="12751" xr:uid="{00000000-0005-0000-0000-0000CF310000}"/>
    <cellStyle name="Vírgula 7 2 2 2 2 2 4 2 2" xfId="12752" xr:uid="{00000000-0005-0000-0000-0000D0310000}"/>
    <cellStyle name="Vírgula 7 2 2 2 2 2 4 3" xfId="12753" xr:uid="{00000000-0005-0000-0000-0000D1310000}"/>
    <cellStyle name="Vírgula 7 2 2 2 2 2 5" xfId="12754" xr:uid="{00000000-0005-0000-0000-0000D2310000}"/>
    <cellStyle name="Vírgula 7 2 2 2 2 2 5 2" xfId="12755" xr:uid="{00000000-0005-0000-0000-0000D3310000}"/>
    <cellStyle name="Vírgula 7 2 2 2 2 2 5 2 2" xfId="12756" xr:uid="{00000000-0005-0000-0000-0000D4310000}"/>
    <cellStyle name="Vírgula 7 2 2 2 2 2 5 3" xfId="12757" xr:uid="{00000000-0005-0000-0000-0000D5310000}"/>
    <cellStyle name="Vírgula 7 2 2 2 2 2 6" xfId="12758" xr:uid="{00000000-0005-0000-0000-0000D6310000}"/>
    <cellStyle name="Vírgula 7 2 2 2 2 2 6 2" xfId="12759" xr:uid="{00000000-0005-0000-0000-0000D7310000}"/>
    <cellStyle name="Vírgula 7 2 2 2 2 2 7" xfId="12760" xr:uid="{00000000-0005-0000-0000-0000D8310000}"/>
    <cellStyle name="Vírgula 7 2 2 2 2 3" xfId="12761" xr:uid="{00000000-0005-0000-0000-0000D9310000}"/>
    <cellStyle name="Vírgula 7 2 2 2 2 3 2" xfId="12762" xr:uid="{00000000-0005-0000-0000-0000DA310000}"/>
    <cellStyle name="Vírgula 7 2 2 2 2 3 2 2" xfId="12763" xr:uid="{00000000-0005-0000-0000-0000DB310000}"/>
    <cellStyle name="Vírgula 7 2 2 2 2 3 2 2 2" xfId="12764" xr:uid="{00000000-0005-0000-0000-0000DC310000}"/>
    <cellStyle name="Vírgula 7 2 2 2 2 3 2 3" xfId="12765" xr:uid="{00000000-0005-0000-0000-0000DD310000}"/>
    <cellStyle name="Vírgula 7 2 2 2 2 3 3" xfId="12766" xr:uid="{00000000-0005-0000-0000-0000DE310000}"/>
    <cellStyle name="Vírgula 7 2 2 2 2 3 3 2" xfId="12767" xr:uid="{00000000-0005-0000-0000-0000DF310000}"/>
    <cellStyle name="Vírgula 7 2 2 2 2 3 4" xfId="12768" xr:uid="{00000000-0005-0000-0000-0000E0310000}"/>
    <cellStyle name="Vírgula 7 2 2 2 2 4" xfId="12769" xr:uid="{00000000-0005-0000-0000-0000E1310000}"/>
    <cellStyle name="Vírgula 7 2 2 2 2 4 2" xfId="12770" xr:uid="{00000000-0005-0000-0000-0000E2310000}"/>
    <cellStyle name="Vírgula 7 2 2 2 2 4 2 2" xfId="12771" xr:uid="{00000000-0005-0000-0000-0000E3310000}"/>
    <cellStyle name="Vírgula 7 2 2 2 2 4 2 2 2" xfId="12772" xr:uid="{00000000-0005-0000-0000-0000E4310000}"/>
    <cellStyle name="Vírgula 7 2 2 2 2 4 2 3" xfId="12773" xr:uid="{00000000-0005-0000-0000-0000E5310000}"/>
    <cellStyle name="Vírgula 7 2 2 2 2 4 3" xfId="12774" xr:uid="{00000000-0005-0000-0000-0000E6310000}"/>
    <cellStyle name="Vírgula 7 2 2 2 2 4 3 2" xfId="12775" xr:uid="{00000000-0005-0000-0000-0000E7310000}"/>
    <cellStyle name="Vírgula 7 2 2 2 2 4 4" xfId="12776" xr:uid="{00000000-0005-0000-0000-0000E8310000}"/>
    <cellStyle name="Vírgula 7 2 2 2 2 5" xfId="12777" xr:uid="{00000000-0005-0000-0000-0000E9310000}"/>
    <cellStyle name="Vírgula 7 2 2 2 2 5 2" xfId="12778" xr:uid="{00000000-0005-0000-0000-0000EA310000}"/>
    <cellStyle name="Vírgula 7 2 2 2 2 5 2 2" xfId="12779" xr:uid="{00000000-0005-0000-0000-0000EB310000}"/>
    <cellStyle name="Vírgula 7 2 2 2 2 5 3" xfId="12780" xr:uid="{00000000-0005-0000-0000-0000EC310000}"/>
    <cellStyle name="Vírgula 7 2 2 2 2 6" xfId="12781" xr:uid="{00000000-0005-0000-0000-0000ED310000}"/>
    <cellStyle name="Vírgula 7 2 2 2 2 6 2" xfId="12782" xr:uid="{00000000-0005-0000-0000-0000EE310000}"/>
    <cellStyle name="Vírgula 7 2 2 2 2 6 2 2" xfId="12783" xr:uid="{00000000-0005-0000-0000-0000EF310000}"/>
    <cellStyle name="Vírgula 7 2 2 2 2 6 3" xfId="12784" xr:uid="{00000000-0005-0000-0000-0000F0310000}"/>
    <cellStyle name="Vírgula 7 2 2 2 2 7" xfId="12785" xr:uid="{00000000-0005-0000-0000-0000F1310000}"/>
    <cellStyle name="Vírgula 7 2 2 2 2 7 2" xfId="12786" xr:uid="{00000000-0005-0000-0000-0000F2310000}"/>
    <cellStyle name="Vírgula 7 2 2 2 2 8" xfId="12787" xr:uid="{00000000-0005-0000-0000-0000F3310000}"/>
    <cellStyle name="Vírgula 7 2 2 2 3" xfId="12788" xr:uid="{00000000-0005-0000-0000-0000F4310000}"/>
    <cellStyle name="Vírgula 7 2 2 2 3 2" xfId="12789" xr:uid="{00000000-0005-0000-0000-0000F5310000}"/>
    <cellStyle name="Vírgula 7 2 2 2 3 2 2" xfId="12790" xr:uid="{00000000-0005-0000-0000-0000F6310000}"/>
    <cellStyle name="Vírgula 7 2 2 2 3 2 2 2" xfId="12791" xr:uid="{00000000-0005-0000-0000-0000F7310000}"/>
    <cellStyle name="Vírgula 7 2 2 2 3 2 2 2 2" xfId="12792" xr:uid="{00000000-0005-0000-0000-0000F8310000}"/>
    <cellStyle name="Vírgula 7 2 2 2 3 2 2 3" xfId="12793" xr:uid="{00000000-0005-0000-0000-0000F9310000}"/>
    <cellStyle name="Vírgula 7 2 2 2 3 2 3" xfId="12794" xr:uid="{00000000-0005-0000-0000-0000FA310000}"/>
    <cellStyle name="Vírgula 7 2 2 2 3 2 3 2" xfId="12795" xr:uid="{00000000-0005-0000-0000-0000FB310000}"/>
    <cellStyle name="Vírgula 7 2 2 2 3 2 4" xfId="12796" xr:uid="{00000000-0005-0000-0000-0000FC310000}"/>
    <cellStyle name="Vírgula 7 2 2 2 3 3" xfId="12797" xr:uid="{00000000-0005-0000-0000-0000FD310000}"/>
    <cellStyle name="Vírgula 7 2 2 2 3 3 2" xfId="12798" xr:uid="{00000000-0005-0000-0000-0000FE310000}"/>
    <cellStyle name="Vírgula 7 2 2 2 3 3 2 2" xfId="12799" xr:uid="{00000000-0005-0000-0000-0000FF310000}"/>
    <cellStyle name="Vírgula 7 2 2 2 3 3 2 2 2" xfId="12800" xr:uid="{00000000-0005-0000-0000-000000320000}"/>
    <cellStyle name="Vírgula 7 2 2 2 3 3 2 3" xfId="12801" xr:uid="{00000000-0005-0000-0000-000001320000}"/>
    <cellStyle name="Vírgula 7 2 2 2 3 3 3" xfId="12802" xr:uid="{00000000-0005-0000-0000-000002320000}"/>
    <cellStyle name="Vírgula 7 2 2 2 3 3 3 2" xfId="12803" xr:uid="{00000000-0005-0000-0000-000003320000}"/>
    <cellStyle name="Vírgula 7 2 2 2 3 3 4" xfId="12804" xr:uid="{00000000-0005-0000-0000-000004320000}"/>
    <cellStyle name="Vírgula 7 2 2 2 3 4" xfId="12805" xr:uid="{00000000-0005-0000-0000-000005320000}"/>
    <cellStyle name="Vírgula 7 2 2 2 3 4 2" xfId="12806" xr:uid="{00000000-0005-0000-0000-000006320000}"/>
    <cellStyle name="Vírgula 7 2 2 2 3 4 2 2" xfId="12807" xr:uid="{00000000-0005-0000-0000-000007320000}"/>
    <cellStyle name="Vírgula 7 2 2 2 3 4 3" xfId="12808" xr:uid="{00000000-0005-0000-0000-000008320000}"/>
    <cellStyle name="Vírgula 7 2 2 2 3 5" xfId="12809" xr:uid="{00000000-0005-0000-0000-000009320000}"/>
    <cellStyle name="Vírgula 7 2 2 2 3 5 2" xfId="12810" xr:uid="{00000000-0005-0000-0000-00000A320000}"/>
    <cellStyle name="Vírgula 7 2 2 2 3 5 2 2" xfId="12811" xr:uid="{00000000-0005-0000-0000-00000B320000}"/>
    <cellStyle name="Vírgula 7 2 2 2 3 5 3" xfId="12812" xr:uid="{00000000-0005-0000-0000-00000C320000}"/>
    <cellStyle name="Vírgula 7 2 2 2 3 6" xfId="12813" xr:uid="{00000000-0005-0000-0000-00000D320000}"/>
    <cellStyle name="Vírgula 7 2 2 2 3 6 2" xfId="12814" xr:uid="{00000000-0005-0000-0000-00000E320000}"/>
    <cellStyle name="Vírgula 7 2 2 2 3 7" xfId="12815" xr:uid="{00000000-0005-0000-0000-00000F320000}"/>
    <cellStyle name="Vírgula 7 2 2 2 4" xfId="12816" xr:uid="{00000000-0005-0000-0000-000010320000}"/>
    <cellStyle name="Vírgula 7 2 2 2 4 2" xfId="12817" xr:uid="{00000000-0005-0000-0000-000011320000}"/>
    <cellStyle name="Vírgula 7 2 2 2 4 2 2" xfId="12818" xr:uid="{00000000-0005-0000-0000-000012320000}"/>
    <cellStyle name="Vírgula 7 2 2 2 4 2 2 2" xfId="12819" xr:uid="{00000000-0005-0000-0000-000013320000}"/>
    <cellStyle name="Vírgula 7 2 2 2 4 2 3" xfId="12820" xr:uid="{00000000-0005-0000-0000-000014320000}"/>
    <cellStyle name="Vírgula 7 2 2 2 4 3" xfId="12821" xr:uid="{00000000-0005-0000-0000-000015320000}"/>
    <cellStyle name="Vírgula 7 2 2 2 4 3 2" xfId="12822" xr:uid="{00000000-0005-0000-0000-000016320000}"/>
    <cellStyle name="Vírgula 7 2 2 2 4 4" xfId="12823" xr:uid="{00000000-0005-0000-0000-000017320000}"/>
    <cellStyle name="Vírgula 7 2 2 2 5" xfId="12824" xr:uid="{00000000-0005-0000-0000-000018320000}"/>
    <cellStyle name="Vírgula 7 2 2 2 5 2" xfId="12825" xr:uid="{00000000-0005-0000-0000-000019320000}"/>
    <cellStyle name="Vírgula 7 2 2 2 5 2 2" xfId="12826" xr:uid="{00000000-0005-0000-0000-00001A320000}"/>
    <cellStyle name="Vírgula 7 2 2 2 5 2 2 2" xfId="12827" xr:uid="{00000000-0005-0000-0000-00001B320000}"/>
    <cellStyle name="Vírgula 7 2 2 2 5 2 3" xfId="12828" xr:uid="{00000000-0005-0000-0000-00001C320000}"/>
    <cellStyle name="Vírgula 7 2 2 2 5 3" xfId="12829" xr:uid="{00000000-0005-0000-0000-00001D320000}"/>
    <cellStyle name="Vírgula 7 2 2 2 5 3 2" xfId="12830" xr:uid="{00000000-0005-0000-0000-00001E320000}"/>
    <cellStyle name="Vírgula 7 2 2 2 5 4" xfId="12831" xr:uid="{00000000-0005-0000-0000-00001F320000}"/>
    <cellStyle name="Vírgula 7 2 2 2 6" xfId="12832" xr:uid="{00000000-0005-0000-0000-000020320000}"/>
    <cellStyle name="Vírgula 7 2 2 2 6 2" xfId="12833" xr:uid="{00000000-0005-0000-0000-000021320000}"/>
    <cellStyle name="Vírgula 7 2 2 2 6 2 2" xfId="12834" xr:uid="{00000000-0005-0000-0000-000022320000}"/>
    <cellStyle name="Vírgula 7 2 2 2 6 3" xfId="12835" xr:uid="{00000000-0005-0000-0000-000023320000}"/>
    <cellStyle name="Vírgula 7 2 2 2 7" xfId="12836" xr:uid="{00000000-0005-0000-0000-000024320000}"/>
    <cellStyle name="Vírgula 7 2 2 2 7 2" xfId="12837" xr:uid="{00000000-0005-0000-0000-000025320000}"/>
    <cellStyle name="Vírgula 7 2 2 2 7 2 2" xfId="12838" xr:uid="{00000000-0005-0000-0000-000026320000}"/>
    <cellStyle name="Vírgula 7 2 2 2 7 3" xfId="12839" xr:uid="{00000000-0005-0000-0000-000027320000}"/>
    <cellStyle name="Vírgula 7 2 2 2 8" xfId="12840" xr:uid="{00000000-0005-0000-0000-000028320000}"/>
    <cellStyle name="Vírgula 7 2 2 2 8 2" xfId="12841" xr:uid="{00000000-0005-0000-0000-000029320000}"/>
    <cellStyle name="Vírgula 7 2 2 2 9" xfId="12842" xr:uid="{00000000-0005-0000-0000-00002A320000}"/>
    <cellStyle name="Vírgula 7 2 2 3" xfId="12843" xr:uid="{00000000-0005-0000-0000-00002B320000}"/>
    <cellStyle name="Vírgula 7 2 2 3 2" xfId="12844" xr:uid="{00000000-0005-0000-0000-00002C320000}"/>
    <cellStyle name="Vírgula 7 2 2 3 2 2" xfId="12845" xr:uid="{00000000-0005-0000-0000-00002D320000}"/>
    <cellStyle name="Vírgula 7 2 2 3 2 2 2" xfId="12846" xr:uid="{00000000-0005-0000-0000-00002E320000}"/>
    <cellStyle name="Vírgula 7 2 2 3 2 2 2 2" xfId="12847" xr:uid="{00000000-0005-0000-0000-00002F320000}"/>
    <cellStyle name="Vírgula 7 2 2 3 2 2 2 2 2" xfId="12848" xr:uid="{00000000-0005-0000-0000-000030320000}"/>
    <cellStyle name="Vírgula 7 2 2 3 2 2 2 3" xfId="12849" xr:uid="{00000000-0005-0000-0000-000031320000}"/>
    <cellStyle name="Vírgula 7 2 2 3 2 2 3" xfId="12850" xr:uid="{00000000-0005-0000-0000-000032320000}"/>
    <cellStyle name="Vírgula 7 2 2 3 2 2 3 2" xfId="12851" xr:uid="{00000000-0005-0000-0000-000033320000}"/>
    <cellStyle name="Vírgula 7 2 2 3 2 2 4" xfId="12852" xr:uid="{00000000-0005-0000-0000-000034320000}"/>
    <cellStyle name="Vírgula 7 2 2 3 2 3" xfId="12853" xr:uid="{00000000-0005-0000-0000-000035320000}"/>
    <cellStyle name="Vírgula 7 2 2 3 2 3 2" xfId="12854" xr:uid="{00000000-0005-0000-0000-000036320000}"/>
    <cellStyle name="Vírgula 7 2 2 3 2 3 2 2" xfId="12855" xr:uid="{00000000-0005-0000-0000-000037320000}"/>
    <cellStyle name="Vírgula 7 2 2 3 2 3 2 2 2" xfId="12856" xr:uid="{00000000-0005-0000-0000-000038320000}"/>
    <cellStyle name="Vírgula 7 2 2 3 2 3 2 3" xfId="12857" xr:uid="{00000000-0005-0000-0000-000039320000}"/>
    <cellStyle name="Vírgula 7 2 2 3 2 3 3" xfId="12858" xr:uid="{00000000-0005-0000-0000-00003A320000}"/>
    <cellStyle name="Vírgula 7 2 2 3 2 3 3 2" xfId="12859" xr:uid="{00000000-0005-0000-0000-00003B320000}"/>
    <cellStyle name="Vírgula 7 2 2 3 2 3 4" xfId="12860" xr:uid="{00000000-0005-0000-0000-00003C320000}"/>
    <cellStyle name="Vírgula 7 2 2 3 2 4" xfId="12861" xr:uid="{00000000-0005-0000-0000-00003D320000}"/>
    <cellStyle name="Vírgula 7 2 2 3 2 4 2" xfId="12862" xr:uid="{00000000-0005-0000-0000-00003E320000}"/>
    <cellStyle name="Vírgula 7 2 2 3 2 4 2 2" xfId="12863" xr:uid="{00000000-0005-0000-0000-00003F320000}"/>
    <cellStyle name="Vírgula 7 2 2 3 2 4 3" xfId="12864" xr:uid="{00000000-0005-0000-0000-000040320000}"/>
    <cellStyle name="Vírgula 7 2 2 3 2 5" xfId="12865" xr:uid="{00000000-0005-0000-0000-000041320000}"/>
    <cellStyle name="Vírgula 7 2 2 3 2 5 2" xfId="12866" xr:uid="{00000000-0005-0000-0000-000042320000}"/>
    <cellStyle name="Vírgula 7 2 2 3 2 5 2 2" xfId="12867" xr:uid="{00000000-0005-0000-0000-000043320000}"/>
    <cellStyle name="Vírgula 7 2 2 3 2 5 3" xfId="12868" xr:uid="{00000000-0005-0000-0000-000044320000}"/>
    <cellStyle name="Vírgula 7 2 2 3 2 6" xfId="12869" xr:uid="{00000000-0005-0000-0000-000045320000}"/>
    <cellStyle name="Vírgula 7 2 2 3 2 6 2" xfId="12870" xr:uid="{00000000-0005-0000-0000-000046320000}"/>
    <cellStyle name="Vírgula 7 2 2 3 2 7" xfId="12871" xr:uid="{00000000-0005-0000-0000-000047320000}"/>
    <cellStyle name="Vírgula 7 2 2 3 3" xfId="12872" xr:uid="{00000000-0005-0000-0000-000048320000}"/>
    <cellStyle name="Vírgula 7 2 2 3 3 2" xfId="12873" xr:uid="{00000000-0005-0000-0000-000049320000}"/>
    <cellStyle name="Vírgula 7 2 2 3 3 2 2" xfId="12874" xr:uid="{00000000-0005-0000-0000-00004A320000}"/>
    <cellStyle name="Vírgula 7 2 2 3 3 2 2 2" xfId="12875" xr:uid="{00000000-0005-0000-0000-00004B320000}"/>
    <cellStyle name="Vírgula 7 2 2 3 3 2 3" xfId="12876" xr:uid="{00000000-0005-0000-0000-00004C320000}"/>
    <cellStyle name="Vírgula 7 2 2 3 3 3" xfId="12877" xr:uid="{00000000-0005-0000-0000-00004D320000}"/>
    <cellStyle name="Vírgula 7 2 2 3 3 3 2" xfId="12878" xr:uid="{00000000-0005-0000-0000-00004E320000}"/>
    <cellStyle name="Vírgula 7 2 2 3 3 4" xfId="12879" xr:uid="{00000000-0005-0000-0000-00004F320000}"/>
    <cellStyle name="Vírgula 7 2 2 3 4" xfId="12880" xr:uid="{00000000-0005-0000-0000-000050320000}"/>
    <cellStyle name="Vírgula 7 2 2 3 4 2" xfId="12881" xr:uid="{00000000-0005-0000-0000-000051320000}"/>
    <cellStyle name="Vírgula 7 2 2 3 4 2 2" xfId="12882" xr:uid="{00000000-0005-0000-0000-000052320000}"/>
    <cellStyle name="Vírgula 7 2 2 3 4 2 2 2" xfId="12883" xr:uid="{00000000-0005-0000-0000-000053320000}"/>
    <cellStyle name="Vírgula 7 2 2 3 4 2 3" xfId="12884" xr:uid="{00000000-0005-0000-0000-000054320000}"/>
    <cellStyle name="Vírgula 7 2 2 3 4 3" xfId="12885" xr:uid="{00000000-0005-0000-0000-000055320000}"/>
    <cellStyle name="Vírgula 7 2 2 3 4 3 2" xfId="12886" xr:uid="{00000000-0005-0000-0000-000056320000}"/>
    <cellStyle name="Vírgula 7 2 2 3 4 4" xfId="12887" xr:uid="{00000000-0005-0000-0000-000057320000}"/>
    <cellStyle name="Vírgula 7 2 2 3 5" xfId="12888" xr:uid="{00000000-0005-0000-0000-000058320000}"/>
    <cellStyle name="Vírgula 7 2 2 3 5 2" xfId="12889" xr:uid="{00000000-0005-0000-0000-000059320000}"/>
    <cellStyle name="Vírgula 7 2 2 3 5 2 2" xfId="12890" xr:uid="{00000000-0005-0000-0000-00005A320000}"/>
    <cellStyle name="Vírgula 7 2 2 3 5 3" xfId="12891" xr:uid="{00000000-0005-0000-0000-00005B320000}"/>
    <cellStyle name="Vírgula 7 2 2 3 6" xfId="12892" xr:uid="{00000000-0005-0000-0000-00005C320000}"/>
    <cellStyle name="Vírgula 7 2 2 3 6 2" xfId="12893" xr:uid="{00000000-0005-0000-0000-00005D320000}"/>
    <cellStyle name="Vírgula 7 2 2 3 6 2 2" xfId="12894" xr:uid="{00000000-0005-0000-0000-00005E320000}"/>
    <cellStyle name="Vírgula 7 2 2 3 6 3" xfId="12895" xr:uid="{00000000-0005-0000-0000-00005F320000}"/>
    <cellStyle name="Vírgula 7 2 2 3 7" xfId="12896" xr:uid="{00000000-0005-0000-0000-000060320000}"/>
    <cellStyle name="Vírgula 7 2 2 3 7 2" xfId="12897" xr:uid="{00000000-0005-0000-0000-000061320000}"/>
    <cellStyle name="Vírgula 7 2 2 3 8" xfId="12898" xr:uid="{00000000-0005-0000-0000-000062320000}"/>
    <cellStyle name="Vírgula 7 2 2 4" xfId="12899" xr:uid="{00000000-0005-0000-0000-000063320000}"/>
    <cellStyle name="Vírgula 7 2 2 4 2" xfId="12900" xr:uid="{00000000-0005-0000-0000-000064320000}"/>
    <cellStyle name="Vírgula 7 2 2 4 2 2" xfId="12901" xr:uid="{00000000-0005-0000-0000-000065320000}"/>
    <cellStyle name="Vírgula 7 2 2 4 2 2 2" xfId="12902" xr:uid="{00000000-0005-0000-0000-000066320000}"/>
    <cellStyle name="Vírgula 7 2 2 4 2 2 2 2" xfId="12903" xr:uid="{00000000-0005-0000-0000-000067320000}"/>
    <cellStyle name="Vírgula 7 2 2 4 2 2 3" xfId="12904" xr:uid="{00000000-0005-0000-0000-000068320000}"/>
    <cellStyle name="Vírgula 7 2 2 4 2 3" xfId="12905" xr:uid="{00000000-0005-0000-0000-000069320000}"/>
    <cellStyle name="Vírgula 7 2 2 4 2 3 2" xfId="12906" xr:uid="{00000000-0005-0000-0000-00006A320000}"/>
    <cellStyle name="Vírgula 7 2 2 4 2 4" xfId="12907" xr:uid="{00000000-0005-0000-0000-00006B320000}"/>
    <cellStyle name="Vírgula 7 2 2 4 3" xfId="12908" xr:uid="{00000000-0005-0000-0000-00006C320000}"/>
    <cellStyle name="Vírgula 7 2 2 4 3 2" xfId="12909" xr:uid="{00000000-0005-0000-0000-00006D320000}"/>
    <cellStyle name="Vírgula 7 2 2 4 3 2 2" xfId="12910" xr:uid="{00000000-0005-0000-0000-00006E320000}"/>
    <cellStyle name="Vírgula 7 2 2 4 3 2 2 2" xfId="12911" xr:uid="{00000000-0005-0000-0000-00006F320000}"/>
    <cellStyle name="Vírgula 7 2 2 4 3 2 3" xfId="12912" xr:uid="{00000000-0005-0000-0000-000070320000}"/>
    <cellStyle name="Vírgula 7 2 2 4 3 3" xfId="12913" xr:uid="{00000000-0005-0000-0000-000071320000}"/>
    <cellStyle name="Vírgula 7 2 2 4 3 3 2" xfId="12914" xr:uid="{00000000-0005-0000-0000-000072320000}"/>
    <cellStyle name="Vírgula 7 2 2 4 3 4" xfId="12915" xr:uid="{00000000-0005-0000-0000-000073320000}"/>
    <cellStyle name="Vírgula 7 2 2 4 4" xfId="12916" xr:uid="{00000000-0005-0000-0000-000074320000}"/>
    <cellStyle name="Vírgula 7 2 2 4 4 2" xfId="12917" xr:uid="{00000000-0005-0000-0000-000075320000}"/>
    <cellStyle name="Vírgula 7 2 2 4 4 2 2" xfId="12918" xr:uid="{00000000-0005-0000-0000-000076320000}"/>
    <cellStyle name="Vírgula 7 2 2 4 4 3" xfId="12919" xr:uid="{00000000-0005-0000-0000-000077320000}"/>
    <cellStyle name="Vírgula 7 2 2 4 5" xfId="12920" xr:uid="{00000000-0005-0000-0000-000078320000}"/>
    <cellStyle name="Vírgula 7 2 2 4 5 2" xfId="12921" xr:uid="{00000000-0005-0000-0000-000079320000}"/>
    <cellStyle name="Vírgula 7 2 2 4 5 2 2" xfId="12922" xr:uid="{00000000-0005-0000-0000-00007A320000}"/>
    <cellStyle name="Vírgula 7 2 2 4 5 3" xfId="12923" xr:uid="{00000000-0005-0000-0000-00007B320000}"/>
    <cellStyle name="Vírgula 7 2 2 4 6" xfId="12924" xr:uid="{00000000-0005-0000-0000-00007C320000}"/>
    <cellStyle name="Vírgula 7 2 2 4 6 2" xfId="12925" xr:uid="{00000000-0005-0000-0000-00007D320000}"/>
    <cellStyle name="Vírgula 7 2 2 4 7" xfId="12926" xr:uid="{00000000-0005-0000-0000-00007E320000}"/>
    <cellStyle name="Vírgula 7 2 2 5" xfId="12927" xr:uid="{00000000-0005-0000-0000-00007F320000}"/>
    <cellStyle name="Vírgula 7 2 2 5 2" xfId="12928" xr:uid="{00000000-0005-0000-0000-000080320000}"/>
    <cellStyle name="Vírgula 7 2 2 5 2 2" xfId="12929" xr:uid="{00000000-0005-0000-0000-000081320000}"/>
    <cellStyle name="Vírgula 7 2 2 5 2 2 2" xfId="12930" xr:uid="{00000000-0005-0000-0000-000082320000}"/>
    <cellStyle name="Vírgula 7 2 2 5 2 2 2 2" xfId="12931" xr:uid="{00000000-0005-0000-0000-000083320000}"/>
    <cellStyle name="Vírgula 7 2 2 5 2 2 3" xfId="12932" xr:uid="{00000000-0005-0000-0000-000084320000}"/>
    <cellStyle name="Vírgula 7 2 2 5 2 3" xfId="12933" xr:uid="{00000000-0005-0000-0000-000085320000}"/>
    <cellStyle name="Vírgula 7 2 2 5 2 3 2" xfId="12934" xr:uid="{00000000-0005-0000-0000-000086320000}"/>
    <cellStyle name="Vírgula 7 2 2 5 2 4" xfId="12935" xr:uid="{00000000-0005-0000-0000-000087320000}"/>
    <cellStyle name="Vírgula 7 2 2 5 3" xfId="12936" xr:uid="{00000000-0005-0000-0000-000088320000}"/>
    <cellStyle name="Vírgula 7 2 2 5 3 2" xfId="12937" xr:uid="{00000000-0005-0000-0000-000089320000}"/>
    <cellStyle name="Vírgula 7 2 2 5 3 2 2" xfId="12938" xr:uid="{00000000-0005-0000-0000-00008A320000}"/>
    <cellStyle name="Vírgula 7 2 2 5 3 3" xfId="12939" xr:uid="{00000000-0005-0000-0000-00008B320000}"/>
    <cellStyle name="Vírgula 7 2 2 5 4" xfId="12940" xr:uid="{00000000-0005-0000-0000-00008C320000}"/>
    <cellStyle name="Vírgula 7 2 2 5 4 2" xfId="12941" xr:uid="{00000000-0005-0000-0000-00008D320000}"/>
    <cellStyle name="Vírgula 7 2 2 5 5" xfId="12942" xr:uid="{00000000-0005-0000-0000-00008E320000}"/>
    <cellStyle name="Vírgula 7 2 2 6" xfId="12943" xr:uid="{00000000-0005-0000-0000-00008F320000}"/>
    <cellStyle name="Vírgula 7 2 2 6 2" xfId="12944" xr:uid="{00000000-0005-0000-0000-000090320000}"/>
    <cellStyle name="Vírgula 7 2 2 6 2 2" xfId="12945" xr:uid="{00000000-0005-0000-0000-000091320000}"/>
    <cellStyle name="Vírgula 7 2 2 6 2 2 2" xfId="12946" xr:uid="{00000000-0005-0000-0000-000092320000}"/>
    <cellStyle name="Vírgula 7 2 2 6 2 3" xfId="12947" xr:uid="{00000000-0005-0000-0000-000093320000}"/>
    <cellStyle name="Vírgula 7 2 2 6 3" xfId="12948" xr:uid="{00000000-0005-0000-0000-000094320000}"/>
    <cellStyle name="Vírgula 7 2 2 6 3 2" xfId="12949" xr:uid="{00000000-0005-0000-0000-000095320000}"/>
    <cellStyle name="Vírgula 7 2 2 6 4" xfId="12950" xr:uid="{00000000-0005-0000-0000-000096320000}"/>
    <cellStyle name="Vírgula 7 2 2 7" xfId="12951" xr:uid="{00000000-0005-0000-0000-000097320000}"/>
    <cellStyle name="Vírgula 7 2 2 7 2" xfId="12952" xr:uid="{00000000-0005-0000-0000-000098320000}"/>
    <cellStyle name="Vírgula 7 2 2 7 2 2" xfId="12953" xr:uid="{00000000-0005-0000-0000-000099320000}"/>
    <cellStyle name="Vírgula 7 2 2 7 2 2 2" xfId="12954" xr:uid="{00000000-0005-0000-0000-00009A320000}"/>
    <cellStyle name="Vírgula 7 2 2 7 2 3" xfId="12955" xr:uid="{00000000-0005-0000-0000-00009B320000}"/>
    <cellStyle name="Vírgula 7 2 2 7 3" xfId="12956" xr:uid="{00000000-0005-0000-0000-00009C320000}"/>
    <cellStyle name="Vírgula 7 2 2 7 3 2" xfId="12957" xr:uid="{00000000-0005-0000-0000-00009D320000}"/>
    <cellStyle name="Vírgula 7 2 2 7 4" xfId="12958" xr:uid="{00000000-0005-0000-0000-00009E320000}"/>
    <cellStyle name="Vírgula 7 2 2 8" xfId="12959" xr:uid="{00000000-0005-0000-0000-00009F320000}"/>
    <cellStyle name="Vírgula 7 2 2 8 2" xfId="12960" xr:uid="{00000000-0005-0000-0000-0000A0320000}"/>
    <cellStyle name="Vírgula 7 2 2 8 2 2" xfId="12961" xr:uid="{00000000-0005-0000-0000-0000A1320000}"/>
    <cellStyle name="Vírgula 7 2 2 8 2 2 2" xfId="12962" xr:uid="{00000000-0005-0000-0000-0000A2320000}"/>
    <cellStyle name="Vírgula 7 2 2 8 2 3" xfId="12963" xr:uid="{00000000-0005-0000-0000-0000A3320000}"/>
    <cellStyle name="Vírgula 7 2 2 8 3" xfId="12964" xr:uid="{00000000-0005-0000-0000-0000A4320000}"/>
    <cellStyle name="Vírgula 7 2 2 8 3 2" xfId="12965" xr:uid="{00000000-0005-0000-0000-0000A5320000}"/>
    <cellStyle name="Vírgula 7 2 2 8 4" xfId="12966" xr:uid="{00000000-0005-0000-0000-0000A6320000}"/>
    <cellStyle name="Vírgula 7 2 2 9" xfId="12967" xr:uid="{00000000-0005-0000-0000-0000A7320000}"/>
    <cellStyle name="Vírgula 7 2 2 9 2" xfId="12968" xr:uid="{00000000-0005-0000-0000-0000A8320000}"/>
    <cellStyle name="Vírgula 7 2 2 9 2 2" xfId="12969" xr:uid="{00000000-0005-0000-0000-0000A9320000}"/>
    <cellStyle name="Vírgula 7 2 2 9 3" xfId="12970" xr:uid="{00000000-0005-0000-0000-0000AA320000}"/>
    <cellStyle name="Vírgula 7 2 3" xfId="12971" xr:uid="{00000000-0005-0000-0000-0000AB320000}"/>
    <cellStyle name="Vírgula 7 2 3 10" xfId="12972" xr:uid="{00000000-0005-0000-0000-0000AC320000}"/>
    <cellStyle name="Vírgula 7 2 3 10 2" xfId="12973" xr:uid="{00000000-0005-0000-0000-0000AD320000}"/>
    <cellStyle name="Vírgula 7 2 3 10 2 2" xfId="12974" xr:uid="{00000000-0005-0000-0000-0000AE320000}"/>
    <cellStyle name="Vírgula 7 2 3 10 3" xfId="12975" xr:uid="{00000000-0005-0000-0000-0000AF320000}"/>
    <cellStyle name="Vírgula 7 2 3 11" xfId="12976" xr:uid="{00000000-0005-0000-0000-0000B0320000}"/>
    <cellStyle name="Vírgula 7 2 3 11 2" xfId="12977" xr:uid="{00000000-0005-0000-0000-0000B1320000}"/>
    <cellStyle name="Vírgula 7 2 3 12" xfId="12978" xr:uid="{00000000-0005-0000-0000-0000B2320000}"/>
    <cellStyle name="Vírgula 7 2 3 2" xfId="12979" xr:uid="{00000000-0005-0000-0000-0000B3320000}"/>
    <cellStyle name="Vírgula 7 2 3 2 2" xfId="12980" xr:uid="{00000000-0005-0000-0000-0000B4320000}"/>
    <cellStyle name="Vírgula 7 2 3 2 2 2" xfId="12981" xr:uid="{00000000-0005-0000-0000-0000B5320000}"/>
    <cellStyle name="Vírgula 7 2 3 2 2 2 2" xfId="12982" xr:uid="{00000000-0005-0000-0000-0000B6320000}"/>
    <cellStyle name="Vírgula 7 2 3 2 2 2 2 2" xfId="12983" xr:uid="{00000000-0005-0000-0000-0000B7320000}"/>
    <cellStyle name="Vírgula 7 2 3 2 2 2 2 2 2" xfId="12984" xr:uid="{00000000-0005-0000-0000-0000B8320000}"/>
    <cellStyle name="Vírgula 7 2 3 2 2 2 2 2 2 2" xfId="12985" xr:uid="{00000000-0005-0000-0000-0000B9320000}"/>
    <cellStyle name="Vírgula 7 2 3 2 2 2 2 2 3" xfId="12986" xr:uid="{00000000-0005-0000-0000-0000BA320000}"/>
    <cellStyle name="Vírgula 7 2 3 2 2 2 2 3" xfId="12987" xr:uid="{00000000-0005-0000-0000-0000BB320000}"/>
    <cellStyle name="Vírgula 7 2 3 2 2 2 2 3 2" xfId="12988" xr:uid="{00000000-0005-0000-0000-0000BC320000}"/>
    <cellStyle name="Vírgula 7 2 3 2 2 2 2 4" xfId="12989" xr:uid="{00000000-0005-0000-0000-0000BD320000}"/>
    <cellStyle name="Vírgula 7 2 3 2 2 2 3" xfId="12990" xr:uid="{00000000-0005-0000-0000-0000BE320000}"/>
    <cellStyle name="Vírgula 7 2 3 2 2 2 3 2" xfId="12991" xr:uid="{00000000-0005-0000-0000-0000BF320000}"/>
    <cellStyle name="Vírgula 7 2 3 2 2 2 3 2 2" xfId="12992" xr:uid="{00000000-0005-0000-0000-0000C0320000}"/>
    <cellStyle name="Vírgula 7 2 3 2 2 2 3 2 2 2" xfId="12993" xr:uid="{00000000-0005-0000-0000-0000C1320000}"/>
    <cellStyle name="Vírgula 7 2 3 2 2 2 3 2 3" xfId="12994" xr:uid="{00000000-0005-0000-0000-0000C2320000}"/>
    <cellStyle name="Vírgula 7 2 3 2 2 2 3 3" xfId="12995" xr:uid="{00000000-0005-0000-0000-0000C3320000}"/>
    <cellStyle name="Vírgula 7 2 3 2 2 2 3 3 2" xfId="12996" xr:uid="{00000000-0005-0000-0000-0000C4320000}"/>
    <cellStyle name="Vírgula 7 2 3 2 2 2 3 4" xfId="12997" xr:uid="{00000000-0005-0000-0000-0000C5320000}"/>
    <cellStyle name="Vírgula 7 2 3 2 2 2 4" xfId="12998" xr:uid="{00000000-0005-0000-0000-0000C6320000}"/>
    <cellStyle name="Vírgula 7 2 3 2 2 2 4 2" xfId="12999" xr:uid="{00000000-0005-0000-0000-0000C7320000}"/>
    <cellStyle name="Vírgula 7 2 3 2 2 2 4 2 2" xfId="13000" xr:uid="{00000000-0005-0000-0000-0000C8320000}"/>
    <cellStyle name="Vírgula 7 2 3 2 2 2 4 3" xfId="13001" xr:uid="{00000000-0005-0000-0000-0000C9320000}"/>
    <cellStyle name="Vírgula 7 2 3 2 2 2 5" xfId="13002" xr:uid="{00000000-0005-0000-0000-0000CA320000}"/>
    <cellStyle name="Vírgula 7 2 3 2 2 2 5 2" xfId="13003" xr:uid="{00000000-0005-0000-0000-0000CB320000}"/>
    <cellStyle name="Vírgula 7 2 3 2 2 2 5 2 2" xfId="13004" xr:uid="{00000000-0005-0000-0000-0000CC320000}"/>
    <cellStyle name="Vírgula 7 2 3 2 2 2 5 3" xfId="13005" xr:uid="{00000000-0005-0000-0000-0000CD320000}"/>
    <cellStyle name="Vírgula 7 2 3 2 2 2 6" xfId="13006" xr:uid="{00000000-0005-0000-0000-0000CE320000}"/>
    <cellStyle name="Vírgula 7 2 3 2 2 2 6 2" xfId="13007" xr:uid="{00000000-0005-0000-0000-0000CF320000}"/>
    <cellStyle name="Vírgula 7 2 3 2 2 2 7" xfId="13008" xr:uid="{00000000-0005-0000-0000-0000D0320000}"/>
    <cellStyle name="Vírgula 7 2 3 2 2 3" xfId="13009" xr:uid="{00000000-0005-0000-0000-0000D1320000}"/>
    <cellStyle name="Vírgula 7 2 3 2 2 3 2" xfId="13010" xr:uid="{00000000-0005-0000-0000-0000D2320000}"/>
    <cellStyle name="Vírgula 7 2 3 2 2 3 2 2" xfId="13011" xr:uid="{00000000-0005-0000-0000-0000D3320000}"/>
    <cellStyle name="Vírgula 7 2 3 2 2 3 2 2 2" xfId="13012" xr:uid="{00000000-0005-0000-0000-0000D4320000}"/>
    <cellStyle name="Vírgula 7 2 3 2 2 3 2 3" xfId="13013" xr:uid="{00000000-0005-0000-0000-0000D5320000}"/>
    <cellStyle name="Vírgula 7 2 3 2 2 3 3" xfId="13014" xr:uid="{00000000-0005-0000-0000-0000D6320000}"/>
    <cellStyle name="Vírgula 7 2 3 2 2 3 3 2" xfId="13015" xr:uid="{00000000-0005-0000-0000-0000D7320000}"/>
    <cellStyle name="Vírgula 7 2 3 2 2 3 4" xfId="13016" xr:uid="{00000000-0005-0000-0000-0000D8320000}"/>
    <cellStyle name="Vírgula 7 2 3 2 2 4" xfId="13017" xr:uid="{00000000-0005-0000-0000-0000D9320000}"/>
    <cellStyle name="Vírgula 7 2 3 2 2 4 2" xfId="13018" xr:uid="{00000000-0005-0000-0000-0000DA320000}"/>
    <cellStyle name="Vírgula 7 2 3 2 2 4 2 2" xfId="13019" xr:uid="{00000000-0005-0000-0000-0000DB320000}"/>
    <cellStyle name="Vírgula 7 2 3 2 2 4 2 2 2" xfId="13020" xr:uid="{00000000-0005-0000-0000-0000DC320000}"/>
    <cellStyle name="Vírgula 7 2 3 2 2 4 2 3" xfId="13021" xr:uid="{00000000-0005-0000-0000-0000DD320000}"/>
    <cellStyle name="Vírgula 7 2 3 2 2 4 3" xfId="13022" xr:uid="{00000000-0005-0000-0000-0000DE320000}"/>
    <cellStyle name="Vírgula 7 2 3 2 2 4 3 2" xfId="13023" xr:uid="{00000000-0005-0000-0000-0000DF320000}"/>
    <cellStyle name="Vírgula 7 2 3 2 2 4 4" xfId="13024" xr:uid="{00000000-0005-0000-0000-0000E0320000}"/>
    <cellStyle name="Vírgula 7 2 3 2 2 5" xfId="13025" xr:uid="{00000000-0005-0000-0000-0000E1320000}"/>
    <cellStyle name="Vírgula 7 2 3 2 2 5 2" xfId="13026" xr:uid="{00000000-0005-0000-0000-0000E2320000}"/>
    <cellStyle name="Vírgula 7 2 3 2 2 5 2 2" xfId="13027" xr:uid="{00000000-0005-0000-0000-0000E3320000}"/>
    <cellStyle name="Vírgula 7 2 3 2 2 5 3" xfId="13028" xr:uid="{00000000-0005-0000-0000-0000E4320000}"/>
    <cellStyle name="Vírgula 7 2 3 2 2 6" xfId="13029" xr:uid="{00000000-0005-0000-0000-0000E5320000}"/>
    <cellStyle name="Vírgula 7 2 3 2 2 6 2" xfId="13030" xr:uid="{00000000-0005-0000-0000-0000E6320000}"/>
    <cellStyle name="Vírgula 7 2 3 2 2 6 2 2" xfId="13031" xr:uid="{00000000-0005-0000-0000-0000E7320000}"/>
    <cellStyle name="Vírgula 7 2 3 2 2 6 3" xfId="13032" xr:uid="{00000000-0005-0000-0000-0000E8320000}"/>
    <cellStyle name="Vírgula 7 2 3 2 2 7" xfId="13033" xr:uid="{00000000-0005-0000-0000-0000E9320000}"/>
    <cellStyle name="Vírgula 7 2 3 2 2 7 2" xfId="13034" xr:uid="{00000000-0005-0000-0000-0000EA320000}"/>
    <cellStyle name="Vírgula 7 2 3 2 2 8" xfId="13035" xr:uid="{00000000-0005-0000-0000-0000EB320000}"/>
    <cellStyle name="Vírgula 7 2 3 2 3" xfId="13036" xr:uid="{00000000-0005-0000-0000-0000EC320000}"/>
    <cellStyle name="Vírgula 7 2 3 2 3 2" xfId="13037" xr:uid="{00000000-0005-0000-0000-0000ED320000}"/>
    <cellStyle name="Vírgula 7 2 3 2 3 2 2" xfId="13038" xr:uid="{00000000-0005-0000-0000-0000EE320000}"/>
    <cellStyle name="Vírgula 7 2 3 2 3 2 2 2" xfId="13039" xr:uid="{00000000-0005-0000-0000-0000EF320000}"/>
    <cellStyle name="Vírgula 7 2 3 2 3 2 2 2 2" xfId="13040" xr:uid="{00000000-0005-0000-0000-0000F0320000}"/>
    <cellStyle name="Vírgula 7 2 3 2 3 2 2 3" xfId="13041" xr:uid="{00000000-0005-0000-0000-0000F1320000}"/>
    <cellStyle name="Vírgula 7 2 3 2 3 2 3" xfId="13042" xr:uid="{00000000-0005-0000-0000-0000F2320000}"/>
    <cellStyle name="Vírgula 7 2 3 2 3 2 3 2" xfId="13043" xr:uid="{00000000-0005-0000-0000-0000F3320000}"/>
    <cellStyle name="Vírgula 7 2 3 2 3 2 4" xfId="13044" xr:uid="{00000000-0005-0000-0000-0000F4320000}"/>
    <cellStyle name="Vírgula 7 2 3 2 3 3" xfId="13045" xr:uid="{00000000-0005-0000-0000-0000F5320000}"/>
    <cellStyle name="Vírgula 7 2 3 2 3 3 2" xfId="13046" xr:uid="{00000000-0005-0000-0000-0000F6320000}"/>
    <cellStyle name="Vírgula 7 2 3 2 3 3 2 2" xfId="13047" xr:uid="{00000000-0005-0000-0000-0000F7320000}"/>
    <cellStyle name="Vírgula 7 2 3 2 3 3 2 2 2" xfId="13048" xr:uid="{00000000-0005-0000-0000-0000F8320000}"/>
    <cellStyle name="Vírgula 7 2 3 2 3 3 2 3" xfId="13049" xr:uid="{00000000-0005-0000-0000-0000F9320000}"/>
    <cellStyle name="Vírgula 7 2 3 2 3 3 3" xfId="13050" xr:uid="{00000000-0005-0000-0000-0000FA320000}"/>
    <cellStyle name="Vírgula 7 2 3 2 3 3 3 2" xfId="13051" xr:uid="{00000000-0005-0000-0000-0000FB320000}"/>
    <cellStyle name="Vírgula 7 2 3 2 3 3 4" xfId="13052" xr:uid="{00000000-0005-0000-0000-0000FC320000}"/>
    <cellStyle name="Vírgula 7 2 3 2 3 4" xfId="13053" xr:uid="{00000000-0005-0000-0000-0000FD320000}"/>
    <cellStyle name="Vírgula 7 2 3 2 3 4 2" xfId="13054" xr:uid="{00000000-0005-0000-0000-0000FE320000}"/>
    <cellStyle name="Vírgula 7 2 3 2 3 4 2 2" xfId="13055" xr:uid="{00000000-0005-0000-0000-0000FF320000}"/>
    <cellStyle name="Vírgula 7 2 3 2 3 4 3" xfId="13056" xr:uid="{00000000-0005-0000-0000-000000330000}"/>
    <cellStyle name="Vírgula 7 2 3 2 3 5" xfId="13057" xr:uid="{00000000-0005-0000-0000-000001330000}"/>
    <cellStyle name="Vírgula 7 2 3 2 3 5 2" xfId="13058" xr:uid="{00000000-0005-0000-0000-000002330000}"/>
    <cellStyle name="Vírgula 7 2 3 2 3 5 2 2" xfId="13059" xr:uid="{00000000-0005-0000-0000-000003330000}"/>
    <cellStyle name="Vírgula 7 2 3 2 3 5 3" xfId="13060" xr:uid="{00000000-0005-0000-0000-000004330000}"/>
    <cellStyle name="Vírgula 7 2 3 2 3 6" xfId="13061" xr:uid="{00000000-0005-0000-0000-000005330000}"/>
    <cellStyle name="Vírgula 7 2 3 2 3 6 2" xfId="13062" xr:uid="{00000000-0005-0000-0000-000006330000}"/>
    <cellStyle name="Vírgula 7 2 3 2 3 7" xfId="13063" xr:uid="{00000000-0005-0000-0000-000007330000}"/>
    <cellStyle name="Vírgula 7 2 3 2 4" xfId="13064" xr:uid="{00000000-0005-0000-0000-000008330000}"/>
    <cellStyle name="Vírgula 7 2 3 2 4 2" xfId="13065" xr:uid="{00000000-0005-0000-0000-000009330000}"/>
    <cellStyle name="Vírgula 7 2 3 2 4 2 2" xfId="13066" xr:uid="{00000000-0005-0000-0000-00000A330000}"/>
    <cellStyle name="Vírgula 7 2 3 2 4 2 2 2" xfId="13067" xr:uid="{00000000-0005-0000-0000-00000B330000}"/>
    <cellStyle name="Vírgula 7 2 3 2 4 2 3" xfId="13068" xr:uid="{00000000-0005-0000-0000-00000C330000}"/>
    <cellStyle name="Vírgula 7 2 3 2 4 3" xfId="13069" xr:uid="{00000000-0005-0000-0000-00000D330000}"/>
    <cellStyle name="Vírgula 7 2 3 2 4 3 2" xfId="13070" xr:uid="{00000000-0005-0000-0000-00000E330000}"/>
    <cellStyle name="Vírgula 7 2 3 2 4 4" xfId="13071" xr:uid="{00000000-0005-0000-0000-00000F330000}"/>
    <cellStyle name="Vírgula 7 2 3 2 5" xfId="13072" xr:uid="{00000000-0005-0000-0000-000010330000}"/>
    <cellStyle name="Vírgula 7 2 3 2 5 2" xfId="13073" xr:uid="{00000000-0005-0000-0000-000011330000}"/>
    <cellStyle name="Vírgula 7 2 3 2 5 2 2" xfId="13074" xr:uid="{00000000-0005-0000-0000-000012330000}"/>
    <cellStyle name="Vírgula 7 2 3 2 5 2 2 2" xfId="13075" xr:uid="{00000000-0005-0000-0000-000013330000}"/>
    <cellStyle name="Vírgula 7 2 3 2 5 2 3" xfId="13076" xr:uid="{00000000-0005-0000-0000-000014330000}"/>
    <cellStyle name="Vírgula 7 2 3 2 5 3" xfId="13077" xr:uid="{00000000-0005-0000-0000-000015330000}"/>
    <cellStyle name="Vírgula 7 2 3 2 5 3 2" xfId="13078" xr:uid="{00000000-0005-0000-0000-000016330000}"/>
    <cellStyle name="Vírgula 7 2 3 2 5 4" xfId="13079" xr:uid="{00000000-0005-0000-0000-000017330000}"/>
    <cellStyle name="Vírgula 7 2 3 2 6" xfId="13080" xr:uid="{00000000-0005-0000-0000-000018330000}"/>
    <cellStyle name="Vírgula 7 2 3 2 6 2" xfId="13081" xr:uid="{00000000-0005-0000-0000-000019330000}"/>
    <cellStyle name="Vírgula 7 2 3 2 6 2 2" xfId="13082" xr:uid="{00000000-0005-0000-0000-00001A330000}"/>
    <cellStyle name="Vírgula 7 2 3 2 6 3" xfId="13083" xr:uid="{00000000-0005-0000-0000-00001B330000}"/>
    <cellStyle name="Vírgula 7 2 3 2 7" xfId="13084" xr:uid="{00000000-0005-0000-0000-00001C330000}"/>
    <cellStyle name="Vírgula 7 2 3 2 7 2" xfId="13085" xr:uid="{00000000-0005-0000-0000-00001D330000}"/>
    <cellStyle name="Vírgula 7 2 3 2 7 2 2" xfId="13086" xr:uid="{00000000-0005-0000-0000-00001E330000}"/>
    <cellStyle name="Vírgula 7 2 3 2 7 3" xfId="13087" xr:uid="{00000000-0005-0000-0000-00001F330000}"/>
    <cellStyle name="Vírgula 7 2 3 2 8" xfId="13088" xr:uid="{00000000-0005-0000-0000-000020330000}"/>
    <cellStyle name="Vírgula 7 2 3 2 8 2" xfId="13089" xr:uid="{00000000-0005-0000-0000-000021330000}"/>
    <cellStyle name="Vírgula 7 2 3 2 9" xfId="13090" xr:uid="{00000000-0005-0000-0000-000022330000}"/>
    <cellStyle name="Vírgula 7 2 3 3" xfId="13091" xr:uid="{00000000-0005-0000-0000-000023330000}"/>
    <cellStyle name="Vírgula 7 2 3 3 2" xfId="13092" xr:uid="{00000000-0005-0000-0000-000024330000}"/>
    <cellStyle name="Vírgula 7 2 3 3 2 2" xfId="13093" xr:uid="{00000000-0005-0000-0000-000025330000}"/>
    <cellStyle name="Vírgula 7 2 3 3 2 2 2" xfId="13094" xr:uid="{00000000-0005-0000-0000-000026330000}"/>
    <cellStyle name="Vírgula 7 2 3 3 2 2 2 2" xfId="13095" xr:uid="{00000000-0005-0000-0000-000027330000}"/>
    <cellStyle name="Vírgula 7 2 3 3 2 2 2 2 2" xfId="13096" xr:uid="{00000000-0005-0000-0000-000028330000}"/>
    <cellStyle name="Vírgula 7 2 3 3 2 2 2 3" xfId="13097" xr:uid="{00000000-0005-0000-0000-000029330000}"/>
    <cellStyle name="Vírgula 7 2 3 3 2 2 3" xfId="13098" xr:uid="{00000000-0005-0000-0000-00002A330000}"/>
    <cellStyle name="Vírgula 7 2 3 3 2 2 3 2" xfId="13099" xr:uid="{00000000-0005-0000-0000-00002B330000}"/>
    <cellStyle name="Vírgula 7 2 3 3 2 2 4" xfId="13100" xr:uid="{00000000-0005-0000-0000-00002C330000}"/>
    <cellStyle name="Vírgula 7 2 3 3 2 3" xfId="13101" xr:uid="{00000000-0005-0000-0000-00002D330000}"/>
    <cellStyle name="Vírgula 7 2 3 3 2 3 2" xfId="13102" xr:uid="{00000000-0005-0000-0000-00002E330000}"/>
    <cellStyle name="Vírgula 7 2 3 3 2 3 2 2" xfId="13103" xr:uid="{00000000-0005-0000-0000-00002F330000}"/>
    <cellStyle name="Vírgula 7 2 3 3 2 3 2 2 2" xfId="13104" xr:uid="{00000000-0005-0000-0000-000030330000}"/>
    <cellStyle name="Vírgula 7 2 3 3 2 3 2 3" xfId="13105" xr:uid="{00000000-0005-0000-0000-000031330000}"/>
    <cellStyle name="Vírgula 7 2 3 3 2 3 3" xfId="13106" xr:uid="{00000000-0005-0000-0000-000032330000}"/>
    <cellStyle name="Vírgula 7 2 3 3 2 3 3 2" xfId="13107" xr:uid="{00000000-0005-0000-0000-000033330000}"/>
    <cellStyle name="Vírgula 7 2 3 3 2 3 4" xfId="13108" xr:uid="{00000000-0005-0000-0000-000034330000}"/>
    <cellStyle name="Vírgula 7 2 3 3 2 4" xfId="13109" xr:uid="{00000000-0005-0000-0000-000035330000}"/>
    <cellStyle name="Vírgula 7 2 3 3 2 4 2" xfId="13110" xr:uid="{00000000-0005-0000-0000-000036330000}"/>
    <cellStyle name="Vírgula 7 2 3 3 2 4 2 2" xfId="13111" xr:uid="{00000000-0005-0000-0000-000037330000}"/>
    <cellStyle name="Vírgula 7 2 3 3 2 4 3" xfId="13112" xr:uid="{00000000-0005-0000-0000-000038330000}"/>
    <cellStyle name="Vírgula 7 2 3 3 2 5" xfId="13113" xr:uid="{00000000-0005-0000-0000-000039330000}"/>
    <cellStyle name="Vírgula 7 2 3 3 2 5 2" xfId="13114" xr:uid="{00000000-0005-0000-0000-00003A330000}"/>
    <cellStyle name="Vírgula 7 2 3 3 2 5 2 2" xfId="13115" xr:uid="{00000000-0005-0000-0000-00003B330000}"/>
    <cellStyle name="Vírgula 7 2 3 3 2 5 3" xfId="13116" xr:uid="{00000000-0005-0000-0000-00003C330000}"/>
    <cellStyle name="Vírgula 7 2 3 3 2 6" xfId="13117" xr:uid="{00000000-0005-0000-0000-00003D330000}"/>
    <cellStyle name="Vírgula 7 2 3 3 2 6 2" xfId="13118" xr:uid="{00000000-0005-0000-0000-00003E330000}"/>
    <cellStyle name="Vírgula 7 2 3 3 2 7" xfId="13119" xr:uid="{00000000-0005-0000-0000-00003F330000}"/>
    <cellStyle name="Vírgula 7 2 3 3 3" xfId="13120" xr:uid="{00000000-0005-0000-0000-000040330000}"/>
    <cellStyle name="Vírgula 7 2 3 3 3 2" xfId="13121" xr:uid="{00000000-0005-0000-0000-000041330000}"/>
    <cellStyle name="Vírgula 7 2 3 3 3 2 2" xfId="13122" xr:uid="{00000000-0005-0000-0000-000042330000}"/>
    <cellStyle name="Vírgula 7 2 3 3 3 2 2 2" xfId="13123" xr:uid="{00000000-0005-0000-0000-000043330000}"/>
    <cellStyle name="Vírgula 7 2 3 3 3 2 3" xfId="13124" xr:uid="{00000000-0005-0000-0000-000044330000}"/>
    <cellStyle name="Vírgula 7 2 3 3 3 3" xfId="13125" xr:uid="{00000000-0005-0000-0000-000045330000}"/>
    <cellStyle name="Vírgula 7 2 3 3 3 3 2" xfId="13126" xr:uid="{00000000-0005-0000-0000-000046330000}"/>
    <cellStyle name="Vírgula 7 2 3 3 3 4" xfId="13127" xr:uid="{00000000-0005-0000-0000-000047330000}"/>
    <cellStyle name="Vírgula 7 2 3 3 4" xfId="13128" xr:uid="{00000000-0005-0000-0000-000048330000}"/>
    <cellStyle name="Vírgula 7 2 3 3 4 2" xfId="13129" xr:uid="{00000000-0005-0000-0000-000049330000}"/>
    <cellStyle name="Vírgula 7 2 3 3 4 2 2" xfId="13130" xr:uid="{00000000-0005-0000-0000-00004A330000}"/>
    <cellStyle name="Vírgula 7 2 3 3 4 2 2 2" xfId="13131" xr:uid="{00000000-0005-0000-0000-00004B330000}"/>
    <cellStyle name="Vírgula 7 2 3 3 4 2 3" xfId="13132" xr:uid="{00000000-0005-0000-0000-00004C330000}"/>
    <cellStyle name="Vírgula 7 2 3 3 4 3" xfId="13133" xr:uid="{00000000-0005-0000-0000-00004D330000}"/>
    <cellStyle name="Vírgula 7 2 3 3 4 3 2" xfId="13134" xr:uid="{00000000-0005-0000-0000-00004E330000}"/>
    <cellStyle name="Vírgula 7 2 3 3 4 4" xfId="13135" xr:uid="{00000000-0005-0000-0000-00004F330000}"/>
    <cellStyle name="Vírgula 7 2 3 3 5" xfId="13136" xr:uid="{00000000-0005-0000-0000-000050330000}"/>
    <cellStyle name="Vírgula 7 2 3 3 5 2" xfId="13137" xr:uid="{00000000-0005-0000-0000-000051330000}"/>
    <cellStyle name="Vírgula 7 2 3 3 5 2 2" xfId="13138" xr:uid="{00000000-0005-0000-0000-000052330000}"/>
    <cellStyle name="Vírgula 7 2 3 3 5 3" xfId="13139" xr:uid="{00000000-0005-0000-0000-000053330000}"/>
    <cellStyle name="Vírgula 7 2 3 3 6" xfId="13140" xr:uid="{00000000-0005-0000-0000-000054330000}"/>
    <cellStyle name="Vírgula 7 2 3 3 6 2" xfId="13141" xr:uid="{00000000-0005-0000-0000-000055330000}"/>
    <cellStyle name="Vírgula 7 2 3 3 6 2 2" xfId="13142" xr:uid="{00000000-0005-0000-0000-000056330000}"/>
    <cellStyle name="Vírgula 7 2 3 3 6 3" xfId="13143" xr:uid="{00000000-0005-0000-0000-000057330000}"/>
    <cellStyle name="Vírgula 7 2 3 3 7" xfId="13144" xr:uid="{00000000-0005-0000-0000-000058330000}"/>
    <cellStyle name="Vírgula 7 2 3 3 7 2" xfId="13145" xr:uid="{00000000-0005-0000-0000-000059330000}"/>
    <cellStyle name="Vírgula 7 2 3 3 8" xfId="13146" xr:uid="{00000000-0005-0000-0000-00005A330000}"/>
    <cellStyle name="Vírgula 7 2 3 4" xfId="13147" xr:uid="{00000000-0005-0000-0000-00005B330000}"/>
    <cellStyle name="Vírgula 7 2 3 4 2" xfId="13148" xr:uid="{00000000-0005-0000-0000-00005C330000}"/>
    <cellStyle name="Vírgula 7 2 3 4 2 2" xfId="13149" xr:uid="{00000000-0005-0000-0000-00005D330000}"/>
    <cellStyle name="Vírgula 7 2 3 4 2 2 2" xfId="13150" xr:uid="{00000000-0005-0000-0000-00005E330000}"/>
    <cellStyle name="Vírgula 7 2 3 4 2 2 2 2" xfId="13151" xr:uid="{00000000-0005-0000-0000-00005F330000}"/>
    <cellStyle name="Vírgula 7 2 3 4 2 2 3" xfId="13152" xr:uid="{00000000-0005-0000-0000-000060330000}"/>
    <cellStyle name="Vírgula 7 2 3 4 2 3" xfId="13153" xr:uid="{00000000-0005-0000-0000-000061330000}"/>
    <cellStyle name="Vírgula 7 2 3 4 2 3 2" xfId="13154" xr:uid="{00000000-0005-0000-0000-000062330000}"/>
    <cellStyle name="Vírgula 7 2 3 4 2 4" xfId="13155" xr:uid="{00000000-0005-0000-0000-000063330000}"/>
    <cellStyle name="Vírgula 7 2 3 4 3" xfId="13156" xr:uid="{00000000-0005-0000-0000-000064330000}"/>
    <cellStyle name="Vírgula 7 2 3 4 3 2" xfId="13157" xr:uid="{00000000-0005-0000-0000-000065330000}"/>
    <cellStyle name="Vírgula 7 2 3 4 3 2 2" xfId="13158" xr:uid="{00000000-0005-0000-0000-000066330000}"/>
    <cellStyle name="Vírgula 7 2 3 4 3 2 2 2" xfId="13159" xr:uid="{00000000-0005-0000-0000-000067330000}"/>
    <cellStyle name="Vírgula 7 2 3 4 3 2 3" xfId="13160" xr:uid="{00000000-0005-0000-0000-000068330000}"/>
    <cellStyle name="Vírgula 7 2 3 4 3 3" xfId="13161" xr:uid="{00000000-0005-0000-0000-000069330000}"/>
    <cellStyle name="Vírgula 7 2 3 4 3 3 2" xfId="13162" xr:uid="{00000000-0005-0000-0000-00006A330000}"/>
    <cellStyle name="Vírgula 7 2 3 4 3 4" xfId="13163" xr:uid="{00000000-0005-0000-0000-00006B330000}"/>
    <cellStyle name="Vírgula 7 2 3 4 4" xfId="13164" xr:uid="{00000000-0005-0000-0000-00006C330000}"/>
    <cellStyle name="Vírgula 7 2 3 4 4 2" xfId="13165" xr:uid="{00000000-0005-0000-0000-00006D330000}"/>
    <cellStyle name="Vírgula 7 2 3 4 4 2 2" xfId="13166" xr:uid="{00000000-0005-0000-0000-00006E330000}"/>
    <cellStyle name="Vírgula 7 2 3 4 4 3" xfId="13167" xr:uid="{00000000-0005-0000-0000-00006F330000}"/>
    <cellStyle name="Vírgula 7 2 3 4 5" xfId="13168" xr:uid="{00000000-0005-0000-0000-000070330000}"/>
    <cellStyle name="Vírgula 7 2 3 4 5 2" xfId="13169" xr:uid="{00000000-0005-0000-0000-000071330000}"/>
    <cellStyle name="Vírgula 7 2 3 4 5 2 2" xfId="13170" xr:uid="{00000000-0005-0000-0000-000072330000}"/>
    <cellStyle name="Vírgula 7 2 3 4 5 3" xfId="13171" xr:uid="{00000000-0005-0000-0000-000073330000}"/>
    <cellStyle name="Vírgula 7 2 3 4 6" xfId="13172" xr:uid="{00000000-0005-0000-0000-000074330000}"/>
    <cellStyle name="Vírgula 7 2 3 4 6 2" xfId="13173" xr:uid="{00000000-0005-0000-0000-000075330000}"/>
    <cellStyle name="Vírgula 7 2 3 4 7" xfId="13174" xr:uid="{00000000-0005-0000-0000-000076330000}"/>
    <cellStyle name="Vírgula 7 2 3 5" xfId="13175" xr:uid="{00000000-0005-0000-0000-000077330000}"/>
    <cellStyle name="Vírgula 7 2 3 5 2" xfId="13176" xr:uid="{00000000-0005-0000-0000-000078330000}"/>
    <cellStyle name="Vírgula 7 2 3 5 2 2" xfId="13177" xr:uid="{00000000-0005-0000-0000-000079330000}"/>
    <cellStyle name="Vírgula 7 2 3 5 2 2 2" xfId="13178" xr:uid="{00000000-0005-0000-0000-00007A330000}"/>
    <cellStyle name="Vírgula 7 2 3 5 2 2 2 2" xfId="13179" xr:uid="{00000000-0005-0000-0000-00007B330000}"/>
    <cellStyle name="Vírgula 7 2 3 5 2 2 3" xfId="13180" xr:uid="{00000000-0005-0000-0000-00007C330000}"/>
    <cellStyle name="Vírgula 7 2 3 5 2 3" xfId="13181" xr:uid="{00000000-0005-0000-0000-00007D330000}"/>
    <cellStyle name="Vírgula 7 2 3 5 2 3 2" xfId="13182" xr:uid="{00000000-0005-0000-0000-00007E330000}"/>
    <cellStyle name="Vírgula 7 2 3 5 2 4" xfId="13183" xr:uid="{00000000-0005-0000-0000-00007F330000}"/>
    <cellStyle name="Vírgula 7 2 3 5 3" xfId="13184" xr:uid="{00000000-0005-0000-0000-000080330000}"/>
    <cellStyle name="Vírgula 7 2 3 5 3 2" xfId="13185" xr:uid="{00000000-0005-0000-0000-000081330000}"/>
    <cellStyle name="Vírgula 7 2 3 5 3 2 2" xfId="13186" xr:uid="{00000000-0005-0000-0000-000082330000}"/>
    <cellStyle name="Vírgula 7 2 3 5 3 3" xfId="13187" xr:uid="{00000000-0005-0000-0000-000083330000}"/>
    <cellStyle name="Vírgula 7 2 3 5 4" xfId="13188" xr:uid="{00000000-0005-0000-0000-000084330000}"/>
    <cellStyle name="Vírgula 7 2 3 5 4 2" xfId="13189" xr:uid="{00000000-0005-0000-0000-000085330000}"/>
    <cellStyle name="Vírgula 7 2 3 5 5" xfId="13190" xr:uid="{00000000-0005-0000-0000-000086330000}"/>
    <cellStyle name="Vírgula 7 2 3 6" xfId="13191" xr:uid="{00000000-0005-0000-0000-000087330000}"/>
    <cellStyle name="Vírgula 7 2 3 6 2" xfId="13192" xr:uid="{00000000-0005-0000-0000-000088330000}"/>
    <cellStyle name="Vírgula 7 2 3 6 2 2" xfId="13193" xr:uid="{00000000-0005-0000-0000-000089330000}"/>
    <cellStyle name="Vírgula 7 2 3 6 2 2 2" xfId="13194" xr:uid="{00000000-0005-0000-0000-00008A330000}"/>
    <cellStyle name="Vírgula 7 2 3 6 2 3" xfId="13195" xr:uid="{00000000-0005-0000-0000-00008B330000}"/>
    <cellStyle name="Vírgula 7 2 3 6 3" xfId="13196" xr:uid="{00000000-0005-0000-0000-00008C330000}"/>
    <cellStyle name="Vírgula 7 2 3 6 3 2" xfId="13197" xr:uid="{00000000-0005-0000-0000-00008D330000}"/>
    <cellStyle name="Vírgula 7 2 3 6 4" xfId="13198" xr:uid="{00000000-0005-0000-0000-00008E330000}"/>
    <cellStyle name="Vírgula 7 2 3 7" xfId="13199" xr:uid="{00000000-0005-0000-0000-00008F330000}"/>
    <cellStyle name="Vírgula 7 2 3 7 2" xfId="13200" xr:uid="{00000000-0005-0000-0000-000090330000}"/>
    <cellStyle name="Vírgula 7 2 3 7 2 2" xfId="13201" xr:uid="{00000000-0005-0000-0000-000091330000}"/>
    <cellStyle name="Vírgula 7 2 3 7 2 2 2" xfId="13202" xr:uid="{00000000-0005-0000-0000-000092330000}"/>
    <cellStyle name="Vírgula 7 2 3 7 2 3" xfId="13203" xr:uid="{00000000-0005-0000-0000-000093330000}"/>
    <cellStyle name="Vírgula 7 2 3 7 3" xfId="13204" xr:uid="{00000000-0005-0000-0000-000094330000}"/>
    <cellStyle name="Vírgula 7 2 3 7 3 2" xfId="13205" xr:uid="{00000000-0005-0000-0000-000095330000}"/>
    <cellStyle name="Vírgula 7 2 3 7 4" xfId="13206" xr:uid="{00000000-0005-0000-0000-000096330000}"/>
    <cellStyle name="Vírgula 7 2 3 8" xfId="13207" xr:uid="{00000000-0005-0000-0000-000097330000}"/>
    <cellStyle name="Vírgula 7 2 3 8 2" xfId="13208" xr:uid="{00000000-0005-0000-0000-000098330000}"/>
    <cellStyle name="Vírgula 7 2 3 8 2 2" xfId="13209" xr:uid="{00000000-0005-0000-0000-000099330000}"/>
    <cellStyle name="Vírgula 7 2 3 8 2 2 2" xfId="13210" xr:uid="{00000000-0005-0000-0000-00009A330000}"/>
    <cellStyle name="Vírgula 7 2 3 8 2 3" xfId="13211" xr:uid="{00000000-0005-0000-0000-00009B330000}"/>
    <cellStyle name="Vírgula 7 2 3 8 3" xfId="13212" xr:uid="{00000000-0005-0000-0000-00009C330000}"/>
    <cellStyle name="Vírgula 7 2 3 8 3 2" xfId="13213" xr:uid="{00000000-0005-0000-0000-00009D330000}"/>
    <cellStyle name="Vírgula 7 2 3 8 4" xfId="13214" xr:uid="{00000000-0005-0000-0000-00009E330000}"/>
    <cellStyle name="Vírgula 7 2 3 9" xfId="13215" xr:uid="{00000000-0005-0000-0000-00009F330000}"/>
    <cellStyle name="Vírgula 7 2 3 9 2" xfId="13216" xr:uid="{00000000-0005-0000-0000-0000A0330000}"/>
    <cellStyle name="Vírgula 7 2 3 9 2 2" xfId="13217" xr:uid="{00000000-0005-0000-0000-0000A1330000}"/>
    <cellStyle name="Vírgula 7 2 3 9 3" xfId="13218" xr:uid="{00000000-0005-0000-0000-0000A2330000}"/>
    <cellStyle name="Vírgula 7 2 4" xfId="13219" xr:uid="{00000000-0005-0000-0000-0000A3330000}"/>
    <cellStyle name="Vírgula 7 2 4 2" xfId="13220" xr:uid="{00000000-0005-0000-0000-0000A4330000}"/>
    <cellStyle name="Vírgula 7 2 4 2 2" xfId="13221" xr:uid="{00000000-0005-0000-0000-0000A5330000}"/>
    <cellStyle name="Vírgula 7 2 4 2 2 2" xfId="13222" xr:uid="{00000000-0005-0000-0000-0000A6330000}"/>
    <cellStyle name="Vírgula 7 2 4 2 2 2 2" xfId="13223" xr:uid="{00000000-0005-0000-0000-0000A7330000}"/>
    <cellStyle name="Vírgula 7 2 4 2 2 2 2 2" xfId="13224" xr:uid="{00000000-0005-0000-0000-0000A8330000}"/>
    <cellStyle name="Vírgula 7 2 4 2 2 2 2 2 2" xfId="13225" xr:uid="{00000000-0005-0000-0000-0000A9330000}"/>
    <cellStyle name="Vírgula 7 2 4 2 2 2 2 3" xfId="13226" xr:uid="{00000000-0005-0000-0000-0000AA330000}"/>
    <cellStyle name="Vírgula 7 2 4 2 2 2 3" xfId="13227" xr:uid="{00000000-0005-0000-0000-0000AB330000}"/>
    <cellStyle name="Vírgula 7 2 4 2 2 2 3 2" xfId="13228" xr:uid="{00000000-0005-0000-0000-0000AC330000}"/>
    <cellStyle name="Vírgula 7 2 4 2 2 2 4" xfId="13229" xr:uid="{00000000-0005-0000-0000-0000AD330000}"/>
    <cellStyle name="Vírgula 7 2 4 2 2 3" xfId="13230" xr:uid="{00000000-0005-0000-0000-0000AE330000}"/>
    <cellStyle name="Vírgula 7 2 4 2 2 3 2" xfId="13231" xr:uid="{00000000-0005-0000-0000-0000AF330000}"/>
    <cellStyle name="Vírgula 7 2 4 2 2 3 2 2" xfId="13232" xr:uid="{00000000-0005-0000-0000-0000B0330000}"/>
    <cellStyle name="Vírgula 7 2 4 2 2 3 2 2 2" xfId="13233" xr:uid="{00000000-0005-0000-0000-0000B1330000}"/>
    <cellStyle name="Vírgula 7 2 4 2 2 3 2 3" xfId="13234" xr:uid="{00000000-0005-0000-0000-0000B2330000}"/>
    <cellStyle name="Vírgula 7 2 4 2 2 3 3" xfId="13235" xr:uid="{00000000-0005-0000-0000-0000B3330000}"/>
    <cellStyle name="Vírgula 7 2 4 2 2 3 3 2" xfId="13236" xr:uid="{00000000-0005-0000-0000-0000B4330000}"/>
    <cellStyle name="Vírgula 7 2 4 2 2 3 4" xfId="13237" xr:uid="{00000000-0005-0000-0000-0000B5330000}"/>
    <cellStyle name="Vírgula 7 2 4 2 2 4" xfId="13238" xr:uid="{00000000-0005-0000-0000-0000B6330000}"/>
    <cellStyle name="Vírgula 7 2 4 2 2 4 2" xfId="13239" xr:uid="{00000000-0005-0000-0000-0000B7330000}"/>
    <cellStyle name="Vírgula 7 2 4 2 2 4 2 2" xfId="13240" xr:uid="{00000000-0005-0000-0000-0000B8330000}"/>
    <cellStyle name="Vírgula 7 2 4 2 2 4 3" xfId="13241" xr:uid="{00000000-0005-0000-0000-0000B9330000}"/>
    <cellStyle name="Vírgula 7 2 4 2 2 5" xfId="13242" xr:uid="{00000000-0005-0000-0000-0000BA330000}"/>
    <cellStyle name="Vírgula 7 2 4 2 2 5 2" xfId="13243" xr:uid="{00000000-0005-0000-0000-0000BB330000}"/>
    <cellStyle name="Vírgula 7 2 4 2 2 5 2 2" xfId="13244" xr:uid="{00000000-0005-0000-0000-0000BC330000}"/>
    <cellStyle name="Vírgula 7 2 4 2 2 5 3" xfId="13245" xr:uid="{00000000-0005-0000-0000-0000BD330000}"/>
    <cellStyle name="Vírgula 7 2 4 2 2 6" xfId="13246" xr:uid="{00000000-0005-0000-0000-0000BE330000}"/>
    <cellStyle name="Vírgula 7 2 4 2 2 6 2" xfId="13247" xr:uid="{00000000-0005-0000-0000-0000BF330000}"/>
    <cellStyle name="Vírgula 7 2 4 2 2 7" xfId="13248" xr:uid="{00000000-0005-0000-0000-0000C0330000}"/>
    <cellStyle name="Vírgula 7 2 4 2 3" xfId="13249" xr:uid="{00000000-0005-0000-0000-0000C1330000}"/>
    <cellStyle name="Vírgula 7 2 4 2 3 2" xfId="13250" xr:uid="{00000000-0005-0000-0000-0000C2330000}"/>
    <cellStyle name="Vírgula 7 2 4 2 3 2 2" xfId="13251" xr:uid="{00000000-0005-0000-0000-0000C3330000}"/>
    <cellStyle name="Vírgula 7 2 4 2 3 2 2 2" xfId="13252" xr:uid="{00000000-0005-0000-0000-0000C4330000}"/>
    <cellStyle name="Vírgula 7 2 4 2 3 2 3" xfId="13253" xr:uid="{00000000-0005-0000-0000-0000C5330000}"/>
    <cellStyle name="Vírgula 7 2 4 2 3 3" xfId="13254" xr:uid="{00000000-0005-0000-0000-0000C6330000}"/>
    <cellStyle name="Vírgula 7 2 4 2 3 3 2" xfId="13255" xr:uid="{00000000-0005-0000-0000-0000C7330000}"/>
    <cellStyle name="Vírgula 7 2 4 2 3 4" xfId="13256" xr:uid="{00000000-0005-0000-0000-0000C8330000}"/>
    <cellStyle name="Vírgula 7 2 4 2 4" xfId="13257" xr:uid="{00000000-0005-0000-0000-0000C9330000}"/>
    <cellStyle name="Vírgula 7 2 4 2 4 2" xfId="13258" xr:uid="{00000000-0005-0000-0000-0000CA330000}"/>
    <cellStyle name="Vírgula 7 2 4 2 4 2 2" xfId="13259" xr:uid="{00000000-0005-0000-0000-0000CB330000}"/>
    <cellStyle name="Vírgula 7 2 4 2 4 2 2 2" xfId="13260" xr:uid="{00000000-0005-0000-0000-0000CC330000}"/>
    <cellStyle name="Vírgula 7 2 4 2 4 2 3" xfId="13261" xr:uid="{00000000-0005-0000-0000-0000CD330000}"/>
    <cellStyle name="Vírgula 7 2 4 2 4 3" xfId="13262" xr:uid="{00000000-0005-0000-0000-0000CE330000}"/>
    <cellStyle name="Vírgula 7 2 4 2 4 3 2" xfId="13263" xr:uid="{00000000-0005-0000-0000-0000CF330000}"/>
    <cellStyle name="Vírgula 7 2 4 2 4 4" xfId="13264" xr:uid="{00000000-0005-0000-0000-0000D0330000}"/>
    <cellStyle name="Vírgula 7 2 4 2 5" xfId="13265" xr:uid="{00000000-0005-0000-0000-0000D1330000}"/>
    <cellStyle name="Vírgula 7 2 4 2 5 2" xfId="13266" xr:uid="{00000000-0005-0000-0000-0000D2330000}"/>
    <cellStyle name="Vírgula 7 2 4 2 5 2 2" xfId="13267" xr:uid="{00000000-0005-0000-0000-0000D3330000}"/>
    <cellStyle name="Vírgula 7 2 4 2 5 3" xfId="13268" xr:uid="{00000000-0005-0000-0000-0000D4330000}"/>
    <cellStyle name="Vírgula 7 2 4 2 6" xfId="13269" xr:uid="{00000000-0005-0000-0000-0000D5330000}"/>
    <cellStyle name="Vírgula 7 2 4 2 6 2" xfId="13270" xr:uid="{00000000-0005-0000-0000-0000D6330000}"/>
    <cellStyle name="Vírgula 7 2 4 2 6 2 2" xfId="13271" xr:uid="{00000000-0005-0000-0000-0000D7330000}"/>
    <cellStyle name="Vírgula 7 2 4 2 6 3" xfId="13272" xr:uid="{00000000-0005-0000-0000-0000D8330000}"/>
    <cellStyle name="Vírgula 7 2 4 2 7" xfId="13273" xr:uid="{00000000-0005-0000-0000-0000D9330000}"/>
    <cellStyle name="Vírgula 7 2 4 2 7 2" xfId="13274" xr:uid="{00000000-0005-0000-0000-0000DA330000}"/>
    <cellStyle name="Vírgula 7 2 4 2 8" xfId="13275" xr:uid="{00000000-0005-0000-0000-0000DB330000}"/>
    <cellStyle name="Vírgula 7 2 4 3" xfId="13276" xr:uid="{00000000-0005-0000-0000-0000DC330000}"/>
    <cellStyle name="Vírgula 7 2 4 3 2" xfId="13277" xr:uid="{00000000-0005-0000-0000-0000DD330000}"/>
    <cellStyle name="Vírgula 7 2 4 3 2 2" xfId="13278" xr:uid="{00000000-0005-0000-0000-0000DE330000}"/>
    <cellStyle name="Vírgula 7 2 4 3 2 2 2" xfId="13279" xr:uid="{00000000-0005-0000-0000-0000DF330000}"/>
    <cellStyle name="Vírgula 7 2 4 3 2 2 2 2" xfId="13280" xr:uid="{00000000-0005-0000-0000-0000E0330000}"/>
    <cellStyle name="Vírgula 7 2 4 3 2 2 3" xfId="13281" xr:uid="{00000000-0005-0000-0000-0000E1330000}"/>
    <cellStyle name="Vírgula 7 2 4 3 2 3" xfId="13282" xr:uid="{00000000-0005-0000-0000-0000E2330000}"/>
    <cellStyle name="Vírgula 7 2 4 3 2 3 2" xfId="13283" xr:uid="{00000000-0005-0000-0000-0000E3330000}"/>
    <cellStyle name="Vírgula 7 2 4 3 2 4" xfId="13284" xr:uid="{00000000-0005-0000-0000-0000E4330000}"/>
    <cellStyle name="Vírgula 7 2 4 3 3" xfId="13285" xr:uid="{00000000-0005-0000-0000-0000E5330000}"/>
    <cellStyle name="Vírgula 7 2 4 3 3 2" xfId="13286" xr:uid="{00000000-0005-0000-0000-0000E6330000}"/>
    <cellStyle name="Vírgula 7 2 4 3 3 2 2" xfId="13287" xr:uid="{00000000-0005-0000-0000-0000E7330000}"/>
    <cellStyle name="Vírgula 7 2 4 3 3 2 2 2" xfId="13288" xr:uid="{00000000-0005-0000-0000-0000E8330000}"/>
    <cellStyle name="Vírgula 7 2 4 3 3 2 3" xfId="13289" xr:uid="{00000000-0005-0000-0000-0000E9330000}"/>
    <cellStyle name="Vírgula 7 2 4 3 3 3" xfId="13290" xr:uid="{00000000-0005-0000-0000-0000EA330000}"/>
    <cellStyle name="Vírgula 7 2 4 3 3 3 2" xfId="13291" xr:uid="{00000000-0005-0000-0000-0000EB330000}"/>
    <cellStyle name="Vírgula 7 2 4 3 3 4" xfId="13292" xr:uid="{00000000-0005-0000-0000-0000EC330000}"/>
    <cellStyle name="Vírgula 7 2 4 3 4" xfId="13293" xr:uid="{00000000-0005-0000-0000-0000ED330000}"/>
    <cellStyle name="Vírgula 7 2 4 3 4 2" xfId="13294" xr:uid="{00000000-0005-0000-0000-0000EE330000}"/>
    <cellStyle name="Vírgula 7 2 4 3 4 2 2" xfId="13295" xr:uid="{00000000-0005-0000-0000-0000EF330000}"/>
    <cellStyle name="Vírgula 7 2 4 3 4 3" xfId="13296" xr:uid="{00000000-0005-0000-0000-0000F0330000}"/>
    <cellStyle name="Vírgula 7 2 4 3 5" xfId="13297" xr:uid="{00000000-0005-0000-0000-0000F1330000}"/>
    <cellStyle name="Vírgula 7 2 4 3 5 2" xfId="13298" xr:uid="{00000000-0005-0000-0000-0000F2330000}"/>
    <cellStyle name="Vírgula 7 2 4 3 5 2 2" xfId="13299" xr:uid="{00000000-0005-0000-0000-0000F3330000}"/>
    <cellStyle name="Vírgula 7 2 4 3 5 3" xfId="13300" xr:uid="{00000000-0005-0000-0000-0000F4330000}"/>
    <cellStyle name="Vírgula 7 2 4 3 6" xfId="13301" xr:uid="{00000000-0005-0000-0000-0000F5330000}"/>
    <cellStyle name="Vírgula 7 2 4 3 6 2" xfId="13302" xr:uid="{00000000-0005-0000-0000-0000F6330000}"/>
    <cellStyle name="Vírgula 7 2 4 3 7" xfId="13303" xr:uid="{00000000-0005-0000-0000-0000F7330000}"/>
    <cellStyle name="Vírgula 7 2 4 4" xfId="13304" xr:uid="{00000000-0005-0000-0000-0000F8330000}"/>
    <cellStyle name="Vírgula 7 2 4 4 2" xfId="13305" xr:uid="{00000000-0005-0000-0000-0000F9330000}"/>
    <cellStyle name="Vírgula 7 2 4 4 2 2" xfId="13306" xr:uid="{00000000-0005-0000-0000-0000FA330000}"/>
    <cellStyle name="Vírgula 7 2 4 4 2 2 2" xfId="13307" xr:uid="{00000000-0005-0000-0000-0000FB330000}"/>
    <cellStyle name="Vírgula 7 2 4 4 2 3" xfId="13308" xr:uid="{00000000-0005-0000-0000-0000FC330000}"/>
    <cellStyle name="Vírgula 7 2 4 4 3" xfId="13309" xr:uid="{00000000-0005-0000-0000-0000FD330000}"/>
    <cellStyle name="Vírgula 7 2 4 4 3 2" xfId="13310" xr:uid="{00000000-0005-0000-0000-0000FE330000}"/>
    <cellStyle name="Vírgula 7 2 4 4 4" xfId="13311" xr:uid="{00000000-0005-0000-0000-0000FF330000}"/>
    <cellStyle name="Vírgula 7 2 4 5" xfId="13312" xr:uid="{00000000-0005-0000-0000-000000340000}"/>
    <cellStyle name="Vírgula 7 2 4 5 2" xfId="13313" xr:uid="{00000000-0005-0000-0000-000001340000}"/>
    <cellStyle name="Vírgula 7 2 4 5 2 2" xfId="13314" xr:uid="{00000000-0005-0000-0000-000002340000}"/>
    <cellStyle name="Vírgula 7 2 4 5 2 2 2" xfId="13315" xr:uid="{00000000-0005-0000-0000-000003340000}"/>
    <cellStyle name="Vírgula 7 2 4 5 2 3" xfId="13316" xr:uid="{00000000-0005-0000-0000-000004340000}"/>
    <cellStyle name="Vírgula 7 2 4 5 3" xfId="13317" xr:uid="{00000000-0005-0000-0000-000005340000}"/>
    <cellStyle name="Vírgula 7 2 4 5 3 2" xfId="13318" xr:uid="{00000000-0005-0000-0000-000006340000}"/>
    <cellStyle name="Vírgula 7 2 4 5 4" xfId="13319" xr:uid="{00000000-0005-0000-0000-000007340000}"/>
    <cellStyle name="Vírgula 7 2 4 6" xfId="13320" xr:uid="{00000000-0005-0000-0000-000008340000}"/>
    <cellStyle name="Vírgula 7 2 4 6 2" xfId="13321" xr:uid="{00000000-0005-0000-0000-000009340000}"/>
    <cellStyle name="Vírgula 7 2 4 6 2 2" xfId="13322" xr:uid="{00000000-0005-0000-0000-00000A340000}"/>
    <cellStyle name="Vírgula 7 2 4 6 3" xfId="13323" xr:uid="{00000000-0005-0000-0000-00000B340000}"/>
    <cellStyle name="Vírgula 7 2 4 7" xfId="13324" xr:uid="{00000000-0005-0000-0000-00000C340000}"/>
    <cellStyle name="Vírgula 7 2 4 7 2" xfId="13325" xr:uid="{00000000-0005-0000-0000-00000D340000}"/>
    <cellStyle name="Vírgula 7 2 4 7 2 2" xfId="13326" xr:uid="{00000000-0005-0000-0000-00000E340000}"/>
    <cellStyle name="Vírgula 7 2 4 7 3" xfId="13327" xr:uid="{00000000-0005-0000-0000-00000F340000}"/>
    <cellStyle name="Vírgula 7 2 4 8" xfId="13328" xr:uid="{00000000-0005-0000-0000-000010340000}"/>
    <cellStyle name="Vírgula 7 2 4 8 2" xfId="13329" xr:uid="{00000000-0005-0000-0000-000011340000}"/>
    <cellStyle name="Vírgula 7 2 4 9" xfId="13330" xr:uid="{00000000-0005-0000-0000-000012340000}"/>
    <cellStyle name="Vírgula 7 2 5" xfId="13331" xr:uid="{00000000-0005-0000-0000-000013340000}"/>
    <cellStyle name="Vírgula 7 2 5 2" xfId="13332" xr:uid="{00000000-0005-0000-0000-000014340000}"/>
    <cellStyle name="Vírgula 7 2 5 2 2" xfId="13333" xr:uid="{00000000-0005-0000-0000-000015340000}"/>
    <cellStyle name="Vírgula 7 2 5 2 2 2" xfId="13334" xr:uid="{00000000-0005-0000-0000-000016340000}"/>
    <cellStyle name="Vírgula 7 2 5 2 2 2 2" xfId="13335" xr:uid="{00000000-0005-0000-0000-000017340000}"/>
    <cellStyle name="Vírgula 7 2 5 2 2 2 2 2" xfId="13336" xr:uid="{00000000-0005-0000-0000-000018340000}"/>
    <cellStyle name="Vírgula 7 2 5 2 2 2 2 2 2" xfId="13337" xr:uid="{00000000-0005-0000-0000-000019340000}"/>
    <cellStyle name="Vírgula 7 2 5 2 2 2 2 3" xfId="13338" xr:uid="{00000000-0005-0000-0000-00001A340000}"/>
    <cellStyle name="Vírgula 7 2 5 2 2 2 3" xfId="13339" xr:uid="{00000000-0005-0000-0000-00001B340000}"/>
    <cellStyle name="Vírgula 7 2 5 2 2 2 3 2" xfId="13340" xr:uid="{00000000-0005-0000-0000-00001C340000}"/>
    <cellStyle name="Vírgula 7 2 5 2 2 2 4" xfId="13341" xr:uid="{00000000-0005-0000-0000-00001D340000}"/>
    <cellStyle name="Vírgula 7 2 5 2 2 3" xfId="13342" xr:uid="{00000000-0005-0000-0000-00001E340000}"/>
    <cellStyle name="Vírgula 7 2 5 2 2 3 2" xfId="13343" xr:uid="{00000000-0005-0000-0000-00001F340000}"/>
    <cellStyle name="Vírgula 7 2 5 2 2 3 2 2" xfId="13344" xr:uid="{00000000-0005-0000-0000-000020340000}"/>
    <cellStyle name="Vírgula 7 2 5 2 2 3 2 2 2" xfId="13345" xr:uid="{00000000-0005-0000-0000-000021340000}"/>
    <cellStyle name="Vírgula 7 2 5 2 2 3 2 3" xfId="13346" xr:uid="{00000000-0005-0000-0000-000022340000}"/>
    <cellStyle name="Vírgula 7 2 5 2 2 3 3" xfId="13347" xr:uid="{00000000-0005-0000-0000-000023340000}"/>
    <cellStyle name="Vírgula 7 2 5 2 2 3 3 2" xfId="13348" xr:uid="{00000000-0005-0000-0000-000024340000}"/>
    <cellStyle name="Vírgula 7 2 5 2 2 3 4" xfId="13349" xr:uid="{00000000-0005-0000-0000-000025340000}"/>
    <cellStyle name="Vírgula 7 2 5 2 2 4" xfId="13350" xr:uid="{00000000-0005-0000-0000-000026340000}"/>
    <cellStyle name="Vírgula 7 2 5 2 2 4 2" xfId="13351" xr:uid="{00000000-0005-0000-0000-000027340000}"/>
    <cellStyle name="Vírgula 7 2 5 2 2 4 2 2" xfId="13352" xr:uid="{00000000-0005-0000-0000-000028340000}"/>
    <cellStyle name="Vírgula 7 2 5 2 2 4 3" xfId="13353" xr:uid="{00000000-0005-0000-0000-000029340000}"/>
    <cellStyle name="Vírgula 7 2 5 2 2 5" xfId="13354" xr:uid="{00000000-0005-0000-0000-00002A340000}"/>
    <cellStyle name="Vírgula 7 2 5 2 2 5 2" xfId="13355" xr:uid="{00000000-0005-0000-0000-00002B340000}"/>
    <cellStyle name="Vírgula 7 2 5 2 2 5 2 2" xfId="13356" xr:uid="{00000000-0005-0000-0000-00002C340000}"/>
    <cellStyle name="Vírgula 7 2 5 2 2 5 3" xfId="13357" xr:uid="{00000000-0005-0000-0000-00002D340000}"/>
    <cellStyle name="Vírgula 7 2 5 2 2 6" xfId="13358" xr:uid="{00000000-0005-0000-0000-00002E340000}"/>
    <cellStyle name="Vírgula 7 2 5 2 2 6 2" xfId="13359" xr:uid="{00000000-0005-0000-0000-00002F340000}"/>
    <cellStyle name="Vírgula 7 2 5 2 2 7" xfId="13360" xr:uid="{00000000-0005-0000-0000-000030340000}"/>
    <cellStyle name="Vírgula 7 2 5 2 3" xfId="13361" xr:uid="{00000000-0005-0000-0000-000031340000}"/>
    <cellStyle name="Vírgula 7 2 5 2 3 2" xfId="13362" xr:uid="{00000000-0005-0000-0000-000032340000}"/>
    <cellStyle name="Vírgula 7 2 5 2 3 2 2" xfId="13363" xr:uid="{00000000-0005-0000-0000-000033340000}"/>
    <cellStyle name="Vírgula 7 2 5 2 3 2 2 2" xfId="13364" xr:uid="{00000000-0005-0000-0000-000034340000}"/>
    <cellStyle name="Vírgula 7 2 5 2 3 2 3" xfId="13365" xr:uid="{00000000-0005-0000-0000-000035340000}"/>
    <cellStyle name="Vírgula 7 2 5 2 3 3" xfId="13366" xr:uid="{00000000-0005-0000-0000-000036340000}"/>
    <cellStyle name="Vírgula 7 2 5 2 3 3 2" xfId="13367" xr:uid="{00000000-0005-0000-0000-000037340000}"/>
    <cellStyle name="Vírgula 7 2 5 2 3 4" xfId="13368" xr:uid="{00000000-0005-0000-0000-000038340000}"/>
    <cellStyle name="Vírgula 7 2 5 2 4" xfId="13369" xr:uid="{00000000-0005-0000-0000-000039340000}"/>
    <cellStyle name="Vírgula 7 2 5 2 4 2" xfId="13370" xr:uid="{00000000-0005-0000-0000-00003A340000}"/>
    <cellStyle name="Vírgula 7 2 5 2 4 2 2" xfId="13371" xr:uid="{00000000-0005-0000-0000-00003B340000}"/>
    <cellStyle name="Vírgula 7 2 5 2 4 2 2 2" xfId="13372" xr:uid="{00000000-0005-0000-0000-00003C340000}"/>
    <cellStyle name="Vírgula 7 2 5 2 4 2 3" xfId="13373" xr:uid="{00000000-0005-0000-0000-00003D340000}"/>
    <cellStyle name="Vírgula 7 2 5 2 4 3" xfId="13374" xr:uid="{00000000-0005-0000-0000-00003E340000}"/>
    <cellStyle name="Vírgula 7 2 5 2 4 3 2" xfId="13375" xr:uid="{00000000-0005-0000-0000-00003F340000}"/>
    <cellStyle name="Vírgula 7 2 5 2 4 4" xfId="13376" xr:uid="{00000000-0005-0000-0000-000040340000}"/>
    <cellStyle name="Vírgula 7 2 5 2 5" xfId="13377" xr:uid="{00000000-0005-0000-0000-000041340000}"/>
    <cellStyle name="Vírgula 7 2 5 2 5 2" xfId="13378" xr:uid="{00000000-0005-0000-0000-000042340000}"/>
    <cellStyle name="Vírgula 7 2 5 2 5 2 2" xfId="13379" xr:uid="{00000000-0005-0000-0000-000043340000}"/>
    <cellStyle name="Vírgula 7 2 5 2 5 3" xfId="13380" xr:uid="{00000000-0005-0000-0000-000044340000}"/>
    <cellStyle name="Vírgula 7 2 5 2 6" xfId="13381" xr:uid="{00000000-0005-0000-0000-000045340000}"/>
    <cellStyle name="Vírgula 7 2 5 2 6 2" xfId="13382" xr:uid="{00000000-0005-0000-0000-000046340000}"/>
    <cellStyle name="Vírgula 7 2 5 2 6 2 2" xfId="13383" xr:uid="{00000000-0005-0000-0000-000047340000}"/>
    <cellStyle name="Vírgula 7 2 5 2 6 3" xfId="13384" xr:uid="{00000000-0005-0000-0000-000048340000}"/>
    <cellStyle name="Vírgula 7 2 5 2 7" xfId="13385" xr:uid="{00000000-0005-0000-0000-000049340000}"/>
    <cellStyle name="Vírgula 7 2 5 2 7 2" xfId="13386" xr:uid="{00000000-0005-0000-0000-00004A340000}"/>
    <cellStyle name="Vírgula 7 2 5 2 8" xfId="13387" xr:uid="{00000000-0005-0000-0000-00004B340000}"/>
    <cellStyle name="Vírgula 7 2 5 3" xfId="13388" xr:uid="{00000000-0005-0000-0000-00004C340000}"/>
    <cellStyle name="Vírgula 7 2 5 3 2" xfId="13389" xr:uid="{00000000-0005-0000-0000-00004D340000}"/>
    <cellStyle name="Vírgula 7 2 5 3 2 2" xfId="13390" xr:uid="{00000000-0005-0000-0000-00004E340000}"/>
    <cellStyle name="Vírgula 7 2 5 3 2 2 2" xfId="13391" xr:uid="{00000000-0005-0000-0000-00004F340000}"/>
    <cellStyle name="Vírgula 7 2 5 3 2 2 2 2" xfId="13392" xr:uid="{00000000-0005-0000-0000-000050340000}"/>
    <cellStyle name="Vírgula 7 2 5 3 2 2 3" xfId="13393" xr:uid="{00000000-0005-0000-0000-000051340000}"/>
    <cellStyle name="Vírgula 7 2 5 3 2 3" xfId="13394" xr:uid="{00000000-0005-0000-0000-000052340000}"/>
    <cellStyle name="Vírgula 7 2 5 3 2 3 2" xfId="13395" xr:uid="{00000000-0005-0000-0000-000053340000}"/>
    <cellStyle name="Vírgula 7 2 5 3 2 4" xfId="13396" xr:uid="{00000000-0005-0000-0000-000054340000}"/>
    <cellStyle name="Vírgula 7 2 5 3 3" xfId="13397" xr:uid="{00000000-0005-0000-0000-000055340000}"/>
    <cellStyle name="Vírgula 7 2 5 3 3 2" xfId="13398" xr:uid="{00000000-0005-0000-0000-000056340000}"/>
    <cellStyle name="Vírgula 7 2 5 3 3 2 2" xfId="13399" xr:uid="{00000000-0005-0000-0000-000057340000}"/>
    <cellStyle name="Vírgula 7 2 5 3 3 2 2 2" xfId="13400" xr:uid="{00000000-0005-0000-0000-000058340000}"/>
    <cellStyle name="Vírgula 7 2 5 3 3 2 3" xfId="13401" xr:uid="{00000000-0005-0000-0000-000059340000}"/>
    <cellStyle name="Vírgula 7 2 5 3 3 3" xfId="13402" xr:uid="{00000000-0005-0000-0000-00005A340000}"/>
    <cellStyle name="Vírgula 7 2 5 3 3 3 2" xfId="13403" xr:uid="{00000000-0005-0000-0000-00005B340000}"/>
    <cellStyle name="Vírgula 7 2 5 3 3 4" xfId="13404" xr:uid="{00000000-0005-0000-0000-00005C340000}"/>
    <cellStyle name="Vírgula 7 2 5 3 4" xfId="13405" xr:uid="{00000000-0005-0000-0000-00005D340000}"/>
    <cellStyle name="Vírgula 7 2 5 3 4 2" xfId="13406" xr:uid="{00000000-0005-0000-0000-00005E340000}"/>
    <cellStyle name="Vírgula 7 2 5 3 4 2 2" xfId="13407" xr:uid="{00000000-0005-0000-0000-00005F340000}"/>
    <cellStyle name="Vírgula 7 2 5 3 4 3" xfId="13408" xr:uid="{00000000-0005-0000-0000-000060340000}"/>
    <cellStyle name="Vírgula 7 2 5 3 5" xfId="13409" xr:uid="{00000000-0005-0000-0000-000061340000}"/>
    <cellStyle name="Vírgula 7 2 5 3 5 2" xfId="13410" xr:uid="{00000000-0005-0000-0000-000062340000}"/>
    <cellStyle name="Vírgula 7 2 5 3 5 2 2" xfId="13411" xr:uid="{00000000-0005-0000-0000-000063340000}"/>
    <cellStyle name="Vírgula 7 2 5 3 5 3" xfId="13412" xr:uid="{00000000-0005-0000-0000-000064340000}"/>
    <cellStyle name="Vírgula 7 2 5 3 6" xfId="13413" xr:uid="{00000000-0005-0000-0000-000065340000}"/>
    <cellStyle name="Vírgula 7 2 5 3 6 2" xfId="13414" xr:uid="{00000000-0005-0000-0000-000066340000}"/>
    <cellStyle name="Vírgula 7 2 5 3 7" xfId="13415" xr:uid="{00000000-0005-0000-0000-000067340000}"/>
    <cellStyle name="Vírgula 7 2 5 4" xfId="13416" xr:uid="{00000000-0005-0000-0000-000068340000}"/>
    <cellStyle name="Vírgula 7 2 5 4 2" xfId="13417" xr:uid="{00000000-0005-0000-0000-000069340000}"/>
    <cellStyle name="Vírgula 7 2 5 4 2 2" xfId="13418" xr:uid="{00000000-0005-0000-0000-00006A340000}"/>
    <cellStyle name="Vírgula 7 2 5 4 2 2 2" xfId="13419" xr:uid="{00000000-0005-0000-0000-00006B340000}"/>
    <cellStyle name="Vírgula 7 2 5 4 2 3" xfId="13420" xr:uid="{00000000-0005-0000-0000-00006C340000}"/>
    <cellStyle name="Vírgula 7 2 5 4 3" xfId="13421" xr:uid="{00000000-0005-0000-0000-00006D340000}"/>
    <cellStyle name="Vírgula 7 2 5 4 3 2" xfId="13422" xr:uid="{00000000-0005-0000-0000-00006E340000}"/>
    <cellStyle name="Vírgula 7 2 5 4 4" xfId="13423" xr:uid="{00000000-0005-0000-0000-00006F340000}"/>
    <cellStyle name="Vírgula 7 2 5 5" xfId="13424" xr:uid="{00000000-0005-0000-0000-000070340000}"/>
    <cellStyle name="Vírgula 7 2 5 5 2" xfId="13425" xr:uid="{00000000-0005-0000-0000-000071340000}"/>
    <cellStyle name="Vírgula 7 2 5 5 2 2" xfId="13426" xr:uid="{00000000-0005-0000-0000-000072340000}"/>
    <cellStyle name="Vírgula 7 2 5 5 2 2 2" xfId="13427" xr:uid="{00000000-0005-0000-0000-000073340000}"/>
    <cellStyle name="Vírgula 7 2 5 5 2 3" xfId="13428" xr:uid="{00000000-0005-0000-0000-000074340000}"/>
    <cellStyle name="Vírgula 7 2 5 5 3" xfId="13429" xr:uid="{00000000-0005-0000-0000-000075340000}"/>
    <cellStyle name="Vírgula 7 2 5 5 3 2" xfId="13430" xr:uid="{00000000-0005-0000-0000-000076340000}"/>
    <cellStyle name="Vírgula 7 2 5 5 4" xfId="13431" xr:uid="{00000000-0005-0000-0000-000077340000}"/>
    <cellStyle name="Vírgula 7 2 5 6" xfId="13432" xr:uid="{00000000-0005-0000-0000-000078340000}"/>
    <cellStyle name="Vírgula 7 2 5 6 2" xfId="13433" xr:uid="{00000000-0005-0000-0000-000079340000}"/>
    <cellStyle name="Vírgula 7 2 5 6 2 2" xfId="13434" xr:uid="{00000000-0005-0000-0000-00007A340000}"/>
    <cellStyle name="Vírgula 7 2 5 6 3" xfId="13435" xr:uid="{00000000-0005-0000-0000-00007B340000}"/>
    <cellStyle name="Vírgula 7 2 5 7" xfId="13436" xr:uid="{00000000-0005-0000-0000-00007C340000}"/>
    <cellStyle name="Vírgula 7 2 5 7 2" xfId="13437" xr:uid="{00000000-0005-0000-0000-00007D340000}"/>
    <cellStyle name="Vírgula 7 2 5 7 2 2" xfId="13438" xr:uid="{00000000-0005-0000-0000-00007E340000}"/>
    <cellStyle name="Vírgula 7 2 5 7 3" xfId="13439" xr:uid="{00000000-0005-0000-0000-00007F340000}"/>
    <cellStyle name="Vírgula 7 2 5 8" xfId="13440" xr:uid="{00000000-0005-0000-0000-000080340000}"/>
    <cellStyle name="Vírgula 7 2 5 8 2" xfId="13441" xr:uid="{00000000-0005-0000-0000-000081340000}"/>
    <cellStyle name="Vírgula 7 2 5 9" xfId="13442" xr:uid="{00000000-0005-0000-0000-000082340000}"/>
    <cellStyle name="Vírgula 7 2 6" xfId="13443" xr:uid="{00000000-0005-0000-0000-000083340000}"/>
    <cellStyle name="Vírgula 7 2 6 2" xfId="13444" xr:uid="{00000000-0005-0000-0000-000084340000}"/>
    <cellStyle name="Vírgula 7 2 6 2 2" xfId="13445" xr:uid="{00000000-0005-0000-0000-000085340000}"/>
    <cellStyle name="Vírgula 7 2 6 2 2 2" xfId="13446" xr:uid="{00000000-0005-0000-0000-000086340000}"/>
    <cellStyle name="Vírgula 7 2 6 2 2 2 2" xfId="13447" xr:uid="{00000000-0005-0000-0000-000087340000}"/>
    <cellStyle name="Vírgula 7 2 6 2 2 2 2 2" xfId="13448" xr:uid="{00000000-0005-0000-0000-000088340000}"/>
    <cellStyle name="Vírgula 7 2 6 2 2 2 2 2 2" xfId="13449" xr:uid="{00000000-0005-0000-0000-000089340000}"/>
    <cellStyle name="Vírgula 7 2 6 2 2 2 2 3" xfId="13450" xr:uid="{00000000-0005-0000-0000-00008A340000}"/>
    <cellStyle name="Vírgula 7 2 6 2 2 2 3" xfId="13451" xr:uid="{00000000-0005-0000-0000-00008B340000}"/>
    <cellStyle name="Vírgula 7 2 6 2 2 2 3 2" xfId="13452" xr:uid="{00000000-0005-0000-0000-00008C340000}"/>
    <cellStyle name="Vírgula 7 2 6 2 2 2 4" xfId="13453" xr:uid="{00000000-0005-0000-0000-00008D340000}"/>
    <cellStyle name="Vírgula 7 2 6 2 2 3" xfId="13454" xr:uid="{00000000-0005-0000-0000-00008E340000}"/>
    <cellStyle name="Vírgula 7 2 6 2 2 3 2" xfId="13455" xr:uid="{00000000-0005-0000-0000-00008F340000}"/>
    <cellStyle name="Vírgula 7 2 6 2 2 3 2 2" xfId="13456" xr:uid="{00000000-0005-0000-0000-000090340000}"/>
    <cellStyle name="Vírgula 7 2 6 2 2 3 2 2 2" xfId="13457" xr:uid="{00000000-0005-0000-0000-000091340000}"/>
    <cellStyle name="Vírgula 7 2 6 2 2 3 2 3" xfId="13458" xr:uid="{00000000-0005-0000-0000-000092340000}"/>
    <cellStyle name="Vírgula 7 2 6 2 2 3 3" xfId="13459" xr:uid="{00000000-0005-0000-0000-000093340000}"/>
    <cellStyle name="Vírgula 7 2 6 2 2 3 3 2" xfId="13460" xr:uid="{00000000-0005-0000-0000-000094340000}"/>
    <cellStyle name="Vírgula 7 2 6 2 2 3 4" xfId="13461" xr:uid="{00000000-0005-0000-0000-000095340000}"/>
    <cellStyle name="Vírgula 7 2 6 2 2 4" xfId="13462" xr:uid="{00000000-0005-0000-0000-000096340000}"/>
    <cellStyle name="Vírgula 7 2 6 2 2 4 2" xfId="13463" xr:uid="{00000000-0005-0000-0000-000097340000}"/>
    <cellStyle name="Vírgula 7 2 6 2 2 4 2 2" xfId="13464" xr:uid="{00000000-0005-0000-0000-000098340000}"/>
    <cellStyle name="Vírgula 7 2 6 2 2 4 3" xfId="13465" xr:uid="{00000000-0005-0000-0000-000099340000}"/>
    <cellStyle name="Vírgula 7 2 6 2 2 5" xfId="13466" xr:uid="{00000000-0005-0000-0000-00009A340000}"/>
    <cellStyle name="Vírgula 7 2 6 2 2 5 2" xfId="13467" xr:uid="{00000000-0005-0000-0000-00009B340000}"/>
    <cellStyle name="Vírgula 7 2 6 2 2 5 2 2" xfId="13468" xr:uid="{00000000-0005-0000-0000-00009C340000}"/>
    <cellStyle name="Vírgula 7 2 6 2 2 5 3" xfId="13469" xr:uid="{00000000-0005-0000-0000-00009D340000}"/>
    <cellStyle name="Vírgula 7 2 6 2 2 6" xfId="13470" xr:uid="{00000000-0005-0000-0000-00009E340000}"/>
    <cellStyle name="Vírgula 7 2 6 2 2 6 2" xfId="13471" xr:uid="{00000000-0005-0000-0000-00009F340000}"/>
    <cellStyle name="Vírgula 7 2 6 2 2 7" xfId="13472" xr:uid="{00000000-0005-0000-0000-0000A0340000}"/>
    <cellStyle name="Vírgula 7 2 6 2 3" xfId="13473" xr:uid="{00000000-0005-0000-0000-0000A1340000}"/>
    <cellStyle name="Vírgula 7 2 6 2 3 2" xfId="13474" xr:uid="{00000000-0005-0000-0000-0000A2340000}"/>
    <cellStyle name="Vírgula 7 2 6 2 3 2 2" xfId="13475" xr:uid="{00000000-0005-0000-0000-0000A3340000}"/>
    <cellStyle name="Vírgula 7 2 6 2 3 2 2 2" xfId="13476" xr:uid="{00000000-0005-0000-0000-0000A4340000}"/>
    <cellStyle name="Vírgula 7 2 6 2 3 2 3" xfId="13477" xr:uid="{00000000-0005-0000-0000-0000A5340000}"/>
    <cellStyle name="Vírgula 7 2 6 2 3 3" xfId="13478" xr:uid="{00000000-0005-0000-0000-0000A6340000}"/>
    <cellStyle name="Vírgula 7 2 6 2 3 3 2" xfId="13479" xr:uid="{00000000-0005-0000-0000-0000A7340000}"/>
    <cellStyle name="Vírgula 7 2 6 2 3 4" xfId="13480" xr:uid="{00000000-0005-0000-0000-0000A8340000}"/>
    <cellStyle name="Vírgula 7 2 6 2 4" xfId="13481" xr:uid="{00000000-0005-0000-0000-0000A9340000}"/>
    <cellStyle name="Vírgula 7 2 6 2 4 2" xfId="13482" xr:uid="{00000000-0005-0000-0000-0000AA340000}"/>
    <cellStyle name="Vírgula 7 2 6 2 4 2 2" xfId="13483" xr:uid="{00000000-0005-0000-0000-0000AB340000}"/>
    <cellStyle name="Vírgula 7 2 6 2 4 2 2 2" xfId="13484" xr:uid="{00000000-0005-0000-0000-0000AC340000}"/>
    <cellStyle name="Vírgula 7 2 6 2 4 2 3" xfId="13485" xr:uid="{00000000-0005-0000-0000-0000AD340000}"/>
    <cellStyle name="Vírgula 7 2 6 2 4 3" xfId="13486" xr:uid="{00000000-0005-0000-0000-0000AE340000}"/>
    <cellStyle name="Vírgula 7 2 6 2 4 3 2" xfId="13487" xr:uid="{00000000-0005-0000-0000-0000AF340000}"/>
    <cellStyle name="Vírgula 7 2 6 2 4 4" xfId="13488" xr:uid="{00000000-0005-0000-0000-0000B0340000}"/>
    <cellStyle name="Vírgula 7 2 6 2 5" xfId="13489" xr:uid="{00000000-0005-0000-0000-0000B1340000}"/>
    <cellStyle name="Vírgula 7 2 6 2 5 2" xfId="13490" xr:uid="{00000000-0005-0000-0000-0000B2340000}"/>
    <cellStyle name="Vírgula 7 2 6 2 5 2 2" xfId="13491" xr:uid="{00000000-0005-0000-0000-0000B3340000}"/>
    <cellStyle name="Vírgula 7 2 6 2 5 3" xfId="13492" xr:uid="{00000000-0005-0000-0000-0000B4340000}"/>
    <cellStyle name="Vírgula 7 2 6 2 6" xfId="13493" xr:uid="{00000000-0005-0000-0000-0000B5340000}"/>
    <cellStyle name="Vírgula 7 2 6 2 6 2" xfId="13494" xr:uid="{00000000-0005-0000-0000-0000B6340000}"/>
    <cellStyle name="Vírgula 7 2 6 2 6 2 2" xfId="13495" xr:uid="{00000000-0005-0000-0000-0000B7340000}"/>
    <cellStyle name="Vírgula 7 2 6 2 6 3" xfId="13496" xr:uid="{00000000-0005-0000-0000-0000B8340000}"/>
    <cellStyle name="Vírgula 7 2 6 2 7" xfId="13497" xr:uid="{00000000-0005-0000-0000-0000B9340000}"/>
    <cellStyle name="Vírgula 7 2 6 2 7 2" xfId="13498" xr:uid="{00000000-0005-0000-0000-0000BA340000}"/>
    <cellStyle name="Vírgula 7 2 6 2 8" xfId="13499" xr:uid="{00000000-0005-0000-0000-0000BB340000}"/>
    <cellStyle name="Vírgula 7 2 6 3" xfId="13500" xr:uid="{00000000-0005-0000-0000-0000BC340000}"/>
    <cellStyle name="Vírgula 7 2 6 3 2" xfId="13501" xr:uid="{00000000-0005-0000-0000-0000BD340000}"/>
    <cellStyle name="Vírgula 7 2 6 3 2 2" xfId="13502" xr:uid="{00000000-0005-0000-0000-0000BE340000}"/>
    <cellStyle name="Vírgula 7 2 6 3 2 2 2" xfId="13503" xr:uid="{00000000-0005-0000-0000-0000BF340000}"/>
    <cellStyle name="Vírgula 7 2 6 3 2 2 2 2" xfId="13504" xr:uid="{00000000-0005-0000-0000-0000C0340000}"/>
    <cellStyle name="Vírgula 7 2 6 3 2 2 3" xfId="13505" xr:uid="{00000000-0005-0000-0000-0000C1340000}"/>
    <cellStyle name="Vírgula 7 2 6 3 2 3" xfId="13506" xr:uid="{00000000-0005-0000-0000-0000C2340000}"/>
    <cellStyle name="Vírgula 7 2 6 3 2 3 2" xfId="13507" xr:uid="{00000000-0005-0000-0000-0000C3340000}"/>
    <cellStyle name="Vírgula 7 2 6 3 2 4" xfId="13508" xr:uid="{00000000-0005-0000-0000-0000C4340000}"/>
    <cellStyle name="Vírgula 7 2 6 3 3" xfId="13509" xr:uid="{00000000-0005-0000-0000-0000C5340000}"/>
    <cellStyle name="Vírgula 7 2 6 3 3 2" xfId="13510" xr:uid="{00000000-0005-0000-0000-0000C6340000}"/>
    <cellStyle name="Vírgula 7 2 6 3 3 2 2" xfId="13511" xr:uid="{00000000-0005-0000-0000-0000C7340000}"/>
    <cellStyle name="Vírgula 7 2 6 3 3 2 2 2" xfId="13512" xr:uid="{00000000-0005-0000-0000-0000C8340000}"/>
    <cellStyle name="Vírgula 7 2 6 3 3 2 3" xfId="13513" xr:uid="{00000000-0005-0000-0000-0000C9340000}"/>
    <cellStyle name="Vírgula 7 2 6 3 3 3" xfId="13514" xr:uid="{00000000-0005-0000-0000-0000CA340000}"/>
    <cellStyle name="Vírgula 7 2 6 3 3 3 2" xfId="13515" xr:uid="{00000000-0005-0000-0000-0000CB340000}"/>
    <cellStyle name="Vírgula 7 2 6 3 3 4" xfId="13516" xr:uid="{00000000-0005-0000-0000-0000CC340000}"/>
    <cellStyle name="Vírgula 7 2 6 3 4" xfId="13517" xr:uid="{00000000-0005-0000-0000-0000CD340000}"/>
    <cellStyle name="Vírgula 7 2 6 3 4 2" xfId="13518" xr:uid="{00000000-0005-0000-0000-0000CE340000}"/>
    <cellStyle name="Vírgula 7 2 6 3 4 2 2" xfId="13519" xr:uid="{00000000-0005-0000-0000-0000CF340000}"/>
    <cellStyle name="Vírgula 7 2 6 3 4 3" xfId="13520" xr:uid="{00000000-0005-0000-0000-0000D0340000}"/>
    <cellStyle name="Vírgula 7 2 6 3 5" xfId="13521" xr:uid="{00000000-0005-0000-0000-0000D1340000}"/>
    <cellStyle name="Vírgula 7 2 6 3 5 2" xfId="13522" xr:uid="{00000000-0005-0000-0000-0000D2340000}"/>
    <cellStyle name="Vírgula 7 2 6 3 5 2 2" xfId="13523" xr:uid="{00000000-0005-0000-0000-0000D3340000}"/>
    <cellStyle name="Vírgula 7 2 6 3 5 3" xfId="13524" xr:uid="{00000000-0005-0000-0000-0000D4340000}"/>
    <cellStyle name="Vírgula 7 2 6 3 6" xfId="13525" xr:uid="{00000000-0005-0000-0000-0000D5340000}"/>
    <cellStyle name="Vírgula 7 2 6 3 6 2" xfId="13526" xr:uid="{00000000-0005-0000-0000-0000D6340000}"/>
    <cellStyle name="Vírgula 7 2 6 3 7" xfId="13527" xr:uid="{00000000-0005-0000-0000-0000D7340000}"/>
    <cellStyle name="Vírgula 7 2 6 4" xfId="13528" xr:uid="{00000000-0005-0000-0000-0000D8340000}"/>
    <cellStyle name="Vírgula 7 2 6 4 2" xfId="13529" xr:uid="{00000000-0005-0000-0000-0000D9340000}"/>
    <cellStyle name="Vírgula 7 2 6 4 2 2" xfId="13530" xr:uid="{00000000-0005-0000-0000-0000DA340000}"/>
    <cellStyle name="Vírgula 7 2 6 4 2 2 2" xfId="13531" xr:uid="{00000000-0005-0000-0000-0000DB340000}"/>
    <cellStyle name="Vírgula 7 2 6 4 2 3" xfId="13532" xr:uid="{00000000-0005-0000-0000-0000DC340000}"/>
    <cellStyle name="Vírgula 7 2 6 4 3" xfId="13533" xr:uid="{00000000-0005-0000-0000-0000DD340000}"/>
    <cellStyle name="Vírgula 7 2 6 4 3 2" xfId="13534" xr:uid="{00000000-0005-0000-0000-0000DE340000}"/>
    <cellStyle name="Vírgula 7 2 6 4 4" xfId="13535" xr:uid="{00000000-0005-0000-0000-0000DF340000}"/>
    <cellStyle name="Vírgula 7 2 6 5" xfId="13536" xr:uid="{00000000-0005-0000-0000-0000E0340000}"/>
    <cellStyle name="Vírgula 7 2 6 5 2" xfId="13537" xr:uid="{00000000-0005-0000-0000-0000E1340000}"/>
    <cellStyle name="Vírgula 7 2 6 5 2 2" xfId="13538" xr:uid="{00000000-0005-0000-0000-0000E2340000}"/>
    <cellStyle name="Vírgula 7 2 6 5 2 2 2" xfId="13539" xr:uid="{00000000-0005-0000-0000-0000E3340000}"/>
    <cellStyle name="Vírgula 7 2 6 5 2 3" xfId="13540" xr:uid="{00000000-0005-0000-0000-0000E4340000}"/>
    <cellStyle name="Vírgula 7 2 6 5 3" xfId="13541" xr:uid="{00000000-0005-0000-0000-0000E5340000}"/>
    <cellStyle name="Vírgula 7 2 6 5 3 2" xfId="13542" xr:uid="{00000000-0005-0000-0000-0000E6340000}"/>
    <cellStyle name="Vírgula 7 2 6 5 4" xfId="13543" xr:uid="{00000000-0005-0000-0000-0000E7340000}"/>
    <cellStyle name="Vírgula 7 2 6 6" xfId="13544" xr:uid="{00000000-0005-0000-0000-0000E8340000}"/>
    <cellStyle name="Vírgula 7 2 6 6 2" xfId="13545" xr:uid="{00000000-0005-0000-0000-0000E9340000}"/>
    <cellStyle name="Vírgula 7 2 6 6 2 2" xfId="13546" xr:uid="{00000000-0005-0000-0000-0000EA340000}"/>
    <cellStyle name="Vírgula 7 2 6 6 3" xfId="13547" xr:uid="{00000000-0005-0000-0000-0000EB340000}"/>
    <cellStyle name="Vírgula 7 2 6 7" xfId="13548" xr:uid="{00000000-0005-0000-0000-0000EC340000}"/>
    <cellStyle name="Vírgula 7 2 6 7 2" xfId="13549" xr:uid="{00000000-0005-0000-0000-0000ED340000}"/>
    <cellStyle name="Vírgula 7 2 6 7 2 2" xfId="13550" xr:uid="{00000000-0005-0000-0000-0000EE340000}"/>
    <cellStyle name="Vírgula 7 2 6 7 3" xfId="13551" xr:uid="{00000000-0005-0000-0000-0000EF340000}"/>
    <cellStyle name="Vírgula 7 2 6 8" xfId="13552" xr:uid="{00000000-0005-0000-0000-0000F0340000}"/>
    <cellStyle name="Vírgula 7 2 6 8 2" xfId="13553" xr:uid="{00000000-0005-0000-0000-0000F1340000}"/>
    <cellStyle name="Vírgula 7 2 6 9" xfId="13554" xr:uid="{00000000-0005-0000-0000-0000F2340000}"/>
    <cellStyle name="Vírgula 7 2 7" xfId="13555" xr:uid="{00000000-0005-0000-0000-0000F3340000}"/>
    <cellStyle name="Vírgula 7 2 7 2" xfId="13556" xr:uid="{00000000-0005-0000-0000-0000F4340000}"/>
    <cellStyle name="Vírgula 7 2 7 2 2" xfId="13557" xr:uid="{00000000-0005-0000-0000-0000F5340000}"/>
    <cellStyle name="Vírgula 7 2 7 2 2 2" xfId="13558" xr:uid="{00000000-0005-0000-0000-0000F6340000}"/>
    <cellStyle name="Vírgula 7 2 7 2 2 2 2" xfId="13559" xr:uid="{00000000-0005-0000-0000-0000F7340000}"/>
    <cellStyle name="Vírgula 7 2 7 2 2 2 2 2" xfId="13560" xr:uid="{00000000-0005-0000-0000-0000F8340000}"/>
    <cellStyle name="Vírgula 7 2 7 2 2 2 3" xfId="13561" xr:uid="{00000000-0005-0000-0000-0000F9340000}"/>
    <cellStyle name="Vírgula 7 2 7 2 2 3" xfId="13562" xr:uid="{00000000-0005-0000-0000-0000FA340000}"/>
    <cellStyle name="Vírgula 7 2 7 2 2 3 2" xfId="13563" xr:uid="{00000000-0005-0000-0000-0000FB340000}"/>
    <cellStyle name="Vírgula 7 2 7 2 2 4" xfId="13564" xr:uid="{00000000-0005-0000-0000-0000FC340000}"/>
    <cellStyle name="Vírgula 7 2 7 2 3" xfId="13565" xr:uid="{00000000-0005-0000-0000-0000FD340000}"/>
    <cellStyle name="Vírgula 7 2 7 2 3 2" xfId="13566" xr:uid="{00000000-0005-0000-0000-0000FE340000}"/>
    <cellStyle name="Vírgula 7 2 7 2 3 2 2" xfId="13567" xr:uid="{00000000-0005-0000-0000-0000FF340000}"/>
    <cellStyle name="Vírgula 7 2 7 2 3 2 2 2" xfId="13568" xr:uid="{00000000-0005-0000-0000-000000350000}"/>
    <cellStyle name="Vírgula 7 2 7 2 3 2 3" xfId="13569" xr:uid="{00000000-0005-0000-0000-000001350000}"/>
    <cellStyle name="Vírgula 7 2 7 2 3 3" xfId="13570" xr:uid="{00000000-0005-0000-0000-000002350000}"/>
    <cellStyle name="Vírgula 7 2 7 2 3 3 2" xfId="13571" xr:uid="{00000000-0005-0000-0000-000003350000}"/>
    <cellStyle name="Vírgula 7 2 7 2 3 4" xfId="13572" xr:uid="{00000000-0005-0000-0000-000004350000}"/>
    <cellStyle name="Vírgula 7 2 7 2 4" xfId="13573" xr:uid="{00000000-0005-0000-0000-000005350000}"/>
    <cellStyle name="Vírgula 7 2 7 2 4 2" xfId="13574" xr:uid="{00000000-0005-0000-0000-000006350000}"/>
    <cellStyle name="Vírgula 7 2 7 2 4 2 2" xfId="13575" xr:uid="{00000000-0005-0000-0000-000007350000}"/>
    <cellStyle name="Vírgula 7 2 7 2 4 3" xfId="13576" xr:uid="{00000000-0005-0000-0000-000008350000}"/>
    <cellStyle name="Vírgula 7 2 7 2 5" xfId="13577" xr:uid="{00000000-0005-0000-0000-000009350000}"/>
    <cellStyle name="Vírgula 7 2 7 2 5 2" xfId="13578" xr:uid="{00000000-0005-0000-0000-00000A350000}"/>
    <cellStyle name="Vírgula 7 2 7 2 5 2 2" xfId="13579" xr:uid="{00000000-0005-0000-0000-00000B350000}"/>
    <cellStyle name="Vírgula 7 2 7 2 5 3" xfId="13580" xr:uid="{00000000-0005-0000-0000-00000C350000}"/>
    <cellStyle name="Vírgula 7 2 7 2 6" xfId="13581" xr:uid="{00000000-0005-0000-0000-00000D350000}"/>
    <cellStyle name="Vírgula 7 2 7 2 6 2" xfId="13582" xr:uid="{00000000-0005-0000-0000-00000E350000}"/>
    <cellStyle name="Vírgula 7 2 7 2 7" xfId="13583" xr:uid="{00000000-0005-0000-0000-00000F350000}"/>
    <cellStyle name="Vírgula 7 2 7 3" xfId="13584" xr:uid="{00000000-0005-0000-0000-000010350000}"/>
    <cellStyle name="Vírgula 7 2 7 3 2" xfId="13585" xr:uid="{00000000-0005-0000-0000-000011350000}"/>
    <cellStyle name="Vírgula 7 2 7 3 2 2" xfId="13586" xr:uid="{00000000-0005-0000-0000-000012350000}"/>
    <cellStyle name="Vírgula 7 2 7 3 2 2 2" xfId="13587" xr:uid="{00000000-0005-0000-0000-000013350000}"/>
    <cellStyle name="Vírgula 7 2 7 3 2 3" xfId="13588" xr:uid="{00000000-0005-0000-0000-000014350000}"/>
    <cellStyle name="Vírgula 7 2 7 3 3" xfId="13589" xr:uid="{00000000-0005-0000-0000-000015350000}"/>
    <cellStyle name="Vírgula 7 2 7 3 3 2" xfId="13590" xr:uid="{00000000-0005-0000-0000-000016350000}"/>
    <cellStyle name="Vírgula 7 2 7 3 4" xfId="13591" xr:uid="{00000000-0005-0000-0000-000017350000}"/>
    <cellStyle name="Vírgula 7 2 7 4" xfId="13592" xr:uid="{00000000-0005-0000-0000-000018350000}"/>
    <cellStyle name="Vírgula 7 2 7 4 2" xfId="13593" xr:uid="{00000000-0005-0000-0000-000019350000}"/>
    <cellStyle name="Vírgula 7 2 7 4 2 2" xfId="13594" xr:uid="{00000000-0005-0000-0000-00001A350000}"/>
    <cellStyle name="Vírgula 7 2 7 4 2 2 2" xfId="13595" xr:uid="{00000000-0005-0000-0000-00001B350000}"/>
    <cellStyle name="Vírgula 7 2 7 4 2 3" xfId="13596" xr:uid="{00000000-0005-0000-0000-00001C350000}"/>
    <cellStyle name="Vírgula 7 2 7 4 3" xfId="13597" xr:uid="{00000000-0005-0000-0000-00001D350000}"/>
    <cellStyle name="Vírgula 7 2 7 4 3 2" xfId="13598" xr:uid="{00000000-0005-0000-0000-00001E350000}"/>
    <cellStyle name="Vírgula 7 2 7 4 4" xfId="13599" xr:uid="{00000000-0005-0000-0000-00001F350000}"/>
    <cellStyle name="Vírgula 7 2 7 5" xfId="13600" xr:uid="{00000000-0005-0000-0000-000020350000}"/>
    <cellStyle name="Vírgula 7 2 7 5 2" xfId="13601" xr:uid="{00000000-0005-0000-0000-000021350000}"/>
    <cellStyle name="Vírgula 7 2 7 5 2 2" xfId="13602" xr:uid="{00000000-0005-0000-0000-000022350000}"/>
    <cellStyle name="Vírgula 7 2 7 5 3" xfId="13603" xr:uid="{00000000-0005-0000-0000-000023350000}"/>
    <cellStyle name="Vírgula 7 2 7 6" xfId="13604" xr:uid="{00000000-0005-0000-0000-000024350000}"/>
    <cellStyle name="Vírgula 7 2 7 6 2" xfId="13605" xr:uid="{00000000-0005-0000-0000-000025350000}"/>
    <cellStyle name="Vírgula 7 2 7 6 2 2" xfId="13606" xr:uid="{00000000-0005-0000-0000-000026350000}"/>
    <cellStyle name="Vírgula 7 2 7 6 3" xfId="13607" xr:uid="{00000000-0005-0000-0000-000027350000}"/>
    <cellStyle name="Vírgula 7 2 7 7" xfId="13608" xr:uid="{00000000-0005-0000-0000-000028350000}"/>
    <cellStyle name="Vírgula 7 2 7 7 2" xfId="13609" xr:uid="{00000000-0005-0000-0000-000029350000}"/>
    <cellStyle name="Vírgula 7 2 7 8" xfId="13610" xr:uid="{00000000-0005-0000-0000-00002A350000}"/>
    <cellStyle name="Vírgula 7 2 8" xfId="13611" xr:uid="{00000000-0005-0000-0000-00002B350000}"/>
    <cellStyle name="Vírgula 7 2 8 2" xfId="13612" xr:uid="{00000000-0005-0000-0000-00002C350000}"/>
    <cellStyle name="Vírgula 7 2 8 2 2" xfId="13613" xr:uid="{00000000-0005-0000-0000-00002D350000}"/>
    <cellStyle name="Vírgula 7 2 8 2 2 2" xfId="13614" xr:uid="{00000000-0005-0000-0000-00002E350000}"/>
    <cellStyle name="Vírgula 7 2 8 2 2 2 2" xfId="13615" xr:uid="{00000000-0005-0000-0000-00002F350000}"/>
    <cellStyle name="Vírgula 7 2 8 2 2 3" xfId="13616" xr:uid="{00000000-0005-0000-0000-000030350000}"/>
    <cellStyle name="Vírgula 7 2 8 2 3" xfId="13617" xr:uid="{00000000-0005-0000-0000-000031350000}"/>
    <cellStyle name="Vírgula 7 2 8 2 3 2" xfId="13618" xr:uid="{00000000-0005-0000-0000-000032350000}"/>
    <cellStyle name="Vírgula 7 2 8 2 4" xfId="13619" xr:uid="{00000000-0005-0000-0000-000033350000}"/>
    <cellStyle name="Vírgula 7 2 8 3" xfId="13620" xr:uid="{00000000-0005-0000-0000-000034350000}"/>
    <cellStyle name="Vírgula 7 2 8 3 2" xfId="13621" xr:uid="{00000000-0005-0000-0000-000035350000}"/>
    <cellStyle name="Vírgula 7 2 8 3 2 2" xfId="13622" xr:uid="{00000000-0005-0000-0000-000036350000}"/>
    <cellStyle name="Vírgula 7 2 8 3 2 2 2" xfId="13623" xr:uid="{00000000-0005-0000-0000-000037350000}"/>
    <cellStyle name="Vírgula 7 2 8 3 2 3" xfId="13624" xr:uid="{00000000-0005-0000-0000-000038350000}"/>
    <cellStyle name="Vírgula 7 2 8 3 3" xfId="13625" xr:uid="{00000000-0005-0000-0000-000039350000}"/>
    <cellStyle name="Vírgula 7 2 8 3 3 2" xfId="13626" xr:uid="{00000000-0005-0000-0000-00003A350000}"/>
    <cellStyle name="Vírgula 7 2 8 3 4" xfId="13627" xr:uid="{00000000-0005-0000-0000-00003B350000}"/>
    <cellStyle name="Vírgula 7 2 8 4" xfId="13628" xr:uid="{00000000-0005-0000-0000-00003C350000}"/>
    <cellStyle name="Vírgula 7 2 8 4 2" xfId="13629" xr:uid="{00000000-0005-0000-0000-00003D350000}"/>
    <cellStyle name="Vírgula 7 2 8 4 2 2" xfId="13630" xr:uid="{00000000-0005-0000-0000-00003E350000}"/>
    <cellStyle name="Vírgula 7 2 8 4 3" xfId="13631" xr:uid="{00000000-0005-0000-0000-00003F350000}"/>
    <cellStyle name="Vírgula 7 2 8 5" xfId="13632" xr:uid="{00000000-0005-0000-0000-000040350000}"/>
    <cellStyle name="Vírgula 7 2 8 5 2" xfId="13633" xr:uid="{00000000-0005-0000-0000-000041350000}"/>
    <cellStyle name="Vírgula 7 2 8 5 2 2" xfId="13634" xr:uid="{00000000-0005-0000-0000-000042350000}"/>
    <cellStyle name="Vírgula 7 2 8 5 3" xfId="13635" xr:uid="{00000000-0005-0000-0000-000043350000}"/>
    <cellStyle name="Vírgula 7 2 8 6" xfId="13636" xr:uid="{00000000-0005-0000-0000-000044350000}"/>
    <cellStyle name="Vírgula 7 2 8 6 2" xfId="13637" xr:uid="{00000000-0005-0000-0000-000045350000}"/>
    <cellStyle name="Vírgula 7 2 8 7" xfId="13638" xr:uid="{00000000-0005-0000-0000-000046350000}"/>
    <cellStyle name="Vírgula 7 2 9" xfId="13639" xr:uid="{00000000-0005-0000-0000-000047350000}"/>
    <cellStyle name="Vírgula 7 2 9 2" xfId="13640" xr:uid="{00000000-0005-0000-0000-000048350000}"/>
    <cellStyle name="Vírgula 7 2 9 2 2" xfId="13641" xr:uid="{00000000-0005-0000-0000-000049350000}"/>
    <cellStyle name="Vírgula 7 2 9 2 2 2" xfId="13642" xr:uid="{00000000-0005-0000-0000-00004A350000}"/>
    <cellStyle name="Vírgula 7 2 9 2 2 2 2" xfId="13643" xr:uid="{00000000-0005-0000-0000-00004B350000}"/>
    <cellStyle name="Vírgula 7 2 9 2 2 3" xfId="13644" xr:uid="{00000000-0005-0000-0000-00004C350000}"/>
    <cellStyle name="Vírgula 7 2 9 2 3" xfId="13645" xr:uid="{00000000-0005-0000-0000-00004D350000}"/>
    <cellStyle name="Vírgula 7 2 9 2 3 2" xfId="13646" xr:uid="{00000000-0005-0000-0000-00004E350000}"/>
    <cellStyle name="Vírgula 7 2 9 2 4" xfId="13647" xr:uid="{00000000-0005-0000-0000-00004F350000}"/>
    <cellStyle name="Vírgula 7 2 9 3" xfId="13648" xr:uid="{00000000-0005-0000-0000-000050350000}"/>
    <cellStyle name="Vírgula 7 2 9 3 2" xfId="13649" xr:uid="{00000000-0005-0000-0000-000051350000}"/>
    <cellStyle name="Vírgula 7 2 9 3 2 2" xfId="13650" xr:uid="{00000000-0005-0000-0000-000052350000}"/>
    <cellStyle name="Vírgula 7 2 9 3 2 2 2" xfId="13651" xr:uid="{00000000-0005-0000-0000-000053350000}"/>
    <cellStyle name="Vírgula 7 2 9 3 2 3" xfId="13652" xr:uid="{00000000-0005-0000-0000-000054350000}"/>
    <cellStyle name="Vírgula 7 2 9 3 3" xfId="13653" xr:uid="{00000000-0005-0000-0000-000055350000}"/>
    <cellStyle name="Vírgula 7 2 9 3 3 2" xfId="13654" xr:uid="{00000000-0005-0000-0000-000056350000}"/>
    <cellStyle name="Vírgula 7 2 9 3 4" xfId="13655" xr:uid="{00000000-0005-0000-0000-000057350000}"/>
    <cellStyle name="Vírgula 7 2 9 4" xfId="13656" xr:uid="{00000000-0005-0000-0000-000058350000}"/>
    <cellStyle name="Vírgula 7 2 9 4 2" xfId="13657" xr:uid="{00000000-0005-0000-0000-000059350000}"/>
    <cellStyle name="Vírgula 7 2 9 4 2 2" xfId="13658" xr:uid="{00000000-0005-0000-0000-00005A350000}"/>
    <cellStyle name="Vírgula 7 2 9 4 3" xfId="13659" xr:uid="{00000000-0005-0000-0000-00005B350000}"/>
    <cellStyle name="Vírgula 7 2 9 5" xfId="13660" xr:uid="{00000000-0005-0000-0000-00005C350000}"/>
    <cellStyle name="Vírgula 7 2 9 5 2" xfId="13661" xr:uid="{00000000-0005-0000-0000-00005D350000}"/>
    <cellStyle name="Vírgula 7 2 9 5 2 2" xfId="13662" xr:uid="{00000000-0005-0000-0000-00005E350000}"/>
    <cellStyle name="Vírgula 7 2 9 5 3" xfId="13663" xr:uid="{00000000-0005-0000-0000-00005F350000}"/>
    <cellStyle name="Vírgula 7 2 9 6" xfId="13664" xr:uid="{00000000-0005-0000-0000-000060350000}"/>
    <cellStyle name="Vírgula 7 2 9 6 2" xfId="13665" xr:uid="{00000000-0005-0000-0000-000061350000}"/>
    <cellStyle name="Vírgula 7 2 9 7" xfId="13666" xr:uid="{00000000-0005-0000-0000-000062350000}"/>
    <cellStyle name="Vírgula 7 20" xfId="13667" xr:uid="{00000000-0005-0000-0000-000063350000}"/>
    <cellStyle name="Vírgula 7 3" xfId="13668" xr:uid="{00000000-0005-0000-0000-000064350000}"/>
    <cellStyle name="Vírgula 7 3 10" xfId="13669" xr:uid="{00000000-0005-0000-0000-000065350000}"/>
    <cellStyle name="Vírgula 7 3 10 2" xfId="13670" xr:uid="{00000000-0005-0000-0000-000066350000}"/>
    <cellStyle name="Vírgula 7 3 10 2 2" xfId="13671" xr:uid="{00000000-0005-0000-0000-000067350000}"/>
    <cellStyle name="Vírgula 7 3 10 2 2 2" xfId="13672" xr:uid="{00000000-0005-0000-0000-000068350000}"/>
    <cellStyle name="Vírgula 7 3 10 2 2 2 2" xfId="13673" xr:uid="{00000000-0005-0000-0000-000069350000}"/>
    <cellStyle name="Vírgula 7 3 10 2 2 3" xfId="13674" xr:uid="{00000000-0005-0000-0000-00006A350000}"/>
    <cellStyle name="Vírgula 7 3 10 2 3" xfId="13675" xr:uid="{00000000-0005-0000-0000-00006B350000}"/>
    <cellStyle name="Vírgula 7 3 10 2 3 2" xfId="13676" xr:uid="{00000000-0005-0000-0000-00006C350000}"/>
    <cellStyle name="Vírgula 7 3 10 2 4" xfId="13677" xr:uid="{00000000-0005-0000-0000-00006D350000}"/>
    <cellStyle name="Vírgula 7 3 10 3" xfId="13678" xr:uid="{00000000-0005-0000-0000-00006E350000}"/>
    <cellStyle name="Vírgula 7 3 10 3 2" xfId="13679" xr:uid="{00000000-0005-0000-0000-00006F350000}"/>
    <cellStyle name="Vírgula 7 3 10 3 2 2" xfId="13680" xr:uid="{00000000-0005-0000-0000-000070350000}"/>
    <cellStyle name="Vírgula 7 3 10 3 3" xfId="13681" xr:uid="{00000000-0005-0000-0000-000071350000}"/>
    <cellStyle name="Vírgula 7 3 10 4" xfId="13682" xr:uid="{00000000-0005-0000-0000-000072350000}"/>
    <cellStyle name="Vírgula 7 3 10 4 2" xfId="13683" xr:uid="{00000000-0005-0000-0000-000073350000}"/>
    <cellStyle name="Vírgula 7 3 10 5" xfId="13684" xr:uid="{00000000-0005-0000-0000-000074350000}"/>
    <cellStyle name="Vírgula 7 3 11" xfId="13685" xr:uid="{00000000-0005-0000-0000-000075350000}"/>
    <cellStyle name="Vírgula 7 3 11 2" xfId="13686" xr:uid="{00000000-0005-0000-0000-000076350000}"/>
    <cellStyle name="Vírgula 7 3 11 2 2" xfId="13687" xr:uid="{00000000-0005-0000-0000-000077350000}"/>
    <cellStyle name="Vírgula 7 3 11 2 2 2" xfId="13688" xr:uid="{00000000-0005-0000-0000-000078350000}"/>
    <cellStyle name="Vírgula 7 3 11 2 3" xfId="13689" xr:uid="{00000000-0005-0000-0000-000079350000}"/>
    <cellStyle name="Vírgula 7 3 11 3" xfId="13690" xr:uid="{00000000-0005-0000-0000-00007A350000}"/>
    <cellStyle name="Vírgula 7 3 11 3 2" xfId="13691" xr:uid="{00000000-0005-0000-0000-00007B350000}"/>
    <cellStyle name="Vírgula 7 3 11 4" xfId="13692" xr:uid="{00000000-0005-0000-0000-00007C350000}"/>
    <cellStyle name="Vírgula 7 3 12" xfId="13693" xr:uid="{00000000-0005-0000-0000-00007D350000}"/>
    <cellStyle name="Vírgula 7 3 12 2" xfId="13694" xr:uid="{00000000-0005-0000-0000-00007E350000}"/>
    <cellStyle name="Vírgula 7 3 12 2 2" xfId="13695" xr:uid="{00000000-0005-0000-0000-00007F350000}"/>
    <cellStyle name="Vírgula 7 3 12 2 2 2" xfId="13696" xr:uid="{00000000-0005-0000-0000-000080350000}"/>
    <cellStyle name="Vírgula 7 3 12 2 3" xfId="13697" xr:uid="{00000000-0005-0000-0000-000081350000}"/>
    <cellStyle name="Vírgula 7 3 12 3" xfId="13698" xr:uid="{00000000-0005-0000-0000-000082350000}"/>
    <cellStyle name="Vírgula 7 3 12 3 2" xfId="13699" xr:uid="{00000000-0005-0000-0000-000083350000}"/>
    <cellStyle name="Vírgula 7 3 12 4" xfId="13700" xr:uid="{00000000-0005-0000-0000-000084350000}"/>
    <cellStyle name="Vírgula 7 3 13" xfId="13701" xr:uid="{00000000-0005-0000-0000-000085350000}"/>
    <cellStyle name="Vírgula 7 3 13 2" xfId="13702" xr:uid="{00000000-0005-0000-0000-000086350000}"/>
    <cellStyle name="Vírgula 7 3 13 2 2" xfId="13703" xr:uid="{00000000-0005-0000-0000-000087350000}"/>
    <cellStyle name="Vírgula 7 3 13 2 2 2" xfId="13704" xr:uid="{00000000-0005-0000-0000-000088350000}"/>
    <cellStyle name="Vírgula 7 3 13 2 3" xfId="13705" xr:uid="{00000000-0005-0000-0000-000089350000}"/>
    <cellStyle name="Vírgula 7 3 13 3" xfId="13706" xr:uid="{00000000-0005-0000-0000-00008A350000}"/>
    <cellStyle name="Vírgula 7 3 13 3 2" xfId="13707" xr:uid="{00000000-0005-0000-0000-00008B350000}"/>
    <cellStyle name="Vírgula 7 3 13 4" xfId="13708" xr:uid="{00000000-0005-0000-0000-00008C350000}"/>
    <cellStyle name="Vírgula 7 3 14" xfId="13709" xr:uid="{00000000-0005-0000-0000-00008D350000}"/>
    <cellStyle name="Vírgula 7 3 14 2" xfId="13710" xr:uid="{00000000-0005-0000-0000-00008E350000}"/>
    <cellStyle name="Vírgula 7 3 14 2 2" xfId="13711" xr:uid="{00000000-0005-0000-0000-00008F350000}"/>
    <cellStyle name="Vírgula 7 3 14 3" xfId="13712" xr:uid="{00000000-0005-0000-0000-000090350000}"/>
    <cellStyle name="Vírgula 7 3 15" xfId="13713" xr:uid="{00000000-0005-0000-0000-000091350000}"/>
    <cellStyle name="Vírgula 7 3 15 2" xfId="13714" xr:uid="{00000000-0005-0000-0000-000092350000}"/>
    <cellStyle name="Vírgula 7 3 15 2 2" xfId="13715" xr:uid="{00000000-0005-0000-0000-000093350000}"/>
    <cellStyle name="Vírgula 7 3 15 3" xfId="13716" xr:uid="{00000000-0005-0000-0000-000094350000}"/>
    <cellStyle name="Vírgula 7 3 16" xfId="13717" xr:uid="{00000000-0005-0000-0000-000095350000}"/>
    <cellStyle name="Vírgula 7 3 16 2" xfId="13718" xr:uid="{00000000-0005-0000-0000-000096350000}"/>
    <cellStyle name="Vírgula 7 3 17" xfId="13719" xr:uid="{00000000-0005-0000-0000-000097350000}"/>
    <cellStyle name="Vírgula 7 3 2" xfId="13720" xr:uid="{00000000-0005-0000-0000-000098350000}"/>
    <cellStyle name="Vírgula 7 3 2 10" xfId="13721" xr:uid="{00000000-0005-0000-0000-000099350000}"/>
    <cellStyle name="Vírgula 7 3 2 10 2" xfId="13722" xr:uid="{00000000-0005-0000-0000-00009A350000}"/>
    <cellStyle name="Vírgula 7 3 2 10 2 2" xfId="13723" xr:uid="{00000000-0005-0000-0000-00009B350000}"/>
    <cellStyle name="Vírgula 7 3 2 10 3" xfId="13724" xr:uid="{00000000-0005-0000-0000-00009C350000}"/>
    <cellStyle name="Vírgula 7 3 2 11" xfId="13725" xr:uid="{00000000-0005-0000-0000-00009D350000}"/>
    <cellStyle name="Vírgula 7 3 2 11 2" xfId="13726" xr:uid="{00000000-0005-0000-0000-00009E350000}"/>
    <cellStyle name="Vírgula 7 3 2 12" xfId="13727" xr:uid="{00000000-0005-0000-0000-00009F350000}"/>
    <cellStyle name="Vírgula 7 3 2 2" xfId="13728" xr:uid="{00000000-0005-0000-0000-0000A0350000}"/>
    <cellStyle name="Vírgula 7 3 2 2 2" xfId="13729" xr:uid="{00000000-0005-0000-0000-0000A1350000}"/>
    <cellStyle name="Vírgula 7 3 2 2 2 2" xfId="13730" xr:uid="{00000000-0005-0000-0000-0000A2350000}"/>
    <cellStyle name="Vírgula 7 3 2 2 2 2 2" xfId="13731" xr:uid="{00000000-0005-0000-0000-0000A3350000}"/>
    <cellStyle name="Vírgula 7 3 2 2 2 2 2 2" xfId="13732" xr:uid="{00000000-0005-0000-0000-0000A4350000}"/>
    <cellStyle name="Vírgula 7 3 2 2 2 2 2 2 2" xfId="13733" xr:uid="{00000000-0005-0000-0000-0000A5350000}"/>
    <cellStyle name="Vírgula 7 3 2 2 2 2 2 2 2 2" xfId="13734" xr:uid="{00000000-0005-0000-0000-0000A6350000}"/>
    <cellStyle name="Vírgula 7 3 2 2 2 2 2 2 3" xfId="13735" xr:uid="{00000000-0005-0000-0000-0000A7350000}"/>
    <cellStyle name="Vírgula 7 3 2 2 2 2 2 3" xfId="13736" xr:uid="{00000000-0005-0000-0000-0000A8350000}"/>
    <cellStyle name="Vírgula 7 3 2 2 2 2 2 3 2" xfId="13737" xr:uid="{00000000-0005-0000-0000-0000A9350000}"/>
    <cellStyle name="Vírgula 7 3 2 2 2 2 2 4" xfId="13738" xr:uid="{00000000-0005-0000-0000-0000AA350000}"/>
    <cellStyle name="Vírgula 7 3 2 2 2 2 3" xfId="13739" xr:uid="{00000000-0005-0000-0000-0000AB350000}"/>
    <cellStyle name="Vírgula 7 3 2 2 2 2 3 2" xfId="13740" xr:uid="{00000000-0005-0000-0000-0000AC350000}"/>
    <cellStyle name="Vírgula 7 3 2 2 2 2 3 2 2" xfId="13741" xr:uid="{00000000-0005-0000-0000-0000AD350000}"/>
    <cellStyle name="Vírgula 7 3 2 2 2 2 3 2 2 2" xfId="13742" xr:uid="{00000000-0005-0000-0000-0000AE350000}"/>
    <cellStyle name="Vírgula 7 3 2 2 2 2 3 2 3" xfId="13743" xr:uid="{00000000-0005-0000-0000-0000AF350000}"/>
    <cellStyle name="Vírgula 7 3 2 2 2 2 3 3" xfId="13744" xr:uid="{00000000-0005-0000-0000-0000B0350000}"/>
    <cellStyle name="Vírgula 7 3 2 2 2 2 3 3 2" xfId="13745" xr:uid="{00000000-0005-0000-0000-0000B1350000}"/>
    <cellStyle name="Vírgula 7 3 2 2 2 2 3 4" xfId="13746" xr:uid="{00000000-0005-0000-0000-0000B2350000}"/>
    <cellStyle name="Vírgula 7 3 2 2 2 2 4" xfId="13747" xr:uid="{00000000-0005-0000-0000-0000B3350000}"/>
    <cellStyle name="Vírgula 7 3 2 2 2 2 4 2" xfId="13748" xr:uid="{00000000-0005-0000-0000-0000B4350000}"/>
    <cellStyle name="Vírgula 7 3 2 2 2 2 4 2 2" xfId="13749" xr:uid="{00000000-0005-0000-0000-0000B5350000}"/>
    <cellStyle name="Vírgula 7 3 2 2 2 2 4 3" xfId="13750" xr:uid="{00000000-0005-0000-0000-0000B6350000}"/>
    <cellStyle name="Vírgula 7 3 2 2 2 2 5" xfId="13751" xr:uid="{00000000-0005-0000-0000-0000B7350000}"/>
    <cellStyle name="Vírgula 7 3 2 2 2 2 5 2" xfId="13752" xr:uid="{00000000-0005-0000-0000-0000B8350000}"/>
    <cellStyle name="Vírgula 7 3 2 2 2 2 5 2 2" xfId="13753" xr:uid="{00000000-0005-0000-0000-0000B9350000}"/>
    <cellStyle name="Vírgula 7 3 2 2 2 2 5 3" xfId="13754" xr:uid="{00000000-0005-0000-0000-0000BA350000}"/>
    <cellStyle name="Vírgula 7 3 2 2 2 2 6" xfId="13755" xr:uid="{00000000-0005-0000-0000-0000BB350000}"/>
    <cellStyle name="Vírgula 7 3 2 2 2 2 6 2" xfId="13756" xr:uid="{00000000-0005-0000-0000-0000BC350000}"/>
    <cellStyle name="Vírgula 7 3 2 2 2 2 7" xfId="13757" xr:uid="{00000000-0005-0000-0000-0000BD350000}"/>
    <cellStyle name="Vírgula 7 3 2 2 2 3" xfId="13758" xr:uid="{00000000-0005-0000-0000-0000BE350000}"/>
    <cellStyle name="Vírgula 7 3 2 2 2 3 2" xfId="13759" xr:uid="{00000000-0005-0000-0000-0000BF350000}"/>
    <cellStyle name="Vírgula 7 3 2 2 2 3 2 2" xfId="13760" xr:uid="{00000000-0005-0000-0000-0000C0350000}"/>
    <cellStyle name="Vírgula 7 3 2 2 2 3 2 2 2" xfId="13761" xr:uid="{00000000-0005-0000-0000-0000C1350000}"/>
    <cellStyle name="Vírgula 7 3 2 2 2 3 2 3" xfId="13762" xr:uid="{00000000-0005-0000-0000-0000C2350000}"/>
    <cellStyle name="Vírgula 7 3 2 2 2 3 3" xfId="13763" xr:uid="{00000000-0005-0000-0000-0000C3350000}"/>
    <cellStyle name="Vírgula 7 3 2 2 2 3 3 2" xfId="13764" xr:uid="{00000000-0005-0000-0000-0000C4350000}"/>
    <cellStyle name="Vírgula 7 3 2 2 2 3 4" xfId="13765" xr:uid="{00000000-0005-0000-0000-0000C5350000}"/>
    <cellStyle name="Vírgula 7 3 2 2 2 4" xfId="13766" xr:uid="{00000000-0005-0000-0000-0000C6350000}"/>
    <cellStyle name="Vírgula 7 3 2 2 2 4 2" xfId="13767" xr:uid="{00000000-0005-0000-0000-0000C7350000}"/>
    <cellStyle name="Vírgula 7 3 2 2 2 4 2 2" xfId="13768" xr:uid="{00000000-0005-0000-0000-0000C8350000}"/>
    <cellStyle name="Vírgula 7 3 2 2 2 4 2 2 2" xfId="13769" xr:uid="{00000000-0005-0000-0000-0000C9350000}"/>
    <cellStyle name="Vírgula 7 3 2 2 2 4 2 3" xfId="13770" xr:uid="{00000000-0005-0000-0000-0000CA350000}"/>
    <cellStyle name="Vírgula 7 3 2 2 2 4 3" xfId="13771" xr:uid="{00000000-0005-0000-0000-0000CB350000}"/>
    <cellStyle name="Vírgula 7 3 2 2 2 4 3 2" xfId="13772" xr:uid="{00000000-0005-0000-0000-0000CC350000}"/>
    <cellStyle name="Vírgula 7 3 2 2 2 4 4" xfId="13773" xr:uid="{00000000-0005-0000-0000-0000CD350000}"/>
    <cellStyle name="Vírgula 7 3 2 2 2 5" xfId="13774" xr:uid="{00000000-0005-0000-0000-0000CE350000}"/>
    <cellStyle name="Vírgula 7 3 2 2 2 5 2" xfId="13775" xr:uid="{00000000-0005-0000-0000-0000CF350000}"/>
    <cellStyle name="Vírgula 7 3 2 2 2 5 2 2" xfId="13776" xr:uid="{00000000-0005-0000-0000-0000D0350000}"/>
    <cellStyle name="Vírgula 7 3 2 2 2 5 3" xfId="13777" xr:uid="{00000000-0005-0000-0000-0000D1350000}"/>
    <cellStyle name="Vírgula 7 3 2 2 2 6" xfId="13778" xr:uid="{00000000-0005-0000-0000-0000D2350000}"/>
    <cellStyle name="Vírgula 7 3 2 2 2 6 2" xfId="13779" xr:uid="{00000000-0005-0000-0000-0000D3350000}"/>
    <cellStyle name="Vírgula 7 3 2 2 2 6 2 2" xfId="13780" xr:uid="{00000000-0005-0000-0000-0000D4350000}"/>
    <cellStyle name="Vírgula 7 3 2 2 2 6 3" xfId="13781" xr:uid="{00000000-0005-0000-0000-0000D5350000}"/>
    <cellStyle name="Vírgula 7 3 2 2 2 7" xfId="13782" xr:uid="{00000000-0005-0000-0000-0000D6350000}"/>
    <cellStyle name="Vírgula 7 3 2 2 2 7 2" xfId="13783" xr:uid="{00000000-0005-0000-0000-0000D7350000}"/>
    <cellStyle name="Vírgula 7 3 2 2 2 8" xfId="13784" xr:uid="{00000000-0005-0000-0000-0000D8350000}"/>
    <cellStyle name="Vírgula 7 3 2 2 3" xfId="13785" xr:uid="{00000000-0005-0000-0000-0000D9350000}"/>
    <cellStyle name="Vírgula 7 3 2 2 3 2" xfId="13786" xr:uid="{00000000-0005-0000-0000-0000DA350000}"/>
    <cellStyle name="Vírgula 7 3 2 2 3 2 2" xfId="13787" xr:uid="{00000000-0005-0000-0000-0000DB350000}"/>
    <cellStyle name="Vírgula 7 3 2 2 3 2 2 2" xfId="13788" xr:uid="{00000000-0005-0000-0000-0000DC350000}"/>
    <cellStyle name="Vírgula 7 3 2 2 3 2 2 2 2" xfId="13789" xr:uid="{00000000-0005-0000-0000-0000DD350000}"/>
    <cellStyle name="Vírgula 7 3 2 2 3 2 2 3" xfId="13790" xr:uid="{00000000-0005-0000-0000-0000DE350000}"/>
    <cellStyle name="Vírgula 7 3 2 2 3 2 3" xfId="13791" xr:uid="{00000000-0005-0000-0000-0000DF350000}"/>
    <cellStyle name="Vírgula 7 3 2 2 3 2 3 2" xfId="13792" xr:uid="{00000000-0005-0000-0000-0000E0350000}"/>
    <cellStyle name="Vírgula 7 3 2 2 3 2 4" xfId="13793" xr:uid="{00000000-0005-0000-0000-0000E1350000}"/>
    <cellStyle name="Vírgula 7 3 2 2 3 3" xfId="13794" xr:uid="{00000000-0005-0000-0000-0000E2350000}"/>
    <cellStyle name="Vírgula 7 3 2 2 3 3 2" xfId="13795" xr:uid="{00000000-0005-0000-0000-0000E3350000}"/>
    <cellStyle name="Vírgula 7 3 2 2 3 3 2 2" xfId="13796" xr:uid="{00000000-0005-0000-0000-0000E4350000}"/>
    <cellStyle name="Vírgula 7 3 2 2 3 3 2 2 2" xfId="13797" xr:uid="{00000000-0005-0000-0000-0000E5350000}"/>
    <cellStyle name="Vírgula 7 3 2 2 3 3 2 3" xfId="13798" xr:uid="{00000000-0005-0000-0000-0000E6350000}"/>
    <cellStyle name="Vírgula 7 3 2 2 3 3 3" xfId="13799" xr:uid="{00000000-0005-0000-0000-0000E7350000}"/>
    <cellStyle name="Vírgula 7 3 2 2 3 3 3 2" xfId="13800" xr:uid="{00000000-0005-0000-0000-0000E8350000}"/>
    <cellStyle name="Vírgula 7 3 2 2 3 3 4" xfId="13801" xr:uid="{00000000-0005-0000-0000-0000E9350000}"/>
    <cellStyle name="Vírgula 7 3 2 2 3 4" xfId="13802" xr:uid="{00000000-0005-0000-0000-0000EA350000}"/>
    <cellStyle name="Vírgula 7 3 2 2 3 4 2" xfId="13803" xr:uid="{00000000-0005-0000-0000-0000EB350000}"/>
    <cellStyle name="Vírgula 7 3 2 2 3 4 2 2" xfId="13804" xr:uid="{00000000-0005-0000-0000-0000EC350000}"/>
    <cellStyle name="Vírgula 7 3 2 2 3 4 3" xfId="13805" xr:uid="{00000000-0005-0000-0000-0000ED350000}"/>
    <cellStyle name="Vírgula 7 3 2 2 3 5" xfId="13806" xr:uid="{00000000-0005-0000-0000-0000EE350000}"/>
    <cellStyle name="Vírgula 7 3 2 2 3 5 2" xfId="13807" xr:uid="{00000000-0005-0000-0000-0000EF350000}"/>
    <cellStyle name="Vírgula 7 3 2 2 3 5 2 2" xfId="13808" xr:uid="{00000000-0005-0000-0000-0000F0350000}"/>
    <cellStyle name="Vírgula 7 3 2 2 3 5 3" xfId="13809" xr:uid="{00000000-0005-0000-0000-0000F1350000}"/>
    <cellStyle name="Vírgula 7 3 2 2 3 6" xfId="13810" xr:uid="{00000000-0005-0000-0000-0000F2350000}"/>
    <cellStyle name="Vírgula 7 3 2 2 3 6 2" xfId="13811" xr:uid="{00000000-0005-0000-0000-0000F3350000}"/>
    <cellStyle name="Vírgula 7 3 2 2 3 7" xfId="13812" xr:uid="{00000000-0005-0000-0000-0000F4350000}"/>
    <cellStyle name="Vírgula 7 3 2 2 4" xfId="13813" xr:uid="{00000000-0005-0000-0000-0000F5350000}"/>
    <cellStyle name="Vírgula 7 3 2 2 4 2" xfId="13814" xr:uid="{00000000-0005-0000-0000-0000F6350000}"/>
    <cellStyle name="Vírgula 7 3 2 2 4 2 2" xfId="13815" xr:uid="{00000000-0005-0000-0000-0000F7350000}"/>
    <cellStyle name="Vírgula 7 3 2 2 4 2 2 2" xfId="13816" xr:uid="{00000000-0005-0000-0000-0000F8350000}"/>
    <cellStyle name="Vírgula 7 3 2 2 4 2 3" xfId="13817" xr:uid="{00000000-0005-0000-0000-0000F9350000}"/>
    <cellStyle name="Vírgula 7 3 2 2 4 3" xfId="13818" xr:uid="{00000000-0005-0000-0000-0000FA350000}"/>
    <cellStyle name="Vírgula 7 3 2 2 4 3 2" xfId="13819" xr:uid="{00000000-0005-0000-0000-0000FB350000}"/>
    <cellStyle name="Vírgula 7 3 2 2 4 4" xfId="13820" xr:uid="{00000000-0005-0000-0000-0000FC350000}"/>
    <cellStyle name="Vírgula 7 3 2 2 5" xfId="13821" xr:uid="{00000000-0005-0000-0000-0000FD350000}"/>
    <cellStyle name="Vírgula 7 3 2 2 5 2" xfId="13822" xr:uid="{00000000-0005-0000-0000-0000FE350000}"/>
    <cellStyle name="Vírgula 7 3 2 2 5 2 2" xfId="13823" xr:uid="{00000000-0005-0000-0000-0000FF350000}"/>
    <cellStyle name="Vírgula 7 3 2 2 5 2 2 2" xfId="13824" xr:uid="{00000000-0005-0000-0000-000000360000}"/>
    <cellStyle name="Vírgula 7 3 2 2 5 2 3" xfId="13825" xr:uid="{00000000-0005-0000-0000-000001360000}"/>
    <cellStyle name="Vírgula 7 3 2 2 5 3" xfId="13826" xr:uid="{00000000-0005-0000-0000-000002360000}"/>
    <cellStyle name="Vírgula 7 3 2 2 5 3 2" xfId="13827" xr:uid="{00000000-0005-0000-0000-000003360000}"/>
    <cellStyle name="Vírgula 7 3 2 2 5 4" xfId="13828" xr:uid="{00000000-0005-0000-0000-000004360000}"/>
    <cellStyle name="Vírgula 7 3 2 2 6" xfId="13829" xr:uid="{00000000-0005-0000-0000-000005360000}"/>
    <cellStyle name="Vírgula 7 3 2 2 6 2" xfId="13830" xr:uid="{00000000-0005-0000-0000-000006360000}"/>
    <cellStyle name="Vírgula 7 3 2 2 6 2 2" xfId="13831" xr:uid="{00000000-0005-0000-0000-000007360000}"/>
    <cellStyle name="Vírgula 7 3 2 2 6 3" xfId="13832" xr:uid="{00000000-0005-0000-0000-000008360000}"/>
    <cellStyle name="Vírgula 7 3 2 2 7" xfId="13833" xr:uid="{00000000-0005-0000-0000-000009360000}"/>
    <cellStyle name="Vírgula 7 3 2 2 7 2" xfId="13834" xr:uid="{00000000-0005-0000-0000-00000A360000}"/>
    <cellStyle name="Vírgula 7 3 2 2 7 2 2" xfId="13835" xr:uid="{00000000-0005-0000-0000-00000B360000}"/>
    <cellStyle name="Vírgula 7 3 2 2 7 3" xfId="13836" xr:uid="{00000000-0005-0000-0000-00000C360000}"/>
    <cellStyle name="Vírgula 7 3 2 2 8" xfId="13837" xr:uid="{00000000-0005-0000-0000-00000D360000}"/>
    <cellStyle name="Vírgula 7 3 2 2 8 2" xfId="13838" xr:uid="{00000000-0005-0000-0000-00000E360000}"/>
    <cellStyle name="Vírgula 7 3 2 2 9" xfId="13839" xr:uid="{00000000-0005-0000-0000-00000F360000}"/>
    <cellStyle name="Vírgula 7 3 2 3" xfId="13840" xr:uid="{00000000-0005-0000-0000-000010360000}"/>
    <cellStyle name="Vírgula 7 3 2 3 2" xfId="13841" xr:uid="{00000000-0005-0000-0000-000011360000}"/>
    <cellStyle name="Vírgula 7 3 2 3 2 2" xfId="13842" xr:uid="{00000000-0005-0000-0000-000012360000}"/>
    <cellStyle name="Vírgula 7 3 2 3 2 2 2" xfId="13843" xr:uid="{00000000-0005-0000-0000-000013360000}"/>
    <cellStyle name="Vírgula 7 3 2 3 2 2 2 2" xfId="13844" xr:uid="{00000000-0005-0000-0000-000014360000}"/>
    <cellStyle name="Vírgula 7 3 2 3 2 2 2 2 2" xfId="13845" xr:uid="{00000000-0005-0000-0000-000015360000}"/>
    <cellStyle name="Vírgula 7 3 2 3 2 2 2 3" xfId="13846" xr:uid="{00000000-0005-0000-0000-000016360000}"/>
    <cellStyle name="Vírgula 7 3 2 3 2 2 3" xfId="13847" xr:uid="{00000000-0005-0000-0000-000017360000}"/>
    <cellStyle name="Vírgula 7 3 2 3 2 2 3 2" xfId="13848" xr:uid="{00000000-0005-0000-0000-000018360000}"/>
    <cellStyle name="Vírgula 7 3 2 3 2 2 4" xfId="13849" xr:uid="{00000000-0005-0000-0000-000019360000}"/>
    <cellStyle name="Vírgula 7 3 2 3 2 3" xfId="13850" xr:uid="{00000000-0005-0000-0000-00001A360000}"/>
    <cellStyle name="Vírgula 7 3 2 3 2 3 2" xfId="13851" xr:uid="{00000000-0005-0000-0000-00001B360000}"/>
    <cellStyle name="Vírgula 7 3 2 3 2 3 2 2" xfId="13852" xr:uid="{00000000-0005-0000-0000-00001C360000}"/>
    <cellStyle name="Vírgula 7 3 2 3 2 3 2 2 2" xfId="13853" xr:uid="{00000000-0005-0000-0000-00001D360000}"/>
    <cellStyle name="Vírgula 7 3 2 3 2 3 2 3" xfId="13854" xr:uid="{00000000-0005-0000-0000-00001E360000}"/>
    <cellStyle name="Vírgula 7 3 2 3 2 3 3" xfId="13855" xr:uid="{00000000-0005-0000-0000-00001F360000}"/>
    <cellStyle name="Vírgula 7 3 2 3 2 3 3 2" xfId="13856" xr:uid="{00000000-0005-0000-0000-000020360000}"/>
    <cellStyle name="Vírgula 7 3 2 3 2 3 4" xfId="13857" xr:uid="{00000000-0005-0000-0000-000021360000}"/>
    <cellStyle name="Vírgula 7 3 2 3 2 4" xfId="13858" xr:uid="{00000000-0005-0000-0000-000022360000}"/>
    <cellStyle name="Vírgula 7 3 2 3 2 4 2" xfId="13859" xr:uid="{00000000-0005-0000-0000-000023360000}"/>
    <cellStyle name="Vírgula 7 3 2 3 2 4 2 2" xfId="13860" xr:uid="{00000000-0005-0000-0000-000024360000}"/>
    <cellStyle name="Vírgula 7 3 2 3 2 4 3" xfId="13861" xr:uid="{00000000-0005-0000-0000-000025360000}"/>
    <cellStyle name="Vírgula 7 3 2 3 2 5" xfId="13862" xr:uid="{00000000-0005-0000-0000-000026360000}"/>
    <cellStyle name="Vírgula 7 3 2 3 2 5 2" xfId="13863" xr:uid="{00000000-0005-0000-0000-000027360000}"/>
    <cellStyle name="Vírgula 7 3 2 3 2 5 2 2" xfId="13864" xr:uid="{00000000-0005-0000-0000-000028360000}"/>
    <cellStyle name="Vírgula 7 3 2 3 2 5 3" xfId="13865" xr:uid="{00000000-0005-0000-0000-000029360000}"/>
    <cellStyle name="Vírgula 7 3 2 3 2 6" xfId="13866" xr:uid="{00000000-0005-0000-0000-00002A360000}"/>
    <cellStyle name="Vírgula 7 3 2 3 2 6 2" xfId="13867" xr:uid="{00000000-0005-0000-0000-00002B360000}"/>
    <cellStyle name="Vírgula 7 3 2 3 2 7" xfId="13868" xr:uid="{00000000-0005-0000-0000-00002C360000}"/>
    <cellStyle name="Vírgula 7 3 2 3 3" xfId="13869" xr:uid="{00000000-0005-0000-0000-00002D360000}"/>
    <cellStyle name="Vírgula 7 3 2 3 3 2" xfId="13870" xr:uid="{00000000-0005-0000-0000-00002E360000}"/>
    <cellStyle name="Vírgula 7 3 2 3 3 2 2" xfId="13871" xr:uid="{00000000-0005-0000-0000-00002F360000}"/>
    <cellStyle name="Vírgula 7 3 2 3 3 2 2 2" xfId="13872" xr:uid="{00000000-0005-0000-0000-000030360000}"/>
    <cellStyle name="Vírgula 7 3 2 3 3 2 3" xfId="13873" xr:uid="{00000000-0005-0000-0000-000031360000}"/>
    <cellStyle name="Vírgula 7 3 2 3 3 3" xfId="13874" xr:uid="{00000000-0005-0000-0000-000032360000}"/>
    <cellStyle name="Vírgula 7 3 2 3 3 3 2" xfId="13875" xr:uid="{00000000-0005-0000-0000-000033360000}"/>
    <cellStyle name="Vírgula 7 3 2 3 3 4" xfId="13876" xr:uid="{00000000-0005-0000-0000-000034360000}"/>
    <cellStyle name="Vírgula 7 3 2 3 4" xfId="13877" xr:uid="{00000000-0005-0000-0000-000035360000}"/>
    <cellStyle name="Vírgula 7 3 2 3 4 2" xfId="13878" xr:uid="{00000000-0005-0000-0000-000036360000}"/>
    <cellStyle name="Vírgula 7 3 2 3 4 2 2" xfId="13879" xr:uid="{00000000-0005-0000-0000-000037360000}"/>
    <cellStyle name="Vírgula 7 3 2 3 4 2 2 2" xfId="13880" xr:uid="{00000000-0005-0000-0000-000038360000}"/>
    <cellStyle name="Vírgula 7 3 2 3 4 2 3" xfId="13881" xr:uid="{00000000-0005-0000-0000-000039360000}"/>
    <cellStyle name="Vírgula 7 3 2 3 4 3" xfId="13882" xr:uid="{00000000-0005-0000-0000-00003A360000}"/>
    <cellStyle name="Vírgula 7 3 2 3 4 3 2" xfId="13883" xr:uid="{00000000-0005-0000-0000-00003B360000}"/>
    <cellStyle name="Vírgula 7 3 2 3 4 4" xfId="13884" xr:uid="{00000000-0005-0000-0000-00003C360000}"/>
    <cellStyle name="Vírgula 7 3 2 3 5" xfId="13885" xr:uid="{00000000-0005-0000-0000-00003D360000}"/>
    <cellStyle name="Vírgula 7 3 2 3 5 2" xfId="13886" xr:uid="{00000000-0005-0000-0000-00003E360000}"/>
    <cellStyle name="Vírgula 7 3 2 3 5 2 2" xfId="13887" xr:uid="{00000000-0005-0000-0000-00003F360000}"/>
    <cellStyle name="Vírgula 7 3 2 3 5 3" xfId="13888" xr:uid="{00000000-0005-0000-0000-000040360000}"/>
    <cellStyle name="Vírgula 7 3 2 3 6" xfId="13889" xr:uid="{00000000-0005-0000-0000-000041360000}"/>
    <cellStyle name="Vírgula 7 3 2 3 6 2" xfId="13890" xr:uid="{00000000-0005-0000-0000-000042360000}"/>
    <cellStyle name="Vírgula 7 3 2 3 6 2 2" xfId="13891" xr:uid="{00000000-0005-0000-0000-000043360000}"/>
    <cellStyle name="Vírgula 7 3 2 3 6 3" xfId="13892" xr:uid="{00000000-0005-0000-0000-000044360000}"/>
    <cellStyle name="Vírgula 7 3 2 3 7" xfId="13893" xr:uid="{00000000-0005-0000-0000-000045360000}"/>
    <cellStyle name="Vírgula 7 3 2 3 7 2" xfId="13894" xr:uid="{00000000-0005-0000-0000-000046360000}"/>
    <cellStyle name="Vírgula 7 3 2 3 8" xfId="13895" xr:uid="{00000000-0005-0000-0000-000047360000}"/>
    <cellStyle name="Vírgula 7 3 2 4" xfId="13896" xr:uid="{00000000-0005-0000-0000-000048360000}"/>
    <cellStyle name="Vírgula 7 3 2 4 2" xfId="13897" xr:uid="{00000000-0005-0000-0000-000049360000}"/>
    <cellStyle name="Vírgula 7 3 2 4 2 2" xfId="13898" xr:uid="{00000000-0005-0000-0000-00004A360000}"/>
    <cellStyle name="Vírgula 7 3 2 4 2 2 2" xfId="13899" xr:uid="{00000000-0005-0000-0000-00004B360000}"/>
    <cellStyle name="Vírgula 7 3 2 4 2 2 2 2" xfId="13900" xr:uid="{00000000-0005-0000-0000-00004C360000}"/>
    <cellStyle name="Vírgula 7 3 2 4 2 2 3" xfId="13901" xr:uid="{00000000-0005-0000-0000-00004D360000}"/>
    <cellStyle name="Vírgula 7 3 2 4 2 3" xfId="13902" xr:uid="{00000000-0005-0000-0000-00004E360000}"/>
    <cellStyle name="Vírgula 7 3 2 4 2 3 2" xfId="13903" xr:uid="{00000000-0005-0000-0000-00004F360000}"/>
    <cellStyle name="Vírgula 7 3 2 4 2 4" xfId="13904" xr:uid="{00000000-0005-0000-0000-000050360000}"/>
    <cellStyle name="Vírgula 7 3 2 4 3" xfId="13905" xr:uid="{00000000-0005-0000-0000-000051360000}"/>
    <cellStyle name="Vírgula 7 3 2 4 3 2" xfId="13906" xr:uid="{00000000-0005-0000-0000-000052360000}"/>
    <cellStyle name="Vírgula 7 3 2 4 3 2 2" xfId="13907" xr:uid="{00000000-0005-0000-0000-000053360000}"/>
    <cellStyle name="Vírgula 7 3 2 4 3 2 2 2" xfId="13908" xr:uid="{00000000-0005-0000-0000-000054360000}"/>
    <cellStyle name="Vírgula 7 3 2 4 3 2 3" xfId="13909" xr:uid="{00000000-0005-0000-0000-000055360000}"/>
    <cellStyle name="Vírgula 7 3 2 4 3 3" xfId="13910" xr:uid="{00000000-0005-0000-0000-000056360000}"/>
    <cellStyle name="Vírgula 7 3 2 4 3 3 2" xfId="13911" xr:uid="{00000000-0005-0000-0000-000057360000}"/>
    <cellStyle name="Vírgula 7 3 2 4 3 4" xfId="13912" xr:uid="{00000000-0005-0000-0000-000058360000}"/>
    <cellStyle name="Vírgula 7 3 2 4 4" xfId="13913" xr:uid="{00000000-0005-0000-0000-000059360000}"/>
    <cellStyle name="Vírgula 7 3 2 4 4 2" xfId="13914" xr:uid="{00000000-0005-0000-0000-00005A360000}"/>
    <cellStyle name="Vírgula 7 3 2 4 4 2 2" xfId="13915" xr:uid="{00000000-0005-0000-0000-00005B360000}"/>
    <cellStyle name="Vírgula 7 3 2 4 4 3" xfId="13916" xr:uid="{00000000-0005-0000-0000-00005C360000}"/>
    <cellStyle name="Vírgula 7 3 2 4 5" xfId="13917" xr:uid="{00000000-0005-0000-0000-00005D360000}"/>
    <cellStyle name="Vírgula 7 3 2 4 5 2" xfId="13918" xr:uid="{00000000-0005-0000-0000-00005E360000}"/>
    <cellStyle name="Vírgula 7 3 2 4 5 2 2" xfId="13919" xr:uid="{00000000-0005-0000-0000-00005F360000}"/>
    <cellStyle name="Vírgula 7 3 2 4 5 3" xfId="13920" xr:uid="{00000000-0005-0000-0000-000060360000}"/>
    <cellStyle name="Vírgula 7 3 2 4 6" xfId="13921" xr:uid="{00000000-0005-0000-0000-000061360000}"/>
    <cellStyle name="Vírgula 7 3 2 4 6 2" xfId="13922" xr:uid="{00000000-0005-0000-0000-000062360000}"/>
    <cellStyle name="Vírgula 7 3 2 4 7" xfId="13923" xr:uid="{00000000-0005-0000-0000-000063360000}"/>
    <cellStyle name="Vírgula 7 3 2 5" xfId="13924" xr:uid="{00000000-0005-0000-0000-000064360000}"/>
    <cellStyle name="Vírgula 7 3 2 5 2" xfId="13925" xr:uid="{00000000-0005-0000-0000-000065360000}"/>
    <cellStyle name="Vírgula 7 3 2 5 2 2" xfId="13926" xr:uid="{00000000-0005-0000-0000-000066360000}"/>
    <cellStyle name="Vírgula 7 3 2 5 2 2 2" xfId="13927" xr:uid="{00000000-0005-0000-0000-000067360000}"/>
    <cellStyle name="Vírgula 7 3 2 5 2 2 2 2" xfId="13928" xr:uid="{00000000-0005-0000-0000-000068360000}"/>
    <cellStyle name="Vírgula 7 3 2 5 2 2 3" xfId="13929" xr:uid="{00000000-0005-0000-0000-000069360000}"/>
    <cellStyle name="Vírgula 7 3 2 5 2 3" xfId="13930" xr:uid="{00000000-0005-0000-0000-00006A360000}"/>
    <cellStyle name="Vírgula 7 3 2 5 2 3 2" xfId="13931" xr:uid="{00000000-0005-0000-0000-00006B360000}"/>
    <cellStyle name="Vírgula 7 3 2 5 2 4" xfId="13932" xr:uid="{00000000-0005-0000-0000-00006C360000}"/>
    <cellStyle name="Vírgula 7 3 2 5 3" xfId="13933" xr:uid="{00000000-0005-0000-0000-00006D360000}"/>
    <cellStyle name="Vírgula 7 3 2 5 3 2" xfId="13934" xr:uid="{00000000-0005-0000-0000-00006E360000}"/>
    <cellStyle name="Vírgula 7 3 2 5 3 2 2" xfId="13935" xr:uid="{00000000-0005-0000-0000-00006F360000}"/>
    <cellStyle name="Vírgula 7 3 2 5 3 3" xfId="13936" xr:uid="{00000000-0005-0000-0000-000070360000}"/>
    <cellStyle name="Vírgula 7 3 2 5 4" xfId="13937" xr:uid="{00000000-0005-0000-0000-000071360000}"/>
    <cellStyle name="Vírgula 7 3 2 5 4 2" xfId="13938" xr:uid="{00000000-0005-0000-0000-000072360000}"/>
    <cellStyle name="Vírgula 7 3 2 5 5" xfId="13939" xr:uid="{00000000-0005-0000-0000-000073360000}"/>
    <cellStyle name="Vírgula 7 3 2 6" xfId="13940" xr:uid="{00000000-0005-0000-0000-000074360000}"/>
    <cellStyle name="Vírgula 7 3 2 6 2" xfId="13941" xr:uid="{00000000-0005-0000-0000-000075360000}"/>
    <cellStyle name="Vírgula 7 3 2 6 2 2" xfId="13942" xr:uid="{00000000-0005-0000-0000-000076360000}"/>
    <cellStyle name="Vírgula 7 3 2 6 2 2 2" xfId="13943" xr:uid="{00000000-0005-0000-0000-000077360000}"/>
    <cellStyle name="Vírgula 7 3 2 6 2 3" xfId="13944" xr:uid="{00000000-0005-0000-0000-000078360000}"/>
    <cellStyle name="Vírgula 7 3 2 6 3" xfId="13945" xr:uid="{00000000-0005-0000-0000-000079360000}"/>
    <cellStyle name="Vírgula 7 3 2 6 3 2" xfId="13946" xr:uid="{00000000-0005-0000-0000-00007A360000}"/>
    <cellStyle name="Vírgula 7 3 2 6 4" xfId="13947" xr:uid="{00000000-0005-0000-0000-00007B360000}"/>
    <cellStyle name="Vírgula 7 3 2 7" xfId="13948" xr:uid="{00000000-0005-0000-0000-00007C360000}"/>
    <cellStyle name="Vírgula 7 3 2 7 2" xfId="13949" xr:uid="{00000000-0005-0000-0000-00007D360000}"/>
    <cellStyle name="Vírgula 7 3 2 7 2 2" xfId="13950" xr:uid="{00000000-0005-0000-0000-00007E360000}"/>
    <cellStyle name="Vírgula 7 3 2 7 2 2 2" xfId="13951" xr:uid="{00000000-0005-0000-0000-00007F360000}"/>
    <cellStyle name="Vírgula 7 3 2 7 2 3" xfId="13952" xr:uid="{00000000-0005-0000-0000-000080360000}"/>
    <cellStyle name="Vírgula 7 3 2 7 3" xfId="13953" xr:uid="{00000000-0005-0000-0000-000081360000}"/>
    <cellStyle name="Vírgula 7 3 2 7 3 2" xfId="13954" xr:uid="{00000000-0005-0000-0000-000082360000}"/>
    <cellStyle name="Vírgula 7 3 2 7 4" xfId="13955" xr:uid="{00000000-0005-0000-0000-000083360000}"/>
    <cellStyle name="Vírgula 7 3 2 8" xfId="13956" xr:uid="{00000000-0005-0000-0000-000084360000}"/>
    <cellStyle name="Vírgula 7 3 2 8 2" xfId="13957" xr:uid="{00000000-0005-0000-0000-000085360000}"/>
    <cellStyle name="Vírgula 7 3 2 8 2 2" xfId="13958" xr:uid="{00000000-0005-0000-0000-000086360000}"/>
    <cellStyle name="Vírgula 7 3 2 8 2 2 2" xfId="13959" xr:uid="{00000000-0005-0000-0000-000087360000}"/>
    <cellStyle name="Vírgula 7 3 2 8 2 3" xfId="13960" xr:uid="{00000000-0005-0000-0000-000088360000}"/>
    <cellStyle name="Vírgula 7 3 2 8 3" xfId="13961" xr:uid="{00000000-0005-0000-0000-000089360000}"/>
    <cellStyle name="Vírgula 7 3 2 8 3 2" xfId="13962" xr:uid="{00000000-0005-0000-0000-00008A360000}"/>
    <cellStyle name="Vírgula 7 3 2 8 4" xfId="13963" xr:uid="{00000000-0005-0000-0000-00008B360000}"/>
    <cellStyle name="Vírgula 7 3 2 9" xfId="13964" xr:uid="{00000000-0005-0000-0000-00008C360000}"/>
    <cellStyle name="Vírgula 7 3 2 9 2" xfId="13965" xr:uid="{00000000-0005-0000-0000-00008D360000}"/>
    <cellStyle name="Vírgula 7 3 2 9 2 2" xfId="13966" xr:uid="{00000000-0005-0000-0000-00008E360000}"/>
    <cellStyle name="Vírgula 7 3 2 9 3" xfId="13967" xr:uid="{00000000-0005-0000-0000-00008F360000}"/>
    <cellStyle name="Vírgula 7 3 3" xfId="13968" xr:uid="{00000000-0005-0000-0000-000090360000}"/>
    <cellStyle name="Vírgula 7 3 3 10" xfId="13969" xr:uid="{00000000-0005-0000-0000-000091360000}"/>
    <cellStyle name="Vírgula 7 3 3 10 2" xfId="13970" xr:uid="{00000000-0005-0000-0000-000092360000}"/>
    <cellStyle name="Vírgula 7 3 3 10 2 2" xfId="13971" xr:uid="{00000000-0005-0000-0000-000093360000}"/>
    <cellStyle name="Vírgula 7 3 3 10 3" xfId="13972" xr:uid="{00000000-0005-0000-0000-000094360000}"/>
    <cellStyle name="Vírgula 7 3 3 11" xfId="13973" xr:uid="{00000000-0005-0000-0000-000095360000}"/>
    <cellStyle name="Vírgula 7 3 3 11 2" xfId="13974" xr:uid="{00000000-0005-0000-0000-000096360000}"/>
    <cellStyle name="Vírgula 7 3 3 12" xfId="13975" xr:uid="{00000000-0005-0000-0000-000097360000}"/>
    <cellStyle name="Vírgula 7 3 3 2" xfId="13976" xr:uid="{00000000-0005-0000-0000-000098360000}"/>
    <cellStyle name="Vírgula 7 3 3 2 2" xfId="13977" xr:uid="{00000000-0005-0000-0000-000099360000}"/>
    <cellStyle name="Vírgula 7 3 3 2 2 2" xfId="13978" xr:uid="{00000000-0005-0000-0000-00009A360000}"/>
    <cellStyle name="Vírgula 7 3 3 2 2 2 2" xfId="13979" xr:uid="{00000000-0005-0000-0000-00009B360000}"/>
    <cellStyle name="Vírgula 7 3 3 2 2 2 2 2" xfId="13980" xr:uid="{00000000-0005-0000-0000-00009C360000}"/>
    <cellStyle name="Vírgula 7 3 3 2 2 2 2 2 2" xfId="13981" xr:uid="{00000000-0005-0000-0000-00009D360000}"/>
    <cellStyle name="Vírgula 7 3 3 2 2 2 2 2 2 2" xfId="13982" xr:uid="{00000000-0005-0000-0000-00009E360000}"/>
    <cellStyle name="Vírgula 7 3 3 2 2 2 2 2 3" xfId="13983" xr:uid="{00000000-0005-0000-0000-00009F360000}"/>
    <cellStyle name="Vírgula 7 3 3 2 2 2 2 3" xfId="13984" xr:uid="{00000000-0005-0000-0000-0000A0360000}"/>
    <cellStyle name="Vírgula 7 3 3 2 2 2 2 3 2" xfId="13985" xr:uid="{00000000-0005-0000-0000-0000A1360000}"/>
    <cellStyle name="Vírgula 7 3 3 2 2 2 2 4" xfId="13986" xr:uid="{00000000-0005-0000-0000-0000A2360000}"/>
    <cellStyle name="Vírgula 7 3 3 2 2 2 3" xfId="13987" xr:uid="{00000000-0005-0000-0000-0000A3360000}"/>
    <cellStyle name="Vírgula 7 3 3 2 2 2 3 2" xfId="13988" xr:uid="{00000000-0005-0000-0000-0000A4360000}"/>
    <cellStyle name="Vírgula 7 3 3 2 2 2 3 2 2" xfId="13989" xr:uid="{00000000-0005-0000-0000-0000A5360000}"/>
    <cellStyle name="Vírgula 7 3 3 2 2 2 3 2 2 2" xfId="13990" xr:uid="{00000000-0005-0000-0000-0000A6360000}"/>
    <cellStyle name="Vírgula 7 3 3 2 2 2 3 2 3" xfId="13991" xr:uid="{00000000-0005-0000-0000-0000A7360000}"/>
    <cellStyle name="Vírgula 7 3 3 2 2 2 3 3" xfId="13992" xr:uid="{00000000-0005-0000-0000-0000A8360000}"/>
    <cellStyle name="Vírgula 7 3 3 2 2 2 3 3 2" xfId="13993" xr:uid="{00000000-0005-0000-0000-0000A9360000}"/>
    <cellStyle name="Vírgula 7 3 3 2 2 2 3 4" xfId="13994" xr:uid="{00000000-0005-0000-0000-0000AA360000}"/>
    <cellStyle name="Vírgula 7 3 3 2 2 2 4" xfId="13995" xr:uid="{00000000-0005-0000-0000-0000AB360000}"/>
    <cellStyle name="Vírgula 7 3 3 2 2 2 4 2" xfId="13996" xr:uid="{00000000-0005-0000-0000-0000AC360000}"/>
    <cellStyle name="Vírgula 7 3 3 2 2 2 4 2 2" xfId="13997" xr:uid="{00000000-0005-0000-0000-0000AD360000}"/>
    <cellStyle name="Vírgula 7 3 3 2 2 2 4 3" xfId="13998" xr:uid="{00000000-0005-0000-0000-0000AE360000}"/>
    <cellStyle name="Vírgula 7 3 3 2 2 2 5" xfId="13999" xr:uid="{00000000-0005-0000-0000-0000AF360000}"/>
    <cellStyle name="Vírgula 7 3 3 2 2 2 5 2" xfId="14000" xr:uid="{00000000-0005-0000-0000-0000B0360000}"/>
    <cellStyle name="Vírgula 7 3 3 2 2 2 5 2 2" xfId="14001" xr:uid="{00000000-0005-0000-0000-0000B1360000}"/>
    <cellStyle name="Vírgula 7 3 3 2 2 2 5 3" xfId="14002" xr:uid="{00000000-0005-0000-0000-0000B2360000}"/>
    <cellStyle name="Vírgula 7 3 3 2 2 2 6" xfId="14003" xr:uid="{00000000-0005-0000-0000-0000B3360000}"/>
    <cellStyle name="Vírgula 7 3 3 2 2 2 6 2" xfId="14004" xr:uid="{00000000-0005-0000-0000-0000B4360000}"/>
    <cellStyle name="Vírgula 7 3 3 2 2 2 7" xfId="14005" xr:uid="{00000000-0005-0000-0000-0000B5360000}"/>
    <cellStyle name="Vírgula 7 3 3 2 2 3" xfId="14006" xr:uid="{00000000-0005-0000-0000-0000B6360000}"/>
    <cellStyle name="Vírgula 7 3 3 2 2 3 2" xfId="14007" xr:uid="{00000000-0005-0000-0000-0000B7360000}"/>
    <cellStyle name="Vírgula 7 3 3 2 2 3 2 2" xfId="14008" xr:uid="{00000000-0005-0000-0000-0000B8360000}"/>
    <cellStyle name="Vírgula 7 3 3 2 2 3 2 2 2" xfId="14009" xr:uid="{00000000-0005-0000-0000-0000B9360000}"/>
    <cellStyle name="Vírgula 7 3 3 2 2 3 2 3" xfId="14010" xr:uid="{00000000-0005-0000-0000-0000BA360000}"/>
    <cellStyle name="Vírgula 7 3 3 2 2 3 3" xfId="14011" xr:uid="{00000000-0005-0000-0000-0000BB360000}"/>
    <cellStyle name="Vírgula 7 3 3 2 2 3 3 2" xfId="14012" xr:uid="{00000000-0005-0000-0000-0000BC360000}"/>
    <cellStyle name="Vírgula 7 3 3 2 2 3 4" xfId="14013" xr:uid="{00000000-0005-0000-0000-0000BD360000}"/>
    <cellStyle name="Vírgula 7 3 3 2 2 4" xfId="14014" xr:uid="{00000000-0005-0000-0000-0000BE360000}"/>
    <cellStyle name="Vírgula 7 3 3 2 2 4 2" xfId="14015" xr:uid="{00000000-0005-0000-0000-0000BF360000}"/>
    <cellStyle name="Vírgula 7 3 3 2 2 4 2 2" xfId="14016" xr:uid="{00000000-0005-0000-0000-0000C0360000}"/>
    <cellStyle name="Vírgula 7 3 3 2 2 4 2 2 2" xfId="14017" xr:uid="{00000000-0005-0000-0000-0000C1360000}"/>
    <cellStyle name="Vírgula 7 3 3 2 2 4 2 3" xfId="14018" xr:uid="{00000000-0005-0000-0000-0000C2360000}"/>
    <cellStyle name="Vírgula 7 3 3 2 2 4 3" xfId="14019" xr:uid="{00000000-0005-0000-0000-0000C3360000}"/>
    <cellStyle name="Vírgula 7 3 3 2 2 4 3 2" xfId="14020" xr:uid="{00000000-0005-0000-0000-0000C4360000}"/>
    <cellStyle name="Vírgula 7 3 3 2 2 4 4" xfId="14021" xr:uid="{00000000-0005-0000-0000-0000C5360000}"/>
    <cellStyle name="Vírgula 7 3 3 2 2 5" xfId="14022" xr:uid="{00000000-0005-0000-0000-0000C6360000}"/>
    <cellStyle name="Vírgula 7 3 3 2 2 5 2" xfId="14023" xr:uid="{00000000-0005-0000-0000-0000C7360000}"/>
    <cellStyle name="Vírgula 7 3 3 2 2 5 2 2" xfId="14024" xr:uid="{00000000-0005-0000-0000-0000C8360000}"/>
    <cellStyle name="Vírgula 7 3 3 2 2 5 3" xfId="14025" xr:uid="{00000000-0005-0000-0000-0000C9360000}"/>
    <cellStyle name="Vírgula 7 3 3 2 2 6" xfId="14026" xr:uid="{00000000-0005-0000-0000-0000CA360000}"/>
    <cellStyle name="Vírgula 7 3 3 2 2 6 2" xfId="14027" xr:uid="{00000000-0005-0000-0000-0000CB360000}"/>
    <cellStyle name="Vírgula 7 3 3 2 2 6 2 2" xfId="14028" xr:uid="{00000000-0005-0000-0000-0000CC360000}"/>
    <cellStyle name="Vírgula 7 3 3 2 2 6 3" xfId="14029" xr:uid="{00000000-0005-0000-0000-0000CD360000}"/>
    <cellStyle name="Vírgula 7 3 3 2 2 7" xfId="14030" xr:uid="{00000000-0005-0000-0000-0000CE360000}"/>
    <cellStyle name="Vírgula 7 3 3 2 2 7 2" xfId="14031" xr:uid="{00000000-0005-0000-0000-0000CF360000}"/>
    <cellStyle name="Vírgula 7 3 3 2 2 8" xfId="14032" xr:uid="{00000000-0005-0000-0000-0000D0360000}"/>
    <cellStyle name="Vírgula 7 3 3 2 3" xfId="14033" xr:uid="{00000000-0005-0000-0000-0000D1360000}"/>
    <cellStyle name="Vírgula 7 3 3 2 3 2" xfId="14034" xr:uid="{00000000-0005-0000-0000-0000D2360000}"/>
    <cellStyle name="Vírgula 7 3 3 2 3 2 2" xfId="14035" xr:uid="{00000000-0005-0000-0000-0000D3360000}"/>
    <cellStyle name="Vírgula 7 3 3 2 3 2 2 2" xfId="14036" xr:uid="{00000000-0005-0000-0000-0000D4360000}"/>
    <cellStyle name="Vírgula 7 3 3 2 3 2 2 2 2" xfId="14037" xr:uid="{00000000-0005-0000-0000-0000D5360000}"/>
    <cellStyle name="Vírgula 7 3 3 2 3 2 2 3" xfId="14038" xr:uid="{00000000-0005-0000-0000-0000D6360000}"/>
    <cellStyle name="Vírgula 7 3 3 2 3 2 3" xfId="14039" xr:uid="{00000000-0005-0000-0000-0000D7360000}"/>
    <cellStyle name="Vírgula 7 3 3 2 3 2 3 2" xfId="14040" xr:uid="{00000000-0005-0000-0000-0000D8360000}"/>
    <cellStyle name="Vírgula 7 3 3 2 3 2 4" xfId="14041" xr:uid="{00000000-0005-0000-0000-0000D9360000}"/>
    <cellStyle name="Vírgula 7 3 3 2 3 3" xfId="14042" xr:uid="{00000000-0005-0000-0000-0000DA360000}"/>
    <cellStyle name="Vírgula 7 3 3 2 3 3 2" xfId="14043" xr:uid="{00000000-0005-0000-0000-0000DB360000}"/>
    <cellStyle name="Vírgula 7 3 3 2 3 3 2 2" xfId="14044" xr:uid="{00000000-0005-0000-0000-0000DC360000}"/>
    <cellStyle name="Vírgula 7 3 3 2 3 3 2 2 2" xfId="14045" xr:uid="{00000000-0005-0000-0000-0000DD360000}"/>
    <cellStyle name="Vírgula 7 3 3 2 3 3 2 3" xfId="14046" xr:uid="{00000000-0005-0000-0000-0000DE360000}"/>
    <cellStyle name="Vírgula 7 3 3 2 3 3 3" xfId="14047" xr:uid="{00000000-0005-0000-0000-0000DF360000}"/>
    <cellStyle name="Vírgula 7 3 3 2 3 3 3 2" xfId="14048" xr:uid="{00000000-0005-0000-0000-0000E0360000}"/>
    <cellStyle name="Vírgula 7 3 3 2 3 3 4" xfId="14049" xr:uid="{00000000-0005-0000-0000-0000E1360000}"/>
    <cellStyle name="Vírgula 7 3 3 2 3 4" xfId="14050" xr:uid="{00000000-0005-0000-0000-0000E2360000}"/>
    <cellStyle name="Vírgula 7 3 3 2 3 4 2" xfId="14051" xr:uid="{00000000-0005-0000-0000-0000E3360000}"/>
    <cellStyle name="Vírgula 7 3 3 2 3 4 2 2" xfId="14052" xr:uid="{00000000-0005-0000-0000-0000E4360000}"/>
    <cellStyle name="Vírgula 7 3 3 2 3 4 3" xfId="14053" xr:uid="{00000000-0005-0000-0000-0000E5360000}"/>
    <cellStyle name="Vírgula 7 3 3 2 3 5" xfId="14054" xr:uid="{00000000-0005-0000-0000-0000E6360000}"/>
    <cellStyle name="Vírgula 7 3 3 2 3 5 2" xfId="14055" xr:uid="{00000000-0005-0000-0000-0000E7360000}"/>
    <cellStyle name="Vírgula 7 3 3 2 3 5 2 2" xfId="14056" xr:uid="{00000000-0005-0000-0000-0000E8360000}"/>
    <cellStyle name="Vírgula 7 3 3 2 3 5 3" xfId="14057" xr:uid="{00000000-0005-0000-0000-0000E9360000}"/>
    <cellStyle name="Vírgula 7 3 3 2 3 6" xfId="14058" xr:uid="{00000000-0005-0000-0000-0000EA360000}"/>
    <cellStyle name="Vírgula 7 3 3 2 3 6 2" xfId="14059" xr:uid="{00000000-0005-0000-0000-0000EB360000}"/>
    <cellStyle name="Vírgula 7 3 3 2 3 7" xfId="14060" xr:uid="{00000000-0005-0000-0000-0000EC360000}"/>
    <cellStyle name="Vírgula 7 3 3 2 4" xfId="14061" xr:uid="{00000000-0005-0000-0000-0000ED360000}"/>
    <cellStyle name="Vírgula 7 3 3 2 4 2" xfId="14062" xr:uid="{00000000-0005-0000-0000-0000EE360000}"/>
    <cellStyle name="Vírgula 7 3 3 2 4 2 2" xfId="14063" xr:uid="{00000000-0005-0000-0000-0000EF360000}"/>
    <cellStyle name="Vírgula 7 3 3 2 4 2 2 2" xfId="14064" xr:uid="{00000000-0005-0000-0000-0000F0360000}"/>
    <cellStyle name="Vírgula 7 3 3 2 4 2 3" xfId="14065" xr:uid="{00000000-0005-0000-0000-0000F1360000}"/>
    <cellStyle name="Vírgula 7 3 3 2 4 3" xfId="14066" xr:uid="{00000000-0005-0000-0000-0000F2360000}"/>
    <cellStyle name="Vírgula 7 3 3 2 4 3 2" xfId="14067" xr:uid="{00000000-0005-0000-0000-0000F3360000}"/>
    <cellStyle name="Vírgula 7 3 3 2 4 4" xfId="14068" xr:uid="{00000000-0005-0000-0000-0000F4360000}"/>
    <cellStyle name="Vírgula 7 3 3 2 5" xfId="14069" xr:uid="{00000000-0005-0000-0000-0000F5360000}"/>
    <cellStyle name="Vírgula 7 3 3 2 5 2" xfId="14070" xr:uid="{00000000-0005-0000-0000-0000F6360000}"/>
    <cellStyle name="Vírgula 7 3 3 2 5 2 2" xfId="14071" xr:uid="{00000000-0005-0000-0000-0000F7360000}"/>
    <cellStyle name="Vírgula 7 3 3 2 5 2 2 2" xfId="14072" xr:uid="{00000000-0005-0000-0000-0000F8360000}"/>
    <cellStyle name="Vírgula 7 3 3 2 5 2 3" xfId="14073" xr:uid="{00000000-0005-0000-0000-0000F9360000}"/>
    <cellStyle name="Vírgula 7 3 3 2 5 3" xfId="14074" xr:uid="{00000000-0005-0000-0000-0000FA360000}"/>
    <cellStyle name="Vírgula 7 3 3 2 5 3 2" xfId="14075" xr:uid="{00000000-0005-0000-0000-0000FB360000}"/>
    <cellStyle name="Vírgula 7 3 3 2 5 4" xfId="14076" xr:uid="{00000000-0005-0000-0000-0000FC360000}"/>
    <cellStyle name="Vírgula 7 3 3 2 6" xfId="14077" xr:uid="{00000000-0005-0000-0000-0000FD360000}"/>
    <cellStyle name="Vírgula 7 3 3 2 6 2" xfId="14078" xr:uid="{00000000-0005-0000-0000-0000FE360000}"/>
    <cellStyle name="Vírgula 7 3 3 2 6 2 2" xfId="14079" xr:uid="{00000000-0005-0000-0000-0000FF360000}"/>
    <cellStyle name="Vírgula 7 3 3 2 6 3" xfId="14080" xr:uid="{00000000-0005-0000-0000-000000370000}"/>
    <cellStyle name="Vírgula 7 3 3 2 7" xfId="14081" xr:uid="{00000000-0005-0000-0000-000001370000}"/>
    <cellStyle name="Vírgula 7 3 3 2 7 2" xfId="14082" xr:uid="{00000000-0005-0000-0000-000002370000}"/>
    <cellStyle name="Vírgula 7 3 3 2 7 2 2" xfId="14083" xr:uid="{00000000-0005-0000-0000-000003370000}"/>
    <cellStyle name="Vírgula 7 3 3 2 7 3" xfId="14084" xr:uid="{00000000-0005-0000-0000-000004370000}"/>
    <cellStyle name="Vírgula 7 3 3 2 8" xfId="14085" xr:uid="{00000000-0005-0000-0000-000005370000}"/>
    <cellStyle name="Vírgula 7 3 3 2 8 2" xfId="14086" xr:uid="{00000000-0005-0000-0000-000006370000}"/>
    <cellStyle name="Vírgula 7 3 3 2 9" xfId="14087" xr:uid="{00000000-0005-0000-0000-000007370000}"/>
    <cellStyle name="Vírgula 7 3 3 3" xfId="14088" xr:uid="{00000000-0005-0000-0000-000008370000}"/>
    <cellStyle name="Vírgula 7 3 3 3 2" xfId="14089" xr:uid="{00000000-0005-0000-0000-000009370000}"/>
    <cellStyle name="Vírgula 7 3 3 3 2 2" xfId="14090" xr:uid="{00000000-0005-0000-0000-00000A370000}"/>
    <cellStyle name="Vírgula 7 3 3 3 2 2 2" xfId="14091" xr:uid="{00000000-0005-0000-0000-00000B370000}"/>
    <cellStyle name="Vírgula 7 3 3 3 2 2 2 2" xfId="14092" xr:uid="{00000000-0005-0000-0000-00000C370000}"/>
    <cellStyle name="Vírgula 7 3 3 3 2 2 2 2 2" xfId="14093" xr:uid="{00000000-0005-0000-0000-00000D370000}"/>
    <cellStyle name="Vírgula 7 3 3 3 2 2 2 3" xfId="14094" xr:uid="{00000000-0005-0000-0000-00000E370000}"/>
    <cellStyle name="Vírgula 7 3 3 3 2 2 3" xfId="14095" xr:uid="{00000000-0005-0000-0000-00000F370000}"/>
    <cellStyle name="Vírgula 7 3 3 3 2 2 3 2" xfId="14096" xr:uid="{00000000-0005-0000-0000-000010370000}"/>
    <cellStyle name="Vírgula 7 3 3 3 2 2 4" xfId="14097" xr:uid="{00000000-0005-0000-0000-000011370000}"/>
    <cellStyle name="Vírgula 7 3 3 3 2 3" xfId="14098" xr:uid="{00000000-0005-0000-0000-000012370000}"/>
    <cellStyle name="Vírgula 7 3 3 3 2 3 2" xfId="14099" xr:uid="{00000000-0005-0000-0000-000013370000}"/>
    <cellStyle name="Vírgula 7 3 3 3 2 3 2 2" xfId="14100" xr:uid="{00000000-0005-0000-0000-000014370000}"/>
    <cellStyle name="Vírgula 7 3 3 3 2 3 2 2 2" xfId="14101" xr:uid="{00000000-0005-0000-0000-000015370000}"/>
    <cellStyle name="Vírgula 7 3 3 3 2 3 2 3" xfId="14102" xr:uid="{00000000-0005-0000-0000-000016370000}"/>
    <cellStyle name="Vírgula 7 3 3 3 2 3 3" xfId="14103" xr:uid="{00000000-0005-0000-0000-000017370000}"/>
    <cellStyle name="Vírgula 7 3 3 3 2 3 3 2" xfId="14104" xr:uid="{00000000-0005-0000-0000-000018370000}"/>
    <cellStyle name="Vírgula 7 3 3 3 2 3 4" xfId="14105" xr:uid="{00000000-0005-0000-0000-000019370000}"/>
    <cellStyle name="Vírgula 7 3 3 3 2 4" xfId="14106" xr:uid="{00000000-0005-0000-0000-00001A370000}"/>
    <cellStyle name="Vírgula 7 3 3 3 2 4 2" xfId="14107" xr:uid="{00000000-0005-0000-0000-00001B370000}"/>
    <cellStyle name="Vírgula 7 3 3 3 2 4 2 2" xfId="14108" xr:uid="{00000000-0005-0000-0000-00001C370000}"/>
    <cellStyle name="Vírgula 7 3 3 3 2 4 3" xfId="14109" xr:uid="{00000000-0005-0000-0000-00001D370000}"/>
    <cellStyle name="Vírgula 7 3 3 3 2 5" xfId="14110" xr:uid="{00000000-0005-0000-0000-00001E370000}"/>
    <cellStyle name="Vírgula 7 3 3 3 2 5 2" xfId="14111" xr:uid="{00000000-0005-0000-0000-00001F370000}"/>
    <cellStyle name="Vírgula 7 3 3 3 2 5 2 2" xfId="14112" xr:uid="{00000000-0005-0000-0000-000020370000}"/>
    <cellStyle name="Vírgula 7 3 3 3 2 5 3" xfId="14113" xr:uid="{00000000-0005-0000-0000-000021370000}"/>
    <cellStyle name="Vírgula 7 3 3 3 2 6" xfId="14114" xr:uid="{00000000-0005-0000-0000-000022370000}"/>
    <cellStyle name="Vírgula 7 3 3 3 2 6 2" xfId="14115" xr:uid="{00000000-0005-0000-0000-000023370000}"/>
    <cellStyle name="Vírgula 7 3 3 3 2 7" xfId="14116" xr:uid="{00000000-0005-0000-0000-000024370000}"/>
    <cellStyle name="Vírgula 7 3 3 3 3" xfId="14117" xr:uid="{00000000-0005-0000-0000-000025370000}"/>
    <cellStyle name="Vírgula 7 3 3 3 3 2" xfId="14118" xr:uid="{00000000-0005-0000-0000-000026370000}"/>
    <cellStyle name="Vírgula 7 3 3 3 3 2 2" xfId="14119" xr:uid="{00000000-0005-0000-0000-000027370000}"/>
    <cellStyle name="Vírgula 7 3 3 3 3 2 2 2" xfId="14120" xr:uid="{00000000-0005-0000-0000-000028370000}"/>
    <cellStyle name="Vírgula 7 3 3 3 3 2 3" xfId="14121" xr:uid="{00000000-0005-0000-0000-000029370000}"/>
    <cellStyle name="Vírgula 7 3 3 3 3 3" xfId="14122" xr:uid="{00000000-0005-0000-0000-00002A370000}"/>
    <cellStyle name="Vírgula 7 3 3 3 3 3 2" xfId="14123" xr:uid="{00000000-0005-0000-0000-00002B370000}"/>
    <cellStyle name="Vírgula 7 3 3 3 3 4" xfId="14124" xr:uid="{00000000-0005-0000-0000-00002C370000}"/>
    <cellStyle name="Vírgula 7 3 3 3 4" xfId="14125" xr:uid="{00000000-0005-0000-0000-00002D370000}"/>
    <cellStyle name="Vírgula 7 3 3 3 4 2" xfId="14126" xr:uid="{00000000-0005-0000-0000-00002E370000}"/>
    <cellStyle name="Vírgula 7 3 3 3 4 2 2" xfId="14127" xr:uid="{00000000-0005-0000-0000-00002F370000}"/>
    <cellStyle name="Vírgula 7 3 3 3 4 2 2 2" xfId="14128" xr:uid="{00000000-0005-0000-0000-000030370000}"/>
    <cellStyle name="Vírgula 7 3 3 3 4 2 3" xfId="14129" xr:uid="{00000000-0005-0000-0000-000031370000}"/>
    <cellStyle name="Vírgula 7 3 3 3 4 3" xfId="14130" xr:uid="{00000000-0005-0000-0000-000032370000}"/>
    <cellStyle name="Vírgula 7 3 3 3 4 3 2" xfId="14131" xr:uid="{00000000-0005-0000-0000-000033370000}"/>
    <cellStyle name="Vírgula 7 3 3 3 4 4" xfId="14132" xr:uid="{00000000-0005-0000-0000-000034370000}"/>
    <cellStyle name="Vírgula 7 3 3 3 5" xfId="14133" xr:uid="{00000000-0005-0000-0000-000035370000}"/>
    <cellStyle name="Vírgula 7 3 3 3 5 2" xfId="14134" xr:uid="{00000000-0005-0000-0000-000036370000}"/>
    <cellStyle name="Vírgula 7 3 3 3 5 2 2" xfId="14135" xr:uid="{00000000-0005-0000-0000-000037370000}"/>
    <cellStyle name="Vírgula 7 3 3 3 5 3" xfId="14136" xr:uid="{00000000-0005-0000-0000-000038370000}"/>
    <cellStyle name="Vírgula 7 3 3 3 6" xfId="14137" xr:uid="{00000000-0005-0000-0000-000039370000}"/>
    <cellStyle name="Vírgula 7 3 3 3 6 2" xfId="14138" xr:uid="{00000000-0005-0000-0000-00003A370000}"/>
    <cellStyle name="Vírgula 7 3 3 3 6 2 2" xfId="14139" xr:uid="{00000000-0005-0000-0000-00003B370000}"/>
    <cellStyle name="Vírgula 7 3 3 3 6 3" xfId="14140" xr:uid="{00000000-0005-0000-0000-00003C370000}"/>
    <cellStyle name="Vírgula 7 3 3 3 7" xfId="14141" xr:uid="{00000000-0005-0000-0000-00003D370000}"/>
    <cellStyle name="Vírgula 7 3 3 3 7 2" xfId="14142" xr:uid="{00000000-0005-0000-0000-00003E370000}"/>
    <cellStyle name="Vírgula 7 3 3 3 8" xfId="14143" xr:uid="{00000000-0005-0000-0000-00003F370000}"/>
    <cellStyle name="Vírgula 7 3 3 4" xfId="14144" xr:uid="{00000000-0005-0000-0000-000040370000}"/>
    <cellStyle name="Vírgula 7 3 3 4 2" xfId="14145" xr:uid="{00000000-0005-0000-0000-000041370000}"/>
    <cellStyle name="Vírgula 7 3 3 4 2 2" xfId="14146" xr:uid="{00000000-0005-0000-0000-000042370000}"/>
    <cellStyle name="Vírgula 7 3 3 4 2 2 2" xfId="14147" xr:uid="{00000000-0005-0000-0000-000043370000}"/>
    <cellStyle name="Vírgula 7 3 3 4 2 2 2 2" xfId="14148" xr:uid="{00000000-0005-0000-0000-000044370000}"/>
    <cellStyle name="Vírgula 7 3 3 4 2 2 3" xfId="14149" xr:uid="{00000000-0005-0000-0000-000045370000}"/>
    <cellStyle name="Vírgula 7 3 3 4 2 3" xfId="14150" xr:uid="{00000000-0005-0000-0000-000046370000}"/>
    <cellStyle name="Vírgula 7 3 3 4 2 3 2" xfId="14151" xr:uid="{00000000-0005-0000-0000-000047370000}"/>
    <cellStyle name="Vírgula 7 3 3 4 2 4" xfId="14152" xr:uid="{00000000-0005-0000-0000-000048370000}"/>
    <cellStyle name="Vírgula 7 3 3 4 3" xfId="14153" xr:uid="{00000000-0005-0000-0000-000049370000}"/>
    <cellStyle name="Vírgula 7 3 3 4 3 2" xfId="14154" xr:uid="{00000000-0005-0000-0000-00004A370000}"/>
    <cellStyle name="Vírgula 7 3 3 4 3 2 2" xfId="14155" xr:uid="{00000000-0005-0000-0000-00004B370000}"/>
    <cellStyle name="Vírgula 7 3 3 4 3 2 2 2" xfId="14156" xr:uid="{00000000-0005-0000-0000-00004C370000}"/>
    <cellStyle name="Vírgula 7 3 3 4 3 2 3" xfId="14157" xr:uid="{00000000-0005-0000-0000-00004D370000}"/>
    <cellStyle name="Vírgula 7 3 3 4 3 3" xfId="14158" xr:uid="{00000000-0005-0000-0000-00004E370000}"/>
    <cellStyle name="Vírgula 7 3 3 4 3 3 2" xfId="14159" xr:uid="{00000000-0005-0000-0000-00004F370000}"/>
    <cellStyle name="Vírgula 7 3 3 4 3 4" xfId="14160" xr:uid="{00000000-0005-0000-0000-000050370000}"/>
    <cellStyle name="Vírgula 7 3 3 4 4" xfId="14161" xr:uid="{00000000-0005-0000-0000-000051370000}"/>
    <cellStyle name="Vírgula 7 3 3 4 4 2" xfId="14162" xr:uid="{00000000-0005-0000-0000-000052370000}"/>
    <cellStyle name="Vírgula 7 3 3 4 4 2 2" xfId="14163" xr:uid="{00000000-0005-0000-0000-000053370000}"/>
    <cellStyle name="Vírgula 7 3 3 4 4 3" xfId="14164" xr:uid="{00000000-0005-0000-0000-000054370000}"/>
    <cellStyle name="Vírgula 7 3 3 4 5" xfId="14165" xr:uid="{00000000-0005-0000-0000-000055370000}"/>
    <cellStyle name="Vírgula 7 3 3 4 5 2" xfId="14166" xr:uid="{00000000-0005-0000-0000-000056370000}"/>
    <cellStyle name="Vírgula 7 3 3 4 5 2 2" xfId="14167" xr:uid="{00000000-0005-0000-0000-000057370000}"/>
    <cellStyle name="Vírgula 7 3 3 4 5 3" xfId="14168" xr:uid="{00000000-0005-0000-0000-000058370000}"/>
    <cellStyle name="Vírgula 7 3 3 4 6" xfId="14169" xr:uid="{00000000-0005-0000-0000-000059370000}"/>
    <cellStyle name="Vírgula 7 3 3 4 6 2" xfId="14170" xr:uid="{00000000-0005-0000-0000-00005A370000}"/>
    <cellStyle name="Vírgula 7 3 3 4 7" xfId="14171" xr:uid="{00000000-0005-0000-0000-00005B370000}"/>
    <cellStyle name="Vírgula 7 3 3 5" xfId="14172" xr:uid="{00000000-0005-0000-0000-00005C370000}"/>
    <cellStyle name="Vírgula 7 3 3 5 2" xfId="14173" xr:uid="{00000000-0005-0000-0000-00005D370000}"/>
    <cellStyle name="Vírgula 7 3 3 5 2 2" xfId="14174" xr:uid="{00000000-0005-0000-0000-00005E370000}"/>
    <cellStyle name="Vírgula 7 3 3 5 2 2 2" xfId="14175" xr:uid="{00000000-0005-0000-0000-00005F370000}"/>
    <cellStyle name="Vírgula 7 3 3 5 2 2 2 2" xfId="14176" xr:uid="{00000000-0005-0000-0000-000060370000}"/>
    <cellStyle name="Vírgula 7 3 3 5 2 2 3" xfId="14177" xr:uid="{00000000-0005-0000-0000-000061370000}"/>
    <cellStyle name="Vírgula 7 3 3 5 2 3" xfId="14178" xr:uid="{00000000-0005-0000-0000-000062370000}"/>
    <cellStyle name="Vírgula 7 3 3 5 2 3 2" xfId="14179" xr:uid="{00000000-0005-0000-0000-000063370000}"/>
    <cellStyle name="Vírgula 7 3 3 5 2 4" xfId="14180" xr:uid="{00000000-0005-0000-0000-000064370000}"/>
    <cellStyle name="Vírgula 7 3 3 5 3" xfId="14181" xr:uid="{00000000-0005-0000-0000-000065370000}"/>
    <cellStyle name="Vírgula 7 3 3 5 3 2" xfId="14182" xr:uid="{00000000-0005-0000-0000-000066370000}"/>
    <cellStyle name="Vírgula 7 3 3 5 3 2 2" xfId="14183" xr:uid="{00000000-0005-0000-0000-000067370000}"/>
    <cellStyle name="Vírgula 7 3 3 5 3 3" xfId="14184" xr:uid="{00000000-0005-0000-0000-000068370000}"/>
    <cellStyle name="Vírgula 7 3 3 5 4" xfId="14185" xr:uid="{00000000-0005-0000-0000-000069370000}"/>
    <cellStyle name="Vírgula 7 3 3 5 4 2" xfId="14186" xr:uid="{00000000-0005-0000-0000-00006A370000}"/>
    <cellStyle name="Vírgula 7 3 3 5 5" xfId="14187" xr:uid="{00000000-0005-0000-0000-00006B370000}"/>
    <cellStyle name="Vírgula 7 3 3 6" xfId="14188" xr:uid="{00000000-0005-0000-0000-00006C370000}"/>
    <cellStyle name="Vírgula 7 3 3 6 2" xfId="14189" xr:uid="{00000000-0005-0000-0000-00006D370000}"/>
    <cellStyle name="Vírgula 7 3 3 6 2 2" xfId="14190" xr:uid="{00000000-0005-0000-0000-00006E370000}"/>
    <cellStyle name="Vírgula 7 3 3 6 2 2 2" xfId="14191" xr:uid="{00000000-0005-0000-0000-00006F370000}"/>
    <cellStyle name="Vírgula 7 3 3 6 2 3" xfId="14192" xr:uid="{00000000-0005-0000-0000-000070370000}"/>
    <cellStyle name="Vírgula 7 3 3 6 3" xfId="14193" xr:uid="{00000000-0005-0000-0000-000071370000}"/>
    <cellStyle name="Vírgula 7 3 3 6 3 2" xfId="14194" xr:uid="{00000000-0005-0000-0000-000072370000}"/>
    <cellStyle name="Vírgula 7 3 3 6 4" xfId="14195" xr:uid="{00000000-0005-0000-0000-000073370000}"/>
    <cellStyle name="Vírgula 7 3 3 7" xfId="14196" xr:uid="{00000000-0005-0000-0000-000074370000}"/>
    <cellStyle name="Vírgula 7 3 3 7 2" xfId="14197" xr:uid="{00000000-0005-0000-0000-000075370000}"/>
    <cellStyle name="Vírgula 7 3 3 7 2 2" xfId="14198" xr:uid="{00000000-0005-0000-0000-000076370000}"/>
    <cellStyle name="Vírgula 7 3 3 7 2 2 2" xfId="14199" xr:uid="{00000000-0005-0000-0000-000077370000}"/>
    <cellStyle name="Vírgula 7 3 3 7 2 3" xfId="14200" xr:uid="{00000000-0005-0000-0000-000078370000}"/>
    <cellStyle name="Vírgula 7 3 3 7 3" xfId="14201" xr:uid="{00000000-0005-0000-0000-000079370000}"/>
    <cellStyle name="Vírgula 7 3 3 7 3 2" xfId="14202" xr:uid="{00000000-0005-0000-0000-00007A370000}"/>
    <cellStyle name="Vírgula 7 3 3 7 4" xfId="14203" xr:uid="{00000000-0005-0000-0000-00007B370000}"/>
    <cellStyle name="Vírgula 7 3 3 8" xfId="14204" xr:uid="{00000000-0005-0000-0000-00007C370000}"/>
    <cellStyle name="Vírgula 7 3 3 8 2" xfId="14205" xr:uid="{00000000-0005-0000-0000-00007D370000}"/>
    <cellStyle name="Vírgula 7 3 3 8 2 2" xfId="14206" xr:uid="{00000000-0005-0000-0000-00007E370000}"/>
    <cellStyle name="Vírgula 7 3 3 8 2 2 2" xfId="14207" xr:uid="{00000000-0005-0000-0000-00007F370000}"/>
    <cellStyle name="Vírgula 7 3 3 8 2 3" xfId="14208" xr:uid="{00000000-0005-0000-0000-000080370000}"/>
    <cellStyle name="Vírgula 7 3 3 8 3" xfId="14209" xr:uid="{00000000-0005-0000-0000-000081370000}"/>
    <cellStyle name="Vírgula 7 3 3 8 3 2" xfId="14210" xr:uid="{00000000-0005-0000-0000-000082370000}"/>
    <cellStyle name="Vírgula 7 3 3 8 4" xfId="14211" xr:uid="{00000000-0005-0000-0000-000083370000}"/>
    <cellStyle name="Vírgula 7 3 3 9" xfId="14212" xr:uid="{00000000-0005-0000-0000-000084370000}"/>
    <cellStyle name="Vírgula 7 3 3 9 2" xfId="14213" xr:uid="{00000000-0005-0000-0000-000085370000}"/>
    <cellStyle name="Vírgula 7 3 3 9 2 2" xfId="14214" xr:uid="{00000000-0005-0000-0000-000086370000}"/>
    <cellStyle name="Vírgula 7 3 3 9 3" xfId="14215" xr:uid="{00000000-0005-0000-0000-000087370000}"/>
    <cellStyle name="Vírgula 7 3 4" xfId="14216" xr:uid="{00000000-0005-0000-0000-000088370000}"/>
    <cellStyle name="Vírgula 7 3 4 2" xfId="14217" xr:uid="{00000000-0005-0000-0000-000089370000}"/>
    <cellStyle name="Vírgula 7 3 4 2 2" xfId="14218" xr:uid="{00000000-0005-0000-0000-00008A370000}"/>
    <cellStyle name="Vírgula 7 3 4 2 2 2" xfId="14219" xr:uid="{00000000-0005-0000-0000-00008B370000}"/>
    <cellStyle name="Vírgula 7 3 4 2 2 2 2" xfId="14220" xr:uid="{00000000-0005-0000-0000-00008C370000}"/>
    <cellStyle name="Vírgula 7 3 4 2 2 2 2 2" xfId="14221" xr:uid="{00000000-0005-0000-0000-00008D370000}"/>
    <cellStyle name="Vírgula 7 3 4 2 2 2 2 2 2" xfId="14222" xr:uid="{00000000-0005-0000-0000-00008E370000}"/>
    <cellStyle name="Vírgula 7 3 4 2 2 2 2 3" xfId="14223" xr:uid="{00000000-0005-0000-0000-00008F370000}"/>
    <cellStyle name="Vírgula 7 3 4 2 2 2 3" xfId="14224" xr:uid="{00000000-0005-0000-0000-000090370000}"/>
    <cellStyle name="Vírgula 7 3 4 2 2 2 3 2" xfId="14225" xr:uid="{00000000-0005-0000-0000-000091370000}"/>
    <cellStyle name="Vírgula 7 3 4 2 2 2 4" xfId="14226" xr:uid="{00000000-0005-0000-0000-000092370000}"/>
    <cellStyle name="Vírgula 7 3 4 2 2 3" xfId="14227" xr:uid="{00000000-0005-0000-0000-000093370000}"/>
    <cellStyle name="Vírgula 7 3 4 2 2 3 2" xfId="14228" xr:uid="{00000000-0005-0000-0000-000094370000}"/>
    <cellStyle name="Vírgula 7 3 4 2 2 3 2 2" xfId="14229" xr:uid="{00000000-0005-0000-0000-000095370000}"/>
    <cellStyle name="Vírgula 7 3 4 2 2 3 2 2 2" xfId="14230" xr:uid="{00000000-0005-0000-0000-000096370000}"/>
    <cellStyle name="Vírgula 7 3 4 2 2 3 2 3" xfId="14231" xr:uid="{00000000-0005-0000-0000-000097370000}"/>
    <cellStyle name="Vírgula 7 3 4 2 2 3 3" xfId="14232" xr:uid="{00000000-0005-0000-0000-000098370000}"/>
    <cellStyle name="Vírgula 7 3 4 2 2 3 3 2" xfId="14233" xr:uid="{00000000-0005-0000-0000-000099370000}"/>
    <cellStyle name="Vírgula 7 3 4 2 2 3 4" xfId="14234" xr:uid="{00000000-0005-0000-0000-00009A370000}"/>
    <cellStyle name="Vírgula 7 3 4 2 2 4" xfId="14235" xr:uid="{00000000-0005-0000-0000-00009B370000}"/>
    <cellStyle name="Vírgula 7 3 4 2 2 4 2" xfId="14236" xr:uid="{00000000-0005-0000-0000-00009C370000}"/>
    <cellStyle name="Vírgula 7 3 4 2 2 4 2 2" xfId="14237" xr:uid="{00000000-0005-0000-0000-00009D370000}"/>
    <cellStyle name="Vírgula 7 3 4 2 2 4 3" xfId="14238" xr:uid="{00000000-0005-0000-0000-00009E370000}"/>
    <cellStyle name="Vírgula 7 3 4 2 2 5" xfId="14239" xr:uid="{00000000-0005-0000-0000-00009F370000}"/>
    <cellStyle name="Vírgula 7 3 4 2 2 5 2" xfId="14240" xr:uid="{00000000-0005-0000-0000-0000A0370000}"/>
    <cellStyle name="Vírgula 7 3 4 2 2 5 2 2" xfId="14241" xr:uid="{00000000-0005-0000-0000-0000A1370000}"/>
    <cellStyle name="Vírgula 7 3 4 2 2 5 3" xfId="14242" xr:uid="{00000000-0005-0000-0000-0000A2370000}"/>
    <cellStyle name="Vírgula 7 3 4 2 2 6" xfId="14243" xr:uid="{00000000-0005-0000-0000-0000A3370000}"/>
    <cellStyle name="Vírgula 7 3 4 2 2 6 2" xfId="14244" xr:uid="{00000000-0005-0000-0000-0000A4370000}"/>
    <cellStyle name="Vírgula 7 3 4 2 2 7" xfId="14245" xr:uid="{00000000-0005-0000-0000-0000A5370000}"/>
    <cellStyle name="Vírgula 7 3 4 2 3" xfId="14246" xr:uid="{00000000-0005-0000-0000-0000A6370000}"/>
    <cellStyle name="Vírgula 7 3 4 2 3 2" xfId="14247" xr:uid="{00000000-0005-0000-0000-0000A7370000}"/>
    <cellStyle name="Vírgula 7 3 4 2 3 2 2" xfId="14248" xr:uid="{00000000-0005-0000-0000-0000A8370000}"/>
    <cellStyle name="Vírgula 7 3 4 2 3 2 2 2" xfId="14249" xr:uid="{00000000-0005-0000-0000-0000A9370000}"/>
    <cellStyle name="Vírgula 7 3 4 2 3 2 3" xfId="14250" xr:uid="{00000000-0005-0000-0000-0000AA370000}"/>
    <cellStyle name="Vírgula 7 3 4 2 3 3" xfId="14251" xr:uid="{00000000-0005-0000-0000-0000AB370000}"/>
    <cellStyle name="Vírgula 7 3 4 2 3 3 2" xfId="14252" xr:uid="{00000000-0005-0000-0000-0000AC370000}"/>
    <cellStyle name="Vírgula 7 3 4 2 3 4" xfId="14253" xr:uid="{00000000-0005-0000-0000-0000AD370000}"/>
    <cellStyle name="Vírgula 7 3 4 2 4" xfId="14254" xr:uid="{00000000-0005-0000-0000-0000AE370000}"/>
    <cellStyle name="Vírgula 7 3 4 2 4 2" xfId="14255" xr:uid="{00000000-0005-0000-0000-0000AF370000}"/>
    <cellStyle name="Vírgula 7 3 4 2 4 2 2" xfId="14256" xr:uid="{00000000-0005-0000-0000-0000B0370000}"/>
    <cellStyle name="Vírgula 7 3 4 2 4 2 2 2" xfId="14257" xr:uid="{00000000-0005-0000-0000-0000B1370000}"/>
    <cellStyle name="Vírgula 7 3 4 2 4 2 3" xfId="14258" xr:uid="{00000000-0005-0000-0000-0000B2370000}"/>
    <cellStyle name="Vírgula 7 3 4 2 4 3" xfId="14259" xr:uid="{00000000-0005-0000-0000-0000B3370000}"/>
    <cellStyle name="Vírgula 7 3 4 2 4 3 2" xfId="14260" xr:uid="{00000000-0005-0000-0000-0000B4370000}"/>
    <cellStyle name="Vírgula 7 3 4 2 4 4" xfId="14261" xr:uid="{00000000-0005-0000-0000-0000B5370000}"/>
    <cellStyle name="Vírgula 7 3 4 2 5" xfId="14262" xr:uid="{00000000-0005-0000-0000-0000B6370000}"/>
    <cellStyle name="Vírgula 7 3 4 2 5 2" xfId="14263" xr:uid="{00000000-0005-0000-0000-0000B7370000}"/>
    <cellStyle name="Vírgula 7 3 4 2 5 2 2" xfId="14264" xr:uid="{00000000-0005-0000-0000-0000B8370000}"/>
    <cellStyle name="Vírgula 7 3 4 2 5 3" xfId="14265" xr:uid="{00000000-0005-0000-0000-0000B9370000}"/>
    <cellStyle name="Vírgula 7 3 4 2 6" xfId="14266" xr:uid="{00000000-0005-0000-0000-0000BA370000}"/>
    <cellStyle name="Vírgula 7 3 4 2 6 2" xfId="14267" xr:uid="{00000000-0005-0000-0000-0000BB370000}"/>
    <cellStyle name="Vírgula 7 3 4 2 6 2 2" xfId="14268" xr:uid="{00000000-0005-0000-0000-0000BC370000}"/>
    <cellStyle name="Vírgula 7 3 4 2 6 3" xfId="14269" xr:uid="{00000000-0005-0000-0000-0000BD370000}"/>
    <cellStyle name="Vírgula 7 3 4 2 7" xfId="14270" xr:uid="{00000000-0005-0000-0000-0000BE370000}"/>
    <cellStyle name="Vírgula 7 3 4 2 7 2" xfId="14271" xr:uid="{00000000-0005-0000-0000-0000BF370000}"/>
    <cellStyle name="Vírgula 7 3 4 2 8" xfId="14272" xr:uid="{00000000-0005-0000-0000-0000C0370000}"/>
    <cellStyle name="Vírgula 7 3 4 3" xfId="14273" xr:uid="{00000000-0005-0000-0000-0000C1370000}"/>
    <cellStyle name="Vírgula 7 3 4 3 2" xfId="14274" xr:uid="{00000000-0005-0000-0000-0000C2370000}"/>
    <cellStyle name="Vírgula 7 3 4 3 2 2" xfId="14275" xr:uid="{00000000-0005-0000-0000-0000C3370000}"/>
    <cellStyle name="Vírgula 7 3 4 3 2 2 2" xfId="14276" xr:uid="{00000000-0005-0000-0000-0000C4370000}"/>
    <cellStyle name="Vírgula 7 3 4 3 2 2 2 2" xfId="14277" xr:uid="{00000000-0005-0000-0000-0000C5370000}"/>
    <cellStyle name="Vírgula 7 3 4 3 2 2 3" xfId="14278" xr:uid="{00000000-0005-0000-0000-0000C6370000}"/>
    <cellStyle name="Vírgula 7 3 4 3 2 3" xfId="14279" xr:uid="{00000000-0005-0000-0000-0000C7370000}"/>
    <cellStyle name="Vírgula 7 3 4 3 2 3 2" xfId="14280" xr:uid="{00000000-0005-0000-0000-0000C8370000}"/>
    <cellStyle name="Vírgula 7 3 4 3 2 4" xfId="14281" xr:uid="{00000000-0005-0000-0000-0000C9370000}"/>
    <cellStyle name="Vírgula 7 3 4 3 3" xfId="14282" xr:uid="{00000000-0005-0000-0000-0000CA370000}"/>
    <cellStyle name="Vírgula 7 3 4 3 3 2" xfId="14283" xr:uid="{00000000-0005-0000-0000-0000CB370000}"/>
    <cellStyle name="Vírgula 7 3 4 3 3 2 2" xfId="14284" xr:uid="{00000000-0005-0000-0000-0000CC370000}"/>
    <cellStyle name="Vírgula 7 3 4 3 3 2 2 2" xfId="14285" xr:uid="{00000000-0005-0000-0000-0000CD370000}"/>
    <cellStyle name="Vírgula 7 3 4 3 3 2 3" xfId="14286" xr:uid="{00000000-0005-0000-0000-0000CE370000}"/>
    <cellStyle name="Vírgula 7 3 4 3 3 3" xfId="14287" xr:uid="{00000000-0005-0000-0000-0000CF370000}"/>
    <cellStyle name="Vírgula 7 3 4 3 3 3 2" xfId="14288" xr:uid="{00000000-0005-0000-0000-0000D0370000}"/>
    <cellStyle name="Vírgula 7 3 4 3 3 4" xfId="14289" xr:uid="{00000000-0005-0000-0000-0000D1370000}"/>
    <cellStyle name="Vírgula 7 3 4 3 4" xfId="14290" xr:uid="{00000000-0005-0000-0000-0000D2370000}"/>
    <cellStyle name="Vírgula 7 3 4 3 4 2" xfId="14291" xr:uid="{00000000-0005-0000-0000-0000D3370000}"/>
    <cellStyle name="Vírgula 7 3 4 3 4 2 2" xfId="14292" xr:uid="{00000000-0005-0000-0000-0000D4370000}"/>
    <cellStyle name="Vírgula 7 3 4 3 4 3" xfId="14293" xr:uid="{00000000-0005-0000-0000-0000D5370000}"/>
    <cellStyle name="Vírgula 7 3 4 3 5" xfId="14294" xr:uid="{00000000-0005-0000-0000-0000D6370000}"/>
    <cellStyle name="Vírgula 7 3 4 3 5 2" xfId="14295" xr:uid="{00000000-0005-0000-0000-0000D7370000}"/>
    <cellStyle name="Vírgula 7 3 4 3 5 2 2" xfId="14296" xr:uid="{00000000-0005-0000-0000-0000D8370000}"/>
    <cellStyle name="Vírgula 7 3 4 3 5 3" xfId="14297" xr:uid="{00000000-0005-0000-0000-0000D9370000}"/>
    <cellStyle name="Vírgula 7 3 4 3 6" xfId="14298" xr:uid="{00000000-0005-0000-0000-0000DA370000}"/>
    <cellStyle name="Vírgula 7 3 4 3 6 2" xfId="14299" xr:uid="{00000000-0005-0000-0000-0000DB370000}"/>
    <cellStyle name="Vírgula 7 3 4 3 7" xfId="14300" xr:uid="{00000000-0005-0000-0000-0000DC370000}"/>
    <cellStyle name="Vírgula 7 3 4 4" xfId="14301" xr:uid="{00000000-0005-0000-0000-0000DD370000}"/>
    <cellStyle name="Vírgula 7 3 4 4 2" xfId="14302" xr:uid="{00000000-0005-0000-0000-0000DE370000}"/>
    <cellStyle name="Vírgula 7 3 4 4 2 2" xfId="14303" xr:uid="{00000000-0005-0000-0000-0000DF370000}"/>
    <cellStyle name="Vírgula 7 3 4 4 2 2 2" xfId="14304" xr:uid="{00000000-0005-0000-0000-0000E0370000}"/>
    <cellStyle name="Vírgula 7 3 4 4 2 3" xfId="14305" xr:uid="{00000000-0005-0000-0000-0000E1370000}"/>
    <cellStyle name="Vírgula 7 3 4 4 3" xfId="14306" xr:uid="{00000000-0005-0000-0000-0000E2370000}"/>
    <cellStyle name="Vírgula 7 3 4 4 3 2" xfId="14307" xr:uid="{00000000-0005-0000-0000-0000E3370000}"/>
    <cellStyle name="Vírgula 7 3 4 4 4" xfId="14308" xr:uid="{00000000-0005-0000-0000-0000E4370000}"/>
    <cellStyle name="Vírgula 7 3 4 5" xfId="14309" xr:uid="{00000000-0005-0000-0000-0000E5370000}"/>
    <cellStyle name="Vírgula 7 3 4 5 2" xfId="14310" xr:uid="{00000000-0005-0000-0000-0000E6370000}"/>
    <cellStyle name="Vírgula 7 3 4 5 2 2" xfId="14311" xr:uid="{00000000-0005-0000-0000-0000E7370000}"/>
    <cellStyle name="Vírgula 7 3 4 5 2 2 2" xfId="14312" xr:uid="{00000000-0005-0000-0000-0000E8370000}"/>
    <cellStyle name="Vírgula 7 3 4 5 2 3" xfId="14313" xr:uid="{00000000-0005-0000-0000-0000E9370000}"/>
    <cellStyle name="Vírgula 7 3 4 5 3" xfId="14314" xr:uid="{00000000-0005-0000-0000-0000EA370000}"/>
    <cellStyle name="Vírgula 7 3 4 5 3 2" xfId="14315" xr:uid="{00000000-0005-0000-0000-0000EB370000}"/>
    <cellStyle name="Vírgula 7 3 4 5 4" xfId="14316" xr:uid="{00000000-0005-0000-0000-0000EC370000}"/>
    <cellStyle name="Vírgula 7 3 4 6" xfId="14317" xr:uid="{00000000-0005-0000-0000-0000ED370000}"/>
    <cellStyle name="Vírgula 7 3 4 6 2" xfId="14318" xr:uid="{00000000-0005-0000-0000-0000EE370000}"/>
    <cellStyle name="Vírgula 7 3 4 6 2 2" xfId="14319" xr:uid="{00000000-0005-0000-0000-0000EF370000}"/>
    <cellStyle name="Vírgula 7 3 4 6 3" xfId="14320" xr:uid="{00000000-0005-0000-0000-0000F0370000}"/>
    <cellStyle name="Vírgula 7 3 4 7" xfId="14321" xr:uid="{00000000-0005-0000-0000-0000F1370000}"/>
    <cellStyle name="Vírgula 7 3 4 7 2" xfId="14322" xr:uid="{00000000-0005-0000-0000-0000F2370000}"/>
    <cellStyle name="Vírgula 7 3 4 7 2 2" xfId="14323" xr:uid="{00000000-0005-0000-0000-0000F3370000}"/>
    <cellStyle name="Vírgula 7 3 4 7 3" xfId="14324" xr:uid="{00000000-0005-0000-0000-0000F4370000}"/>
    <cellStyle name="Vírgula 7 3 4 8" xfId="14325" xr:uid="{00000000-0005-0000-0000-0000F5370000}"/>
    <cellStyle name="Vírgula 7 3 4 8 2" xfId="14326" xr:uid="{00000000-0005-0000-0000-0000F6370000}"/>
    <cellStyle name="Vírgula 7 3 4 9" xfId="14327" xr:uid="{00000000-0005-0000-0000-0000F7370000}"/>
    <cellStyle name="Vírgula 7 3 5" xfId="14328" xr:uid="{00000000-0005-0000-0000-0000F8370000}"/>
    <cellStyle name="Vírgula 7 3 5 2" xfId="14329" xr:uid="{00000000-0005-0000-0000-0000F9370000}"/>
    <cellStyle name="Vírgula 7 3 5 2 2" xfId="14330" xr:uid="{00000000-0005-0000-0000-0000FA370000}"/>
    <cellStyle name="Vírgula 7 3 5 2 2 2" xfId="14331" xr:uid="{00000000-0005-0000-0000-0000FB370000}"/>
    <cellStyle name="Vírgula 7 3 5 2 2 2 2" xfId="14332" xr:uid="{00000000-0005-0000-0000-0000FC370000}"/>
    <cellStyle name="Vírgula 7 3 5 2 2 2 2 2" xfId="14333" xr:uid="{00000000-0005-0000-0000-0000FD370000}"/>
    <cellStyle name="Vírgula 7 3 5 2 2 2 2 2 2" xfId="14334" xr:uid="{00000000-0005-0000-0000-0000FE370000}"/>
    <cellStyle name="Vírgula 7 3 5 2 2 2 2 3" xfId="14335" xr:uid="{00000000-0005-0000-0000-0000FF370000}"/>
    <cellStyle name="Vírgula 7 3 5 2 2 2 3" xfId="14336" xr:uid="{00000000-0005-0000-0000-000000380000}"/>
    <cellStyle name="Vírgula 7 3 5 2 2 2 3 2" xfId="14337" xr:uid="{00000000-0005-0000-0000-000001380000}"/>
    <cellStyle name="Vírgula 7 3 5 2 2 2 4" xfId="14338" xr:uid="{00000000-0005-0000-0000-000002380000}"/>
    <cellStyle name="Vírgula 7 3 5 2 2 3" xfId="14339" xr:uid="{00000000-0005-0000-0000-000003380000}"/>
    <cellStyle name="Vírgula 7 3 5 2 2 3 2" xfId="14340" xr:uid="{00000000-0005-0000-0000-000004380000}"/>
    <cellStyle name="Vírgula 7 3 5 2 2 3 2 2" xfId="14341" xr:uid="{00000000-0005-0000-0000-000005380000}"/>
    <cellStyle name="Vírgula 7 3 5 2 2 3 2 2 2" xfId="14342" xr:uid="{00000000-0005-0000-0000-000006380000}"/>
    <cellStyle name="Vírgula 7 3 5 2 2 3 2 3" xfId="14343" xr:uid="{00000000-0005-0000-0000-000007380000}"/>
    <cellStyle name="Vírgula 7 3 5 2 2 3 3" xfId="14344" xr:uid="{00000000-0005-0000-0000-000008380000}"/>
    <cellStyle name="Vírgula 7 3 5 2 2 3 3 2" xfId="14345" xr:uid="{00000000-0005-0000-0000-000009380000}"/>
    <cellStyle name="Vírgula 7 3 5 2 2 3 4" xfId="14346" xr:uid="{00000000-0005-0000-0000-00000A380000}"/>
    <cellStyle name="Vírgula 7 3 5 2 2 4" xfId="14347" xr:uid="{00000000-0005-0000-0000-00000B380000}"/>
    <cellStyle name="Vírgula 7 3 5 2 2 4 2" xfId="14348" xr:uid="{00000000-0005-0000-0000-00000C380000}"/>
    <cellStyle name="Vírgula 7 3 5 2 2 4 2 2" xfId="14349" xr:uid="{00000000-0005-0000-0000-00000D380000}"/>
    <cellStyle name="Vírgula 7 3 5 2 2 4 3" xfId="14350" xr:uid="{00000000-0005-0000-0000-00000E380000}"/>
    <cellStyle name="Vírgula 7 3 5 2 2 5" xfId="14351" xr:uid="{00000000-0005-0000-0000-00000F380000}"/>
    <cellStyle name="Vírgula 7 3 5 2 2 5 2" xfId="14352" xr:uid="{00000000-0005-0000-0000-000010380000}"/>
    <cellStyle name="Vírgula 7 3 5 2 2 5 2 2" xfId="14353" xr:uid="{00000000-0005-0000-0000-000011380000}"/>
    <cellStyle name="Vírgula 7 3 5 2 2 5 3" xfId="14354" xr:uid="{00000000-0005-0000-0000-000012380000}"/>
    <cellStyle name="Vírgula 7 3 5 2 2 6" xfId="14355" xr:uid="{00000000-0005-0000-0000-000013380000}"/>
    <cellStyle name="Vírgula 7 3 5 2 2 6 2" xfId="14356" xr:uid="{00000000-0005-0000-0000-000014380000}"/>
    <cellStyle name="Vírgula 7 3 5 2 2 7" xfId="14357" xr:uid="{00000000-0005-0000-0000-000015380000}"/>
    <cellStyle name="Vírgula 7 3 5 2 3" xfId="14358" xr:uid="{00000000-0005-0000-0000-000016380000}"/>
    <cellStyle name="Vírgula 7 3 5 2 3 2" xfId="14359" xr:uid="{00000000-0005-0000-0000-000017380000}"/>
    <cellStyle name="Vírgula 7 3 5 2 3 2 2" xfId="14360" xr:uid="{00000000-0005-0000-0000-000018380000}"/>
    <cellStyle name="Vírgula 7 3 5 2 3 2 2 2" xfId="14361" xr:uid="{00000000-0005-0000-0000-000019380000}"/>
    <cellStyle name="Vírgula 7 3 5 2 3 2 3" xfId="14362" xr:uid="{00000000-0005-0000-0000-00001A380000}"/>
    <cellStyle name="Vírgula 7 3 5 2 3 3" xfId="14363" xr:uid="{00000000-0005-0000-0000-00001B380000}"/>
    <cellStyle name="Vírgula 7 3 5 2 3 3 2" xfId="14364" xr:uid="{00000000-0005-0000-0000-00001C380000}"/>
    <cellStyle name="Vírgula 7 3 5 2 3 4" xfId="14365" xr:uid="{00000000-0005-0000-0000-00001D380000}"/>
    <cellStyle name="Vírgula 7 3 5 2 4" xfId="14366" xr:uid="{00000000-0005-0000-0000-00001E380000}"/>
    <cellStyle name="Vírgula 7 3 5 2 4 2" xfId="14367" xr:uid="{00000000-0005-0000-0000-00001F380000}"/>
    <cellStyle name="Vírgula 7 3 5 2 4 2 2" xfId="14368" xr:uid="{00000000-0005-0000-0000-000020380000}"/>
    <cellStyle name="Vírgula 7 3 5 2 4 2 2 2" xfId="14369" xr:uid="{00000000-0005-0000-0000-000021380000}"/>
    <cellStyle name="Vírgula 7 3 5 2 4 2 3" xfId="14370" xr:uid="{00000000-0005-0000-0000-000022380000}"/>
    <cellStyle name="Vírgula 7 3 5 2 4 3" xfId="14371" xr:uid="{00000000-0005-0000-0000-000023380000}"/>
    <cellStyle name="Vírgula 7 3 5 2 4 3 2" xfId="14372" xr:uid="{00000000-0005-0000-0000-000024380000}"/>
    <cellStyle name="Vírgula 7 3 5 2 4 4" xfId="14373" xr:uid="{00000000-0005-0000-0000-000025380000}"/>
    <cellStyle name="Vírgula 7 3 5 2 5" xfId="14374" xr:uid="{00000000-0005-0000-0000-000026380000}"/>
    <cellStyle name="Vírgula 7 3 5 2 5 2" xfId="14375" xr:uid="{00000000-0005-0000-0000-000027380000}"/>
    <cellStyle name="Vírgula 7 3 5 2 5 2 2" xfId="14376" xr:uid="{00000000-0005-0000-0000-000028380000}"/>
    <cellStyle name="Vírgula 7 3 5 2 5 3" xfId="14377" xr:uid="{00000000-0005-0000-0000-000029380000}"/>
    <cellStyle name="Vírgula 7 3 5 2 6" xfId="14378" xr:uid="{00000000-0005-0000-0000-00002A380000}"/>
    <cellStyle name="Vírgula 7 3 5 2 6 2" xfId="14379" xr:uid="{00000000-0005-0000-0000-00002B380000}"/>
    <cellStyle name="Vírgula 7 3 5 2 6 2 2" xfId="14380" xr:uid="{00000000-0005-0000-0000-00002C380000}"/>
    <cellStyle name="Vírgula 7 3 5 2 6 3" xfId="14381" xr:uid="{00000000-0005-0000-0000-00002D380000}"/>
    <cellStyle name="Vírgula 7 3 5 2 7" xfId="14382" xr:uid="{00000000-0005-0000-0000-00002E380000}"/>
    <cellStyle name="Vírgula 7 3 5 2 7 2" xfId="14383" xr:uid="{00000000-0005-0000-0000-00002F380000}"/>
    <cellStyle name="Vírgula 7 3 5 2 8" xfId="14384" xr:uid="{00000000-0005-0000-0000-000030380000}"/>
    <cellStyle name="Vírgula 7 3 5 3" xfId="14385" xr:uid="{00000000-0005-0000-0000-000031380000}"/>
    <cellStyle name="Vírgula 7 3 5 3 2" xfId="14386" xr:uid="{00000000-0005-0000-0000-000032380000}"/>
    <cellStyle name="Vírgula 7 3 5 3 2 2" xfId="14387" xr:uid="{00000000-0005-0000-0000-000033380000}"/>
    <cellStyle name="Vírgula 7 3 5 3 2 2 2" xfId="14388" xr:uid="{00000000-0005-0000-0000-000034380000}"/>
    <cellStyle name="Vírgula 7 3 5 3 2 2 2 2" xfId="14389" xr:uid="{00000000-0005-0000-0000-000035380000}"/>
    <cellStyle name="Vírgula 7 3 5 3 2 2 3" xfId="14390" xr:uid="{00000000-0005-0000-0000-000036380000}"/>
    <cellStyle name="Vírgula 7 3 5 3 2 3" xfId="14391" xr:uid="{00000000-0005-0000-0000-000037380000}"/>
    <cellStyle name="Vírgula 7 3 5 3 2 3 2" xfId="14392" xr:uid="{00000000-0005-0000-0000-000038380000}"/>
    <cellStyle name="Vírgula 7 3 5 3 2 4" xfId="14393" xr:uid="{00000000-0005-0000-0000-000039380000}"/>
    <cellStyle name="Vírgula 7 3 5 3 3" xfId="14394" xr:uid="{00000000-0005-0000-0000-00003A380000}"/>
    <cellStyle name="Vírgula 7 3 5 3 3 2" xfId="14395" xr:uid="{00000000-0005-0000-0000-00003B380000}"/>
    <cellStyle name="Vírgula 7 3 5 3 3 2 2" xfId="14396" xr:uid="{00000000-0005-0000-0000-00003C380000}"/>
    <cellStyle name="Vírgula 7 3 5 3 3 2 2 2" xfId="14397" xr:uid="{00000000-0005-0000-0000-00003D380000}"/>
    <cellStyle name="Vírgula 7 3 5 3 3 2 3" xfId="14398" xr:uid="{00000000-0005-0000-0000-00003E380000}"/>
    <cellStyle name="Vírgula 7 3 5 3 3 3" xfId="14399" xr:uid="{00000000-0005-0000-0000-00003F380000}"/>
    <cellStyle name="Vírgula 7 3 5 3 3 3 2" xfId="14400" xr:uid="{00000000-0005-0000-0000-000040380000}"/>
    <cellStyle name="Vírgula 7 3 5 3 3 4" xfId="14401" xr:uid="{00000000-0005-0000-0000-000041380000}"/>
    <cellStyle name="Vírgula 7 3 5 3 4" xfId="14402" xr:uid="{00000000-0005-0000-0000-000042380000}"/>
    <cellStyle name="Vírgula 7 3 5 3 4 2" xfId="14403" xr:uid="{00000000-0005-0000-0000-000043380000}"/>
    <cellStyle name="Vírgula 7 3 5 3 4 2 2" xfId="14404" xr:uid="{00000000-0005-0000-0000-000044380000}"/>
    <cellStyle name="Vírgula 7 3 5 3 4 3" xfId="14405" xr:uid="{00000000-0005-0000-0000-000045380000}"/>
    <cellStyle name="Vírgula 7 3 5 3 5" xfId="14406" xr:uid="{00000000-0005-0000-0000-000046380000}"/>
    <cellStyle name="Vírgula 7 3 5 3 5 2" xfId="14407" xr:uid="{00000000-0005-0000-0000-000047380000}"/>
    <cellStyle name="Vírgula 7 3 5 3 5 2 2" xfId="14408" xr:uid="{00000000-0005-0000-0000-000048380000}"/>
    <cellStyle name="Vírgula 7 3 5 3 5 3" xfId="14409" xr:uid="{00000000-0005-0000-0000-000049380000}"/>
    <cellStyle name="Vírgula 7 3 5 3 6" xfId="14410" xr:uid="{00000000-0005-0000-0000-00004A380000}"/>
    <cellStyle name="Vírgula 7 3 5 3 6 2" xfId="14411" xr:uid="{00000000-0005-0000-0000-00004B380000}"/>
    <cellStyle name="Vírgula 7 3 5 3 7" xfId="14412" xr:uid="{00000000-0005-0000-0000-00004C380000}"/>
    <cellStyle name="Vírgula 7 3 5 4" xfId="14413" xr:uid="{00000000-0005-0000-0000-00004D380000}"/>
    <cellStyle name="Vírgula 7 3 5 4 2" xfId="14414" xr:uid="{00000000-0005-0000-0000-00004E380000}"/>
    <cellStyle name="Vírgula 7 3 5 4 2 2" xfId="14415" xr:uid="{00000000-0005-0000-0000-00004F380000}"/>
    <cellStyle name="Vírgula 7 3 5 4 2 2 2" xfId="14416" xr:uid="{00000000-0005-0000-0000-000050380000}"/>
    <cellStyle name="Vírgula 7 3 5 4 2 3" xfId="14417" xr:uid="{00000000-0005-0000-0000-000051380000}"/>
    <cellStyle name="Vírgula 7 3 5 4 3" xfId="14418" xr:uid="{00000000-0005-0000-0000-000052380000}"/>
    <cellStyle name="Vírgula 7 3 5 4 3 2" xfId="14419" xr:uid="{00000000-0005-0000-0000-000053380000}"/>
    <cellStyle name="Vírgula 7 3 5 4 4" xfId="14420" xr:uid="{00000000-0005-0000-0000-000054380000}"/>
    <cellStyle name="Vírgula 7 3 5 5" xfId="14421" xr:uid="{00000000-0005-0000-0000-000055380000}"/>
    <cellStyle name="Vírgula 7 3 5 5 2" xfId="14422" xr:uid="{00000000-0005-0000-0000-000056380000}"/>
    <cellStyle name="Vírgula 7 3 5 5 2 2" xfId="14423" xr:uid="{00000000-0005-0000-0000-000057380000}"/>
    <cellStyle name="Vírgula 7 3 5 5 2 2 2" xfId="14424" xr:uid="{00000000-0005-0000-0000-000058380000}"/>
    <cellStyle name="Vírgula 7 3 5 5 2 3" xfId="14425" xr:uid="{00000000-0005-0000-0000-000059380000}"/>
    <cellStyle name="Vírgula 7 3 5 5 3" xfId="14426" xr:uid="{00000000-0005-0000-0000-00005A380000}"/>
    <cellStyle name="Vírgula 7 3 5 5 3 2" xfId="14427" xr:uid="{00000000-0005-0000-0000-00005B380000}"/>
    <cellStyle name="Vírgula 7 3 5 5 4" xfId="14428" xr:uid="{00000000-0005-0000-0000-00005C380000}"/>
    <cellStyle name="Vírgula 7 3 5 6" xfId="14429" xr:uid="{00000000-0005-0000-0000-00005D380000}"/>
    <cellStyle name="Vírgula 7 3 5 6 2" xfId="14430" xr:uid="{00000000-0005-0000-0000-00005E380000}"/>
    <cellStyle name="Vírgula 7 3 5 6 2 2" xfId="14431" xr:uid="{00000000-0005-0000-0000-00005F380000}"/>
    <cellStyle name="Vírgula 7 3 5 6 3" xfId="14432" xr:uid="{00000000-0005-0000-0000-000060380000}"/>
    <cellStyle name="Vírgula 7 3 5 7" xfId="14433" xr:uid="{00000000-0005-0000-0000-000061380000}"/>
    <cellStyle name="Vírgula 7 3 5 7 2" xfId="14434" xr:uid="{00000000-0005-0000-0000-000062380000}"/>
    <cellStyle name="Vírgula 7 3 5 7 2 2" xfId="14435" xr:uid="{00000000-0005-0000-0000-000063380000}"/>
    <cellStyle name="Vírgula 7 3 5 7 3" xfId="14436" xr:uid="{00000000-0005-0000-0000-000064380000}"/>
    <cellStyle name="Vírgula 7 3 5 8" xfId="14437" xr:uid="{00000000-0005-0000-0000-000065380000}"/>
    <cellStyle name="Vírgula 7 3 5 8 2" xfId="14438" xr:uid="{00000000-0005-0000-0000-000066380000}"/>
    <cellStyle name="Vírgula 7 3 5 9" xfId="14439" xr:uid="{00000000-0005-0000-0000-000067380000}"/>
    <cellStyle name="Vírgula 7 3 6" xfId="14440" xr:uid="{00000000-0005-0000-0000-000068380000}"/>
    <cellStyle name="Vírgula 7 3 6 2" xfId="14441" xr:uid="{00000000-0005-0000-0000-000069380000}"/>
    <cellStyle name="Vírgula 7 3 6 2 2" xfId="14442" xr:uid="{00000000-0005-0000-0000-00006A380000}"/>
    <cellStyle name="Vírgula 7 3 6 2 2 2" xfId="14443" xr:uid="{00000000-0005-0000-0000-00006B380000}"/>
    <cellStyle name="Vírgula 7 3 6 2 2 2 2" xfId="14444" xr:uid="{00000000-0005-0000-0000-00006C380000}"/>
    <cellStyle name="Vírgula 7 3 6 2 2 2 2 2" xfId="14445" xr:uid="{00000000-0005-0000-0000-00006D380000}"/>
    <cellStyle name="Vírgula 7 3 6 2 2 2 2 2 2" xfId="14446" xr:uid="{00000000-0005-0000-0000-00006E380000}"/>
    <cellStyle name="Vírgula 7 3 6 2 2 2 2 3" xfId="14447" xr:uid="{00000000-0005-0000-0000-00006F380000}"/>
    <cellStyle name="Vírgula 7 3 6 2 2 2 3" xfId="14448" xr:uid="{00000000-0005-0000-0000-000070380000}"/>
    <cellStyle name="Vírgula 7 3 6 2 2 2 3 2" xfId="14449" xr:uid="{00000000-0005-0000-0000-000071380000}"/>
    <cellStyle name="Vírgula 7 3 6 2 2 2 4" xfId="14450" xr:uid="{00000000-0005-0000-0000-000072380000}"/>
    <cellStyle name="Vírgula 7 3 6 2 2 3" xfId="14451" xr:uid="{00000000-0005-0000-0000-000073380000}"/>
    <cellStyle name="Vírgula 7 3 6 2 2 3 2" xfId="14452" xr:uid="{00000000-0005-0000-0000-000074380000}"/>
    <cellStyle name="Vírgula 7 3 6 2 2 3 2 2" xfId="14453" xr:uid="{00000000-0005-0000-0000-000075380000}"/>
    <cellStyle name="Vírgula 7 3 6 2 2 3 2 2 2" xfId="14454" xr:uid="{00000000-0005-0000-0000-000076380000}"/>
    <cellStyle name="Vírgula 7 3 6 2 2 3 2 3" xfId="14455" xr:uid="{00000000-0005-0000-0000-000077380000}"/>
    <cellStyle name="Vírgula 7 3 6 2 2 3 3" xfId="14456" xr:uid="{00000000-0005-0000-0000-000078380000}"/>
    <cellStyle name="Vírgula 7 3 6 2 2 3 3 2" xfId="14457" xr:uid="{00000000-0005-0000-0000-000079380000}"/>
    <cellStyle name="Vírgula 7 3 6 2 2 3 4" xfId="14458" xr:uid="{00000000-0005-0000-0000-00007A380000}"/>
    <cellStyle name="Vírgula 7 3 6 2 2 4" xfId="14459" xr:uid="{00000000-0005-0000-0000-00007B380000}"/>
    <cellStyle name="Vírgula 7 3 6 2 2 4 2" xfId="14460" xr:uid="{00000000-0005-0000-0000-00007C380000}"/>
    <cellStyle name="Vírgula 7 3 6 2 2 4 2 2" xfId="14461" xr:uid="{00000000-0005-0000-0000-00007D380000}"/>
    <cellStyle name="Vírgula 7 3 6 2 2 4 3" xfId="14462" xr:uid="{00000000-0005-0000-0000-00007E380000}"/>
    <cellStyle name="Vírgula 7 3 6 2 2 5" xfId="14463" xr:uid="{00000000-0005-0000-0000-00007F380000}"/>
    <cellStyle name="Vírgula 7 3 6 2 2 5 2" xfId="14464" xr:uid="{00000000-0005-0000-0000-000080380000}"/>
    <cellStyle name="Vírgula 7 3 6 2 2 5 2 2" xfId="14465" xr:uid="{00000000-0005-0000-0000-000081380000}"/>
    <cellStyle name="Vírgula 7 3 6 2 2 5 3" xfId="14466" xr:uid="{00000000-0005-0000-0000-000082380000}"/>
    <cellStyle name="Vírgula 7 3 6 2 2 6" xfId="14467" xr:uid="{00000000-0005-0000-0000-000083380000}"/>
    <cellStyle name="Vírgula 7 3 6 2 2 6 2" xfId="14468" xr:uid="{00000000-0005-0000-0000-000084380000}"/>
    <cellStyle name="Vírgula 7 3 6 2 2 7" xfId="14469" xr:uid="{00000000-0005-0000-0000-000085380000}"/>
    <cellStyle name="Vírgula 7 3 6 2 3" xfId="14470" xr:uid="{00000000-0005-0000-0000-000086380000}"/>
    <cellStyle name="Vírgula 7 3 6 2 3 2" xfId="14471" xr:uid="{00000000-0005-0000-0000-000087380000}"/>
    <cellStyle name="Vírgula 7 3 6 2 3 2 2" xfId="14472" xr:uid="{00000000-0005-0000-0000-000088380000}"/>
    <cellStyle name="Vírgula 7 3 6 2 3 2 2 2" xfId="14473" xr:uid="{00000000-0005-0000-0000-000089380000}"/>
    <cellStyle name="Vírgula 7 3 6 2 3 2 3" xfId="14474" xr:uid="{00000000-0005-0000-0000-00008A380000}"/>
    <cellStyle name="Vírgula 7 3 6 2 3 3" xfId="14475" xr:uid="{00000000-0005-0000-0000-00008B380000}"/>
    <cellStyle name="Vírgula 7 3 6 2 3 3 2" xfId="14476" xr:uid="{00000000-0005-0000-0000-00008C380000}"/>
    <cellStyle name="Vírgula 7 3 6 2 3 4" xfId="14477" xr:uid="{00000000-0005-0000-0000-00008D380000}"/>
    <cellStyle name="Vírgula 7 3 6 2 4" xfId="14478" xr:uid="{00000000-0005-0000-0000-00008E380000}"/>
    <cellStyle name="Vírgula 7 3 6 2 4 2" xfId="14479" xr:uid="{00000000-0005-0000-0000-00008F380000}"/>
    <cellStyle name="Vírgula 7 3 6 2 4 2 2" xfId="14480" xr:uid="{00000000-0005-0000-0000-000090380000}"/>
    <cellStyle name="Vírgula 7 3 6 2 4 2 2 2" xfId="14481" xr:uid="{00000000-0005-0000-0000-000091380000}"/>
    <cellStyle name="Vírgula 7 3 6 2 4 2 3" xfId="14482" xr:uid="{00000000-0005-0000-0000-000092380000}"/>
    <cellStyle name="Vírgula 7 3 6 2 4 3" xfId="14483" xr:uid="{00000000-0005-0000-0000-000093380000}"/>
    <cellStyle name="Vírgula 7 3 6 2 4 3 2" xfId="14484" xr:uid="{00000000-0005-0000-0000-000094380000}"/>
    <cellStyle name="Vírgula 7 3 6 2 4 4" xfId="14485" xr:uid="{00000000-0005-0000-0000-000095380000}"/>
    <cellStyle name="Vírgula 7 3 6 2 5" xfId="14486" xr:uid="{00000000-0005-0000-0000-000096380000}"/>
    <cellStyle name="Vírgula 7 3 6 2 5 2" xfId="14487" xr:uid="{00000000-0005-0000-0000-000097380000}"/>
    <cellStyle name="Vírgula 7 3 6 2 5 2 2" xfId="14488" xr:uid="{00000000-0005-0000-0000-000098380000}"/>
    <cellStyle name="Vírgula 7 3 6 2 5 3" xfId="14489" xr:uid="{00000000-0005-0000-0000-000099380000}"/>
    <cellStyle name="Vírgula 7 3 6 2 6" xfId="14490" xr:uid="{00000000-0005-0000-0000-00009A380000}"/>
    <cellStyle name="Vírgula 7 3 6 2 6 2" xfId="14491" xr:uid="{00000000-0005-0000-0000-00009B380000}"/>
    <cellStyle name="Vírgula 7 3 6 2 6 2 2" xfId="14492" xr:uid="{00000000-0005-0000-0000-00009C380000}"/>
    <cellStyle name="Vírgula 7 3 6 2 6 3" xfId="14493" xr:uid="{00000000-0005-0000-0000-00009D380000}"/>
    <cellStyle name="Vírgula 7 3 6 2 7" xfId="14494" xr:uid="{00000000-0005-0000-0000-00009E380000}"/>
    <cellStyle name="Vírgula 7 3 6 2 7 2" xfId="14495" xr:uid="{00000000-0005-0000-0000-00009F380000}"/>
    <cellStyle name="Vírgula 7 3 6 2 8" xfId="14496" xr:uid="{00000000-0005-0000-0000-0000A0380000}"/>
    <cellStyle name="Vírgula 7 3 6 3" xfId="14497" xr:uid="{00000000-0005-0000-0000-0000A1380000}"/>
    <cellStyle name="Vírgula 7 3 6 3 2" xfId="14498" xr:uid="{00000000-0005-0000-0000-0000A2380000}"/>
    <cellStyle name="Vírgula 7 3 6 3 2 2" xfId="14499" xr:uid="{00000000-0005-0000-0000-0000A3380000}"/>
    <cellStyle name="Vírgula 7 3 6 3 2 2 2" xfId="14500" xr:uid="{00000000-0005-0000-0000-0000A4380000}"/>
    <cellStyle name="Vírgula 7 3 6 3 2 2 2 2" xfId="14501" xr:uid="{00000000-0005-0000-0000-0000A5380000}"/>
    <cellStyle name="Vírgula 7 3 6 3 2 2 3" xfId="14502" xr:uid="{00000000-0005-0000-0000-0000A6380000}"/>
    <cellStyle name="Vírgula 7 3 6 3 2 3" xfId="14503" xr:uid="{00000000-0005-0000-0000-0000A7380000}"/>
    <cellStyle name="Vírgula 7 3 6 3 2 3 2" xfId="14504" xr:uid="{00000000-0005-0000-0000-0000A8380000}"/>
    <cellStyle name="Vírgula 7 3 6 3 2 4" xfId="14505" xr:uid="{00000000-0005-0000-0000-0000A9380000}"/>
    <cellStyle name="Vírgula 7 3 6 3 3" xfId="14506" xr:uid="{00000000-0005-0000-0000-0000AA380000}"/>
    <cellStyle name="Vírgula 7 3 6 3 3 2" xfId="14507" xr:uid="{00000000-0005-0000-0000-0000AB380000}"/>
    <cellStyle name="Vírgula 7 3 6 3 3 2 2" xfId="14508" xr:uid="{00000000-0005-0000-0000-0000AC380000}"/>
    <cellStyle name="Vírgula 7 3 6 3 3 2 2 2" xfId="14509" xr:uid="{00000000-0005-0000-0000-0000AD380000}"/>
    <cellStyle name="Vírgula 7 3 6 3 3 2 3" xfId="14510" xr:uid="{00000000-0005-0000-0000-0000AE380000}"/>
    <cellStyle name="Vírgula 7 3 6 3 3 3" xfId="14511" xr:uid="{00000000-0005-0000-0000-0000AF380000}"/>
    <cellStyle name="Vírgula 7 3 6 3 3 3 2" xfId="14512" xr:uid="{00000000-0005-0000-0000-0000B0380000}"/>
    <cellStyle name="Vírgula 7 3 6 3 3 4" xfId="14513" xr:uid="{00000000-0005-0000-0000-0000B1380000}"/>
    <cellStyle name="Vírgula 7 3 6 3 4" xfId="14514" xr:uid="{00000000-0005-0000-0000-0000B2380000}"/>
    <cellStyle name="Vírgula 7 3 6 3 4 2" xfId="14515" xr:uid="{00000000-0005-0000-0000-0000B3380000}"/>
    <cellStyle name="Vírgula 7 3 6 3 4 2 2" xfId="14516" xr:uid="{00000000-0005-0000-0000-0000B4380000}"/>
    <cellStyle name="Vírgula 7 3 6 3 4 3" xfId="14517" xr:uid="{00000000-0005-0000-0000-0000B5380000}"/>
    <cellStyle name="Vírgula 7 3 6 3 5" xfId="14518" xr:uid="{00000000-0005-0000-0000-0000B6380000}"/>
    <cellStyle name="Vírgula 7 3 6 3 5 2" xfId="14519" xr:uid="{00000000-0005-0000-0000-0000B7380000}"/>
    <cellStyle name="Vírgula 7 3 6 3 5 2 2" xfId="14520" xr:uid="{00000000-0005-0000-0000-0000B8380000}"/>
    <cellStyle name="Vírgula 7 3 6 3 5 3" xfId="14521" xr:uid="{00000000-0005-0000-0000-0000B9380000}"/>
    <cellStyle name="Vírgula 7 3 6 3 6" xfId="14522" xr:uid="{00000000-0005-0000-0000-0000BA380000}"/>
    <cellStyle name="Vírgula 7 3 6 3 6 2" xfId="14523" xr:uid="{00000000-0005-0000-0000-0000BB380000}"/>
    <cellStyle name="Vírgula 7 3 6 3 7" xfId="14524" xr:uid="{00000000-0005-0000-0000-0000BC380000}"/>
    <cellStyle name="Vírgula 7 3 6 4" xfId="14525" xr:uid="{00000000-0005-0000-0000-0000BD380000}"/>
    <cellStyle name="Vírgula 7 3 6 4 2" xfId="14526" xr:uid="{00000000-0005-0000-0000-0000BE380000}"/>
    <cellStyle name="Vírgula 7 3 6 4 2 2" xfId="14527" xr:uid="{00000000-0005-0000-0000-0000BF380000}"/>
    <cellStyle name="Vírgula 7 3 6 4 2 2 2" xfId="14528" xr:uid="{00000000-0005-0000-0000-0000C0380000}"/>
    <cellStyle name="Vírgula 7 3 6 4 2 3" xfId="14529" xr:uid="{00000000-0005-0000-0000-0000C1380000}"/>
    <cellStyle name="Vírgula 7 3 6 4 3" xfId="14530" xr:uid="{00000000-0005-0000-0000-0000C2380000}"/>
    <cellStyle name="Vírgula 7 3 6 4 3 2" xfId="14531" xr:uid="{00000000-0005-0000-0000-0000C3380000}"/>
    <cellStyle name="Vírgula 7 3 6 4 4" xfId="14532" xr:uid="{00000000-0005-0000-0000-0000C4380000}"/>
    <cellStyle name="Vírgula 7 3 6 5" xfId="14533" xr:uid="{00000000-0005-0000-0000-0000C5380000}"/>
    <cellStyle name="Vírgula 7 3 6 5 2" xfId="14534" xr:uid="{00000000-0005-0000-0000-0000C6380000}"/>
    <cellStyle name="Vírgula 7 3 6 5 2 2" xfId="14535" xr:uid="{00000000-0005-0000-0000-0000C7380000}"/>
    <cellStyle name="Vírgula 7 3 6 5 2 2 2" xfId="14536" xr:uid="{00000000-0005-0000-0000-0000C8380000}"/>
    <cellStyle name="Vírgula 7 3 6 5 2 3" xfId="14537" xr:uid="{00000000-0005-0000-0000-0000C9380000}"/>
    <cellStyle name="Vírgula 7 3 6 5 3" xfId="14538" xr:uid="{00000000-0005-0000-0000-0000CA380000}"/>
    <cellStyle name="Vírgula 7 3 6 5 3 2" xfId="14539" xr:uid="{00000000-0005-0000-0000-0000CB380000}"/>
    <cellStyle name="Vírgula 7 3 6 5 4" xfId="14540" xr:uid="{00000000-0005-0000-0000-0000CC380000}"/>
    <cellStyle name="Vírgula 7 3 6 6" xfId="14541" xr:uid="{00000000-0005-0000-0000-0000CD380000}"/>
    <cellStyle name="Vírgula 7 3 6 6 2" xfId="14542" xr:uid="{00000000-0005-0000-0000-0000CE380000}"/>
    <cellStyle name="Vírgula 7 3 6 6 2 2" xfId="14543" xr:uid="{00000000-0005-0000-0000-0000CF380000}"/>
    <cellStyle name="Vírgula 7 3 6 6 3" xfId="14544" xr:uid="{00000000-0005-0000-0000-0000D0380000}"/>
    <cellStyle name="Vírgula 7 3 6 7" xfId="14545" xr:uid="{00000000-0005-0000-0000-0000D1380000}"/>
    <cellStyle name="Vírgula 7 3 6 7 2" xfId="14546" xr:uid="{00000000-0005-0000-0000-0000D2380000}"/>
    <cellStyle name="Vírgula 7 3 6 7 2 2" xfId="14547" xr:uid="{00000000-0005-0000-0000-0000D3380000}"/>
    <cellStyle name="Vírgula 7 3 6 7 3" xfId="14548" xr:uid="{00000000-0005-0000-0000-0000D4380000}"/>
    <cellStyle name="Vírgula 7 3 6 8" xfId="14549" xr:uid="{00000000-0005-0000-0000-0000D5380000}"/>
    <cellStyle name="Vírgula 7 3 6 8 2" xfId="14550" xr:uid="{00000000-0005-0000-0000-0000D6380000}"/>
    <cellStyle name="Vírgula 7 3 6 9" xfId="14551" xr:uid="{00000000-0005-0000-0000-0000D7380000}"/>
    <cellStyle name="Vírgula 7 3 7" xfId="14552" xr:uid="{00000000-0005-0000-0000-0000D8380000}"/>
    <cellStyle name="Vírgula 7 3 7 2" xfId="14553" xr:uid="{00000000-0005-0000-0000-0000D9380000}"/>
    <cellStyle name="Vírgula 7 3 7 2 2" xfId="14554" xr:uid="{00000000-0005-0000-0000-0000DA380000}"/>
    <cellStyle name="Vírgula 7 3 7 2 2 2" xfId="14555" xr:uid="{00000000-0005-0000-0000-0000DB380000}"/>
    <cellStyle name="Vírgula 7 3 7 2 2 2 2" xfId="14556" xr:uid="{00000000-0005-0000-0000-0000DC380000}"/>
    <cellStyle name="Vírgula 7 3 7 2 2 2 2 2" xfId="14557" xr:uid="{00000000-0005-0000-0000-0000DD380000}"/>
    <cellStyle name="Vírgula 7 3 7 2 2 2 3" xfId="14558" xr:uid="{00000000-0005-0000-0000-0000DE380000}"/>
    <cellStyle name="Vírgula 7 3 7 2 2 3" xfId="14559" xr:uid="{00000000-0005-0000-0000-0000DF380000}"/>
    <cellStyle name="Vírgula 7 3 7 2 2 3 2" xfId="14560" xr:uid="{00000000-0005-0000-0000-0000E0380000}"/>
    <cellStyle name="Vírgula 7 3 7 2 2 4" xfId="14561" xr:uid="{00000000-0005-0000-0000-0000E1380000}"/>
    <cellStyle name="Vírgula 7 3 7 2 3" xfId="14562" xr:uid="{00000000-0005-0000-0000-0000E2380000}"/>
    <cellStyle name="Vírgula 7 3 7 2 3 2" xfId="14563" xr:uid="{00000000-0005-0000-0000-0000E3380000}"/>
    <cellStyle name="Vírgula 7 3 7 2 3 2 2" xfId="14564" xr:uid="{00000000-0005-0000-0000-0000E4380000}"/>
    <cellStyle name="Vírgula 7 3 7 2 3 2 2 2" xfId="14565" xr:uid="{00000000-0005-0000-0000-0000E5380000}"/>
    <cellStyle name="Vírgula 7 3 7 2 3 2 3" xfId="14566" xr:uid="{00000000-0005-0000-0000-0000E6380000}"/>
    <cellStyle name="Vírgula 7 3 7 2 3 3" xfId="14567" xr:uid="{00000000-0005-0000-0000-0000E7380000}"/>
    <cellStyle name="Vírgula 7 3 7 2 3 3 2" xfId="14568" xr:uid="{00000000-0005-0000-0000-0000E8380000}"/>
    <cellStyle name="Vírgula 7 3 7 2 3 4" xfId="14569" xr:uid="{00000000-0005-0000-0000-0000E9380000}"/>
    <cellStyle name="Vírgula 7 3 7 2 4" xfId="14570" xr:uid="{00000000-0005-0000-0000-0000EA380000}"/>
    <cellStyle name="Vírgula 7 3 7 2 4 2" xfId="14571" xr:uid="{00000000-0005-0000-0000-0000EB380000}"/>
    <cellStyle name="Vírgula 7 3 7 2 4 2 2" xfId="14572" xr:uid="{00000000-0005-0000-0000-0000EC380000}"/>
    <cellStyle name="Vírgula 7 3 7 2 4 3" xfId="14573" xr:uid="{00000000-0005-0000-0000-0000ED380000}"/>
    <cellStyle name="Vírgula 7 3 7 2 5" xfId="14574" xr:uid="{00000000-0005-0000-0000-0000EE380000}"/>
    <cellStyle name="Vírgula 7 3 7 2 5 2" xfId="14575" xr:uid="{00000000-0005-0000-0000-0000EF380000}"/>
    <cellStyle name="Vírgula 7 3 7 2 5 2 2" xfId="14576" xr:uid="{00000000-0005-0000-0000-0000F0380000}"/>
    <cellStyle name="Vírgula 7 3 7 2 5 3" xfId="14577" xr:uid="{00000000-0005-0000-0000-0000F1380000}"/>
    <cellStyle name="Vírgula 7 3 7 2 6" xfId="14578" xr:uid="{00000000-0005-0000-0000-0000F2380000}"/>
    <cellStyle name="Vírgula 7 3 7 2 6 2" xfId="14579" xr:uid="{00000000-0005-0000-0000-0000F3380000}"/>
    <cellStyle name="Vírgula 7 3 7 2 7" xfId="14580" xr:uid="{00000000-0005-0000-0000-0000F4380000}"/>
    <cellStyle name="Vírgula 7 3 7 3" xfId="14581" xr:uid="{00000000-0005-0000-0000-0000F5380000}"/>
    <cellStyle name="Vírgula 7 3 7 3 2" xfId="14582" xr:uid="{00000000-0005-0000-0000-0000F6380000}"/>
    <cellStyle name="Vírgula 7 3 7 3 2 2" xfId="14583" xr:uid="{00000000-0005-0000-0000-0000F7380000}"/>
    <cellStyle name="Vírgula 7 3 7 3 2 2 2" xfId="14584" xr:uid="{00000000-0005-0000-0000-0000F8380000}"/>
    <cellStyle name="Vírgula 7 3 7 3 2 3" xfId="14585" xr:uid="{00000000-0005-0000-0000-0000F9380000}"/>
    <cellStyle name="Vírgula 7 3 7 3 3" xfId="14586" xr:uid="{00000000-0005-0000-0000-0000FA380000}"/>
    <cellStyle name="Vírgula 7 3 7 3 3 2" xfId="14587" xr:uid="{00000000-0005-0000-0000-0000FB380000}"/>
    <cellStyle name="Vírgula 7 3 7 3 4" xfId="14588" xr:uid="{00000000-0005-0000-0000-0000FC380000}"/>
    <cellStyle name="Vírgula 7 3 7 4" xfId="14589" xr:uid="{00000000-0005-0000-0000-0000FD380000}"/>
    <cellStyle name="Vírgula 7 3 7 4 2" xfId="14590" xr:uid="{00000000-0005-0000-0000-0000FE380000}"/>
    <cellStyle name="Vírgula 7 3 7 4 2 2" xfId="14591" xr:uid="{00000000-0005-0000-0000-0000FF380000}"/>
    <cellStyle name="Vírgula 7 3 7 4 2 2 2" xfId="14592" xr:uid="{00000000-0005-0000-0000-000000390000}"/>
    <cellStyle name="Vírgula 7 3 7 4 2 3" xfId="14593" xr:uid="{00000000-0005-0000-0000-000001390000}"/>
    <cellStyle name="Vírgula 7 3 7 4 3" xfId="14594" xr:uid="{00000000-0005-0000-0000-000002390000}"/>
    <cellStyle name="Vírgula 7 3 7 4 3 2" xfId="14595" xr:uid="{00000000-0005-0000-0000-000003390000}"/>
    <cellStyle name="Vírgula 7 3 7 4 4" xfId="14596" xr:uid="{00000000-0005-0000-0000-000004390000}"/>
    <cellStyle name="Vírgula 7 3 7 5" xfId="14597" xr:uid="{00000000-0005-0000-0000-000005390000}"/>
    <cellStyle name="Vírgula 7 3 7 5 2" xfId="14598" xr:uid="{00000000-0005-0000-0000-000006390000}"/>
    <cellStyle name="Vírgula 7 3 7 5 2 2" xfId="14599" xr:uid="{00000000-0005-0000-0000-000007390000}"/>
    <cellStyle name="Vírgula 7 3 7 5 3" xfId="14600" xr:uid="{00000000-0005-0000-0000-000008390000}"/>
    <cellStyle name="Vírgula 7 3 7 6" xfId="14601" xr:uid="{00000000-0005-0000-0000-000009390000}"/>
    <cellStyle name="Vírgula 7 3 7 6 2" xfId="14602" xr:uid="{00000000-0005-0000-0000-00000A390000}"/>
    <cellStyle name="Vírgula 7 3 7 6 2 2" xfId="14603" xr:uid="{00000000-0005-0000-0000-00000B390000}"/>
    <cellStyle name="Vírgula 7 3 7 6 3" xfId="14604" xr:uid="{00000000-0005-0000-0000-00000C390000}"/>
    <cellStyle name="Vírgula 7 3 7 7" xfId="14605" xr:uid="{00000000-0005-0000-0000-00000D390000}"/>
    <cellStyle name="Vírgula 7 3 7 7 2" xfId="14606" xr:uid="{00000000-0005-0000-0000-00000E390000}"/>
    <cellStyle name="Vírgula 7 3 7 8" xfId="14607" xr:uid="{00000000-0005-0000-0000-00000F390000}"/>
    <cellStyle name="Vírgula 7 3 8" xfId="14608" xr:uid="{00000000-0005-0000-0000-000010390000}"/>
    <cellStyle name="Vírgula 7 3 8 2" xfId="14609" xr:uid="{00000000-0005-0000-0000-000011390000}"/>
    <cellStyle name="Vírgula 7 3 8 2 2" xfId="14610" xr:uid="{00000000-0005-0000-0000-000012390000}"/>
    <cellStyle name="Vírgula 7 3 8 2 2 2" xfId="14611" xr:uid="{00000000-0005-0000-0000-000013390000}"/>
    <cellStyle name="Vírgula 7 3 8 2 2 2 2" xfId="14612" xr:uid="{00000000-0005-0000-0000-000014390000}"/>
    <cellStyle name="Vírgula 7 3 8 2 2 3" xfId="14613" xr:uid="{00000000-0005-0000-0000-000015390000}"/>
    <cellStyle name="Vírgula 7 3 8 2 3" xfId="14614" xr:uid="{00000000-0005-0000-0000-000016390000}"/>
    <cellStyle name="Vírgula 7 3 8 2 3 2" xfId="14615" xr:uid="{00000000-0005-0000-0000-000017390000}"/>
    <cellStyle name="Vírgula 7 3 8 2 4" xfId="14616" xr:uid="{00000000-0005-0000-0000-000018390000}"/>
    <cellStyle name="Vírgula 7 3 8 3" xfId="14617" xr:uid="{00000000-0005-0000-0000-000019390000}"/>
    <cellStyle name="Vírgula 7 3 8 3 2" xfId="14618" xr:uid="{00000000-0005-0000-0000-00001A390000}"/>
    <cellStyle name="Vírgula 7 3 8 3 2 2" xfId="14619" xr:uid="{00000000-0005-0000-0000-00001B390000}"/>
    <cellStyle name="Vírgula 7 3 8 3 2 2 2" xfId="14620" xr:uid="{00000000-0005-0000-0000-00001C390000}"/>
    <cellStyle name="Vírgula 7 3 8 3 2 3" xfId="14621" xr:uid="{00000000-0005-0000-0000-00001D390000}"/>
    <cellStyle name="Vírgula 7 3 8 3 3" xfId="14622" xr:uid="{00000000-0005-0000-0000-00001E390000}"/>
    <cellStyle name="Vírgula 7 3 8 3 3 2" xfId="14623" xr:uid="{00000000-0005-0000-0000-00001F390000}"/>
    <cellStyle name="Vírgula 7 3 8 3 4" xfId="14624" xr:uid="{00000000-0005-0000-0000-000020390000}"/>
    <cellStyle name="Vírgula 7 3 8 4" xfId="14625" xr:uid="{00000000-0005-0000-0000-000021390000}"/>
    <cellStyle name="Vírgula 7 3 8 4 2" xfId="14626" xr:uid="{00000000-0005-0000-0000-000022390000}"/>
    <cellStyle name="Vírgula 7 3 8 4 2 2" xfId="14627" xr:uid="{00000000-0005-0000-0000-000023390000}"/>
    <cellStyle name="Vírgula 7 3 8 4 3" xfId="14628" xr:uid="{00000000-0005-0000-0000-000024390000}"/>
    <cellStyle name="Vírgula 7 3 8 5" xfId="14629" xr:uid="{00000000-0005-0000-0000-000025390000}"/>
    <cellStyle name="Vírgula 7 3 8 5 2" xfId="14630" xr:uid="{00000000-0005-0000-0000-000026390000}"/>
    <cellStyle name="Vírgula 7 3 8 5 2 2" xfId="14631" xr:uid="{00000000-0005-0000-0000-000027390000}"/>
    <cellStyle name="Vírgula 7 3 8 5 3" xfId="14632" xr:uid="{00000000-0005-0000-0000-000028390000}"/>
    <cellStyle name="Vírgula 7 3 8 6" xfId="14633" xr:uid="{00000000-0005-0000-0000-000029390000}"/>
    <cellStyle name="Vírgula 7 3 8 6 2" xfId="14634" xr:uid="{00000000-0005-0000-0000-00002A390000}"/>
    <cellStyle name="Vírgula 7 3 8 7" xfId="14635" xr:uid="{00000000-0005-0000-0000-00002B390000}"/>
    <cellStyle name="Vírgula 7 3 9" xfId="14636" xr:uid="{00000000-0005-0000-0000-00002C390000}"/>
    <cellStyle name="Vírgula 7 3 9 2" xfId="14637" xr:uid="{00000000-0005-0000-0000-00002D390000}"/>
    <cellStyle name="Vírgula 7 3 9 2 2" xfId="14638" xr:uid="{00000000-0005-0000-0000-00002E390000}"/>
    <cellStyle name="Vírgula 7 3 9 2 2 2" xfId="14639" xr:uid="{00000000-0005-0000-0000-00002F390000}"/>
    <cellStyle name="Vírgula 7 3 9 2 2 2 2" xfId="14640" xr:uid="{00000000-0005-0000-0000-000030390000}"/>
    <cellStyle name="Vírgula 7 3 9 2 2 3" xfId="14641" xr:uid="{00000000-0005-0000-0000-000031390000}"/>
    <cellStyle name="Vírgula 7 3 9 2 3" xfId="14642" xr:uid="{00000000-0005-0000-0000-000032390000}"/>
    <cellStyle name="Vírgula 7 3 9 2 3 2" xfId="14643" xr:uid="{00000000-0005-0000-0000-000033390000}"/>
    <cellStyle name="Vírgula 7 3 9 2 4" xfId="14644" xr:uid="{00000000-0005-0000-0000-000034390000}"/>
    <cellStyle name="Vírgula 7 3 9 3" xfId="14645" xr:uid="{00000000-0005-0000-0000-000035390000}"/>
    <cellStyle name="Vírgula 7 3 9 3 2" xfId="14646" xr:uid="{00000000-0005-0000-0000-000036390000}"/>
    <cellStyle name="Vírgula 7 3 9 3 2 2" xfId="14647" xr:uid="{00000000-0005-0000-0000-000037390000}"/>
    <cellStyle name="Vírgula 7 3 9 3 2 2 2" xfId="14648" xr:uid="{00000000-0005-0000-0000-000038390000}"/>
    <cellStyle name="Vírgula 7 3 9 3 2 3" xfId="14649" xr:uid="{00000000-0005-0000-0000-000039390000}"/>
    <cellStyle name="Vírgula 7 3 9 3 3" xfId="14650" xr:uid="{00000000-0005-0000-0000-00003A390000}"/>
    <cellStyle name="Vírgula 7 3 9 3 3 2" xfId="14651" xr:uid="{00000000-0005-0000-0000-00003B390000}"/>
    <cellStyle name="Vírgula 7 3 9 3 4" xfId="14652" xr:uid="{00000000-0005-0000-0000-00003C390000}"/>
    <cellStyle name="Vírgula 7 3 9 4" xfId="14653" xr:uid="{00000000-0005-0000-0000-00003D390000}"/>
    <cellStyle name="Vírgula 7 3 9 4 2" xfId="14654" xr:uid="{00000000-0005-0000-0000-00003E390000}"/>
    <cellStyle name="Vírgula 7 3 9 4 2 2" xfId="14655" xr:uid="{00000000-0005-0000-0000-00003F390000}"/>
    <cellStyle name="Vírgula 7 3 9 4 3" xfId="14656" xr:uid="{00000000-0005-0000-0000-000040390000}"/>
    <cellStyle name="Vírgula 7 3 9 5" xfId="14657" xr:uid="{00000000-0005-0000-0000-000041390000}"/>
    <cellStyle name="Vírgula 7 3 9 5 2" xfId="14658" xr:uid="{00000000-0005-0000-0000-000042390000}"/>
    <cellStyle name="Vírgula 7 3 9 5 2 2" xfId="14659" xr:uid="{00000000-0005-0000-0000-000043390000}"/>
    <cellStyle name="Vírgula 7 3 9 5 3" xfId="14660" xr:uid="{00000000-0005-0000-0000-000044390000}"/>
    <cellStyle name="Vírgula 7 3 9 6" xfId="14661" xr:uid="{00000000-0005-0000-0000-000045390000}"/>
    <cellStyle name="Vírgula 7 3 9 6 2" xfId="14662" xr:uid="{00000000-0005-0000-0000-000046390000}"/>
    <cellStyle name="Vírgula 7 3 9 7" xfId="14663" xr:uid="{00000000-0005-0000-0000-000047390000}"/>
    <cellStyle name="Vírgula 7 4" xfId="14664" xr:uid="{00000000-0005-0000-0000-000048390000}"/>
    <cellStyle name="Vírgula 7 4 10" xfId="14665" xr:uid="{00000000-0005-0000-0000-000049390000}"/>
    <cellStyle name="Vírgula 7 4 10 2" xfId="14666" xr:uid="{00000000-0005-0000-0000-00004A390000}"/>
    <cellStyle name="Vírgula 7 4 10 2 2" xfId="14667" xr:uid="{00000000-0005-0000-0000-00004B390000}"/>
    <cellStyle name="Vírgula 7 4 10 2 2 2" xfId="14668" xr:uid="{00000000-0005-0000-0000-00004C390000}"/>
    <cellStyle name="Vírgula 7 4 10 2 3" xfId="14669" xr:uid="{00000000-0005-0000-0000-00004D390000}"/>
    <cellStyle name="Vírgula 7 4 10 3" xfId="14670" xr:uid="{00000000-0005-0000-0000-00004E390000}"/>
    <cellStyle name="Vírgula 7 4 10 3 2" xfId="14671" xr:uid="{00000000-0005-0000-0000-00004F390000}"/>
    <cellStyle name="Vírgula 7 4 10 4" xfId="14672" xr:uid="{00000000-0005-0000-0000-000050390000}"/>
    <cellStyle name="Vírgula 7 4 11" xfId="14673" xr:uid="{00000000-0005-0000-0000-000051390000}"/>
    <cellStyle name="Vírgula 7 4 11 2" xfId="14674" xr:uid="{00000000-0005-0000-0000-000052390000}"/>
    <cellStyle name="Vírgula 7 4 11 2 2" xfId="14675" xr:uid="{00000000-0005-0000-0000-000053390000}"/>
    <cellStyle name="Vírgula 7 4 11 2 2 2" xfId="14676" xr:uid="{00000000-0005-0000-0000-000054390000}"/>
    <cellStyle name="Vírgula 7 4 11 2 3" xfId="14677" xr:uid="{00000000-0005-0000-0000-000055390000}"/>
    <cellStyle name="Vírgula 7 4 11 3" xfId="14678" xr:uid="{00000000-0005-0000-0000-000056390000}"/>
    <cellStyle name="Vírgula 7 4 11 3 2" xfId="14679" xr:uid="{00000000-0005-0000-0000-000057390000}"/>
    <cellStyle name="Vírgula 7 4 11 4" xfId="14680" xr:uid="{00000000-0005-0000-0000-000058390000}"/>
    <cellStyle name="Vírgula 7 4 12" xfId="14681" xr:uid="{00000000-0005-0000-0000-000059390000}"/>
    <cellStyle name="Vírgula 7 4 12 2" xfId="14682" xr:uid="{00000000-0005-0000-0000-00005A390000}"/>
    <cellStyle name="Vírgula 7 4 12 2 2" xfId="14683" xr:uid="{00000000-0005-0000-0000-00005B390000}"/>
    <cellStyle name="Vírgula 7 4 12 2 2 2" xfId="14684" xr:uid="{00000000-0005-0000-0000-00005C390000}"/>
    <cellStyle name="Vírgula 7 4 12 2 3" xfId="14685" xr:uid="{00000000-0005-0000-0000-00005D390000}"/>
    <cellStyle name="Vírgula 7 4 12 3" xfId="14686" xr:uid="{00000000-0005-0000-0000-00005E390000}"/>
    <cellStyle name="Vírgula 7 4 12 3 2" xfId="14687" xr:uid="{00000000-0005-0000-0000-00005F390000}"/>
    <cellStyle name="Vírgula 7 4 12 4" xfId="14688" xr:uid="{00000000-0005-0000-0000-000060390000}"/>
    <cellStyle name="Vírgula 7 4 13" xfId="14689" xr:uid="{00000000-0005-0000-0000-000061390000}"/>
    <cellStyle name="Vírgula 7 4 13 2" xfId="14690" xr:uid="{00000000-0005-0000-0000-000062390000}"/>
    <cellStyle name="Vírgula 7 4 13 2 2" xfId="14691" xr:uid="{00000000-0005-0000-0000-000063390000}"/>
    <cellStyle name="Vírgula 7 4 13 3" xfId="14692" xr:uid="{00000000-0005-0000-0000-000064390000}"/>
    <cellStyle name="Vírgula 7 4 14" xfId="14693" xr:uid="{00000000-0005-0000-0000-000065390000}"/>
    <cellStyle name="Vírgula 7 4 14 2" xfId="14694" xr:uid="{00000000-0005-0000-0000-000066390000}"/>
    <cellStyle name="Vírgula 7 4 14 2 2" xfId="14695" xr:uid="{00000000-0005-0000-0000-000067390000}"/>
    <cellStyle name="Vírgula 7 4 14 3" xfId="14696" xr:uid="{00000000-0005-0000-0000-000068390000}"/>
    <cellStyle name="Vírgula 7 4 15" xfId="14697" xr:uid="{00000000-0005-0000-0000-000069390000}"/>
    <cellStyle name="Vírgula 7 4 15 2" xfId="14698" xr:uid="{00000000-0005-0000-0000-00006A390000}"/>
    <cellStyle name="Vírgula 7 4 16" xfId="14699" xr:uid="{00000000-0005-0000-0000-00006B390000}"/>
    <cellStyle name="Vírgula 7 4 2" xfId="14700" xr:uid="{00000000-0005-0000-0000-00006C390000}"/>
    <cellStyle name="Vírgula 7 4 2 10" xfId="14701" xr:uid="{00000000-0005-0000-0000-00006D390000}"/>
    <cellStyle name="Vírgula 7 4 2 10 2" xfId="14702" xr:uid="{00000000-0005-0000-0000-00006E390000}"/>
    <cellStyle name="Vírgula 7 4 2 10 2 2" xfId="14703" xr:uid="{00000000-0005-0000-0000-00006F390000}"/>
    <cellStyle name="Vírgula 7 4 2 10 2 2 2" xfId="14704" xr:uid="{00000000-0005-0000-0000-000070390000}"/>
    <cellStyle name="Vírgula 7 4 2 10 2 3" xfId="14705" xr:uid="{00000000-0005-0000-0000-000071390000}"/>
    <cellStyle name="Vírgula 7 4 2 10 3" xfId="14706" xr:uid="{00000000-0005-0000-0000-000072390000}"/>
    <cellStyle name="Vírgula 7 4 2 10 3 2" xfId="14707" xr:uid="{00000000-0005-0000-0000-000073390000}"/>
    <cellStyle name="Vírgula 7 4 2 10 4" xfId="14708" xr:uid="{00000000-0005-0000-0000-000074390000}"/>
    <cellStyle name="Vírgula 7 4 2 11" xfId="14709" xr:uid="{00000000-0005-0000-0000-000075390000}"/>
    <cellStyle name="Vírgula 7 4 2 11 2" xfId="14710" xr:uid="{00000000-0005-0000-0000-000076390000}"/>
    <cellStyle name="Vírgula 7 4 2 11 2 2" xfId="14711" xr:uid="{00000000-0005-0000-0000-000077390000}"/>
    <cellStyle name="Vírgula 7 4 2 11 3" xfId="14712" xr:uid="{00000000-0005-0000-0000-000078390000}"/>
    <cellStyle name="Vírgula 7 4 2 12" xfId="14713" xr:uid="{00000000-0005-0000-0000-000079390000}"/>
    <cellStyle name="Vírgula 7 4 2 12 2" xfId="14714" xr:uid="{00000000-0005-0000-0000-00007A390000}"/>
    <cellStyle name="Vírgula 7 4 2 12 2 2" xfId="14715" xr:uid="{00000000-0005-0000-0000-00007B390000}"/>
    <cellStyle name="Vírgula 7 4 2 12 3" xfId="14716" xr:uid="{00000000-0005-0000-0000-00007C390000}"/>
    <cellStyle name="Vírgula 7 4 2 13" xfId="14717" xr:uid="{00000000-0005-0000-0000-00007D390000}"/>
    <cellStyle name="Vírgula 7 4 2 13 2" xfId="14718" xr:uid="{00000000-0005-0000-0000-00007E390000}"/>
    <cellStyle name="Vírgula 7 4 2 14" xfId="14719" xr:uid="{00000000-0005-0000-0000-00007F390000}"/>
    <cellStyle name="Vírgula 7 4 2 2" xfId="14720" xr:uid="{00000000-0005-0000-0000-000080390000}"/>
    <cellStyle name="Vírgula 7 4 2 2 10" xfId="14721" xr:uid="{00000000-0005-0000-0000-000081390000}"/>
    <cellStyle name="Vírgula 7 4 2 2 10 2" xfId="14722" xr:uid="{00000000-0005-0000-0000-000082390000}"/>
    <cellStyle name="Vírgula 7 4 2 2 10 2 2" xfId="14723" xr:uid="{00000000-0005-0000-0000-000083390000}"/>
    <cellStyle name="Vírgula 7 4 2 2 10 3" xfId="14724" xr:uid="{00000000-0005-0000-0000-000084390000}"/>
    <cellStyle name="Vírgula 7 4 2 2 11" xfId="14725" xr:uid="{00000000-0005-0000-0000-000085390000}"/>
    <cellStyle name="Vírgula 7 4 2 2 11 2" xfId="14726" xr:uid="{00000000-0005-0000-0000-000086390000}"/>
    <cellStyle name="Vírgula 7 4 2 2 11 2 2" xfId="14727" xr:uid="{00000000-0005-0000-0000-000087390000}"/>
    <cellStyle name="Vírgula 7 4 2 2 11 3" xfId="14728" xr:uid="{00000000-0005-0000-0000-000088390000}"/>
    <cellStyle name="Vírgula 7 4 2 2 12" xfId="14729" xr:uid="{00000000-0005-0000-0000-000089390000}"/>
    <cellStyle name="Vírgula 7 4 2 2 12 2" xfId="14730" xr:uid="{00000000-0005-0000-0000-00008A390000}"/>
    <cellStyle name="Vírgula 7 4 2 2 13" xfId="14731" xr:uid="{00000000-0005-0000-0000-00008B390000}"/>
    <cellStyle name="Vírgula 7 4 2 2 2" xfId="14732" xr:uid="{00000000-0005-0000-0000-00008C390000}"/>
    <cellStyle name="Vírgula 7 4 2 2 2 2" xfId="14733" xr:uid="{00000000-0005-0000-0000-00008D390000}"/>
    <cellStyle name="Vírgula 7 4 2 2 2 2 2" xfId="14734" xr:uid="{00000000-0005-0000-0000-00008E390000}"/>
    <cellStyle name="Vírgula 7 4 2 2 2 2 2 2" xfId="14735" xr:uid="{00000000-0005-0000-0000-00008F390000}"/>
    <cellStyle name="Vírgula 7 4 2 2 2 2 2 2 2" xfId="14736" xr:uid="{00000000-0005-0000-0000-000090390000}"/>
    <cellStyle name="Vírgula 7 4 2 2 2 2 2 2 2 2" xfId="14737" xr:uid="{00000000-0005-0000-0000-000091390000}"/>
    <cellStyle name="Vírgula 7 4 2 2 2 2 2 2 2 2 2" xfId="14738" xr:uid="{00000000-0005-0000-0000-000092390000}"/>
    <cellStyle name="Vírgula 7 4 2 2 2 2 2 2 2 3" xfId="14739" xr:uid="{00000000-0005-0000-0000-000093390000}"/>
    <cellStyle name="Vírgula 7 4 2 2 2 2 2 2 3" xfId="14740" xr:uid="{00000000-0005-0000-0000-000094390000}"/>
    <cellStyle name="Vírgula 7 4 2 2 2 2 2 2 3 2" xfId="14741" xr:uid="{00000000-0005-0000-0000-000095390000}"/>
    <cellStyle name="Vírgula 7 4 2 2 2 2 2 2 4" xfId="14742" xr:uid="{00000000-0005-0000-0000-000096390000}"/>
    <cellStyle name="Vírgula 7 4 2 2 2 2 2 3" xfId="14743" xr:uid="{00000000-0005-0000-0000-000097390000}"/>
    <cellStyle name="Vírgula 7 4 2 2 2 2 2 3 2" xfId="14744" xr:uid="{00000000-0005-0000-0000-000098390000}"/>
    <cellStyle name="Vírgula 7 4 2 2 2 2 2 3 2 2" xfId="14745" xr:uid="{00000000-0005-0000-0000-000099390000}"/>
    <cellStyle name="Vírgula 7 4 2 2 2 2 2 3 2 2 2" xfId="14746" xr:uid="{00000000-0005-0000-0000-00009A390000}"/>
    <cellStyle name="Vírgula 7 4 2 2 2 2 2 3 2 3" xfId="14747" xr:uid="{00000000-0005-0000-0000-00009B390000}"/>
    <cellStyle name="Vírgula 7 4 2 2 2 2 2 3 3" xfId="14748" xr:uid="{00000000-0005-0000-0000-00009C390000}"/>
    <cellStyle name="Vírgula 7 4 2 2 2 2 2 3 3 2" xfId="14749" xr:uid="{00000000-0005-0000-0000-00009D390000}"/>
    <cellStyle name="Vírgula 7 4 2 2 2 2 2 3 4" xfId="14750" xr:uid="{00000000-0005-0000-0000-00009E390000}"/>
    <cellStyle name="Vírgula 7 4 2 2 2 2 2 4" xfId="14751" xr:uid="{00000000-0005-0000-0000-00009F390000}"/>
    <cellStyle name="Vírgula 7 4 2 2 2 2 2 4 2" xfId="14752" xr:uid="{00000000-0005-0000-0000-0000A0390000}"/>
    <cellStyle name="Vírgula 7 4 2 2 2 2 2 4 2 2" xfId="14753" xr:uid="{00000000-0005-0000-0000-0000A1390000}"/>
    <cellStyle name="Vírgula 7 4 2 2 2 2 2 4 3" xfId="14754" xr:uid="{00000000-0005-0000-0000-0000A2390000}"/>
    <cellStyle name="Vírgula 7 4 2 2 2 2 2 5" xfId="14755" xr:uid="{00000000-0005-0000-0000-0000A3390000}"/>
    <cellStyle name="Vírgula 7 4 2 2 2 2 2 5 2" xfId="14756" xr:uid="{00000000-0005-0000-0000-0000A4390000}"/>
    <cellStyle name="Vírgula 7 4 2 2 2 2 2 5 2 2" xfId="14757" xr:uid="{00000000-0005-0000-0000-0000A5390000}"/>
    <cellStyle name="Vírgula 7 4 2 2 2 2 2 5 3" xfId="14758" xr:uid="{00000000-0005-0000-0000-0000A6390000}"/>
    <cellStyle name="Vírgula 7 4 2 2 2 2 2 6" xfId="14759" xr:uid="{00000000-0005-0000-0000-0000A7390000}"/>
    <cellStyle name="Vírgula 7 4 2 2 2 2 2 6 2" xfId="14760" xr:uid="{00000000-0005-0000-0000-0000A8390000}"/>
    <cellStyle name="Vírgula 7 4 2 2 2 2 2 7" xfId="14761" xr:uid="{00000000-0005-0000-0000-0000A9390000}"/>
    <cellStyle name="Vírgula 7 4 2 2 2 2 3" xfId="14762" xr:uid="{00000000-0005-0000-0000-0000AA390000}"/>
    <cellStyle name="Vírgula 7 4 2 2 2 2 3 2" xfId="14763" xr:uid="{00000000-0005-0000-0000-0000AB390000}"/>
    <cellStyle name="Vírgula 7 4 2 2 2 2 3 2 2" xfId="14764" xr:uid="{00000000-0005-0000-0000-0000AC390000}"/>
    <cellStyle name="Vírgula 7 4 2 2 2 2 3 2 2 2" xfId="14765" xr:uid="{00000000-0005-0000-0000-0000AD390000}"/>
    <cellStyle name="Vírgula 7 4 2 2 2 2 3 2 3" xfId="14766" xr:uid="{00000000-0005-0000-0000-0000AE390000}"/>
    <cellStyle name="Vírgula 7 4 2 2 2 2 3 3" xfId="14767" xr:uid="{00000000-0005-0000-0000-0000AF390000}"/>
    <cellStyle name="Vírgula 7 4 2 2 2 2 3 3 2" xfId="14768" xr:uid="{00000000-0005-0000-0000-0000B0390000}"/>
    <cellStyle name="Vírgula 7 4 2 2 2 2 3 4" xfId="14769" xr:uid="{00000000-0005-0000-0000-0000B1390000}"/>
    <cellStyle name="Vírgula 7 4 2 2 2 2 4" xfId="14770" xr:uid="{00000000-0005-0000-0000-0000B2390000}"/>
    <cellStyle name="Vírgula 7 4 2 2 2 2 4 2" xfId="14771" xr:uid="{00000000-0005-0000-0000-0000B3390000}"/>
    <cellStyle name="Vírgula 7 4 2 2 2 2 4 2 2" xfId="14772" xr:uid="{00000000-0005-0000-0000-0000B4390000}"/>
    <cellStyle name="Vírgula 7 4 2 2 2 2 4 2 2 2" xfId="14773" xr:uid="{00000000-0005-0000-0000-0000B5390000}"/>
    <cellStyle name="Vírgula 7 4 2 2 2 2 4 2 3" xfId="14774" xr:uid="{00000000-0005-0000-0000-0000B6390000}"/>
    <cellStyle name="Vírgula 7 4 2 2 2 2 4 3" xfId="14775" xr:uid="{00000000-0005-0000-0000-0000B7390000}"/>
    <cellStyle name="Vírgula 7 4 2 2 2 2 4 3 2" xfId="14776" xr:uid="{00000000-0005-0000-0000-0000B8390000}"/>
    <cellStyle name="Vírgula 7 4 2 2 2 2 4 4" xfId="14777" xr:uid="{00000000-0005-0000-0000-0000B9390000}"/>
    <cellStyle name="Vírgula 7 4 2 2 2 2 5" xfId="14778" xr:uid="{00000000-0005-0000-0000-0000BA390000}"/>
    <cellStyle name="Vírgula 7 4 2 2 2 2 5 2" xfId="14779" xr:uid="{00000000-0005-0000-0000-0000BB390000}"/>
    <cellStyle name="Vírgula 7 4 2 2 2 2 5 2 2" xfId="14780" xr:uid="{00000000-0005-0000-0000-0000BC390000}"/>
    <cellStyle name="Vírgula 7 4 2 2 2 2 5 3" xfId="14781" xr:uid="{00000000-0005-0000-0000-0000BD390000}"/>
    <cellStyle name="Vírgula 7 4 2 2 2 2 6" xfId="14782" xr:uid="{00000000-0005-0000-0000-0000BE390000}"/>
    <cellStyle name="Vírgula 7 4 2 2 2 2 6 2" xfId="14783" xr:uid="{00000000-0005-0000-0000-0000BF390000}"/>
    <cellStyle name="Vírgula 7 4 2 2 2 2 6 2 2" xfId="14784" xr:uid="{00000000-0005-0000-0000-0000C0390000}"/>
    <cellStyle name="Vírgula 7 4 2 2 2 2 6 3" xfId="14785" xr:uid="{00000000-0005-0000-0000-0000C1390000}"/>
    <cellStyle name="Vírgula 7 4 2 2 2 2 7" xfId="14786" xr:uid="{00000000-0005-0000-0000-0000C2390000}"/>
    <cellStyle name="Vírgula 7 4 2 2 2 2 7 2" xfId="14787" xr:uid="{00000000-0005-0000-0000-0000C3390000}"/>
    <cellStyle name="Vírgula 7 4 2 2 2 2 8" xfId="14788" xr:uid="{00000000-0005-0000-0000-0000C4390000}"/>
    <cellStyle name="Vírgula 7 4 2 2 2 3" xfId="14789" xr:uid="{00000000-0005-0000-0000-0000C5390000}"/>
    <cellStyle name="Vírgula 7 4 2 2 2 3 2" xfId="14790" xr:uid="{00000000-0005-0000-0000-0000C6390000}"/>
    <cellStyle name="Vírgula 7 4 2 2 2 3 2 2" xfId="14791" xr:uid="{00000000-0005-0000-0000-0000C7390000}"/>
    <cellStyle name="Vírgula 7 4 2 2 2 3 2 2 2" xfId="14792" xr:uid="{00000000-0005-0000-0000-0000C8390000}"/>
    <cellStyle name="Vírgula 7 4 2 2 2 3 2 2 2 2" xfId="14793" xr:uid="{00000000-0005-0000-0000-0000C9390000}"/>
    <cellStyle name="Vírgula 7 4 2 2 2 3 2 2 3" xfId="14794" xr:uid="{00000000-0005-0000-0000-0000CA390000}"/>
    <cellStyle name="Vírgula 7 4 2 2 2 3 2 3" xfId="14795" xr:uid="{00000000-0005-0000-0000-0000CB390000}"/>
    <cellStyle name="Vírgula 7 4 2 2 2 3 2 3 2" xfId="14796" xr:uid="{00000000-0005-0000-0000-0000CC390000}"/>
    <cellStyle name="Vírgula 7 4 2 2 2 3 2 4" xfId="14797" xr:uid="{00000000-0005-0000-0000-0000CD390000}"/>
    <cellStyle name="Vírgula 7 4 2 2 2 3 3" xfId="14798" xr:uid="{00000000-0005-0000-0000-0000CE390000}"/>
    <cellStyle name="Vírgula 7 4 2 2 2 3 3 2" xfId="14799" xr:uid="{00000000-0005-0000-0000-0000CF390000}"/>
    <cellStyle name="Vírgula 7 4 2 2 2 3 3 2 2" xfId="14800" xr:uid="{00000000-0005-0000-0000-0000D0390000}"/>
    <cellStyle name="Vírgula 7 4 2 2 2 3 3 2 2 2" xfId="14801" xr:uid="{00000000-0005-0000-0000-0000D1390000}"/>
    <cellStyle name="Vírgula 7 4 2 2 2 3 3 2 3" xfId="14802" xr:uid="{00000000-0005-0000-0000-0000D2390000}"/>
    <cellStyle name="Vírgula 7 4 2 2 2 3 3 3" xfId="14803" xr:uid="{00000000-0005-0000-0000-0000D3390000}"/>
    <cellStyle name="Vírgula 7 4 2 2 2 3 3 3 2" xfId="14804" xr:uid="{00000000-0005-0000-0000-0000D4390000}"/>
    <cellStyle name="Vírgula 7 4 2 2 2 3 3 4" xfId="14805" xr:uid="{00000000-0005-0000-0000-0000D5390000}"/>
    <cellStyle name="Vírgula 7 4 2 2 2 3 4" xfId="14806" xr:uid="{00000000-0005-0000-0000-0000D6390000}"/>
    <cellStyle name="Vírgula 7 4 2 2 2 3 4 2" xfId="14807" xr:uid="{00000000-0005-0000-0000-0000D7390000}"/>
    <cellStyle name="Vírgula 7 4 2 2 2 3 4 2 2" xfId="14808" xr:uid="{00000000-0005-0000-0000-0000D8390000}"/>
    <cellStyle name="Vírgula 7 4 2 2 2 3 4 3" xfId="14809" xr:uid="{00000000-0005-0000-0000-0000D9390000}"/>
    <cellStyle name="Vírgula 7 4 2 2 2 3 5" xfId="14810" xr:uid="{00000000-0005-0000-0000-0000DA390000}"/>
    <cellStyle name="Vírgula 7 4 2 2 2 3 5 2" xfId="14811" xr:uid="{00000000-0005-0000-0000-0000DB390000}"/>
    <cellStyle name="Vírgula 7 4 2 2 2 3 5 2 2" xfId="14812" xr:uid="{00000000-0005-0000-0000-0000DC390000}"/>
    <cellStyle name="Vírgula 7 4 2 2 2 3 5 3" xfId="14813" xr:uid="{00000000-0005-0000-0000-0000DD390000}"/>
    <cellStyle name="Vírgula 7 4 2 2 2 3 6" xfId="14814" xr:uid="{00000000-0005-0000-0000-0000DE390000}"/>
    <cellStyle name="Vírgula 7 4 2 2 2 3 6 2" xfId="14815" xr:uid="{00000000-0005-0000-0000-0000DF390000}"/>
    <cellStyle name="Vírgula 7 4 2 2 2 3 7" xfId="14816" xr:uid="{00000000-0005-0000-0000-0000E0390000}"/>
    <cellStyle name="Vírgula 7 4 2 2 2 4" xfId="14817" xr:uid="{00000000-0005-0000-0000-0000E1390000}"/>
    <cellStyle name="Vírgula 7 4 2 2 2 4 2" xfId="14818" xr:uid="{00000000-0005-0000-0000-0000E2390000}"/>
    <cellStyle name="Vírgula 7 4 2 2 2 4 2 2" xfId="14819" xr:uid="{00000000-0005-0000-0000-0000E3390000}"/>
    <cellStyle name="Vírgula 7 4 2 2 2 4 2 2 2" xfId="14820" xr:uid="{00000000-0005-0000-0000-0000E4390000}"/>
    <cellStyle name="Vírgula 7 4 2 2 2 4 2 3" xfId="14821" xr:uid="{00000000-0005-0000-0000-0000E5390000}"/>
    <cellStyle name="Vírgula 7 4 2 2 2 4 3" xfId="14822" xr:uid="{00000000-0005-0000-0000-0000E6390000}"/>
    <cellStyle name="Vírgula 7 4 2 2 2 4 3 2" xfId="14823" xr:uid="{00000000-0005-0000-0000-0000E7390000}"/>
    <cellStyle name="Vírgula 7 4 2 2 2 4 4" xfId="14824" xr:uid="{00000000-0005-0000-0000-0000E8390000}"/>
    <cellStyle name="Vírgula 7 4 2 2 2 5" xfId="14825" xr:uid="{00000000-0005-0000-0000-0000E9390000}"/>
    <cellStyle name="Vírgula 7 4 2 2 2 5 2" xfId="14826" xr:uid="{00000000-0005-0000-0000-0000EA390000}"/>
    <cellStyle name="Vírgula 7 4 2 2 2 5 2 2" xfId="14827" xr:uid="{00000000-0005-0000-0000-0000EB390000}"/>
    <cellStyle name="Vírgula 7 4 2 2 2 5 2 2 2" xfId="14828" xr:uid="{00000000-0005-0000-0000-0000EC390000}"/>
    <cellStyle name="Vírgula 7 4 2 2 2 5 2 3" xfId="14829" xr:uid="{00000000-0005-0000-0000-0000ED390000}"/>
    <cellStyle name="Vírgula 7 4 2 2 2 5 3" xfId="14830" xr:uid="{00000000-0005-0000-0000-0000EE390000}"/>
    <cellStyle name="Vírgula 7 4 2 2 2 5 3 2" xfId="14831" xr:uid="{00000000-0005-0000-0000-0000EF390000}"/>
    <cellStyle name="Vírgula 7 4 2 2 2 5 4" xfId="14832" xr:uid="{00000000-0005-0000-0000-0000F0390000}"/>
    <cellStyle name="Vírgula 7 4 2 2 2 6" xfId="14833" xr:uid="{00000000-0005-0000-0000-0000F1390000}"/>
    <cellStyle name="Vírgula 7 4 2 2 2 6 2" xfId="14834" xr:uid="{00000000-0005-0000-0000-0000F2390000}"/>
    <cellStyle name="Vírgula 7 4 2 2 2 6 2 2" xfId="14835" xr:uid="{00000000-0005-0000-0000-0000F3390000}"/>
    <cellStyle name="Vírgula 7 4 2 2 2 6 3" xfId="14836" xr:uid="{00000000-0005-0000-0000-0000F4390000}"/>
    <cellStyle name="Vírgula 7 4 2 2 2 7" xfId="14837" xr:uid="{00000000-0005-0000-0000-0000F5390000}"/>
    <cellStyle name="Vírgula 7 4 2 2 2 7 2" xfId="14838" xr:uid="{00000000-0005-0000-0000-0000F6390000}"/>
    <cellStyle name="Vírgula 7 4 2 2 2 7 2 2" xfId="14839" xr:uid="{00000000-0005-0000-0000-0000F7390000}"/>
    <cellStyle name="Vírgula 7 4 2 2 2 7 3" xfId="14840" xr:uid="{00000000-0005-0000-0000-0000F8390000}"/>
    <cellStyle name="Vírgula 7 4 2 2 2 8" xfId="14841" xr:uid="{00000000-0005-0000-0000-0000F9390000}"/>
    <cellStyle name="Vírgula 7 4 2 2 2 8 2" xfId="14842" xr:uid="{00000000-0005-0000-0000-0000FA390000}"/>
    <cellStyle name="Vírgula 7 4 2 2 2 9" xfId="14843" xr:uid="{00000000-0005-0000-0000-0000FB390000}"/>
    <cellStyle name="Vírgula 7 4 2 2 3" xfId="14844" xr:uid="{00000000-0005-0000-0000-0000FC390000}"/>
    <cellStyle name="Vírgula 7 4 2 2 3 2" xfId="14845" xr:uid="{00000000-0005-0000-0000-0000FD390000}"/>
    <cellStyle name="Vírgula 7 4 2 2 3 2 2" xfId="14846" xr:uid="{00000000-0005-0000-0000-0000FE390000}"/>
    <cellStyle name="Vírgula 7 4 2 2 3 2 2 2" xfId="14847" xr:uid="{00000000-0005-0000-0000-0000FF390000}"/>
    <cellStyle name="Vírgula 7 4 2 2 3 2 2 2 2" xfId="14848" xr:uid="{00000000-0005-0000-0000-0000003A0000}"/>
    <cellStyle name="Vírgula 7 4 2 2 3 2 2 2 2 2" xfId="14849" xr:uid="{00000000-0005-0000-0000-0000013A0000}"/>
    <cellStyle name="Vírgula 7 4 2 2 3 2 2 2 2 2 2" xfId="14850" xr:uid="{00000000-0005-0000-0000-0000023A0000}"/>
    <cellStyle name="Vírgula 7 4 2 2 3 2 2 2 2 3" xfId="14851" xr:uid="{00000000-0005-0000-0000-0000033A0000}"/>
    <cellStyle name="Vírgula 7 4 2 2 3 2 2 2 3" xfId="14852" xr:uid="{00000000-0005-0000-0000-0000043A0000}"/>
    <cellStyle name="Vírgula 7 4 2 2 3 2 2 2 3 2" xfId="14853" xr:uid="{00000000-0005-0000-0000-0000053A0000}"/>
    <cellStyle name="Vírgula 7 4 2 2 3 2 2 2 4" xfId="14854" xr:uid="{00000000-0005-0000-0000-0000063A0000}"/>
    <cellStyle name="Vírgula 7 4 2 2 3 2 2 3" xfId="14855" xr:uid="{00000000-0005-0000-0000-0000073A0000}"/>
    <cellStyle name="Vírgula 7 4 2 2 3 2 2 3 2" xfId="14856" xr:uid="{00000000-0005-0000-0000-0000083A0000}"/>
    <cellStyle name="Vírgula 7 4 2 2 3 2 2 3 2 2" xfId="14857" xr:uid="{00000000-0005-0000-0000-0000093A0000}"/>
    <cellStyle name="Vírgula 7 4 2 2 3 2 2 3 2 2 2" xfId="14858" xr:uid="{00000000-0005-0000-0000-00000A3A0000}"/>
    <cellStyle name="Vírgula 7 4 2 2 3 2 2 3 2 3" xfId="14859" xr:uid="{00000000-0005-0000-0000-00000B3A0000}"/>
    <cellStyle name="Vírgula 7 4 2 2 3 2 2 3 3" xfId="14860" xr:uid="{00000000-0005-0000-0000-00000C3A0000}"/>
    <cellStyle name="Vírgula 7 4 2 2 3 2 2 3 3 2" xfId="14861" xr:uid="{00000000-0005-0000-0000-00000D3A0000}"/>
    <cellStyle name="Vírgula 7 4 2 2 3 2 2 3 4" xfId="14862" xr:uid="{00000000-0005-0000-0000-00000E3A0000}"/>
    <cellStyle name="Vírgula 7 4 2 2 3 2 2 4" xfId="14863" xr:uid="{00000000-0005-0000-0000-00000F3A0000}"/>
    <cellStyle name="Vírgula 7 4 2 2 3 2 2 4 2" xfId="14864" xr:uid="{00000000-0005-0000-0000-0000103A0000}"/>
    <cellStyle name="Vírgula 7 4 2 2 3 2 2 4 2 2" xfId="14865" xr:uid="{00000000-0005-0000-0000-0000113A0000}"/>
    <cellStyle name="Vírgula 7 4 2 2 3 2 2 4 3" xfId="14866" xr:uid="{00000000-0005-0000-0000-0000123A0000}"/>
    <cellStyle name="Vírgula 7 4 2 2 3 2 2 5" xfId="14867" xr:uid="{00000000-0005-0000-0000-0000133A0000}"/>
    <cellStyle name="Vírgula 7 4 2 2 3 2 2 5 2" xfId="14868" xr:uid="{00000000-0005-0000-0000-0000143A0000}"/>
    <cellStyle name="Vírgula 7 4 2 2 3 2 2 5 2 2" xfId="14869" xr:uid="{00000000-0005-0000-0000-0000153A0000}"/>
    <cellStyle name="Vírgula 7 4 2 2 3 2 2 5 3" xfId="14870" xr:uid="{00000000-0005-0000-0000-0000163A0000}"/>
    <cellStyle name="Vírgula 7 4 2 2 3 2 2 6" xfId="14871" xr:uid="{00000000-0005-0000-0000-0000173A0000}"/>
    <cellStyle name="Vírgula 7 4 2 2 3 2 2 6 2" xfId="14872" xr:uid="{00000000-0005-0000-0000-0000183A0000}"/>
    <cellStyle name="Vírgula 7 4 2 2 3 2 2 7" xfId="14873" xr:uid="{00000000-0005-0000-0000-0000193A0000}"/>
    <cellStyle name="Vírgula 7 4 2 2 3 2 3" xfId="14874" xr:uid="{00000000-0005-0000-0000-00001A3A0000}"/>
    <cellStyle name="Vírgula 7 4 2 2 3 2 3 2" xfId="14875" xr:uid="{00000000-0005-0000-0000-00001B3A0000}"/>
    <cellStyle name="Vírgula 7 4 2 2 3 2 3 2 2" xfId="14876" xr:uid="{00000000-0005-0000-0000-00001C3A0000}"/>
    <cellStyle name="Vírgula 7 4 2 2 3 2 3 2 2 2" xfId="14877" xr:uid="{00000000-0005-0000-0000-00001D3A0000}"/>
    <cellStyle name="Vírgula 7 4 2 2 3 2 3 2 3" xfId="14878" xr:uid="{00000000-0005-0000-0000-00001E3A0000}"/>
    <cellStyle name="Vírgula 7 4 2 2 3 2 3 3" xfId="14879" xr:uid="{00000000-0005-0000-0000-00001F3A0000}"/>
    <cellStyle name="Vírgula 7 4 2 2 3 2 3 3 2" xfId="14880" xr:uid="{00000000-0005-0000-0000-0000203A0000}"/>
    <cellStyle name="Vírgula 7 4 2 2 3 2 3 4" xfId="14881" xr:uid="{00000000-0005-0000-0000-0000213A0000}"/>
    <cellStyle name="Vírgula 7 4 2 2 3 2 4" xfId="14882" xr:uid="{00000000-0005-0000-0000-0000223A0000}"/>
    <cellStyle name="Vírgula 7 4 2 2 3 2 4 2" xfId="14883" xr:uid="{00000000-0005-0000-0000-0000233A0000}"/>
    <cellStyle name="Vírgula 7 4 2 2 3 2 4 2 2" xfId="14884" xr:uid="{00000000-0005-0000-0000-0000243A0000}"/>
    <cellStyle name="Vírgula 7 4 2 2 3 2 4 2 2 2" xfId="14885" xr:uid="{00000000-0005-0000-0000-0000253A0000}"/>
    <cellStyle name="Vírgula 7 4 2 2 3 2 4 2 3" xfId="14886" xr:uid="{00000000-0005-0000-0000-0000263A0000}"/>
    <cellStyle name="Vírgula 7 4 2 2 3 2 4 3" xfId="14887" xr:uid="{00000000-0005-0000-0000-0000273A0000}"/>
    <cellStyle name="Vírgula 7 4 2 2 3 2 4 3 2" xfId="14888" xr:uid="{00000000-0005-0000-0000-0000283A0000}"/>
    <cellStyle name="Vírgula 7 4 2 2 3 2 4 4" xfId="14889" xr:uid="{00000000-0005-0000-0000-0000293A0000}"/>
    <cellStyle name="Vírgula 7 4 2 2 3 2 5" xfId="14890" xr:uid="{00000000-0005-0000-0000-00002A3A0000}"/>
    <cellStyle name="Vírgula 7 4 2 2 3 2 5 2" xfId="14891" xr:uid="{00000000-0005-0000-0000-00002B3A0000}"/>
    <cellStyle name="Vírgula 7 4 2 2 3 2 5 2 2" xfId="14892" xr:uid="{00000000-0005-0000-0000-00002C3A0000}"/>
    <cellStyle name="Vírgula 7 4 2 2 3 2 5 3" xfId="14893" xr:uid="{00000000-0005-0000-0000-00002D3A0000}"/>
    <cellStyle name="Vírgula 7 4 2 2 3 2 6" xfId="14894" xr:uid="{00000000-0005-0000-0000-00002E3A0000}"/>
    <cellStyle name="Vírgula 7 4 2 2 3 2 6 2" xfId="14895" xr:uid="{00000000-0005-0000-0000-00002F3A0000}"/>
    <cellStyle name="Vírgula 7 4 2 2 3 2 6 2 2" xfId="14896" xr:uid="{00000000-0005-0000-0000-0000303A0000}"/>
    <cellStyle name="Vírgula 7 4 2 2 3 2 6 3" xfId="14897" xr:uid="{00000000-0005-0000-0000-0000313A0000}"/>
    <cellStyle name="Vírgula 7 4 2 2 3 2 7" xfId="14898" xr:uid="{00000000-0005-0000-0000-0000323A0000}"/>
    <cellStyle name="Vírgula 7 4 2 2 3 2 7 2" xfId="14899" xr:uid="{00000000-0005-0000-0000-0000333A0000}"/>
    <cellStyle name="Vírgula 7 4 2 2 3 2 8" xfId="14900" xr:uid="{00000000-0005-0000-0000-0000343A0000}"/>
    <cellStyle name="Vírgula 7 4 2 2 3 3" xfId="14901" xr:uid="{00000000-0005-0000-0000-0000353A0000}"/>
    <cellStyle name="Vírgula 7 4 2 2 3 3 2" xfId="14902" xr:uid="{00000000-0005-0000-0000-0000363A0000}"/>
    <cellStyle name="Vírgula 7 4 2 2 3 3 2 2" xfId="14903" xr:uid="{00000000-0005-0000-0000-0000373A0000}"/>
    <cellStyle name="Vírgula 7 4 2 2 3 3 2 2 2" xfId="14904" xr:uid="{00000000-0005-0000-0000-0000383A0000}"/>
    <cellStyle name="Vírgula 7 4 2 2 3 3 2 2 2 2" xfId="14905" xr:uid="{00000000-0005-0000-0000-0000393A0000}"/>
    <cellStyle name="Vírgula 7 4 2 2 3 3 2 2 3" xfId="14906" xr:uid="{00000000-0005-0000-0000-00003A3A0000}"/>
    <cellStyle name="Vírgula 7 4 2 2 3 3 2 3" xfId="14907" xr:uid="{00000000-0005-0000-0000-00003B3A0000}"/>
    <cellStyle name="Vírgula 7 4 2 2 3 3 2 3 2" xfId="14908" xr:uid="{00000000-0005-0000-0000-00003C3A0000}"/>
    <cellStyle name="Vírgula 7 4 2 2 3 3 2 4" xfId="14909" xr:uid="{00000000-0005-0000-0000-00003D3A0000}"/>
    <cellStyle name="Vírgula 7 4 2 2 3 3 3" xfId="14910" xr:uid="{00000000-0005-0000-0000-00003E3A0000}"/>
    <cellStyle name="Vírgula 7 4 2 2 3 3 3 2" xfId="14911" xr:uid="{00000000-0005-0000-0000-00003F3A0000}"/>
    <cellStyle name="Vírgula 7 4 2 2 3 3 3 2 2" xfId="14912" xr:uid="{00000000-0005-0000-0000-0000403A0000}"/>
    <cellStyle name="Vírgula 7 4 2 2 3 3 3 2 2 2" xfId="14913" xr:uid="{00000000-0005-0000-0000-0000413A0000}"/>
    <cellStyle name="Vírgula 7 4 2 2 3 3 3 2 3" xfId="14914" xr:uid="{00000000-0005-0000-0000-0000423A0000}"/>
    <cellStyle name="Vírgula 7 4 2 2 3 3 3 3" xfId="14915" xr:uid="{00000000-0005-0000-0000-0000433A0000}"/>
    <cellStyle name="Vírgula 7 4 2 2 3 3 3 3 2" xfId="14916" xr:uid="{00000000-0005-0000-0000-0000443A0000}"/>
    <cellStyle name="Vírgula 7 4 2 2 3 3 3 4" xfId="14917" xr:uid="{00000000-0005-0000-0000-0000453A0000}"/>
    <cellStyle name="Vírgula 7 4 2 2 3 3 4" xfId="14918" xr:uid="{00000000-0005-0000-0000-0000463A0000}"/>
    <cellStyle name="Vírgula 7 4 2 2 3 3 4 2" xfId="14919" xr:uid="{00000000-0005-0000-0000-0000473A0000}"/>
    <cellStyle name="Vírgula 7 4 2 2 3 3 4 2 2" xfId="14920" xr:uid="{00000000-0005-0000-0000-0000483A0000}"/>
    <cellStyle name="Vírgula 7 4 2 2 3 3 4 3" xfId="14921" xr:uid="{00000000-0005-0000-0000-0000493A0000}"/>
    <cellStyle name="Vírgula 7 4 2 2 3 3 5" xfId="14922" xr:uid="{00000000-0005-0000-0000-00004A3A0000}"/>
    <cellStyle name="Vírgula 7 4 2 2 3 3 5 2" xfId="14923" xr:uid="{00000000-0005-0000-0000-00004B3A0000}"/>
    <cellStyle name="Vírgula 7 4 2 2 3 3 5 2 2" xfId="14924" xr:uid="{00000000-0005-0000-0000-00004C3A0000}"/>
    <cellStyle name="Vírgula 7 4 2 2 3 3 5 3" xfId="14925" xr:uid="{00000000-0005-0000-0000-00004D3A0000}"/>
    <cellStyle name="Vírgula 7 4 2 2 3 3 6" xfId="14926" xr:uid="{00000000-0005-0000-0000-00004E3A0000}"/>
    <cellStyle name="Vírgula 7 4 2 2 3 3 6 2" xfId="14927" xr:uid="{00000000-0005-0000-0000-00004F3A0000}"/>
    <cellStyle name="Vírgula 7 4 2 2 3 3 7" xfId="14928" xr:uid="{00000000-0005-0000-0000-0000503A0000}"/>
    <cellStyle name="Vírgula 7 4 2 2 3 4" xfId="14929" xr:uid="{00000000-0005-0000-0000-0000513A0000}"/>
    <cellStyle name="Vírgula 7 4 2 2 3 4 2" xfId="14930" xr:uid="{00000000-0005-0000-0000-0000523A0000}"/>
    <cellStyle name="Vírgula 7 4 2 2 3 4 2 2" xfId="14931" xr:uid="{00000000-0005-0000-0000-0000533A0000}"/>
    <cellStyle name="Vírgula 7 4 2 2 3 4 2 2 2" xfId="14932" xr:uid="{00000000-0005-0000-0000-0000543A0000}"/>
    <cellStyle name="Vírgula 7 4 2 2 3 4 2 3" xfId="14933" xr:uid="{00000000-0005-0000-0000-0000553A0000}"/>
    <cellStyle name="Vírgula 7 4 2 2 3 4 3" xfId="14934" xr:uid="{00000000-0005-0000-0000-0000563A0000}"/>
    <cellStyle name="Vírgula 7 4 2 2 3 4 3 2" xfId="14935" xr:uid="{00000000-0005-0000-0000-0000573A0000}"/>
    <cellStyle name="Vírgula 7 4 2 2 3 4 4" xfId="14936" xr:uid="{00000000-0005-0000-0000-0000583A0000}"/>
    <cellStyle name="Vírgula 7 4 2 2 3 5" xfId="14937" xr:uid="{00000000-0005-0000-0000-0000593A0000}"/>
    <cellStyle name="Vírgula 7 4 2 2 3 5 2" xfId="14938" xr:uid="{00000000-0005-0000-0000-00005A3A0000}"/>
    <cellStyle name="Vírgula 7 4 2 2 3 5 2 2" xfId="14939" xr:uid="{00000000-0005-0000-0000-00005B3A0000}"/>
    <cellStyle name="Vírgula 7 4 2 2 3 5 2 2 2" xfId="14940" xr:uid="{00000000-0005-0000-0000-00005C3A0000}"/>
    <cellStyle name="Vírgula 7 4 2 2 3 5 2 3" xfId="14941" xr:uid="{00000000-0005-0000-0000-00005D3A0000}"/>
    <cellStyle name="Vírgula 7 4 2 2 3 5 3" xfId="14942" xr:uid="{00000000-0005-0000-0000-00005E3A0000}"/>
    <cellStyle name="Vírgula 7 4 2 2 3 5 3 2" xfId="14943" xr:uid="{00000000-0005-0000-0000-00005F3A0000}"/>
    <cellStyle name="Vírgula 7 4 2 2 3 5 4" xfId="14944" xr:uid="{00000000-0005-0000-0000-0000603A0000}"/>
    <cellStyle name="Vírgula 7 4 2 2 3 6" xfId="14945" xr:uid="{00000000-0005-0000-0000-0000613A0000}"/>
    <cellStyle name="Vírgula 7 4 2 2 3 6 2" xfId="14946" xr:uid="{00000000-0005-0000-0000-0000623A0000}"/>
    <cellStyle name="Vírgula 7 4 2 2 3 6 2 2" xfId="14947" xr:uid="{00000000-0005-0000-0000-0000633A0000}"/>
    <cellStyle name="Vírgula 7 4 2 2 3 6 3" xfId="14948" xr:uid="{00000000-0005-0000-0000-0000643A0000}"/>
    <cellStyle name="Vírgula 7 4 2 2 3 7" xfId="14949" xr:uid="{00000000-0005-0000-0000-0000653A0000}"/>
    <cellStyle name="Vírgula 7 4 2 2 3 7 2" xfId="14950" xr:uid="{00000000-0005-0000-0000-0000663A0000}"/>
    <cellStyle name="Vírgula 7 4 2 2 3 7 2 2" xfId="14951" xr:uid="{00000000-0005-0000-0000-0000673A0000}"/>
    <cellStyle name="Vírgula 7 4 2 2 3 7 3" xfId="14952" xr:uid="{00000000-0005-0000-0000-0000683A0000}"/>
    <cellStyle name="Vírgula 7 4 2 2 3 8" xfId="14953" xr:uid="{00000000-0005-0000-0000-0000693A0000}"/>
    <cellStyle name="Vírgula 7 4 2 2 3 8 2" xfId="14954" xr:uid="{00000000-0005-0000-0000-00006A3A0000}"/>
    <cellStyle name="Vírgula 7 4 2 2 3 9" xfId="14955" xr:uid="{00000000-0005-0000-0000-00006B3A0000}"/>
    <cellStyle name="Vírgula 7 4 2 2 4" xfId="14956" xr:uid="{00000000-0005-0000-0000-00006C3A0000}"/>
    <cellStyle name="Vírgula 7 4 2 2 4 2" xfId="14957" xr:uid="{00000000-0005-0000-0000-00006D3A0000}"/>
    <cellStyle name="Vírgula 7 4 2 2 4 2 2" xfId="14958" xr:uid="{00000000-0005-0000-0000-00006E3A0000}"/>
    <cellStyle name="Vírgula 7 4 2 2 4 2 2 2" xfId="14959" xr:uid="{00000000-0005-0000-0000-00006F3A0000}"/>
    <cellStyle name="Vírgula 7 4 2 2 4 2 2 2 2" xfId="14960" xr:uid="{00000000-0005-0000-0000-0000703A0000}"/>
    <cellStyle name="Vírgula 7 4 2 2 4 2 2 2 2 2" xfId="14961" xr:uid="{00000000-0005-0000-0000-0000713A0000}"/>
    <cellStyle name="Vírgula 7 4 2 2 4 2 2 2 3" xfId="14962" xr:uid="{00000000-0005-0000-0000-0000723A0000}"/>
    <cellStyle name="Vírgula 7 4 2 2 4 2 2 3" xfId="14963" xr:uid="{00000000-0005-0000-0000-0000733A0000}"/>
    <cellStyle name="Vírgula 7 4 2 2 4 2 2 3 2" xfId="14964" xr:uid="{00000000-0005-0000-0000-0000743A0000}"/>
    <cellStyle name="Vírgula 7 4 2 2 4 2 2 4" xfId="14965" xr:uid="{00000000-0005-0000-0000-0000753A0000}"/>
    <cellStyle name="Vírgula 7 4 2 2 4 2 3" xfId="14966" xr:uid="{00000000-0005-0000-0000-0000763A0000}"/>
    <cellStyle name="Vírgula 7 4 2 2 4 2 3 2" xfId="14967" xr:uid="{00000000-0005-0000-0000-0000773A0000}"/>
    <cellStyle name="Vírgula 7 4 2 2 4 2 3 2 2" xfId="14968" xr:uid="{00000000-0005-0000-0000-0000783A0000}"/>
    <cellStyle name="Vírgula 7 4 2 2 4 2 3 2 2 2" xfId="14969" xr:uid="{00000000-0005-0000-0000-0000793A0000}"/>
    <cellStyle name="Vírgula 7 4 2 2 4 2 3 2 3" xfId="14970" xr:uid="{00000000-0005-0000-0000-00007A3A0000}"/>
    <cellStyle name="Vírgula 7 4 2 2 4 2 3 3" xfId="14971" xr:uid="{00000000-0005-0000-0000-00007B3A0000}"/>
    <cellStyle name="Vírgula 7 4 2 2 4 2 3 3 2" xfId="14972" xr:uid="{00000000-0005-0000-0000-00007C3A0000}"/>
    <cellStyle name="Vírgula 7 4 2 2 4 2 3 4" xfId="14973" xr:uid="{00000000-0005-0000-0000-00007D3A0000}"/>
    <cellStyle name="Vírgula 7 4 2 2 4 2 4" xfId="14974" xr:uid="{00000000-0005-0000-0000-00007E3A0000}"/>
    <cellStyle name="Vírgula 7 4 2 2 4 2 4 2" xfId="14975" xr:uid="{00000000-0005-0000-0000-00007F3A0000}"/>
    <cellStyle name="Vírgula 7 4 2 2 4 2 4 2 2" xfId="14976" xr:uid="{00000000-0005-0000-0000-0000803A0000}"/>
    <cellStyle name="Vírgula 7 4 2 2 4 2 4 3" xfId="14977" xr:uid="{00000000-0005-0000-0000-0000813A0000}"/>
    <cellStyle name="Vírgula 7 4 2 2 4 2 5" xfId="14978" xr:uid="{00000000-0005-0000-0000-0000823A0000}"/>
    <cellStyle name="Vírgula 7 4 2 2 4 2 5 2" xfId="14979" xr:uid="{00000000-0005-0000-0000-0000833A0000}"/>
    <cellStyle name="Vírgula 7 4 2 2 4 2 5 2 2" xfId="14980" xr:uid="{00000000-0005-0000-0000-0000843A0000}"/>
    <cellStyle name="Vírgula 7 4 2 2 4 2 5 3" xfId="14981" xr:uid="{00000000-0005-0000-0000-0000853A0000}"/>
    <cellStyle name="Vírgula 7 4 2 2 4 2 6" xfId="14982" xr:uid="{00000000-0005-0000-0000-0000863A0000}"/>
    <cellStyle name="Vírgula 7 4 2 2 4 2 6 2" xfId="14983" xr:uid="{00000000-0005-0000-0000-0000873A0000}"/>
    <cellStyle name="Vírgula 7 4 2 2 4 2 7" xfId="14984" xr:uid="{00000000-0005-0000-0000-0000883A0000}"/>
    <cellStyle name="Vírgula 7 4 2 2 4 3" xfId="14985" xr:uid="{00000000-0005-0000-0000-0000893A0000}"/>
    <cellStyle name="Vírgula 7 4 2 2 4 3 2" xfId="14986" xr:uid="{00000000-0005-0000-0000-00008A3A0000}"/>
    <cellStyle name="Vírgula 7 4 2 2 4 3 2 2" xfId="14987" xr:uid="{00000000-0005-0000-0000-00008B3A0000}"/>
    <cellStyle name="Vírgula 7 4 2 2 4 3 2 2 2" xfId="14988" xr:uid="{00000000-0005-0000-0000-00008C3A0000}"/>
    <cellStyle name="Vírgula 7 4 2 2 4 3 2 3" xfId="14989" xr:uid="{00000000-0005-0000-0000-00008D3A0000}"/>
    <cellStyle name="Vírgula 7 4 2 2 4 3 3" xfId="14990" xr:uid="{00000000-0005-0000-0000-00008E3A0000}"/>
    <cellStyle name="Vírgula 7 4 2 2 4 3 3 2" xfId="14991" xr:uid="{00000000-0005-0000-0000-00008F3A0000}"/>
    <cellStyle name="Vírgula 7 4 2 2 4 3 4" xfId="14992" xr:uid="{00000000-0005-0000-0000-0000903A0000}"/>
    <cellStyle name="Vírgula 7 4 2 2 4 4" xfId="14993" xr:uid="{00000000-0005-0000-0000-0000913A0000}"/>
    <cellStyle name="Vírgula 7 4 2 2 4 4 2" xfId="14994" xr:uid="{00000000-0005-0000-0000-0000923A0000}"/>
    <cellStyle name="Vírgula 7 4 2 2 4 4 2 2" xfId="14995" xr:uid="{00000000-0005-0000-0000-0000933A0000}"/>
    <cellStyle name="Vírgula 7 4 2 2 4 4 2 2 2" xfId="14996" xr:uid="{00000000-0005-0000-0000-0000943A0000}"/>
    <cellStyle name="Vírgula 7 4 2 2 4 4 2 3" xfId="14997" xr:uid="{00000000-0005-0000-0000-0000953A0000}"/>
    <cellStyle name="Vírgula 7 4 2 2 4 4 3" xfId="14998" xr:uid="{00000000-0005-0000-0000-0000963A0000}"/>
    <cellStyle name="Vírgula 7 4 2 2 4 4 3 2" xfId="14999" xr:uid="{00000000-0005-0000-0000-0000973A0000}"/>
    <cellStyle name="Vírgula 7 4 2 2 4 4 4" xfId="15000" xr:uid="{00000000-0005-0000-0000-0000983A0000}"/>
    <cellStyle name="Vírgula 7 4 2 2 4 5" xfId="15001" xr:uid="{00000000-0005-0000-0000-0000993A0000}"/>
    <cellStyle name="Vírgula 7 4 2 2 4 5 2" xfId="15002" xr:uid="{00000000-0005-0000-0000-00009A3A0000}"/>
    <cellStyle name="Vírgula 7 4 2 2 4 5 2 2" xfId="15003" xr:uid="{00000000-0005-0000-0000-00009B3A0000}"/>
    <cellStyle name="Vírgula 7 4 2 2 4 5 3" xfId="15004" xr:uid="{00000000-0005-0000-0000-00009C3A0000}"/>
    <cellStyle name="Vírgula 7 4 2 2 4 6" xfId="15005" xr:uid="{00000000-0005-0000-0000-00009D3A0000}"/>
    <cellStyle name="Vírgula 7 4 2 2 4 6 2" xfId="15006" xr:uid="{00000000-0005-0000-0000-00009E3A0000}"/>
    <cellStyle name="Vírgula 7 4 2 2 4 6 2 2" xfId="15007" xr:uid="{00000000-0005-0000-0000-00009F3A0000}"/>
    <cellStyle name="Vírgula 7 4 2 2 4 6 3" xfId="15008" xr:uid="{00000000-0005-0000-0000-0000A03A0000}"/>
    <cellStyle name="Vírgula 7 4 2 2 4 7" xfId="15009" xr:uid="{00000000-0005-0000-0000-0000A13A0000}"/>
    <cellStyle name="Vírgula 7 4 2 2 4 7 2" xfId="15010" xr:uid="{00000000-0005-0000-0000-0000A23A0000}"/>
    <cellStyle name="Vírgula 7 4 2 2 4 8" xfId="15011" xr:uid="{00000000-0005-0000-0000-0000A33A0000}"/>
    <cellStyle name="Vírgula 7 4 2 2 5" xfId="15012" xr:uid="{00000000-0005-0000-0000-0000A43A0000}"/>
    <cellStyle name="Vírgula 7 4 2 2 5 2" xfId="15013" xr:uid="{00000000-0005-0000-0000-0000A53A0000}"/>
    <cellStyle name="Vírgula 7 4 2 2 5 2 2" xfId="15014" xr:uid="{00000000-0005-0000-0000-0000A63A0000}"/>
    <cellStyle name="Vírgula 7 4 2 2 5 2 2 2" xfId="15015" xr:uid="{00000000-0005-0000-0000-0000A73A0000}"/>
    <cellStyle name="Vírgula 7 4 2 2 5 2 2 2 2" xfId="15016" xr:uid="{00000000-0005-0000-0000-0000A83A0000}"/>
    <cellStyle name="Vírgula 7 4 2 2 5 2 2 3" xfId="15017" xr:uid="{00000000-0005-0000-0000-0000A93A0000}"/>
    <cellStyle name="Vírgula 7 4 2 2 5 2 3" xfId="15018" xr:uid="{00000000-0005-0000-0000-0000AA3A0000}"/>
    <cellStyle name="Vírgula 7 4 2 2 5 2 3 2" xfId="15019" xr:uid="{00000000-0005-0000-0000-0000AB3A0000}"/>
    <cellStyle name="Vírgula 7 4 2 2 5 2 4" xfId="15020" xr:uid="{00000000-0005-0000-0000-0000AC3A0000}"/>
    <cellStyle name="Vírgula 7 4 2 2 5 3" xfId="15021" xr:uid="{00000000-0005-0000-0000-0000AD3A0000}"/>
    <cellStyle name="Vírgula 7 4 2 2 5 3 2" xfId="15022" xr:uid="{00000000-0005-0000-0000-0000AE3A0000}"/>
    <cellStyle name="Vírgula 7 4 2 2 5 3 2 2" xfId="15023" xr:uid="{00000000-0005-0000-0000-0000AF3A0000}"/>
    <cellStyle name="Vírgula 7 4 2 2 5 3 2 2 2" xfId="15024" xr:uid="{00000000-0005-0000-0000-0000B03A0000}"/>
    <cellStyle name="Vírgula 7 4 2 2 5 3 2 3" xfId="15025" xr:uid="{00000000-0005-0000-0000-0000B13A0000}"/>
    <cellStyle name="Vírgula 7 4 2 2 5 3 3" xfId="15026" xr:uid="{00000000-0005-0000-0000-0000B23A0000}"/>
    <cellStyle name="Vírgula 7 4 2 2 5 3 3 2" xfId="15027" xr:uid="{00000000-0005-0000-0000-0000B33A0000}"/>
    <cellStyle name="Vírgula 7 4 2 2 5 3 4" xfId="15028" xr:uid="{00000000-0005-0000-0000-0000B43A0000}"/>
    <cellStyle name="Vírgula 7 4 2 2 5 4" xfId="15029" xr:uid="{00000000-0005-0000-0000-0000B53A0000}"/>
    <cellStyle name="Vírgula 7 4 2 2 5 4 2" xfId="15030" xr:uid="{00000000-0005-0000-0000-0000B63A0000}"/>
    <cellStyle name="Vírgula 7 4 2 2 5 4 2 2" xfId="15031" xr:uid="{00000000-0005-0000-0000-0000B73A0000}"/>
    <cellStyle name="Vírgula 7 4 2 2 5 4 3" xfId="15032" xr:uid="{00000000-0005-0000-0000-0000B83A0000}"/>
    <cellStyle name="Vírgula 7 4 2 2 5 5" xfId="15033" xr:uid="{00000000-0005-0000-0000-0000B93A0000}"/>
    <cellStyle name="Vírgula 7 4 2 2 5 5 2" xfId="15034" xr:uid="{00000000-0005-0000-0000-0000BA3A0000}"/>
    <cellStyle name="Vírgula 7 4 2 2 5 5 2 2" xfId="15035" xr:uid="{00000000-0005-0000-0000-0000BB3A0000}"/>
    <cellStyle name="Vírgula 7 4 2 2 5 5 3" xfId="15036" xr:uid="{00000000-0005-0000-0000-0000BC3A0000}"/>
    <cellStyle name="Vírgula 7 4 2 2 5 6" xfId="15037" xr:uid="{00000000-0005-0000-0000-0000BD3A0000}"/>
    <cellStyle name="Vírgula 7 4 2 2 5 6 2" xfId="15038" xr:uid="{00000000-0005-0000-0000-0000BE3A0000}"/>
    <cellStyle name="Vírgula 7 4 2 2 5 7" xfId="15039" xr:uid="{00000000-0005-0000-0000-0000BF3A0000}"/>
    <cellStyle name="Vírgula 7 4 2 2 6" xfId="15040" xr:uid="{00000000-0005-0000-0000-0000C03A0000}"/>
    <cellStyle name="Vírgula 7 4 2 2 6 2" xfId="15041" xr:uid="{00000000-0005-0000-0000-0000C13A0000}"/>
    <cellStyle name="Vírgula 7 4 2 2 6 2 2" xfId="15042" xr:uid="{00000000-0005-0000-0000-0000C23A0000}"/>
    <cellStyle name="Vírgula 7 4 2 2 6 2 2 2" xfId="15043" xr:uid="{00000000-0005-0000-0000-0000C33A0000}"/>
    <cellStyle name="Vírgula 7 4 2 2 6 2 2 2 2" xfId="15044" xr:uid="{00000000-0005-0000-0000-0000C43A0000}"/>
    <cellStyle name="Vírgula 7 4 2 2 6 2 2 3" xfId="15045" xr:uid="{00000000-0005-0000-0000-0000C53A0000}"/>
    <cellStyle name="Vírgula 7 4 2 2 6 2 3" xfId="15046" xr:uid="{00000000-0005-0000-0000-0000C63A0000}"/>
    <cellStyle name="Vírgula 7 4 2 2 6 2 3 2" xfId="15047" xr:uid="{00000000-0005-0000-0000-0000C73A0000}"/>
    <cellStyle name="Vírgula 7 4 2 2 6 2 4" xfId="15048" xr:uid="{00000000-0005-0000-0000-0000C83A0000}"/>
    <cellStyle name="Vírgula 7 4 2 2 6 3" xfId="15049" xr:uid="{00000000-0005-0000-0000-0000C93A0000}"/>
    <cellStyle name="Vírgula 7 4 2 2 6 3 2" xfId="15050" xr:uid="{00000000-0005-0000-0000-0000CA3A0000}"/>
    <cellStyle name="Vírgula 7 4 2 2 6 3 2 2" xfId="15051" xr:uid="{00000000-0005-0000-0000-0000CB3A0000}"/>
    <cellStyle name="Vírgula 7 4 2 2 6 3 3" xfId="15052" xr:uid="{00000000-0005-0000-0000-0000CC3A0000}"/>
    <cellStyle name="Vírgula 7 4 2 2 6 4" xfId="15053" xr:uid="{00000000-0005-0000-0000-0000CD3A0000}"/>
    <cellStyle name="Vírgula 7 4 2 2 6 4 2" xfId="15054" xr:uid="{00000000-0005-0000-0000-0000CE3A0000}"/>
    <cellStyle name="Vírgula 7 4 2 2 6 5" xfId="15055" xr:uid="{00000000-0005-0000-0000-0000CF3A0000}"/>
    <cellStyle name="Vírgula 7 4 2 2 7" xfId="15056" xr:uid="{00000000-0005-0000-0000-0000D03A0000}"/>
    <cellStyle name="Vírgula 7 4 2 2 7 2" xfId="15057" xr:uid="{00000000-0005-0000-0000-0000D13A0000}"/>
    <cellStyle name="Vírgula 7 4 2 2 7 2 2" xfId="15058" xr:uid="{00000000-0005-0000-0000-0000D23A0000}"/>
    <cellStyle name="Vírgula 7 4 2 2 7 2 2 2" xfId="15059" xr:uid="{00000000-0005-0000-0000-0000D33A0000}"/>
    <cellStyle name="Vírgula 7 4 2 2 7 2 3" xfId="15060" xr:uid="{00000000-0005-0000-0000-0000D43A0000}"/>
    <cellStyle name="Vírgula 7 4 2 2 7 3" xfId="15061" xr:uid="{00000000-0005-0000-0000-0000D53A0000}"/>
    <cellStyle name="Vírgula 7 4 2 2 7 3 2" xfId="15062" xr:uid="{00000000-0005-0000-0000-0000D63A0000}"/>
    <cellStyle name="Vírgula 7 4 2 2 7 4" xfId="15063" xr:uid="{00000000-0005-0000-0000-0000D73A0000}"/>
    <cellStyle name="Vírgula 7 4 2 2 8" xfId="15064" xr:uid="{00000000-0005-0000-0000-0000D83A0000}"/>
    <cellStyle name="Vírgula 7 4 2 2 8 2" xfId="15065" xr:uid="{00000000-0005-0000-0000-0000D93A0000}"/>
    <cellStyle name="Vírgula 7 4 2 2 8 2 2" xfId="15066" xr:uid="{00000000-0005-0000-0000-0000DA3A0000}"/>
    <cellStyle name="Vírgula 7 4 2 2 8 2 2 2" xfId="15067" xr:uid="{00000000-0005-0000-0000-0000DB3A0000}"/>
    <cellStyle name="Vírgula 7 4 2 2 8 2 3" xfId="15068" xr:uid="{00000000-0005-0000-0000-0000DC3A0000}"/>
    <cellStyle name="Vírgula 7 4 2 2 8 3" xfId="15069" xr:uid="{00000000-0005-0000-0000-0000DD3A0000}"/>
    <cellStyle name="Vírgula 7 4 2 2 8 3 2" xfId="15070" xr:uid="{00000000-0005-0000-0000-0000DE3A0000}"/>
    <cellStyle name="Vírgula 7 4 2 2 8 4" xfId="15071" xr:uid="{00000000-0005-0000-0000-0000DF3A0000}"/>
    <cellStyle name="Vírgula 7 4 2 2 9" xfId="15072" xr:uid="{00000000-0005-0000-0000-0000E03A0000}"/>
    <cellStyle name="Vírgula 7 4 2 2 9 2" xfId="15073" xr:uid="{00000000-0005-0000-0000-0000E13A0000}"/>
    <cellStyle name="Vírgula 7 4 2 2 9 2 2" xfId="15074" xr:uid="{00000000-0005-0000-0000-0000E23A0000}"/>
    <cellStyle name="Vírgula 7 4 2 2 9 2 2 2" xfId="15075" xr:uid="{00000000-0005-0000-0000-0000E33A0000}"/>
    <cellStyle name="Vírgula 7 4 2 2 9 2 3" xfId="15076" xr:uid="{00000000-0005-0000-0000-0000E43A0000}"/>
    <cellStyle name="Vírgula 7 4 2 2 9 3" xfId="15077" xr:uid="{00000000-0005-0000-0000-0000E53A0000}"/>
    <cellStyle name="Vírgula 7 4 2 2 9 3 2" xfId="15078" xr:uid="{00000000-0005-0000-0000-0000E63A0000}"/>
    <cellStyle name="Vírgula 7 4 2 2 9 4" xfId="15079" xr:uid="{00000000-0005-0000-0000-0000E73A0000}"/>
    <cellStyle name="Vírgula 7 4 2 3" xfId="15080" xr:uid="{00000000-0005-0000-0000-0000E83A0000}"/>
    <cellStyle name="Vírgula 7 4 2 3 2" xfId="15081" xr:uid="{00000000-0005-0000-0000-0000E93A0000}"/>
    <cellStyle name="Vírgula 7 4 2 3 2 2" xfId="15082" xr:uid="{00000000-0005-0000-0000-0000EA3A0000}"/>
    <cellStyle name="Vírgula 7 4 2 3 2 2 2" xfId="15083" xr:uid="{00000000-0005-0000-0000-0000EB3A0000}"/>
    <cellStyle name="Vírgula 7 4 2 3 2 2 2 2" xfId="15084" xr:uid="{00000000-0005-0000-0000-0000EC3A0000}"/>
    <cellStyle name="Vírgula 7 4 2 3 2 2 2 2 2" xfId="15085" xr:uid="{00000000-0005-0000-0000-0000ED3A0000}"/>
    <cellStyle name="Vírgula 7 4 2 3 2 2 2 2 2 2" xfId="15086" xr:uid="{00000000-0005-0000-0000-0000EE3A0000}"/>
    <cellStyle name="Vírgula 7 4 2 3 2 2 2 2 3" xfId="15087" xr:uid="{00000000-0005-0000-0000-0000EF3A0000}"/>
    <cellStyle name="Vírgula 7 4 2 3 2 2 2 3" xfId="15088" xr:uid="{00000000-0005-0000-0000-0000F03A0000}"/>
    <cellStyle name="Vírgula 7 4 2 3 2 2 2 3 2" xfId="15089" xr:uid="{00000000-0005-0000-0000-0000F13A0000}"/>
    <cellStyle name="Vírgula 7 4 2 3 2 2 2 4" xfId="15090" xr:uid="{00000000-0005-0000-0000-0000F23A0000}"/>
    <cellStyle name="Vírgula 7 4 2 3 2 2 3" xfId="15091" xr:uid="{00000000-0005-0000-0000-0000F33A0000}"/>
    <cellStyle name="Vírgula 7 4 2 3 2 2 3 2" xfId="15092" xr:uid="{00000000-0005-0000-0000-0000F43A0000}"/>
    <cellStyle name="Vírgula 7 4 2 3 2 2 3 2 2" xfId="15093" xr:uid="{00000000-0005-0000-0000-0000F53A0000}"/>
    <cellStyle name="Vírgula 7 4 2 3 2 2 3 2 2 2" xfId="15094" xr:uid="{00000000-0005-0000-0000-0000F63A0000}"/>
    <cellStyle name="Vírgula 7 4 2 3 2 2 3 2 3" xfId="15095" xr:uid="{00000000-0005-0000-0000-0000F73A0000}"/>
    <cellStyle name="Vírgula 7 4 2 3 2 2 3 3" xfId="15096" xr:uid="{00000000-0005-0000-0000-0000F83A0000}"/>
    <cellStyle name="Vírgula 7 4 2 3 2 2 3 3 2" xfId="15097" xr:uid="{00000000-0005-0000-0000-0000F93A0000}"/>
    <cellStyle name="Vírgula 7 4 2 3 2 2 3 4" xfId="15098" xr:uid="{00000000-0005-0000-0000-0000FA3A0000}"/>
    <cellStyle name="Vírgula 7 4 2 3 2 2 4" xfId="15099" xr:uid="{00000000-0005-0000-0000-0000FB3A0000}"/>
    <cellStyle name="Vírgula 7 4 2 3 2 2 4 2" xfId="15100" xr:uid="{00000000-0005-0000-0000-0000FC3A0000}"/>
    <cellStyle name="Vírgula 7 4 2 3 2 2 4 2 2" xfId="15101" xr:uid="{00000000-0005-0000-0000-0000FD3A0000}"/>
    <cellStyle name="Vírgula 7 4 2 3 2 2 4 3" xfId="15102" xr:uid="{00000000-0005-0000-0000-0000FE3A0000}"/>
    <cellStyle name="Vírgula 7 4 2 3 2 2 5" xfId="15103" xr:uid="{00000000-0005-0000-0000-0000FF3A0000}"/>
    <cellStyle name="Vírgula 7 4 2 3 2 2 5 2" xfId="15104" xr:uid="{00000000-0005-0000-0000-0000003B0000}"/>
    <cellStyle name="Vírgula 7 4 2 3 2 2 5 2 2" xfId="15105" xr:uid="{00000000-0005-0000-0000-0000013B0000}"/>
    <cellStyle name="Vírgula 7 4 2 3 2 2 5 3" xfId="15106" xr:uid="{00000000-0005-0000-0000-0000023B0000}"/>
    <cellStyle name="Vírgula 7 4 2 3 2 2 6" xfId="15107" xr:uid="{00000000-0005-0000-0000-0000033B0000}"/>
    <cellStyle name="Vírgula 7 4 2 3 2 2 6 2" xfId="15108" xr:uid="{00000000-0005-0000-0000-0000043B0000}"/>
    <cellStyle name="Vírgula 7 4 2 3 2 2 7" xfId="15109" xr:uid="{00000000-0005-0000-0000-0000053B0000}"/>
    <cellStyle name="Vírgula 7 4 2 3 2 3" xfId="15110" xr:uid="{00000000-0005-0000-0000-0000063B0000}"/>
    <cellStyle name="Vírgula 7 4 2 3 2 3 2" xfId="15111" xr:uid="{00000000-0005-0000-0000-0000073B0000}"/>
    <cellStyle name="Vírgula 7 4 2 3 2 3 2 2" xfId="15112" xr:uid="{00000000-0005-0000-0000-0000083B0000}"/>
    <cellStyle name="Vírgula 7 4 2 3 2 3 2 2 2" xfId="15113" xr:uid="{00000000-0005-0000-0000-0000093B0000}"/>
    <cellStyle name="Vírgula 7 4 2 3 2 3 2 3" xfId="15114" xr:uid="{00000000-0005-0000-0000-00000A3B0000}"/>
    <cellStyle name="Vírgula 7 4 2 3 2 3 3" xfId="15115" xr:uid="{00000000-0005-0000-0000-00000B3B0000}"/>
    <cellStyle name="Vírgula 7 4 2 3 2 3 3 2" xfId="15116" xr:uid="{00000000-0005-0000-0000-00000C3B0000}"/>
    <cellStyle name="Vírgula 7 4 2 3 2 3 4" xfId="15117" xr:uid="{00000000-0005-0000-0000-00000D3B0000}"/>
    <cellStyle name="Vírgula 7 4 2 3 2 4" xfId="15118" xr:uid="{00000000-0005-0000-0000-00000E3B0000}"/>
    <cellStyle name="Vírgula 7 4 2 3 2 4 2" xfId="15119" xr:uid="{00000000-0005-0000-0000-00000F3B0000}"/>
    <cellStyle name="Vírgula 7 4 2 3 2 4 2 2" xfId="15120" xr:uid="{00000000-0005-0000-0000-0000103B0000}"/>
    <cellStyle name="Vírgula 7 4 2 3 2 4 2 2 2" xfId="15121" xr:uid="{00000000-0005-0000-0000-0000113B0000}"/>
    <cellStyle name="Vírgula 7 4 2 3 2 4 2 3" xfId="15122" xr:uid="{00000000-0005-0000-0000-0000123B0000}"/>
    <cellStyle name="Vírgula 7 4 2 3 2 4 3" xfId="15123" xr:uid="{00000000-0005-0000-0000-0000133B0000}"/>
    <cellStyle name="Vírgula 7 4 2 3 2 4 3 2" xfId="15124" xr:uid="{00000000-0005-0000-0000-0000143B0000}"/>
    <cellStyle name="Vírgula 7 4 2 3 2 4 4" xfId="15125" xr:uid="{00000000-0005-0000-0000-0000153B0000}"/>
    <cellStyle name="Vírgula 7 4 2 3 2 5" xfId="15126" xr:uid="{00000000-0005-0000-0000-0000163B0000}"/>
    <cellStyle name="Vírgula 7 4 2 3 2 5 2" xfId="15127" xr:uid="{00000000-0005-0000-0000-0000173B0000}"/>
    <cellStyle name="Vírgula 7 4 2 3 2 5 2 2" xfId="15128" xr:uid="{00000000-0005-0000-0000-0000183B0000}"/>
    <cellStyle name="Vírgula 7 4 2 3 2 5 3" xfId="15129" xr:uid="{00000000-0005-0000-0000-0000193B0000}"/>
    <cellStyle name="Vírgula 7 4 2 3 2 6" xfId="15130" xr:uid="{00000000-0005-0000-0000-00001A3B0000}"/>
    <cellStyle name="Vírgula 7 4 2 3 2 6 2" xfId="15131" xr:uid="{00000000-0005-0000-0000-00001B3B0000}"/>
    <cellStyle name="Vírgula 7 4 2 3 2 6 2 2" xfId="15132" xr:uid="{00000000-0005-0000-0000-00001C3B0000}"/>
    <cellStyle name="Vírgula 7 4 2 3 2 6 3" xfId="15133" xr:uid="{00000000-0005-0000-0000-00001D3B0000}"/>
    <cellStyle name="Vírgula 7 4 2 3 2 7" xfId="15134" xr:uid="{00000000-0005-0000-0000-00001E3B0000}"/>
    <cellStyle name="Vírgula 7 4 2 3 2 7 2" xfId="15135" xr:uid="{00000000-0005-0000-0000-00001F3B0000}"/>
    <cellStyle name="Vírgula 7 4 2 3 2 8" xfId="15136" xr:uid="{00000000-0005-0000-0000-0000203B0000}"/>
    <cellStyle name="Vírgula 7 4 2 3 3" xfId="15137" xr:uid="{00000000-0005-0000-0000-0000213B0000}"/>
    <cellStyle name="Vírgula 7 4 2 3 3 2" xfId="15138" xr:uid="{00000000-0005-0000-0000-0000223B0000}"/>
    <cellStyle name="Vírgula 7 4 2 3 3 2 2" xfId="15139" xr:uid="{00000000-0005-0000-0000-0000233B0000}"/>
    <cellStyle name="Vírgula 7 4 2 3 3 2 2 2" xfId="15140" xr:uid="{00000000-0005-0000-0000-0000243B0000}"/>
    <cellStyle name="Vírgula 7 4 2 3 3 2 2 2 2" xfId="15141" xr:uid="{00000000-0005-0000-0000-0000253B0000}"/>
    <cellStyle name="Vírgula 7 4 2 3 3 2 2 3" xfId="15142" xr:uid="{00000000-0005-0000-0000-0000263B0000}"/>
    <cellStyle name="Vírgula 7 4 2 3 3 2 3" xfId="15143" xr:uid="{00000000-0005-0000-0000-0000273B0000}"/>
    <cellStyle name="Vírgula 7 4 2 3 3 2 3 2" xfId="15144" xr:uid="{00000000-0005-0000-0000-0000283B0000}"/>
    <cellStyle name="Vírgula 7 4 2 3 3 2 4" xfId="15145" xr:uid="{00000000-0005-0000-0000-0000293B0000}"/>
    <cellStyle name="Vírgula 7 4 2 3 3 3" xfId="15146" xr:uid="{00000000-0005-0000-0000-00002A3B0000}"/>
    <cellStyle name="Vírgula 7 4 2 3 3 3 2" xfId="15147" xr:uid="{00000000-0005-0000-0000-00002B3B0000}"/>
    <cellStyle name="Vírgula 7 4 2 3 3 3 2 2" xfId="15148" xr:uid="{00000000-0005-0000-0000-00002C3B0000}"/>
    <cellStyle name="Vírgula 7 4 2 3 3 3 2 2 2" xfId="15149" xr:uid="{00000000-0005-0000-0000-00002D3B0000}"/>
    <cellStyle name="Vírgula 7 4 2 3 3 3 2 3" xfId="15150" xr:uid="{00000000-0005-0000-0000-00002E3B0000}"/>
    <cellStyle name="Vírgula 7 4 2 3 3 3 3" xfId="15151" xr:uid="{00000000-0005-0000-0000-00002F3B0000}"/>
    <cellStyle name="Vírgula 7 4 2 3 3 3 3 2" xfId="15152" xr:uid="{00000000-0005-0000-0000-0000303B0000}"/>
    <cellStyle name="Vírgula 7 4 2 3 3 3 4" xfId="15153" xr:uid="{00000000-0005-0000-0000-0000313B0000}"/>
    <cellStyle name="Vírgula 7 4 2 3 3 4" xfId="15154" xr:uid="{00000000-0005-0000-0000-0000323B0000}"/>
    <cellStyle name="Vírgula 7 4 2 3 3 4 2" xfId="15155" xr:uid="{00000000-0005-0000-0000-0000333B0000}"/>
    <cellStyle name="Vírgula 7 4 2 3 3 4 2 2" xfId="15156" xr:uid="{00000000-0005-0000-0000-0000343B0000}"/>
    <cellStyle name="Vírgula 7 4 2 3 3 4 3" xfId="15157" xr:uid="{00000000-0005-0000-0000-0000353B0000}"/>
    <cellStyle name="Vírgula 7 4 2 3 3 5" xfId="15158" xr:uid="{00000000-0005-0000-0000-0000363B0000}"/>
    <cellStyle name="Vírgula 7 4 2 3 3 5 2" xfId="15159" xr:uid="{00000000-0005-0000-0000-0000373B0000}"/>
    <cellStyle name="Vírgula 7 4 2 3 3 5 2 2" xfId="15160" xr:uid="{00000000-0005-0000-0000-0000383B0000}"/>
    <cellStyle name="Vírgula 7 4 2 3 3 5 3" xfId="15161" xr:uid="{00000000-0005-0000-0000-0000393B0000}"/>
    <cellStyle name="Vírgula 7 4 2 3 3 6" xfId="15162" xr:uid="{00000000-0005-0000-0000-00003A3B0000}"/>
    <cellStyle name="Vírgula 7 4 2 3 3 6 2" xfId="15163" xr:uid="{00000000-0005-0000-0000-00003B3B0000}"/>
    <cellStyle name="Vírgula 7 4 2 3 3 7" xfId="15164" xr:uid="{00000000-0005-0000-0000-00003C3B0000}"/>
    <cellStyle name="Vírgula 7 4 2 3 4" xfId="15165" xr:uid="{00000000-0005-0000-0000-00003D3B0000}"/>
    <cellStyle name="Vírgula 7 4 2 3 4 2" xfId="15166" xr:uid="{00000000-0005-0000-0000-00003E3B0000}"/>
    <cellStyle name="Vírgula 7 4 2 3 4 2 2" xfId="15167" xr:uid="{00000000-0005-0000-0000-00003F3B0000}"/>
    <cellStyle name="Vírgula 7 4 2 3 4 2 2 2" xfId="15168" xr:uid="{00000000-0005-0000-0000-0000403B0000}"/>
    <cellStyle name="Vírgula 7 4 2 3 4 2 3" xfId="15169" xr:uid="{00000000-0005-0000-0000-0000413B0000}"/>
    <cellStyle name="Vírgula 7 4 2 3 4 3" xfId="15170" xr:uid="{00000000-0005-0000-0000-0000423B0000}"/>
    <cellStyle name="Vírgula 7 4 2 3 4 3 2" xfId="15171" xr:uid="{00000000-0005-0000-0000-0000433B0000}"/>
    <cellStyle name="Vírgula 7 4 2 3 4 4" xfId="15172" xr:uid="{00000000-0005-0000-0000-0000443B0000}"/>
    <cellStyle name="Vírgula 7 4 2 3 5" xfId="15173" xr:uid="{00000000-0005-0000-0000-0000453B0000}"/>
    <cellStyle name="Vírgula 7 4 2 3 5 2" xfId="15174" xr:uid="{00000000-0005-0000-0000-0000463B0000}"/>
    <cellStyle name="Vírgula 7 4 2 3 5 2 2" xfId="15175" xr:uid="{00000000-0005-0000-0000-0000473B0000}"/>
    <cellStyle name="Vírgula 7 4 2 3 5 2 2 2" xfId="15176" xr:uid="{00000000-0005-0000-0000-0000483B0000}"/>
    <cellStyle name="Vírgula 7 4 2 3 5 2 3" xfId="15177" xr:uid="{00000000-0005-0000-0000-0000493B0000}"/>
    <cellStyle name="Vírgula 7 4 2 3 5 3" xfId="15178" xr:uid="{00000000-0005-0000-0000-00004A3B0000}"/>
    <cellStyle name="Vírgula 7 4 2 3 5 3 2" xfId="15179" xr:uid="{00000000-0005-0000-0000-00004B3B0000}"/>
    <cellStyle name="Vírgula 7 4 2 3 5 4" xfId="15180" xr:uid="{00000000-0005-0000-0000-00004C3B0000}"/>
    <cellStyle name="Vírgula 7 4 2 3 6" xfId="15181" xr:uid="{00000000-0005-0000-0000-00004D3B0000}"/>
    <cellStyle name="Vírgula 7 4 2 3 6 2" xfId="15182" xr:uid="{00000000-0005-0000-0000-00004E3B0000}"/>
    <cellStyle name="Vírgula 7 4 2 3 6 2 2" xfId="15183" xr:uid="{00000000-0005-0000-0000-00004F3B0000}"/>
    <cellStyle name="Vírgula 7 4 2 3 6 3" xfId="15184" xr:uid="{00000000-0005-0000-0000-0000503B0000}"/>
    <cellStyle name="Vírgula 7 4 2 3 7" xfId="15185" xr:uid="{00000000-0005-0000-0000-0000513B0000}"/>
    <cellStyle name="Vírgula 7 4 2 3 7 2" xfId="15186" xr:uid="{00000000-0005-0000-0000-0000523B0000}"/>
    <cellStyle name="Vírgula 7 4 2 3 7 2 2" xfId="15187" xr:uid="{00000000-0005-0000-0000-0000533B0000}"/>
    <cellStyle name="Vírgula 7 4 2 3 7 3" xfId="15188" xr:uid="{00000000-0005-0000-0000-0000543B0000}"/>
    <cellStyle name="Vírgula 7 4 2 3 8" xfId="15189" xr:uid="{00000000-0005-0000-0000-0000553B0000}"/>
    <cellStyle name="Vírgula 7 4 2 3 8 2" xfId="15190" xr:uid="{00000000-0005-0000-0000-0000563B0000}"/>
    <cellStyle name="Vírgula 7 4 2 3 9" xfId="15191" xr:uid="{00000000-0005-0000-0000-0000573B0000}"/>
    <cellStyle name="Vírgula 7 4 2 4" xfId="15192" xr:uid="{00000000-0005-0000-0000-0000583B0000}"/>
    <cellStyle name="Vírgula 7 4 2 4 2" xfId="15193" xr:uid="{00000000-0005-0000-0000-0000593B0000}"/>
    <cellStyle name="Vírgula 7 4 2 4 2 2" xfId="15194" xr:uid="{00000000-0005-0000-0000-00005A3B0000}"/>
    <cellStyle name="Vírgula 7 4 2 4 2 2 2" xfId="15195" xr:uid="{00000000-0005-0000-0000-00005B3B0000}"/>
    <cellStyle name="Vírgula 7 4 2 4 2 2 2 2" xfId="15196" xr:uid="{00000000-0005-0000-0000-00005C3B0000}"/>
    <cellStyle name="Vírgula 7 4 2 4 2 2 2 2 2" xfId="15197" xr:uid="{00000000-0005-0000-0000-00005D3B0000}"/>
    <cellStyle name="Vírgula 7 4 2 4 2 2 2 2 2 2" xfId="15198" xr:uid="{00000000-0005-0000-0000-00005E3B0000}"/>
    <cellStyle name="Vírgula 7 4 2 4 2 2 2 2 3" xfId="15199" xr:uid="{00000000-0005-0000-0000-00005F3B0000}"/>
    <cellStyle name="Vírgula 7 4 2 4 2 2 2 3" xfId="15200" xr:uid="{00000000-0005-0000-0000-0000603B0000}"/>
    <cellStyle name="Vírgula 7 4 2 4 2 2 2 3 2" xfId="15201" xr:uid="{00000000-0005-0000-0000-0000613B0000}"/>
    <cellStyle name="Vírgula 7 4 2 4 2 2 2 4" xfId="15202" xr:uid="{00000000-0005-0000-0000-0000623B0000}"/>
    <cellStyle name="Vírgula 7 4 2 4 2 2 3" xfId="15203" xr:uid="{00000000-0005-0000-0000-0000633B0000}"/>
    <cellStyle name="Vírgula 7 4 2 4 2 2 3 2" xfId="15204" xr:uid="{00000000-0005-0000-0000-0000643B0000}"/>
    <cellStyle name="Vírgula 7 4 2 4 2 2 3 2 2" xfId="15205" xr:uid="{00000000-0005-0000-0000-0000653B0000}"/>
    <cellStyle name="Vírgula 7 4 2 4 2 2 3 2 2 2" xfId="15206" xr:uid="{00000000-0005-0000-0000-0000663B0000}"/>
    <cellStyle name="Vírgula 7 4 2 4 2 2 3 2 3" xfId="15207" xr:uid="{00000000-0005-0000-0000-0000673B0000}"/>
    <cellStyle name="Vírgula 7 4 2 4 2 2 3 3" xfId="15208" xr:uid="{00000000-0005-0000-0000-0000683B0000}"/>
    <cellStyle name="Vírgula 7 4 2 4 2 2 3 3 2" xfId="15209" xr:uid="{00000000-0005-0000-0000-0000693B0000}"/>
    <cellStyle name="Vírgula 7 4 2 4 2 2 3 4" xfId="15210" xr:uid="{00000000-0005-0000-0000-00006A3B0000}"/>
    <cellStyle name="Vírgula 7 4 2 4 2 2 4" xfId="15211" xr:uid="{00000000-0005-0000-0000-00006B3B0000}"/>
    <cellStyle name="Vírgula 7 4 2 4 2 2 4 2" xfId="15212" xr:uid="{00000000-0005-0000-0000-00006C3B0000}"/>
    <cellStyle name="Vírgula 7 4 2 4 2 2 4 2 2" xfId="15213" xr:uid="{00000000-0005-0000-0000-00006D3B0000}"/>
    <cellStyle name="Vírgula 7 4 2 4 2 2 4 3" xfId="15214" xr:uid="{00000000-0005-0000-0000-00006E3B0000}"/>
    <cellStyle name="Vírgula 7 4 2 4 2 2 5" xfId="15215" xr:uid="{00000000-0005-0000-0000-00006F3B0000}"/>
    <cellStyle name="Vírgula 7 4 2 4 2 2 5 2" xfId="15216" xr:uid="{00000000-0005-0000-0000-0000703B0000}"/>
    <cellStyle name="Vírgula 7 4 2 4 2 2 5 2 2" xfId="15217" xr:uid="{00000000-0005-0000-0000-0000713B0000}"/>
    <cellStyle name="Vírgula 7 4 2 4 2 2 5 3" xfId="15218" xr:uid="{00000000-0005-0000-0000-0000723B0000}"/>
    <cellStyle name="Vírgula 7 4 2 4 2 2 6" xfId="15219" xr:uid="{00000000-0005-0000-0000-0000733B0000}"/>
    <cellStyle name="Vírgula 7 4 2 4 2 2 6 2" xfId="15220" xr:uid="{00000000-0005-0000-0000-0000743B0000}"/>
    <cellStyle name="Vírgula 7 4 2 4 2 2 7" xfId="15221" xr:uid="{00000000-0005-0000-0000-0000753B0000}"/>
    <cellStyle name="Vírgula 7 4 2 4 2 3" xfId="15222" xr:uid="{00000000-0005-0000-0000-0000763B0000}"/>
    <cellStyle name="Vírgula 7 4 2 4 2 3 2" xfId="15223" xr:uid="{00000000-0005-0000-0000-0000773B0000}"/>
    <cellStyle name="Vírgula 7 4 2 4 2 3 2 2" xfId="15224" xr:uid="{00000000-0005-0000-0000-0000783B0000}"/>
    <cellStyle name="Vírgula 7 4 2 4 2 3 2 2 2" xfId="15225" xr:uid="{00000000-0005-0000-0000-0000793B0000}"/>
    <cellStyle name="Vírgula 7 4 2 4 2 3 2 3" xfId="15226" xr:uid="{00000000-0005-0000-0000-00007A3B0000}"/>
    <cellStyle name="Vírgula 7 4 2 4 2 3 3" xfId="15227" xr:uid="{00000000-0005-0000-0000-00007B3B0000}"/>
    <cellStyle name="Vírgula 7 4 2 4 2 3 3 2" xfId="15228" xr:uid="{00000000-0005-0000-0000-00007C3B0000}"/>
    <cellStyle name="Vírgula 7 4 2 4 2 3 4" xfId="15229" xr:uid="{00000000-0005-0000-0000-00007D3B0000}"/>
    <cellStyle name="Vírgula 7 4 2 4 2 4" xfId="15230" xr:uid="{00000000-0005-0000-0000-00007E3B0000}"/>
    <cellStyle name="Vírgula 7 4 2 4 2 4 2" xfId="15231" xr:uid="{00000000-0005-0000-0000-00007F3B0000}"/>
    <cellStyle name="Vírgula 7 4 2 4 2 4 2 2" xfId="15232" xr:uid="{00000000-0005-0000-0000-0000803B0000}"/>
    <cellStyle name="Vírgula 7 4 2 4 2 4 2 2 2" xfId="15233" xr:uid="{00000000-0005-0000-0000-0000813B0000}"/>
    <cellStyle name="Vírgula 7 4 2 4 2 4 2 3" xfId="15234" xr:uid="{00000000-0005-0000-0000-0000823B0000}"/>
    <cellStyle name="Vírgula 7 4 2 4 2 4 3" xfId="15235" xr:uid="{00000000-0005-0000-0000-0000833B0000}"/>
    <cellStyle name="Vírgula 7 4 2 4 2 4 3 2" xfId="15236" xr:uid="{00000000-0005-0000-0000-0000843B0000}"/>
    <cellStyle name="Vírgula 7 4 2 4 2 4 4" xfId="15237" xr:uid="{00000000-0005-0000-0000-0000853B0000}"/>
    <cellStyle name="Vírgula 7 4 2 4 2 5" xfId="15238" xr:uid="{00000000-0005-0000-0000-0000863B0000}"/>
    <cellStyle name="Vírgula 7 4 2 4 2 5 2" xfId="15239" xr:uid="{00000000-0005-0000-0000-0000873B0000}"/>
    <cellStyle name="Vírgula 7 4 2 4 2 5 2 2" xfId="15240" xr:uid="{00000000-0005-0000-0000-0000883B0000}"/>
    <cellStyle name="Vírgula 7 4 2 4 2 5 3" xfId="15241" xr:uid="{00000000-0005-0000-0000-0000893B0000}"/>
    <cellStyle name="Vírgula 7 4 2 4 2 6" xfId="15242" xr:uid="{00000000-0005-0000-0000-00008A3B0000}"/>
    <cellStyle name="Vírgula 7 4 2 4 2 6 2" xfId="15243" xr:uid="{00000000-0005-0000-0000-00008B3B0000}"/>
    <cellStyle name="Vírgula 7 4 2 4 2 6 2 2" xfId="15244" xr:uid="{00000000-0005-0000-0000-00008C3B0000}"/>
    <cellStyle name="Vírgula 7 4 2 4 2 6 3" xfId="15245" xr:uid="{00000000-0005-0000-0000-00008D3B0000}"/>
    <cellStyle name="Vírgula 7 4 2 4 2 7" xfId="15246" xr:uid="{00000000-0005-0000-0000-00008E3B0000}"/>
    <cellStyle name="Vírgula 7 4 2 4 2 7 2" xfId="15247" xr:uid="{00000000-0005-0000-0000-00008F3B0000}"/>
    <cellStyle name="Vírgula 7 4 2 4 2 8" xfId="15248" xr:uid="{00000000-0005-0000-0000-0000903B0000}"/>
    <cellStyle name="Vírgula 7 4 2 4 3" xfId="15249" xr:uid="{00000000-0005-0000-0000-0000913B0000}"/>
    <cellStyle name="Vírgula 7 4 2 4 3 2" xfId="15250" xr:uid="{00000000-0005-0000-0000-0000923B0000}"/>
    <cellStyle name="Vírgula 7 4 2 4 3 2 2" xfId="15251" xr:uid="{00000000-0005-0000-0000-0000933B0000}"/>
    <cellStyle name="Vírgula 7 4 2 4 3 2 2 2" xfId="15252" xr:uid="{00000000-0005-0000-0000-0000943B0000}"/>
    <cellStyle name="Vírgula 7 4 2 4 3 2 2 2 2" xfId="15253" xr:uid="{00000000-0005-0000-0000-0000953B0000}"/>
    <cellStyle name="Vírgula 7 4 2 4 3 2 2 3" xfId="15254" xr:uid="{00000000-0005-0000-0000-0000963B0000}"/>
    <cellStyle name="Vírgula 7 4 2 4 3 2 3" xfId="15255" xr:uid="{00000000-0005-0000-0000-0000973B0000}"/>
    <cellStyle name="Vírgula 7 4 2 4 3 2 3 2" xfId="15256" xr:uid="{00000000-0005-0000-0000-0000983B0000}"/>
    <cellStyle name="Vírgula 7 4 2 4 3 2 4" xfId="15257" xr:uid="{00000000-0005-0000-0000-0000993B0000}"/>
    <cellStyle name="Vírgula 7 4 2 4 3 3" xfId="15258" xr:uid="{00000000-0005-0000-0000-00009A3B0000}"/>
    <cellStyle name="Vírgula 7 4 2 4 3 3 2" xfId="15259" xr:uid="{00000000-0005-0000-0000-00009B3B0000}"/>
    <cellStyle name="Vírgula 7 4 2 4 3 3 2 2" xfId="15260" xr:uid="{00000000-0005-0000-0000-00009C3B0000}"/>
    <cellStyle name="Vírgula 7 4 2 4 3 3 2 2 2" xfId="15261" xr:uid="{00000000-0005-0000-0000-00009D3B0000}"/>
    <cellStyle name="Vírgula 7 4 2 4 3 3 2 3" xfId="15262" xr:uid="{00000000-0005-0000-0000-00009E3B0000}"/>
    <cellStyle name="Vírgula 7 4 2 4 3 3 3" xfId="15263" xr:uid="{00000000-0005-0000-0000-00009F3B0000}"/>
    <cellStyle name="Vírgula 7 4 2 4 3 3 3 2" xfId="15264" xr:uid="{00000000-0005-0000-0000-0000A03B0000}"/>
    <cellStyle name="Vírgula 7 4 2 4 3 3 4" xfId="15265" xr:uid="{00000000-0005-0000-0000-0000A13B0000}"/>
    <cellStyle name="Vírgula 7 4 2 4 3 4" xfId="15266" xr:uid="{00000000-0005-0000-0000-0000A23B0000}"/>
    <cellStyle name="Vírgula 7 4 2 4 3 4 2" xfId="15267" xr:uid="{00000000-0005-0000-0000-0000A33B0000}"/>
    <cellStyle name="Vírgula 7 4 2 4 3 4 2 2" xfId="15268" xr:uid="{00000000-0005-0000-0000-0000A43B0000}"/>
    <cellStyle name="Vírgula 7 4 2 4 3 4 3" xfId="15269" xr:uid="{00000000-0005-0000-0000-0000A53B0000}"/>
    <cellStyle name="Vírgula 7 4 2 4 3 5" xfId="15270" xr:uid="{00000000-0005-0000-0000-0000A63B0000}"/>
    <cellStyle name="Vírgula 7 4 2 4 3 5 2" xfId="15271" xr:uid="{00000000-0005-0000-0000-0000A73B0000}"/>
    <cellStyle name="Vírgula 7 4 2 4 3 5 2 2" xfId="15272" xr:uid="{00000000-0005-0000-0000-0000A83B0000}"/>
    <cellStyle name="Vírgula 7 4 2 4 3 5 3" xfId="15273" xr:uid="{00000000-0005-0000-0000-0000A93B0000}"/>
    <cellStyle name="Vírgula 7 4 2 4 3 6" xfId="15274" xr:uid="{00000000-0005-0000-0000-0000AA3B0000}"/>
    <cellStyle name="Vírgula 7 4 2 4 3 6 2" xfId="15275" xr:uid="{00000000-0005-0000-0000-0000AB3B0000}"/>
    <cellStyle name="Vírgula 7 4 2 4 3 7" xfId="15276" xr:uid="{00000000-0005-0000-0000-0000AC3B0000}"/>
    <cellStyle name="Vírgula 7 4 2 4 4" xfId="15277" xr:uid="{00000000-0005-0000-0000-0000AD3B0000}"/>
    <cellStyle name="Vírgula 7 4 2 4 4 2" xfId="15278" xr:uid="{00000000-0005-0000-0000-0000AE3B0000}"/>
    <cellStyle name="Vírgula 7 4 2 4 4 2 2" xfId="15279" xr:uid="{00000000-0005-0000-0000-0000AF3B0000}"/>
    <cellStyle name="Vírgula 7 4 2 4 4 2 2 2" xfId="15280" xr:uid="{00000000-0005-0000-0000-0000B03B0000}"/>
    <cellStyle name="Vírgula 7 4 2 4 4 2 3" xfId="15281" xr:uid="{00000000-0005-0000-0000-0000B13B0000}"/>
    <cellStyle name="Vírgula 7 4 2 4 4 3" xfId="15282" xr:uid="{00000000-0005-0000-0000-0000B23B0000}"/>
    <cellStyle name="Vírgula 7 4 2 4 4 3 2" xfId="15283" xr:uid="{00000000-0005-0000-0000-0000B33B0000}"/>
    <cellStyle name="Vírgula 7 4 2 4 4 4" xfId="15284" xr:uid="{00000000-0005-0000-0000-0000B43B0000}"/>
    <cellStyle name="Vírgula 7 4 2 4 5" xfId="15285" xr:uid="{00000000-0005-0000-0000-0000B53B0000}"/>
    <cellStyle name="Vírgula 7 4 2 4 5 2" xfId="15286" xr:uid="{00000000-0005-0000-0000-0000B63B0000}"/>
    <cellStyle name="Vírgula 7 4 2 4 5 2 2" xfId="15287" xr:uid="{00000000-0005-0000-0000-0000B73B0000}"/>
    <cellStyle name="Vírgula 7 4 2 4 5 2 2 2" xfId="15288" xr:uid="{00000000-0005-0000-0000-0000B83B0000}"/>
    <cellStyle name="Vírgula 7 4 2 4 5 2 3" xfId="15289" xr:uid="{00000000-0005-0000-0000-0000B93B0000}"/>
    <cellStyle name="Vírgula 7 4 2 4 5 3" xfId="15290" xr:uid="{00000000-0005-0000-0000-0000BA3B0000}"/>
    <cellStyle name="Vírgula 7 4 2 4 5 3 2" xfId="15291" xr:uid="{00000000-0005-0000-0000-0000BB3B0000}"/>
    <cellStyle name="Vírgula 7 4 2 4 5 4" xfId="15292" xr:uid="{00000000-0005-0000-0000-0000BC3B0000}"/>
    <cellStyle name="Vírgula 7 4 2 4 6" xfId="15293" xr:uid="{00000000-0005-0000-0000-0000BD3B0000}"/>
    <cellStyle name="Vírgula 7 4 2 4 6 2" xfId="15294" xr:uid="{00000000-0005-0000-0000-0000BE3B0000}"/>
    <cellStyle name="Vírgula 7 4 2 4 6 2 2" xfId="15295" xr:uid="{00000000-0005-0000-0000-0000BF3B0000}"/>
    <cellStyle name="Vírgula 7 4 2 4 6 3" xfId="15296" xr:uid="{00000000-0005-0000-0000-0000C03B0000}"/>
    <cellStyle name="Vírgula 7 4 2 4 7" xfId="15297" xr:uid="{00000000-0005-0000-0000-0000C13B0000}"/>
    <cellStyle name="Vírgula 7 4 2 4 7 2" xfId="15298" xr:uid="{00000000-0005-0000-0000-0000C23B0000}"/>
    <cellStyle name="Vírgula 7 4 2 4 7 2 2" xfId="15299" xr:uid="{00000000-0005-0000-0000-0000C33B0000}"/>
    <cellStyle name="Vírgula 7 4 2 4 7 3" xfId="15300" xr:uid="{00000000-0005-0000-0000-0000C43B0000}"/>
    <cellStyle name="Vírgula 7 4 2 4 8" xfId="15301" xr:uid="{00000000-0005-0000-0000-0000C53B0000}"/>
    <cellStyle name="Vírgula 7 4 2 4 8 2" xfId="15302" xr:uid="{00000000-0005-0000-0000-0000C63B0000}"/>
    <cellStyle name="Vírgula 7 4 2 4 9" xfId="15303" xr:uid="{00000000-0005-0000-0000-0000C73B0000}"/>
    <cellStyle name="Vírgula 7 4 2 5" xfId="15304" xr:uid="{00000000-0005-0000-0000-0000C83B0000}"/>
    <cellStyle name="Vírgula 7 4 2 5 2" xfId="15305" xr:uid="{00000000-0005-0000-0000-0000C93B0000}"/>
    <cellStyle name="Vírgula 7 4 2 5 2 2" xfId="15306" xr:uid="{00000000-0005-0000-0000-0000CA3B0000}"/>
    <cellStyle name="Vírgula 7 4 2 5 2 2 2" xfId="15307" xr:uid="{00000000-0005-0000-0000-0000CB3B0000}"/>
    <cellStyle name="Vírgula 7 4 2 5 2 2 2 2" xfId="15308" xr:uid="{00000000-0005-0000-0000-0000CC3B0000}"/>
    <cellStyle name="Vírgula 7 4 2 5 2 2 2 2 2" xfId="15309" xr:uid="{00000000-0005-0000-0000-0000CD3B0000}"/>
    <cellStyle name="Vírgula 7 4 2 5 2 2 2 3" xfId="15310" xr:uid="{00000000-0005-0000-0000-0000CE3B0000}"/>
    <cellStyle name="Vírgula 7 4 2 5 2 2 3" xfId="15311" xr:uid="{00000000-0005-0000-0000-0000CF3B0000}"/>
    <cellStyle name="Vírgula 7 4 2 5 2 2 3 2" xfId="15312" xr:uid="{00000000-0005-0000-0000-0000D03B0000}"/>
    <cellStyle name="Vírgula 7 4 2 5 2 2 4" xfId="15313" xr:uid="{00000000-0005-0000-0000-0000D13B0000}"/>
    <cellStyle name="Vírgula 7 4 2 5 2 3" xfId="15314" xr:uid="{00000000-0005-0000-0000-0000D23B0000}"/>
    <cellStyle name="Vírgula 7 4 2 5 2 3 2" xfId="15315" xr:uid="{00000000-0005-0000-0000-0000D33B0000}"/>
    <cellStyle name="Vírgula 7 4 2 5 2 3 2 2" xfId="15316" xr:uid="{00000000-0005-0000-0000-0000D43B0000}"/>
    <cellStyle name="Vírgula 7 4 2 5 2 3 2 2 2" xfId="15317" xr:uid="{00000000-0005-0000-0000-0000D53B0000}"/>
    <cellStyle name="Vírgula 7 4 2 5 2 3 2 3" xfId="15318" xr:uid="{00000000-0005-0000-0000-0000D63B0000}"/>
    <cellStyle name="Vírgula 7 4 2 5 2 3 3" xfId="15319" xr:uid="{00000000-0005-0000-0000-0000D73B0000}"/>
    <cellStyle name="Vírgula 7 4 2 5 2 3 3 2" xfId="15320" xr:uid="{00000000-0005-0000-0000-0000D83B0000}"/>
    <cellStyle name="Vírgula 7 4 2 5 2 3 4" xfId="15321" xr:uid="{00000000-0005-0000-0000-0000D93B0000}"/>
    <cellStyle name="Vírgula 7 4 2 5 2 4" xfId="15322" xr:uid="{00000000-0005-0000-0000-0000DA3B0000}"/>
    <cellStyle name="Vírgula 7 4 2 5 2 4 2" xfId="15323" xr:uid="{00000000-0005-0000-0000-0000DB3B0000}"/>
    <cellStyle name="Vírgula 7 4 2 5 2 4 2 2" xfId="15324" xr:uid="{00000000-0005-0000-0000-0000DC3B0000}"/>
    <cellStyle name="Vírgula 7 4 2 5 2 4 3" xfId="15325" xr:uid="{00000000-0005-0000-0000-0000DD3B0000}"/>
    <cellStyle name="Vírgula 7 4 2 5 2 5" xfId="15326" xr:uid="{00000000-0005-0000-0000-0000DE3B0000}"/>
    <cellStyle name="Vírgula 7 4 2 5 2 5 2" xfId="15327" xr:uid="{00000000-0005-0000-0000-0000DF3B0000}"/>
    <cellStyle name="Vírgula 7 4 2 5 2 5 2 2" xfId="15328" xr:uid="{00000000-0005-0000-0000-0000E03B0000}"/>
    <cellStyle name="Vírgula 7 4 2 5 2 5 3" xfId="15329" xr:uid="{00000000-0005-0000-0000-0000E13B0000}"/>
    <cellStyle name="Vírgula 7 4 2 5 2 6" xfId="15330" xr:uid="{00000000-0005-0000-0000-0000E23B0000}"/>
    <cellStyle name="Vírgula 7 4 2 5 2 6 2" xfId="15331" xr:uid="{00000000-0005-0000-0000-0000E33B0000}"/>
    <cellStyle name="Vírgula 7 4 2 5 2 7" xfId="15332" xr:uid="{00000000-0005-0000-0000-0000E43B0000}"/>
    <cellStyle name="Vírgula 7 4 2 5 3" xfId="15333" xr:uid="{00000000-0005-0000-0000-0000E53B0000}"/>
    <cellStyle name="Vírgula 7 4 2 5 3 2" xfId="15334" xr:uid="{00000000-0005-0000-0000-0000E63B0000}"/>
    <cellStyle name="Vírgula 7 4 2 5 3 2 2" xfId="15335" xr:uid="{00000000-0005-0000-0000-0000E73B0000}"/>
    <cellStyle name="Vírgula 7 4 2 5 3 2 2 2" xfId="15336" xr:uid="{00000000-0005-0000-0000-0000E83B0000}"/>
    <cellStyle name="Vírgula 7 4 2 5 3 2 3" xfId="15337" xr:uid="{00000000-0005-0000-0000-0000E93B0000}"/>
    <cellStyle name="Vírgula 7 4 2 5 3 3" xfId="15338" xr:uid="{00000000-0005-0000-0000-0000EA3B0000}"/>
    <cellStyle name="Vírgula 7 4 2 5 3 3 2" xfId="15339" xr:uid="{00000000-0005-0000-0000-0000EB3B0000}"/>
    <cellStyle name="Vírgula 7 4 2 5 3 4" xfId="15340" xr:uid="{00000000-0005-0000-0000-0000EC3B0000}"/>
    <cellStyle name="Vírgula 7 4 2 5 4" xfId="15341" xr:uid="{00000000-0005-0000-0000-0000ED3B0000}"/>
    <cellStyle name="Vírgula 7 4 2 5 4 2" xfId="15342" xr:uid="{00000000-0005-0000-0000-0000EE3B0000}"/>
    <cellStyle name="Vírgula 7 4 2 5 4 2 2" xfId="15343" xr:uid="{00000000-0005-0000-0000-0000EF3B0000}"/>
    <cellStyle name="Vírgula 7 4 2 5 4 2 2 2" xfId="15344" xr:uid="{00000000-0005-0000-0000-0000F03B0000}"/>
    <cellStyle name="Vírgula 7 4 2 5 4 2 3" xfId="15345" xr:uid="{00000000-0005-0000-0000-0000F13B0000}"/>
    <cellStyle name="Vírgula 7 4 2 5 4 3" xfId="15346" xr:uid="{00000000-0005-0000-0000-0000F23B0000}"/>
    <cellStyle name="Vírgula 7 4 2 5 4 3 2" xfId="15347" xr:uid="{00000000-0005-0000-0000-0000F33B0000}"/>
    <cellStyle name="Vírgula 7 4 2 5 4 4" xfId="15348" xr:uid="{00000000-0005-0000-0000-0000F43B0000}"/>
    <cellStyle name="Vírgula 7 4 2 5 5" xfId="15349" xr:uid="{00000000-0005-0000-0000-0000F53B0000}"/>
    <cellStyle name="Vírgula 7 4 2 5 5 2" xfId="15350" xr:uid="{00000000-0005-0000-0000-0000F63B0000}"/>
    <cellStyle name="Vírgula 7 4 2 5 5 2 2" xfId="15351" xr:uid="{00000000-0005-0000-0000-0000F73B0000}"/>
    <cellStyle name="Vírgula 7 4 2 5 5 3" xfId="15352" xr:uid="{00000000-0005-0000-0000-0000F83B0000}"/>
    <cellStyle name="Vírgula 7 4 2 5 6" xfId="15353" xr:uid="{00000000-0005-0000-0000-0000F93B0000}"/>
    <cellStyle name="Vírgula 7 4 2 5 6 2" xfId="15354" xr:uid="{00000000-0005-0000-0000-0000FA3B0000}"/>
    <cellStyle name="Vírgula 7 4 2 5 6 2 2" xfId="15355" xr:uid="{00000000-0005-0000-0000-0000FB3B0000}"/>
    <cellStyle name="Vírgula 7 4 2 5 6 3" xfId="15356" xr:uid="{00000000-0005-0000-0000-0000FC3B0000}"/>
    <cellStyle name="Vírgula 7 4 2 5 7" xfId="15357" xr:uid="{00000000-0005-0000-0000-0000FD3B0000}"/>
    <cellStyle name="Vírgula 7 4 2 5 7 2" xfId="15358" xr:uid="{00000000-0005-0000-0000-0000FE3B0000}"/>
    <cellStyle name="Vírgula 7 4 2 5 8" xfId="15359" xr:uid="{00000000-0005-0000-0000-0000FF3B0000}"/>
    <cellStyle name="Vírgula 7 4 2 6" xfId="15360" xr:uid="{00000000-0005-0000-0000-0000003C0000}"/>
    <cellStyle name="Vírgula 7 4 2 6 2" xfId="15361" xr:uid="{00000000-0005-0000-0000-0000013C0000}"/>
    <cellStyle name="Vírgula 7 4 2 6 2 2" xfId="15362" xr:uid="{00000000-0005-0000-0000-0000023C0000}"/>
    <cellStyle name="Vírgula 7 4 2 6 2 2 2" xfId="15363" xr:uid="{00000000-0005-0000-0000-0000033C0000}"/>
    <cellStyle name="Vírgula 7 4 2 6 2 2 2 2" xfId="15364" xr:uid="{00000000-0005-0000-0000-0000043C0000}"/>
    <cellStyle name="Vírgula 7 4 2 6 2 2 3" xfId="15365" xr:uid="{00000000-0005-0000-0000-0000053C0000}"/>
    <cellStyle name="Vírgula 7 4 2 6 2 3" xfId="15366" xr:uid="{00000000-0005-0000-0000-0000063C0000}"/>
    <cellStyle name="Vírgula 7 4 2 6 2 3 2" xfId="15367" xr:uid="{00000000-0005-0000-0000-0000073C0000}"/>
    <cellStyle name="Vírgula 7 4 2 6 2 4" xfId="15368" xr:uid="{00000000-0005-0000-0000-0000083C0000}"/>
    <cellStyle name="Vírgula 7 4 2 6 3" xfId="15369" xr:uid="{00000000-0005-0000-0000-0000093C0000}"/>
    <cellStyle name="Vírgula 7 4 2 6 3 2" xfId="15370" xr:uid="{00000000-0005-0000-0000-00000A3C0000}"/>
    <cellStyle name="Vírgula 7 4 2 6 3 2 2" xfId="15371" xr:uid="{00000000-0005-0000-0000-00000B3C0000}"/>
    <cellStyle name="Vírgula 7 4 2 6 3 2 2 2" xfId="15372" xr:uid="{00000000-0005-0000-0000-00000C3C0000}"/>
    <cellStyle name="Vírgula 7 4 2 6 3 2 3" xfId="15373" xr:uid="{00000000-0005-0000-0000-00000D3C0000}"/>
    <cellStyle name="Vírgula 7 4 2 6 3 3" xfId="15374" xr:uid="{00000000-0005-0000-0000-00000E3C0000}"/>
    <cellStyle name="Vírgula 7 4 2 6 3 3 2" xfId="15375" xr:uid="{00000000-0005-0000-0000-00000F3C0000}"/>
    <cellStyle name="Vírgula 7 4 2 6 3 4" xfId="15376" xr:uid="{00000000-0005-0000-0000-0000103C0000}"/>
    <cellStyle name="Vírgula 7 4 2 6 4" xfId="15377" xr:uid="{00000000-0005-0000-0000-0000113C0000}"/>
    <cellStyle name="Vírgula 7 4 2 6 4 2" xfId="15378" xr:uid="{00000000-0005-0000-0000-0000123C0000}"/>
    <cellStyle name="Vírgula 7 4 2 6 4 2 2" xfId="15379" xr:uid="{00000000-0005-0000-0000-0000133C0000}"/>
    <cellStyle name="Vírgula 7 4 2 6 4 3" xfId="15380" xr:uid="{00000000-0005-0000-0000-0000143C0000}"/>
    <cellStyle name="Vírgula 7 4 2 6 5" xfId="15381" xr:uid="{00000000-0005-0000-0000-0000153C0000}"/>
    <cellStyle name="Vírgula 7 4 2 6 5 2" xfId="15382" xr:uid="{00000000-0005-0000-0000-0000163C0000}"/>
    <cellStyle name="Vírgula 7 4 2 6 5 2 2" xfId="15383" xr:uid="{00000000-0005-0000-0000-0000173C0000}"/>
    <cellStyle name="Vírgula 7 4 2 6 5 3" xfId="15384" xr:uid="{00000000-0005-0000-0000-0000183C0000}"/>
    <cellStyle name="Vírgula 7 4 2 6 6" xfId="15385" xr:uid="{00000000-0005-0000-0000-0000193C0000}"/>
    <cellStyle name="Vírgula 7 4 2 6 6 2" xfId="15386" xr:uid="{00000000-0005-0000-0000-00001A3C0000}"/>
    <cellStyle name="Vírgula 7 4 2 6 7" xfId="15387" xr:uid="{00000000-0005-0000-0000-00001B3C0000}"/>
    <cellStyle name="Vírgula 7 4 2 7" xfId="15388" xr:uid="{00000000-0005-0000-0000-00001C3C0000}"/>
    <cellStyle name="Vírgula 7 4 2 7 2" xfId="15389" xr:uid="{00000000-0005-0000-0000-00001D3C0000}"/>
    <cellStyle name="Vírgula 7 4 2 7 2 2" xfId="15390" xr:uid="{00000000-0005-0000-0000-00001E3C0000}"/>
    <cellStyle name="Vírgula 7 4 2 7 2 2 2" xfId="15391" xr:uid="{00000000-0005-0000-0000-00001F3C0000}"/>
    <cellStyle name="Vírgula 7 4 2 7 2 2 2 2" xfId="15392" xr:uid="{00000000-0005-0000-0000-0000203C0000}"/>
    <cellStyle name="Vírgula 7 4 2 7 2 2 3" xfId="15393" xr:uid="{00000000-0005-0000-0000-0000213C0000}"/>
    <cellStyle name="Vírgula 7 4 2 7 2 3" xfId="15394" xr:uid="{00000000-0005-0000-0000-0000223C0000}"/>
    <cellStyle name="Vírgula 7 4 2 7 2 3 2" xfId="15395" xr:uid="{00000000-0005-0000-0000-0000233C0000}"/>
    <cellStyle name="Vírgula 7 4 2 7 2 4" xfId="15396" xr:uid="{00000000-0005-0000-0000-0000243C0000}"/>
    <cellStyle name="Vírgula 7 4 2 7 3" xfId="15397" xr:uid="{00000000-0005-0000-0000-0000253C0000}"/>
    <cellStyle name="Vírgula 7 4 2 7 3 2" xfId="15398" xr:uid="{00000000-0005-0000-0000-0000263C0000}"/>
    <cellStyle name="Vírgula 7 4 2 7 3 2 2" xfId="15399" xr:uid="{00000000-0005-0000-0000-0000273C0000}"/>
    <cellStyle name="Vírgula 7 4 2 7 3 3" xfId="15400" xr:uid="{00000000-0005-0000-0000-0000283C0000}"/>
    <cellStyle name="Vírgula 7 4 2 7 4" xfId="15401" xr:uid="{00000000-0005-0000-0000-0000293C0000}"/>
    <cellStyle name="Vírgula 7 4 2 7 4 2" xfId="15402" xr:uid="{00000000-0005-0000-0000-00002A3C0000}"/>
    <cellStyle name="Vírgula 7 4 2 7 5" xfId="15403" xr:uid="{00000000-0005-0000-0000-00002B3C0000}"/>
    <cellStyle name="Vírgula 7 4 2 8" xfId="15404" xr:uid="{00000000-0005-0000-0000-00002C3C0000}"/>
    <cellStyle name="Vírgula 7 4 2 8 2" xfId="15405" xr:uid="{00000000-0005-0000-0000-00002D3C0000}"/>
    <cellStyle name="Vírgula 7 4 2 8 2 2" xfId="15406" xr:uid="{00000000-0005-0000-0000-00002E3C0000}"/>
    <cellStyle name="Vírgula 7 4 2 8 2 2 2" xfId="15407" xr:uid="{00000000-0005-0000-0000-00002F3C0000}"/>
    <cellStyle name="Vírgula 7 4 2 8 2 3" xfId="15408" xr:uid="{00000000-0005-0000-0000-0000303C0000}"/>
    <cellStyle name="Vírgula 7 4 2 8 3" xfId="15409" xr:uid="{00000000-0005-0000-0000-0000313C0000}"/>
    <cellStyle name="Vírgula 7 4 2 8 3 2" xfId="15410" xr:uid="{00000000-0005-0000-0000-0000323C0000}"/>
    <cellStyle name="Vírgula 7 4 2 8 4" xfId="15411" xr:uid="{00000000-0005-0000-0000-0000333C0000}"/>
    <cellStyle name="Vírgula 7 4 2 9" xfId="15412" xr:uid="{00000000-0005-0000-0000-0000343C0000}"/>
    <cellStyle name="Vírgula 7 4 2 9 2" xfId="15413" xr:uid="{00000000-0005-0000-0000-0000353C0000}"/>
    <cellStyle name="Vírgula 7 4 2 9 2 2" xfId="15414" xr:uid="{00000000-0005-0000-0000-0000363C0000}"/>
    <cellStyle name="Vírgula 7 4 2 9 2 2 2" xfId="15415" xr:uid="{00000000-0005-0000-0000-0000373C0000}"/>
    <cellStyle name="Vírgula 7 4 2 9 2 3" xfId="15416" xr:uid="{00000000-0005-0000-0000-0000383C0000}"/>
    <cellStyle name="Vírgula 7 4 2 9 3" xfId="15417" xr:uid="{00000000-0005-0000-0000-0000393C0000}"/>
    <cellStyle name="Vírgula 7 4 2 9 3 2" xfId="15418" xr:uid="{00000000-0005-0000-0000-00003A3C0000}"/>
    <cellStyle name="Vírgula 7 4 2 9 4" xfId="15419" xr:uid="{00000000-0005-0000-0000-00003B3C0000}"/>
    <cellStyle name="Vírgula 7 4 3" xfId="15420" xr:uid="{00000000-0005-0000-0000-00003C3C0000}"/>
    <cellStyle name="Vírgula 7 4 3 10" xfId="15421" xr:uid="{00000000-0005-0000-0000-00003D3C0000}"/>
    <cellStyle name="Vírgula 7 4 3 10 2" xfId="15422" xr:uid="{00000000-0005-0000-0000-00003E3C0000}"/>
    <cellStyle name="Vírgula 7 4 3 10 2 2" xfId="15423" xr:uid="{00000000-0005-0000-0000-00003F3C0000}"/>
    <cellStyle name="Vírgula 7 4 3 10 3" xfId="15424" xr:uid="{00000000-0005-0000-0000-0000403C0000}"/>
    <cellStyle name="Vírgula 7 4 3 11" xfId="15425" xr:uid="{00000000-0005-0000-0000-0000413C0000}"/>
    <cellStyle name="Vírgula 7 4 3 11 2" xfId="15426" xr:uid="{00000000-0005-0000-0000-0000423C0000}"/>
    <cellStyle name="Vírgula 7 4 3 12" xfId="15427" xr:uid="{00000000-0005-0000-0000-0000433C0000}"/>
    <cellStyle name="Vírgula 7 4 3 2" xfId="15428" xr:uid="{00000000-0005-0000-0000-0000443C0000}"/>
    <cellStyle name="Vírgula 7 4 3 2 2" xfId="15429" xr:uid="{00000000-0005-0000-0000-0000453C0000}"/>
    <cellStyle name="Vírgula 7 4 3 2 2 2" xfId="15430" xr:uid="{00000000-0005-0000-0000-0000463C0000}"/>
    <cellStyle name="Vírgula 7 4 3 2 2 2 2" xfId="15431" xr:uid="{00000000-0005-0000-0000-0000473C0000}"/>
    <cellStyle name="Vírgula 7 4 3 2 2 2 2 2" xfId="15432" xr:uid="{00000000-0005-0000-0000-0000483C0000}"/>
    <cellStyle name="Vírgula 7 4 3 2 2 2 2 2 2" xfId="15433" xr:uid="{00000000-0005-0000-0000-0000493C0000}"/>
    <cellStyle name="Vírgula 7 4 3 2 2 2 2 2 2 2" xfId="15434" xr:uid="{00000000-0005-0000-0000-00004A3C0000}"/>
    <cellStyle name="Vírgula 7 4 3 2 2 2 2 2 3" xfId="15435" xr:uid="{00000000-0005-0000-0000-00004B3C0000}"/>
    <cellStyle name="Vírgula 7 4 3 2 2 2 2 3" xfId="15436" xr:uid="{00000000-0005-0000-0000-00004C3C0000}"/>
    <cellStyle name="Vírgula 7 4 3 2 2 2 2 3 2" xfId="15437" xr:uid="{00000000-0005-0000-0000-00004D3C0000}"/>
    <cellStyle name="Vírgula 7 4 3 2 2 2 2 4" xfId="15438" xr:uid="{00000000-0005-0000-0000-00004E3C0000}"/>
    <cellStyle name="Vírgula 7 4 3 2 2 2 3" xfId="15439" xr:uid="{00000000-0005-0000-0000-00004F3C0000}"/>
    <cellStyle name="Vírgula 7 4 3 2 2 2 3 2" xfId="15440" xr:uid="{00000000-0005-0000-0000-0000503C0000}"/>
    <cellStyle name="Vírgula 7 4 3 2 2 2 3 2 2" xfId="15441" xr:uid="{00000000-0005-0000-0000-0000513C0000}"/>
    <cellStyle name="Vírgula 7 4 3 2 2 2 3 2 2 2" xfId="15442" xr:uid="{00000000-0005-0000-0000-0000523C0000}"/>
    <cellStyle name="Vírgula 7 4 3 2 2 2 3 2 3" xfId="15443" xr:uid="{00000000-0005-0000-0000-0000533C0000}"/>
    <cellStyle name="Vírgula 7 4 3 2 2 2 3 3" xfId="15444" xr:uid="{00000000-0005-0000-0000-0000543C0000}"/>
    <cellStyle name="Vírgula 7 4 3 2 2 2 3 3 2" xfId="15445" xr:uid="{00000000-0005-0000-0000-0000553C0000}"/>
    <cellStyle name="Vírgula 7 4 3 2 2 2 3 4" xfId="15446" xr:uid="{00000000-0005-0000-0000-0000563C0000}"/>
    <cellStyle name="Vírgula 7 4 3 2 2 2 4" xfId="15447" xr:uid="{00000000-0005-0000-0000-0000573C0000}"/>
    <cellStyle name="Vírgula 7 4 3 2 2 2 4 2" xfId="15448" xr:uid="{00000000-0005-0000-0000-0000583C0000}"/>
    <cellStyle name="Vírgula 7 4 3 2 2 2 4 2 2" xfId="15449" xr:uid="{00000000-0005-0000-0000-0000593C0000}"/>
    <cellStyle name="Vírgula 7 4 3 2 2 2 4 3" xfId="15450" xr:uid="{00000000-0005-0000-0000-00005A3C0000}"/>
    <cellStyle name="Vírgula 7 4 3 2 2 2 5" xfId="15451" xr:uid="{00000000-0005-0000-0000-00005B3C0000}"/>
    <cellStyle name="Vírgula 7 4 3 2 2 2 5 2" xfId="15452" xr:uid="{00000000-0005-0000-0000-00005C3C0000}"/>
    <cellStyle name="Vírgula 7 4 3 2 2 2 5 2 2" xfId="15453" xr:uid="{00000000-0005-0000-0000-00005D3C0000}"/>
    <cellStyle name="Vírgula 7 4 3 2 2 2 5 3" xfId="15454" xr:uid="{00000000-0005-0000-0000-00005E3C0000}"/>
    <cellStyle name="Vírgula 7 4 3 2 2 2 6" xfId="15455" xr:uid="{00000000-0005-0000-0000-00005F3C0000}"/>
    <cellStyle name="Vírgula 7 4 3 2 2 2 6 2" xfId="15456" xr:uid="{00000000-0005-0000-0000-0000603C0000}"/>
    <cellStyle name="Vírgula 7 4 3 2 2 2 7" xfId="15457" xr:uid="{00000000-0005-0000-0000-0000613C0000}"/>
    <cellStyle name="Vírgula 7 4 3 2 2 3" xfId="15458" xr:uid="{00000000-0005-0000-0000-0000623C0000}"/>
    <cellStyle name="Vírgula 7 4 3 2 2 3 2" xfId="15459" xr:uid="{00000000-0005-0000-0000-0000633C0000}"/>
    <cellStyle name="Vírgula 7 4 3 2 2 3 2 2" xfId="15460" xr:uid="{00000000-0005-0000-0000-0000643C0000}"/>
    <cellStyle name="Vírgula 7 4 3 2 2 3 2 2 2" xfId="15461" xr:uid="{00000000-0005-0000-0000-0000653C0000}"/>
    <cellStyle name="Vírgula 7 4 3 2 2 3 2 3" xfId="15462" xr:uid="{00000000-0005-0000-0000-0000663C0000}"/>
    <cellStyle name="Vírgula 7 4 3 2 2 3 3" xfId="15463" xr:uid="{00000000-0005-0000-0000-0000673C0000}"/>
    <cellStyle name="Vírgula 7 4 3 2 2 3 3 2" xfId="15464" xr:uid="{00000000-0005-0000-0000-0000683C0000}"/>
    <cellStyle name="Vírgula 7 4 3 2 2 3 4" xfId="15465" xr:uid="{00000000-0005-0000-0000-0000693C0000}"/>
    <cellStyle name="Vírgula 7 4 3 2 2 4" xfId="15466" xr:uid="{00000000-0005-0000-0000-00006A3C0000}"/>
    <cellStyle name="Vírgula 7 4 3 2 2 4 2" xfId="15467" xr:uid="{00000000-0005-0000-0000-00006B3C0000}"/>
    <cellStyle name="Vírgula 7 4 3 2 2 4 2 2" xfId="15468" xr:uid="{00000000-0005-0000-0000-00006C3C0000}"/>
    <cellStyle name="Vírgula 7 4 3 2 2 4 2 2 2" xfId="15469" xr:uid="{00000000-0005-0000-0000-00006D3C0000}"/>
    <cellStyle name="Vírgula 7 4 3 2 2 4 2 3" xfId="15470" xr:uid="{00000000-0005-0000-0000-00006E3C0000}"/>
    <cellStyle name="Vírgula 7 4 3 2 2 4 3" xfId="15471" xr:uid="{00000000-0005-0000-0000-00006F3C0000}"/>
    <cellStyle name="Vírgula 7 4 3 2 2 4 3 2" xfId="15472" xr:uid="{00000000-0005-0000-0000-0000703C0000}"/>
    <cellStyle name="Vírgula 7 4 3 2 2 4 4" xfId="15473" xr:uid="{00000000-0005-0000-0000-0000713C0000}"/>
    <cellStyle name="Vírgula 7 4 3 2 2 5" xfId="15474" xr:uid="{00000000-0005-0000-0000-0000723C0000}"/>
    <cellStyle name="Vírgula 7 4 3 2 2 5 2" xfId="15475" xr:uid="{00000000-0005-0000-0000-0000733C0000}"/>
    <cellStyle name="Vírgula 7 4 3 2 2 5 2 2" xfId="15476" xr:uid="{00000000-0005-0000-0000-0000743C0000}"/>
    <cellStyle name="Vírgula 7 4 3 2 2 5 3" xfId="15477" xr:uid="{00000000-0005-0000-0000-0000753C0000}"/>
    <cellStyle name="Vírgula 7 4 3 2 2 6" xfId="15478" xr:uid="{00000000-0005-0000-0000-0000763C0000}"/>
    <cellStyle name="Vírgula 7 4 3 2 2 6 2" xfId="15479" xr:uid="{00000000-0005-0000-0000-0000773C0000}"/>
    <cellStyle name="Vírgula 7 4 3 2 2 6 2 2" xfId="15480" xr:uid="{00000000-0005-0000-0000-0000783C0000}"/>
    <cellStyle name="Vírgula 7 4 3 2 2 6 3" xfId="15481" xr:uid="{00000000-0005-0000-0000-0000793C0000}"/>
    <cellStyle name="Vírgula 7 4 3 2 2 7" xfId="15482" xr:uid="{00000000-0005-0000-0000-00007A3C0000}"/>
    <cellStyle name="Vírgula 7 4 3 2 2 7 2" xfId="15483" xr:uid="{00000000-0005-0000-0000-00007B3C0000}"/>
    <cellStyle name="Vírgula 7 4 3 2 2 8" xfId="15484" xr:uid="{00000000-0005-0000-0000-00007C3C0000}"/>
    <cellStyle name="Vírgula 7 4 3 2 3" xfId="15485" xr:uid="{00000000-0005-0000-0000-00007D3C0000}"/>
    <cellStyle name="Vírgula 7 4 3 2 3 2" xfId="15486" xr:uid="{00000000-0005-0000-0000-00007E3C0000}"/>
    <cellStyle name="Vírgula 7 4 3 2 3 2 2" xfId="15487" xr:uid="{00000000-0005-0000-0000-00007F3C0000}"/>
    <cellStyle name="Vírgula 7 4 3 2 3 2 2 2" xfId="15488" xr:uid="{00000000-0005-0000-0000-0000803C0000}"/>
    <cellStyle name="Vírgula 7 4 3 2 3 2 2 2 2" xfId="15489" xr:uid="{00000000-0005-0000-0000-0000813C0000}"/>
    <cellStyle name="Vírgula 7 4 3 2 3 2 2 3" xfId="15490" xr:uid="{00000000-0005-0000-0000-0000823C0000}"/>
    <cellStyle name="Vírgula 7 4 3 2 3 2 3" xfId="15491" xr:uid="{00000000-0005-0000-0000-0000833C0000}"/>
    <cellStyle name="Vírgula 7 4 3 2 3 2 3 2" xfId="15492" xr:uid="{00000000-0005-0000-0000-0000843C0000}"/>
    <cellStyle name="Vírgula 7 4 3 2 3 2 4" xfId="15493" xr:uid="{00000000-0005-0000-0000-0000853C0000}"/>
    <cellStyle name="Vírgula 7 4 3 2 3 3" xfId="15494" xr:uid="{00000000-0005-0000-0000-0000863C0000}"/>
    <cellStyle name="Vírgula 7 4 3 2 3 3 2" xfId="15495" xr:uid="{00000000-0005-0000-0000-0000873C0000}"/>
    <cellStyle name="Vírgula 7 4 3 2 3 3 2 2" xfId="15496" xr:uid="{00000000-0005-0000-0000-0000883C0000}"/>
    <cellStyle name="Vírgula 7 4 3 2 3 3 2 2 2" xfId="15497" xr:uid="{00000000-0005-0000-0000-0000893C0000}"/>
    <cellStyle name="Vírgula 7 4 3 2 3 3 2 3" xfId="15498" xr:uid="{00000000-0005-0000-0000-00008A3C0000}"/>
    <cellStyle name="Vírgula 7 4 3 2 3 3 3" xfId="15499" xr:uid="{00000000-0005-0000-0000-00008B3C0000}"/>
    <cellStyle name="Vírgula 7 4 3 2 3 3 3 2" xfId="15500" xr:uid="{00000000-0005-0000-0000-00008C3C0000}"/>
    <cellStyle name="Vírgula 7 4 3 2 3 3 4" xfId="15501" xr:uid="{00000000-0005-0000-0000-00008D3C0000}"/>
    <cellStyle name="Vírgula 7 4 3 2 3 4" xfId="15502" xr:uid="{00000000-0005-0000-0000-00008E3C0000}"/>
    <cellStyle name="Vírgula 7 4 3 2 3 4 2" xfId="15503" xr:uid="{00000000-0005-0000-0000-00008F3C0000}"/>
    <cellStyle name="Vírgula 7 4 3 2 3 4 2 2" xfId="15504" xr:uid="{00000000-0005-0000-0000-0000903C0000}"/>
    <cellStyle name="Vírgula 7 4 3 2 3 4 3" xfId="15505" xr:uid="{00000000-0005-0000-0000-0000913C0000}"/>
    <cellStyle name="Vírgula 7 4 3 2 3 5" xfId="15506" xr:uid="{00000000-0005-0000-0000-0000923C0000}"/>
    <cellStyle name="Vírgula 7 4 3 2 3 5 2" xfId="15507" xr:uid="{00000000-0005-0000-0000-0000933C0000}"/>
    <cellStyle name="Vírgula 7 4 3 2 3 5 2 2" xfId="15508" xr:uid="{00000000-0005-0000-0000-0000943C0000}"/>
    <cellStyle name="Vírgula 7 4 3 2 3 5 3" xfId="15509" xr:uid="{00000000-0005-0000-0000-0000953C0000}"/>
    <cellStyle name="Vírgula 7 4 3 2 3 6" xfId="15510" xr:uid="{00000000-0005-0000-0000-0000963C0000}"/>
    <cellStyle name="Vírgula 7 4 3 2 3 6 2" xfId="15511" xr:uid="{00000000-0005-0000-0000-0000973C0000}"/>
    <cellStyle name="Vírgula 7 4 3 2 3 7" xfId="15512" xr:uid="{00000000-0005-0000-0000-0000983C0000}"/>
    <cellStyle name="Vírgula 7 4 3 2 4" xfId="15513" xr:uid="{00000000-0005-0000-0000-0000993C0000}"/>
    <cellStyle name="Vírgula 7 4 3 2 4 2" xfId="15514" xr:uid="{00000000-0005-0000-0000-00009A3C0000}"/>
    <cellStyle name="Vírgula 7 4 3 2 4 2 2" xfId="15515" xr:uid="{00000000-0005-0000-0000-00009B3C0000}"/>
    <cellStyle name="Vírgula 7 4 3 2 4 2 2 2" xfId="15516" xr:uid="{00000000-0005-0000-0000-00009C3C0000}"/>
    <cellStyle name="Vírgula 7 4 3 2 4 2 3" xfId="15517" xr:uid="{00000000-0005-0000-0000-00009D3C0000}"/>
    <cellStyle name="Vírgula 7 4 3 2 4 3" xfId="15518" xr:uid="{00000000-0005-0000-0000-00009E3C0000}"/>
    <cellStyle name="Vírgula 7 4 3 2 4 3 2" xfId="15519" xr:uid="{00000000-0005-0000-0000-00009F3C0000}"/>
    <cellStyle name="Vírgula 7 4 3 2 4 4" xfId="15520" xr:uid="{00000000-0005-0000-0000-0000A03C0000}"/>
    <cellStyle name="Vírgula 7 4 3 2 5" xfId="15521" xr:uid="{00000000-0005-0000-0000-0000A13C0000}"/>
    <cellStyle name="Vírgula 7 4 3 2 5 2" xfId="15522" xr:uid="{00000000-0005-0000-0000-0000A23C0000}"/>
    <cellStyle name="Vírgula 7 4 3 2 5 2 2" xfId="15523" xr:uid="{00000000-0005-0000-0000-0000A33C0000}"/>
    <cellStyle name="Vírgula 7 4 3 2 5 2 2 2" xfId="15524" xr:uid="{00000000-0005-0000-0000-0000A43C0000}"/>
    <cellStyle name="Vírgula 7 4 3 2 5 2 3" xfId="15525" xr:uid="{00000000-0005-0000-0000-0000A53C0000}"/>
    <cellStyle name="Vírgula 7 4 3 2 5 3" xfId="15526" xr:uid="{00000000-0005-0000-0000-0000A63C0000}"/>
    <cellStyle name="Vírgula 7 4 3 2 5 3 2" xfId="15527" xr:uid="{00000000-0005-0000-0000-0000A73C0000}"/>
    <cellStyle name="Vírgula 7 4 3 2 5 4" xfId="15528" xr:uid="{00000000-0005-0000-0000-0000A83C0000}"/>
    <cellStyle name="Vírgula 7 4 3 2 6" xfId="15529" xr:uid="{00000000-0005-0000-0000-0000A93C0000}"/>
    <cellStyle name="Vírgula 7 4 3 2 6 2" xfId="15530" xr:uid="{00000000-0005-0000-0000-0000AA3C0000}"/>
    <cellStyle name="Vírgula 7 4 3 2 6 2 2" xfId="15531" xr:uid="{00000000-0005-0000-0000-0000AB3C0000}"/>
    <cellStyle name="Vírgula 7 4 3 2 6 3" xfId="15532" xr:uid="{00000000-0005-0000-0000-0000AC3C0000}"/>
    <cellStyle name="Vírgula 7 4 3 2 7" xfId="15533" xr:uid="{00000000-0005-0000-0000-0000AD3C0000}"/>
    <cellStyle name="Vírgula 7 4 3 2 7 2" xfId="15534" xr:uid="{00000000-0005-0000-0000-0000AE3C0000}"/>
    <cellStyle name="Vírgula 7 4 3 2 7 2 2" xfId="15535" xr:uid="{00000000-0005-0000-0000-0000AF3C0000}"/>
    <cellStyle name="Vírgula 7 4 3 2 7 3" xfId="15536" xr:uid="{00000000-0005-0000-0000-0000B03C0000}"/>
    <cellStyle name="Vírgula 7 4 3 2 8" xfId="15537" xr:uid="{00000000-0005-0000-0000-0000B13C0000}"/>
    <cellStyle name="Vírgula 7 4 3 2 8 2" xfId="15538" xr:uid="{00000000-0005-0000-0000-0000B23C0000}"/>
    <cellStyle name="Vírgula 7 4 3 2 9" xfId="15539" xr:uid="{00000000-0005-0000-0000-0000B33C0000}"/>
    <cellStyle name="Vírgula 7 4 3 3" xfId="15540" xr:uid="{00000000-0005-0000-0000-0000B43C0000}"/>
    <cellStyle name="Vírgula 7 4 3 3 2" xfId="15541" xr:uid="{00000000-0005-0000-0000-0000B53C0000}"/>
    <cellStyle name="Vírgula 7 4 3 3 2 2" xfId="15542" xr:uid="{00000000-0005-0000-0000-0000B63C0000}"/>
    <cellStyle name="Vírgula 7 4 3 3 2 2 2" xfId="15543" xr:uid="{00000000-0005-0000-0000-0000B73C0000}"/>
    <cellStyle name="Vírgula 7 4 3 3 2 2 2 2" xfId="15544" xr:uid="{00000000-0005-0000-0000-0000B83C0000}"/>
    <cellStyle name="Vírgula 7 4 3 3 2 2 2 2 2" xfId="15545" xr:uid="{00000000-0005-0000-0000-0000B93C0000}"/>
    <cellStyle name="Vírgula 7 4 3 3 2 2 2 3" xfId="15546" xr:uid="{00000000-0005-0000-0000-0000BA3C0000}"/>
    <cellStyle name="Vírgula 7 4 3 3 2 2 3" xfId="15547" xr:uid="{00000000-0005-0000-0000-0000BB3C0000}"/>
    <cellStyle name="Vírgula 7 4 3 3 2 2 3 2" xfId="15548" xr:uid="{00000000-0005-0000-0000-0000BC3C0000}"/>
    <cellStyle name="Vírgula 7 4 3 3 2 2 4" xfId="15549" xr:uid="{00000000-0005-0000-0000-0000BD3C0000}"/>
    <cellStyle name="Vírgula 7 4 3 3 2 3" xfId="15550" xr:uid="{00000000-0005-0000-0000-0000BE3C0000}"/>
    <cellStyle name="Vírgula 7 4 3 3 2 3 2" xfId="15551" xr:uid="{00000000-0005-0000-0000-0000BF3C0000}"/>
    <cellStyle name="Vírgula 7 4 3 3 2 3 2 2" xfId="15552" xr:uid="{00000000-0005-0000-0000-0000C03C0000}"/>
    <cellStyle name="Vírgula 7 4 3 3 2 3 2 2 2" xfId="15553" xr:uid="{00000000-0005-0000-0000-0000C13C0000}"/>
    <cellStyle name="Vírgula 7 4 3 3 2 3 2 3" xfId="15554" xr:uid="{00000000-0005-0000-0000-0000C23C0000}"/>
    <cellStyle name="Vírgula 7 4 3 3 2 3 3" xfId="15555" xr:uid="{00000000-0005-0000-0000-0000C33C0000}"/>
    <cellStyle name="Vírgula 7 4 3 3 2 3 3 2" xfId="15556" xr:uid="{00000000-0005-0000-0000-0000C43C0000}"/>
    <cellStyle name="Vírgula 7 4 3 3 2 3 4" xfId="15557" xr:uid="{00000000-0005-0000-0000-0000C53C0000}"/>
    <cellStyle name="Vírgula 7 4 3 3 2 4" xfId="15558" xr:uid="{00000000-0005-0000-0000-0000C63C0000}"/>
    <cellStyle name="Vírgula 7 4 3 3 2 4 2" xfId="15559" xr:uid="{00000000-0005-0000-0000-0000C73C0000}"/>
    <cellStyle name="Vírgula 7 4 3 3 2 4 2 2" xfId="15560" xr:uid="{00000000-0005-0000-0000-0000C83C0000}"/>
    <cellStyle name="Vírgula 7 4 3 3 2 4 3" xfId="15561" xr:uid="{00000000-0005-0000-0000-0000C93C0000}"/>
    <cellStyle name="Vírgula 7 4 3 3 2 5" xfId="15562" xr:uid="{00000000-0005-0000-0000-0000CA3C0000}"/>
    <cellStyle name="Vírgula 7 4 3 3 2 5 2" xfId="15563" xr:uid="{00000000-0005-0000-0000-0000CB3C0000}"/>
    <cellStyle name="Vírgula 7 4 3 3 2 5 2 2" xfId="15564" xr:uid="{00000000-0005-0000-0000-0000CC3C0000}"/>
    <cellStyle name="Vírgula 7 4 3 3 2 5 3" xfId="15565" xr:uid="{00000000-0005-0000-0000-0000CD3C0000}"/>
    <cellStyle name="Vírgula 7 4 3 3 2 6" xfId="15566" xr:uid="{00000000-0005-0000-0000-0000CE3C0000}"/>
    <cellStyle name="Vírgula 7 4 3 3 2 6 2" xfId="15567" xr:uid="{00000000-0005-0000-0000-0000CF3C0000}"/>
    <cellStyle name="Vírgula 7 4 3 3 2 7" xfId="15568" xr:uid="{00000000-0005-0000-0000-0000D03C0000}"/>
    <cellStyle name="Vírgula 7 4 3 3 3" xfId="15569" xr:uid="{00000000-0005-0000-0000-0000D13C0000}"/>
    <cellStyle name="Vírgula 7 4 3 3 3 2" xfId="15570" xr:uid="{00000000-0005-0000-0000-0000D23C0000}"/>
    <cellStyle name="Vírgula 7 4 3 3 3 2 2" xfId="15571" xr:uid="{00000000-0005-0000-0000-0000D33C0000}"/>
    <cellStyle name="Vírgula 7 4 3 3 3 2 2 2" xfId="15572" xr:uid="{00000000-0005-0000-0000-0000D43C0000}"/>
    <cellStyle name="Vírgula 7 4 3 3 3 2 3" xfId="15573" xr:uid="{00000000-0005-0000-0000-0000D53C0000}"/>
    <cellStyle name="Vírgula 7 4 3 3 3 3" xfId="15574" xr:uid="{00000000-0005-0000-0000-0000D63C0000}"/>
    <cellStyle name="Vírgula 7 4 3 3 3 3 2" xfId="15575" xr:uid="{00000000-0005-0000-0000-0000D73C0000}"/>
    <cellStyle name="Vírgula 7 4 3 3 3 4" xfId="15576" xr:uid="{00000000-0005-0000-0000-0000D83C0000}"/>
    <cellStyle name="Vírgula 7 4 3 3 4" xfId="15577" xr:uid="{00000000-0005-0000-0000-0000D93C0000}"/>
    <cellStyle name="Vírgula 7 4 3 3 4 2" xfId="15578" xr:uid="{00000000-0005-0000-0000-0000DA3C0000}"/>
    <cellStyle name="Vírgula 7 4 3 3 4 2 2" xfId="15579" xr:uid="{00000000-0005-0000-0000-0000DB3C0000}"/>
    <cellStyle name="Vírgula 7 4 3 3 4 2 2 2" xfId="15580" xr:uid="{00000000-0005-0000-0000-0000DC3C0000}"/>
    <cellStyle name="Vírgula 7 4 3 3 4 2 3" xfId="15581" xr:uid="{00000000-0005-0000-0000-0000DD3C0000}"/>
    <cellStyle name="Vírgula 7 4 3 3 4 3" xfId="15582" xr:uid="{00000000-0005-0000-0000-0000DE3C0000}"/>
    <cellStyle name="Vírgula 7 4 3 3 4 3 2" xfId="15583" xr:uid="{00000000-0005-0000-0000-0000DF3C0000}"/>
    <cellStyle name="Vírgula 7 4 3 3 4 4" xfId="15584" xr:uid="{00000000-0005-0000-0000-0000E03C0000}"/>
    <cellStyle name="Vírgula 7 4 3 3 5" xfId="15585" xr:uid="{00000000-0005-0000-0000-0000E13C0000}"/>
    <cellStyle name="Vírgula 7 4 3 3 5 2" xfId="15586" xr:uid="{00000000-0005-0000-0000-0000E23C0000}"/>
    <cellStyle name="Vírgula 7 4 3 3 5 2 2" xfId="15587" xr:uid="{00000000-0005-0000-0000-0000E33C0000}"/>
    <cellStyle name="Vírgula 7 4 3 3 5 3" xfId="15588" xr:uid="{00000000-0005-0000-0000-0000E43C0000}"/>
    <cellStyle name="Vírgula 7 4 3 3 6" xfId="15589" xr:uid="{00000000-0005-0000-0000-0000E53C0000}"/>
    <cellStyle name="Vírgula 7 4 3 3 6 2" xfId="15590" xr:uid="{00000000-0005-0000-0000-0000E63C0000}"/>
    <cellStyle name="Vírgula 7 4 3 3 6 2 2" xfId="15591" xr:uid="{00000000-0005-0000-0000-0000E73C0000}"/>
    <cellStyle name="Vírgula 7 4 3 3 6 3" xfId="15592" xr:uid="{00000000-0005-0000-0000-0000E83C0000}"/>
    <cellStyle name="Vírgula 7 4 3 3 7" xfId="15593" xr:uid="{00000000-0005-0000-0000-0000E93C0000}"/>
    <cellStyle name="Vírgula 7 4 3 3 7 2" xfId="15594" xr:uid="{00000000-0005-0000-0000-0000EA3C0000}"/>
    <cellStyle name="Vírgula 7 4 3 3 8" xfId="15595" xr:uid="{00000000-0005-0000-0000-0000EB3C0000}"/>
    <cellStyle name="Vírgula 7 4 3 4" xfId="15596" xr:uid="{00000000-0005-0000-0000-0000EC3C0000}"/>
    <cellStyle name="Vírgula 7 4 3 4 2" xfId="15597" xr:uid="{00000000-0005-0000-0000-0000ED3C0000}"/>
    <cellStyle name="Vírgula 7 4 3 4 2 2" xfId="15598" xr:uid="{00000000-0005-0000-0000-0000EE3C0000}"/>
    <cellStyle name="Vírgula 7 4 3 4 2 2 2" xfId="15599" xr:uid="{00000000-0005-0000-0000-0000EF3C0000}"/>
    <cellStyle name="Vírgula 7 4 3 4 2 2 2 2" xfId="15600" xr:uid="{00000000-0005-0000-0000-0000F03C0000}"/>
    <cellStyle name="Vírgula 7 4 3 4 2 2 3" xfId="15601" xr:uid="{00000000-0005-0000-0000-0000F13C0000}"/>
    <cellStyle name="Vírgula 7 4 3 4 2 3" xfId="15602" xr:uid="{00000000-0005-0000-0000-0000F23C0000}"/>
    <cellStyle name="Vírgula 7 4 3 4 2 3 2" xfId="15603" xr:uid="{00000000-0005-0000-0000-0000F33C0000}"/>
    <cellStyle name="Vírgula 7 4 3 4 2 4" xfId="15604" xr:uid="{00000000-0005-0000-0000-0000F43C0000}"/>
    <cellStyle name="Vírgula 7 4 3 4 3" xfId="15605" xr:uid="{00000000-0005-0000-0000-0000F53C0000}"/>
    <cellStyle name="Vírgula 7 4 3 4 3 2" xfId="15606" xr:uid="{00000000-0005-0000-0000-0000F63C0000}"/>
    <cellStyle name="Vírgula 7 4 3 4 3 2 2" xfId="15607" xr:uid="{00000000-0005-0000-0000-0000F73C0000}"/>
    <cellStyle name="Vírgula 7 4 3 4 3 2 2 2" xfId="15608" xr:uid="{00000000-0005-0000-0000-0000F83C0000}"/>
    <cellStyle name="Vírgula 7 4 3 4 3 2 3" xfId="15609" xr:uid="{00000000-0005-0000-0000-0000F93C0000}"/>
    <cellStyle name="Vírgula 7 4 3 4 3 3" xfId="15610" xr:uid="{00000000-0005-0000-0000-0000FA3C0000}"/>
    <cellStyle name="Vírgula 7 4 3 4 3 3 2" xfId="15611" xr:uid="{00000000-0005-0000-0000-0000FB3C0000}"/>
    <cellStyle name="Vírgula 7 4 3 4 3 4" xfId="15612" xr:uid="{00000000-0005-0000-0000-0000FC3C0000}"/>
    <cellStyle name="Vírgula 7 4 3 4 4" xfId="15613" xr:uid="{00000000-0005-0000-0000-0000FD3C0000}"/>
    <cellStyle name="Vírgula 7 4 3 4 4 2" xfId="15614" xr:uid="{00000000-0005-0000-0000-0000FE3C0000}"/>
    <cellStyle name="Vírgula 7 4 3 4 4 2 2" xfId="15615" xr:uid="{00000000-0005-0000-0000-0000FF3C0000}"/>
    <cellStyle name="Vírgula 7 4 3 4 4 3" xfId="15616" xr:uid="{00000000-0005-0000-0000-0000003D0000}"/>
    <cellStyle name="Vírgula 7 4 3 4 5" xfId="15617" xr:uid="{00000000-0005-0000-0000-0000013D0000}"/>
    <cellStyle name="Vírgula 7 4 3 4 5 2" xfId="15618" xr:uid="{00000000-0005-0000-0000-0000023D0000}"/>
    <cellStyle name="Vírgula 7 4 3 4 5 2 2" xfId="15619" xr:uid="{00000000-0005-0000-0000-0000033D0000}"/>
    <cellStyle name="Vírgula 7 4 3 4 5 3" xfId="15620" xr:uid="{00000000-0005-0000-0000-0000043D0000}"/>
    <cellStyle name="Vírgula 7 4 3 4 6" xfId="15621" xr:uid="{00000000-0005-0000-0000-0000053D0000}"/>
    <cellStyle name="Vírgula 7 4 3 4 6 2" xfId="15622" xr:uid="{00000000-0005-0000-0000-0000063D0000}"/>
    <cellStyle name="Vírgula 7 4 3 4 7" xfId="15623" xr:uid="{00000000-0005-0000-0000-0000073D0000}"/>
    <cellStyle name="Vírgula 7 4 3 5" xfId="15624" xr:uid="{00000000-0005-0000-0000-0000083D0000}"/>
    <cellStyle name="Vírgula 7 4 3 5 2" xfId="15625" xr:uid="{00000000-0005-0000-0000-0000093D0000}"/>
    <cellStyle name="Vírgula 7 4 3 5 2 2" xfId="15626" xr:uid="{00000000-0005-0000-0000-00000A3D0000}"/>
    <cellStyle name="Vírgula 7 4 3 5 2 2 2" xfId="15627" xr:uid="{00000000-0005-0000-0000-00000B3D0000}"/>
    <cellStyle name="Vírgula 7 4 3 5 2 2 2 2" xfId="15628" xr:uid="{00000000-0005-0000-0000-00000C3D0000}"/>
    <cellStyle name="Vírgula 7 4 3 5 2 2 3" xfId="15629" xr:uid="{00000000-0005-0000-0000-00000D3D0000}"/>
    <cellStyle name="Vírgula 7 4 3 5 2 3" xfId="15630" xr:uid="{00000000-0005-0000-0000-00000E3D0000}"/>
    <cellStyle name="Vírgula 7 4 3 5 2 3 2" xfId="15631" xr:uid="{00000000-0005-0000-0000-00000F3D0000}"/>
    <cellStyle name="Vírgula 7 4 3 5 2 4" xfId="15632" xr:uid="{00000000-0005-0000-0000-0000103D0000}"/>
    <cellStyle name="Vírgula 7 4 3 5 3" xfId="15633" xr:uid="{00000000-0005-0000-0000-0000113D0000}"/>
    <cellStyle name="Vírgula 7 4 3 5 3 2" xfId="15634" xr:uid="{00000000-0005-0000-0000-0000123D0000}"/>
    <cellStyle name="Vírgula 7 4 3 5 3 2 2" xfId="15635" xr:uid="{00000000-0005-0000-0000-0000133D0000}"/>
    <cellStyle name="Vírgula 7 4 3 5 3 3" xfId="15636" xr:uid="{00000000-0005-0000-0000-0000143D0000}"/>
    <cellStyle name="Vírgula 7 4 3 5 4" xfId="15637" xr:uid="{00000000-0005-0000-0000-0000153D0000}"/>
    <cellStyle name="Vírgula 7 4 3 5 4 2" xfId="15638" xr:uid="{00000000-0005-0000-0000-0000163D0000}"/>
    <cellStyle name="Vírgula 7 4 3 5 5" xfId="15639" xr:uid="{00000000-0005-0000-0000-0000173D0000}"/>
    <cellStyle name="Vírgula 7 4 3 6" xfId="15640" xr:uid="{00000000-0005-0000-0000-0000183D0000}"/>
    <cellStyle name="Vírgula 7 4 3 6 2" xfId="15641" xr:uid="{00000000-0005-0000-0000-0000193D0000}"/>
    <cellStyle name="Vírgula 7 4 3 6 2 2" xfId="15642" xr:uid="{00000000-0005-0000-0000-00001A3D0000}"/>
    <cellStyle name="Vírgula 7 4 3 6 2 2 2" xfId="15643" xr:uid="{00000000-0005-0000-0000-00001B3D0000}"/>
    <cellStyle name="Vírgula 7 4 3 6 2 3" xfId="15644" xr:uid="{00000000-0005-0000-0000-00001C3D0000}"/>
    <cellStyle name="Vírgula 7 4 3 6 3" xfId="15645" xr:uid="{00000000-0005-0000-0000-00001D3D0000}"/>
    <cellStyle name="Vírgula 7 4 3 6 3 2" xfId="15646" xr:uid="{00000000-0005-0000-0000-00001E3D0000}"/>
    <cellStyle name="Vírgula 7 4 3 6 4" xfId="15647" xr:uid="{00000000-0005-0000-0000-00001F3D0000}"/>
    <cellStyle name="Vírgula 7 4 3 7" xfId="15648" xr:uid="{00000000-0005-0000-0000-0000203D0000}"/>
    <cellStyle name="Vírgula 7 4 3 7 2" xfId="15649" xr:uid="{00000000-0005-0000-0000-0000213D0000}"/>
    <cellStyle name="Vírgula 7 4 3 7 2 2" xfId="15650" xr:uid="{00000000-0005-0000-0000-0000223D0000}"/>
    <cellStyle name="Vírgula 7 4 3 7 2 2 2" xfId="15651" xr:uid="{00000000-0005-0000-0000-0000233D0000}"/>
    <cellStyle name="Vírgula 7 4 3 7 2 3" xfId="15652" xr:uid="{00000000-0005-0000-0000-0000243D0000}"/>
    <cellStyle name="Vírgula 7 4 3 7 3" xfId="15653" xr:uid="{00000000-0005-0000-0000-0000253D0000}"/>
    <cellStyle name="Vírgula 7 4 3 7 3 2" xfId="15654" xr:uid="{00000000-0005-0000-0000-0000263D0000}"/>
    <cellStyle name="Vírgula 7 4 3 7 4" xfId="15655" xr:uid="{00000000-0005-0000-0000-0000273D0000}"/>
    <cellStyle name="Vírgula 7 4 3 8" xfId="15656" xr:uid="{00000000-0005-0000-0000-0000283D0000}"/>
    <cellStyle name="Vírgula 7 4 3 8 2" xfId="15657" xr:uid="{00000000-0005-0000-0000-0000293D0000}"/>
    <cellStyle name="Vírgula 7 4 3 8 2 2" xfId="15658" xr:uid="{00000000-0005-0000-0000-00002A3D0000}"/>
    <cellStyle name="Vírgula 7 4 3 8 2 2 2" xfId="15659" xr:uid="{00000000-0005-0000-0000-00002B3D0000}"/>
    <cellStyle name="Vírgula 7 4 3 8 2 3" xfId="15660" xr:uid="{00000000-0005-0000-0000-00002C3D0000}"/>
    <cellStyle name="Vírgula 7 4 3 8 3" xfId="15661" xr:uid="{00000000-0005-0000-0000-00002D3D0000}"/>
    <cellStyle name="Vírgula 7 4 3 8 3 2" xfId="15662" xr:uid="{00000000-0005-0000-0000-00002E3D0000}"/>
    <cellStyle name="Vírgula 7 4 3 8 4" xfId="15663" xr:uid="{00000000-0005-0000-0000-00002F3D0000}"/>
    <cellStyle name="Vírgula 7 4 3 9" xfId="15664" xr:uid="{00000000-0005-0000-0000-0000303D0000}"/>
    <cellStyle name="Vírgula 7 4 3 9 2" xfId="15665" xr:uid="{00000000-0005-0000-0000-0000313D0000}"/>
    <cellStyle name="Vírgula 7 4 3 9 2 2" xfId="15666" xr:uid="{00000000-0005-0000-0000-0000323D0000}"/>
    <cellStyle name="Vírgula 7 4 3 9 3" xfId="15667" xr:uid="{00000000-0005-0000-0000-0000333D0000}"/>
    <cellStyle name="Vírgula 7 4 4" xfId="15668" xr:uid="{00000000-0005-0000-0000-0000343D0000}"/>
    <cellStyle name="Vírgula 7 4 4 2" xfId="15669" xr:uid="{00000000-0005-0000-0000-0000353D0000}"/>
    <cellStyle name="Vírgula 7 4 4 2 2" xfId="15670" xr:uid="{00000000-0005-0000-0000-0000363D0000}"/>
    <cellStyle name="Vírgula 7 4 4 2 2 2" xfId="15671" xr:uid="{00000000-0005-0000-0000-0000373D0000}"/>
    <cellStyle name="Vírgula 7 4 4 2 2 2 2" xfId="15672" xr:uid="{00000000-0005-0000-0000-0000383D0000}"/>
    <cellStyle name="Vírgula 7 4 4 2 2 2 2 2" xfId="15673" xr:uid="{00000000-0005-0000-0000-0000393D0000}"/>
    <cellStyle name="Vírgula 7 4 4 2 2 2 2 2 2" xfId="15674" xr:uid="{00000000-0005-0000-0000-00003A3D0000}"/>
    <cellStyle name="Vírgula 7 4 4 2 2 2 2 3" xfId="15675" xr:uid="{00000000-0005-0000-0000-00003B3D0000}"/>
    <cellStyle name="Vírgula 7 4 4 2 2 2 3" xfId="15676" xr:uid="{00000000-0005-0000-0000-00003C3D0000}"/>
    <cellStyle name="Vírgula 7 4 4 2 2 2 3 2" xfId="15677" xr:uid="{00000000-0005-0000-0000-00003D3D0000}"/>
    <cellStyle name="Vírgula 7 4 4 2 2 2 4" xfId="15678" xr:uid="{00000000-0005-0000-0000-00003E3D0000}"/>
    <cellStyle name="Vírgula 7 4 4 2 2 3" xfId="15679" xr:uid="{00000000-0005-0000-0000-00003F3D0000}"/>
    <cellStyle name="Vírgula 7 4 4 2 2 3 2" xfId="15680" xr:uid="{00000000-0005-0000-0000-0000403D0000}"/>
    <cellStyle name="Vírgula 7 4 4 2 2 3 2 2" xfId="15681" xr:uid="{00000000-0005-0000-0000-0000413D0000}"/>
    <cellStyle name="Vírgula 7 4 4 2 2 3 2 2 2" xfId="15682" xr:uid="{00000000-0005-0000-0000-0000423D0000}"/>
    <cellStyle name="Vírgula 7 4 4 2 2 3 2 3" xfId="15683" xr:uid="{00000000-0005-0000-0000-0000433D0000}"/>
    <cellStyle name="Vírgula 7 4 4 2 2 3 3" xfId="15684" xr:uid="{00000000-0005-0000-0000-0000443D0000}"/>
    <cellStyle name="Vírgula 7 4 4 2 2 3 3 2" xfId="15685" xr:uid="{00000000-0005-0000-0000-0000453D0000}"/>
    <cellStyle name="Vírgula 7 4 4 2 2 3 4" xfId="15686" xr:uid="{00000000-0005-0000-0000-0000463D0000}"/>
    <cellStyle name="Vírgula 7 4 4 2 2 4" xfId="15687" xr:uid="{00000000-0005-0000-0000-0000473D0000}"/>
    <cellStyle name="Vírgula 7 4 4 2 2 4 2" xfId="15688" xr:uid="{00000000-0005-0000-0000-0000483D0000}"/>
    <cellStyle name="Vírgula 7 4 4 2 2 4 2 2" xfId="15689" xr:uid="{00000000-0005-0000-0000-0000493D0000}"/>
    <cellStyle name="Vírgula 7 4 4 2 2 4 3" xfId="15690" xr:uid="{00000000-0005-0000-0000-00004A3D0000}"/>
    <cellStyle name="Vírgula 7 4 4 2 2 5" xfId="15691" xr:uid="{00000000-0005-0000-0000-00004B3D0000}"/>
    <cellStyle name="Vírgula 7 4 4 2 2 5 2" xfId="15692" xr:uid="{00000000-0005-0000-0000-00004C3D0000}"/>
    <cellStyle name="Vírgula 7 4 4 2 2 5 2 2" xfId="15693" xr:uid="{00000000-0005-0000-0000-00004D3D0000}"/>
    <cellStyle name="Vírgula 7 4 4 2 2 5 3" xfId="15694" xr:uid="{00000000-0005-0000-0000-00004E3D0000}"/>
    <cellStyle name="Vírgula 7 4 4 2 2 6" xfId="15695" xr:uid="{00000000-0005-0000-0000-00004F3D0000}"/>
    <cellStyle name="Vírgula 7 4 4 2 2 6 2" xfId="15696" xr:uid="{00000000-0005-0000-0000-0000503D0000}"/>
    <cellStyle name="Vírgula 7 4 4 2 2 7" xfId="15697" xr:uid="{00000000-0005-0000-0000-0000513D0000}"/>
    <cellStyle name="Vírgula 7 4 4 2 3" xfId="15698" xr:uid="{00000000-0005-0000-0000-0000523D0000}"/>
    <cellStyle name="Vírgula 7 4 4 2 3 2" xfId="15699" xr:uid="{00000000-0005-0000-0000-0000533D0000}"/>
    <cellStyle name="Vírgula 7 4 4 2 3 2 2" xfId="15700" xr:uid="{00000000-0005-0000-0000-0000543D0000}"/>
    <cellStyle name="Vírgula 7 4 4 2 3 2 2 2" xfId="15701" xr:uid="{00000000-0005-0000-0000-0000553D0000}"/>
    <cellStyle name="Vírgula 7 4 4 2 3 2 3" xfId="15702" xr:uid="{00000000-0005-0000-0000-0000563D0000}"/>
    <cellStyle name="Vírgula 7 4 4 2 3 3" xfId="15703" xr:uid="{00000000-0005-0000-0000-0000573D0000}"/>
    <cellStyle name="Vírgula 7 4 4 2 3 3 2" xfId="15704" xr:uid="{00000000-0005-0000-0000-0000583D0000}"/>
    <cellStyle name="Vírgula 7 4 4 2 3 4" xfId="15705" xr:uid="{00000000-0005-0000-0000-0000593D0000}"/>
    <cellStyle name="Vírgula 7 4 4 2 4" xfId="15706" xr:uid="{00000000-0005-0000-0000-00005A3D0000}"/>
    <cellStyle name="Vírgula 7 4 4 2 4 2" xfId="15707" xr:uid="{00000000-0005-0000-0000-00005B3D0000}"/>
    <cellStyle name="Vírgula 7 4 4 2 4 2 2" xfId="15708" xr:uid="{00000000-0005-0000-0000-00005C3D0000}"/>
    <cellStyle name="Vírgula 7 4 4 2 4 2 2 2" xfId="15709" xr:uid="{00000000-0005-0000-0000-00005D3D0000}"/>
    <cellStyle name="Vírgula 7 4 4 2 4 2 3" xfId="15710" xr:uid="{00000000-0005-0000-0000-00005E3D0000}"/>
    <cellStyle name="Vírgula 7 4 4 2 4 3" xfId="15711" xr:uid="{00000000-0005-0000-0000-00005F3D0000}"/>
    <cellStyle name="Vírgula 7 4 4 2 4 3 2" xfId="15712" xr:uid="{00000000-0005-0000-0000-0000603D0000}"/>
    <cellStyle name="Vírgula 7 4 4 2 4 4" xfId="15713" xr:uid="{00000000-0005-0000-0000-0000613D0000}"/>
    <cellStyle name="Vírgula 7 4 4 2 5" xfId="15714" xr:uid="{00000000-0005-0000-0000-0000623D0000}"/>
    <cellStyle name="Vírgula 7 4 4 2 5 2" xfId="15715" xr:uid="{00000000-0005-0000-0000-0000633D0000}"/>
    <cellStyle name="Vírgula 7 4 4 2 5 2 2" xfId="15716" xr:uid="{00000000-0005-0000-0000-0000643D0000}"/>
    <cellStyle name="Vírgula 7 4 4 2 5 3" xfId="15717" xr:uid="{00000000-0005-0000-0000-0000653D0000}"/>
    <cellStyle name="Vírgula 7 4 4 2 6" xfId="15718" xr:uid="{00000000-0005-0000-0000-0000663D0000}"/>
    <cellStyle name="Vírgula 7 4 4 2 6 2" xfId="15719" xr:uid="{00000000-0005-0000-0000-0000673D0000}"/>
    <cellStyle name="Vírgula 7 4 4 2 6 2 2" xfId="15720" xr:uid="{00000000-0005-0000-0000-0000683D0000}"/>
    <cellStyle name="Vírgula 7 4 4 2 6 3" xfId="15721" xr:uid="{00000000-0005-0000-0000-0000693D0000}"/>
    <cellStyle name="Vírgula 7 4 4 2 7" xfId="15722" xr:uid="{00000000-0005-0000-0000-00006A3D0000}"/>
    <cellStyle name="Vírgula 7 4 4 2 7 2" xfId="15723" xr:uid="{00000000-0005-0000-0000-00006B3D0000}"/>
    <cellStyle name="Vírgula 7 4 4 2 8" xfId="15724" xr:uid="{00000000-0005-0000-0000-00006C3D0000}"/>
    <cellStyle name="Vírgula 7 4 4 3" xfId="15725" xr:uid="{00000000-0005-0000-0000-00006D3D0000}"/>
    <cellStyle name="Vírgula 7 4 4 3 2" xfId="15726" xr:uid="{00000000-0005-0000-0000-00006E3D0000}"/>
    <cellStyle name="Vírgula 7 4 4 3 2 2" xfId="15727" xr:uid="{00000000-0005-0000-0000-00006F3D0000}"/>
    <cellStyle name="Vírgula 7 4 4 3 2 2 2" xfId="15728" xr:uid="{00000000-0005-0000-0000-0000703D0000}"/>
    <cellStyle name="Vírgula 7 4 4 3 2 2 2 2" xfId="15729" xr:uid="{00000000-0005-0000-0000-0000713D0000}"/>
    <cellStyle name="Vírgula 7 4 4 3 2 2 3" xfId="15730" xr:uid="{00000000-0005-0000-0000-0000723D0000}"/>
    <cellStyle name="Vírgula 7 4 4 3 2 3" xfId="15731" xr:uid="{00000000-0005-0000-0000-0000733D0000}"/>
    <cellStyle name="Vírgula 7 4 4 3 2 3 2" xfId="15732" xr:uid="{00000000-0005-0000-0000-0000743D0000}"/>
    <cellStyle name="Vírgula 7 4 4 3 2 4" xfId="15733" xr:uid="{00000000-0005-0000-0000-0000753D0000}"/>
    <cellStyle name="Vírgula 7 4 4 3 3" xfId="15734" xr:uid="{00000000-0005-0000-0000-0000763D0000}"/>
    <cellStyle name="Vírgula 7 4 4 3 3 2" xfId="15735" xr:uid="{00000000-0005-0000-0000-0000773D0000}"/>
    <cellStyle name="Vírgula 7 4 4 3 3 2 2" xfId="15736" xr:uid="{00000000-0005-0000-0000-0000783D0000}"/>
    <cellStyle name="Vírgula 7 4 4 3 3 2 2 2" xfId="15737" xr:uid="{00000000-0005-0000-0000-0000793D0000}"/>
    <cellStyle name="Vírgula 7 4 4 3 3 2 3" xfId="15738" xr:uid="{00000000-0005-0000-0000-00007A3D0000}"/>
    <cellStyle name="Vírgula 7 4 4 3 3 3" xfId="15739" xr:uid="{00000000-0005-0000-0000-00007B3D0000}"/>
    <cellStyle name="Vírgula 7 4 4 3 3 3 2" xfId="15740" xr:uid="{00000000-0005-0000-0000-00007C3D0000}"/>
    <cellStyle name="Vírgula 7 4 4 3 3 4" xfId="15741" xr:uid="{00000000-0005-0000-0000-00007D3D0000}"/>
    <cellStyle name="Vírgula 7 4 4 3 4" xfId="15742" xr:uid="{00000000-0005-0000-0000-00007E3D0000}"/>
    <cellStyle name="Vírgula 7 4 4 3 4 2" xfId="15743" xr:uid="{00000000-0005-0000-0000-00007F3D0000}"/>
    <cellStyle name="Vírgula 7 4 4 3 4 2 2" xfId="15744" xr:uid="{00000000-0005-0000-0000-0000803D0000}"/>
    <cellStyle name="Vírgula 7 4 4 3 4 3" xfId="15745" xr:uid="{00000000-0005-0000-0000-0000813D0000}"/>
    <cellStyle name="Vírgula 7 4 4 3 5" xfId="15746" xr:uid="{00000000-0005-0000-0000-0000823D0000}"/>
    <cellStyle name="Vírgula 7 4 4 3 5 2" xfId="15747" xr:uid="{00000000-0005-0000-0000-0000833D0000}"/>
    <cellStyle name="Vírgula 7 4 4 3 5 2 2" xfId="15748" xr:uid="{00000000-0005-0000-0000-0000843D0000}"/>
    <cellStyle name="Vírgula 7 4 4 3 5 3" xfId="15749" xr:uid="{00000000-0005-0000-0000-0000853D0000}"/>
    <cellStyle name="Vírgula 7 4 4 3 6" xfId="15750" xr:uid="{00000000-0005-0000-0000-0000863D0000}"/>
    <cellStyle name="Vírgula 7 4 4 3 6 2" xfId="15751" xr:uid="{00000000-0005-0000-0000-0000873D0000}"/>
    <cellStyle name="Vírgula 7 4 4 3 7" xfId="15752" xr:uid="{00000000-0005-0000-0000-0000883D0000}"/>
    <cellStyle name="Vírgula 7 4 4 4" xfId="15753" xr:uid="{00000000-0005-0000-0000-0000893D0000}"/>
    <cellStyle name="Vírgula 7 4 4 4 2" xfId="15754" xr:uid="{00000000-0005-0000-0000-00008A3D0000}"/>
    <cellStyle name="Vírgula 7 4 4 4 2 2" xfId="15755" xr:uid="{00000000-0005-0000-0000-00008B3D0000}"/>
    <cellStyle name="Vírgula 7 4 4 4 2 2 2" xfId="15756" xr:uid="{00000000-0005-0000-0000-00008C3D0000}"/>
    <cellStyle name="Vírgula 7 4 4 4 2 3" xfId="15757" xr:uid="{00000000-0005-0000-0000-00008D3D0000}"/>
    <cellStyle name="Vírgula 7 4 4 4 3" xfId="15758" xr:uid="{00000000-0005-0000-0000-00008E3D0000}"/>
    <cellStyle name="Vírgula 7 4 4 4 3 2" xfId="15759" xr:uid="{00000000-0005-0000-0000-00008F3D0000}"/>
    <cellStyle name="Vírgula 7 4 4 4 4" xfId="15760" xr:uid="{00000000-0005-0000-0000-0000903D0000}"/>
    <cellStyle name="Vírgula 7 4 4 5" xfId="15761" xr:uid="{00000000-0005-0000-0000-0000913D0000}"/>
    <cellStyle name="Vírgula 7 4 4 5 2" xfId="15762" xr:uid="{00000000-0005-0000-0000-0000923D0000}"/>
    <cellStyle name="Vírgula 7 4 4 5 2 2" xfId="15763" xr:uid="{00000000-0005-0000-0000-0000933D0000}"/>
    <cellStyle name="Vírgula 7 4 4 5 2 2 2" xfId="15764" xr:uid="{00000000-0005-0000-0000-0000943D0000}"/>
    <cellStyle name="Vírgula 7 4 4 5 2 3" xfId="15765" xr:uid="{00000000-0005-0000-0000-0000953D0000}"/>
    <cellStyle name="Vírgula 7 4 4 5 3" xfId="15766" xr:uid="{00000000-0005-0000-0000-0000963D0000}"/>
    <cellStyle name="Vírgula 7 4 4 5 3 2" xfId="15767" xr:uid="{00000000-0005-0000-0000-0000973D0000}"/>
    <cellStyle name="Vírgula 7 4 4 5 4" xfId="15768" xr:uid="{00000000-0005-0000-0000-0000983D0000}"/>
    <cellStyle name="Vírgula 7 4 4 6" xfId="15769" xr:uid="{00000000-0005-0000-0000-0000993D0000}"/>
    <cellStyle name="Vírgula 7 4 4 6 2" xfId="15770" xr:uid="{00000000-0005-0000-0000-00009A3D0000}"/>
    <cellStyle name="Vírgula 7 4 4 6 2 2" xfId="15771" xr:uid="{00000000-0005-0000-0000-00009B3D0000}"/>
    <cellStyle name="Vírgula 7 4 4 6 3" xfId="15772" xr:uid="{00000000-0005-0000-0000-00009C3D0000}"/>
    <cellStyle name="Vírgula 7 4 4 7" xfId="15773" xr:uid="{00000000-0005-0000-0000-00009D3D0000}"/>
    <cellStyle name="Vírgula 7 4 4 7 2" xfId="15774" xr:uid="{00000000-0005-0000-0000-00009E3D0000}"/>
    <cellStyle name="Vírgula 7 4 4 7 2 2" xfId="15775" xr:uid="{00000000-0005-0000-0000-00009F3D0000}"/>
    <cellStyle name="Vírgula 7 4 4 7 3" xfId="15776" xr:uid="{00000000-0005-0000-0000-0000A03D0000}"/>
    <cellStyle name="Vírgula 7 4 4 8" xfId="15777" xr:uid="{00000000-0005-0000-0000-0000A13D0000}"/>
    <cellStyle name="Vírgula 7 4 4 8 2" xfId="15778" xr:uid="{00000000-0005-0000-0000-0000A23D0000}"/>
    <cellStyle name="Vírgula 7 4 4 9" xfId="15779" xr:uid="{00000000-0005-0000-0000-0000A33D0000}"/>
    <cellStyle name="Vírgula 7 4 5" xfId="15780" xr:uid="{00000000-0005-0000-0000-0000A43D0000}"/>
    <cellStyle name="Vírgula 7 4 5 2" xfId="15781" xr:uid="{00000000-0005-0000-0000-0000A53D0000}"/>
    <cellStyle name="Vírgula 7 4 5 2 2" xfId="15782" xr:uid="{00000000-0005-0000-0000-0000A63D0000}"/>
    <cellStyle name="Vírgula 7 4 5 2 2 2" xfId="15783" xr:uid="{00000000-0005-0000-0000-0000A73D0000}"/>
    <cellStyle name="Vírgula 7 4 5 2 2 2 2" xfId="15784" xr:uid="{00000000-0005-0000-0000-0000A83D0000}"/>
    <cellStyle name="Vírgula 7 4 5 2 2 2 2 2" xfId="15785" xr:uid="{00000000-0005-0000-0000-0000A93D0000}"/>
    <cellStyle name="Vírgula 7 4 5 2 2 2 2 2 2" xfId="15786" xr:uid="{00000000-0005-0000-0000-0000AA3D0000}"/>
    <cellStyle name="Vírgula 7 4 5 2 2 2 2 3" xfId="15787" xr:uid="{00000000-0005-0000-0000-0000AB3D0000}"/>
    <cellStyle name="Vírgula 7 4 5 2 2 2 3" xfId="15788" xr:uid="{00000000-0005-0000-0000-0000AC3D0000}"/>
    <cellStyle name="Vírgula 7 4 5 2 2 2 3 2" xfId="15789" xr:uid="{00000000-0005-0000-0000-0000AD3D0000}"/>
    <cellStyle name="Vírgula 7 4 5 2 2 2 4" xfId="15790" xr:uid="{00000000-0005-0000-0000-0000AE3D0000}"/>
    <cellStyle name="Vírgula 7 4 5 2 2 3" xfId="15791" xr:uid="{00000000-0005-0000-0000-0000AF3D0000}"/>
    <cellStyle name="Vírgula 7 4 5 2 2 3 2" xfId="15792" xr:uid="{00000000-0005-0000-0000-0000B03D0000}"/>
    <cellStyle name="Vírgula 7 4 5 2 2 3 2 2" xfId="15793" xr:uid="{00000000-0005-0000-0000-0000B13D0000}"/>
    <cellStyle name="Vírgula 7 4 5 2 2 3 2 2 2" xfId="15794" xr:uid="{00000000-0005-0000-0000-0000B23D0000}"/>
    <cellStyle name="Vírgula 7 4 5 2 2 3 2 3" xfId="15795" xr:uid="{00000000-0005-0000-0000-0000B33D0000}"/>
    <cellStyle name="Vírgula 7 4 5 2 2 3 3" xfId="15796" xr:uid="{00000000-0005-0000-0000-0000B43D0000}"/>
    <cellStyle name="Vírgula 7 4 5 2 2 3 3 2" xfId="15797" xr:uid="{00000000-0005-0000-0000-0000B53D0000}"/>
    <cellStyle name="Vírgula 7 4 5 2 2 3 4" xfId="15798" xr:uid="{00000000-0005-0000-0000-0000B63D0000}"/>
    <cellStyle name="Vírgula 7 4 5 2 2 4" xfId="15799" xr:uid="{00000000-0005-0000-0000-0000B73D0000}"/>
    <cellStyle name="Vírgula 7 4 5 2 2 4 2" xfId="15800" xr:uid="{00000000-0005-0000-0000-0000B83D0000}"/>
    <cellStyle name="Vírgula 7 4 5 2 2 4 2 2" xfId="15801" xr:uid="{00000000-0005-0000-0000-0000B93D0000}"/>
    <cellStyle name="Vírgula 7 4 5 2 2 4 3" xfId="15802" xr:uid="{00000000-0005-0000-0000-0000BA3D0000}"/>
    <cellStyle name="Vírgula 7 4 5 2 2 5" xfId="15803" xr:uid="{00000000-0005-0000-0000-0000BB3D0000}"/>
    <cellStyle name="Vírgula 7 4 5 2 2 5 2" xfId="15804" xr:uid="{00000000-0005-0000-0000-0000BC3D0000}"/>
    <cellStyle name="Vírgula 7 4 5 2 2 5 2 2" xfId="15805" xr:uid="{00000000-0005-0000-0000-0000BD3D0000}"/>
    <cellStyle name="Vírgula 7 4 5 2 2 5 3" xfId="15806" xr:uid="{00000000-0005-0000-0000-0000BE3D0000}"/>
    <cellStyle name="Vírgula 7 4 5 2 2 6" xfId="15807" xr:uid="{00000000-0005-0000-0000-0000BF3D0000}"/>
    <cellStyle name="Vírgula 7 4 5 2 2 6 2" xfId="15808" xr:uid="{00000000-0005-0000-0000-0000C03D0000}"/>
    <cellStyle name="Vírgula 7 4 5 2 2 7" xfId="15809" xr:uid="{00000000-0005-0000-0000-0000C13D0000}"/>
    <cellStyle name="Vírgula 7 4 5 2 3" xfId="15810" xr:uid="{00000000-0005-0000-0000-0000C23D0000}"/>
    <cellStyle name="Vírgula 7 4 5 2 3 2" xfId="15811" xr:uid="{00000000-0005-0000-0000-0000C33D0000}"/>
    <cellStyle name="Vírgula 7 4 5 2 3 2 2" xfId="15812" xr:uid="{00000000-0005-0000-0000-0000C43D0000}"/>
    <cellStyle name="Vírgula 7 4 5 2 3 2 2 2" xfId="15813" xr:uid="{00000000-0005-0000-0000-0000C53D0000}"/>
    <cellStyle name="Vírgula 7 4 5 2 3 2 3" xfId="15814" xr:uid="{00000000-0005-0000-0000-0000C63D0000}"/>
    <cellStyle name="Vírgula 7 4 5 2 3 3" xfId="15815" xr:uid="{00000000-0005-0000-0000-0000C73D0000}"/>
    <cellStyle name="Vírgula 7 4 5 2 3 3 2" xfId="15816" xr:uid="{00000000-0005-0000-0000-0000C83D0000}"/>
    <cellStyle name="Vírgula 7 4 5 2 3 4" xfId="15817" xr:uid="{00000000-0005-0000-0000-0000C93D0000}"/>
    <cellStyle name="Vírgula 7 4 5 2 4" xfId="15818" xr:uid="{00000000-0005-0000-0000-0000CA3D0000}"/>
    <cellStyle name="Vírgula 7 4 5 2 4 2" xfId="15819" xr:uid="{00000000-0005-0000-0000-0000CB3D0000}"/>
    <cellStyle name="Vírgula 7 4 5 2 4 2 2" xfId="15820" xr:uid="{00000000-0005-0000-0000-0000CC3D0000}"/>
    <cellStyle name="Vírgula 7 4 5 2 4 2 2 2" xfId="15821" xr:uid="{00000000-0005-0000-0000-0000CD3D0000}"/>
    <cellStyle name="Vírgula 7 4 5 2 4 2 3" xfId="15822" xr:uid="{00000000-0005-0000-0000-0000CE3D0000}"/>
    <cellStyle name="Vírgula 7 4 5 2 4 3" xfId="15823" xr:uid="{00000000-0005-0000-0000-0000CF3D0000}"/>
    <cellStyle name="Vírgula 7 4 5 2 4 3 2" xfId="15824" xr:uid="{00000000-0005-0000-0000-0000D03D0000}"/>
    <cellStyle name="Vírgula 7 4 5 2 4 4" xfId="15825" xr:uid="{00000000-0005-0000-0000-0000D13D0000}"/>
    <cellStyle name="Vírgula 7 4 5 2 5" xfId="15826" xr:uid="{00000000-0005-0000-0000-0000D23D0000}"/>
    <cellStyle name="Vírgula 7 4 5 2 5 2" xfId="15827" xr:uid="{00000000-0005-0000-0000-0000D33D0000}"/>
    <cellStyle name="Vírgula 7 4 5 2 5 2 2" xfId="15828" xr:uid="{00000000-0005-0000-0000-0000D43D0000}"/>
    <cellStyle name="Vírgula 7 4 5 2 5 3" xfId="15829" xr:uid="{00000000-0005-0000-0000-0000D53D0000}"/>
    <cellStyle name="Vírgula 7 4 5 2 6" xfId="15830" xr:uid="{00000000-0005-0000-0000-0000D63D0000}"/>
    <cellStyle name="Vírgula 7 4 5 2 6 2" xfId="15831" xr:uid="{00000000-0005-0000-0000-0000D73D0000}"/>
    <cellStyle name="Vírgula 7 4 5 2 6 2 2" xfId="15832" xr:uid="{00000000-0005-0000-0000-0000D83D0000}"/>
    <cellStyle name="Vírgula 7 4 5 2 6 3" xfId="15833" xr:uid="{00000000-0005-0000-0000-0000D93D0000}"/>
    <cellStyle name="Vírgula 7 4 5 2 7" xfId="15834" xr:uid="{00000000-0005-0000-0000-0000DA3D0000}"/>
    <cellStyle name="Vírgula 7 4 5 2 7 2" xfId="15835" xr:uid="{00000000-0005-0000-0000-0000DB3D0000}"/>
    <cellStyle name="Vírgula 7 4 5 2 8" xfId="15836" xr:uid="{00000000-0005-0000-0000-0000DC3D0000}"/>
    <cellStyle name="Vírgula 7 4 5 3" xfId="15837" xr:uid="{00000000-0005-0000-0000-0000DD3D0000}"/>
    <cellStyle name="Vírgula 7 4 5 3 2" xfId="15838" xr:uid="{00000000-0005-0000-0000-0000DE3D0000}"/>
    <cellStyle name="Vírgula 7 4 5 3 2 2" xfId="15839" xr:uid="{00000000-0005-0000-0000-0000DF3D0000}"/>
    <cellStyle name="Vírgula 7 4 5 3 2 2 2" xfId="15840" xr:uid="{00000000-0005-0000-0000-0000E03D0000}"/>
    <cellStyle name="Vírgula 7 4 5 3 2 2 2 2" xfId="15841" xr:uid="{00000000-0005-0000-0000-0000E13D0000}"/>
    <cellStyle name="Vírgula 7 4 5 3 2 2 3" xfId="15842" xr:uid="{00000000-0005-0000-0000-0000E23D0000}"/>
    <cellStyle name="Vírgula 7 4 5 3 2 3" xfId="15843" xr:uid="{00000000-0005-0000-0000-0000E33D0000}"/>
    <cellStyle name="Vírgula 7 4 5 3 2 3 2" xfId="15844" xr:uid="{00000000-0005-0000-0000-0000E43D0000}"/>
    <cellStyle name="Vírgula 7 4 5 3 2 4" xfId="15845" xr:uid="{00000000-0005-0000-0000-0000E53D0000}"/>
    <cellStyle name="Vírgula 7 4 5 3 3" xfId="15846" xr:uid="{00000000-0005-0000-0000-0000E63D0000}"/>
    <cellStyle name="Vírgula 7 4 5 3 3 2" xfId="15847" xr:uid="{00000000-0005-0000-0000-0000E73D0000}"/>
    <cellStyle name="Vírgula 7 4 5 3 3 2 2" xfId="15848" xr:uid="{00000000-0005-0000-0000-0000E83D0000}"/>
    <cellStyle name="Vírgula 7 4 5 3 3 2 2 2" xfId="15849" xr:uid="{00000000-0005-0000-0000-0000E93D0000}"/>
    <cellStyle name="Vírgula 7 4 5 3 3 2 3" xfId="15850" xr:uid="{00000000-0005-0000-0000-0000EA3D0000}"/>
    <cellStyle name="Vírgula 7 4 5 3 3 3" xfId="15851" xr:uid="{00000000-0005-0000-0000-0000EB3D0000}"/>
    <cellStyle name="Vírgula 7 4 5 3 3 3 2" xfId="15852" xr:uid="{00000000-0005-0000-0000-0000EC3D0000}"/>
    <cellStyle name="Vírgula 7 4 5 3 3 4" xfId="15853" xr:uid="{00000000-0005-0000-0000-0000ED3D0000}"/>
    <cellStyle name="Vírgula 7 4 5 3 4" xfId="15854" xr:uid="{00000000-0005-0000-0000-0000EE3D0000}"/>
    <cellStyle name="Vírgula 7 4 5 3 4 2" xfId="15855" xr:uid="{00000000-0005-0000-0000-0000EF3D0000}"/>
    <cellStyle name="Vírgula 7 4 5 3 4 2 2" xfId="15856" xr:uid="{00000000-0005-0000-0000-0000F03D0000}"/>
    <cellStyle name="Vírgula 7 4 5 3 4 3" xfId="15857" xr:uid="{00000000-0005-0000-0000-0000F13D0000}"/>
    <cellStyle name="Vírgula 7 4 5 3 5" xfId="15858" xr:uid="{00000000-0005-0000-0000-0000F23D0000}"/>
    <cellStyle name="Vírgula 7 4 5 3 5 2" xfId="15859" xr:uid="{00000000-0005-0000-0000-0000F33D0000}"/>
    <cellStyle name="Vírgula 7 4 5 3 5 2 2" xfId="15860" xr:uid="{00000000-0005-0000-0000-0000F43D0000}"/>
    <cellStyle name="Vírgula 7 4 5 3 5 3" xfId="15861" xr:uid="{00000000-0005-0000-0000-0000F53D0000}"/>
    <cellStyle name="Vírgula 7 4 5 3 6" xfId="15862" xr:uid="{00000000-0005-0000-0000-0000F63D0000}"/>
    <cellStyle name="Vírgula 7 4 5 3 6 2" xfId="15863" xr:uid="{00000000-0005-0000-0000-0000F73D0000}"/>
    <cellStyle name="Vírgula 7 4 5 3 7" xfId="15864" xr:uid="{00000000-0005-0000-0000-0000F83D0000}"/>
    <cellStyle name="Vírgula 7 4 5 4" xfId="15865" xr:uid="{00000000-0005-0000-0000-0000F93D0000}"/>
    <cellStyle name="Vírgula 7 4 5 4 2" xfId="15866" xr:uid="{00000000-0005-0000-0000-0000FA3D0000}"/>
    <cellStyle name="Vírgula 7 4 5 4 2 2" xfId="15867" xr:uid="{00000000-0005-0000-0000-0000FB3D0000}"/>
    <cellStyle name="Vírgula 7 4 5 4 2 2 2" xfId="15868" xr:uid="{00000000-0005-0000-0000-0000FC3D0000}"/>
    <cellStyle name="Vírgula 7 4 5 4 2 3" xfId="15869" xr:uid="{00000000-0005-0000-0000-0000FD3D0000}"/>
    <cellStyle name="Vírgula 7 4 5 4 3" xfId="15870" xr:uid="{00000000-0005-0000-0000-0000FE3D0000}"/>
    <cellStyle name="Vírgula 7 4 5 4 3 2" xfId="15871" xr:uid="{00000000-0005-0000-0000-0000FF3D0000}"/>
    <cellStyle name="Vírgula 7 4 5 4 4" xfId="15872" xr:uid="{00000000-0005-0000-0000-0000003E0000}"/>
    <cellStyle name="Vírgula 7 4 5 5" xfId="15873" xr:uid="{00000000-0005-0000-0000-0000013E0000}"/>
    <cellStyle name="Vírgula 7 4 5 5 2" xfId="15874" xr:uid="{00000000-0005-0000-0000-0000023E0000}"/>
    <cellStyle name="Vírgula 7 4 5 5 2 2" xfId="15875" xr:uid="{00000000-0005-0000-0000-0000033E0000}"/>
    <cellStyle name="Vírgula 7 4 5 5 2 2 2" xfId="15876" xr:uid="{00000000-0005-0000-0000-0000043E0000}"/>
    <cellStyle name="Vírgula 7 4 5 5 2 3" xfId="15877" xr:uid="{00000000-0005-0000-0000-0000053E0000}"/>
    <cellStyle name="Vírgula 7 4 5 5 3" xfId="15878" xr:uid="{00000000-0005-0000-0000-0000063E0000}"/>
    <cellStyle name="Vírgula 7 4 5 5 3 2" xfId="15879" xr:uid="{00000000-0005-0000-0000-0000073E0000}"/>
    <cellStyle name="Vírgula 7 4 5 5 4" xfId="15880" xr:uid="{00000000-0005-0000-0000-0000083E0000}"/>
    <cellStyle name="Vírgula 7 4 5 6" xfId="15881" xr:uid="{00000000-0005-0000-0000-0000093E0000}"/>
    <cellStyle name="Vírgula 7 4 5 6 2" xfId="15882" xr:uid="{00000000-0005-0000-0000-00000A3E0000}"/>
    <cellStyle name="Vírgula 7 4 5 6 2 2" xfId="15883" xr:uid="{00000000-0005-0000-0000-00000B3E0000}"/>
    <cellStyle name="Vírgula 7 4 5 6 3" xfId="15884" xr:uid="{00000000-0005-0000-0000-00000C3E0000}"/>
    <cellStyle name="Vírgula 7 4 5 7" xfId="15885" xr:uid="{00000000-0005-0000-0000-00000D3E0000}"/>
    <cellStyle name="Vírgula 7 4 5 7 2" xfId="15886" xr:uid="{00000000-0005-0000-0000-00000E3E0000}"/>
    <cellStyle name="Vírgula 7 4 5 7 2 2" xfId="15887" xr:uid="{00000000-0005-0000-0000-00000F3E0000}"/>
    <cellStyle name="Vírgula 7 4 5 7 3" xfId="15888" xr:uid="{00000000-0005-0000-0000-0000103E0000}"/>
    <cellStyle name="Vírgula 7 4 5 8" xfId="15889" xr:uid="{00000000-0005-0000-0000-0000113E0000}"/>
    <cellStyle name="Vírgula 7 4 5 8 2" xfId="15890" xr:uid="{00000000-0005-0000-0000-0000123E0000}"/>
    <cellStyle name="Vírgula 7 4 5 9" xfId="15891" xr:uid="{00000000-0005-0000-0000-0000133E0000}"/>
    <cellStyle name="Vírgula 7 4 6" xfId="15892" xr:uid="{00000000-0005-0000-0000-0000143E0000}"/>
    <cellStyle name="Vírgula 7 4 6 2" xfId="15893" xr:uid="{00000000-0005-0000-0000-0000153E0000}"/>
    <cellStyle name="Vírgula 7 4 6 2 2" xfId="15894" xr:uid="{00000000-0005-0000-0000-0000163E0000}"/>
    <cellStyle name="Vírgula 7 4 6 2 2 2" xfId="15895" xr:uid="{00000000-0005-0000-0000-0000173E0000}"/>
    <cellStyle name="Vírgula 7 4 6 2 2 2 2" xfId="15896" xr:uid="{00000000-0005-0000-0000-0000183E0000}"/>
    <cellStyle name="Vírgula 7 4 6 2 2 2 2 2" xfId="15897" xr:uid="{00000000-0005-0000-0000-0000193E0000}"/>
    <cellStyle name="Vírgula 7 4 6 2 2 2 2 2 2" xfId="15898" xr:uid="{00000000-0005-0000-0000-00001A3E0000}"/>
    <cellStyle name="Vírgula 7 4 6 2 2 2 2 3" xfId="15899" xr:uid="{00000000-0005-0000-0000-00001B3E0000}"/>
    <cellStyle name="Vírgula 7 4 6 2 2 2 3" xfId="15900" xr:uid="{00000000-0005-0000-0000-00001C3E0000}"/>
    <cellStyle name="Vírgula 7 4 6 2 2 2 3 2" xfId="15901" xr:uid="{00000000-0005-0000-0000-00001D3E0000}"/>
    <cellStyle name="Vírgula 7 4 6 2 2 2 4" xfId="15902" xr:uid="{00000000-0005-0000-0000-00001E3E0000}"/>
    <cellStyle name="Vírgula 7 4 6 2 2 3" xfId="15903" xr:uid="{00000000-0005-0000-0000-00001F3E0000}"/>
    <cellStyle name="Vírgula 7 4 6 2 2 3 2" xfId="15904" xr:uid="{00000000-0005-0000-0000-0000203E0000}"/>
    <cellStyle name="Vírgula 7 4 6 2 2 3 2 2" xfId="15905" xr:uid="{00000000-0005-0000-0000-0000213E0000}"/>
    <cellStyle name="Vírgula 7 4 6 2 2 3 2 2 2" xfId="15906" xr:uid="{00000000-0005-0000-0000-0000223E0000}"/>
    <cellStyle name="Vírgula 7 4 6 2 2 3 2 3" xfId="15907" xr:uid="{00000000-0005-0000-0000-0000233E0000}"/>
    <cellStyle name="Vírgula 7 4 6 2 2 3 3" xfId="15908" xr:uid="{00000000-0005-0000-0000-0000243E0000}"/>
    <cellStyle name="Vírgula 7 4 6 2 2 3 3 2" xfId="15909" xr:uid="{00000000-0005-0000-0000-0000253E0000}"/>
    <cellStyle name="Vírgula 7 4 6 2 2 3 4" xfId="15910" xr:uid="{00000000-0005-0000-0000-0000263E0000}"/>
    <cellStyle name="Vírgula 7 4 6 2 2 4" xfId="15911" xr:uid="{00000000-0005-0000-0000-0000273E0000}"/>
    <cellStyle name="Vírgula 7 4 6 2 2 4 2" xfId="15912" xr:uid="{00000000-0005-0000-0000-0000283E0000}"/>
    <cellStyle name="Vírgula 7 4 6 2 2 4 2 2" xfId="15913" xr:uid="{00000000-0005-0000-0000-0000293E0000}"/>
    <cellStyle name="Vírgula 7 4 6 2 2 4 3" xfId="15914" xr:uid="{00000000-0005-0000-0000-00002A3E0000}"/>
    <cellStyle name="Vírgula 7 4 6 2 2 5" xfId="15915" xr:uid="{00000000-0005-0000-0000-00002B3E0000}"/>
    <cellStyle name="Vírgula 7 4 6 2 2 5 2" xfId="15916" xr:uid="{00000000-0005-0000-0000-00002C3E0000}"/>
    <cellStyle name="Vírgula 7 4 6 2 2 5 2 2" xfId="15917" xr:uid="{00000000-0005-0000-0000-00002D3E0000}"/>
    <cellStyle name="Vírgula 7 4 6 2 2 5 3" xfId="15918" xr:uid="{00000000-0005-0000-0000-00002E3E0000}"/>
    <cellStyle name="Vírgula 7 4 6 2 2 6" xfId="15919" xr:uid="{00000000-0005-0000-0000-00002F3E0000}"/>
    <cellStyle name="Vírgula 7 4 6 2 2 6 2" xfId="15920" xr:uid="{00000000-0005-0000-0000-0000303E0000}"/>
    <cellStyle name="Vírgula 7 4 6 2 2 7" xfId="15921" xr:uid="{00000000-0005-0000-0000-0000313E0000}"/>
    <cellStyle name="Vírgula 7 4 6 2 3" xfId="15922" xr:uid="{00000000-0005-0000-0000-0000323E0000}"/>
    <cellStyle name="Vírgula 7 4 6 2 3 2" xfId="15923" xr:uid="{00000000-0005-0000-0000-0000333E0000}"/>
    <cellStyle name="Vírgula 7 4 6 2 3 2 2" xfId="15924" xr:uid="{00000000-0005-0000-0000-0000343E0000}"/>
    <cellStyle name="Vírgula 7 4 6 2 3 2 2 2" xfId="15925" xr:uid="{00000000-0005-0000-0000-0000353E0000}"/>
    <cellStyle name="Vírgula 7 4 6 2 3 2 3" xfId="15926" xr:uid="{00000000-0005-0000-0000-0000363E0000}"/>
    <cellStyle name="Vírgula 7 4 6 2 3 3" xfId="15927" xr:uid="{00000000-0005-0000-0000-0000373E0000}"/>
    <cellStyle name="Vírgula 7 4 6 2 3 3 2" xfId="15928" xr:uid="{00000000-0005-0000-0000-0000383E0000}"/>
    <cellStyle name="Vírgula 7 4 6 2 3 4" xfId="15929" xr:uid="{00000000-0005-0000-0000-0000393E0000}"/>
    <cellStyle name="Vírgula 7 4 6 2 4" xfId="15930" xr:uid="{00000000-0005-0000-0000-00003A3E0000}"/>
    <cellStyle name="Vírgula 7 4 6 2 4 2" xfId="15931" xr:uid="{00000000-0005-0000-0000-00003B3E0000}"/>
    <cellStyle name="Vírgula 7 4 6 2 4 2 2" xfId="15932" xr:uid="{00000000-0005-0000-0000-00003C3E0000}"/>
    <cellStyle name="Vírgula 7 4 6 2 4 2 2 2" xfId="15933" xr:uid="{00000000-0005-0000-0000-00003D3E0000}"/>
    <cellStyle name="Vírgula 7 4 6 2 4 2 3" xfId="15934" xr:uid="{00000000-0005-0000-0000-00003E3E0000}"/>
    <cellStyle name="Vírgula 7 4 6 2 4 3" xfId="15935" xr:uid="{00000000-0005-0000-0000-00003F3E0000}"/>
    <cellStyle name="Vírgula 7 4 6 2 4 3 2" xfId="15936" xr:uid="{00000000-0005-0000-0000-0000403E0000}"/>
    <cellStyle name="Vírgula 7 4 6 2 4 4" xfId="15937" xr:uid="{00000000-0005-0000-0000-0000413E0000}"/>
    <cellStyle name="Vírgula 7 4 6 2 5" xfId="15938" xr:uid="{00000000-0005-0000-0000-0000423E0000}"/>
    <cellStyle name="Vírgula 7 4 6 2 5 2" xfId="15939" xr:uid="{00000000-0005-0000-0000-0000433E0000}"/>
    <cellStyle name="Vírgula 7 4 6 2 5 2 2" xfId="15940" xr:uid="{00000000-0005-0000-0000-0000443E0000}"/>
    <cellStyle name="Vírgula 7 4 6 2 5 3" xfId="15941" xr:uid="{00000000-0005-0000-0000-0000453E0000}"/>
    <cellStyle name="Vírgula 7 4 6 2 6" xfId="15942" xr:uid="{00000000-0005-0000-0000-0000463E0000}"/>
    <cellStyle name="Vírgula 7 4 6 2 6 2" xfId="15943" xr:uid="{00000000-0005-0000-0000-0000473E0000}"/>
    <cellStyle name="Vírgula 7 4 6 2 6 2 2" xfId="15944" xr:uid="{00000000-0005-0000-0000-0000483E0000}"/>
    <cellStyle name="Vírgula 7 4 6 2 6 3" xfId="15945" xr:uid="{00000000-0005-0000-0000-0000493E0000}"/>
    <cellStyle name="Vírgula 7 4 6 2 7" xfId="15946" xr:uid="{00000000-0005-0000-0000-00004A3E0000}"/>
    <cellStyle name="Vírgula 7 4 6 2 7 2" xfId="15947" xr:uid="{00000000-0005-0000-0000-00004B3E0000}"/>
    <cellStyle name="Vírgula 7 4 6 2 8" xfId="15948" xr:uid="{00000000-0005-0000-0000-00004C3E0000}"/>
    <cellStyle name="Vírgula 7 4 6 3" xfId="15949" xr:uid="{00000000-0005-0000-0000-00004D3E0000}"/>
    <cellStyle name="Vírgula 7 4 6 3 2" xfId="15950" xr:uid="{00000000-0005-0000-0000-00004E3E0000}"/>
    <cellStyle name="Vírgula 7 4 6 3 2 2" xfId="15951" xr:uid="{00000000-0005-0000-0000-00004F3E0000}"/>
    <cellStyle name="Vírgula 7 4 6 3 2 2 2" xfId="15952" xr:uid="{00000000-0005-0000-0000-0000503E0000}"/>
    <cellStyle name="Vírgula 7 4 6 3 2 2 2 2" xfId="15953" xr:uid="{00000000-0005-0000-0000-0000513E0000}"/>
    <cellStyle name="Vírgula 7 4 6 3 2 2 3" xfId="15954" xr:uid="{00000000-0005-0000-0000-0000523E0000}"/>
    <cellStyle name="Vírgula 7 4 6 3 2 3" xfId="15955" xr:uid="{00000000-0005-0000-0000-0000533E0000}"/>
    <cellStyle name="Vírgula 7 4 6 3 2 3 2" xfId="15956" xr:uid="{00000000-0005-0000-0000-0000543E0000}"/>
    <cellStyle name="Vírgula 7 4 6 3 2 4" xfId="15957" xr:uid="{00000000-0005-0000-0000-0000553E0000}"/>
    <cellStyle name="Vírgula 7 4 6 3 3" xfId="15958" xr:uid="{00000000-0005-0000-0000-0000563E0000}"/>
    <cellStyle name="Vírgula 7 4 6 3 3 2" xfId="15959" xr:uid="{00000000-0005-0000-0000-0000573E0000}"/>
    <cellStyle name="Vírgula 7 4 6 3 3 2 2" xfId="15960" xr:uid="{00000000-0005-0000-0000-0000583E0000}"/>
    <cellStyle name="Vírgula 7 4 6 3 3 2 2 2" xfId="15961" xr:uid="{00000000-0005-0000-0000-0000593E0000}"/>
    <cellStyle name="Vírgula 7 4 6 3 3 2 3" xfId="15962" xr:uid="{00000000-0005-0000-0000-00005A3E0000}"/>
    <cellStyle name="Vírgula 7 4 6 3 3 3" xfId="15963" xr:uid="{00000000-0005-0000-0000-00005B3E0000}"/>
    <cellStyle name="Vírgula 7 4 6 3 3 3 2" xfId="15964" xr:uid="{00000000-0005-0000-0000-00005C3E0000}"/>
    <cellStyle name="Vírgula 7 4 6 3 3 4" xfId="15965" xr:uid="{00000000-0005-0000-0000-00005D3E0000}"/>
    <cellStyle name="Vírgula 7 4 6 3 4" xfId="15966" xr:uid="{00000000-0005-0000-0000-00005E3E0000}"/>
    <cellStyle name="Vírgula 7 4 6 3 4 2" xfId="15967" xr:uid="{00000000-0005-0000-0000-00005F3E0000}"/>
    <cellStyle name="Vírgula 7 4 6 3 4 2 2" xfId="15968" xr:uid="{00000000-0005-0000-0000-0000603E0000}"/>
    <cellStyle name="Vírgula 7 4 6 3 4 3" xfId="15969" xr:uid="{00000000-0005-0000-0000-0000613E0000}"/>
    <cellStyle name="Vírgula 7 4 6 3 5" xfId="15970" xr:uid="{00000000-0005-0000-0000-0000623E0000}"/>
    <cellStyle name="Vírgula 7 4 6 3 5 2" xfId="15971" xr:uid="{00000000-0005-0000-0000-0000633E0000}"/>
    <cellStyle name="Vírgula 7 4 6 3 5 2 2" xfId="15972" xr:uid="{00000000-0005-0000-0000-0000643E0000}"/>
    <cellStyle name="Vírgula 7 4 6 3 5 3" xfId="15973" xr:uid="{00000000-0005-0000-0000-0000653E0000}"/>
    <cellStyle name="Vírgula 7 4 6 3 6" xfId="15974" xr:uid="{00000000-0005-0000-0000-0000663E0000}"/>
    <cellStyle name="Vírgula 7 4 6 3 6 2" xfId="15975" xr:uid="{00000000-0005-0000-0000-0000673E0000}"/>
    <cellStyle name="Vírgula 7 4 6 3 7" xfId="15976" xr:uid="{00000000-0005-0000-0000-0000683E0000}"/>
    <cellStyle name="Vírgula 7 4 6 4" xfId="15977" xr:uid="{00000000-0005-0000-0000-0000693E0000}"/>
    <cellStyle name="Vírgula 7 4 6 4 2" xfId="15978" xr:uid="{00000000-0005-0000-0000-00006A3E0000}"/>
    <cellStyle name="Vírgula 7 4 6 4 2 2" xfId="15979" xr:uid="{00000000-0005-0000-0000-00006B3E0000}"/>
    <cellStyle name="Vírgula 7 4 6 4 2 2 2" xfId="15980" xr:uid="{00000000-0005-0000-0000-00006C3E0000}"/>
    <cellStyle name="Vírgula 7 4 6 4 2 3" xfId="15981" xr:uid="{00000000-0005-0000-0000-00006D3E0000}"/>
    <cellStyle name="Vírgula 7 4 6 4 3" xfId="15982" xr:uid="{00000000-0005-0000-0000-00006E3E0000}"/>
    <cellStyle name="Vírgula 7 4 6 4 3 2" xfId="15983" xr:uid="{00000000-0005-0000-0000-00006F3E0000}"/>
    <cellStyle name="Vírgula 7 4 6 4 4" xfId="15984" xr:uid="{00000000-0005-0000-0000-0000703E0000}"/>
    <cellStyle name="Vírgula 7 4 6 5" xfId="15985" xr:uid="{00000000-0005-0000-0000-0000713E0000}"/>
    <cellStyle name="Vírgula 7 4 6 5 2" xfId="15986" xr:uid="{00000000-0005-0000-0000-0000723E0000}"/>
    <cellStyle name="Vírgula 7 4 6 5 2 2" xfId="15987" xr:uid="{00000000-0005-0000-0000-0000733E0000}"/>
    <cellStyle name="Vírgula 7 4 6 5 2 2 2" xfId="15988" xr:uid="{00000000-0005-0000-0000-0000743E0000}"/>
    <cellStyle name="Vírgula 7 4 6 5 2 3" xfId="15989" xr:uid="{00000000-0005-0000-0000-0000753E0000}"/>
    <cellStyle name="Vírgula 7 4 6 5 3" xfId="15990" xr:uid="{00000000-0005-0000-0000-0000763E0000}"/>
    <cellStyle name="Vírgula 7 4 6 5 3 2" xfId="15991" xr:uid="{00000000-0005-0000-0000-0000773E0000}"/>
    <cellStyle name="Vírgula 7 4 6 5 4" xfId="15992" xr:uid="{00000000-0005-0000-0000-0000783E0000}"/>
    <cellStyle name="Vírgula 7 4 6 6" xfId="15993" xr:uid="{00000000-0005-0000-0000-0000793E0000}"/>
    <cellStyle name="Vírgula 7 4 6 6 2" xfId="15994" xr:uid="{00000000-0005-0000-0000-00007A3E0000}"/>
    <cellStyle name="Vírgula 7 4 6 6 2 2" xfId="15995" xr:uid="{00000000-0005-0000-0000-00007B3E0000}"/>
    <cellStyle name="Vírgula 7 4 6 6 3" xfId="15996" xr:uid="{00000000-0005-0000-0000-00007C3E0000}"/>
    <cellStyle name="Vírgula 7 4 6 7" xfId="15997" xr:uid="{00000000-0005-0000-0000-00007D3E0000}"/>
    <cellStyle name="Vírgula 7 4 6 7 2" xfId="15998" xr:uid="{00000000-0005-0000-0000-00007E3E0000}"/>
    <cellStyle name="Vírgula 7 4 6 7 2 2" xfId="15999" xr:uid="{00000000-0005-0000-0000-00007F3E0000}"/>
    <cellStyle name="Vírgula 7 4 6 7 3" xfId="16000" xr:uid="{00000000-0005-0000-0000-0000803E0000}"/>
    <cellStyle name="Vírgula 7 4 6 8" xfId="16001" xr:uid="{00000000-0005-0000-0000-0000813E0000}"/>
    <cellStyle name="Vírgula 7 4 6 8 2" xfId="16002" xr:uid="{00000000-0005-0000-0000-0000823E0000}"/>
    <cellStyle name="Vírgula 7 4 6 9" xfId="16003" xr:uid="{00000000-0005-0000-0000-0000833E0000}"/>
    <cellStyle name="Vírgula 7 4 7" xfId="16004" xr:uid="{00000000-0005-0000-0000-0000843E0000}"/>
    <cellStyle name="Vírgula 7 4 7 2" xfId="16005" xr:uid="{00000000-0005-0000-0000-0000853E0000}"/>
    <cellStyle name="Vírgula 7 4 7 2 2" xfId="16006" xr:uid="{00000000-0005-0000-0000-0000863E0000}"/>
    <cellStyle name="Vírgula 7 4 7 2 2 2" xfId="16007" xr:uid="{00000000-0005-0000-0000-0000873E0000}"/>
    <cellStyle name="Vírgula 7 4 7 2 2 2 2" xfId="16008" xr:uid="{00000000-0005-0000-0000-0000883E0000}"/>
    <cellStyle name="Vírgula 7 4 7 2 2 2 2 2" xfId="16009" xr:uid="{00000000-0005-0000-0000-0000893E0000}"/>
    <cellStyle name="Vírgula 7 4 7 2 2 2 3" xfId="16010" xr:uid="{00000000-0005-0000-0000-00008A3E0000}"/>
    <cellStyle name="Vírgula 7 4 7 2 2 3" xfId="16011" xr:uid="{00000000-0005-0000-0000-00008B3E0000}"/>
    <cellStyle name="Vírgula 7 4 7 2 2 3 2" xfId="16012" xr:uid="{00000000-0005-0000-0000-00008C3E0000}"/>
    <cellStyle name="Vírgula 7 4 7 2 2 4" xfId="16013" xr:uid="{00000000-0005-0000-0000-00008D3E0000}"/>
    <cellStyle name="Vírgula 7 4 7 2 3" xfId="16014" xr:uid="{00000000-0005-0000-0000-00008E3E0000}"/>
    <cellStyle name="Vírgula 7 4 7 2 3 2" xfId="16015" xr:uid="{00000000-0005-0000-0000-00008F3E0000}"/>
    <cellStyle name="Vírgula 7 4 7 2 3 2 2" xfId="16016" xr:uid="{00000000-0005-0000-0000-0000903E0000}"/>
    <cellStyle name="Vírgula 7 4 7 2 3 2 2 2" xfId="16017" xr:uid="{00000000-0005-0000-0000-0000913E0000}"/>
    <cellStyle name="Vírgula 7 4 7 2 3 2 3" xfId="16018" xr:uid="{00000000-0005-0000-0000-0000923E0000}"/>
    <cellStyle name="Vírgula 7 4 7 2 3 3" xfId="16019" xr:uid="{00000000-0005-0000-0000-0000933E0000}"/>
    <cellStyle name="Vírgula 7 4 7 2 3 3 2" xfId="16020" xr:uid="{00000000-0005-0000-0000-0000943E0000}"/>
    <cellStyle name="Vírgula 7 4 7 2 3 4" xfId="16021" xr:uid="{00000000-0005-0000-0000-0000953E0000}"/>
    <cellStyle name="Vírgula 7 4 7 2 4" xfId="16022" xr:uid="{00000000-0005-0000-0000-0000963E0000}"/>
    <cellStyle name="Vírgula 7 4 7 2 4 2" xfId="16023" xr:uid="{00000000-0005-0000-0000-0000973E0000}"/>
    <cellStyle name="Vírgula 7 4 7 2 4 2 2" xfId="16024" xr:uid="{00000000-0005-0000-0000-0000983E0000}"/>
    <cellStyle name="Vírgula 7 4 7 2 4 3" xfId="16025" xr:uid="{00000000-0005-0000-0000-0000993E0000}"/>
    <cellStyle name="Vírgula 7 4 7 2 5" xfId="16026" xr:uid="{00000000-0005-0000-0000-00009A3E0000}"/>
    <cellStyle name="Vírgula 7 4 7 2 5 2" xfId="16027" xr:uid="{00000000-0005-0000-0000-00009B3E0000}"/>
    <cellStyle name="Vírgula 7 4 7 2 5 2 2" xfId="16028" xr:uid="{00000000-0005-0000-0000-00009C3E0000}"/>
    <cellStyle name="Vírgula 7 4 7 2 5 3" xfId="16029" xr:uid="{00000000-0005-0000-0000-00009D3E0000}"/>
    <cellStyle name="Vírgula 7 4 7 2 6" xfId="16030" xr:uid="{00000000-0005-0000-0000-00009E3E0000}"/>
    <cellStyle name="Vírgula 7 4 7 2 6 2" xfId="16031" xr:uid="{00000000-0005-0000-0000-00009F3E0000}"/>
    <cellStyle name="Vírgula 7 4 7 2 7" xfId="16032" xr:uid="{00000000-0005-0000-0000-0000A03E0000}"/>
    <cellStyle name="Vírgula 7 4 7 3" xfId="16033" xr:uid="{00000000-0005-0000-0000-0000A13E0000}"/>
    <cellStyle name="Vírgula 7 4 7 3 2" xfId="16034" xr:uid="{00000000-0005-0000-0000-0000A23E0000}"/>
    <cellStyle name="Vírgula 7 4 7 3 2 2" xfId="16035" xr:uid="{00000000-0005-0000-0000-0000A33E0000}"/>
    <cellStyle name="Vírgula 7 4 7 3 2 2 2" xfId="16036" xr:uid="{00000000-0005-0000-0000-0000A43E0000}"/>
    <cellStyle name="Vírgula 7 4 7 3 2 3" xfId="16037" xr:uid="{00000000-0005-0000-0000-0000A53E0000}"/>
    <cellStyle name="Vírgula 7 4 7 3 3" xfId="16038" xr:uid="{00000000-0005-0000-0000-0000A63E0000}"/>
    <cellStyle name="Vírgula 7 4 7 3 3 2" xfId="16039" xr:uid="{00000000-0005-0000-0000-0000A73E0000}"/>
    <cellStyle name="Vírgula 7 4 7 3 4" xfId="16040" xr:uid="{00000000-0005-0000-0000-0000A83E0000}"/>
    <cellStyle name="Vírgula 7 4 7 4" xfId="16041" xr:uid="{00000000-0005-0000-0000-0000A93E0000}"/>
    <cellStyle name="Vírgula 7 4 7 4 2" xfId="16042" xr:uid="{00000000-0005-0000-0000-0000AA3E0000}"/>
    <cellStyle name="Vírgula 7 4 7 4 2 2" xfId="16043" xr:uid="{00000000-0005-0000-0000-0000AB3E0000}"/>
    <cellStyle name="Vírgula 7 4 7 4 2 2 2" xfId="16044" xr:uid="{00000000-0005-0000-0000-0000AC3E0000}"/>
    <cellStyle name="Vírgula 7 4 7 4 2 3" xfId="16045" xr:uid="{00000000-0005-0000-0000-0000AD3E0000}"/>
    <cellStyle name="Vírgula 7 4 7 4 3" xfId="16046" xr:uid="{00000000-0005-0000-0000-0000AE3E0000}"/>
    <cellStyle name="Vírgula 7 4 7 4 3 2" xfId="16047" xr:uid="{00000000-0005-0000-0000-0000AF3E0000}"/>
    <cellStyle name="Vírgula 7 4 7 4 4" xfId="16048" xr:uid="{00000000-0005-0000-0000-0000B03E0000}"/>
    <cellStyle name="Vírgula 7 4 7 5" xfId="16049" xr:uid="{00000000-0005-0000-0000-0000B13E0000}"/>
    <cellStyle name="Vírgula 7 4 7 5 2" xfId="16050" xr:uid="{00000000-0005-0000-0000-0000B23E0000}"/>
    <cellStyle name="Vírgula 7 4 7 5 2 2" xfId="16051" xr:uid="{00000000-0005-0000-0000-0000B33E0000}"/>
    <cellStyle name="Vírgula 7 4 7 5 3" xfId="16052" xr:uid="{00000000-0005-0000-0000-0000B43E0000}"/>
    <cellStyle name="Vírgula 7 4 7 6" xfId="16053" xr:uid="{00000000-0005-0000-0000-0000B53E0000}"/>
    <cellStyle name="Vírgula 7 4 7 6 2" xfId="16054" xr:uid="{00000000-0005-0000-0000-0000B63E0000}"/>
    <cellStyle name="Vírgula 7 4 7 6 2 2" xfId="16055" xr:uid="{00000000-0005-0000-0000-0000B73E0000}"/>
    <cellStyle name="Vírgula 7 4 7 6 3" xfId="16056" xr:uid="{00000000-0005-0000-0000-0000B83E0000}"/>
    <cellStyle name="Vírgula 7 4 7 7" xfId="16057" xr:uid="{00000000-0005-0000-0000-0000B93E0000}"/>
    <cellStyle name="Vírgula 7 4 7 7 2" xfId="16058" xr:uid="{00000000-0005-0000-0000-0000BA3E0000}"/>
    <cellStyle name="Vírgula 7 4 7 8" xfId="16059" xr:uid="{00000000-0005-0000-0000-0000BB3E0000}"/>
    <cellStyle name="Vírgula 7 4 8" xfId="16060" xr:uid="{00000000-0005-0000-0000-0000BC3E0000}"/>
    <cellStyle name="Vírgula 7 4 8 2" xfId="16061" xr:uid="{00000000-0005-0000-0000-0000BD3E0000}"/>
    <cellStyle name="Vírgula 7 4 8 2 2" xfId="16062" xr:uid="{00000000-0005-0000-0000-0000BE3E0000}"/>
    <cellStyle name="Vírgula 7 4 8 2 2 2" xfId="16063" xr:uid="{00000000-0005-0000-0000-0000BF3E0000}"/>
    <cellStyle name="Vírgula 7 4 8 2 2 2 2" xfId="16064" xr:uid="{00000000-0005-0000-0000-0000C03E0000}"/>
    <cellStyle name="Vírgula 7 4 8 2 2 3" xfId="16065" xr:uid="{00000000-0005-0000-0000-0000C13E0000}"/>
    <cellStyle name="Vírgula 7 4 8 2 3" xfId="16066" xr:uid="{00000000-0005-0000-0000-0000C23E0000}"/>
    <cellStyle name="Vírgula 7 4 8 2 3 2" xfId="16067" xr:uid="{00000000-0005-0000-0000-0000C33E0000}"/>
    <cellStyle name="Vírgula 7 4 8 2 4" xfId="16068" xr:uid="{00000000-0005-0000-0000-0000C43E0000}"/>
    <cellStyle name="Vírgula 7 4 8 3" xfId="16069" xr:uid="{00000000-0005-0000-0000-0000C53E0000}"/>
    <cellStyle name="Vírgula 7 4 8 3 2" xfId="16070" xr:uid="{00000000-0005-0000-0000-0000C63E0000}"/>
    <cellStyle name="Vírgula 7 4 8 3 2 2" xfId="16071" xr:uid="{00000000-0005-0000-0000-0000C73E0000}"/>
    <cellStyle name="Vírgula 7 4 8 3 2 2 2" xfId="16072" xr:uid="{00000000-0005-0000-0000-0000C83E0000}"/>
    <cellStyle name="Vírgula 7 4 8 3 2 3" xfId="16073" xr:uid="{00000000-0005-0000-0000-0000C93E0000}"/>
    <cellStyle name="Vírgula 7 4 8 3 3" xfId="16074" xr:uid="{00000000-0005-0000-0000-0000CA3E0000}"/>
    <cellStyle name="Vírgula 7 4 8 3 3 2" xfId="16075" xr:uid="{00000000-0005-0000-0000-0000CB3E0000}"/>
    <cellStyle name="Vírgula 7 4 8 3 4" xfId="16076" xr:uid="{00000000-0005-0000-0000-0000CC3E0000}"/>
    <cellStyle name="Vírgula 7 4 8 4" xfId="16077" xr:uid="{00000000-0005-0000-0000-0000CD3E0000}"/>
    <cellStyle name="Vírgula 7 4 8 4 2" xfId="16078" xr:uid="{00000000-0005-0000-0000-0000CE3E0000}"/>
    <cellStyle name="Vírgula 7 4 8 4 2 2" xfId="16079" xr:uid="{00000000-0005-0000-0000-0000CF3E0000}"/>
    <cellStyle name="Vírgula 7 4 8 4 3" xfId="16080" xr:uid="{00000000-0005-0000-0000-0000D03E0000}"/>
    <cellStyle name="Vírgula 7 4 8 5" xfId="16081" xr:uid="{00000000-0005-0000-0000-0000D13E0000}"/>
    <cellStyle name="Vírgula 7 4 8 5 2" xfId="16082" xr:uid="{00000000-0005-0000-0000-0000D23E0000}"/>
    <cellStyle name="Vírgula 7 4 8 5 2 2" xfId="16083" xr:uid="{00000000-0005-0000-0000-0000D33E0000}"/>
    <cellStyle name="Vírgula 7 4 8 5 3" xfId="16084" xr:uid="{00000000-0005-0000-0000-0000D43E0000}"/>
    <cellStyle name="Vírgula 7 4 8 6" xfId="16085" xr:uid="{00000000-0005-0000-0000-0000D53E0000}"/>
    <cellStyle name="Vírgula 7 4 8 6 2" xfId="16086" xr:uid="{00000000-0005-0000-0000-0000D63E0000}"/>
    <cellStyle name="Vírgula 7 4 8 7" xfId="16087" xr:uid="{00000000-0005-0000-0000-0000D73E0000}"/>
    <cellStyle name="Vírgula 7 4 9" xfId="16088" xr:uid="{00000000-0005-0000-0000-0000D83E0000}"/>
    <cellStyle name="Vírgula 7 4 9 2" xfId="16089" xr:uid="{00000000-0005-0000-0000-0000D93E0000}"/>
    <cellStyle name="Vírgula 7 4 9 2 2" xfId="16090" xr:uid="{00000000-0005-0000-0000-0000DA3E0000}"/>
    <cellStyle name="Vírgula 7 4 9 2 2 2" xfId="16091" xr:uid="{00000000-0005-0000-0000-0000DB3E0000}"/>
    <cellStyle name="Vírgula 7 4 9 2 2 2 2" xfId="16092" xr:uid="{00000000-0005-0000-0000-0000DC3E0000}"/>
    <cellStyle name="Vírgula 7 4 9 2 2 3" xfId="16093" xr:uid="{00000000-0005-0000-0000-0000DD3E0000}"/>
    <cellStyle name="Vírgula 7 4 9 2 3" xfId="16094" xr:uid="{00000000-0005-0000-0000-0000DE3E0000}"/>
    <cellStyle name="Vírgula 7 4 9 2 3 2" xfId="16095" xr:uid="{00000000-0005-0000-0000-0000DF3E0000}"/>
    <cellStyle name="Vírgula 7 4 9 2 4" xfId="16096" xr:uid="{00000000-0005-0000-0000-0000E03E0000}"/>
    <cellStyle name="Vírgula 7 4 9 3" xfId="16097" xr:uid="{00000000-0005-0000-0000-0000E13E0000}"/>
    <cellStyle name="Vírgula 7 4 9 3 2" xfId="16098" xr:uid="{00000000-0005-0000-0000-0000E23E0000}"/>
    <cellStyle name="Vírgula 7 4 9 3 2 2" xfId="16099" xr:uid="{00000000-0005-0000-0000-0000E33E0000}"/>
    <cellStyle name="Vírgula 7 4 9 3 3" xfId="16100" xr:uid="{00000000-0005-0000-0000-0000E43E0000}"/>
    <cellStyle name="Vírgula 7 4 9 4" xfId="16101" xr:uid="{00000000-0005-0000-0000-0000E53E0000}"/>
    <cellStyle name="Vírgula 7 4 9 4 2" xfId="16102" xr:uid="{00000000-0005-0000-0000-0000E63E0000}"/>
    <cellStyle name="Vírgula 7 4 9 5" xfId="16103" xr:uid="{00000000-0005-0000-0000-0000E73E0000}"/>
    <cellStyle name="Vírgula 7 5" xfId="16104" xr:uid="{00000000-0005-0000-0000-0000E83E0000}"/>
    <cellStyle name="Vírgula 7 5 10" xfId="16105" xr:uid="{00000000-0005-0000-0000-0000E93E0000}"/>
    <cellStyle name="Vírgula 7 5 10 2" xfId="16106" xr:uid="{00000000-0005-0000-0000-0000EA3E0000}"/>
    <cellStyle name="Vírgula 7 5 10 2 2" xfId="16107" xr:uid="{00000000-0005-0000-0000-0000EB3E0000}"/>
    <cellStyle name="Vírgula 7 5 10 2 2 2" xfId="16108" xr:uid="{00000000-0005-0000-0000-0000EC3E0000}"/>
    <cellStyle name="Vírgula 7 5 10 2 3" xfId="16109" xr:uid="{00000000-0005-0000-0000-0000ED3E0000}"/>
    <cellStyle name="Vírgula 7 5 10 3" xfId="16110" xr:uid="{00000000-0005-0000-0000-0000EE3E0000}"/>
    <cellStyle name="Vírgula 7 5 10 3 2" xfId="16111" xr:uid="{00000000-0005-0000-0000-0000EF3E0000}"/>
    <cellStyle name="Vírgula 7 5 10 4" xfId="16112" xr:uid="{00000000-0005-0000-0000-0000F03E0000}"/>
    <cellStyle name="Vírgula 7 5 11" xfId="16113" xr:uid="{00000000-0005-0000-0000-0000F13E0000}"/>
    <cellStyle name="Vírgula 7 5 11 2" xfId="16114" xr:uid="{00000000-0005-0000-0000-0000F23E0000}"/>
    <cellStyle name="Vírgula 7 5 11 2 2" xfId="16115" xr:uid="{00000000-0005-0000-0000-0000F33E0000}"/>
    <cellStyle name="Vírgula 7 5 11 3" xfId="16116" xr:uid="{00000000-0005-0000-0000-0000F43E0000}"/>
    <cellStyle name="Vírgula 7 5 12" xfId="16117" xr:uid="{00000000-0005-0000-0000-0000F53E0000}"/>
    <cellStyle name="Vírgula 7 5 12 2" xfId="16118" xr:uid="{00000000-0005-0000-0000-0000F63E0000}"/>
    <cellStyle name="Vírgula 7 5 12 2 2" xfId="16119" xr:uid="{00000000-0005-0000-0000-0000F73E0000}"/>
    <cellStyle name="Vírgula 7 5 12 3" xfId="16120" xr:uid="{00000000-0005-0000-0000-0000F83E0000}"/>
    <cellStyle name="Vírgula 7 5 13" xfId="16121" xr:uid="{00000000-0005-0000-0000-0000F93E0000}"/>
    <cellStyle name="Vírgula 7 5 13 2" xfId="16122" xr:uid="{00000000-0005-0000-0000-0000FA3E0000}"/>
    <cellStyle name="Vírgula 7 5 14" xfId="16123" xr:uid="{00000000-0005-0000-0000-0000FB3E0000}"/>
    <cellStyle name="Vírgula 7 5 2" xfId="16124" xr:uid="{00000000-0005-0000-0000-0000FC3E0000}"/>
    <cellStyle name="Vírgula 7 5 2 10" xfId="16125" xr:uid="{00000000-0005-0000-0000-0000FD3E0000}"/>
    <cellStyle name="Vírgula 7 5 2 10 2" xfId="16126" xr:uid="{00000000-0005-0000-0000-0000FE3E0000}"/>
    <cellStyle name="Vírgula 7 5 2 10 2 2" xfId="16127" xr:uid="{00000000-0005-0000-0000-0000FF3E0000}"/>
    <cellStyle name="Vírgula 7 5 2 10 3" xfId="16128" xr:uid="{00000000-0005-0000-0000-0000003F0000}"/>
    <cellStyle name="Vírgula 7 5 2 11" xfId="16129" xr:uid="{00000000-0005-0000-0000-0000013F0000}"/>
    <cellStyle name="Vírgula 7 5 2 11 2" xfId="16130" xr:uid="{00000000-0005-0000-0000-0000023F0000}"/>
    <cellStyle name="Vírgula 7 5 2 12" xfId="16131" xr:uid="{00000000-0005-0000-0000-0000033F0000}"/>
    <cellStyle name="Vírgula 7 5 2 2" xfId="16132" xr:uid="{00000000-0005-0000-0000-0000043F0000}"/>
    <cellStyle name="Vírgula 7 5 2 2 2" xfId="16133" xr:uid="{00000000-0005-0000-0000-0000053F0000}"/>
    <cellStyle name="Vírgula 7 5 2 2 2 2" xfId="16134" xr:uid="{00000000-0005-0000-0000-0000063F0000}"/>
    <cellStyle name="Vírgula 7 5 2 2 2 2 2" xfId="16135" xr:uid="{00000000-0005-0000-0000-0000073F0000}"/>
    <cellStyle name="Vírgula 7 5 2 2 2 2 2 2" xfId="16136" xr:uid="{00000000-0005-0000-0000-0000083F0000}"/>
    <cellStyle name="Vírgula 7 5 2 2 2 2 2 2 2" xfId="16137" xr:uid="{00000000-0005-0000-0000-0000093F0000}"/>
    <cellStyle name="Vírgula 7 5 2 2 2 2 2 2 2 2" xfId="16138" xr:uid="{00000000-0005-0000-0000-00000A3F0000}"/>
    <cellStyle name="Vírgula 7 5 2 2 2 2 2 2 3" xfId="16139" xr:uid="{00000000-0005-0000-0000-00000B3F0000}"/>
    <cellStyle name="Vírgula 7 5 2 2 2 2 2 3" xfId="16140" xr:uid="{00000000-0005-0000-0000-00000C3F0000}"/>
    <cellStyle name="Vírgula 7 5 2 2 2 2 2 3 2" xfId="16141" xr:uid="{00000000-0005-0000-0000-00000D3F0000}"/>
    <cellStyle name="Vírgula 7 5 2 2 2 2 2 4" xfId="16142" xr:uid="{00000000-0005-0000-0000-00000E3F0000}"/>
    <cellStyle name="Vírgula 7 5 2 2 2 2 3" xfId="16143" xr:uid="{00000000-0005-0000-0000-00000F3F0000}"/>
    <cellStyle name="Vírgula 7 5 2 2 2 2 3 2" xfId="16144" xr:uid="{00000000-0005-0000-0000-0000103F0000}"/>
    <cellStyle name="Vírgula 7 5 2 2 2 2 3 2 2" xfId="16145" xr:uid="{00000000-0005-0000-0000-0000113F0000}"/>
    <cellStyle name="Vírgula 7 5 2 2 2 2 3 2 2 2" xfId="16146" xr:uid="{00000000-0005-0000-0000-0000123F0000}"/>
    <cellStyle name="Vírgula 7 5 2 2 2 2 3 2 3" xfId="16147" xr:uid="{00000000-0005-0000-0000-0000133F0000}"/>
    <cellStyle name="Vírgula 7 5 2 2 2 2 3 3" xfId="16148" xr:uid="{00000000-0005-0000-0000-0000143F0000}"/>
    <cellStyle name="Vírgula 7 5 2 2 2 2 3 3 2" xfId="16149" xr:uid="{00000000-0005-0000-0000-0000153F0000}"/>
    <cellStyle name="Vírgula 7 5 2 2 2 2 3 4" xfId="16150" xr:uid="{00000000-0005-0000-0000-0000163F0000}"/>
    <cellStyle name="Vírgula 7 5 2 2 2 2 4" xfId="16151" xr:uid="{00000000-0005-0000-0000-0000173F0000}"/>
    <cellStyle name="Vírgula 7 5 2 2 2 2 4 2" xfId="16152" xr:uid="{00000000-0005-0000-0000-0000183F0000}"/>
    <cellStyle name="Vírgula 7 5 2 2 2 2 4 2 2" xfId="16153" xr:uid="{00000000-0005-0000-0000-0000193F0000}"/>
    <cellStyle name="Vírgula 7 5 2 2 2 2 4 3" xfId="16154" xr:uid="{00000000-0005-0000-0000-00001A3F0000}"/>
    <cellStyle name="Vírgula 7 5 2 2 2 2 5" xfId="16155" xr:uid="{00000000-0005-0000-0000-00001B3F0000}"/>
    <cellStyle name="Vírgula 7 5 2 2 2 2 5 2" xfId="16156" xr:uid="{00000000-0005-0000-0000-00001C3F0000}"/>
    <cellStyle name="Vírgula 7 5 2 2 2 2 5 2 2" xfId="16157" xr:uid="{00000000-0005-0000-0000-00001D3F0000}"/>
    <cellStyle name="Vírgula 7 5 2 2 2 2 5 3" xfId="16158" xr:uid="{00000000-0005-0000-0000-00001E3F0000}"/>
    <cellStyle name="Vírgula 7 5 2 2 2 2 6" xfId="16159" xr:uid="{00000000-0005-0000-0000-00001F3F0000}"/>
    <cellStyle name="Vírgula 7 5 2 2 2 2 6 2" xfId="16160" xr:uid="{00000000-0005-0000-0000-0000203F0000}"/>
    <cellStyle name="Vírgula 7 5 2 2 2 2 7" xfId="16161" xr:uid="{00000000-0005-0000-0000-0000213F0000}"/>
    <cellStyle name="Vírgula 7 5 2 2 2 3" xfId="16162" xr:uid="{00000000-0005-0000-0000-0000223F0000}"/>
    <cellStyle name="Vírgula 7 5 2 2 2 3 2" xfId="16163" xr:uid="{00000000-0005-0000-0000-0000233F0000}"/>
    <cellStyle name="Vírgula 7 5 2 2 2 3 2 2" xfId="16164" xr:uid="{00000000-0005-0000-0000-0000243F0000}"/>
    <cellStyle name="Vírgula 7 5 2 2 2 3 2 2 2" xfId="16165" xr:uid="{00000000-0005-0000-0000-0000253F0000}"/>
    <cellStyle name="Vírgula 7 5 2 2 2 3 2 3" xfId="16166" xr:uid="{00000000-0005-0000-0000-0000263F0000}"/>
    <cellStyle name="Vírgula 7 5 2 2 2 3 3" xfId="16167" xr:uid="{00000000-0005-0000-0000-0000273F0000}"/>
    <cellStyle name="Vírgula 7 5 2 2 2 3 3 2" xfId="16168" xr:uid="{00000000-0005-0000-0000-0000283F0000}"/>
    <cellStyle name="Vírgula 7 5 2 2 2 3 4" xfId="16169" xr:uid="{00000000-0005-0000-0000-0000293F0000}"/>
    <cellStyle name="Vírgula 7 5 2 2 2 4" xfId="16170" xr:uid="{00000000-0005-0000-0000-00002A3F0000}"/>
    <cellStyle name="Vírgula 7 5 2 2 2 4 2" xfId="16171" xr:uid="{00000000-0005-0000-0000-00002B3F0000}"/>
    <cellStyle name="Vírgula 7 5 2 2 2 4 2 2" xfId="16172" xr:uid="{00000000-0005-0000-0000-00002C3F0000}"/>
    <cellStyle name="Vírgula 7 5 2 2 2 4 2 2 2" xfId="16173" xr:uid="{00000000-0005-0000-0000-00002D3F0000}"/>
    <cellStyle name="Vírgula 7 5 2 2 2 4 2 3" xfId="16174" xr:uid="{00000000-0005-0000-0000-00002E3F0000}"/>
    <cellStyle name="Vírgula 7 5 2 2 2 4 3" xfId="16175" xr:uid="{00000000-0005-0000-0000-00002F3F0000}"/>
    <cellStyle name="Vírgula 7 5 2 2 2 4 3 2" xfId="16176" xr:uid="{00000000-0005-0000-0000-0000303F0000}"/>
    <cellStyle name="Vírgula 7 5 2 2 2 4 4" xfId="16177" xr:uid="{00000000-0005-0000-0000-0000313F0000}"/>
    <cellStyle name="Vírgula 7 5 2 2 2 5" xfId="16178" xr:uid="{00000000-0005-0000-0000-0000323F0000}"/>
    <cellStyle name="Vírgula 7 5 2 2 2 5 2" xfId="16179" xr:uid="{00000000-0005-0000-0000-0000333F0000}"/>
    <cellStyle name="Vírgula 7 5 2 2 2 5 2 2" xfId="16180" xr:uid="{00000000-0005-0000-0000-0000343F0000}"/>
    <cellStyle name="Vírgula 7 5 2 2 2 5 3" xfId="16181" xr:uid="{00000000-0005-0000-0000-0000353F0000}"/>
    <cellStyle name="Vírgula 7 5 2 2 2 6" xfId="16182" xr:uid="{00000000-0005-0000-0000-0000363F0000}"/>
    <cellStyle name="Vírgula 7 5 2 2 2 6 2" xfId="16183" xr:uid="{00000000-0005-0000-0000-0000373F0000}"/>
    <cellStyle name="Vírgula 7 5 2 2 2 6 2 2" xfId="16184" xr:uid="{00000000-0005-0000-0000-0000383F0000}"/>
    <cellStyle name="Vírgula 7 5 2 2 2 6 3" xfId="16185" xr:uid="{00000000-0005-0000-0000-0000393F0000}"/>
    <cellStyle name="Vírgula 7 5 2 2 2 7" xfId="16186" xr:uid="{00000000-0005-0000-0000-00003A3F0000}"/>
    <cellStyle name="Vírgula 7 5 2 2 2 7 2" xfId="16187" xr:uid="{00000000-0005-0000-0000-00003B3F0000}"/>
    <cellStyle name="Vírgula 7 5 2 2 2 8" xfId="16188" xr:uid="{00000000-0005-0000-0000-00003C3F0000}"/>
    <cellStyle name="Vírgula 7 5 2 2 3" xfId="16189" xr:uid="{00000000-0005-0000-0000-00003D3F0000}"/>
    <cellStyle name="Vírgula 7 5 2 2 3 2" xfId="16190" xr:uid="{00000000-0005-0000-0000-00003E3F0000}"/>
    <cellStyle name="Vírgula 7 5 2 2 3 2 2" xfId="16191" xr:uid="{00000000-0005-0000-0000-00003F3F0000}"/>
    <cellStyle name="Vírgula 7 5 2 2 3 2 2 2" xfId="16192" xr:uid="{00000000-0005-0000-0000-0000403F0000}"/>
    <cellStyle name="Vírgula 7 5 2 2 3 2 2 2 2" xfId="16193" xr:uid="{00000000-0005-0000-0000-0000413F0000}"/>
    <cellStyle name="Vírgula 7 5 2 2 3 2 2 3" xfId="16194" xr:uid="{00000000-0005-0000-0000-0000423F0000}"/>
    <cellStyle name="Vírgula 7 5 2 2 3 2 3" xfId="16195" xr:uid="{00000000-0005-0000-0000-0000433F0000}"/>
    <cellStyle name="Vírgula 7 5 2 2 3 2 3 2" xfId="16196" xr:uid="{00000000-0005-0000-0000-0000443F0000}"/>
    <cellStyle name="Vírgula 7 5 2 2 3 2 4" xfId="16197" xr:uid="{00000000-0005-0000-0000-0000453F0000}"/>
    <cellStyle name="Vírgula 7 5 2 2 3 3" xfId="16198" xr:uid="{00000000-0005-0000-0000-0000463F0000}"/>
    <cellStyle name="Vírgula 7 5 2 2 3 3 2" xfId="16199" xr:uid="{00000000-0005-0000-0000-0000473F0000}"/>
    <cellStyle name="Vírgula 7 5 2 2 3 3 2 2" xfId="16200" xr:uid="{00000000-0005-0000-0000-0000483F0000}"/>
    <cellStyle name="Vírgula 7 5 2 2 3 3 2 2 2" xfId="16201" xr:uid="{00000000-0005-0000-0000-0000493F0000}"/>
    <cellStyle name="Vírgula 7 5 2 2 3 3 2 3" xfId="16202" xr:uid="{00000000-0005-0000-0000-00004A3F0000}"/>
    <cellStyle name="Vírgula 7 5 2 2 3 3 3" xfId="16203" xr:uid="{00000000-0005-0000-0000-00004B3F0000}"/>
    <cellStyle name="Vírgula 7 5 2 2 3 3 3 2" xfId="16204" xr:uid="{00000000-0005-0000-0000-00004C3F0000}"/>
    <cellStyle name="Vírgula 7 5 2 2 3 3 4" xfId="16205" xr:uid="{00000000-0005-0000-0000-00004D3F0000}"/>
    <cellStyle name="Vírgula 7 5 2 2 3 4" xfId="16206" xr:uid="{00000000-0005-0000-0000-00004E3F0000}"/>
    <cellStyle name="Vírgula 7 5 2 2 3 4 2" xfId="16207" xr:uid="{00000000-0005-0000-0000-00004F3F0000}"/>
    <cellStyle name="Vírgula 7 5 2 2 3 4 2 2" xfId="16208" xr:uid="{00000000-0005-0000-0000-0000503F0000}"/>
    <cellStyle name="Vírgula 7 5 2 2 3 4 3" xfId="16209" xr:uid="{00000000-0005-0000-0000-0000513F0000}"/>
    <cellStyle name="Vírgula 7 5 2 2 3 5" xfId="16210" xr:uid="{00000000-0005-0000-0000-0000523F0000}"/>
    <cellStyle name="Vírgula 7 5 2 2 3 5 2" xfId="16211" xr:uid="{00000000-0005-0000-0000-0000533F0000}"/>
    <cellStyle name="Vírgula 7 5 2 2 3 5 2 2" xfId="16212" xr:uid="{00000000-0005-0000-0000-0000543F0000}"/>
    <cellStyle name="Vírgula 7 5 2 2 3 5 3" xfId="16213" xr:uid="{00000000-0005-0000-0000-0000553F0000}"/>
    <cellStyle name="Vírgula 7 5 2 2 3 6" xfId="16214" xr:uid="{00000000-0005-0000-0000-0000563F0000}"/>
    <cellStyle name="Vírgula 7 5 2 2 3 6 2" xfId="16215" xr:uid="{00000000-0005-0000-0000-0000573F0000}"/>
    <cellStyle name="Vírgula 7 5 2 2 3 7" xfId="16216" xr:uid="{00000000-0005-0000-0000-0000583F0000}"/>
    <cellStyle name="Vírgula 7 5 2 2 4" xfId="16217" xr:uid="{00000000-0005-0000-0000-0000593F0000}"/>
    <cellStyle name="Vírgula 7 5 2 2 4 2" xfId="16218" xr:uid="{00000000-0005-0000-0000-00005A3F0000}"/>
    <cellStyle name="Vírgula 7 5 2 2 4 2 2" xfId="16219" xr:uid="{00000000-0005-0000-0000-00005B3F0000}"/>
    <cellStyle name="Vírgula 7 5 2 2 4 2 2 2" xfId="16220" xr:uid="{00000000-0005-0000-0000-00005C3F0000}"/>
    <cellStyle name="Vírgula 7 5 2 2 4 2 3" xfId="16221" xr:uid="{00000000-0005-0000-0000-00005D3F0000}"/>
    <cellStyle name="Vírgula 7 5 2 2 4 3" xfId="16222" xr:uid="{00000000-0005-0000-0000-00005E3F0000}"/>
    <cellStyle name="Vírgula 7 5 2 2 4 3 2" xfId="16223" xr:uid="{00000000-0005-0000-0000-00005F3F0000}"/>
    <cellStyle name="Vírgula 7 5 2 2 4 4" xfId="16224" xr:uid="{00000000-0005-0000-0000-0000603F0000}"/>
    <cellStyle name="Vírgula 7 5 2 2 5" xfId="16225" xr:uid="{00000000-0005-0000-0000-0000613F0000}"/>
    <cellStyle name="Vírgula 7 5 2 2 5 2" xfId="16226" xr:uid="{00000000-0005-0000-0000-0000623F0000}"/>
    <cellStyle name="Vírgula 7 5 2 2 5 2 2" xfId="16227" xr:uid="{00000000-0005-0000-0000-0000633F0000}"/>
    <cellStyle name="Vírgula 7 5 2 2 5 2 2 2" xfId="16228" xr:uid="{00000000-0005-0000-0000-0000643F0000}"/>
    <cellStyle name="Vírgula 7 5 2 2 5 2 3" xfId="16229" xr:uid="{00000000-0005-0000-0000-0000653F0000}"/>
    <cellStyle name="Vírgula 7 5 2 2 5 3" xfId="16230" xr:uid="{00000000-0005-0000-0000-0000663F0000}"/>
    <cellStyle name="Vírgula 7 5 2 2 5 3 2" xfId="16231" xr:uid="{00000000-0005-0000-0000-0000673F0000}"/>
    <cellStyle name="Vírgula 7 5 2 2 5 4" xfId="16232" xr:uid="{00000000-0005-0000-0000-0000683F0000}"/>
    <cellStyle name="Vírgula 7 5 2 2 6" xfId="16233" xr:uid="{00000000-0005-0000-0000-0000693F0000}"/>
    <cellStyle name="Vírgula 7 5 2 2 6 2" xfId="16234" xr:uid="{00000000-0005-0000-0000-00006A3F0000}"/>
    <cellStyle name="Vírgula 7 5 2 2 6 2 2" xfId="16235" xr:uid="{00000000-0005-0000-0000-00006B3F0000}"/>
    <cellStyle name="Vírgula 7 5 2 2 6 3" xfId="16236" xr:uid="{00000000-0005-0000-0000-00006C3F0000}"/>
    <cellStyle name="Vírgula 7 5 2 2 7" xfId="16237" xr:uid="{00000000-0005-0000-0000-00006D3F0000}"/>
    <cellStyle name="Vírgula 7 5 2 2 7 2" xfId="16238" xr:uid="{00000000-0005-0000-0000-00006E3F0000}"/>
    <cellStyle name="Vírgula 7 5 2 2 7 2 2" xfId="16239" xr:uid="{00000000-0005-0000-0000-00006F3F0000}"/>
    <cellStyle name="Vírgula 7 5 2 2 7 3" xfId="16240" xr:uid="{00000000-0005-0000-0000-0000703F0000}"/>
    <cellStyle name="Vírgula 7 5 2 2 8" xfId="16241" xr:uid="{00000000-0005-0000-0000-0000713F0000}"/>
    <cellStyle name="Vírgula 7 5 2 2 8 2" xfId="16242" xr:uid="{00000000-0005-0000-0000-0000723F0000}"/>
    <cellStyle name="Vírgula 7 5 2 2 9" xfId="16243" xr:uid="{00000000-0005-0000-0000-0000733F0000}"/>
    <cellStyle name="Vírgula 7 5 2 3" xfId="16244" xr:uid="{00000000-0005-0000-0000-0000743F0000}"/>
    <cellStyle name="Vírgula 7 5 2 3 2" xfId="16245" xr:uid="{00000000-0005-0000-0000-0000753F0000}"/>
    <cellStyle name="Vírgula 7 5 2 3 2 2" xfId="16246" xr:uid="{00000000-0005-0000-0000-0000763F0000}"/>
    <cellStyle name="Vírgula 7 5 2 3 2 2 2" xfId="16247" xr:uid="{00000000-0005-0000-0000-0000773F0000}"/>
    <cellStyle name="Vírgula 7 5 2 3 2 2 2 2" xfId="16248" xr:uid="{00000000-0005-0000-0000-0000783F0000}"/>
    <cellStyle name="Vírgula 7 5 2 3 2 2 2 2 2" xfId="16249" xr:uid="{00000000-0005-0000-0000-0000793F0000}"/>
    <cellStyle name="Vírgula 7 5 2 3 2 2 2 3" xfId="16250" xr:uid="{00000000-0005-0000-0000-00007A3F0000}"/>
    <cellStyle name="Vírgula 7 5 2 3 2 2 3" xfId="16251" xr:uid="{00000000-0005-0000-0000-00007B3F0000}"/>
    <cellStyle name="Vírgula 7 5 2 3 2 2 3 2" xfId="16252" xr:uid="{00000000-0005-0000-0000-00007C3F0000}"/>
    <cellStyle name="Vírgula 7 5 2 3 2 2 4" xfId="16253" xr:uid="{00000000-0005-0000-0000-00007D3F0000}"/>
    <cellStyle name="Vírgula 7 5 2 3 2 3" xfId="16254" xr:uid="{00000000-0005-0000-0000-00007E3F0000}"/>
    <cellStyle name="Vírgula 7 5 2 3 2 3 2" xfId="16255" xr:uid="{00000000-0005-0000-0000-00007F3F0000}"/>
    <cellStyle name="Vírgula 7 5 2 3 2 3 2 2" xfId="16256" xr:uid="{00000000-0005-0000-0000-0000803F0000}"/>
    <cellStyle name="Vírgula 7 5 2 3 2 3 2 2 2" xfId="16257" xr:uid="{00000000-0005-0000-0000-0000813F0000}"/>
    <cellStyle name="Vírgula 7 5 2 3 2 3 2 3" xfId="16258" xr:uid="{00000000-0005-0000-0000-0000823F0000}"/>
    <cellStyle name="Vírgula 7 5 2 3 2 3 3" xfId="16259" xr:uid="{00000000-0005-0000-0000-0000833F0000}"/>
    <cellStyle name="Vírgula 7 5 2 3 2 3 3 2" xfId="16260" xr:uid="{00000000-0005-0000-0000-0000843F0000}"/>
    <cellStyle name="Vírgula 7 5 2 3 2 3 4" xfId="16261" xr:uid="{00000000-0005-0000-0000-0000853F0000}"/>
    <cellStyle name="Vírgula 7 5 2 3 2 4" xfId="16262" xr:uid="{00000000-0005-0000-0000-0000863F0000}"/>
    <cellStyle name="Vírgula 7 5 2 3 2 4 2" xfId="16263" xr:uid="{00000000-0005-0000-0000-0000873F0000}"/>
    <cellStyle name="Vírgula 7 5 2 3 2 4 2 2" xfId="16264" xr:uid="{00000000-0005-0000-0000-0000883F0000}"/>
    <cellStyle name="Vírgula 7 5 2 3 2 4 3" xfId="16265" xr:uid="{00000000-0005-0000-0000-0000893F0000}"/>
    <cellStyle name="Vírgula 7 5 2 3 2 5" xfId="16266" xr:uid="{00000000-0005-0000-0000-00008A3F0000}"/>
    <cellStyle name="Vírgula 7 5 2 3 2 5 2" xfId="16267" xr:uid="{00000000-0005-0000-0000-00008B3F0000}"/>
    <cellStyle name="Vírgula 7 5 2 3 2 5 2 2" xfId="16268" xr:uid="{00000000-0005-0000-0000-00008C3F0000}"/>
    <cellStyle name="Vírgula 7 5 2 3 2 5 3" xfId="16269" xr:uid="{00000000-0005-0000-0000-00008D3F0000}"/>
    <cellStyle name="Vírgula 7 5 2 3 2 6" xfId="16270" xr:uid="{00000000-0005-0000-0000-00008E3F0000}"/>
    <cellStyle name="Vírgula 7 5 2 3 2 6 2" xfId="16271" xr:uid="{00000000-0005-0000-0000-00008F3F0000}"/>
    <cellStyle name="Vírgula 7 5 2 3 2 7" xfId="16272" xr:uid="{00000000-0005-0000-0000-0000903F0000}"/>
    <cellStyle name="Vírgula 7 5 2 3 3" xfId="16273" xr:uid="{00000000-0005-0000-0000-0000913F0000}"/>
    <cellStyle name="Vírgula 7 5 2 3 3 2" xfId="16274" xr:uid="{00000000-0005-0000-0000-0000923F0000}"/>
    <cellStyle name="Vírgula 7 5 2 3 3 2 2" xfId="16275" xr:uid="{00000000-0005-0000-0000-0000933F0000}"/>
    <cellStyle name="Vírgula 7 5 2 3 3 2 2 2" xfId="16276" xr:uid="{00000000-0005-0000-0000-0000943F0000}"/>
    <cellStyle name="Vírgula 7 5 2 3 3 2 3" xfId="16277" xr:uid="{00000000-0005-0000-0000-0000953F0000}"/>
    <cellStyle name="Vírgula 7 5 2 3 3 3" xfId="16278" xr:uid="{00000000-0005-0000-0000-0000963F0000}"/>
    <cellStyle name="Vírgula 7 5 2 3 3 3 2" xfId="16279" xr:uid="{00000000-0005-0000-0000-0000973F0000}"/>
    <cellStyle name="Vírgula 7 5 2 3 3 4" xfId="16280" xr:uid="{00000000-0005-0000-0000-0000983F0000}"/>
    <cellStyle name="Vírgula 7 5 2 3 4" xfId="16281" xr:uid="{00000000-0005-0000-0000-0000993F0000}"/>
    <cellStyle name="Vírgula 7 5 2 3 4 2" xfId="16282" xr:uid="{00000000-0005-0000-0000-00009A3F0000}"/>
    <cellStyle name="Vírgula 7 5 2 3 4 2 2" xfId="16283" xr:uid="{00000000-0005-0000-0000-00009B3F0000}"/>
    <cellStyle name="Vírgula 7 5 2 3 4 2 2 2" xfId="16284" xr:uid="{00000000-0005-0000-0000-00009C3F0000}"/>
    <cellStyle name="Vírgula 7 5 2 3 4 2 3" xfId="16285" xr:uid="{00000000-0005-0000-0000-00009D3F0000}"/>
    <cellStyle name="Vírgula 7 5 2 3 4 3" xfId="16286" xr:uid="{00000000-0005-0000-0000-00009E3F0000}"/>
    <cellStyle name="Vírgula 7 5 2 3 4 3 2" xfId="16287" xr:uid="{00000000-0005-0000-0000-00009F3F0000}"/>
    <cellStyle name="Vírgula 7 5 2 3 4 4" xfId="16288" xr:uid="{00000000-0005-0000-0000-0000A03F0000}"/>
    <cellStyle name="Vírgula 7 5 2 3 5" xfId="16289" xr:uid="{00000000-0005-0000-0000-0000A13F0000}"/>
    <cellStyle name="Vírgula 7 5 2 3 5 2" xfId="16290" xr:uid="{00000000-0005-0000-0000-0000A23F0000}"/>
    <cellStyle name="Vírgula 7 5 2 3 5 2 2" xfId="16291" xr:uid="{00000000-0005-0000-0000-0000A33F0000}"/>
    <cellStyle name="Vírgula 7 5 2 3 5 3" xfId="16292" xr:uid="{00000000-0005-0000-0000-0000A43F0000}"/>
    <cellStyle name="Vírgula 7 5 2 3 6" xfId="16293" xr:uid="{00000000-0005-0000-0000-0000A53F0000}"/>
    <cellStyle name="Vírgula 7 5 2 3 6 2" xfId="16294" xr:uid="{00000000-0005-0000-0000-0000A63F0000}"/>
    <cellStyle name="Vírgula 7 5 2 3 6 2 2" xfId="16295" xr:uid="{00000000-0005-0000-0000-0000A73F0000}"/>
    <cellStyle name="Vírgula 7 5 2 3 6 3" xfId="16296" xr:uid="{00000000-0005-0000-0000-0000A83F0000}"/>
    <cellStyle name="Vírgula 7 5 2 3 7" xfId="16297" xr:uid="{00000000-0005-0000-0000-0000A93F0000}"/>
    <cellStyle name="Vírgula 7 5 2 3 7 2" xfId="16298" xr:uid="{00000000-0005-0000-0000-0000AA3F0000}"/>
    <cellStyle name="Vírgula 7 5 2 3 8" xfId="16299" xr:uid="{00000000-0005-0000-0000-0000AB3F0000}"/>
    <cellStyle name="Vírgula 7 5 2 4" xfId="16300" xr:uid="{00000000-0005-0000-0000-0000AC3F0000}"/>
    <cellStyle name="Vírgula 7 5 2 4 2" xfId="16301" xr:uid="{00000000-0005-0000-0000-0000AD3F0000}"/>
    <cellStyle name="Vírgula 7 5 2 4 2 2" xfId="16302" xr:uid="{00000000-0005-0000-0000-0000AE3F0000}"/>
    <cellStyle name="Vírgula 7 5 2 4 2 2 2" xfId="16303" xr:uid="{00000000-0005-0000-0000-0000AF3F0000}"/>
    <cellStyle name="Vírgula 7 5 2 4 2 2 2 2" xfId="16304" xr:uid="{00000000-0005-0000-0000-0000B03F0000}"/>
    <cellStyle name="Vírgula 7 5 2 4 2 2 3" xfId="16305" xr:uid="{00000000-0005-0000-0000-0000B13F0000}"/>
    <cellStyle name="Vírgula 7 5 2 4 2 3" xfId="16306" xr:uid="{00000000-0005-0000-0000-0000B23F0000}"/>
    <cellStyle name="Vírgula 7 5 2 4 2 3 2" xfId="16307" xr:uid="{00000000-0005-0000-0000-0000B33F0000}"/>
    <cellStyle name="Vírgula 7 5 2 4 2 4" xfId="16308" xr:uid="{00000000-0005-0000-0000-0000B43F0000}"/>
    <cellStyle name="Vírgula 7 5 2 4 3" xfId="16309" xr:uid="{00000000-0005-0000-0000-0000B53F0000}"/>
    <cellStyle name="Vírgula 7 5 2 4 3 2" xfId="16310" xr:uid="{00000000-0005-0000-0000-0000B63F0000}"/>
    <cellStyle name="Vírgula 7 5 2 4 3 2 2" xfId="16311" xr:uid="{00000000-0005-0000-0000-0000B73F0000}"/>
    <cellStyle name="Vírgula 7 5 2 4 3 2 2 2" xfId="16312" xr:uid="{00000000-0005-0000-0000-0000B83F0000}"/>
    <cellStyle name="Vírgula 7 5 2 4 3 2 3" xfId="16313" xr:uid="{00000000-0005-0000-0000-0000B93F0000}"/>
    <cellStyle name="Vírgula 7 5 2 4 3 3" xfId="16314" xr:uid="{00000000-0005-0000-0000-0000BA3F0000}"/>
    <cellStyle name="Vírgula 7 5 2 4 3 3 2" xfId="16315" xr:uid="{00000000-0005-0000-0000-0000BB3F0000}"/>
    <cellStyle name="Vírgula 7 5 2 4 3 4" xfId="16316" xr:uid="{00000000-0005-0000-0000-0000BC3F0000}"/>
    <cellStyle name="Vírgula 7 5 2 4 4" xfId="16317" xr:uid="{00000000-0005-0000-0000-0000BD3F0000}"/>
    <cellStyle name="Vírgula 7 5 2 4 4 2" xfId="16318" xr:uid="{00000000-0005-0000-0000-0000BE3F0000}"/>
    <cellStyle name="Vírgula 7 5 2 4 4 2 2" xfId="16319" xr:uid="{00000000-0005-0000-0000-0000BF3F0000}"/>
    <cellStyle name="Vírgula 7 5 2 4 4 3" xfId="16320" xr:uid="{00000000-0005-0000-0000-0000C03F0000}"/>
    <cellStyle name="Vírgula 7 5 2 4 5" xfId="16321" xr:uid="{00000000-0005-0000-0000-0000C13F0000}"/>
    <cellStyle name="Vírgula 7 5 2 4 5 2" xfId="16322" xr:uid="{00000000-0005-0000-0000-0000C23F0000}"/>
    <cellStyle name="Vírgula 7 5 2 4 5 2 2" xfId="16323" xr:uid="{00000000-0005-0000-0000-0000C33F0000}"/>
    <cellStyle name="Vírgula 7 5 2 4 5 3" xfId="16324" xr:uid="{00000000-0005-0000-0000-0000C43F0000}"/>
    <cellStyle name="Vírgula 7 5 2 4 6" xfId="16325" xr:uid="{00000000-0005-0000-0000-0000C53F0000}"/>
    <cellStyle name="Vírgula 7 5 2 4 6 2" xfId="16326" xr:uid="{00000000-0005-0000-0000-0000C63F0000}"/>
    <cellStyle name="Vírgula 7 5 2 4 7" xfId="16327" xr:uid="{00000000-0005-0000-0000-0000C73F0000}"/>
    <cellStyle name="Vírgula 7 5 2 5" xfId="16328" xr:uid="{00000000-0005-0000-0000-0000C83F0000}"/>
    <cellStyle name="Vírgula 7 5 2 5 2" xfId="16329" xr:uid="{00000000-0005-0000-0000-0000C93F0000}"/>
    <cellStyle name="Vírgula 7 5 2 5 2 2" xfId="16330" xr:uid="{00000000-0005-0000-0000-0000CA3F0000}"/>
    <cellStyle name="Vírgula 7 5 2 5 2 2 2" xfId="16331" xr:uid="{00000000-0005-0000-0000-0000CB3F0000}"/>
    <cellStyle name="Vírgula 7 5 2 5 2 2 2 2" xfId="16332" xr:uid="{00000000-0005-0000-0000-0000CC3F0000}"/>
    <cellStyle name="Vírgula 7 5 2 5 2 2 3" xfId="16333" xr:uid="{00000000-0005-0000-0000-0000CD3F0000}"/>
    <cellStyle name="Vírgula 7 5 2 5 2 3" xfId="16334" xr:uid="{00000000-0005-0000-0000-0000CE3F0000}"/>
    <cellStyle name="Vírgula 7 5 2 5 2 3 2" xfId="16335" xr:uid="{00000000-0005-0000-0000-0000CF3F0000}"/>
    <cellStyle name="Vírgula 7 5 2 5 2 4" xfId="16336" xr:uid="{00000000-0005-0000-0000-0000D03F0000}"/>
    <cellStyle name="Vírgula 7 5 2 5 3" xfId="16337" xr:uid="{00000000-0005-0000-0000-0000D13F0000}"/>
    <cellStyle name="Vírgula 7 5 2 5 3 2" xfId="16338" xr:uid="{00000000-0005-0000-0000-0000D23F0000}"/>
    <cellStyle name="Vírgula 7 5 2 5 3 2 2" xfId="16339" xr:uid="{00000000-0005-0000-0000-0000D33F0000}"/>
    <cellStyle name="Vírgula 7 5 2 5 3 3" xfId="16340" xr:uid="{00000000-0005-0000-0000-0000D43F0000}"/>
    <cellStyle name="Vírgula 7 5 2 5 4" xfId="16341" xr:uid="{00000000-0005-0000-0000-0000D53F0000}"/>
    <cellStyle name="Vírgula 7 5 2 5 4 2" xfId="16342" xr:uid="{00000000-0005-0000-0000-0000D63F0000}"/>
    <cellStyle name="Vírgula 7 5 2 5 5" xfId="16343" xr:uid="{00000000-0005-0000-0000-0000D73F0000}"/>
    <cellStyle name="Vírgula 7 5 2 6" xfId="16344" xr:uid="{00000000-0005-0000-0000-0000D83F0000}"/>
    <cellStyle name="Vírgula 7 5 2 6 2" xfId="16345" xr:uid="{00000000-0005-0000-0000-0000D93F0000}"/>
    <cellStyle name="Vírgula 7 5 2 6 2 2" xfId="16346" xr:uid="{00000000-0005-0000-0000-0000DA3F0000}"/>
    <cellStyle name="Vírgula 7 5 2 6 2 2 2" xfId="16347" xr:uid="{00000000-0005-0000-0000-0000DB3F0000}"/>
    <cellStyle name="Vírgula 7 5 2 6 2 3" xfId="16348" xr:uid="{00000000-0005-0000-0000-0000DC3F0000}"/>
    <cellStyle name="Vírgula 7 5 2 6 3" xfId="16349" xr:uid="{00000000-0005-0000-0000-0000DD3F0000}"/>
    <cellStyle name="Vírgula 7 5 2 6 3 2" xfId="16350" xr:uid="{00000000-0005-0000-0000-0000DE3F0000}"/>
    <cellStyle name="Vírgula 7 5 2 6 4" xfId="16351" xr:uid="{00000000-0005-0000-0000-0000DF3F0000}"/>
    <cellStyle name="Vírgula 7 5 2 7" xfId="16352" xr:uid="{00000000-0005-0000-0000-0000E03F0000}"/>
    <cellStyle name="Vírgula 7 5 2 7 2" xfId="16353" xr:uid="{00000000-0005-0000-0000-0000E13F0000}"/>
    <cellStyle name="Vírgula 7 5 2 7 2 2" xfId="16354" xr:uid="{00000000-0005-0000-0000-0000E23F0000}"/>
    <cellStyle name="Vírgula 7 5 2 7 2 2 2" xfId="16355" xr:uid="{00000000-0005-0000-0000-0000E33F0000}"/>
    <cellStyle name="Vírgula 7 5 2 7 2 3" xfId="16356" xr:uid="{00000000-0005-0000-0000-0000E43F0000}"/>
    <cellStyle name="Vírgula 7 5 2 7 3" xfId="16357" xr:uid="{00000000-0005-0000-0000-0000E53F0000}"/>
    <cellStyle name="Vírgula 7 5 2 7 3 2" xfId="16358" xr:uid="{00000000-0005-0000-0000-0000E63F0000}"/>
    <cellStyle name="Vírgula 7 5 2 7 4" xfId="16359" xr:uid="{00000000-0005-0000-0000-0000E73F0000}"/>
    <cellStyle name="Vírgula 7 5 2 8" xfId="16360" xr:uid="{00000000-0005-0000-0000-0000E83F0000}"/>
    <cellStyle name="Vírgula 7 5 2 8 2" xfId="16361" xr:uid="{00000000-0005-0000-0000-0000E93F0000}"/>
    <cellStyle name="Vírgula 7 5 2 8 2 2" xfId="16362" xr:uid="{00000000-0005-0000-0000-0000EA3F0000}"/>
    <cellStyle name="Vírgula 7 5 2 8 2 2 2" xfId="16363" xr:uid="{00000000-0005-0000-0000-0000EB3F0000}"/>
    <cellStyle name="Vírgula 7 5 2 8 2 3" xfId="16364" xr:uid="{00000000-0005-0000-0000-0000EC3F0000}"/>
    <cellStyle name="Vírgula 7 5 2 8 3" xfId="16365" xr:uid="{00000000-0005-0000-0000-0000ED3F0000}"/>
    <cellStyle name="Vírgula 7 5 2 8 3 2" xfId="16366" xr:uid="{00000000-0005-0000-0000-0000EE3F0000}"/>
    <cellStyle name="Vírgula 7 5 2 8 4" xfId="16367" xr:uid="{00000000-0005-0000-0000-0000EF3F0000}"/>
    <cellStyle name="Vírgula 7 5 2 9" xfId="16368" xr:uid="{00000000-0005-0000-0000-0000F03F0000}"/>
    <cellStyle name="Vírgula 7 5 2 9 2" xfId="16369" xr:uid="{00000000-0005-0000-0000-0000F13F0000}"/>
    <cellStyle name="Vírgula 7 5 2 9 2 2" xfId="16370" xr:uid="{00000000-0005-0000-0000-0000F23F0000}"/>
    <cellStyle name="Vírgula 7 5 2 9 3" xfId="16371" xr:uid="{00000000-0005-0000-0000-0000F33F0000}"/>
    <cellStyle name="Vírgula 7 5 3" xfId="16372" xr:uid="{00000000-0005-0000-0000-0000F43F0000}"/>
    <cellStyle name="Vírgula 7 5 3 2" xfId="16373" xr:uid="{00000000-0005-0000-0000-0000F53F0000}"/>
    <cellStyle name="Vírgula 7 5 3 2 2" xfId="16374" xr:uid="{00000000-0005-0000-0000-0000F63F0000}"/>
    <cellStyle name="Vírgula 7 5 3 2 2 2" xfId="16375" xr:uid="{00000000-0005-0000-0000-0000F73F0000}"/>
    <cellStyle name="Vírgula 7 5 3 2 2 2 2" xfId="16376" xr:uid="{00000000-0005-0000-0000-0000F83F0000}"/>
    <cellStyle name="Vírgula 7 5 3 2 2 2 2 2" xfId="16377" xr:uid="{00000000-0005-0000-0000-0000F93F0000}"/>
    <cellStyle name="Vírgula 7 5 3 2 2 2 2 2 2" xfId="16378" xr:uid="{00000000-0005-0000-0000-0000FA3F0000}"/>
    <cellStyle name="Vírgula 7 5 3 2 2 2 2 3" xfId="16379" xr:uid="{00000000-0005-0000-0000-0000FB3F0000}"/>
    <cellStyle name="Vírgula 7 5 3 2 2 2 3" xfId="16380" xr:uid="{00000000-0005-0000-0000-0000FC3F0000}"/>
    <cellStyle name="Vírgula 7 5 3 2 2 2 3 2" xfId="16381" xr:uid="{00000000-0005-0000-0000-0000FD3F0000}"/>
    <cellStyle name="Vírgula 7 5 3 2 2 2 4" xfId="16382" xr:uid="{00000000-0005-0000-0000-0000FE3F0000}"/>
    <cellStyle name="Vírgula 7 5 3 2 2 3" xfId="16383" xr:uid="{00000000-0005-0000-0000-0000FF3F0000}"/>
    <cellStyle name="Vírgula 7 5 3 2 2 3 2" xfId="16384" xr:uid="{00000000-0005-0000-0000-000000400000}"/>
    <cellStyle name="Vírgula 7 5 3 2 2 3 2 2" xfId="16385" xr:uid="{00000000-0005-0000-0000-000001400000}"/>
    <cellStyle name="Vírgula 7 5 3 2 2 3 2 2 2" xfId="16386" xr:uid="{00000000-0005-0000-0000-000002400000}"/>
    <cellStyle name="Vírgula 7 5 3 2 2 3 2 3" xfId="16387" xr:uid="{00000000-0005-0000-0000-000003400000}"/>
    <cellStyle name="Vírgula 7 5 3 2 2 3 3" xfId="16388" xr:uid="{00000000-0005-0000-0000-000004400000}"/>
    <cellStyle name="Vírgula 7 5 3 2 2 3 3 2" xfId="16389" xr:uid="{00000000-0005-0000-0000-000005400000}"/>
    <cellStyle name="Vírgula 7 5 3 2 2 3 4" xfId="16390" xr:uid="{00000000-0005-0000-0000-000006400000}"/>
    <cellStyle name="Vírgula 7 5 3 2 2 4" xfId="16391" xr:uid="{00000000-0005-0000-0000-000007400000}"/>
    <cellStyle name="Vírgula 7 5 3 2 2 4 2" xfId="16392" xr:uid="{00000000-0005-0000-0000-000008400000}"/>
    <cellStyle name="Vírgula 7 5 3 2 2 4 2 2" xfId="16393" xr:uid="{00000000-0005-0000-0000-000009400000}"/>
    <cellStyle name="Vírgula 7 5 3 2 2 4 3" xfId="16394" xr:uid="{00000000-0005-0000-0000-00000A400000}"/>
    <cellStyle name="Vírgula 7 5 3 2 2 5" xfId="16395" xr:uid="{00000000-0005-0000-0000-00000B400000}"/>
    <cellStyle name="Vírgula 7 5 3 2 2 5 2" xfId="16396" xr:uid="{00000000-0005-0000-0000-00000C400000}"/>
    <cellStyle name="Vírgula 7 5 3 2 2 5 2 2" xfId="16397" xr:uid="{00000000-0005-0000-0000-00000D400000}"/>
    <cellStyle name="Vírgula 7 5 3 2 2 5 3" xfId="16398" xr:uid="{00000000-0005-0000-0000-00000E400000}"/>
    <cellStyle name="Vírgula 7 5 3 2 2 6" xfId="16399" xr:uid="{00000000-0005-0000-0000-00000F400000}"/>
    <cellStyle name="Vírgula 7 5 3 2 2 6 2" xfId="16400" xr:uid="{00000000-0005-0000-0000-000010400000}"/>
    <cellStyle name="Vírgula 7 5 3 2 2 7" xfId="16401" xr:uid="{00000000-0005-0000-0000-000011400000}"/>
    <cellStyle name="Vírgula 7 5 3 2 3" xfId="16402" xr:uid="{00000000-0005-0000-0000-000012400000}"/>
    <cellStyle name="Vírgula 7 5 3 2 3 2" xfId="16403" xr:uid="{00000000-0005-0000-0000-000013400000}"/>
    <cellStyle name="Vírgula 7 5 3 2 3 2 2" xfId="16404" xr:uid="{00000000-0005-0000-0000-000014400000}"/>
    <cellStyle name="Vírgula 7 5 3 2 3 2 2 2" xfId="16405" xr:uid="{00000000-0005-0000-0000-000015400000}"/>
    <cellStyle name="Vírgula 7 5 3 2 3 2 3" xfId="16406" xr:uid="{00000000-0005-0000-0000-000016400000}"/>
    <cellStyle name="Vírgula 7 5 3 2 3 3" xfId="16407" xr:uid="{00000000-0005-0000-0000-000017400000}"/>
    <cellStyle name="Vírgula 7 5 3 2 3 3 2" xfId="16408" xr:uid="{00000000-0005-0000-0000-000018400000}"/>
    <cellStyle name="Vírgula 7 5 3 2 3 4" xfId="16409" xr:uid="{00000000-0005-0000-0000-000019400000}"/>
    <cellStyle name="Vírgula 7 5 3 2 4" xfId="16410" xr:uid="{00000000-0005-0000-0000-00001A400000}"/>
    <cellStyle name="Vírgula 7 5 3 2 4 2" xfId="16411" xr:uid="{00000000-0005-0000-0000-00001B400000}"/>
    <cellStyle name="Vírgula 7 5 3 2 4 2 2" xfId="16412" xr:uid="{00000000-0005-0000-0000-00001C400000}"/>
    <cellStyle name="Vírgula 7 5 3 2 4 2 2 2" xfId="16413" xr:uid="{00000000-0005-0000-0000-00001D400000}"/>
    <cellStyle name="Vírgula 7 5 3 2 4 2 3" xfId="16414" xr:uid="{00000000-0005-0000-0000-00001E400000}"/>
    <cellStyle name="Vírgula 7 5 3 2 4 3" xfId="16415" xr:uid="{00000000-0005-0000-0000-00001F400000}"/>
    <cellStyle name="Vírgula 7 5 3 2 4 3 2" xfId="16416" xr:uid="{00000000-0005-0000-0000-000020400000}"/>
    <cellStyle name="Vírgula 7 5 3 2 4 4" xfId="16417" xr:uid="{00000000-0005-0000-0000-000021400000}"/>
    <cellStyle name="Vírgula 7 5 3 2 5" xfId="16418" xr:uid="{00000000-0005-0000-0000-000022400000}"/>
    <cellStyle name="Vírgula 7 5 3 2 5 2" xfId="16419" xr:uid="{00000000-0005-0000-0000-000023400000}"/>
    <cellStyle name="Vírgula 7 5 3 2 5 2 2" xfId="16420" xr:uid="{00000000-0005-0000-0000-000024400000}"/>
    <cellStyle name="Vírgula 7 5 3 2 5 3" xfId="16421" xr:uid="{00000000-0005-0000-0000-000025400000}"/>
    <cellStyle name="Vírgula 7 5 3 2 6" xfId="16422" xr:uid="{00000000-0005-0000-0000-000026400000}"/>
    <cellStyle name="Vírgula 7 5 3 2 6 2" xfId="16423" xr:uid="{00000000-0005-0000-0000-000027400000}"/>
    <cellStyle name="Vírgula 7 5 3 2 6 2 2" xfId="16424" xr:uid="{00000000-0005-0000-0000-000028400000}"/>
    <cellStyle name="Vírgula 7 5 3 2 6 3" xfId="16425" xr:uid="{00000000-0005-0000-0000-000029400000}"/>
    <cellStyle name="Vírgula 7 5 3 2 7" xfId="16426" xr:uid="{00000000-0005-0000-0000-00002A400000}"/>
    <cellStyle name="Vírgula 7 5 3 2 7 2" xfId="16427" xr:uid="{00000000-0005-0000-0000-00002B400000}"/>
    <cellStyle name="Vírgula 7 5 3 2 8" xfId="16428" xr:uid="{00000000-0005-0000-0000-00002C400000}"/>
    <cellStyle name="Vírgula 7 5 3 3" xfId="16429" xr:uid="{00000000-0005-0000-0000-00002D400000}"/>
    <cellStyle name="Vírgula 7 5 3 3 2" xfId="16430" xr:uid="{00000000-0005-0000-0000-00002E400000}"/>
    <cellStyle name="Vírgula 7 5 3 3 2 2" xfId="16431" xr:uid="{00000000-0005-0000-0000-00002F400000}"/>
    <cellStyle name="Vírgula 7 5 3 3 2 2 2" xfId="16432" xr:uid="{00000000-0005-0000-0000-000030400000}"/>
    <cellStyle name="Vírgula 7 5 3 3 2 2 2 2" xfId="16433" xr:uid="{00000000-0005-0000-0000-000031400000}"/>
    <cellStyle name="Vírgula 7 5 3 3 2 2 3" xfId="16434" xr:uid="{00000000-0005-0000-0000-000032400000}"/>
    <cellStyle name="Vírgula 7 5 3 3 2 3" xfId="16435" xr:uid="{00000000-0005-0000-0000-000033400000}"/>
    <cellStyle name="Vírgula 7 5 3 3 2 3 2" xfId="16436" xr:uid="{00000000-0005-0000-0000-000034400000}"/>
    <cellStyle name="Vírgula 7 5 3 3 2 4" xfId="16437" xr:uid="{00000000-0005-0000-0000-000035400000}"/>
    <cellStyle name="Vírgula 7 5 3 3 3" xfId="16438" xr:uid="{00000000-0005-0000-0000-000036400000}"/>
    <cellStyle name="Vírgula 7 5 3 3 3 2" xfId="16439" xr:uid="{00000000-0005-0000-0000-000037400000}"/>
    <cellStyle name="Vírgula 7 5 3 3 3 2 2" xfId="16440" xr:uid="{00000000-0005-0000-0000-000038400000}"/>
    <cellStyle name="Vírgula 7 5 3 3 3 2 2 2" xfId="16441" xr:uid="{00000000-0005-0000-0000-000039400000}"/>
    <cellStyle name="Vírgula 7 5 3 3 3 2 3" xfId="16442" xr:uid="{00000000-0005-0000-0000-00003A400000}"/>
    <cellStyle name="Vírgula 7 5 3 3 3 3" xfId="16443" xr:uid="{00000000-0005-0000-0000-00003B400000}"/>
    <cellStyle name="Vírgula 7 5 3 3 3 3 2" xfId="16444" xr:uid="{00000000-0005-0000-0000-00003C400000}"/>
    <cellStyle name="Vírgula 7 5 3 3 3 4" xfId="16445" xr:uid="{00000000-0005-0000-0000-00003D400000}"/>
    <cellStyle name="Vírgula 7 5 3 3 4" xfId="16446" xr:uid="{00000000-0005-0000-0000-00003E400000}"/>
    <cellStyle name="Vírgula 7 5 3 3 4 2" xfId="16447" xr:uid="{00000000-0005-0000-0000-00003F400000}"/>
    <cellStyle name="Vírgula 7 5 3 3 4 2 2" xfId="16448" xr:uid="{00000000-0005-0000-0000-000040400000}"/>
    <cellStyle name="Vírgula 7 5 3 3 4 3" xfId="16449" xr:uid="{00000000-0005-0000-0000-000041400000}"/>
    <cellStyle name="Vírgula 7 5 3 3 5" xfId="16450" xr:uid="{00000000-0005-0000-0000-000042400000}"/>
    <cellStyle name="Vírgula 7 5 3 3 5 2" xfId="16451" xr:uid="{00000000-0005-0000-0000-000043400000}"/>
    <cellStyle name="Vírgula 7 5 3 3 5 2 2" xfId="16452" xr:uid="{00000000-0005-0000-0000-000044400000}"/>
    <cellStyle name="Vírgula 7 5 3 3 5 3" xfId="16453" xr:uid="{00000000-0005-0000-0000-000045400000}"/>
    <cellStyle name="Vírgula 7 5 3 3 6" xfId="16454" xr:uid="{00000000-0005-0000-0000-000046400000}"/>
    <cellStyle name="Vírgula 7 5 3 3 6 2" xfId="16455" xr:uid="{00000000-0005-0000-0000-000047400000}"/>
    <cellStyle name="Vírgula 7 5 3 3 7" xfId="16456" xr:uid="{00000000-0005-0000-0000-000048400000}"/>
    <cellStyle name="Vírgula 7 5 3 4" xfId="16457" xr:uid="{00000000-0005-0000-0000-000049400000}"/>
    <cellStyle name="Vírgula 7 5 3 4 2" xfId="16458" xr:uid="{00000000-0005-0000-0000-00004A400000}"/>
    <cellStyle name="Vírgula 7 5 3 4 2 2" xfId="16459" xr:uid="{00000000-0005-0000-0000-00004B400000}"/>
    <cellStyle name="Vírgula 7 5 3 4 2 2 2" xfId="16460" xr:uid="{00000000-0005-0000-0000-00004C400000}"/>
    <cellStyle name="Vírgula 7 5 3 4 2 3" xfId="16461" xr:uid="{00000000-0005-0000-0000-00004D400000}"/>
    <cellStyle name="Vírgula 7 5 3 4 3" xfId="16462" xr:uid="{00000000-0005-0000-0000-00004E400000}"/>
    <cellStyle name="Vírgula 7 5 3 4 3 2" xfId="16463" xr:uid="{00000000-0005-0000-0000-00004F400000}"/>
    <cellStyle name="Vírgula 7 5 3 4 4" xfId="16464" xr:uid="{00000000-0005-0000-0000-000050400000}"/>
    <cellStyle name="Vírgula 7 5 3 5" xfId="16465" xr:uid="{00000000-0005-0000-0000-000051400000}"/>
    <cellStyle name="Vírgula 7 5 3 5 2" xfId="16466" xr:uid="{00000000-0005-0000-0000-000052400000}"/>
    <cellStyle name="Vírgula 7 5 3 5 2 2" xfId="16467" xr:uid="{00000000-0005-0000-0000-000053400000}"/>
    <cellStyle name="Vírgula 7 5 3 5 2 2 2" xfId="16468" xr:uid="{00000000-0005-0000-0000-000054400000}"/>
    <cellStyle name="Vírgula 7 5 3 5 2 3" xfId="16469" xr:uid="{00000000-0005-0000-0000-000055400000}"/>
    <cellStyle name="Vírgula 7 5 3 5 3" xfId="16470" xr:uid="{00000000-0005-0000-0000-000056400000}"/>
    <cellStyle name="Vírgula 7 5 3 5 3 2" xfId="16471" xr:uid="{00000000-0005-0000-0000-000057400000}"/>
    <cellStyle name="Vírgula 7 5 3 5 4" xfId="16472" xr:uid="{00000000-0005-0000-0000-000058400000}"/>
    <cellStyle name="Vírgula 7 5 3 6" xfId="16473" xr:uid="{00000000-0005-0000-0000-000059400000}"/>
    <cellStyle name="Vírgula 7 5 3 6 2" xfId="16474" xr:uid="{00000000-0005-0000-0000-00005A400000}"/>
    <cellStyle name="Vírgula 7 5 3 6 2 2" xfId="16475" xr:uid="{00000000-0005-0000-0000-00005B400000}"/>
    <cellStyle name="Vírgula 7 5 3 6 3" xfId="16476" xr:uid="{00000000-0005-0000-0000-00005C400000}"/>
    <cellStyle name="Vírgula 7 5 3 7" xfId="16477" xr:uid="{00000000-0005-0000-0000-00005D400000}"/>
    <cellStyle name="Vírgula 7 5 3 7 2" xfId="16478" xr:uid="{00000000-0005-0000-0000-00005E400000}"/>
    <cellStyle name="Vírgula 7 5 3 7 2 2" xfId="16479" xr:uid="{00000000-0005-0000-0000-00005F400000}"/>
    <cellStyle name="Vírgula 7 5 3 7 3" xfId="16480" xr:uid="{00000000-0005-0000-0000-000060400000}"/>
    <cellStyle name="Vírgula 7 5 3 8" xfId="16481" xr:uid="{00000000-0005-0000-0000-000061400000}"/>
    <cellStyle name="Vírgula 7 5 3 8 2" xfId="16482" xr:uid="{00000000-0005-0000-0000-000062400000}"/>
    <cellStyle name="Vírgula 7 5 3 9" xfId="16483" xr:uid="{00000000-0005-0000-0000-000063400000}"/>
    <cellStyle name="Vírgula 7 5 4" xfId="16484" xr:uid="{00000000-0005-0000-0000-000064400000}"/>
    <cellStyle name="Vírgula 7 5 4 2" xfId="16485" xr:uid="{00000000-0005-0000-0000-000065400000}"/>
    <cellStyle name="Vírgula 7 5 4 2 2" xfId="16486" xr:uid="{00000000-0005-0000-0000-000066400000}"/>
    <cellStyle name="Vírgula 7 5 4 2 2 2" xfId="16487" xr:uid="{00000000-0005-0000-0000-000067400000}"/>
    <cellStyle name="Vírgula 7 5 4 2 2 2 2" xfId="16488" xr:uid="{00000000-0005-0000-0000-000068400000}"/>
    <cellStyle name="Vírgula 7 5 4 2 2 2 2 2" xfId="16489" xr:uid="{00000000-0005-0000-0000-000069400000}"/>
    <cellStyle name="Vírgula 7 5 4 2 2 2 2 2 2" xfId="16490" xr:uid="{00000000-0005-0000-0000-00006A400000}"/>
    <cellStyle name="Vírgula 7 5 4 2 2 2 2 3" xfId="16491" xr:uid="{00000000-0005-0000-0000-00006B400000}"/>
    <cellStyle name="Vírgula 7 5 4 2 2 2 3" xfId="16492" xr:uid="{00000000-0005-0000-0000-00006C400000}"/>
    <cellStyle name="Vírgula 7 5 4 2 2 2 3 2" xfId="16493" xr:uid="{00000000-0005-0000-0000-00006D400000}"/>
    <cellStyle name="Vírgula 7 5 4 2 2 2 4" xfId="16494" xr:uid="{00000000-0005-0000-0000-00006E400000}"/>
    <cellStyle name="Vírgula 7 5 4 2 2 3" xfId="16495" xr:uid="{00000000-0005-0000-0000-00006F400000}"/>
    <cellStyle name="Vírgula 7 5 4 2 2 3 2" xfId="16496" xr:uid="{00000000-0005-0000-0000-000070400000}"/>
    <cellStyle name="Vírgula 7 5 4 2 2 3 2 2" xfId="16497" xr:uid="{00000000-0005-0000-0000-000071400000}"/>
    <cellStyle name="Vírgula 7 5 4 2 2 3 2 2 2" xfId="16498" xr:uid="{00000000-0005-0000-0000-000072400000}"/>
    <cellStyle name="Vírgula 7 5 4 2 2 3 2 3" xfId="16499" xr:uid="{00000000-0005-0000-0000-000073400000}"/>
    <cellStyle name="Vírgula 7 5 4 2 2 3 3" xfId="16500" xr:uid="{00000000-0005-0000-0000-000074400000}"/>
    <cellStyle name="Vírgula 7 5 4 2 2 3 3 2" xfId="16501" xr:uid="{00000000-0005-0000-0000-000075400000}"/>
    <cellStyle name="Vírgula 7 5 4 2 2 3 4" xfId="16502" xr:uid="{00000000-0005-0000-0000-000076400000}"/>
    <cellStyle name="Vírgula 7 5 4 2 2 4" xfId="16503" xr:uid="{00000000-0005-0000-0000-000077400000}"/>
    <cellStyle name="Vírgula 7 5 4 2 2 4 2" xfId="16504" xr:uid="{00000000-0005-0000-0000-000078400000}"/>
    <cellStyle name="Vírgula 7 5 4 2 2 4 2 2" xfId="16505" xr:uid="{00000000-0005-0000-0000-000079400000}"/>
    <cellStyle name="Vírgula 7 5 4 2 2 4 3" xfId="16506" xr:uid="{00000000-0005-0000-0000-00007A400000}"/>
    <cellStyle name="Vírgula 7 5 4 2 2 5" xfId="16507" xr:uid="{00000000-0005-0000-0000-00007B400000}"/>
    <cellStyle name="Vírgula 7 5 4 2 2 5 2" xfId="16508" xr:uid="{00000000-0005-0000-0000-00007C400000}"/>
    <cellStyle name="Vírgula 7 5 4 2 2 5 2 2" xfId="16509" xr:uid="{00000000-0005-0000-0000-00007D400000}"/>
    <cellStyle name="Vírgula 7 5 4 2 2 5 3" xfId="16510" xr:uid="{00000000-0005-0000-0000-00007E400000}"/>
    <cellStyle name="Vírgula 7 5 4 2 2 6" xfId="16511" xr:uid="{00000000-0005-0000-0000-00007F400000}"/>
    <cellStyle name="Vírgula 7 5 4 2 2 6 2" xfId="16512" xr:uid="{00000000-0005-0000-0000-000080400000}"/>
    <cellStyle name="Vírgula 7 5 4 2 2 7" xfId="16513" xr:uid="{00000000-0005-0000-0000-000081400000}"/>
    <cellStyle name="Vírgula 7 5 4 2 3" xfId="16514" xr:uid="{00000000-0005-0000-0000-000082400000}"/>
    <cellStyle name="Vírgula 7 5 4 2 3 2" xfId="16515" xr:uid="{00000000-0005-0000-0000-000083400000}"/>
    <cellStyle name="Vírgula 7 5 4 2 3 2 2" xfId="16516" xr:uid="{00000000-0005-0000-0000-000084400000}"/>
    <cellStyle name="Vírgula 7 5 4 2 3 2 2 2" xfId="16517" xr:uid="{00000000-0005-0000-0000-000085400000}"/>
    <cellStyle name="Vírgula 7 5 4 2 3 2 3" xfId="16518" xr:uid="{00000000-0005-0000-0000-000086400000}"/>
    <cellStyle name="Vírgula 7 5 4 2 3 3" xfId="16519" xr:uid="{00000000-0005-0000-0000-000087400000}"/>
    <cellStyle name="Vírgula 7 5 4 2 3 3 2" xfId="16520" xr:uid="{00000000-0005-0000-0000-000088400000}"/>
    <cellStyle name="Vírgula 7 5 4 2 3 4" xfId="16521" xr:uid="{00000000-0005-0000-0000-000089400000}"/>
    <cellStyle name="Vírgula 7 5 4 2 4" xfId="16522" xr:uid="{00000000-0005-0000-0000-00008A400000}"/>
    <cellStyle name="Vírgula 7 5 4 2 4 2" xfId="16523" xr:uid="{00000000-0005-0000-0000-00008B400000}"/>
    <cellStyle name="Vírgula 7 5 4 2 4 2 2" xfId="16524" xr:uid="{00000000-0005-0000-0000-00008C400000}"/>
    <cellStyle name="Vírgula 7 5 4 2 4 2 2 2" xfId="16525" xr:uid="{00000000-0005-0000-0000-00008D400000}"/>
    <cellStyle name="Vírgula 7 5 4 2 4 2 3" xfId="16526" xr:uid="{00000000-0005-0000-0000-00008E400000}"/>
    <cellStyle name="Vírgula 7 5 4 2 4 3" xfId="16527" xr:uid="{00000000-0005-0000-0000-00008F400000}"/>
    <cellStyle name="Vírgula 7 5 4 2 4 3 2" xfId="16528" xr:uid="{00000000-0005-0000-0000-000090400000}"/>
    <cellStyle name="Vírgula 7 5 4 2 4 4" xfId="16529" xr:uid="{00000000-0005-0000-0000-000091400000}"/>
    <cellStyle name="Vírgula 7 5 4 2 5" xfId="16530" xr:uid="{00000000-0005-0000-0000-000092400000}"/>
    <cellStyle name="Vírgula 7 5 4 2 5 2" xfId="16531" xr:uid="{00000000-0005-0000-0000-000093400000}"/>
    <cellStyle name="Vírgula 7 5 4 2 5 2 2" xfId="16532" xr:uid="{00000000-0005-0000-0000-000094400000}"/>
    <cellStyle name="Vírgula 7 5 4 2 5 3" xfId="16533" xr:uid="{00000000-0005-0000-0000-000095400000}"/>
    <cellStyle name="Vírgula 7 5 4 2 6" xfId="16534" xr:uid="{00000000-0005-0000-0000-000096400000}"/>
    <cellStyle name="Vírgula 7 5 4 2 6 2" xfId="16535" xr:uid="{00000000-0005-0000-0000-000097400000}"/>
    <cellStyle name="Vírgula 7 5 4 2 6 2 2" xfId="16536" xr:uid="{00000000-0005-0000-0000-000098400000}"/>
    <cellStyle name="Vírgula 7 5 4 2 6 3" xfId="16537" xr:uid="{00000000-0005-0000-0000-000099400000}"/>
    <cellStyle name="Vírgula 7 5 4 2 7" xfId="16538" xr:uid="{00000000-0005-0000-0000-00009A400000}"/>
    <cellStyle name="Vírgula 7 5 4 2 7 2" xfId="16539" xr:uid="{00000000-0005-0000-0000-00009B400000}"/>
    <cellStyle name="Vírgula 7 5 4 2 8" xfId="16540" xr:uid="{00000000-0005-0000-0000-00009C400000}"/>
    <cellStyle name="Vírgula 7 5 4 3" xfId="16541" xr:uid="{00000000-0005-0000-0000-00009D400000}"/>
    <cellStyle name="Vírgula 7 5 4 3 2" xfId="16542" xr:uid="{00000000-0005-0000-0000-00009E400000}"/>
    <cellStyle name="Vírgula 7 5 4 3 2 2" xfId="16543" xr:uid="{00000000-0005-0000-0000-00009F400000}"/>
    <cellStyle name="Vírgula 7 5 4 3 2 2 2" xfId="16544" xr:uid="{00000000-0005-0000-0000-0000A0400000}"/>
    <cellStyle name="Vírgula 7 5 4 3 2 2 2 2" xfId="16545" xr:uid="{00000000-0005-0000-0000-0000A1400000}"/>
    <cellStyle name="Vírgula 7 5 4 3 2 2 3" xfId="16546" xr:uid="{00000000-0005-0000-0000-0000A2400000}"/>
    <cellStyle name="Vírgula 7 5 4 3 2 3" xfId="16547" xr:uid="{00000000-0005-0000-0000-0000A3400000}"/>
    <cellStyle name="Vírgula 7 5 4 3 2 3 2" xfId="16548" xr:uid="{00000000-0005-0000-0000-0000A4400000}"/>
    <cellStyle name="Vírgula 7 5 4 3 2 4" xfId="16549" xr:uid="{00000000-0005-0000-0000-0000A5400000}"/>
    <cellStyle name="Vírgula 7 5 4 3 3" xfId="16550" xr:uid="{00000000-0005-0000-0000-0000A6400000}"/>
    <cellStyle name="Vírgula 7 5 4 3 3 2" xfId="16551" xr:uid="{00000000-0005-0000-0000-0000A7400000}"/>
    <cellStyle name="Vírgula 7 5 4 3 3 2 2" xfId="16552" xr:uid="{00000000-0005-0000-0000-0000A8400000}"/>
    <cellStyle name="Vírgula 7 5 4 3 3 2 2 2" xfId="16553" xr:uid="{00000000-0005-0000-0000-0000A9400000}"/>
    <cellStyle name="Vírgula 7 5 4 3 3 2 3" xfId="16554" xr:uid="{00000000-0005-0000-0000-0000AA400000}"/>
    <cellStyle name="Vírgula 7 5 4 3 3 3" xfId="16555" xr:uid="{00000000-0005-0000-0000-0000AB400000}"/>
    <cellStyle name="Vírgula 7 5 4 3 3 3 2" xfId="16556" xr:uid="{00000000-0005-0000-0000-0000AC400000}"/>
    <cellStyle name="Vírgula 7 5 4 3 3 4" xfId="16557" xr:uid="{00000000-0005-0000-0000-0000AD400000}"/>
    <cellStyle name="Vírgula 7 5 4 3 4" xfId="16558" xr:uid="{00000000-0005-0000-0000-0000AE400000}"/>
    <cellStyle name="Vírgula 7 5 4 3 4 2" xfId="16559" xr:uid="{00000000-0005-0000-0000-0000AF400000}"/>
    <cellStyle name="Vírgula 7 5 4 3 4 2 2" xfId="16560" xr:uid="{00000000-0005-0000-0000-0000B0400000}"/>
    <cellStyle name="Vírgula 7 5 4 3 4 3" xfId="16561" xr:uid="{00000000-0005-0000-0000-0000B1400000}"/>
    <cellStyle name="Vírgula 7 5 4 3 5" xfId="16562" xr:uid="{00000000-0005-0000-0000-0000B2400000}"/>
    <cellStyle name="Vírgula 7 5 4 3 5 2" xfId="16563" xr:uid="{00000000-0005-0000-0000-0000B3400000}"/>
    <cellStyle name="Vírgula 7 5 4 3 5 2 2" xfId="16564" xr:uid="{00000000-0005-0000-0000-0000B4400000}"/>
    <cellStyle name="Vírgula 7 5 4 3 5 3" xfId="16565" xr:uid="{00000000-0005-0000-0000-0000B5400000}"/>
    <cellStyle name="Vírgula 7 5 4 3 6" xfId="16566" xr:uid="{00000000-0005-0000-0000-0000B6400000}"/>
    <cellStyle name="Vírgula 7 5 4 3 6 2" xfId="16567" xr:uid="{00000000-0005-0000-0000-0000B7400000}"/>
    <cellStyle name="Vírgula 7 5 4 3 7" xfId="16568" xr:uid="{00000000-0005-0000-0000-0000B8400000}"/>
    <cellStyle name="Vírgula 7 5 4 4" xfId="16569" xr:uid="{00000000-0005-0000-0000-0000B9400000}"/>
    <cellStyle name="Vírgula 7 5 4 4 2" xfId="16570" xr:uid="{00000000-0005-0000-0000-0000BA400000}"/>
    <cellStyle name="Vírgula 7 5 4 4 2 2" xfId="16571" xr:uid="{00000000-0005-0000-0000-0000BB400000}"/>
    <cellStyle name="Vírgula 7 5 4 4 2 2 2" xfId="16572" xr:uid="{00000000-0005-0000-0000-0000BC400000}"/>
    <cellStyle name="Vírgula 7 5 4 4 2 3" xfId="16573" xr:uid="{00000000-0005-0000-0000-0000BD400000}"/>
    <cellStyle name="Vírgula 7 5 4 4 3" xfId="16574" xr:uid="{00000000-0005-0000-0000-0000BE400000}"/>
    <cellStyle name="Vírgula 7 5 4 4 3 2" xfId="16575" xr:uid="{00000000-0005-0000-0000-0000BF400000}"/>
    <cellStyle name="Vírgula 7 5 4 4 4" xfId="16576" xr:uid="{00000000-0005-0000-0000-0000C0400000}"/>
    <cellStyle name="Vírgula 7 5 4 5" xfId="16577" xr:uid="{00000000-0005-0000-0000-0000C1400000}"/>
    <cellStyle name="Vírgula 7 5 4 5 2" xfId="16578" xr:uid="{00000000-0005-0000-0000-0000C2400000}"/>
    <cellStyle name="Vírgula 7 5 4 5 2 2" xfId="16579" xr:uid="{00000000-0005-0000-0000-0000C3400000}"/>
    <cellStyle name="Vírgula 7 5 4 5 2 2 2" xfId="16580" xr:uid="{00000000-0005-0000-0000-0000C4400000}"/>
    <cellStyle name="Vírgula 7 5 4 5 2 3" xfId="16581" xr:uid="{00000000-0005-0000-0000-0000C5400000}"/>
    <cellStyle name="Vírgula 7 5 4 5 3" xfId="16582" xr:uid="{00000000-0005-0000-0000-0000C6400000}"/>
    <cellStyle name="Vírgula 7 5 4 5 3 2" xfId="16583" xr:uid="{00000000-0005-0000-0000-0000C7400000}"/>
    <cellStyle name="Vírgula 7 5 4 5 4" xfId="16584" xr:uid="{00000000-0005-0000-0000-0000C8400000}"/>
    <cellStyle name="Vírgula 7 5 4 6" xfId="16585" xr:uid="{00000000-0005-0000-0000-0000C9400000}"/>
    <cellStyle name="Vírgula 7 5 4 6 2" xfId="16586" xr:uid="{00000000-0005-0000-0000-0000CA400000}"/>
    <cellStyle name="Vírgula 7 5 4 6 2 2" xfId="16587" xr:uid="{00000000-0005-0000-0000-0000CB400000}"/>
    <cellStyle name="Vírgula 7 5 4 6 3" xfId="16588" xr:uid="{00000000-0005-0000-0000-0000CC400000}"/>
    <cellStyle name="Vírgula 7 5 4 7" xfId="16589" xr:uid="{00000000-0005-0000-0000-0000CD400000}"/>
    <cellStyle name="Vírgula 7 5 4 7 2" xfId="16590" xr:uid="{00000000-0005-0000-0000-0000CE400000}"/>
    <cellStyle name="Vírgula 7 5 4 7 2 2" xfId="16591" xr:uid="{00000000-0005-0000-0000-0000CF400000}"/>
    <cellStyle name="Vírgula 7 5 4 7 3" xfId="16592" xr:uid="{00000000-0005-0000-0000-0000D0400000}"/>
    <cellStyle name="Vírgula 7 5 4 8" xfId="16593" xr:uid="{00000000-0005-0000-0000-0000D1400000}"/>
    <cellStyle name="Vírgula 7 5 4 8 2" xfId="16594" xr:uid="{00000000-0005-0000-0000-0000D2400000}"/>
    <cellStyle name="Vírgula 7 5 4 9" xfId="16595" xr:uid="{00000000-0005-0000-0000-0000D3400000}"/>
    <cellStyle name="Vírgula 7 5 5" xfId="16596" xr:uid="{00000000-0005-0000-0000-0000D4400000}"/>
    <cellStyle name="Vírgula 7 5 5 2" xfId="16597" xr:uid="{00000000-0005-0000-0000-0000D5400000}"/>
    <cellStyle name="Vírgula 7 5 5 2 2" xfId="16598" xr:uid="{00000000-0005-0000-0000-0000D6400000}"/>
    <cellStyle name="Vírgula 7 5 5 2 2 2" xfId="16599" xr:uid="{00000000-0005-0000-0000-0000D7400000}"/>
    <cellStyle name="Vírgula 7 5 5 2 2 2 2" xfId="16600" xr:uid="{00000000-0005-0000-0000-0000D8400000}"/>
    <cellStyle name="Vírgula 7 5 5 2 2 2 2 2" xfId="16601" xr:uid="{00000000-0005-0000-0000-0000D9400000}"/>
    <cellStyle name="Vírgula 7 5 5 2 2 2 3" xfId="16602" xr:uid="{00000000-0005-0000-0000-0000DA400000}"/>
    <cellStyle name="Vírgula 7 5 5 2 2 3" xfId="16603" xr:uid="{00000000-0005-0000-0000-0000DB400000}"/>
    <cellStyle name="Vírgula 7 5 5 2 2 3 2" xfId="16604" xr:uid="{00000000-0005-0000-0000-0000DC400000}"/>
    <cellStyle name="Vírgula 7 5 5 2 2 4" xfId="16605" xr:uid="{00000000-0005-0000-0000-0000DD400000}"/>
    <cellStyle name="Vírgula 7 5 5 2 3" xfId="16606" xr:uid="{00000000-0005-0000-0000-0000DE400000}"/>
    <cellStyle name="Vírgula 7 5 5 2 3 2" xfId="16607" xr:uid="{00000000-0005-0000-0000-0000DF400000}"/>
    <cellStyle name="Vírgula 7 5 5 2 3 2 2" xfId="16608" xr:uid="{00000000-0005-0000-0000-0000E0400000}"/>
    <cellStyle name="Vírgula 7 5 5 2 3 2 2 2" xfId="16609" xr:uid="{00000000-0005-0000-0000-0000E1400000}"/>
    <cellStyle name="Vírgula 7 5 5 2 3 2 3" xfId="16610" xr:uid="{00000000-0005-0000-0000-0000E2400000}"/>
    <cellStyle name="Vírgula 7 5 5 2 3 3" xfId="16611" xr:uid="{00000000-0005-0000-0000-0000E3400000}"/>
    <cellStyle name="Vírgula 7 5 5 2 3 3 2" xfId="16612" xr:uid="{00000000-0005-0000-0000-0000E4400000}"/>
    <cellStyle name="Vírgula 7 5 5 2 3 4" xfId="16613" xr:uid="{00000000-0005-0000-0000-0000E5400000}"/>
    <cellStyle name="Vírgula 7 5 5 2 4" xfId="16614" xr:uid="{00000000-0005-0000-0000-0000E6400000}"/>
    <cellStyle name="Vírgula 7 5 5 2 4 2" xfId="16615" xr:uid="{00000000-0005-0000-0000-0000E7400000}"/>
    <cellStyle name="Vírgula 7 5 5 2 4 2 2" xfId="16616" xr:uid="{00000000-0005-0000-0000-0000E8400000}"/>
    <cellStyle name="Vírgula 7 5 5 2 4 3" xfId="16617" xr:uid="{00000000-0005-0000-0000-0000E9400000}"/>
    <cellStyle name="Vírgula 7 5 5 2 5" xfId="16618" xr:uid="{00000000-0005-0000-0000-0000EA400000}"/>
    <cellStyle name="Vírgula 7 5 5 2 5 2" xfId="16619" xr:uid="{00000000-0005-0000-0000-0000EB400000}"/>
    <cellStyle name="Vírgula 7 5 5 2 5 2 2" xfId="16620" xr:uid="{00000000-0005-0000-0000-0000EC400000}"/>
    <cellStyle name="Vírgula 7 5 5 2 5 3" xfId="16621" xr:uid="{00000000-0005-0000-0000-0000ED400000}"/>
    <cellStyle name="Vírgula 7 5 5 2 6" xfId="16622" xr:uid="{00000000-0005-0000-0000-0000EE400000}"/>
    <cellStyle name="Vírgula 7 5 5 2 6 2" xfId="16623" xr:uid="{00000000-0005-0000-0000-0000EF400000}"/>
    <cellStyle name="Vírgula 7 5 5 2 7" xfId="16624" xr:uid="{00000000-0005-0000-0000-0000F0400000}"/>
    <cellStyle name="Vírgula 7 5 5 3" xfId="16625" xr:uid="{00000000-0005-0000-0000-0000F1400000}"/>
    <cellStyle name="Vírgula 7 5 5 3 2" xfId="16626" xr:uid="{00000000-0005-0000-0000-0000F2400000}"/>
    <cellStyle name="Vírgula 7 5 5 3 2 2" xfId="16627" xr:uid="{00000000-0005-0000-0000-0000F3400000}"/>
    <cellStyle name="Vírgula 7 5 5 3 2 2 2" xfId="16628" xr:uid="{00000000-0005-0000-0000-0000F4400000}"/>
    <cellStyle name="Vírgula 7 5 5 3 2 3" xfId="16629" xr:uid="{00000000-0005-0000-0000-0000F5400000}"/>
    <cellStyle name="Vírgula 7 5 5 3 3" xfId="16630" xr:uid="{00000000-0005-0000-0000-0000F6400000}"/>
    <cellStyle name="Vírgula 7 5 5 3 3 2" xfId="16631" xr:uid="{00000000-0005-0000-0000-0000F7400000}"/>
    <cellStyle name="Vírgula 7 5 5 3 4" xfId="16632" xr:uid="{00000000-0005-0000-0000-0000F8400000}"/>
    <cellStyle name="Vírgula 7 5 5 4" xfId="16633" xr:uid="{00000000-0005-0000-0000-0000F9400000}"/>
    <cellStyle name="Vírgula 7 5 5 4 2" xfId="16634" xr:uid="{00000000-0005-0000-0000-0000FA400000}"/>
    <cellStyle name="Vírgula 7 5 5 4 2 2" xfId="16635" xr:uid="{00000000-0005-0000-0000-0000FB400000}"/>
    <cellStyle name="Vírgula 7 5 5 4 2 2 2" xfId="16636" xr:uid="{00000000-0005-0000-0000-0000FC400000}"/>
    <cellStyle name="Vírgula 7 5 5 4 2 3" xfId="16637" xr:uid="{00000000-0005-0000-0000-0000FD400000}"/>
    <cellStyle name="Vírgula 7 5 5 4 3" xfId="16638" xr:uid="{00000000-0005-0000-0000-0000FE400000}"/>
    <cellStyle name="Vírgula 7 5 5 4 3 2" xfId="16639" xr:uid="{00000000-0005-0000-0000-0000FF400000}"/>
    <cellStyle name="Vírgula 7 5 5 4 4" xfId="16640" xr:uid="{00000000-0005-0000-0000-000000410000}"/>
    <cellStyle name="Vírgula 7 5 5 5" xfId="16641" xr:uid="{00000000-0005-0000-0000-000001410000}"/>
    <cellStyle name="Vírgula 7 5 5 5 2" xfId="16642" xr:uid="{00000000-0005-0000-0000-000002410000}"/>
    <cellStyle name="Vírgula 7 5 5 5 2 2" xfId="16643" xr:uid="{00000000-0005-0000-0000-000003410000}"/>
    <cellStyle name="Vírgula 7 5 5 5 3" xfId="16644" xr:uid="{00000000-0005-0000-0000-000004410000}"/>
    <cellStyle name="Vírgula 7 5 5 6" xfId="16645" xr:uid="{00000000-0005-0000-0000-000005410000}"/>
    <cellStyle name="Vírgula 7 5 5 6 2" xfId="16646" xr:uid="{00000000-0005-0000-0000-000006410000}"/>
    <cellStyle name="Vírgula 7 5 5 6 2 2" xfId="16647" xr:uid="{00000000-0005-0000-0000-000007410000}"/>
    <cellStyle name="Vírgula 7 5 5 6 3" xfId="16648" xr:uid="{00000000-0005-0000-0000-000008410000}"/>
    <cellStyle name="Vírgula 7 5 5 7" xfId="16649" xr:uid="{00000000-0005-0000-0000-000009410000}"/>
    <cellStyle name="Vírgula 7 5 5 7 2" xfId="16650" xr:uid="{00000000-0005-0000-0000-00000A410000}"/>
    <cellStyle name="Vírgula 7 5 5 8" xfId="16651" xr:uid="{00000000-0005-0000-0000-00000B410000}"/>
    <cellStyle name="Vírgula 7 5 6" xfId="16652" xr:uid="{00000000-0005-0000-0000-00000C410000}"/>
    <cellStyle name="Vírgula 7 5 6 2" xfId="16653" xr:uid="{00000000-0005-0000-0000-00000D410000}"/>
    <cellStyle name="Vírgula 7 5 6 2 2" xfId="16654" xr:uid="{00000000-0005-0000-0000-00000E410000}"/>
    <cellStyle name="Vírgula 7 5 6 2 2 2" xfId="16655" xr:uid="{00000000-0005-0000-0000-00000F410000}"/>
    <cellStyle name="Vírgula 7 5 6 2 2 2 2" xfId="16656" xr:uid="{00000000-0005-0000-0000-000010410000}"/>
    <cellStyle name="Vírgula 7 5 6 2 2 3" xfId="16657" xr:uid="{00000000-0005-0000-0000-000011410000}"/>
    <cellStyle name="Vírgula 7 5 6 2 3" xfId="16658" xr:uid="{00000000-0005-0000-0000-000012410000}"/>
    <cellStyle name="Vírgula 7 5 6 2 3 2" xfId="16659" xr:uid="{00000000-0005-0000-0000-000013410000}"/>
    <cellStyle name="Vírgula 7 5 6 2 4" xfId="16660" xr:uid="{00000000-0005-0000-0000-000014410000}"/>
    <cellStyle name="Vírgula 7 5 6 3" xfId="16661" xr:uid="{00000000-0005-0000-0000-000015410000}"/>
    <cellStyle name="Vírgula 7 5 6 3 2" xfId="16662" xr:uid="{00000000-0005-0000-0000-000016410000}"/>
    <cellStyle name="Vírgula 7 5 6 3 2 2" xfId="16663" xr:uid="{00000000-0005-0000-0000-000017410000}"/>
    <cellStyle name="Vírgula 7 5 6 3 2 2 2" xfId="16664" xr:uid="{00000000-0005-0000-0000-000018410000}"/>
    <cellStyle name="Vírgula 7 5 6 3 2 3" xfId="16665" xr:uid="{00000000-0005-0000-0000-000019410000}"/>
    <cellStyle name="Vírgula 7 5 6 3 3" xfId="16666" xr:uid="{00000000-0005-0000-0000-00001A410000}"/>
    <cellStyle name="Vírgula 7 5 6 3 3 2" xfId="16667" xr:uid="{00000000-0005-0000-0000-00001B410000}"/>
    <cellStyle name="Vírgula 7 5 6 3 4" xfId="16668" xr:uid="{00000000-0005-0000-0000-00001C410000}"/>
    <cellStyle name="Vírgula 7 5 6 4" xfId="16669" xr:uid="{00000000-0005-0000-0000-00001D410000}"/>
    <cellStyle name="Vírgula 7 5 6 4 2" xfId="16670" xr:uid="{00000000-0005-0000-0000-00001E410000}"/>
    <cellStyle name="Vírgula 7 5 6 4 2 2" xfId="16671" xr:uid="{00000000-0005-0000-0000-00001F410000}"/>
    <cellStyle name="Vírgula 7 5 6 4 3" xfId="16672" xr:uid="{00000000-0005-0000-0000-000020410000}"/>
    <cellStyle name="Vírgula 7 5 6 5" xfId="16673" xr:uid="{00000000-0005-0000-0000-000021410000}"/>
    <cellStyle name="Vírgula 7 5 6 5 2" xfId="16674" xr:uid="{00000000-0005-0000-0000-000022410000}"/>
    <cellStyle name="Vírgula 7 5 6 5 2 2" xfId="16675" xr:uid="{00000000-0005-0000-0000-000023410000}"/>
    <cellStyle name="Vírgula 7 5 6 5 3" xfId="16676" xr:uid="{00000000-0005-0000-0000-000024410000}"/>
    <cellStyle name="Vírgula 7 5 6 6" xfId="16677" xr:uid="{00000000-0005-0000-0000-000025410000}"/>
    <cellStyle name="Vírgula 7 5 6 6 2" xfId="16678" xr:uid="{00000000-0005-0000-0000-000026410000}"/>
    <cellStyle name="Vírgula 7 5 6 7" xfId="16679" xr:uid="{00000000-0005-0000-0000-000027410000}"/>
    <cellStyle name="Vírgula 7 5 7" xfId="16680" xr:uid="{00000000-0005-0000-0000-000028410000}"/>
    <cellStyle name="Vírgula 7 5 7 2" xfId="16681" xr:uid="{00000000-0005-0000-0000-000029410000}"/>
    <cellStyle name="Vírgula 7 5 7 2 2" xfId="16682" xr:uid="{00000000-0005-0000-0000-00002A410000}"/>
    <cellStyle name="Vírgula 7 5 7 2 2 2" xfId="16683" xr:uid="{00000000-0005-0000-0000-00002B410000}"/>
    <cellStyle name="Vírgula 7 5 7 2 2 2 2" xfId="16684" xr:uid="{00000000-0005-0000-0000-00002C410000}"/>
    <cellStyle name="Vírgula 7 5 7 2 2 3" xfId="16685" xr:uid="{00000000-0005-0000-0000-00002D410000}"/>
    <cellStyle name="Vírgula 7 5 7 2 3" xfId="16686" xr:uid="{00000000-0005-0000-0000-00002E410000}"/>
    <cellStyle name="Vírgula 7 5 7 2 3 2" xfId="16687" xr:uid="{00000000-0005-0000-0000-00002F410000}"/>
    <cellStyle name="Vírgula 7 5 7 2 4" xfId="16688" xr:uid="{00000000-0005-0000-0000-000030410000}"/>
    <cellStyle name="Vírgula 7 5 7 3" xfId="16689" xr:uid="{00000000-0005-0000-0000-000031410000}"/>
    <cellStyle name="Vírgula 7 5 7 3 2" xfId="16690" xr:uid="{00000000-0005-0000-0000-000032410000}"/>
    <cellStyle name="Vírgula 7 5 7 3 2 2" xfId="16691" xr:uid="{00000000-0005-0000-0000-000033410000}"/>
    <cellStyle name="Vírgula 7 5 7 3 3" xfId="16692" xr:uid="{00000000-0005-0000-0000-000034410000}"/>
    <cellStyle name="Vírgula 7 5 7 4" xfId="16693" xr:uid="{00000000-0005-0000-0000-000035410000}"/>
    <cellStyle name="Vírgula 7 5 7 4 2" xfId="16694" xr:uid="{00000000-0005-0000-0000-000036410000}"/>
    <cellStyle name="Vírgula 7 5 7 5" xfId="16695" xr:uid="{00000000-0005-0000-0000-000037410000}"/>
    <cellStyle name="Vírgula 7 5 8" xfId="16696" xr:uid="{00000000-0005-0000-0000-000038410000}"/>
    <cellStyle name="Vírgula 7 5 8 2" xfId="16697" xr:uid="{00000000-0005-0000-0000-000039410000}"/>
    <cellStyle name="Vírgula 7 5 8 2 2" xfId="16698" xr:uid="{00000000-0005-0000-0000-00003A410000}"/>
    <cellStyle name="Vírgula 7 5 8 2 2 2" xfId="16699" xr:uid="{00000000-0005-0000-0000-00003B410000}"/>
    <cellStyle name="Vírgula 7 5 8 2 3" xfId="16700" xr:uid="{00000000-0005-0000-0000-00003C410000}"/>
    <cellStyle name="Vírgula 7 5 8 3" xfId="16701" xr:uid="{00000000-0005-0000-0000-00003D410000}"/>
    <cellStyle name="Vírgula 7 5 8 3 2" xfId="16702" xr:uid="{00000000-0005-0000-0000-00003E410000}"/>
    <cellStyle name="Vírgula 7 5 8 4" xfId="16703" xr:uid="{00000000-0005-0000-0000-00003F410000}"/>
    <cellStyle name="Vírgula 7 5 9" xfId="16704" xr:uid="{00000000-0005-0000-0000-000040410000}"/>
    <cellStyle name="Vírgula 7 5 9 2" xfId="16705" xr:uid="{00000000-0005-0000-0000-000041410000}"/>
    <cellStyle name="Vírgula 7 5 9 2 2" xfId="16706" xr:uid="{00000000-0005-0000-0000-000042410000}"/>
    <cellStyle name="Vírgula 7 5 9 2 2 2" xfId="16707" xr:uid="{00000000-0005-0000-0000-000043410000}"/>
    <cellStyle name="Vírgula 7 5 9 2 3" xfId="16708" xr:uid="{00000000-0005-0000-0000-000044410000}"/>
    <cellStyle name="Vírgula 7 5 9 3" xfId="16709" xr:uid="{00000000-0005-0000-0000-000045410000}"/>
    <cellStyle name="Vírgula 7 5 9 3 2" xfId="16710" xr:uid="{00000000-0005-0000-0000-000046410000}"/>
    <cellStyle name="Vírgula 7 5 9 4" xfId="16711" xr:uid="{00000000-0005-0000-0000-000047410000}"/>
    <cellStyle name="Vírgula 7 6" xfId="16712" xr:uid="{00000000-0005-0000-0000-000048410000}"/>
    <cellStyle name="Vírgula 7 6 10" xfId="16713" xr:uid="{00000000-0005-0000-0000-000049410000}"/>
    <cellStyle name="Vírgula 7 6 10 2" xfId="16714" xr:uid="{00000000-0005-0000-0000-00004A410000}"/>
    <cellStyle name="Vírgula 7 6 10 2 2" xfId="16715" xr:uid="{00000000-0005-0000-0000-00004B410000}"/>
    <cellStyle name="Vírgula 7 6 10 3" xfId="16716" xr:uid="{00000000-0005-0000-0000-00004C410000}"/>
    <cellStyle name="Vírgula 7 6 11" xfId="16717" xr:uid="{00000000-0005-0000-0000-00004D410000}"/>
    <cellStyle name="Vírgula 7 6 11 2" xfId="16718" xr:uid="{00000000-0005-0000-0000-00004E410000}"/>
    <cellStyle name="Vírgula 7 6 12" xfId="16719" xr:uid="{00000000-0005-0000-0000-00004F410000}"/>
    <cellStyle name="Vírgula 7 6 2" xfId="16720" xr:uid="{00000000-0005-0000-0000-000050410000}"/>
    <cellStyle name="Vírgula 7 6 2 2" xfId="16721" xr:uid="{00000000-0005-0000-0000-000051410000}"/>
    <cellStyle name="Vírgula 7 6 2 2 2" xfId="16722" xr:uid="{00000000-0005-0000-0000-000052410000}"/>
    <cellStyle name="Vírgula 7 6 2 2 2 2" xfId="16723" xr:uid="{00000000-0005-0000-0000-000053410000}"/>
    <cellStyle name="Vírgula 7 6 2 2 2 2 2" xfId="16724" xr:uid="{00000000-0005-0000-0000-000054410000}"/>
    <cellStyle name="Vírgula 7 6 2 2 2 2 2 2" xfId="16725" xr:uid="{00000000-0005-0000-0000-000055410000}"/>
    <cellStyle name="Vírgula 7 6 2 2 2 2 2 2 2" xfId="16726" xr:uid="{00000000-0005-0000-0000-000056410000}"/>
    <cellStyle name="Vírgula 7 6 2 2 2 2 2 3" xfId="16727" xr:uid="{00000000-0005-0000-0000-000057410000}"/>
    <cellStyle name="Vírgula 7 6 2 2 2 2 3" xfId="16728" xr:uid="{00000000-0005-0000-0000-000058410000}"/>
    <cellStyle name="Vírgula 7 6 2 2 2 2 3 2" xfId="16729" xr:uid="{00000000-0005-0000-0000-000059410000}"/>
    <cellStyle name="Vírgula 7 6 2 2 2 2 4" xfId="16730" xr:uid="{00000000-0005-0000-0000-00005A410000}"/>
    <cellStyle name="Vírgula 7 6 2 2 2 3" xfId="16731" xr:uid="{00000000-0005-0000-0000-00005B410000}"/>
    <cellStyle name="Vírgula 7 6 2 2 2 3 2" xfId="16732" xr:uid="{00000000-0005-0000-0000-00005C410000}"/>
    <cellStyle name="Vírgula 7 6 2 2 2 3 2 2" xfId="16733" xr:uid="{00000000-0005-0000-0000-00005D410000}"/>
    <cellStyle name="Vírgula 7 6 2 2 2 3 2 2 2" xfId="16734" xr:uid="{00000000-0005-0000-0000-00005E410000}"/>
    <cellStyle name="Vírgula 7 6 2 2 2 3 2 3" xfId="16735" xr:uid="{00000000-0005-0000-0000-00005F410000}"/>
    <cellStyle name="Vírgula 7 6 2 2 2 3 3" xfId="16736" xr:uid="{00000000-0005-0000-0000-000060410000}"/>
    <cellStyle name="Vírgula 7 6 2 2 2 3 3 2" xfId="16737" xr:uid="{00000000-0005-0000-0000-000061410000}"/>
    <cellStyle name="Vírgula 7 6 2 2 2 3 4" xfId="16738" xr:uid="{00000000-0005-0000-0000-000062410000}"/>
    <cellStyle name="Vírgula 7 6 2 2 2 4" xfId="16739" xr:uid="{00000000-0005-0000-0000-000063410000}"/>
    <cellStyle name="Vírgula 7 6 2 2 2 4 2" xfId="16740" xr:uid="{00000000-0005-0000-0000-000064410000}"/>
    <cellStyle name="Vírgula 7 6 2 2 2 4 2 2" xfId="16741" xr:uid="{00000000-0005-0000-0000-000065410000}"/>
    <cellStyle name="Vírgula 7 6 2 2 2 4 3" xfId="16742" xr:uid="{00000000-0005-0000-0000-000066410000}"/>
    <cellStyle name="Vírgula 7 6 2 2 2 5" xfId="16743" xr:uid="{00000000-0005-0000-0000-000067410000}"/>
    <cellStyle name="Vírgula 7 6 2 2 2 5 2" xfId="16744" xr:uid="{00000000-0005-0000-0000-000068410000}"/>
    <cellStyle name="Vírgula 7 6 2 2 2 5 2 2" xfId="16745" xr:uid="{00000000-0005-0000-0000-000069410000}"/>
    <cellStyle name="Vírgula 7 6 2 2 2 5 3" xfId="16746" xr:uid="{00000000-0005-0000-0000-00006A410000}"/>
    <cellStyle name="Vírgula 7 6 2 2 2 6" xfId="16747" xr:uid="{00000000-0005-0000-0000-00006B410000}"/>
    <cellStyle name="Vírgula 7 6 2 2 2 6 2" xfId="16748" xr:uid="{00000000-0005-0000-0000-00006C410000}"/>
    <cellStyle name="Vírgula 7 6 2 2 2 7" xfId="16749" xr:uid="{00000000-0005-0000-0000-00006D410000}"/>
    <cellStyle name="Vírgula 7 6 2 2 3" xfId="16750" xr:uid="{00000000-0005-0000-0000-00006E410000}"/>
    <cellStyle name="Vírgula 7 6 2 2 3 2" xfId="16751" xr:uid="{00000000-0005-0000-0000-00006F410000}"/>
    <cellStyle name="Vírgula 7 6 2 2 3 2 2" xfId="16752" xr:uid="{00000000-0005-0000-0000-000070410000}"/>
    <cellStyle name="Vírgula 7 6 2 2 3 2 2 2" xfId="16753" xr:uid="{00000000-0005-0000-0000-000071410000}"/>
    <cellStyle name="Vírgula 7 6 2 2 3 2 3" xfId="16754" xr:uid="{00000000-0005-0000-0000-000072410000}"/>
    <cellStyle name="Vírgula 7 6 2 2 3 3" xfId="16755" xr:uid="{00000000-0005-0000-0000-000073410000}"/>
    <cellStyle name="Vírgula 7 6 2 2 3 3 2" xfId="16756" xr:uid="{00000000-0005-0000-0000-000074410000}"/>
    <cellStyle name="Vírgula 7 6 2 2 3 4" xfId="16757" xr:uid="{00000000-0005-0000-0000-000075410000}"/>
    <cellStyle name="Vírgula 7 6 2 2 4" xfId="16758" xr:uid="{00000000-0005-0000-0000-000076410000}"/>
    <cellStyle name="Vírgula 7 6 2 2 4 2" xfId="16759" xr:uid="{00000000-0005-0000-0000-000077410000}"/>
    <cellStyle name="Vírgula 7 6 2 2 4 2 2" xfId="16760" xr:uid="{00000000-0005-0000-0000-000078410000}"/>
    <cellStyle name="Vírgula 7 6 2 2 4 2 2 2" xfId="16761" xr:uid="{00000000-0005-0000-0000-000079410000}"/>
    <cellStyle name="Vírgula 7 6 2 2 4 2 3" xfId="16762" xr:uid="{00000000-0005-0000-0000-00007A410000}"/>
    <cellStyle name="Vírgula 7 6 2 2 4 3" xfId="16763" xr:uid="{00000000-0005-0000-0000-00007B410000}"/>
    <cellStyle name="Vírgula 7 6 2 2 4 3 2" xfId="16764" xr:uid="{00000000-0005-0000-0000-00007C410000}"/>
    <cellStyle name="Vírgula 7 6 2 2 4 4" xfId="16765" xr:uid="{00000000-0005-0000-0000-00007D410000}"/>
    <cellStyle name="Vírgula 7 6 2 2 5" xfId="16766" xr:uid="{00000000-0005-0000-0000-00007E410000}"/>
    <cellStyle name="Vírgula 7 6 2 2 5 2" xfId="16767" xr:uid="{00000000-0005-0000-0000-00007F410000}"/>
    <cellStyle name="Vírgula 7 6 2 2 5 2 2" xfId="16768" xr:uid="{00000000-0005-0000-0000-000080410000}"/>
    <cellStyle name="Vírgula 7 6 2 2 5 3" xfId="16769" xr:uid="{00000000-0005-0000-0000-000081410000}"/>
    <cellStyle name="Vírgula 7 6 2 2 6" xfId="16770" xr:uid="{00000000-0005-0000-0000-000082410000}"/>
    <cellStyle name="Vírgula 7 6 2 2 6 2" xfId="16771" xr:uid="{00000000-0005-0000-0000-000083410000}"/>
    <cellStyle name="Vírgula 7 6 2 2 6 2 2" xfId="16772" xr:uid="{00000000-0005-0000-0000-000084410000}"/>
    <cellStyle name="Vírgula 7 6 2 2 6 3" xfId="16773" xr:uid="{00000000-0005-0000-0000-000085410000}"/>
    <cellStyle name="Vírgula 7 6 2 2 7" xfId="16774" xr:uid="{00000000-0005-0000-0000-000086410000}"/>
    <cellStyle name="Vírgula 7 6 2 2 7 2" xfId="16775" xr:uid="{00000000-0005-0000-0000-000087410000}"/>
    <cellStyle name="Vírgula 7 6 2 2 8" xfId="16776" xr:uid="{00000000-0005-0000-0000-000088410000}"/>
    <cellStyle name="Vírgula 7 6 2 3" xfId="16777" xr:uid="{00000000-0005-0000-0000-000089410000}"/>
    <cellStyle name="Vírgula 7 6 2 3 2" xfId="16778" xr:uid="{00000000-0005-0000-0000-00008A410000}"/>
    <cellStyle name="Vírgula 7 6 2 3 2 2" xfId="16779" xr:uid="{00000000-0005-0000-0000-00008B410000}"/>
    <cellStyle name="Vírgula 7 6 2 3 2 2 2" xfId="16780" xr:uid="{00000000-0005-0000-0000-00008C410000}"/>
    <cellStyle name="Vírgula 7 6 2 3 2 2 2 2" xfId="16781" xr:uid="{00000000-0005-0000-0000-00008D410000}"/>
    <cellStyle name="Vírgula 7 6 2 3 2 2 3" xfId="16782" xr:uid="{00000000-0005-0000-0000-00008E410000}"/>
    <cellStyle name="Vírgula 7 6 2 3 2 3" xfId="16783" xr:uid="{00000000-0005-0000-0000-00008F410000}"/>
    <cellStyle name="Vírgula 7 6 2 3 2 3 2" xfId="16784" xr:uid="{00000000-0005-0000-0000-000090410000}"/>
    <cellStyle name="Vírgula 7 6 2 3 2 4" xfId="16785" xr:uid="{00000000-0005-0000-0000-000091410000}"/>
    <cellStyle name="Vírgula 7 6 2 3 3" xfId="16786" xr:uid="{00000000-0005-0000-0000-000092410000}"/>
    <cellStyle name="Vírgula 7 6 2 3 3 2" xfId="16787" xr:uid="{00000000-0005-0000-0000-000093410000}"/>
    <cellStyle name="Vírgula 7 6 2 3 3 2 2" xfId="16788" xr:uid="{00000000-0005-0000-0000-000094410000}"/>
    <cellStyle name="Vírgula 7 6 2 3 3 2 2 2" xfId="16789" xr:uid="{00000000-0005-0000-0000-000095410000}"/>
    <cellStyle name="Vírgula 7 6 2 3 3 2 3" xfId="16790" xr:uid="{00000000-0005-0000-0000-000096410000}"/>
    <cellStyle name="Vírgula 7 6 2 3 3 3" xfId="16791" xr:uid="{00000000-0005-0000-0000-000097410000}"/>
    <cellStyle name="Vírgula 7 6 2 3 3 3 2" xfId="16792" xr:uid="{00000000-0005-0000-0000-000098410000}"/>
    <cellStyle name="Vírgula 7 6 2 3 3 4" xfId="16793" xr:uid="{00000000-0005-0000-0000-000099410000}"/>
    <cellStyle name="Vírgula 7 6 2 3 4" xfId="16794" xr:uid="{00000000-0005-0000-0000-00009A410000}"/>
    <cellStyle name="Vírgula 7 6 2 3 4 2" xfId="16795" xr:uid="{00000000-0005-0000-0000-00009B410000}"/>
    <cellStyle name="Vírgula 7 6 2 3 4 2 2" xfId="16796" xr:uid="{00000000-0005-0000-0000-00009C410000}"/>
    <cellStyle name="Vírgula 7 6 2 3 4 3" xfId="16797" xr:uid="{00000000-0005-0000-0000-00009D410000}"/>
    <cellStyle name="Vírgula 7 6 2 3 5" xfId="16798" xr:uid="{00000000-0005-0000-0000-00009E410000}"/>
    <cellStyle name="Vírgula 7 6 2 3 5 2" xfId="16799" xr:uid="{00000000-0005-0000-0000-00009F410000}"/>
    <cellStyle name="Vírgula 7 6 2 3 5 2 2" xfId="16800" xr:uid="{00000000-0005-0000-0000-0000A0410000}"/>
    <cellStyle name="Vírgula 7 6 2 3 5 3" xfId="16801" xr:uid="{00000000-0005-0000-0000-0000A1410000}"/>
    <cellStyle name="Vírgula 7 6 2 3 6" xfId="16802" xr:uid="{00000000-0005-0000-0000-0000A2410000}"/>
    <cellStyle name="Vírgula 7 6 2 3 6 2" xfId="16803" xr:uid="{00000000-0005-0000-0000-0000A3410000}"/>
    <cellStyle name="Vírgula 7 6 2 3 7" xfId="16804" xr:uid="{00000000-0005-0000-0000-0000A4410000}"/>
    <cellStyle name="Vírgula 7 6 2 4" xfId="16805" xr:uid="{00000000-0005-0000-0000-0000A5410000}"/>
    <cellStyle name="Vírgula 7 6 2 4 2" xfId="16806" xr:uid="{00000000-0005-0000-0000-0000A6410000}"/>
    <cellStyle name="Vírgula 7 6 2 4 2 2" xfId="16807" xr:uid="{00000000-0005-0000-0000-0000A7410000}"/>
    <cellStyle name="Vírgula 7 6 2 4 2 2 2" xfId="16808" xr:uid="{00000000-0005-0000-0000-0000A8410000}"/>
    <cellStyle name="Vírgula 7 6 2 4 2 3" xfId="16809" xr:uid="{00000000-0005-0000-0000-0000A9410000}"/>
    <cellStyle name="Vírgula 7 6 2 4 3" xfId="16810" xr:uid="{00000000-0005-0000-0000-0000AA410000}"/>
    <cellStyle name="Vírgula 7 6 2 4 3 2" xfId="16811" xr:uid="{00000000-0005-0000-0000-0000AB410000}"/>
    <cellStyle name="Vírgula 7 6 2 4 4" xfId="16812" xr:uid="{00000000-0005-0000-0000-0000AC410000}"/>
    <cellStyle name="Vírgula 7 6 2 5" xfId="16813" xr:uid="{00000000-0005-0000-0000-0000AD410000}"/>
    <cellStyle name="Vírgula 7 6 2 5 2" xfId="16814" xr:uid="{00000000-0005-0000-0000-0000AE410000}"/>
    <cellStyle name="Vírgula 7 6 2 5 2 2" xfId="16815" xr:uid="{00000000-0005-0000-0000-0000AF410000}"/>
    <cellStyle name="Vírgula 7 6 2 5 2 2 2" xfId="16816" xr:uid="{00000000-0005-0000-0000-0000B0410000}"/>
    <cellStyle name="Vírgula 7 6 2 5 2 3" xfId="16817" xr:uid="{00000000-0005-0000-0000-0000B1410000}"/>
    <cellStyle name="Vírgula 7 6 2 5 3" xfId="16818" xr:uid="{00000000-0005-0000-0000-0000B2410000}"/>
    <cellStyle name="Vírgula 7 6 2 5 3 2" xfId="16819" xr:uid="{00000000-0005-0000-0000-0000B3410000}"/>
    <cellStyle name="Vírgula 7 6 2 5 4" xfId="16820" xr:uid="{00000000-0005-0000-0000-0000B4410000}"/>
    <cellStyle name="Vírgula 7 6 2 6" xfId="16821" xr:uid="{00000000-0005-0000-0000-0000B5410000}"/>
    <cellStyle name="Vírgula 7 6 2 6 2" xfId="16822" xr:uid="{00000000-0005-0000-0000-0000B6410000}"/>
    <cellStyle name="Vírgula 7 6 2 6 2 2" xfId="16823" xr:uid="{00000000-0005-0000-0000-0000B7410000}"/>
    <cellStyle name="Vírgula 7 6 2 6 3" xfId="16824" xr:uid="{00000000-0005-0000-0000-0000B8410000}"/>
    <cellStyle name="Vírgula 7 6 2 7" xfId="16825" xr:uid="{00000000-0005-0000-0000-0000B9410000}"/>
    <cellStyle name="Vírgula 7 6 2 7 2" xfId="16826" xr:uid="{00000000-0005-0000-0000-0000BA410000}"/>
    <cellStyle name="Vírgula 7 6 2 7 2 2" xfId="16827" xr:uid="{00000000-0005-0000-0000-0000BB410000}"/>
    <cellStyle name="Vírgula 7 6 2 7 3" xfId="16828" xr:uid="{00000000-0005-0000-0000-0000BC410000}"/>
    <cellStyle name="Vírgula 7 6 2 8" xfId="16829" xr:uid="{00000000-0005-0000-0000-0000BD410000}"/>
    <cellStyle name="Vírgula 7 6 2 8 2" xfId="16830" xr:uid="{00000000-0005-0000-0000-0000BE410000}"/>
    <cellStyle name="Vírgula 7 6 2 9" xfId="16831" xr:uid="{00000000-0005-0000-0000-0000BF410000}"/>
    <cellStyle name="Vírgula 7 6 3" xfId="16832" xr:uid="{00000000-0005-0000-0000-0000C0410000}"/>
    <cellStyle name="Vírgula 7 6 3 2" xfId="16833" xr:uid="{00000000-0005-0000-0000-0000C1410000}"/>
    <cellStyle name="Vírgula 7 6 3 2 2" xfId="16834" xr:uid="{00000000-0005-0000-0000-0000C2410000}"/>
    <cellStyle name="Vírgula 7 6 3 2 2 2" xfId="16835" xr:uid="{00000000-0005-0000-0000-0000C3410000}"/>
    <cellStyle name="Vírgula 7 6 3 2 2 2 2" xfId="16836" xr:uid="{00000000-0005-0000-0000-0000C4410000}"/>
    <cellStyle name="Vírgula 7 6 3 2 2 2 2 2" xfId="16837" xr:uid="{00000000-0005-0000-0000-0000C5410000}"/>
    <cellStyle name="Vírgula 7 6 3 2 2 2 3" xfId="16838" xr:uid="{00000000-0005-0000-0000-0000C6410000}"/>
    <cellStyle name="Vírgula 7 6 3 2 2 3" xfId="16839" xr:uid="{00000000-0005-0000-0000-0000C7410000}"/>
    <cellStyle name="Vírgula 7 6 3 2 2 3 2" xfId="16840" xr:uid="{00000000-0005-0000-0000-0000C8410000}"/>
    <cellStyle name="Vírgula 7 6 3 2 2 4" xfId="16841" xr:uid="{00000000-0005-0000-0000-0000C9410000}"/>
    <cellStyle name="Vírgula 7 6 3 2 3" xfId="16842" xr:uid="{00000000-0005-0000-0000-0000CA410000}"/>
    <cellStyle name="Vírgula 7 6 3 2 3 2" xfId="16843" xr:uid="{00000000-0005-0000-0000-0000CB410000}"/>
    <cellStyle name="Vírgula 7 6 3 2 3 2 2" xfId="16844" xr:uid="{00000000-0005-0000-0000-0000CC410000}"/>
    <cellStyle name="Vírgula 7 6 3 2 3 2 2 2" xfId="16845" xr:uid="{00000000-0005-0000-0000-0000CD410000}"/>
    <cellStyle name="Vírgula 7 6 3 2 3 2 3" xfId="16846" xr:uid="{00000000-0005-0000-0000-0000CE410000}"/>
    <cellStyle name="Vírgula 7 6 3 2 3 3" xfId="16847" xr:uid="{00000000-0005-0000-0000-0000CF410000}"/>
    <cellStyle name="Vírgula 7 6 3 2 3 3 2" xfId="16848" xr:uid="{00000000-0005-0000-0000-0000D0410000}"/>
    <cellStyle name="Vírgula 7 6 3 2 3 4" xfId="16849" xr:uid="{00000000-0005-0000-0000-0000D1410000}"/>
    <cellStyle name="Vírgula 7 6 3 2 4" xfId="16850" xr:uid="{00000000-0005-0000-0000-0000D2410000}"/>
    <cellStyle name="Vírgula 7 6 3 2 4 2" xfId="16851" xr:uid="{00000000-0005-0000-0000-0000D3410000}"/>
    <cellStyle name="Vírgula 7 6 3 2 4 2 2" xfId="16852" xr:uid="{00000000-0005-0000-0000-0000D4410000}"/>
    <cellStyle name="Vírgula 7 6 3 2 4 3" xfId="16853" xr:uid="{00000000-0005-0000-0000-0000D5410000}"/>
    <cellStyle name="Vírgula 7 6 3 2 5" xfId="16854" xr:uid="{00000000-0005-0000-0000-0000D6410000}"/>
    <cellStyle name="Vírgula 7 6 3 2 5 2" xfId="16855" xr:uid="{00000000-0005-0000-0000-0000D7410000}"/>
    <cellStyle name="Vírgula 7 6 3 2 5 2 2" xfId="16856" xr:uid="{00000000-0005-0000-0000-0000D8410000}"/>
    <cellStyle name="Vírgula 7 6 3 2 5 3" xfId="16857" xr:uid="{00000000-0005-0000-0000-0000D9410000}"/>
    <cellStyle name="Vírgula 7 6 3 2 6" xfId="16858" xr:uid="{00000000-0005-0000-0000-0000DA410000}"/>
    <cellStyle name="Vírgula 7 6 3 2 6 2" xfId="16859" xr:uid="{00000000-0005-0000-0000-0000DB410000}"/>
    <cellStyle name="Vírgula 7 6 3 2 7" xfId="16860" xr:uid="{00000000-0005-0000-0000-0000DC410000}"/>
    <cellStyle name="Vírgula 7 6 3 3" xfId="16861" xr:uid="{00000000-0005-0000-0000-0000DD410000}"/>
    <cellStyle name="Vírgula 7 6 3 3 2" xfId="16862" xr:uid="{00000000-0005-0000-0000-0000DE410000}"/>
    <cellStyle name="Vírgula 7 6 3 3 2 2" xfId="16863" xr:uid="{00000000-0005-0000-0000-0000DF410000}"/>
    <cellStyle name="Vírgula 7 6 3 3 2 2 2" xfId="16864" xr:uid="{00000000-0005-0000-0000-0000E0410000}"/>
    <cellStyle name="Vírgula 7 6 3 3 2 3" xfId="16865" xr:uid="{00000000-0005-0000-0000-0000E1410000}"/>
    <cellStyle name="Vírgula 7 6 3 3 3" xfId="16866" xr:uid="{00000000-0005-0000-0000-0000E2410000}"/>
    <cellStyle name="Vírgula 7 6 3 3 3 2" xfId="16867" xr:uid="{00000000-0005-0000-0000-0000E3410000}"/>
    <cellStyle name="Vírgula 7 6 3 3 4" xfId="16868" xr:uid="{00000000-0005-0000-0000-0000E4410000}"/>
    <cellStyle name="Vírgula 7 6 3 4" xfId="16869" xr:uid="{00000000-0005-0000-0000-0000E5410000}"/>
    <cellStyle name="Vírgula 7 6 3 4 2" xfId="16870" xr:uid="{00000000-0005-0000-0000-0000E6410000}"/>
    <cellStyle name="Vírgula 7 6 3 4 2 2" xfId="16871" xr:uid="{00000000-0005-0000-0000-0000E7410000}"/>
    <cellStyle name="Vírgula 7 6 3 4 2 2 2" xfId="16872" xr:uid="{00000000-0005-0000-0000-0000E8410000}"/>
    <cellStyle name="Vírgula 7 6 3 4 2 3" xfId="16873" xr:uid="{00000000-0005-0000-0000-0000E9410000}"/>
    <cellStyle name="Vírgula 7 6 3 4 3" xfId="16874" xr:uid="{00000000-0005-0000-0000-0000EA410000}"/>
    <cellStyle name="Vírgula 7 6 3 4 3 2" xfId="16875" xr:uid="{00000000-0005-0000-0000-0000EB410000}"/>
    <cellStyle name="Vírgula 7 6 3 4 4" xfId="16876" xr:uid="{00000000-0005-0000-0000-0000EC410000}"/>
    <cellStyle name="Vírgula 7 6 3 5" xfId="16877" xr:uid="{00000000-0005-0000-0000-0000ED410000}"/>
    <cellStyle name="Vírgula 7 6 3 5 2" xfId="16878" xr:uid="{00000000-0005-0000-0000-0000EE410000}"/>
    <cellStyle name="Vírgula 7 6 3 5 2 2" xfId="16879" xr:uid="{00000000-0005-0000-0000-0000EF410000}"/>
    <cellStyle name="Vírgula 7 6 3 5 3" xfId="16880" xr:uid="{00000000-0005-0000-0000-0000F0410000}"/>
    <cellStyle name="Vírgula 7 6 3 6" xfId="16881" xr:uid="{00000000-0005-0000-0000-0000F1410000}"/>
    <cellStyle name="Vírgula 7 6 3 6 2" xfId="16882" xr:uid="{00000000-0005-0000-0000-0000F2410000}"/>
    <cellStyle name="Vírgula 7 6 3 6 2 2" xfId="16883" xr:uid="{00000000-0005-0000-0000-0000F3410000}"/>
    <cellStyle name="Vírgula 7 6 3 6 3" xfId="16884" xr:uid="{00000000-0005-0000-0000-0000F4410000}"/>
    <cellStyle name="Vírgula 7 6 3 7" xfId="16885" xr:uid="{00000000-0005-0000-0000-0000F5410000}"/>
    <cellStyle name="Vírgula 7 6 3 7 2" xfId="16886" xr:uid="{00000000-0005-0000-0000-0000F6410000}"/>
    <cellStyle name="Vírgula 7 6 3 8" xfId="16887" xr:uid="{00000000-0005-0000-0000-0000F7410000}"/>
    <cellStyle name="Vírgula 7 6 4" xfId="16888" xr:uid="{00000000-0005-0000-0000-0000F8410000}"/>
    <cellStyle name="Vírgula 7 6 4 2" xfId="16889" xr:uid="{00000000-0005-0000-0000-0000F9410000}"/>
    <cellStyle name="Vírgula 7 6 4 2 2" xfId="16890" xr:uid="{00000000-0005-0000-0000-0000FA410000}"/>
    <cellStyle name="Vírgula 7 6 4 2 2 2" xfId="16891" xr:uid="{00000000-0005-0000-0000-0000FB410000}"/>
    <cellStyle name="Vírgula 7 6 4 2 2 2 2" xfId="16892" xr:uid="{00000000-0005-0000-0000-0000FC410000}"/>
    <cellStyle name="Vírgula 7 6 4 2 2 3" xfId="16893" xr:uid="{00000000-0005-0000-0000-0000FD410000}"/>
    <cellStyle name="Vírgula 7 6 4 2 3" xfId="16894" xr:uid="{00000000-0005-0000-0000-0000FE410000}"/>
    <cellStyle name="Vírgula 7 6 4 2 3 2" xfId="16895" xr:uid="{00000000-0005-0000-0000-0000FF410000}"/>
    <cellStyle name="Vírgula 7 6 4 2 4" xfId="16896" xr:uid="{00000000-0005-0000-0000-000000420000}"/>
    <cellStyle name="Vírgula 7 6 4 3" xfId="16897" xr:uid="{00000000-0005-0000-0000-000001420000}"/>
    <cellStyle name="Vírgula 7 6 4 3 2" xfId="16898" xr:uid="{00000000-0005-0000-0000-000002420000}"/>
    <cellStyle name="Vírgula 7 6 4 3 2 2" xfId="16899" xr:uid="{00000000-0005-0000-0000-000003420000}"/>
    <cellStyle name="Vírgula 7 6 4 3 2 2 2" xfId="16900" xr:uid="{00000000-0005-0000-0000-000004420000}"/>
    <cellStyle name="Vírgula 7 6 4 3 2 3" xfId="16901" xr:uid="{00000000-0005-0000-0000-000005420000}"/>
    <cellStyle name="Vírgula 7 6 4 3 3" xfId="16902" xr:uid="{00000000-0005-0000-0000-000006420000}"/>
    <cellStyle name="Vírgula 7 6 4 3 3 2" xfId="16903" xr:uid="{00000000-0005-0000-0000-000007420000}"/>
    <cellStyle name="Vírgula 7 6 4 3 4" xfId="16904" xr:uid="{00000000-0005-0000-0000-000008420000}"/>
    <cellStyle name="Vírgula 7 6 4 4" xfId="16905" xr:uid="{00000000-0005-0000-0000-000009420000}"/>
    <cellStyle name="Vírgula 7 6 4 4 2" xfId="16906" xr:uid="{00000000-0005-0000-0000-00000A420000}"/>
    <cellStyle name="Vírgula 7 6 4 4 2 2" xfId="16907" xr:uid="{00000000-0005-0000-0000-00000B420000}"/>
    <cellStyle name="Vírgula 7 6 4 4 3" xfId="16908" xr:uid="{00000000-0005-0000-0000-00000C420000}"/>
    <cellStyle name="Vírgula 7 6 4 5" xfId="16909" xr:uid="{00000000-0005-0000-0000-00000D420000}"/>
    <cellStyle name="Vírgula 7 6 4 5 2" xfId="16910" xr:uid="{00000000-0005-0000-0000-00000E420000}"/>
    <cellStyle name="Vírgula 7 6 4 5 2 2" xfId="16911" xr:uid="{00000000-0005-0000-0000-00000F420000}"/>
    <cellStyle name="Vírgula 7 6 4 5 3" xfId="16912" xr:uid="{00000000-0005-0000-0000-000010420000}"/>
    <cellStyle name="Vírgula 7 6 4 6" xfId="16913" xr:uid="{00000000-0005-0000-0000-000011420000}"/>
    <cellStyle name="Vírgula 7 6 4 6 2" xfId="16914" xr:uid="{00000000-0005-0000-0000-000012420000}"/>
    <cellStyle name="Vírgula 7 6 4 7" xfId="16915" xr:uid="{00000000-0005-0000-0000-000013420000}"/>
    <cellStyle name="Vírgula 7 6 5" xfId="16916" xr:uid="{00000000-0005-0000-0000-000014420000}"/>
    <cellStyle name="Vírgula 7 6 5 2" xfId="16917" xr:uid="{00000000-0005-0000-0000-000015420000}"/>
    <cellStyle name="Vírgula 7 6 5 2 2" xfId="16918" xr:uid="{00000000-0005-0000-0000-000016420000}"/>
    <cellStyle name="Vírgula 7 6 5 2 2 2" xfId="16919" xr:uid="{00000000-0005-0000-0000-000017420000}"/>
    <cellStyle name="Vírgula 7 6 5 2 2 2 2" xfId="16920" xr:uid="{00000000-0005-0000-0000-000018420000}"/>
    <cellStyle name="Vírgula 7 6 5 2 2 3" xfId="16921" xr:uid="{00000000-0005-0000-0000-000019420000}"/>
    <cellStyle name="Vírgula 7 6 5 2 3" xfId="16922" xr:uid="{00000000-0005-0000-0000-00001A420000}"/>
    <cellStyle name="Vírgula 7 6 5 2 3 2" xfId="16923" xr:uid="{00000000-0005-0000-0000-00001B420000}"/>
    <cellStyle name="Vírgula 7 6 5 2 4" xfId="16924" xr:uid="{00000000-0005-0000-0000-00001C420000}"/>
    <cellStyle name="Vírgula 7 6 5 3" xfId="16925" xr:uid="{00000000-0005-0000-0000-00001D420000}"/>
    <cellStyle name="Vírgula 7 6 5 3 2" xfId="16926" xr:uid="{00000000-0005-0000-0000-00001E420000}"/>
    <cellStyle name="Vírgula 7 6 5 3 2 2" xfId="16927" xr:uid="{00000000-0005-0000-0000-00001F420000}"/>
    <cellStyle name="Vírgula 7 6 5 3 3" xfId="16928" xr:uid="{00000000-0005-0000-0000-000020420000}"/>
    <cellStyle name="Vírgula 7 6 5 4" xfId="16929" xr:uid="{00000000-0005-0000-0000-000021420000}"/>
    <cellStyle name="Vírgula 7 6 5 4 2" xfId="16930" xr:uid="{00000000-0005-0000-0000-000022420000}"/>
    <cellStyle name="Vírgula 7 6 5 5" xfId="16931" xr:uid="{00000000-0005-0000-0000-000023420000}"/>
    <cellStyle name="Vírgula 7 6 6" xfId="16932" xr:uid="{00000000-0005-0000-0000-000024420000}"/>
    <cellStyle name="Vírgula 7 6 6 2" xfId="16933" xr:uid="{00000000-0005-0000-0000-000025420000}"/>
    <cellStyle name="Vírgula 7 6 6 2 2" xfId="16934" xr:uid="{00000000-0005-0000-0000-000026420000}"/>
    <cellStyle name="Vírgula 7 6 6 2 2 2" xfId="16935" xr:uid="{00000000-0005-0000-0000-000027420000}"/>
    <cellStyle name="Vírgula 7 6 6 2 3" xfId="16936" xr:uid="{00000000-0005-0000-0000-000028420000}"/>
    <cellStyle name="Vírgula 7 6 6 3" xfId="16937" xr:uid="{00000000-0005-0000-0000-000029420000}"/>
    <cellStyle name="Vírgula 7 6 6 3 2" xfId="16938" xr:uid="{00000000-0005-0000-0000-00002A420000}"/>
    <cellStyle name="Vírgula 7 6 6 4" xfId="16939" xr:uid="{00000000-0005-0000-0000-00002B420000}"/>
    <cellStyle name="Vírgula 7 6 7" xfId="16940" xr:uid="{00000000-0005-0000-0000-00002C420000}"/>
    <cellStyle name="Vírgula 7 6 7 2" xfId="16941" xr:uid="{00000000-0005-0000-0000-00002D420000}"/>
    <cellStyle name="Vírgula 7 6 7 2 2" xfId="16942" xr:uid="{00000000-0005-0000-0000-00002E420000}"/>
    <cellStyle name="Vírgula 7 6 7 2 2 2" xfId="16943" xr:uid="{00000000-0005-0000-0000-00002F420000}"/>
    <cellStyle name="Vírgula 7 6 7 2 3" xfId="16944" xr:uid="{00000000-0005-0000-0000-000030420000}"/>
    <cellStyle name="Vírgula 7 6 7 3" xfId="16945" xr:uid="{00000000-0005-0000-0000-000031420000}"/>
    <cellStyle name="Vírgula 7 6 7 3 2" xfId="16946" xr:uid="{00000000-0005-0000-0000-000032420000}"/>
    <cellStyle name="Vírgula 7 6 7 4" xfId="16947" xr:uid="{00000000-0005-0000-0000-000033420000}"/>
    <cellStyle name="Vírgula 7 6 8" xfId="16948" xr:uid="{00000000-0005-0000-0000-000034420000}"/>
    <cellStyle name="Vírgula 7 6 8 2" xfId="16949" xr:uid="{00000000-0005-0000-0000-000035420000}"/>
    <cellStyle name="Vírgula 7 6 8 2 2" xfId="16950" xr:uid="{00000000-0005-0000-0000-000036420000}"/>
    <cellStyle name="Vírgula 7 6 8 2 2 2" xfId="16951" xr:uid="{00000000-0005-0000-0000-000037420000}"/>
    <cellStyle name="Vírgula 7 6 8 2 3" xfId="16952" xr:uid="{00000000-0005-0000-0000-000038420000}"/>
    <cellStyle name="Vírgula 7 6 8 3" xfId="16953" xr:uid="{00000000-0005-0000-0000-000039420000}"/>
    <cellStyle name="Vírgula 7 6 8 3 2" xfId="16954" xr:uid="{00000000-0005-0000-0000-00003A420000}"/>
    <cellStyle name="Vírgula 7 6 8 4" xfId="16955" xr:uid="{00000000-0005-0000-0000-00003B420000}"/>
    <cellStyle name="Vírgula 7 6 9" xfId="16956" xr:uid="{00000000-0005-0000-0000-00003C420000}"/>
    <cellStyle name="Vírgula 7 6 9 2" xfId="16957" xr:uid="{00000000-0005-0000-0000-00003D420000}"/>
    <cellStyle name="Vírgula 7 6 9 2 2" xfId="16958" xr:uid="{00000000-0005-0000-0000-00003E420000}"/>
    <cellStyle name="Vírgula 7 6 9 3" xfId="16959" xr:uid="{00000000-0005-0000-0000-00003F420000}"/>
    <cellStyle name="Vírgula 7 7" xfId="16960" xr:uid="{00000000-0005-0000-0000-000040420000}"/>
    <cellStyle name="Vírgula 7 7 2" xfId="16961" xr:uid="{00000000-0005-0000-0000-000041420000}"/>
    <cellStyle name="Vírgula 7 7 2 2" xfId="16962" xr:uid="{00000000-0005-0000-0000-000042420000}"/>
    <cellStyle name="Vírgula 7 7 2 2 2" xfId="16963" xr:uid="{00000000-0005-0000-0000-000043420000}"/>
    <cellStyle name="Vírgula 7 7 2 2 2 2" xfId="16964" xr:uid="{00000000-0005-0000-0000-000044420000}"/>
    <cellStyle name="Vírgula 7 7 2 2 2 2 2" xfId="16965" xr:uid="{00000000-0005-0000-0000-000045420000}"/>
    <cellStyle name="Vírgula 7 7 2 2 2 2 2 2" xfId="16966" xr:uid="{00000000-0005-0000-0000-000046420000}"/>
    <cellStyle name="Vírgula 7 7 2 2 2 2 3" xfId="16967" xr:uid="{00000000-0005-0000-0000-000047420000}"/>
    <cellStyle name="Vírgula 7 7 2 2 2 3" xfId="16968" xr:uid="{00000000-0005-0000-0000-000048420000}"/>
    <cellStyle name="Vírgula 7 7 2 2 2 3 2" xfId="16969" xr:uid="{00000000-0005-0000-0000-000049420000}"/>
    <cellStyle name="Vírgula 7 7 2 2 2 4" xfId="16970" xr:uid="{00000000-0005-0000-0000-00004A420000}"/>
    <cellStyle name="Vírgula 7 7 2 2 3" xfId="16971" xr:uid="{00000000-0005-0000-0000-00004B420000}"/>
    <cellStyle name="Vírgula 7 7 2 2 3 2" xfId="16972" xr:uid="{00000000-0005-0000-0000-00004C420000}"/>
    <cellStyle name="Vírgula 7 7 2 2 3 2 2" xfId="16973" xr:uid="{00000000-0005-0000-0000-00004D420000}"/>
    <cellStyle name="Vírgula 7 7 2 2 3 2 2 2" xfId="16974" xr:uid="{00000000-0005-0000-0000-00004E420000}"/>
    <cellStyle name="Vírgula 7 7 2 2 3 2 3" xfId="16975" xr:uid="{00000000-0005-0000-0000-00004F420000}"/>
    <cellStyle name="Vírgula 7 7 2 2 3 3" xfId="16976" xr:uid="{00000000-0005-0000-0000-000050420000}"/>
    <cellStyle name="Vírgula 7 7 2 2 3 3 2" xfId="16977" xr:uid="{00000000-0005-0000-0000-000051420000}"/>
    <cellStyle name="Vírgula 7 7 2 2 3 4" xfId="16978" xr:uid="{00000000-0005-0000-0000-000052420000}"/>
    <cellStyle name="Vírgula 7 7 2 2 4" xfId="16979" xr:uid="{00000000-0005-0000-0000-000053420000}"/>
    <cellStyle name="Vírgula 7 7 2 2 4 2" xfId="16980" xr:uid="{00000000-0005-0000-0000-000054420000}"/>
    <cellStyle name="Vírgula 7 7 2 2 4 2 2" xfId="16981" xr:uid="{00000000-0005-0000-0000-000055420000}"/>
    <cellStyle name="Vírgula 7 7 2 2 4 3" xfId="16982" xr:uid="{00000000-0005-0000-0000-000056420000}"/>
    <cellStyle name="Vírgula 7 7 2 2 5" xfId="16983" xr:uid="{00000000-0005-0000-0000-000057420000}"/>
    <cellStyle name="Vírgula 7 7 2 2 5 2" xfId="16984" xr:uid="{00000000-0005-0000-0000-000058420000}"/>
    <cellStyle name="Vírgula 7 7 2 2 5 2 2" xfId="16985" xr:uid="{00000000-0005-0000-0000-000059420000}"/>
    <cellStyle name="Vírgula 7 7 2 2 5 3" xfId="16986" xr:uid="{00000000-0005-0000-0000-00005A420000}"/>
    <cellStyle name="Vírgula 7 7 2 2 6" xfId="16987" xr:uid="{00000000-0005-0000-0000-00005B420000}"/>
    <cellStyle name="Vírgula 7 7 2 2 6 2" xfId="16988" xr:uid="{00000000-0005-0000-0000-00005C420000}"/>
    <cellStyle name="Vírgula 7 7 2 2 7" xfId="16989" xr:uid="{00000000-0005-0000-0000-00005D420000}"/>
    <cellStyle name="Vírgula 7 7 2 3" xfId="16990" xr:uid="{00000000-0005-0000-0000-00005E420000}"/>
    <cellStyle name="Vírgula 7 7 2 3 2" xfId="16991" xr:uid="{00000000-0005-0000-0000-00005F420000}"/>
    <cellStyle name="Vírgula 7 7 2 3 2 2" xfId="16992" xr:uid="{00000000-0005-0000-0000-000060420000}"/>
    <cellStyle name="Vírgula 7 7 2 3 2 2 2" xfId="16993" xr:uid="{00000000-0005-0000-0000-000061420000}"/>
    <cellStyle name="Vírgula 7 7 2 3 2 3" xfId="16994" xr:uid="{00000000-0005-0000-0000-000062420000}"/>
    <cellStyle name="Vírgula 7 7 2 3 3" xfId="16995" xr:uid="{00000000-0005-0000-0000-000063420000}"/>
    <cellStyle name="Vírgula 7 7 2 3 3 2" xfId="16996" xr:uid="{00000000-0005-0000-0000-000064420000}"/>
    <cellStyle name="Vírgula 7 7 2 3 4" xfId="16997" xr:uid="{00000000-0005-0000-0000-000065420000}"/>
    <cellStyle name="Vírgula 7 7 2 4" xfId="16998" xr:uid="{00000000-0005-0000-0000-000066420000}"/>
    <cellStyle name="Vírgula 7 7 2 4 2" xfId="16999" xr:uid="{00000000-0005-0000-0000-000067420000}"/>
    <cellStyle name="Vírgula 7 7 2 4 2 2" xfId="17000" xr:uid="{00000000-0005-0000-0000-000068420000}"/>
    <cellStyle name="Vírgula 7 7 2 4 2 2 2" xfId="17001" xr:uid="{00000000-0005-0000-0000-000069420000}"/>
    <cellStyle name="Vírgula 7 7 2 4 2 3" xfId="17002" xr:uid="{00000000-0005-0000-0000-00006A420000}"/>
    <cellStyle name="Vírgula 7 7 2 4 3" xfId="17003" xr:uid="{00000000-0005-0000-0000-00006B420000}"/>
    <cellStyle name="Vírgula 7 7 2 4 3 2" xfId="17004" xr:uid="{00000000-0005-0000-0000-00006C420000}"/>
    <cellStyle name="Vírgula 7 7 2 4 4" xfId="17005" xr:uid="{00000000-0005-0000-0000-00006D420000}"/>
    <cellStyle name="Vírgula 7 7 2 5" xfId="17006" xr:uid="{00000000-0005-0000-0000-00006E420000}"/>
    <cellStyle name="Vírgula 7 7 2 5 2" xfId="17007" xr:uid="{00000000-0005-0000-0000-00006F420000}"/>
    <cellStyle name="Vírgula 7 7 2 5 2 2" xfId="17008" xr:uid="{00000000-0005-0000-0000-000070420000}"/>
    <cellStyle name="Vírgula 7 7 2 5 3" xfId="17009" xr:uid="{00000000-0005-0000-0000-000071420000}"/>
    <cellStyle name="Vírgula 7 7 2 6" xfId="17010" xr:uid="{00000000-0005-0000-0000-000072420000}"/>
    <cellStyle name="Vírgula 7 7 2 6 2" xfId="17011" xr:uid="{00000000-0005-0000-0000-000073420000}"/>
    <cellStyle name="Vírgula 7 7 2 6 2 2" xfId="17012" xr:uid="{00000000-0005-0000-0000-000074420000}"/>
    <cellStyle name="Vírgula 7 7 2 6 3" xfId="17013" xr:uid="{00000000-0005-0000-0000-000075420000}"/>
    <cellStyle name="Vírgula 7 7 2 7" xfId="17014" xr:uid="{00000000-0005-0000-0000-000076420000}"/>
    <cellStyle name="Vírgula 7 7 2 7 2" xfId="17015" xr:uid="{00000000-0005-0000-0000-000077420000}"/>
    <cellStyle name="Vírgula 7 7 2 8" xfId="17016" xr:uid="{00000000-0005-0000-0000-000078420000}"/>
    <cellStyle name="Vírgula 7 7 3" xfId="17017" xr:uid="{00000000-0005-0000-0000-000079420000}"/>
    <cellStyle name="Vírgula 7 7 3 2" xfId="17018" xr:uid="{00000000-0005-0000-0000-00007A420000}"/>
    <cellStyle name="Vírgula 7 7 3 2 2" xfId="17019" xr:uid="{00000000-0005-0000-0000-00007B420000}"/>
    <cellStyle name="Vírgula 7 7 3 2 2 2" xfId="17020" xr:uid="{00000000-0005-0000-0000-00007C420000}"/>
    <cellStyle name="Vírgula 7 7 3 2 2 2 2" xfId="17021" xr:uid="{00000000-0005-0000-0000-00007D420000}"/>
    <cellStyle name="Vírgula 7 7 3 2 2 3" xfId="17022" xr:uid="{00000000-0005-0000-0000-00007E420000}"/>
    <cellStyle name="Vírgula 7 7 3 2 3" xfId="17023" xr:uid="{00000000-0005-0000-0000-00007F420000}"/>
    <cellStyle name="Vírgula 7 7 3 2 3 2" xfId="17024" xr:uid="{00000000-0005-0000-0000-000080420000}"/>
    <cellStyle name="Vírgula 7 7 3 2 4" xfId="17025" xr:uid="{00000000-0005-0000-0000-000081420000}"/>
    <cellStyle name="Vírgula 7 7 3 3" xfId="17026" xr:uid="{00000000-0005-0000-0000-000082420000}"/>
    <cellStyle name="Vírgula 7 7 3 3 2" xfId="17027" xr:uid="{00000000-0005-0000-0000-000083420000}"/>
    <cellStyle name="Vírgula 7 7 3 3 2 2" xfId="17028" xr:uid="{00000000-0005-0000-0000-000084420000}"/>
    <cellStyle name="Vírgula 7 7 3 3 2 2 2" xfId="17029" xr:uid="{00000000-0005-0000-0000-000085420000}"/>
    <cellStyle name="Vírgula 7 7 3 3 2 3" xfId="17030" xr:uid="{00000000-0005-0000-0000-000086420000}"/>
    <cellStyle name="Vírgula 7 7 3 3 3" xfId="17031" xr:uid="{00000000-0005-0000-0000-000087420000}"/>
    <cellStyle name="Vírgula 7 7 3 3 3 2" xfId="17032" xr:uid="{00000000-0005-0000-0000-000088420000}"/>
    <cellStyle name="Vírgula 7 7 3 3 4" xfId="17033" xr:uid="{00000000-0005-0000-0000-000089420000}"/>
    <cellStyle name="Vírgula 7 7 3 4" xfId="17034" xr:uid="{00000000-0005-0000-0000-00008A420000}"/>
    <cellStyle name="Vírgula 7 7 3 4 2" xfId="17035" xr:uid="{00000000-0005-0000-0000-00008B420000}"/>
    <cellStyle name="Vírgula 7 7 3 4 2 2" xfId="17036" xr:uid="{00000000-0005-0000-0000-00008C420000}"/>
    <cellStyle name="Vírgula 7 7 3 4 3" xfId="17037" xr:uid="{00000000-0005-0000-0000-00008D420000}"/>
    <cellStyle name="Vírgula 7 7 3 5" xfId="17038" xr:uid="{00000000-0005-0000-0000-00008E420000}"/>
    <cellStyle name="Vírgula 7 7 3 5 2" xfId="17039" xr:uid="{00000000-0005-0000-0000-00008F420000}"/>
    <cellStyle name="Vírgula 7 7 3 5 2 2" xfId="17040" xr:uid="{00000000-0005-0000-0000-000090420000}"/>
    <cellStyle name="Vírgula 7 7 3 5 3" xfId="17041" xr:uid="{00000000-0005-0000-0000-000091420000}"/>
    <cellStyle name="Vírgula 7 7 3 6" xfId="17042" xr:uid="{00000000-0005-0000-0000-000092420000}"/>
    <cellStyle name="Vírgula 7 7 3 6 2" xfId="17043" xr:uid="{00000000-0005-0000-0000-000093420000}"/>
    <cellStyle name="Vírgula 7 7 3 7" xfId="17044" xr:uid="{00000000-0005-0000-0000-000094420000}"/>
    <cellStyle name="Vírgula 7 7 4" xfId="17045" xr:uid="{00000000-0005-0000-0000-000095420000}"/>
    <cellStyle name="Vírgula 7 7 4 2" xfId="17046" xr:uid="{00000000-0005-0000-0000-000096420000}"/>
    <cellStyle name="Vírgula 7 7 4 2 2" xfId="17047" xr:uid="{00000000-0005-0000-0000-000097420000}"/>
    <cellStyle name="Vírgula 7 7 4 2 2 2" xfId="17048" xr:uid="{00000000-0005-0000-0000-000098420000}"/>
    <cellStyle name="Vírgula 7 7 4 2 3" xfId="17049" xr:uid="{00000000-0005-0000-0000-000099420000}"/>
    <cellStyle name="Vírgula 7 7 4 3" xfId="17050" xr:uid="{00000000-0005-0000-0000-00009A420000}"/>
    <cellStyle name="Vírgula 7 7 4 3 2" xfId="17051" xr:uid="{00000000-0005-0000-0000-00009B420000}"/>
    <cellStyle name="Vírgula 7 7 4 4" xfId="17052" xr:uid="{00000000-0005-0000-0000-00009C420000}"/>
    <cellStyle name="Vírgula 7 7 5" xfId="17053" xr:uid="{00000000-0005-0000-0000-00009D420000}"/>
    <cellStyle name="Vírgula 7 7 5 2" xfId="17054" xr:uid="{00000000-0005-0000-0000-00009E420000}"/>
    <cellStyle name="Vírgula 7 7 5 2 2" xfId="17055" xr:uid="{00000000-0005-0000-0000-00009F420000}"/>
    <cellStyle name="Vírgula 7 7 5 2 2 2" xfId="17056" xr:uid="{00000000-0005-0000-0000-0000A0420000}"/>
    <cellStyle name="Vírgula 7 7 5 2 3" xfId="17057" xr:uid="{00000000-0005-0000-0000-0000A1420000}"/>
    <cellStyle name="Vírgula 7 7 5 3" xfId="17058" xr:uid="{00000000-0005-0000-0000-0000A2420000}"/>
    <cellStyle name="Vírgula 7 7 5 3 2" xfId="17059" xr:uid="{00000000-0005-0000-0000-0000A3420000}"/>
    <cellStyle name="Vírgula 7 7 5 4" xfId="17060" xr:uid="{00000000-0005-0000-0000-0000A4420000}"/>
    <cellStyle name="Vírgula 7 7 6" xfId="17061" xr:uid="{00000000-0005-0000-0000-0000A5420000}"/>
    <cellStyle name="Vírgula 7 7 6 2" xfId="17062" xr:uid="{00000000-0005-0000-0000-0000A6420000}"/>
    <cellStyle name="Vírgula 7 7 6 2 2" xfId="17063" xr:uid="{00000000-0005-0000-0000-0000A7420000}"/>
    <cellStyle name="Vírgula 7 7 6 3" xfId="17064" xr:uid="{00000000-0005-0000-0000-0000A8420000}"/>
    <cellStyle name="Vírgula 7 7 7" xfId="17065" xr:uid="{00000000-0005-0000-0000-0000A9420000}"/>
    <cellStyle name="Vírgula 7 7 7 2" xfId="17066" xr:uid="{00000000-0005-0000-0000-0000AA420000}"/>
    <cellStyle name="Vírgula 7 7 7 2 2" xfId="17067" xr:uid="{00000000-0005-0000-0000-0000AB420000}"/>
    <cellStyle name="Vírgula 7 7 7 3" xfId="17068" xr:uid="{00000000-0005-0000-0000-0000AC420000}"/>
    <cellStyle name="Vírgula 7 7 8" xfId="17069" xr:uid="{00000000-0005-0000-0000-0000AD420000}"/>
    <cellStyle name="Vírgula 7 7 8 2" xfId="17070" xr:uid="{00000000-0005-0000-0000-0000AE420000}"/>
    <cellStyle name="Vírgula 7 7 9" xfId="17071" xr:uid="{00000000-0005-0000-0000-0000AF420000}"/>
    <cellStyle name="Vírgula 7 8" xfId="17072" xr:uid="{00000000-0005-0000-0000-0000B0420000}"/>
    <cellStyle name="Vírgula 7 8 2" xfId="17073" xr:uid="{00000000-0005-0000-0000-0000B1420000}"/>
    <cellStyle name="Vírgula 7 8 2 2" xfId="17074" xr:uid="{00000000-0005-0000-0000-0000B2420000}"/>
    <cellStyle name="Vírgula 7 8 2 2 2" xfId="17075" xr:uid="{00000000-0005-0000-0000-0000B3420000}"/>
    <cellStyle name="Vírgula 7 8 2 2 2 2" xfId="17076" xr:uid="{00000000-0005-0000-0000-0000B4420000}"/>
    <cellStyle name="Vírgula 7 8 2 2 2 2 2" xfId="17077" xr:uid="{00000000-0005-0000-0000-0000B5420000}"/>
    <cellStyle name="Vírgula 7 8 2 2 2 2 2 2" xfId="17078" xr:uid="{00000000-0005-0000-0000-0000B6420000}"/>
    <cellStyle name="Vírgula 7 8 2 2 2 2 3" xfId="17079" xr:uid="{00000000-0005-0000-0000-0000B7420000}"/>
    <cellStyle name="Vírgula 7 8 2 2 2 3" xfId="17080" xr:uid="{00000000-0005-0000-0000-0000B8420000}"/>
    <cellStyle name="Vírgula 7 8 2 2 2 3 2" xfId="17081" xr:uid="{00000000-0005-0000-0000-0000B9420000}"/>
    <cellStyle name="Vírgula 7 8 2 2 2 4" xfId="17082" xr:uid="{00000000-0005-0000-0000-0000BA420000}"/>
    <cellStyle name="Vírgula 7 8 2 2 3" xfId="17083" xr:uid="{00000000-0005-0000-0000-0000BB420000}"/>
    <cellStyle name="Vírgula 7 8 2 2 3 2" xfId="17084" xr:uid="{00000000-0005-0000-0000-0000BC420000}"/>
    <cellStyle name="Vírgula 7 8 2 2 3 2 2" xfId="17085" xr:uid="{00000000-0005-0000-0000-0000BD420000}"/>
    <cellStyle name="Vírgula 7 8 2 2 3 2 2 2" xfId="17086" xr:uid="{00000000-0005-0000-0000-0000BE420000}"/>
    <cellStyle name="Vírgula 7 8 2 2 3 2 3" xfId="17087" xr:uid="{00000000-0005-0000-0000-0000BF420000}"/>
    <cellStyle name="Vírgula 7 8 2 2 3 3" xfId="17088" xr:uid="{00000000-0005-0000-0000-0000C0420000}"/>
    <cellStyle name="Vírgula 7 8 2 2 3 3 2" xfId="17089" xr:uid="{00000000-0005-0000-0000-0000C1420000}"/>
    <cellStyle name="Vírgula 7 8 2 2 3 4" xfId="17090" xr:uid="{00000000-0005-0000-0000-0000C2420000}"/>
    <cellStyle name="Vírgula 7 8 2 2 4" xfId="17091" xr:uid="{00000000-0005-0000-0000-0000C3420000}"/>
    <cellStyle name="Vírgula 7 8 2 2 4 2" xfId="17092" xr:uid="{00000000-0005-0000-0000-0000C4420000}"/>
    <cellStyle name="Vírgula 7 8 2 2 4 2 2" xfId="17093" xr:uid="{00000000-0005-0000-0000-0000C5420000}"/>
    <cellStyle name="Vírgula 7 8 2 2 4 3" xfId="17094" xr:uid="{00000000-0005-0000-0000-0000C6420000}"/>
    <cellStyle name="Vírgula 7 8 2 2 5" xfId="17095" xr:uid="{00000000-0005-0000-0000-0000C7420000}"/>
    <cellStyle name="Vírgula 7 8 2 2 5 2" xfId="17096" xr:uid="{00000000-0005-0000-0000-0000C8420000}"/>
    <cellStyle name="Vírgula 7 8 2 2 5 2 2" xfId="17097" xr:uid="{00000000-0005-0000-0000-0000C9420000}"/>
    <cellStyle name="Vírgula 7 8 2 2 5 3" xfId="17098" xr:uid="{00000000-0005-0000-0000-0000CA420000}"/>
    <cellStyle name="Vírgula 7 8 2 2 6" xfId="17099" xr:uid="{00000000-0005-0000-0000-0000CB420000}"/>
    <cellStyle name="Vírgula 7 8 2 2 6 2" xfId="17100" xr:uid="{00000000-0005-0000-0000-0000CC420000}"/>
    <cellStyle name="Vírgula 7 8 2 2 7" xfId="17101" xr:uid="{00000000-0005-0000-0000-0000CD420000}"/>
    <cellStyle name="Vírgula 7 8 2 3" xfId="17102" xr:uid="{00000000-0005-0000-0000-0000CE420000}"/>
    <cellStyle name="Vírgula 7 8 2 3 2" xfId="17103" xr:uid="{00000000-0005-0000-0000-0000CF420000}"/>
    <cellStyle name="Vírgula 7 8 2 3 2 2" xfId="17104" xr:uid="{00000000-0005-0000-0000-0000D0420000}"/>
    <cellStyle name="Vírgula 7 8 2 3 2 2 2" xfId="17105" xr:uid="{00000000-0005-0000-0000-0000D1420000}"/>
    <cellStyle name="Vírgula 7 8 2 3 2 3" xfId="17106" xr:uid="{00000000-0005-0000-0000-0000D2420000}"/>
    <cellStyle name="Vírgula 7 8 2 3 3" xfId="17107" xr:uid="{00000000-0005-0000-0000-0000D3420000}"/>
    <cellStyle name="Vírgula 7 8 2 3 3 2" xfId="17108" xr:uid="{00000000-0005-0000-0000-0000D4420000}"/>
    <cellStyle name="Vírgula 7 8 2 3 4" xfId="17109" xr:uid="{00000000-0005-0000-0000-0000D5420000}"/>
    <cellStyle name="Vírgula 7 8 2 4" xfId="17110" xr:uid="{00000000-0005-0000-0000-0000D6420000}"/>
    <cellStyle name="Vírgula 7 8 2 4 2" xfId="17111" xr:uid="{00000000-0005-0000-0000-0000D7420000}"/>
    <cellStyle name="Vírgula 7 8 2 4 2 2" xfId="17112" xr:uid="{00000000-0005-0000-0000-0000D8420000}"/>
    <cellStyle name="Vírgula 7 8 2 4 2 2 2" xfId="17113" xr:uid="{00000000-0005-0000-0000-0000D9420000}"/>
    <cellStyle name="Vírgula 7 8 2 4 2 3" xfId="17114" xr:uid="{00000000-0005-0000-0000-0000DA420000}"/>
    <cellStyle name="Vírgula 7 8 2 4 3" xfId="17115" xr:uid="{00000000-0005-0000-0000-0000DB420000}"/>
    <cellStyle name="Vírgula 7 8 2 4 3 2" xfId="17116" xr:uid="{00000000-0005-0000-0000-0000DC420000}"/>
    <cellStyle name="Vírgula 7 8 2 4 4" xfId="17117" xr:uid="{00000000-0005-0000-0000-0000DD420000}"/>
    <cellStyle name="Vírgula 7 8 2 5" xfId="17118" xr:uid="{00000000-0005-0000-0000-0000DE420000}"/>
    <cellStyle name="Vírgula 7 8 2 5 2" xfId="17119" xr:uid="{00000000-0005-0000-0000-0000DF420000}"/>
    <cellStyle name="Vírgula 7 8 2 5 2 2" xfId="17120" xr:uid="{00000000-0005-0000-0000-0000E0420000}"/>
    <cellStyle name="Vírgula 7 8 2 5 3" xfId="17121" xr:uid="{00000000-0005-0000-0000-0000E1420000}"/>
    <cellStyle name="Vírgula 7 8 2 6" xfId="17122" xr:uid="{00000000-0005-0000-0000-0000E2420000}"/>
    <cellStyle name="Vírgula 7 8 2 6 2" xfId="17123" xr:uid="{00000000-0005-0000-0000-0000E3420000}"/>
    <cellStyle name="Vírgula 7 8 2 6 2 2" xfId="17124" xr:uid="{00000000-0005-0000-0000-0000E4420000}"/>
    <cellStyle name="Vírgula 7 8 2 6 3" xfId="17125" xr:uid="{00000000-0005-0000-0000-0000E5420000}"/>
    <cellStyle name="Vírgula 7 8 2 7" xfId="17126" xr:uid="{00000000-0005-0000-0000-0000E6420000}"/>
    <cellStyle name="Vírgula 7 8 2 7 2" xfId="17127" xr:uid="{00000000-0005-0000-0000-0000E7420000}"/>
    <cellStyle name="Vírgula 7 8 2 8" xfId="17128" xr:uid="{00000000-0005-0000-0000-0000E8420000}"/>
    <cellStyle name="Vírgula 7 8 3" xfId="17129" xr:uid="{00000000-0005-0000-0000-0000E9420000}"/>
    <cellStyle name="Vírgula 7 8 3 2" xfId="17130" xr:uid="{00000000-0005-0000-0000-0000EA420000}"/>
    <cellStyle name="Vírgula 7 8 3 2 2" xfId="17131" xr:uid="{00000000-0005-0000-0000-0000EB420000}"/>
    <cellStyle name="Vírgula 7 8 3 2 2 2" xfId="17132" xr:uid="{00000000-0005-0000-0000-0000EC420000}"/>
    <cellStyle name="Vírgula 7 8 3 2 2 2 2" xfId="17133" xr:uid="{00000000-0005-0000-0000-0000ED420000}"/>
    <cellStyle name="Vírgula 7 8 3 2 2 3" xfId="17134" xr:uid="{00000000-0005-0000-0000-0000EE420000}"/>
    <cellStyle name="Vírgula 7 8 3 2 3" xfId="17135" xr:uid="{00000000-0005-0000-0000-0000EF420000}"/>
    <cellStyle name="Vírgula 7 8 3 2 3 2" xfId="17136" xr:uid="{00000000-0005-0000-0000-0000F0420000}"/>
    <cellStyle name="Vírgula 7 8 3 2 4" xfId="17137" xr:uid="{00000000-0005-0000-0000-0000F1420000}"/>
    <cellStyle name="Vírgula 7 8 3 3" xfId="17138" xr:uid="{00000000-0005-0000-0000-0000F2420000}"/>
    <cellStyle name="Vírgula 7 8 3 3 2" xfId="17139" xr:uid="{00000000-0005-0000-0000-0000F3420000}"/>
    <cellStyle name="Vírgula 7 8 3 3 2 2" xfId="17140" xr:uid="{00000000-0005-0000-0000-0000F4420000}"/>
    <cellStyle name="Vírgula 7 8 3 3 2 2 2" xfId="17141" xr:uid="{00000000-0005-0000-0000-0000F5420000}"/>
    <cellStyle name="Vírgula 7 8 3 3 2 3" xfId="17142" xr:uid="{00000000-0005-0000-0000-0000F6420000}"/>
    <cellStyle name="Vírgula 7 8 3 3 3" xfId="17143" xr:uid="{00000000-0005-0000-0000-0000F7420000}"/>
    <cellStyle name="Vírgula 7 8 3 3 3 2" xfId="17144" xr:uid="{00000000-0005-0000-0000-0000F8420000}"/>
    <cellStyle name="Vírgula 7 8 3 3 4" xfId="17145" xr:uid="{00000000-0005-0000-0000-0000F9420000}"/>
    <cellStyle name="Vírgula 7 8 3 4" xfId="17146" xr:uid="{00000000-0005-0000-0000-0000FA420000}"/>
    <cellStyle name="Vírgula 7 8 3 4 2" xfId="17147" xr:uid="{00000000-0005-0000-0000-0000FB420000}"/>
    <cellStyle name="Vírgula 7 8 3 4 2 2" xfId="17148" xr:uid="{00000000-0005-0000-0000-0000FC420000}"/>
    <cellStyle name="Vírgula 7 8 3 4 3" xfId="17149" xr:uid="{00000000-0005-0000-0000-0000FD420000}"/>
    <cellStyle name="Vírgula 7 8 3 5" xfId="17150" xr:uid="{00000000-0005-0000-0000-0000FE420000}"/>
    <cellStyle name="Vírgula 7 8 3 5 2" xfId="17151" xr:uid="{00000000-0005-0000-0000-0000FF420000}"/>
    <cellStyle name="Vírgula 7 8 3 5 2 2" xfId="17152" xr:uid="{00000000-0005-0000-0000-000000430000}"/>
    <cellStyle name="Vírgula 7 8 3 5 3" xfId="17153" xr:uid="{00000000-0005-0000-0000-000001430000}"/>
    <cellStyle name="Vírgula 7 8 3 6" xfId="17154" xr:uid="{00000000-0005-0000-0000-000002430000}"/>
    <cellStyle name="Vírgula 7 8 3 6 2" xfId="17155" xr:uid="{00000000-0005-0000-0000-000003430000}"/>
    <cellStyle name="Vírgula 7 8 3 7" xfId="17156" xr:uid="{00000000-0005-0000-0000-000004430000}"/>
    <cellStyle name="Vírgula 7 8 4" xfId="17157" xr:uid="{00000000-0005-0000-0000-000005430000}"/>
    <cellStyle name="Vírgula 7 8 4 2" xfId="17158" xr:uid="{00000000-0005-0000-0000-000006430000}"/>
    <cellStyle name="Vírgula 7 8 4 2 2" xfId="17159" xr:uid="{00000000-0005-0000-0000-000007430000}"/>
    <cellStyle name="Vírgula 7 8 4 2 2 2" xfId="17160" xr:uid="{00000000-0005-0000-0000-000008430000}"/>
    <cellStyle name="Vírgula 7 8 4 2 3" xfId="17161" xr:uid="{00000000-0005-0000-0000-000009430000}"/>
    <cellStyle name="Vírgula 7 8 4 3" xfId="17162" xr:uid="{00000000-0005-0000-0000-00000A430000}"/>
    <cellStyle name="Vírgula 7 8 4 3 2" xfId="17163" xr:uid="{00000000-0005-0000-0000-00000B430000}"/>
    <cellStyle name="Vírgula 7 8 4 4" xfId="17164" xr:uid="{00000000-0005-0000-0000-00000C430000}"/>
    <cellStyle name="Vírgula 7 8 5" xfId="17165" xr:uid="{00000000-0005-0000-0000-00000D430000}"/>
    <cellStyle name="Vírgula 7 8 5 2" xfId="17166" xr:uid="{00000000-0005-0000-0000-00000E430000}"/>
    <cellStyle name="Vírgula 7 8 5 2 2" xfId="17167" xr:uid="{00000000-0005-0000-0000-00000F430000}"/>
    <cellStyle name="Vírgula 7 8 5 2 2 2" xfId="17168" xr:uid="{00000000-0005-0000-0000-000010430000}"/>
    <cellStyle name="Vírgula 7 8 5 2 3" xfId="17169" xr:uid="{00000000-0005-0000-0000-000011430000}"/>
    <cellStyle name="Vírgula 7 8 5 3" xfId="17170" xr:uid="{00000000-0005-0000-0000-000012430000}"/>
    <cellStyle name="Vírgula 7 8 5 3 2" xfId="17171" xr:uid="{00000000-0005-0000-0000-000013430000}"/>
    <cellStyle name="Vírgula 7 8 5 4" xfId="17172" xr:uid="{00000000-0005-0000-0000-000014430000}"/>
    <cellStyle name="Vírgula 7 8 6" xfId="17173" xr:uid="{00000000-0005-0000-0000-000015430000}"/>
    <cellStyle name="Vírgula 7 8 6 2" xfId="17174" xr:uid="{00000000-0005-0000-0000-000016430000}"/>
    <cellStyle name="Vírgula 7 8 6 2 2" xfId="17175" xr:uid="{00000000-0005-0000-0000-000017430000}"/>
    <cellStyle name="Vírgula 7 8 6 3" xfId="17176" xr:uid="{00000000-0005-0000-0000-000018430000}"/>
    <cellStyle name="Vírgula 7 8 7" xfId="17177" xr:uid="{00000000-0005-0000-0000-000019430000}"/>
    <cellStyle name="Vírgula 7 8 7 2" xfId="17178" xr:uid="{00000000-0005-0000-0000-00001A430000}"/>
    <cellStyle name="Vírgula 7 8 7 2 2" xfId="17179" xr:uid="{00000000-0005-0000-0000-00001B430000}"/>
    <cellStyle name="Vírgula 7 8 7 3" xfId="17180" xr:uid="{00000000-0005-0000-0000-00001C430000}"/>
    <cellStyle name="Vírgula 7 8 8" xfId="17181" xr:uid="{00000000-0005-0000-0000-00001D430000}"/>
    <cellStyle name="Vírgula 7 8 8 2" xfId="17182" xr:uid="{00000000-0005-0000-0000-00001E430000}"/>
    <cellStyle name="Vírgula 7 8 9" xfId="17183" xr:uid="{00000000-0005-0000-0000-00001F430000}"/>
    <cellStyle name="Vírgula 7 9" xfId="17184" xr:uid="{00000000-0005-0000-0000-000020430000}"/>
    <cellStyle name="Vírgula 7 9 2" xfId="17185" xr:uid="{00000000-0005-0000-0000-000021430000}"/>
    <cellStyle name="Vírgula 7 9 2 2" xfId="17186" xr:uid="{00000000-0005-0000-0000-000022430000}"/>
    <cellStyle name="Vírgula 7 9 2 2 2" xfId="17187" xr:uid="{00000000-0005-0000-0000-000023430000}"/>
    <cellStyle name="Vírgula 7 9 2 2 2 2" xfId="17188" xr:uid="{00000000-0005-0000-0000-000024430000}"/>
    <cellStyle name="Vírgula 7 9 2 2 2 2 2" xfId="17189" xr:uid="{00000000-0005-0000-0000-000025430000}"/>
    <cellStyle name="Vírgula 7 9 2 2 2 2 2 2" xfId="17190" xr:uid="{00000000-0005-0000-0000-000026430000}"/>
    <cellStyle name="Vírgula 7 9 2 2 2 2 3" xfId="17191" xr:uid="{00000000-0005-0000-0000-000027430000}"/>
    <cellStyle name="Vírgula 7 9 2 2 2 3" xfId="17192" xr:uid="{00000000-0005-0000-0000-000028430000}"/>
    <cellStyle name="Vírgula 7 9 2 2 2 3 2" xfId="17193" xr:uid="{00000000-0005-0000-0000-000029430000}"/>
    <cellStyle name="Vírgula 7 9 2 2 2 4" xfId="17194" xr:uid="{00000000-0005-0000-0000-00002A430000}"/>
    <cellStyle name="Vírgula 7 9 2 2 3" xfId="17195" xr:uid="{00000000-0005-0000-0000-00002B430000}"/>
    <cellStyle name="Vírgula 7 9 2 2 3 2" xfId="17196" xr:uid="{00000000-0005-0000-0000-00002C430000}"/>
    <cellStyle name="Vírgula 7 9 2 2 3 2 2" xfId="17197" xr:uid="{00000000-0005-0000-0000-00002D430000}"/>
    <cellStyle name="Vírgula 7 9 2 2 3 2 2 2" xfId="17198" xr:uid="{00000000-0005-0000-0000-00002E430000}"/>
    <cellStyle name="Vírgula 7 9 2 2 3 2 3" xfId="17199" xr:uid="{00000000-0005-0000-0000-00002F430000}"/>
    <cellStyle name="Vírgula 7 9 2 2 3 3" xfId="17200" xr:uid="{00000000-0005-0000-0000-000030430000}"/>
    <cellStyle name="Vírgula 7 9 2 2 3 3 2" xfId="17201" xr:uid="{00000000-0005-0000-0000-000031430000}"/>
    <cellStyle name="Vírgula 7 9 2 2 3 4" xfId="17202" xr:uid="{00000000-0005-0000-0000-000032430000}"/>
    <cellStyle name="Vírgula 7 9 2 2 4" xfId="17203" xr:uid="{00000000-0005-0000-0000-000033430000}"/>
    <cellStyle name="Vírgula 7 9 2 2 4 2" xfId="17204" xr:uid="{00000000-0005-0000-0000-000034430000}"/>
    <cellStyle name="Vírgula 7 9 2 2 4 2 2" xfId="17205" xr:uid="{00000000-0005-0000-0000-000035430000}"/>
    <cellStyle name="Vírgula 7 9 2 2 4 3" xfId="17206" xr:uid="{00000000-0005-0000-0000-000036430000}"/>
    <cellStyle name="Vírgula 7 9 2 2 5" xfId="17207" xr:uid="{00000000-0005-0000-0000-000037430000}"/>
    <cellStyle name="Vírgula 7 9 2 2 5 2" xfId="17208" xr:uid="{00000000-0005-0000-0000-000038430000}"/>
    <cellStyle name="Vírgula 7 9 2 2 5 2 2" xfId="17209" xr:uid="{00000000-0005-0000-0000-000039430000}"/>
    <cellStyle name="Vírgula 7 9 2 2 5 3" xfId="17210" xr:uid="{00000000-0005-0000-0000-00003A430000}"/>
    <cellStyle name="Vírgula 7 9 2 2 6" xfId="17211" xr:uid="{00000000-0005-0000-0000-00003B430000}"/>
    <cellStyle name="Vírgula 7 9 2 2 6 2" xfId="17212" xr:uid="{00000000-0005-0000-0000-00003C430000}"/>
    <cellStyle name="Vírgula 7 9 2 2 7" xfId="17213" xr:uid="{00000000-0005-0000-0000-00003D430000}"/>
    <cellStyle name="Vírgula 7 9 2 3" xfId="17214" xr:uid="{00000000-0005-0000-0000-00003E430000}"/>
    <cellStyle name="Vírgula 7 9 2 3 2" xfId="17215" xr:uid="{00000000-0005-0000-0000-00003F430000}"/>
    <cellStyle name="Vírgula 7 9 2 3 2 2" xfId="17216" xr:uid="{00000000-0005-0000-0000-000040430000}"/>
    <cellStyle name="Vírgula 7 9 2 3 2 2 2" xfId="17217" xr:uid="{00000000-0005-0000-0000-000041430000}"/>
    <cellStyle name="Vírgula 7 9 2 3 2 3" xfId="17218" xr:uid="{00000000-0005-0000-0000-000042430000}"/>
    <cellStyle name="Vírgula 7 9 2 3 3" xfId="17219" xr:uid="{00000000-0005-0000-0000-000043430000}"/>
    <cellStyle name="Vírgula 7 9 2 3 3 2" xfId="17220" xr:uid="{00000000-0005-0000-0000-000044430000}"/>
    <cellStyle name="Vírgula 7 9 2 3 4" xfId="17221" xr:uid="{00000000-0005-0000-0000-000045430000}"/>
    <cellStyle name="Vírgula 7 9 2 4" xfId="17222" xr:uid="{00000000-0005-0000-0000-000046430000}"/>
    <cellStyle name="Vírgula 7 9 2 4 2" xfId="17223" xr:uid="{00000000-0005-0000-0000-000047430000}"/>
    <cellStyle name="Vírgula 7 9 2 4 2 2" xfId="17224" xr:uid="{00000000-0005-0000-0000-000048430000}"/>
    <cellStyle name="Vírgula 7 9 2 4 2 2 2" xfId="17225" xr:uid="{00000000-0005-0000-0000-000049430000}"/>
    <cellStyle name="Vírgula 7 9 2 4 2 3" xfId="17226" xr:uid="{00000000-0005-0000-0000-00004A430000}"/>
    <cellStyle name="Vírgula 7 9 2 4 3" xfId="17227" xr:uid="{00000000-0005-0000-0000-00004B430000}"/>
    <cellStyle name="Vírgula 7 9 2 4 3 2" xfId="17228" xr:uid="{00000000-0005-0000-0000-00004C430000}"/>
    <cellStyle name="Vírgula 7 9 2 4 4" xfId="17229" xr:uid="{00000000-0005-0000-0000-00004D430000}"/>
    <cellStyle name="Vírgula 7 9 2 5" xfId="17230" xr:uid="{00000000-0005-0000-0000-00004E430000}"/>
    <cellStyle name="Vírgula 7 9 2 5 2" xfId="17231" xr:uid="{00000000-0005-0000-0000-00004F430000}"/>
    <cellStyle name="Vírgula 7 9 2 5 2 2" xfId="17232" xr:uid="{00000000-0005-0000-0000-000050430000}"/>
    <cellStyle name="Vírgula 7 9 2 5 3" xfId="17233" xr:uid="{00000000-0005-0000-0000-000051430000}"/>
    <cellStyle name="Vírgula 7 9 2 6" xfId="17234" xr:uid="{00000000-0005-0000-0000-000052430000}"/>
    <cellStyle name="Vírgula 7 9 2 6 2" xfId="17235" xr:uid="{00000000-0005-0000-0000-000053430000}"/>
    <cellStyle name="Vírgula 7 9 2 6 2 2" xfId="17236" xr:uid="{00000000-0005-0000-0000-000054430000}"/>
    <cellStyle name="Vírgula 7 9 2 6 3" xfId="17237" xr:uid="{00000000-0005-0000-0000-000055430000}"/>
    <cellStyle name="Vírgula 7 9 2 7" xfId="17238" xr:uid="{00000000-0005-0000-0000-000056430000}"/>
    <cellStyle name="Vírgula 7 9 2 7 2" xfId="17239" xr:uid="{00000000-0005-0000-0000-000057430000}"/>
    <cellStyle name="Vírgula 7 9 2 8" xfId="17240" xr:uid="{00000000-0005-0000-0000-000058430000}"/>
    <cellStyle name="Vírgula 7 9 3" xfId="17241" xr:uid="{00000000-0005-0000-0000-000059430000}"/>
    <cellStyle name="Vírgula 7 9 3 2" xfId="17242" xr:uid="{00000000-0005-0000-0000-00005A430000}"/>
    <cellStyle name="Vírgula 7 9 3 2 2" xfId="17243" xr:uid="{00000000-0005-0000-0000-00005B430000}"/>
    <cellStyle name="Vírgula 7 9 3 2 2 2" xfId="17244" xr:uid="{00000000-0005-0000-0000-00005C430000}"/>
    <cellStyle name="Vírgula 7 9 3 2 2 2 2" xfId="17245" xr:uid="{00000000-0005-0000-0000-00005D430000}"/>
    <cellStyle name="Vírgula 7 9 3 2 2 3" xfId="17246" xr:uid="{00000000-0005-0000-0000-00005E430000}"/>
    <cellStyle name="Vírgula 7 9 3 2 3" xfId="17247" xr:uid="{00000000-0005-0000-0000-00005F430000}"/>
    <cellStyle name="Vírgula 7 9 3 2 3 2" xfId="17248" xr:uid="{00000000-0005-0000-0000-000060430000}"/>
    <cellStyle name="Vírgula 7 9 3 2 4" xfId="17249" xr:uid="{00000000-0005-0000-0000-000061430000}"/>
    <cellStyle name="Vírgula 7 9 3 3" xfId="17250" xr:uid="{00000000-0005-0000-0000-000062430000}"/>
    <cellStyle name="Vírgula 7 9 3 3 2" xfId="17251" xr:uid="{00000000-0005-0000-0000-000063430000}"/>
    <cellStyle name="Vírgula 7 9 3 3 2 2" xfId="17252" xr:uid="{00000000-0005-0000-0000-000064430000}"/>
    <cellStyle name="Vírgula 7 9 3 3 2 2 2" xfId="17253" xr:uid="{00000000-0005-0000-0000-000065430000}"/>
    <cellStyle name="Vírgula 7 9 3 3 2 3" xfId="17254" xr:uid="{00000000-0005-0000-0000-000066430000}"/>
    <cellStyle name="Vírgula 7 9 3 3 3" xfId="17255" xr:uid="{00000000-0005-0000-0000-000067430000}"/>
    <cellStyle name="Vírgula 7 9 3 3 3 2" xfId="17256" xr:uid="{00000000-0005-0000-0000-000068430000}"/>
    <cellStyle name="Vírgula 7 9 3 3 4" xfId="17257" xr:uid="{00000000-0005-0000-0000-000069430000}"/>
    <cellStyle name="Vírgula 7 9 3 4" xfId="17258" xr:uid="{00000000-0005-0000-0000-00006A430000}"/>
    <cellStyle name="Vírgula 7 9 3 4 2" xfId="17259" xr:uid="{00000000-0005-0000-0000-00006B430000}"/>
    <cellStyle name="Vírgula 7 9 3 4 2 2" xfId="17260" xr:uid="{00000000-0005-0000-0000-00006C430000}"/>
    <cellStyle name="Vírgula 7 9 3 4 3" xfId="17261" xr:uid="{00000000-0005-0000-0000-00006D430000}"/>
    <cellStyle name="Vírgula 7 9 3 5" xfId="17262" xr:uid="{00000000-0005-0000-0000-00006E430000}"/>
    <cellStyle name="Vírgula 7 9 3 5 2" xfId="17263" xr:uid="{00000000-0005-0000-0000-00006F430000}"/>
    <cellStyle name="Vírgula 7 9 3 5 2 2" xfId="17264" xr:uid="{00000000-0005-0000-0000-000070430000}"/>
    <cellStyle name="Vírgula 7 9 3 5 3" xfId="17265" xr:uid="{00000000-0005-0000-0000-000071430000}"/>
    <cellStyle name="Vírgula 7 9 3 6" xfId="17266" xr:uid="{00000000-0005-0000-0000-000072430000}"/>
    <cellStyle name="Vírgula 7 9 3 6 2" xfId="17267" xr:uid="{00000000-0005-0000-0000-000073430000}"/>
    <cellStyle name="Vírgula 7 9 3 7" xfId="17268" xr:uid="{00000000-0005-0000-0000-000074430000}"/>
    <cellStyle name="Vírgula 7 9 4" xfId="17269" xr:uid="{00000000-0005-0000-0000-000075430000}"/>
    <cellStyle name="Vírgula 7 9 4 2" xfId="17270" xr:uid="{00000000-0005-0000-0000-000076430000}"/>
    <cellStyle name="Vírgula 7 9 4 2 2" xfId="17271" xr:uid="{00000000-0005-0000-0000-000077430000}"/>
    <cellStyle name="Vírgula 7 9 4 2 2 2" xfId="17272" xr:uid="{00000000-0005-0000-0000-000078430000}"/>
    <cellStyle name="Vírgula 7 9 4 2 3" xfId="17273" xr:uid="{00000000-0005-0000-0000-000079430000}"/>
    <cellStyle name="Vírgula 7 9 4 3" xfId="17274" xr:uid="{00000000-0005-0000-0000-00007A430000}"/>
    <cellStyle name="Vírgula 7 9 4 3 2" xfId="17275" xr:uid="{00000000-0005-0000-0000-00007B430000}"/>
    <cellStyle name="Vírgula 7 9 4 4" xfId="17276" xr:uid="{00000000-0005-0000-0000-00007C430000}"/>
    <cellStyle name="Vírgula 7 9 5" xfId="17277" xr:uid="{00000000-0005-0000-0000-00007D430000}"/>
    <cellStyle name="Vírgula 7 9 5 2" xfId="17278" xr:uid="{00000000-0005-0000-0000-00007E430000}"/>
    <cellStyle name="Vírgula 7 9 5 2 2" xfId="17279" xr:uid="{00000000-0005-0000-0000-00007F430000}"/>
    <cellStyle name="Vírgula 7 9 5 2 2 2" xfId="17280" xr:uid="{00000000-0005-0000-0000-000080430000}"/>
    <cellStyle name="Vírgula 7 9 5 2 3" xfId="17281" xr:uid="{00000000-0005-0000-0000-000081430000}"/>
    <cellStyle name="Vírgula 7 9 5 3" xfId="17282" xr:uid="{00000000-0005-0000-0000-000082430000}"/>
    <cellStyle name="Vírgula 7 9 5 3 2" xfId="17283" xr:uid="{00000000-0005-0000-0000-000083430000}"/>
    <cellStyle name="Vírgula 7 9 5 4" xfId="17284" xr:uid="{00000000-0005-0000-0000-000084430000}"/>
    <cellStyle name="Vírgula 7 9 6" xfId="17285" xr:uid="{00000000-0005-0000-0000-000085430000}"/>
    <cellStyle name="Vírgula 7 9 6 2" xfId="17286" xr:uid="{00000000-0005-0000-0000-000086430000}"/>
    <cellStyle name="Vírgula 7 9 6 2 2" xfId="17287" xr:uid="{00000000-0005-0000-0000-000087430000}"/>
    <cellStyle name="Vírgula 7 9 6 3" xfId="17288" xr:uid="{00000000-0005-0000-0000-000088430000}"/>
    <cellStyle name="Vírgula 7 9 7" xfId="17289" xr:uid="{00000000-0005-0000-0000-000089430000}"/>
    <cellStyle name="Vírgula 7 9 7 2" xfId="17290" xr:uid="{00000000-0005-0000-0000-00008A430000}"/>
    <cellStyle name="Vírgula 7 9 7 2 2" xfId="17291" xr:uid="{00000000-0005-0000-0000-00008B430000}"/>
    <cellStyle name="Vírgula 7 9 7 3" xfId="17292" xr:uid="{00000000-0005-0000-0000-00008C430000}"/>
    <cellStyle name="Vírgula 7 9 8" xfId="17293" xr:uid="{00000000-0005-0000-0000-00008D430000}"/>
    <cellStyle name="Vírgula 7 9 8 2" xfId="17294" xr:uid="{00000000-0005-0000-0000-00008E430000}"/>
    <cellStyle name="Vírgula 7 9 9" xfId="17295" xr:uid="{00000000-0005-0000-0000-00008F430000}"/>
    <cellStyle name="Vírgula 8" xfId="17296" xr:uid="{00000000-0005-0000-0000-000090430000}"/>
    <cellStyle name="Vírgula 8 10" xfId="17297" xr:uid="{00000000-0005-0000-0000-000091430000}"/>
    <cellStyle name="Vírgula 8 10 2" xfId="17298" xr:uid="{00000000-0005-0000-0000-000092430000}"/>
    <cellStyle name="Vírgula 8 10 2 2" xfId="17299" xr:uid="{00000000-0005-0000-0000-000093430000}"/>
    <cellStyle name="Vírgula 8 10 2 2 2" xfId="17300" xr:uid="{00000000-0005-0000-0000-000094430000}"/>
    <cellStyle name="Vírgula 8 10 2 2 2 2" xfId="17301" xr:uid="{00000000-0005-0000-0000-000095430000}"/>
    <cellStyle name="Vírgula 8 10 2 2 3" xfId="17302" xr:uid="{00000000-0005-0000-0000-000096430000}"/>
    <cellStyle name="Vírgula 8 10 2 3" xfId="17303" xr:uid="{00000000-0005-0000-0000-000097430000}"/>
    <cellStyle name="Vírgula 8 10 2 3 2" xfId="17304" xr:uid="{00000000-0005-0000-0000-000098430000}"/>
    <cellStyle name="Vírgula 8 10 2 4" xfId="17305" xr:uid="{00000000-0005-0000-0000-000099430000}"/>
    <cellStyle name="Vírgula 8 10 3" xfId="17306" xr:uid="{00000000-0005-0000-0000-00009A430000}"/>
    <cellStyle name="Vírgula 8 10 3 2" xfId="17307" xr:uid="{00000000-0005-0000-0000-00009B430000}"/>
    <cellStyle name="Vírgula 8 10 3 2 2" xfId="17308" xr:uid="{00000000-0005-0000-0000-00009C430000}"/>
    <cellStyle name="Vírgula 8 10 3 2 2 2" xfId="17309" xr:uid="{00000000-0005-0000-0000-00009D430000}"/>
    <cellStyle name="Vírgula 8 10 3 2 3" xfId="17310" xr:uid="{00000000-0005-0000-0000-00009E430000}"/>
    <cellStyle name="Vírgula 8 10 3 3" xfId="17311" xr:uid="{00000000-0005-0000-0000-00009F430000}"/>
    <cellStyle name="Vírgula 8 10 3 3 2" xfId="17312" xr:uid="{00000000-0005-0000-0000-0000A0430000}"/>
    <cellStyle name="Vírgula 8 10 3 4" xfId="17313" xr:uid="{00000000-0005-0000-0000-0000A1430000}"/>
    <cellStyle name="Vírgula 8 10 4" xfId="17314" xr:uid="{00000000-0005-0000-0000-0000A2430000}"/>
    <cellStyle name="Vírgula 8 10 4 2" xfId="17315" xr:uid="{00000000-0005-0000-0000-0000A3430000}"/>
    <cellStyle name="Vírgula 8 10 4 2 2" xfId="17316" xr:uid="{00000000-0005-0000-0000-0000A4430000}"/>
    <cellStyle name="Vírgula 8 10 4 3" xfId="17317" xr:uid="{00000000-0005-0000-0000-0000A5430000}"/>
    <cellStyle name="Vírgula 8 10 5" xfId="17318" xr:uid="{00000000-0005-0000-0000-0000A6430000}"/>
    <cellStyle name="Vírgula 8 10 5 2" xfId="17319" xr:uid="{00000000-0005-0000-0000-0000A7430000}"/>
    <cellStyle name="Vírgula 8 10 5 2 2" xfId="17320" xr:uid="{00000000-0005-0000-0000-0000A8430000}"/>
    <cellStyle name="Vírgula 8 10 5 3" xfId="17321" xr:uid="{00000000-0005-0000-0000-0000A9430000}"/>
    <cellStyle name="Vírgula 8 10 6" xfId="17322" xr:uid="{00000000-0005-0000-0000-0000AA430000}"/>
    <cellStyle name="Vírgula 8 10 6 2" xfId="17323" xr:uid="{00000000-0005-0000-0000-0000AB430000}"/>
    <cellStyle name="Vírgula 8 10 7" xfId="17324" xr:uid="{00000000-0005-0000-0000-0000AC430000}"/>
    <cellStyle name="Vírgula 8 11" xfId="17325" xr:uid="{00000000-0005-0000-0000-0000AD430000}"/>
    <cellStyle name="Vírgula 8 11 2" xfId="17326" xr:uid="{00000000-0005-0000-0000-0000AE430000}"/>
    <cellStyle name="Vírgula 8 11 2 2" xfId="17327" xr:uid="{00000000-0005-0000-0000-0000AF430000}"/>
    <cellStyle name="Vírgula 8 11 2 2 2" xfId="17328" xr:uid="{00000000-0005-0000-0000-0000B0430000}"/>
    <cellStyle name="Vírgula 8 11 2 2 2 2" xfId="17329" xr:uid="{00000000-0005-0000-0000-0000B1430000}"/>
    <cellStyle name="Vírgula 8 11 2 2 3" xfId="17330" xr:uid="{00000000-0005-0000-0000-0000B2430000}"/>
    <cellStyle name="Vírgula 8 11 2 3" xfId="17331" xr:uid="{00000000-0005-0000-0000-0000B3430000}"/>
    <cellStyle name="Vírgula 8 11 2 3 2" xfId="17332" xr:uid="{00000000-0005-0000-0000-0000B4430000}"/>
    <cellStyle name="Vírgula 8 11 2 4" xfId="17333" xr:uid="{00000000-0005-0000-0000-0000B5430000}"/>
    <cellStyle name="Vírgula 8 11 3" xfId="17334" xr:uid="{00000000-0005-0000-0000-0000B6430000}"/>
    <cellStyle name="Vírgula 8 11 3 2" xfId="17335" xr:uid="{00000000-0005-0000-0000-0000B7430000}"/>
    <cellStyle name="Vírgula 8 11 3 2 2" xfId="17336" xr:uid="{00000000-0005-0000-0000-0000B8430000}"/>
    <cellStyle name="Vírgula 8 11 3 2 2 2" xfId="17337" xr:uid="{00000000-0005-0000-0000-0000B9430000}"/>
    <cellStyle name="Vírgula 8 11 3 2 3" xfId="17338" xr:uid="{00000000-0005-0000-0000-0000BA430000}"/>
    <cellStyle name="Vírgula 8 11 3 3" xfId="17339" xr:uid="{00000000-0005-0000-0000-0000BB430000}"/>
    <cellStyle name="Vírgula 8 11 3 3 2" xfId="17340" xr:uid="{00000000-0005-0000-0000-0000BC430000}"/>
    <cellStyle name="Vírgula 8 11 3 4" xfId="17341" xr:uid="{00000000-0005-0000-0000-0000BD430000}"/>
    <cellStyle name="Vírgula 8 11 4" xfId="17342" xr:uid="{00000000-0005-0000-0000-0000BE430000}"/>
    <cellStyle name="Vírgula 8 11 4 2" xfId="17343" xr:uid="{00000000-0005-0000-0000-0000BF430000}"/>
    <cellStyle name="Vírgula 8 11 4 2 2" xfId="17344" xr:uid="{00000000-0005-0000-0000-0000C0430000}"/>
    <cellStyle name="Vírgula 8 11 4 3" xfId="17345" xr:uid="{00000000-0005-0000-0000-0000C1430000}"/>
    <cellStyle name="Vírgula 8 11 5" xfId="17346" xr:uid="{00000000-0005-0000-0000-0000C2430000}"/>
    <cellStyle name="Vírgula 8 11 5 2" xfId="17347" xr:uid="{00000000-0005-0000-0000-0000C3430000}"/>
    <cellStyle name="Vírgula 8 11 5 2 2" xfId="17348" xr:uid="{00000000-0005-0000-0000-0000C4430000}"/>
    <cellStyle name="Vírgula 8 11 5 3" xfId="17349" xr:uid="{00000000-0005-0000-0000-0000C5430000}"/>
    <cellStyle name="Vírgula 8 11 6" xfId="17350" xr:uid="{00000000-0005-0000-0000-0000C6430000}"/>
    <cellStyle name="Vírgula 8 11 6 2" xfId="17351" xr:uid="{00000000-0005-0000-0000-0000C7430000}"/>
    <cellStyle name="Vírgula 8 11 7" xfId="17352" xr:uid="{00000000-0005-0000-0000-0000C8430000}"/>
    <cellStyle name="Vírgula 8 12" xfId="17353" xr:uid="{00000000-0005-0000-0000-0000C9430000}"/>
    <cellStyle name="Vírgula 8 12 2" xfId="17354" xr:uid="{00000000-0005-0000-0000-0000CA430000}"/>
    <cellStyle name="Vírgula 8 12 2 2" xfId="17355" xr:uid="{00000000-0005-0000-0000-0000CB430000}"/>
    <cellStyle name="Vírgula 8 12 2 2 2" xfId="17356" xr:uid="{00000000-0005-0000-0000-0000CC430000}"/>
    <cellStyle name="Vírgula 8 12 2 2 2 2" xfId="17357" xr:uid="{00000000-0005-0000-0000-0000CD430000}"/>
    <cellStyle name="Vírgula 8 12 2 2 3" xfId="17358" xr:uid="{00000000-0005-0000-0000-0000CE430000}"/>
    <cellStyle name="Vírgula 8 12 2 3" xfId="17359" xr:uid="{00000000-0005-0000-0000-0000CF430000}"/>
    <cellStyle name="Vírgula 8 12 2 3 2" xfId="17360" xr:uid="{00000000-0005-0000-0000-0000D0430000}"/>
    <cellStyle name="Vírgula 8 12 2 4" xfId="17361" xr:uid="{00000000-0005-0000-0000-0000D1430000}"/>
    <cellStyle name="Vírgula 8 12 3" xfId="17362" xr:uid="{00000000-0005-0000-0000-0000D2430000}"/>
    <cellStyle name="Vírgula 8 12 3 2" xfId="17363" xr:uid="{00000000-0005-0000-0000-0000D3430000}"/>
    <cellStyle name="Vírgula 8 12 3 2 2" xfId="17364" xr:uid="{00000000-0005-0000-0000-0000D4430000}"/>
    <cellStyle name="Vírgula 8 12 3 3" xfId="17365" xr:uid="{00000000-0005-0000-0000-0000D5430000}"/>
    <cellStyle name="Vírgula 8 12 4" xfId="17366" xr:uid="{00000000-0005-0000-0000-0000D6430000}"/>
    <cellStyle name="Vírgula 8 12 4 2" xfId="17367" xr:uid="{00000000-0005-0000-0000-0000D7430000}"/>
    <cellStyle name="Vírgula 8 12 5" xfId="17368" xr:uid="{00000000-0005-0000-0000-0000D8430000}"/>
    <cellStyle name="Vírgula 8 13" xfId="17369" xr:uid="{00000000-0005-0000-0000-0000D9430000}"/>
    <cellStyle name="Vírgula 8 13 2" xfId="17370" xr:uid="{00000000-0005-0000-0000-0000DA430000}"/>
    <cellStyle name="Vírgula 8 13 2 2" xfId="17371" xr:uid="{00000000-0005-0000-0000-0000DB430000}"/>
    <cellStyle name="Vírgula 8 13 2 2 2" xfId="17372" xr:uid="{00000000-0005-0000-0000-0000DC430000}"/>
    <cellStyle name="Vírgula 8 13 2 3" xfId="17373" xr:uid="{00000000-0005-0000-0000-0000DD430000}"/>
    <cellStyle name="Vírgula 8 13 3" xfId="17374" xr:uid="{00000000-0005-0000-0000-0000DE430000}"/>
    <cellStyle name="Vírgula 8 13 3 2" xfId="17375" xr:uid="{00000000-0005-0000-0000-0000DF430000}"/>
    <cellStyle name="Vírgula 8 13 4" xfId="17376" xr:uid="{00000000-0005-0000-0000-0000E0430000}"/>
    <cellStyle name="Vírgula 8 14" xfId="17377" xr:uid="{00000000-0005-0000-0000-0000E1430000}"/>
    <cellStyle name="Vírgula 8 14 2" xfId="17378" xr:uid="{00000000-0005-0000-0000-0000E2430000}"/>
    <cellStyle name="Vírgula 8 14 2 2" xfId="17379" xr:uid="{00000000-0005-0000-0000-0000E3430000}"/>
    <cellStyle name="Vírgula 8 14 2 2 2" xfId="17380" xr:uid="{00000000-0005-0000-0000-0000E4430000}"/>
    <cellStyle name="Vírgula 8 14 2 3" xfId="17381" xr:uid="{00000000-0005-0000-0000-0000E5430000}"/>
    <cellStyle name="Vírgula 8 14 3" xfId="17382" xr:uid="{00000000-0005-0000-0000-0000E6430000}"/>
    <cellStyle name="Vírgula 8 14 3 2" xfId="17383" xr:uid="{00000000-0005-0000-0000-0000E7430000}"/>
    <cellStyle name="Vírgula 8 14 4" xfId="17384" xr:uid="{00000000-0005-0000-0000-0000E8430000}"/>
    <cellStyle name="Vírgula 8 15" xfId="17385" xr:uid="{00000000-0005-0000-0000-0000E9430000}"/>
    <cellStyle name="Vírgula 8 15 2" xfId="17386" xr:uid="{00000000-0005-0000-0000-0000EA430000}"/>
    <cellStyle name="Vírgula 8 15 2 2" xfId="17387" xr:uid="{00000000-0005-0000-0000-0000EB430000}"/>
    <cellStyle name="Vírgula 8 15 2 2 2" xfId="17388" xr:uid="{00000000-0005-0000-0000-0000EC430000}"/>
    <cellStyle name="Vírgula 8 15 2 3" xfId="17389" xr:uid="{00000000-0005-0000-0000-0000ED430000}"/>
    <cellStyle name="Vírgula 8 15 3" xfId="17390" xr:uid="{00000000-0005-0000-0000-0000EE430000}"/>
    <cellStyle name="Vírgula 8 15 3 2" xfId="17391" xr:uid="{00000000-0005-0000-0000-0000EF430000}"/>
    <cellStyle name="Vírgula 8 15 4" xfId="17392" xr:uid="{00000000-0005-0000-0000-0000F0430000}"/>
    <cellStyle name="Vírgula 8 16" xfId="17393" xr:uid="{00000000-0005-0000-0000-0000F1430000}"/>
    <cellStyle name="Vírgula 8 16 2" xfId="17394" xr:uid="{00000000-0005-0000-0000-0000F2430000}"/>
    <cellStyle name="Vírgula 8 16 2 2" xfId="17395" xr:uid="{00000000-0005-0000-0000-0000F3430000}"/>
    <cellStyle name="Vírgula 8 16 3" xfId="17396" xr:uid="{00000000-0005-0000-0000-0000F4430000}"/>
    <cellStyle name="Vírgula 8 17" xfId="17397" xr:uid="{00000000-0005-0000-0000-0000F5430000}"/>
    <cellStyle name="Vírgula 8 17 2" xfId="17398" xr:uid="{00000000-0005-0000-0000-0000F6430000}"/>
    <cellStyle name="Vírgula 8 17 2 2" xfId="17399" xr:uid="{00000000-0005-0000-0000-0000F7430000}"/>
    <cellStyle name="Vírgula 8 17 3" xfId="17400" xr:uid="{00000000-0005-0000-0000-0000F8430000}"/>
    <cellStyle name="Vírgula 8 18" xfId="17401" xr:uid="{00000000-0005-0000-0000-0000F9430000}"/>
    <cellStyle name="Vírgula 8 18 2" xfId="17402" xr:uid="{00000000-0005-0000-0000-0000FA430000}"/>
    <cellStyle name="Vírgula 8 19" xfId="17403" xr:uid="{00000000-0005-0000-0000-0000FB430000}"/>
    <cellStyle name="Vírgula 8 2" xfId="17404" xr:uid="{00000000-0005-0000-0000-0000FC430000}"/>
    <cellStyle name="Vírgula 8 2 10" xfId="17405" xr:uid="{00000000-0005-0000-0000-0000FD430000}"/>
    <cellStyle name="Vírgula 8 2 10 2" xfId="17406" xr:uid="{00000000-0005-0000-0000-0000FE430000}"/>
    <cellStyle name="Vírgula 8 2 10 2 2" xfId="17407" xr:uid="{00000000-0005-0000-0000-0000FF430000}"/>
    <cellStyle name="Vírgula 8 2 10 2 2 2" xfId="17408" xr:uid="{00000000-0005-0000-0000-000000440000}"/>
    <cellStyle name="Vírgula 8 2 10 2 2 2 2" xfId="17409" xr:uid="{00000000-0005-0000-0000-000001440000}"/>
    <cellStyle name="Vírgula 8 2 10 2 2 3" xfId="17410" xr:uid="{00000000-0005-0000-0000-000002440000}"/>
    <cellStyle name="Vírgula 8 2 10 2 3" xfId="17411" xr:uid="{00000000-0005-0000-0000-000003440000}"/>
    <cellStyle name="Vírgula 8 2 10 2 3 2" xfId="17412" xr:uid="{00000000-0005-0000-0000-000004440000}"/>
    <cellStyle name="Vírgula 8 2 10 2 4" xfId="17413" xr:uid="{00000000-0005-0000-0000-000005440000}"/>
    <cellStyle name="Vírgula 8 2 10 3" xfId="17414" xr:uid="{00000000-0005-0000-0000-000006440000}"/>
    <cellStyle name="Vírgula 8 2 10 3 2" xfId="17415" xr:uid="{00000000-0005-0000-0000-000007440000}"/>
    <cellStyle name="Vírgula 8 2 10 3 2 2" xfId="17416" xr:uid="{00000000-0005-0000-0000-000008440000}"/>
    <cellStyle name="Vírgula 8 2 10 3 3" xfId="17417" xr:uid="{00000000-0005-0000-0000-000009440000}"/>
    <cellStyle name="Vírgula 8 2 10 4" xfId="17418" xr:uid="{00000000-0005-0000-0000-00000A440000}"/>
    <cellStyle name="Vírgula 8 2 10 4 2" xfId="17419" xr:uid="{00000000-0005-0000-0000-00000B440000}"/>
    <cellStyle name="Vírgula 8 2 10 5" xfId="17420" xr:uid="{00000000-0005-0000-0000-00000C440000}"/>
    <cellStyle name="Vírgula 8 2 11" xfId="17421" xr:uid="{00000000-0005-0000-0000-00000D440000}"/>
    <cellStyle name="Vírgula 8 2 11 2" xfId="17422" xr:uid="{00000000-0005-0000-0000-00000E440000}"/>
    <cellStyle name="Vírgula 8 2 11 2 2" xfId="17423" xr:uid="{00000000-0005-0000-0000-00000F440000}"/>
    <cellStyle name="Vírgula 8 2 11 2 2 2" xfId="17424" xr:uid="{00000000-0005-0000-0000-000010440000}"/>
    <cellStyle name="Vírgula 8 2 11 2 3" xfId="17425" xr:uid="{00000000-0005-0000-0000-000011440000}"/>
    <cellStyle name="Vírgula 8 2 11 3" xfId="17426" xr:uid="{00000000-0005-0000-0000-000012440000}"/>
    <cellStyle name="Vírgula 8 2 11 3 2" xfId="17427" xr:uid="{00000000-0005-0000-0000-000013440000}"/>
    <cellStyle name="Vírgula 8 2 11 4" xfId="17428" xr:uid="{00000000-0005-0000-0000-000014440000}"/>
    <cellStyle name="Vírgula 8 2 12" xfId="17429" xr:uid="{00000000-0005-0000-0000-000015440000}"/>
    <cellStyle name="Vírgula 8 2 12 2" xfId="17430" xr:uid="{00000000-0005-0000-0000-000016440000}"/>
    <cellStyle name="Vírgula 8 2 12 2 2" xfId="17431" xr:uid="{00000000-0005-0000-0000-000017440000}"/>
    <cellStyle name="Vírgula 8 2 12 2 2 2" xfId="17432" xr:uid="{00000000-0005-0000-0000-000018440000}"/>
    <cellStyle name="Vírgula 8 2 12 2 3" xfId="17433" xr:uid="{00000000-0005-0000-0000-000019440000}"/>
    <cellStyle name="Vírgula 8 2 12 3" xfId="17434" xr:uid="{00000000-0005-0000-0000-00001A440000}"/>
    <cellStyle name="Vírgula 8 2 12 3 2" xfId="17435" xr:uid="{00000000-0005-0000-0000-00001B440000}"/>
    <cellStyle name="Vírgula 8 2 12 4" xfId="17436" xr:uid="{00000000-0005-0000-0000-00001C440000}"/>
    <cellStyle name="Vírgula 8 2 13" xfId="17437" xr:uid="{00000000-0005-0000-0000-00001D440000}"/>
    <cellStyle name="Vírgula 8 2 13 2" xfId="17438" xr:uid="{00000000-0005-0000-0000-00001E440000}"/>
    <cellStyle name="Vírgula 8 2 13 2 2" xfId="17439" xr:uid="{00000000-0005-0000-0000-00001F440000}"/>
    <cellStyle name="Vírgula 8 2 13 2 2 2" xfId="17440" xr:uid="{00000000-0005-0000-0000-000020440000}"/>
    <cellStyle name="Vírgula 8 2 13 2 3" xfId="17441" xr:uid="{00000000-0005-0000-0000-000021440000}"/>
    <cellStyle name="Vírgula 8 2 13 3" xfId="17442" xr:uid="{00000000-0005-0000-0000-000022440000}"/>
    <cellStyle name="Vírgula 8 2 13 3 2" xfId="17443" xr:uid="{00000000-0005-0000-0000-000023440000}"/>
    <cellStyle name="Vírgula 8 2 13 4" xfId="17444" xr:uid="{00000000-0005-0000-0000-000024440000}"/>
    <cellStyle name="Vírgula 8 2 14" xfId="17445" xr:uid="{00000000-0005-0000-0000-000025440000}"/>
    <cellStyle name="Vírgula 8 2 14 2" xfId="17446" xr:uid="{00000000-0005-0000-0000-000026440000}"/>
    <cellStyle name="Vírgula 8 2 14 2 2" xfId="17447" xr:uid="{00000000-0005-0000-0000-000027440000}"/>
    <cellStyle name="Vírgula 8 2 14 3" xfId="17448" xr:uid="{00000000-0005-0000-0000-000028440000}"/>
    <cellStyle name="Vírgula 8 2 15" xfId="17449" xr:uid="{00000000-0005-0000-0000-000029440000}"/>
    <cellStyle name="Vírgula 8 2 15 2" xfId="17450" xr:uid="{00000000-0005-0000-0000-00002A440000}"/>
    <cellStyle name="Vírgula 8 2 15 2 2" xfId="17451" xr:uid="{00000000-0005-0000-0000-00002B440000}"/>
    <cellStyle name="Vírgula 8 2 15 3" xfId="17452" xr:uid="{00000000-0005-0000-0000-00002C440000}"/>
    <cellStyle name="Vírgula 8 2 16" xfId="17453" xr:uid="{00000000-0005-0000-0000-00002D440000}"/>
    <cellStyle name="Vírgula 8 2 16 2" xfId="17454" xr:uid="{00000000-0005-0000-0000-00002E440000}"/>
    <cellStyle name="Vírgula 8 2 17" xfId="17455" xr:uid="{00000000-0005-0000-0000-00002F440000}"/>
    <cellStyle name="Vírgula 8 2 2" xfId="17456" xr:uid="{00000000-0005-0000-0000-000030440000}"/>
    <cellStyle name="Vírgula 8 2 2 10" xfId="17457" xr:uid="{00000000-0005-0000-0000-000031440000}"/>
    <cellStyle name="Vírgula 8 2 2 10 2" xfId="17458" xr:uid="{00000000-0005-0000-0000-000032440000}"/>
    <cellStyle name="Vírgula 8 2 2 10 2 2" xfId="17459" xr:uid="{00000000-0005-0000-0000-000033440000}"/>
    <cellStyle name="Vírgula 8 2 2 10 3" xfId="17460" xr:uid="{00000000-0005-0000-0000-000034440000}"/>
    <cellStyle name="Vírgula 8 2 2 11" xfId="17461" xr:uid="{00000000-0005-0000-0000-000035440000}"/>
    <cellStyle name="Vírgula 8 2 2 11 2" xfId="17462" xr:uid="{00000000-0005-0000-0000-000036440000}"/>
    <cellStyle name="Vírgula 8 2 2 12" xfId="17463" xr:uid="{00000000-0005-0000-0000-000037440000}"/>
    <cellStyle name="Vírgula 8 2 2 2" xfId="17464" xr:uid="{00000000-0005-0000-0000-000038440000}"/>
    <cellStyle name="Vírgula 8 2 2 2 2" xfId="17465" xr:uid="{00000000-0005-0000-0000-000039440000}"/>
    <cellStyle name="Vírgula 8 2 2 2 2 2" xfId="17466" xr:uid="{00000000-0005-0000-0000-00003A440000}"/>
    <cellStyle name="Vírgula 8 2 2 2 2 2 2" xfId="17467" xr:uid="{00000000-0005-0000-0000-00003B440000}"/>
    <cellStyle name="Vírgula 8 2 2 2 2 2 2 2" xfId="17468" xr:uid="{00000000-0005-0000-0000-00003C440000}"/>
    <cellStyle name="Vírgula 8 2 2 2 2 2 2 2 2" xfId="17469" xr:uid="{00000000-0005-0000-0000-00003D440000}"/>
    <cellStyle name="Vírgula 8 2 2 2 2 2 2 2 2 2" xfId="17470" xr:uid="{00000000-0005-0000-0000-00003E440000}"/>
    <cellStyle name="Vírgula 8 2 2 2 2 2 2 2 3" xfId="17471" xr:uid="{00000000-0005-0000-0000-00003F440000}"/>
    <cellStyle name="Vírgula 8 2 2 2 2 2 2 3" xfId="17472" xr:uid="{00000000-0005-0000-0000-000040440000}"/>
    <cellStyle name="Vírgula 8 2 2 2 2 2 2 3 2" xfId="17473" xr:uid="{00000000-0005-0000-0000-000041440000}"/>
    <cellStyle name="Vírgula 8 2 2 2 2 2 2 4" xfId="17474" xr:uid="{00000000-0005-0000-0000-000042440000}"/>
    <cellStyle name="Vírgula 8 2 2 2 2 2 3" xfId="17475" xr:uid="{00000000-0005-0000-0000-000043440000}"/>
    <cellStyle name="Vírgula 8 2 2 2 2 2 3 2" xfId="17476" xr:uid="{00000000-0005-0000-0000-000044440000}"/>
    <cellStyle name="Vírgula 8 2 2 2 2 2 3 2 2" xfId="17477" xr:uid="{00000000-0005-0000-0000-000045440000}"/>
    <cellStyle name="Vírgula 8 2 2 2 2 2 3 2 2 2" xfId="17478" xr:uid="{00000000-0005-0000-0000-000046440000}"/>
    <cellStyle name="Vírgula 8 2 2 2 2 2 3 2 3" xfId="17479" xr:uid="{00000000-0005-0000-0000-000047440000}"/>
    <cellStyle name="Vírgula 8 2 2 2 2 2 3 3" xfId="17480" xr:uid="{00000000-0005-0000-0000-000048440000}"/>
    <cellStyle name="Vírgula 8 2 2 2 2 2 3 3 2" xfId="17481" xr:uid="{00000000-0005-0000-0000-000049440000}"/>
    <cellStyle name="Vírgula 8 2 2 2 2 2 3 4" xfId="17482" xr:uid="{00000000-0005-0000-0000-00004A440000}"/>
    <cellStyle name="Vírgula 8 2 2 2 2 2 4" xfId="17483" xr:uid="{00000000-0005-0000-0000-00004B440000}"/>
    <cellStyle name="Vírgula 8 2 2 2 2 2 4 2" xfId="17484" xr:uid="{00000000-0005-0000-0000-00004C440000}"/>
    <cellStyle name="Vírgula 8 2 2 2 2 2 4 2 2" xfId="17485" xr:uid="{00000000-0005-0000-0000-00004D440000}"/>
    <cellStyle name="Vírgula 8 2 2 2 2 2 4 3" xfId="17486" xr:uid="{00000000-0005-0000-0000-00004E440000}"/>
    <cellStyle name="Vírgula 8 2 2 2 2 2 5" xfId="17487" xr:uid="{00000000-0005-0000-0000-00004F440000}"/>
    <cellStyle name="Vírgula 8 2 2 2 2 2 5 2" xfId="17488" xr:uid="{00000000-0005-0000-0000-000050440000}"/>
    <cellStyle name="Vírgula 8 2 2 2 2 2 5 2 2" xfId="17489" xr:uid="{00000000-0005-0000-0000-000051440000}"/>
    <cellStyle name="Vírgula 8 2 2 2 2 2 5 3" xfId="17490" xr:uid="{00000000-0005-0000-0000-000052440000}"/>
    <cellStyle name="Vírgula 8 2 2 2 2 2 6" xfId="17491" xr:uid="{00000000-0005-0000-0000-000053440000}"/>
    <cellStyle name="Vírgula 8 2 2 2 2 2 6 2" xfId="17492" xr:uid="{00000000-0005-0000-0000-000054440000}"/>
    <cellStyle name="Vírgula 8 2 2 2 2 2 7" xfId="17493" xr:uid="{00000000-0005-0000-0000-000055440000}"/>
    <cellStyle name="Vírgula 8 2 2 2 2 3" xfId="17494" xr:uid="{00000000-0005-0000-0000-000056440000}"/>
    <cellStyle name="Vírgula 8 2 2 2 2 3 2" xfId="17495" xr:uid="{00000000-0005-0000-0000-000057440000}"/>
    <cellStyle name="Vírgula 8 2 2 2 2 3 2 2" xfId="17496" xr:uid="{00000000-0005-0000-0000-000058440000}"/>
    <cellStyle name="Vírgula 8 2 2 2 2 3 2 2 2" xfId="17497" xr:uid="{00000000-0005-0000-0000-000059440000}"/>
    <cellStyle name="Vírgula 8 2 2 2 2 3 2 3" xfId="17498" xr:uid="{00000000-0005-0000-0000-00005A440000}"/>
    <cellStyle name="Vírgula 8 2 2 2 2 3 3" xfId="17499" xr:uid="{00000000-0005-0000-0000-00005B440000}"/>
    <cellStyle name="Vírgula 8 2 2 2 2 3 3 2" xfId="17500" xr:uid="{00000000-0005-0000-0000-00005C440000}"/>
    <cellStyle name="Vírgula 8 2 2 2 2 3 4" xfId="17501" xr:uid="{00000000-0005-0000-0000-00005D440000}"/>
    <cellStyle name="Vírgula 8 2 2 2 2 4" xfId="17502" xr:uid="{00000000-0005-0000-0000-00005E440000}"/>
    <cellStyle name="Vírgula 8 2 2 2 2 4 2" xfId="17503" xr:uid="{00000000-0005-0000-0000-00005F440000}"/>
    <cellStyle name="Vírgula 8 2 2 2 2 4 2 2" xfId="17504" xr:uid="{00000000-0005-0000-0000-000060440000}"/>
    <cellStyle name="Vírgula 8 2 2 2 2 4 2 2 2" xfId="17505" xr:uid="{00000000-0005-0000-0000-000061440000}"/>
    <cellStyle name="Vírgula 8 2 2 2 2 4 2 3" xfId="17506" xr:uid="{00000000-0005-0000-0000-000062440000}"/>
    <cellStyle name="Vírgula 8 2 2 2 2 4 3" xfId="17507" xr:uid="{00000000-0005-0000-0000-000063440000}"/>
    <cellStyle name="Vírgula 8 2 2 2 2 4 3 2" xfId="17508" xr:uid="{00000000-0005-0000-0000-000064440000}"/>
    <cellStyle name="Vírgula 8 2 2 2 2 4 4" xfId="17509" xr:uid="{00000000-0005-0000-0000-000065440000}"/>
    <cellStyle name="Vírgula 8 2 2 2 2 5" xfId="17510" xr:uid="{00000000-0005-0000-0000-000066440000}"/>
    <cellStyle name="Vírgula 8 2 2 2 2 5 2" xfId="17511" xr:uid="{00000000-0005-0000-0000-000067440000}"/>
    <cellStyle name="Vírgula 8 2 2 2 2 5 2 2" xfId="17512" xr:uid="{00000000-0005-0000-0000-000068440000}"/>
    <cellStyle name="Vírgula 8 2 2 2 2 5 3" xfId="17513" xr:uid="{00000000-0005-0000-0000-000069440000}"/>
    <cellStyle name="Vírgula 8 2 2 2 2 6" xfId="17514" xr:uid="{00000000-0005-0000-0000-00006A440000}"/>
    <cellStyle name="Vírgula 8 2 2 2 2 6 2" xfId="17515" xr:uid="{00000000-0005-0000-0000-00006B440000}"/>
    <cellStyle name="Vírgula 8 2 2 2 2 6 2 2" xfId="17516" xr:uid="{00000000-0005-0000-0000-00006C440000}"/>
    <cellStyle name="Vírgula 8 2 2 2 2 6 3" xfId="17517" xr:uid="{00000000-0005-0000-0000-00006D440000}"/>
    <cellStyle name="Vírgula 8 2 2 2 2 7" xfId="17518" xr:uid="{00000000-0005-0000-0000-00006E440000}"/>
    <cellStyle name="Vírgula 8 2 2 2 2 7 2" xfId="17519" xr:uid="{00000000-0005-0000-0000-00006F440000}"/>
    <cellStyle name="Vírgula 8 2 2 2 2 8" xfId="17520" xr:uid="{00000000-0005-0000-0000-000070440000}"/>
    <cellStyle name="Vírgula 8 2 2 2 3" xfId="17521" xr:uid="{00000000-0005-0000-0000-000071440000}"/>
    <cellStyle name="Vírgula 8 2 2 2 3 2" xfId="17522" xr:uid="{00000000-0005-0000-0000-000072440000}"/>
    <cellStyle name="Vírgula 8 2 2 2 3 2 2" xfId="17523" xr:uid="{00000000-0005-0000-0000-000073440000}"/>
    <cellStyle name="Vírgula 8 2 2 2 3 2 2 2" xfId="17524" xr:uid="{00000000-0005-0000-0000-000074440000}"/>
    <cellStyle name="Vírgula 8 2 2 2 3 2 2 2 2" xfId="17525" xr:uid="{00000000-0005-0000-0000-000075440000}"/>
    <cellStyle name="Vírgula 8 2 2 2 3 2 2 3" xfId="17526" xr:uid="{00000000-0005-0000-0000-000076440000}"/>
    <cellStyle name="Vírgula 8 2 2 2 3 2 3" xfId="17527" xr:uid="{00000000-0005-0000-0000-000077440000}"/>
    <cellStyle name="Vírgula 8 2 2 2 3 2 3 2" xfId="17528" xr:uid="{00000000-0005-0000-0000-000078440000}"/>
    <cellStyle name="Vírgula 8 2 2 2 3 2 4" xfId="17529" xr:uid="{00000000-0005-0000-0000-000079440000}"/>
    <cellStyle name="Vírgula 8 2 2 2 3 3" xfId="17530" xr:uid="{00000000-0005-0000-0000-00007A440000}"/>
    <cellStyle name="Vírgula 8 2 2 2 3 3 2" xfId="17531" xr:uid="{00000000-0005-0000-0000-00007B440000}"/>
    <cellStyle name="Vírgula 8 2 2 2 3 3 2 2" xfId="17532" xr:uid="{00000000-0005-0000-0000-00007C440000}"/>
    <cellStyle name="Vírgula 8 2 2 2 3 3 2 2 2" xfId="17533" xr:uid="{00000000-0005-0000-0000-00007D440000}"/>
    <cellStyle name="Vírgula 8 2 2 2 3 3 2 3" xfId="17534" xr:uid="{00000000-0005-0000-0000-00007E440000}"/>
    <cellStyle name="Vírgula 8 2 2 2 3 3 3" xfId="17535" xr:uid="{00000000-0005-0000-0000-00007F440000}"/>
    <cellStyle name="Vírgula 8 2 2 2 3 3 3 2" xfId="17536" xr:uid="{00000000-0005-0000-0000-000080440000}"/>
    <cellStyle name="Vírgula 8 2 2 2 3 3 4" xfId="17537" xr:uid="{00000000-0005-0000-0000-000081440000}"/>
    <cellStyle name="Vírgula 8 2 2 2 3 4" xfId="17538" xr:uid="{00000000-0005-0000-0000-000082440000}"/>
    <cellStyle name="Vírgula 8 2 2 2 3 4 2" xfId="17539" xr:uid="{00000000-0005-0000-0000-000083440000}"/>
    <cellStyle name="Vírgula 8 2 2 2 3 4 2 2" xfId="17540" xr:uid="{00000000-0005-0000-0000-000084440000}"/>
    <cellStyle name="Vírgula 8 2 2 2 3 4 3" xfId="17541" xr:uid="{00000000-0005-0000-0000-000085440000}"/>
    <cellStyle name="Vírgula 8 2 2 2 3 5" xfId="17542" xr:uid="{00000000-0005-0000-0000-000086440000}"/>
    <cellStyle name="Vírgula 8 2 2 2 3 5 2" xfId="17543" xr:uid="{00000000-0005-0000-0000-000087440000}"/>
    <cellStyle name="Vírgula 8 2 2 2 3 5 2 2" xfId="17544" xr:uid="{00000000-0005-0000-0000-000088440000}"/>
    <cellStyle name="Vírgula 8 2 2 2 3 5 3" xfId="17545" xr:uid="{00000000-0005-0000-0000-000089440000}"/>
    <cellStyle name="Vírgula 8 2 2 2 3 6" xfId="17546" xr:uid="{00000000-0005-0000-0000-00008A440000}"/>
    <cellStyle name="Vírgula 8 2 2 2 3 6 2" xfId="17547" xr:uid="{00000000-0005-0000-0000-00008B440000}"/>
    <cellStyle name="Vírgula 8 2 2 2 3 7" xfId="17548" xr:uid="{00000000-0005-0000-0000-00008C440000}"/>
    <cellStyle name="Vírgula 8 2 2 2 4" xfId="17549" xr:uid="{00000000-0005-0000-0000-00008D440000}"/>
    <cellStyle name="Vírgula 8 2 2 2 4 2" xfId="17550" xr:uid="{00000000-0005-0000-0000-00008E440000}"/>
    <cellStyle name="Vírgula 8 2 2 2 4 2 2" xfId="17551" xr:uid="{00000000-0005-0000-0000-00008F440000}"/>
    <cellStyle name="Vírgula 8 2 2 2 4 2 2 2" xfId="17552" xr:uid="{00000000-0005-0000-0000-000090440000}"/>
    <cellStyle name="Vírgula 8 2 2 2 4 2 3" xfId="17553" xr:uid="{00000000-0005-0000-0000-000091440000}"/>
    <cellStyle name="Vírgula 8 2 2 2 4 3" xfId="17554" xr:uid="{00000000-0005-0000-0000-000092440000}"/>
    <cellStyle name="Vírgula 8 2 2 2 4 3 2" xfId="17555" xr:uid="{00000000-0005-0000-0000-000093440000}"/>
    <cellStyle name="Vírgula 8 2 2 2 4 4" xfId="17556" xr:uid="{00000000-0005-0000-0000-000094440000}"/>
    <cellStyle name="Vírgula 8 2 2 2 5" xfId="17557" xr:uid="{00000000-0005-0000-0000-000095440000}"/>
    <cellStyle name="Vírgula 8 2 2 2 5 2" xfId="17558" xr:uid="{00000000-0005-0000-0000-000096440000}"/>
    <cellStyle name="Vírgula 8 2 2 2 5 2 2" xfId="17559" xr:uid="{00000000-0005-0000-0000-000097440000}"/>
    <cellStyle name="Vírgula 8 2 2 2 5 2 2 2" xfId="17560" xr:uid="{00000000-0005-0000-0000-000098440000}"/>
    <cellStyle name="Vírgula 8 2 2 2 5 2 3" xfId="17561" xr:uid="{00000000-0005-0000-0000-000099440000}"/>
    <cellStyle name="Vírgula 8 2 2 2 5 3" xfId="17562" xr:uid="{00000000-0005-0000-0000-00009A440000}"/>
    <cellStyle name="Vírgula 8 2 2 2 5 3 2" xfId="17563" xr:uid="{00000000-0005-0000-0000-00009B440000}"/>
    <cellStyle name="Vírgula 8 2 2 2 5 4" xfId="17564" xr:uid="{00000000-0005-0000-0000-00009C440000}"/>
    <cellStyle name="Vírgula 8 2 2 2 6" xfId="17565" xr:uid="{00000000-0005-0000-0000-00009D440000}"/>
    <cellStyle name="Vírgula 8 2 2 2 6 2" xfId="17566" xr:uid="{00000000-0005-0000-0000-00009E440000}"/>
    <cellStyle name="Vírgula 8 2 2 2 6 2 2" xfId="17567" xr:uid="{00000000-0005-0000-0000-00009F440000}"/>
    <cellStyle name="Vírgula 8 2 2 2 6 3" xfId="17568" xr:uid="{00000000-0005-0000-0000-0000A0440000}"/>
    <cellStyle name="Vírgula 8 2 2 2 7" xfId="17569" xr:uid="{00000000-0005-0000-0000-0000A1440000}"/>
    <cellStyle name="Vírgula 8 2 2 2 7 2" xfId="17570" xr:uid="{00000000-0005-0000-0000-0000A2440000}"/>
    <cellStyle name="Vírgula 8 2 2 2 7 2 2" xfId="17571" xr:uid="{00000000-0005-0000-0000-0000A3440000}"/>
    <cellStyle name="Vírgula 8 2 2 2 7 3" xfId="17572" xr:uid="{00000000-0005-0000-0000-0000A4440000}"/>
    <cellStyle name="Vírgula 8 2 2 2 8" xfId="17573" xr:uid="{00000000-0005-0000-0000-0000A5440000}"/>
    <cellStyle name="Vírgula 8 2 2 2 8 2" xfId="17574" xr:uid="{00000000-0005-0000-0000-0000A6440000}"/>
    <cellStyle name="Vírgula 8 2 2 2 9" xfId="17575" xr:uid="{00000000-0005-0000-0000-0000A7440000}"/>
    <cellStyle name="Vírgula 8 2 2 3" xfId="17576" xr:uid="{00000000-0005-0000-0000-0000A8440000}"/>
    <cellStyle name="Vírgula 8 2 2 3 2" xfId="17577" xr:uid="{00000000-0005-0000-0000-0000A9440000}"/>
    <cellStyle name="Vírgula 8 2 2 3 2 2" xfId="17578" xr:uid="{00000000-0005-0000-0000-0000AA440000}"/>
    <cellStyle name="Vírgula 8 2 2 3 2 2 2" xfId="17579" xr:uid="{00000000-0005-0000-0000-0000AB440000}"/>
    <cellStyle name="Vírgula 8 2 2 3 2 2 2 2" xfId="17580" xr:uid="{00000000-0005-0000-0000-0000AC440000}"/>
    <cellStyle name="Vírgula 8 2 2 3 2 2 2 2 2" xfId="17581" xr:uid="{00000000-0005-0000-0000-0000AD440000}"/>
    <cellStyle name="Vírgula 8 2 2 3 2 2 2 3" xfId="17582" xr:uid="{00000000-0005-0000-0000-0000AE440000}"/>
    <cellStyle name="Vírgula 8 2 2 3 2 2 3" xfId="17583" xr:uid="{00000000-0005-0000-0000-0000AF440000}"/>
    <cellStyle name="Vírgula 8 2 2 3 2 2 3 2" xfId="17584" xr:uid="{00000000-0005-0000-0000-0000B0440000}"/>
    <cellStyle name="Vírgula 8 2 2 3 2 2 4" xfId="17585" xr:uid="{00000000-0005-0000-0000-0000B1440000}"/>
    <cellStyle name="Vírgula 8 2 2 3 2 3" xfId="17586" xr:uid="{00000000-0005-0000-0000-0000B2440000}"/>
    <cellStyle name="Vírgula 8 2 2 3 2 3 2" xfId="17587" xr:uid="{00000000-0005-0000-0000-0000B3440000}"/>
    <cellStyle name="Vírgula 8 2 2 3 2 3 2 2" xfId="17588" xr:uid="{00000000-0005-0000-0000-0000B4440000}"/>
    <cellStyle name="Vírgula 8 2 2 3 2 3 2 2 2" xfId="17589" xr:uid="{00000000-0005-0000-0000-0000B5440000}"/>
    <cellStyle name="Vírgula 8 2 2 3 2 3 2 3" xfId="17590" xr:uid="{00000000-0005-0000-0000-0000B6440000}"/>
    <cellStyle name="Vírgula 8 2 2 3 2 3 3" xfId="17591" xr:uid="{00000000-0005-0000-0000-0000B7440000}"/>
    <cellStyle name="Vírgula 8 2 2 3 2 3 3 2" xfId="17592" xr:uid="{00000000-0005-0000-0000-0000B8440000}"/>
    <cellStyle name="Vírgula 8 2 2 3 2 3 4" xfId="17593" xr:uid="{00000000-0005-0000-0000-0000B9440000}"/>
    <cellStyle name="Vírgula 8 2 2 3 2 4" xfId="17594" xr:uid="{00000000-0005-0000-0000-0000BA440000}"/>
    <cellStyle name="Vírgula 8 2 2 3 2 4 2" xfId="17595" xr:uid="{00000000-0005-0000-0000-0000BB440000}"/>
    <cellStyle name="Vírgula 8 2 2 3 2 4 2 2" xfId="17596" xr:uid="{00000000-0005-0000-0000-0000BC440000}"/>
    <cellStyle name="Vírgula 8 2 2 3 2 4 3" xfId="17597" xr:uid="{00000000-0005-0000-0000-0000BD440000}"/>
    <cellStyle name="Vírgula 8 2 2 3 2 5" xfId="17598" xr:uid="{00000000-0005-0000-0000-0000BE440000}"/>
    <cellStyle name="Vírgula 8 2 2 3 2 5 2" xfId="17599" xr:uid="{00000000-0005-0000-0000-0000BF440000}"/>
    <cellStyle name="Vírgula 8 2 2 3 2 5 2 2" xfId="17600" xr:uid="{00000000-0005-0000-0000-0000C0440000}"/>
    <cellStyle name="Vírgula 8 2 2 3 2 5 3" xfId="17601" xr:uid="{00000000-0005-0000-0000-0000C1440000}"/>
    <cellStyle name="Vírgula 8 2 2 3 2 6" xfId="17602" xr:uid="{00000000-0005-0000-0000-0000C2440000}"/>
    <cellStyle name="Vírgula 8 2 2 3 2 6 2" xfId="17603" xr:uid="{00000000-0005-0000-0000-0000C3440000}"/>
    <cellStyle name="Vírgula 8 2 2 3 2 7" xfId="17604" xr:uid="{00000000-0005-0000-0000-0000C4440000}"/>
    <cellStyle name="Vírgula 8 2 2 3 3" xfId="17605" xr:uid="{00000000-0005-0000-0000-0000C5440000}"/>
    <cellStyle name="Vírgula 8 2 2 3 3 2" xfId="17606" xr:uid="{00000000-0005-0000-0000-0000C6440000}"/>
    <cellStyle name="Vírgula 8 2 2 3 3 2 2" xfId="17607" xr:uid="{00000000-0005-0000-0000-0000C7440000}"/>
    <cellStyle name="Vírgula 8 2 2 3 3 2 2 2" xfId="17608" xr:uid="{00000000-0005-0000-0000-0000C8440000}"/>
    <cellStyle name="Vírgula 8 2 2 3 3 2 3" xfId="17609" xr:uid="{00000000-0005-0000-0000-0000C9440000}"/>
    <cellStyle name="Vírgula 8 2 2 3 3 3" xfId="17610" xr:uid="{00000000-0005-0000-0000-0000CA440000}"/>
    <cellStyle name="Vírgula 8 2 2 3 3 3 2" xfId="17611" xr:uid="{00000000-0005-0000-0000-0000CB440000}"/>
    <cellStyle name="Vírgula 8 2 2 3 3 4" xfId="17612" xr:uid="{00000000-0005-0000-0000-0000CC440000}"/>
    <cellStyle name="Vírgula 8 2 2 3 4" xfId="17613" xr:uid="{00000000-0005-0000-0000-0000CD440000}"/>
    <cellStyle name="Vírgula 8 2 2 3 4 2" xfId="17614" xr:uid="{00000000-0005-0000-0000-0000CE440000}"/>
    <cellStyle name="Vírgula 8 2 2 3 4 2 2" xfId="17615" xr:uid="{00000000-0005-0000-0000-0000CF440000}"/>
    <cellStyle name="Vírgula 8 2 2 3 4 2 2 2" xfId="17616" xr:uid="{00000000-0005-0000-0000-0000D0440000}"/>
    <cellStyle name="Vírgula 8 2 2 3 4 2 3" xfId="17617" xr:uid="{00000000-0005-0000-0000-0000D1440000}"/>
    <cellStyle name="Vírgula 8 2 2 3 4 3" xfId="17618" xr:uid="{00000000-0005-0000-0000-0000D2440000}"/>
    <cellStyle name="Vírgula 8 2 2 3 4 3 2" xfId="17619" xr:uid="{00000000-0005-0000-0000-0000D3440000}"/>
    <cellStyle name="Vírgula 8 2 2 3 4 4" xfId="17620" xr:uid="{00000000-0005-0000-0000-0000D4440000}"/>
    <cellStyle name="Vírgula 8 2 2 3 5" xfId="17621" xr:uid="{00000000-0005-0000-0000-0000D5440000}"/>
    <cellStyle name="Vírgula 8 2 2 3 5 2" xfId="17622" xr:uid="{00000000-0005-0000-0000-0000D6440000}"/>
    <cellStyle name="Vírgula 8 2 2 3 5 2 2" xfId="17623" xr:uid="{00000000-0005-0000-0000-0000D7440000}"/>
    <cellStyle name="Vírgula 8 2 2 3 5 3" xfId="17624" xr:uid="{00000000-0005-0000-0000-0000D8440000}"/>
    <cellStyle name="Vírgula 8 2 2 3 6" xfId="17625" xr:uid="{00000000-0005-0000-0000-0000D9440000}"/>
    <cellStyle name="Vírgula 8 2 2 3 6 2" xfId="17626" xr:uid="{00000000-0005-0000-0000-0000DA440000}"/>
    <cellStyle name="Vírgula 8 2 2 3 6 2 2" xfId="17627" xr:uid="{00000000-0005-0000-0000-0000DB440000}"/>
    <cellStyle name="Vírgula 8 2 2 3 6 3" xfId="17628" xr:uid="{00000000-0005-0000-0000-0000DC440000}"/>
    <cellStyle name="Vírgula 8 2 2 3 7" xfId="17629" xr:uid="{00000000-0005-0000-0000-0000DD440000}"/>
    <cellStyle name="Vírgula 8 2 2 3 7 2" xfId="17630" xr:uid="{00000000-0005-0000-0000-0000DE440000}"/>
    <cellStyle name="Vírgula 8 2 2 3 8" xfId="17631" xr:uid="{00000000-0005-0000-0000-0000DF440000}"/>
    <cellStyle name="Vírgula 8 2 2 4" xfId="17632" xr:uid="{00000000-0005-0000-0000-0000E0440000}"/>
    <cellStyle name="Vírgula 8 2 2 4 2" xfId="17633" xr:uid="{00000000-0005-0000-0000-0000E1440000}"/>
    <cellStyle name="Vírgula 8 2 2 4 2 2" xfId="17634" xr:uid="{00000000-0005-0000-0000-0000E2440000}"/>
    <cellStyle name="Vírgula 8 2 2 4 2 2 2" xfId="17635" xr:uid="{00000000-0005-0000-0000-0000E3440000}"/>
    <cellStyle name="Vírgula 8 2 2 4 2 2 2 2" xfId="17636" xr:uid="{00000000-0005-0000-0000-0000E4440000}"/>
    <cellStyle name="Vírgula 8 2 2 4 2 2 3" xfId="17637" xr:uid="{00000000-0005-0000-0000-0000E5440000}"/>
    <cellStyle name="Vírgula 8 2 2 4 2 3" xfId="17638" xr:uid="{00000000-0005-0000-0000-0000E6440000}"/>
    <cellStyle name="Vírgula 8 2 2 4 2 3 2" xfId="17639" xr:uid="{00000000-0005-0000-0000-0000E7440000}"/>
    <cellStyle name="Vírgula 8 2 2 4 2 4" xfId="17640" xr:uid="{00000000-0005-0000-0000-0000E8440000}"/>
    <cellStyle name="Vírgula 8 2 2 4 3" xfId="17641" xr:uid="{00000000-0005-0000-0000-0000E9440000}"/>
    <cellStyle name="Vírgula 8 2 2 4 3 2" xfId="17642" xr:uid="{00000000-0005-0000-0000-0000EA440000}"/>
    <cellStyle name="Vírgula 8 2 2 4 3 2 2" xfId="17643" xr:uid="{00000000-0005-0000-0000-0000EB440000}"/>
    <cellStyle name="Vírgula 8 2 2 4 3 2 2 2" xfId="17644" xr:uid="{00000000-0005-0000-0000-0000EC440000}"/>
    <cellStyle name="Vírgula 8 2 2 4 3 2 3" xfId="17645" xr:uid="{00000000-0005-0000-0000-0000ED440000}"/>
    <cellStyle name="Vírgula 8 2 2 4 3 3" xfId="17646" xr:uid="{00000000-0005-0000-0000-0000EE440000}"/>
    <cellStyle name="Vírgula 8 2 2 4 3 3 2" xfId="17647" xr:uid="{00000000-0005-0000-0000-0000EF440000}"/>
    <cellStyle name="Vírgula 8 2 2 4 3 4" xfId="17648" xr:uid="{00000000-0005-0000-0000-0000F0440000}"/>
    <cellStyle name="Vírgula 8 2 2 4 4" xfId="17649" xr:uid="{00000000-0005-0000-0000-0000F1440000}"/>
    <cellStyle name="Vírgula 8 2 2 4 4 2" xfId="17650" xr:uid="{00000000-0005-0000-0000-0000F2440000}"/>
    <cellStyle name="Vírgula 8 2 2 4 4 2 2" xfId="17651" xr:uid="{00000000-0005-0000-0000-0000F3440000}"/>
    <cellStyle name="Vírgula 8 2 2 4 4 3" xfId="17652" xr:uid="{00000000-0005-0000-0000-0000F4440000}"/>
    <cellStyle name="Vírgula 8 2 2 4 5" xfId="17653" xr:uid="{00000000-0005-0000-0000-0000F5440000}"/>
    <cellStyle name="Vírgula 8 2 2 4 5 2" xfId="17654" xr:uid="{00000000-0005-0000-0000-0000F6440000}"/>
    <cellStyle name="Vírgula 8 2 2 4 5 2 2" xfId="17655" xr:uid="{00000000-0005-0000-0000-0000F7440000}"/>
    <cellStyle name="Vírgula 8 2 2 4 5 3" xfId="17656" xr:uid="{00000000-0005-0000-0000-0000F8440000}"/>
    <cellStyle name="Vírgula 8 2 2 4 6" xfId="17657" xr:uid="{00000000-0005-0000-0000-0000F9440000}"/>
    <cellStyle name="Vírgula 8 2 2 4 6 2" xfId="17658" xr:uid="{00000000-0005-0000-0000-0000FA440000}"/>
    <cellStyle name="Vírgula 8 2 2 4 7" xfId="17659" xr:uid="{00000000-0005-0000-0000-0000FB440000}"/>
    <cellStyle name="Vírgula 8 2 2 5" xfId="17660" xr:uid="{00000000-0005-0000-0000-0000FC440000}"/>
    <cellStyle name="Vírgula 8 2 2 5 2" xfId="17661" xr:uid="{00000000-0005-0000-0000-0000FD440000}"/>
    <cellStyle name="Vírgula 8 2 2 5 2 2" xfId="17662" xr:uid="{00000000-0005-0000-0000-0000FE440000}"/>
    <cellStyle name="Vírgula 8 2 2 5 2 2 2" xfId="17663" xr:uid="{00000000-0005-0000-0000-0000FF440000}"/>
    <cellStyle name="Vírgula 8 2 2 5 2 2 2 2" xfId="17664" xr:uid="{00000000-0005-0000-0000-000000450000}"/>
    <cellStyle name="Vírgula 8 2 2 5 2 2 3" xfId="17665" xr:uid="{00000000-0005-0000-0000-000001450000}"/>
    <cellStyle name="Vírgula 8 2 2 5 2 3" xfId="17666" xr:uid="{00000000-0005-0000-0000-000002450000}"/>
    <cellStyle name="Vírgula 8 2 2 5 2 3 2" xfId="17667" xr:uid="{00000000-0005-0000-0000-000003450000}"/>
    <cellStyle name="Vírgula 8 2 2 5 2 4" xfId="17668" xr:uid="{00000000-0005-0000-0000-000004450000}"/>
    <cellStyle name="Vírgula 8 2 2 5 3" xfId="17669" xr:uid="{00000000-0005-0000-0000-000005450000}"/>
    <cellStyle name="Vírgula 8 2 2 5 3 2" xfId="17670" xr:uid="{00000000-0005-0000-0000-000006450000}"/>
    <cellStyle name="Vírgula 8 2 2 5 3 2 2" xfId="17671" xr:uid="{00000000-0005-0000-0000-000007450000}"/>
    <cellStyle name="Vírgula 8 2 2 5 3 3" xfId="17672" xr:uid="{00000000-0005-0000-0000-000008450000}"/>
    <cellStyle name="Vírgula 8 2 2 5 4" xfId="17673" xr:uid="{00000000-0005-0000-0000-000009450000}"/>
    <cellStyle name="Vírgula 8 2 2 5 4 2" xfId="17674" xr:uid="{00000000-0005-0000-0000-00000A450000}"/>
    <cellStyle name="Vírgula 8 2 2 5 5" xfId="17675" xr:uid="{00000000-0005-0000-0000-00000B450000}"/>
    <cellStyle name="Vírgula 8 2 2 6" xfId="17676" xr:uid="{00000000-0005-0000-0000-00000C450000}"/>
    <cellStyle name="Vírgula 8 2 2 6 2" xfId="17677" xr:uid="{00000000-0005-0000-0000-00000D450000}"/>
    <cellStyle name="Vírgula 8 2 2 6 2 2" xfId="17678" xr:uid="{00000000-0005-0000-0000-00000E450000}"/>
    <cellStyle name="Vírgula 8 2 2 6 2 2 2" xfId="17679" xr:uid="{00000000-0005-0000-0000-00000F450000}"/>
    <cellStyle name="Vírgula 8 2 2 6 2 3" xfId="17680" xr:uid="{00000000-0005-0000-0000-000010450000}"/>
    <cellStyle name="Vírgula 8 2 2 6 3" xfId="17681" xr:uid="{00000000-0005-0000-0000-000011450000}"/>
    <cellStyle name="Vírgula 8 2 2 6 3 2" xfId="17682" xr:uid="{00000000-0005-0000-0000-000012450000}"/>
    <cellStyle name="Vírgula 8 2 2 6 4" xfId="17683" xr:uid="{00000000-0005-0000-0000-000013450000}"/>
    <cellStyle name="Vírgula 8 2 2 7" xfId="17684" xr:uid="{00000000-0005-0000-0000-000014450000}"/>
    <cellStyle name="Vírgula 8 2 2 7 2" xfId="17685" xr:uid="{00000000-0005-0000-0000-000015450000}"/>
    <cellStyle name="Vírgula 8 2 2 7 2 2" xfId="17686" xr:uid="{00000000-0005-0000-0000-000016450000}"/>
    <cellStyle name="Vírgula 8 2 2 7 2 2 2" xfId="17687" xr:uid="{00000000-0005-0000-0000-000017450000}"/>
    <cellStyle name="Vírgula 8 2 2 7 2 3" xfId="17688" xr:uid="{00000000-0005-0000-0000-000018450000}"/>
    <cellStyle name="Vírgula 8 2 2 7 3" xfId="17689" xr:uid="{00000000-0005-0000-0000-000019450000}"/>
    <cellStyle name="Vírgula 8 2 2 7 3 2" xfId="17690" xr:uid="{00000000-0005-0000-0000-00001A450000}"/>
    <cellStyle name="Vírgula 8 2 2 7 4" xfId="17691" xr:uid="{00000000-0005-0000-0000-00001B450000}"/>
    <cellStyle name="Vírgula 8 2 2 8" xfId="17692" xr:uid="{00000000-0005-0000-0000-00001C450000}"/>
    <cellStyle name="Vírgula 8 2 2 8 2" xfId="17693" xr:uid="{00000000-0005-0000-0000-00001D450000}"/>
    <cellStyle name="Vírgula 8 2 2 8 2 2" xfId="17694" xr:uid="{00000000-0005-0000-0000-00001E450000}"/>
    <cellStyle name="Vírgula 8 2 2 8 2 2 2" xfId="17695" xr:uid="{00000000-0005-0000-0000-00001F450000}"/>
    <cellStyle name="Vírgula 8 2 2 8 2 3" xfId="17696" xr:uid="{00000000-0005-0000-0000-000020450000}"/>
    <cellStyle name="Vírgula 8 2 2 8 3" xfId="17697" xr:uid="{00000000-0005-0000-0000-000021450000}"/>
    <cellStyle name="Vírgula 8 2 2 8 3 2" xfId="17698" xr:uid="{00000000-0005-0000-0000-000022450000}"/>
    <cellStyle name="Vírgula 8 2 2 8 4" xfId="17699" xr:uid="{00000000-0005-0000-0000-000023450000}"/>
    <cellStyle name="Vírgula 8 2 2 9" xfId="17700" xr:uid="{00000000-0005-0000-0000-000024450000}"/>
    <cellStyle name="Vírgula 8 2 2 9 2" xfId="17701" xr:uid="{00000000-0005-0000-0000-000025450000}"/>
    <cellStyle name="Vírgula 8 2 2 9 2 2" xfId="17702" xr:uid="{00000000-0005-0000-0000-000026450000}"/>
    <cellStyle name="Vírgula 8 2 2 9 3" xfId="17703" xr:uid="{00000000-0005-0000-0000-000027450000}"/>
    <cellStyle name="Vírgula 8 2 3" xfId="17704" xr:uid="{00000000-0005-0000-0000-000028450000}"/>
    <cellStyle name="Vírgula 8 2 3 10" xfId="17705" xr:uid="{00000000-0005-0000-0000-000029450000}"/>
    <cellStyle name="Vírgula 8 2 3 10 2" xfId="17706" xr:uid="{00000000-0005-0000-0000-00002A450000}"/>
    <cellStyle name="Vírgula 8 2 3 10 2 2" xfId="17707" xr:uid="{00000000-0005-0000-0000-00002B450000}"/>
    <cellStyle name="Vírgula 8 2 3 10 3" xfId="17708" xr:uid="{00000000-0005-0000-0000-00002C450000}"/>
    <cellStyle name="Vírgula 8 2 3 11" xfId="17709" xr:uid="{00000000-0005-0000-0000-00002D450000}"/>
    <cellStyle name="Vírgula 8 2 3 11 2" xfId="17710" xr:uid="{00000000-0005-0000-0000-00002E450000}"/>
    <cellStyle name="Vírgula 8 2 3 12" xfId="17711" xr:uid="{00000000-0005-0000-0000-00002F450000}"/>
    <cellStyle name="Vírgula 8 2 3 2" xfId="17712" xr:uid="{00000000-0005-0000-0000-000030450000}"/>
    <cellStyle name="Vírgula 8 2 3 2 2" xfId="17713" xr:uid="{00000000-0005-0000-0000-000031450000}"/>
    <cellStyle name="Vírgula 8 2 3 2 2 2" xfId="17714" xr:uid="{00000000-0005-0000-0000-000032450000}"/>
    <cellStyle name="Vírgula 8 2 3 2 2 2 2" xfId="17715" xr:uid="{00000000-0005-0000-0000-000033450000}"/>
    <cellStyle name="Vírgula 8 2 3 2 2 2 2 2" xfId="17716" xr:uid="{00000000-0005-0000-0000-000034450000}"/>
    <cellStyle name="Vírgula 8 2 3 2 2 2 2 2 2" xfId="17717" xr:uid="{00000000-0005-0000-0000-000035450000}"/>
    <cellStyle name="Vírgula 8 2 3 2 2 2 2 2 2 2" xfId="17718" xr:uid="{00000000-0005-0000-0000-000036450000}"/>
    <cellStyle name="Vírgula 8 2 3 2 2 2 2 2 3" xfId="17719" xr:uid="{00000000-0005-0000-0000-000037450000}"/>
    <cellStyle name="Vírgula 8 2 3 2 2 2 2 3" xfId="17720" xr:uid="{00000000-0005-0000-0000-000038450000}"/>
    <cellStyle name="Vírgula 8 2 3 2 2 2 2 3 2" xfId="17721" xr:uid="{00000000-0005-0000-0000-000039450000}"/>
    <cellStyle name="Vírgula 8 2 3 2 2 2 2 4" xfId="17722" xr:uid="{00000000-0005-0000-0000-00003A450000}"/>
    <cellStyle name="Vírgula 8 2 3 2 2 2 3" xfId="17723" xr:uid="{00000000-0005-0000-0000-00003B450000}"/>
    <cellStyle name="Vírgula 8 2 3 2 2 2 3 2" xfId="17724" xr:uid="{00000000-0005-0000-0000-00003C450000}"/>
    <cellStyle name="Vírgula 8 2 3 2 2 2 3 2 2" xfId="17725" xr:uid="{00000000-0005-0000-0000-00003D450000}"/>
    <cellStyle name="Vírgula 8 2 3 2 2 2 3 2 2 2" xfId="17726" xr:uid="{00000000-0005-0000-0000-00003E450000}"/>
    <cellStyle name="Vírgula 8 2 3 2 2 2 3 2 3" xfId="17727" xr:uid="{00000000-0005-0000-0000-00003F450000}"/>
    <cellStyle name="Vírgula 8 2 3 2 2 2 3 3" xfId="17728" xr:uid="{00000000-0005-0000-0000-000040450000}"/>
    <cellStyle name="Vírgula 8 2 3 2 2 2 3 3 2" xfId="17729" xr:uid="{00000000-0005-0000-0000-000041450000}"/>
    <cellStyle name="Vírgula 8 2 3 2 2 2 3 4" xfId="17730" xr:uid="{00000000-0005-0000-0000-000042450000}"/>
    <cellStyle name="Vírgula 8 2 3 2 2 2 4" xfId="17731" xr:uid="{00000000-0005-0000-0000-000043450000}"/>
    <cellStyle name="Vírgula 8 2 3 2 2 2 4 2" xfId="17732" xr:uid="{00000000-0005-0000-0000-000044450000}"/>
    <cellStyle name="Vírgula 8 2 3 2 2 2 4 2 2" xfId="17733" xr:uid="{00000000-0005-0000-0000-000045450000}"/>
    <cellStyle name="Vírgula 8 2 3 2 2 2 4 3" xfId="17734" xr:uid="{00000000-0005-0000-0000-000046450000}"/>
    <cellStyle name="Vírgula 8 2 3 2 2 2 5" xfId="17735" xr:uid="{00000000-0005-0000-0000-000047450000}"/>
    <cellStyle name="Vírgula 8 2 3 2 2 2 5 2" xfId="17736" xr:uid="{00000000-0005-0000-0000-000048450000}"/>
    <cellStyle name="Vírgula 8 2 3 2 2 2 5 2 2" xfId="17737" xr:uid="{00000000-0005-0000-0000-000049450000}"/>
    <cellStyle name="Vírgula 8 2 3 2 2 2 5 3" xfId="17738" xr:uid="{00000000-0005-0000-0000-00004A450000}"/>
    <cellStyle name="Vírgula 8 2 3 2 2 2 6" xfId="17739" xr:uid="{00000000-0005-0000-0000-00004B450000}"/>
    <cellStyle name="Vírgula 8 2 3 2 2 2 6 2" xfId="17740" xr:uid="{00000000-0005-0000-0000-00004C450000}"/>
    <cellStyle name="Vírgula 8 2 3 2 2 2 7" xfId="17741" xr:uid="{00000000-0005-0000-0000-00004D450000}"/>
    <cellStyle name="Vírgula 8 2 3 2 2 3" xfId="17742" xr:uid="{00000000-0005-0000-0000-00004E450000}"/>
    <cellStyle name="Vírgula 8 2 3 2 2 3 2" xfId="17743" xr:uid="{00000000-0005-0000-0000-00004F450000}"/>
    <cellStyle name="Vírgula 8 2 3 2 2 3 2 2" xfId="17744" xr:uid="{00000000-0005-0000-0000-000050450000}"/>
    <cellStyle name="Vírgula 8 2 3 2 2 3 2 2 2" xfId="17745" xr:uid="{00000000-0005-0000-0000-000051450000}"/>
    <cellStyle name="Vírgula 8 2 3 2 2 3 2 3" xfId="17746" xr:uid="{00000000-0005-0000-0000-000052450000}"/>
    <cellStyle name="Vírgula 8 2 3 2 2 3 3" xfId="17747" xr:uid="{00000000-0005-0000-0000-000053450000}"/>
    <cellStyle name="Vírgula 8 2 3 2 2 3 3 2" xfId="17748" xr:uid="{00000000-0005-0000-0000-000054450000}"/>
    <cellStyle name="Vírgula 8 2 3 2 2 3 4" xfId="17749" xr:uid="{00000000-0005-0000-0000-000055450000}"/>
    <cellStyle name="Vírgula 8 2 3 2 2 4" xfId="17750" xr:uid="{00000000-0005-0000-0000-000056450000}"/>
    <cellStyle name="Vírgula 8 2 3 2 2 4 2" xfId="17751" xr:uid="{00000000-0005-0000-0000-000057450000}"/>
    <cellStyle name="Vírgula 8 2 3 2 2 4 2 2" xfId="17752" xr:uid="{00000000-0005-0000-0000-000058450000}"/>
    <cellStyle name="Vírgula 8 2 3 2 2 4 2 2 2" xfId="17753" xr:uid="{00000000-0005-0000-0000-000059450000}"/>
    <cellStyle name="Vírgula 8 2 3 2 2 4 2 3" xfId="17754" xr:uid="{00000000-0005-0000-0000-00005A450000}"/>
    <cellStyle name="Vírgula 8 2 3 2 2 4 3" xfId="17755" xr:uid="{00000000-0005-0000-0000-00005B450000}"/>
    <cellStyle name="Vírgula 8 2 3 2 2 4 3 2" xfId="17756" xr:uid="{00000000-0005-0000-0000-00005C450000}"/>
    <cellStyle name="Vírgula 8 2 3 2 2 4 4" xfId="17757" xr:uid="{00000000-0005-0000-0000-00005D450000}"/>
    <cellStyle name="Vírgula 8 2 3 2 2 5" xfId="17758" xr:uid="{00000000-0005-0000-0000-00005E450000}"/>
    <cellStyle name="Vírgula 8 2 3 2 2 5 2" xfId="17759" xr:uid="{00000000-0005-0000-0000-00005F450000}"/>
    <cellStyle name="Vírgula 8 2 3 2 2 5 2 2" xfId="17760" xr:uid="{00000000-0005-0000-0000-000060450000}"/>
    <cellStyle name="Vírgula 8 2 3 2 2 5 3" xfId="17761" xr:uid="{00000000-0005-0000-0000-000061450000}"/>
    <cellStyle name="Vírgula 8 2 3 2 2 6" xfId="17762" xr:uid="{00000000-0005-0000-0000-000062450000}"/>
    <cellStyle name="Vírgula 8 2 3 2 2 6 2" xfId="17763" xr:uid="{00000000-0005-0000-0000-000063450000}"/>
    <cellStyle name="Vírgula 8 2 3 2 2 6 2 2" xfId="17764" xr:uid="{00000000-0005-0000-0000-000064450000}"/>
    <cellStyle name="Vírgula 8 2 3 2 2 6 3" xfId="17765" xr:uid="{00000000-0005-0000-0000-000065450000}"/>
    <cellStyle name="Vírgula 8 2 3 2 2 7" xfId="17766" xr:uid="{00000000-0005-0000-0000-000066450000}"/>
    <cellStyle name="Vírgula 8 2 3 2 2 7 2" xfId="17767" xr:uid="{00000000-0005-0000-0000-000067450000}"/>
    <cellStyle name="Vírgula 8 2 3 2 2 8" xfId="17768" xr:uid="{00000000-0005-0000-0000-000068450000}"/>
    <cellStyle name="Vírgula 8 2 3 2 3" xfId="17769" xr:uid="{00000000-0005-0000-0000-000069450000}"/>
    <cellStyle name="Vírgula 8 2 3 2 3 2" xfId="17770" xr:uid="{00000000-0005-0000-0000-00006A450000}"/>
    <cellStyle name="Vírgula 8 2 3 2 3 2 2" xfId="17771" xr:uid="{00000000-0005-0000-0000-00006B450000}"/>
    <cellStyle name="Vírgula 8 2 3 2 3 2 2 2" xfId="17772" xr:uid="{00000000-0005-0000-0000-00006C450000}"/>
    <cellStyle name="Vírgula 8 2 3 2 3 2 2 2 2" xfId="17773" xr:uid="{00000000-0005-0000-0000-00006D450000}"/>
    <cellStyle name="Vírgula 8 2 3 2 3 2 2 3" xfId="17774" xr:uid="{00000000-0005-0000-0000-00006E450000}"/>
    <cellStyle name="Vírgula 8 2 3 2 3 2 3" xfId="17775" xr:uid="{00000000-0005-0000-0000-00006F450000}"/>
    <cellStyle name="Vírgula 8 2 3 2 3 2 3 2" xfId="17776" xr:uid="{00000000-0005-0000-0000-000070450000}"/>
    <cellStyle name="Vírgula 8 2 3 2 3 2 4" xfId="17777" xr:uid="{00000000-0005-0000-0000-000071450000}"/>
    <cellStyle name="Vírgula 8 2 3 2 3 3" xfId="17778" xr:uid="{00000000-0005-0000-0000-000072450000}"/>
    <cellStyle name="Vírgula 8 2 3 2 3 3 2" xfId="17779" xr:uid="{00000000-0005-0000-0000-000073450000}"/>
    <cellStyle name="Vírgula 8 2 3 2 3 3 2 2" xfId="17780" xr:uid="{00000000-0005-0000-0000-000074450000}"/>
    <cellStyle name="Vírgula 8 2 3 2 3 3 2 2 2" xfId="17781" xr:uid="{00000000-0005-0000-0000-000075450000}"/>
    <cellStyle name="Vírgula 8 2 3 2 3 3 2 3" xfId="17782" xr:uid="{00000000-0005-0000-0000-000076450000}"/>
    <cellStyle name="Vírgula 8 2 3 2 3 3 3" xfId="17783" xr:uid="{00000000-0005-0000-0000-000077450000}"/>
    <cellStyle name="Vírgula 8 2 3 2 3 3 3 2" xfId="17784" xr:uid="{00000000-0005-0000-0000-000078450000}"/>
    <cellStyle name="Vírgula 8 2 3 2 3 3 4" xfId="17785" xr:uid="{00000000-0005-0000-0000-000079450000}"/>
    <cellStyle name="Vírgula 8 2 3 2 3 4" xfId="17786" xr:uid="{00000000-0005-0000-0000-00007A450000}"/>
    <cellStyle name="Vírgula 8 2 3 2 3 4 2" xfId="17787" xr:uid="{00000000-0005-0000-0000-00007B450000}"/>
    <cellStyle name="Vírgula 8 2 3 2 3 4 2 2" xfId="17788" xr:uid="{00000000-0005-0000-0000-00007C450000}"/>
    <cellStyle name="Vírgula 8 2 3 2 3 4 3" xfId="17789" xr:uid="{00000000-0005-0000-0000-00007D450000}"/>
    <cellStyle name="Vírgula 8 2 3 2 3 5" xfId="17790" xr:uid="{00000000-0005-0000-0000-00007E450000}"/>
    <cellStyle name="Vírgula 8 2 3 2 3 5 2" xfId="17791" xr:uid="{00000000-0005-0000-0000-00007F450000}"/>
    <cellStyle name="Vírgula 8 2 3 2 3 5 2 2" xfId="17792" xr:uid="{00000000-0005-0000-0000-000080450000}"/>
    <cellStyle name="Vírgula 8 2 3 2 3 5 3" xfId="17793" xr:uid="{00000000-0005-0000-0000-000081450000}"/>
    <cellStyle name="Vírgula 8 2 3 2 3 6" xfId="17794" xr:uid="{00000000-0005-0000-0000-000082450000}"/>
    <cellStyle name="Vírgula 8 2 3 2 3 6 2" xfId="17795" xr:uid="{00000000-0005-0000-0000-000083450000}"/>
    <cellStyle name="Vírgula 8 2 3 2 3 7" xfId="17796" xr:uid="{00000000-0005-0000-0000-000084450000}"/>
    <cellStyle name="Vírgula 8 2 3 2 4" xfId="17797" xr:uid="{00000000-0005-0000-0000-000085450000}"/>
    <cellStyle name="Vírgula 8 2 3 2 4 2" xfId="17798" xr:uid="{00000000-0005-0000-0000-000086450000}"/>
    <cellStyle name="Vírgula 8 2 3 2 4 2 2" xfId="17799" xr:uid="{00000000-0005-0000-0000-000087450000}"/>
    <cellStyle name="Vírgula 8 2 3 2 4 2 2 2" xfId="17800" xr:uid="{00000000-0005-0000-0000-000088450000}"/>
    <cellStyle name="Vírgula 8 2 3 2 4 2 3" xfId="17801" xr:uid="{00000000-0005-0000-0000-000089450000}"/>
    <cellStyle name="Vírgula 8 2 3 2 4 3" xfId="17802" xr:uid="{00000000-0005-0000-0000-00008A450000}"/>
    <cellStyle name="Vírgula 8 2 3 2 4 3 2" xfId="17803" xr:uid="{00000000-0005-0000-0000-00008B450000}"/>
    <cellStyle name="Vírgula 8 2 3 2 4 4" xfId="17804" xr:uid="{00000000-0005-0000-0000-00008C450000}"/>
    <cellStyle name="Vírgula 8 2 3 2 5" xfId="17805" xr:uid="{00000000-0005-0000-0000-00008D450000}"/>
    <cellStyle name="Vírgula 8 2 3 2 5 2" xfId="17806" xr:uid="{00000000-0005-0000-0000-00008E450000}"/>
    <cellStyle name="Vírgula 8 2 3 2 5 2 2" xfId="17807" xr:uid="{00000000-0005-0000-0000-00008F450000}"/>
    <cellStyle name="Vírgula 8 2 3 2 5 2 2 2" xfId="17808" xr:uid="{00000000-0005-0000-0000-000090450000}"/>
    <cellStyle name="Vírgula 8 2 3 2 5 2 3" xfId="17809" xr:uid="{00000000-0005-0000-0000-000091450000}"/>
    <cellStyle name="Vírgula 8 2 3 2 5 3" xfId="17810" xr:uid="{00000000-0005-0000-0000-000092450000}"/>
    <cellStyle name="Vírgula 8 2 3 2 5 3 2" xfId="17811" xr:uid="{00000000-0005-0000-0000-000093450000}"/>
    <cellStyle name="Vírgula 8 2 3 2 5 4" xfId="17812" xr:uid="{00000000-0005-0000-0000-000094450000}"/>
    <cellStyle name="Vírgula 8 2 3 2 6" xfId="17813" xr:uid="{00000000-0005-0000-0000-000095450000}"/>
    <cellStyle name="Vírgula 8 2 3 2 6 2" xfId="17814" xr:uid="{00000000-0005-0000-0000-000096450000}"/>
    <cellStyle name="Vírgula 8 2 3 2 6 2 2" xfId="17815" xr:uid="{00000000-0005-0000-0000-000097450000}"/>
    <cellStyle name="Vírgula 8 2 3 2 6 3" xfId="17816" xr:uid="{00000000-0005-0000-0000-000098450000}"/>
    <cellStyle name="Vírgula 8 2 3 2 7" xfId="17817" xr:uid="{00000000-0005-0000-0000-000099450000}"/>
    <cellStyle name="Vírgula 8 2 3 2 7 2" xfId="17818" xr:uid="{00000000-0005-0000-0000-00009A450000}"/>
    <cellStyle name="Vírgula 8 2 3 2 7 2 2" xfId="17819" xr:uid="{00000000-0005-0000-0000-00009B450000}"/>
    <cellStyle name="Vírgula 8 2 3 2 7 3" xfId="17820" xr:uid="{00000000-0005-0000-0000-00009C450000}"/>
    <cellStyle name="Vírgula 8 2 3 2 8" xfId="17821" xr:uid="{00000000-0005-0000-0000-00009D450000}"/>
    <cellStyle name="Vírgula 8 2 3 2 8 2" xfId="17822" xr:uid="{00000000-0005-0000-0000-00009E450000}"/>
    <cellStyle name="Vírgula 8 2 3 2 9" xfId="17823" xr:uid="{00000000-0005-0000-0000-00009F450000}"/>
    <cellStyle name="Vírgula 8 2 3 3" xfId="17824" xr:uid="{00000000-0005-0000-0000-0000A0450000}"/>
    <cellStyle name="Vírgula 8 2 3 3 2" xfId="17825" xr:uid="{00000000-0005-0000-0000-0000A1450000}"/>
    <cellStyle name="Vírgula 8 2 3 3 2 2" xfId="17826" xr:uid="{00000000-0005-0000-0000-0000A2450000}"/>
    <cellStyle name="Vírgula 8 2 3 3 2 2 2" xfId="17827" xr:uid="{00000000-0005-0000-0000-0000A3450000}"/>
    <cellStyle name="Vírgula 8 2 3 3 2 2 2 2" xfId="17828" xr:uid="{00000000-0005-0000-0000-0000A4450000}"/>
    <cellStyle name="Vírgula 8 2 3 3 2 2 2 2 2" xfId="17829" xr:uid="{00000000-0005-0000-0000-0000A5450000}"/>
    <cellStyle name="Vírgula 8 2 3 3 2 2 2 3" xfId="17830" xr:uid="{00000000-0005-0000-0000-0000A6450000}"/>
    <cellStyle name="Vírgula 8 2 3 3 2 2 3" xfId="17831" xr:uid="{00000000-0005-0000-0000-0000A7450000}"/>
    <cellStyle name="Vírgula 8 2 3 3 2 2 3 2" xfId="17832" xr:uid="{00000000-0005-0000-0000-0000A8450000}"/>
    <cellStyle name="Vírgula 8 2 3 3 2 2 4" xfId="17833" xr:uid="{00000000-0005-0000-0000-0000A9450000}"/>
    <cellStyle name="Vírgula 8 2 3 3 2 3" xfId="17834" xr:uid="{00000000-0005-0000-0000-0000AA450000}"/>
    <cellStyle name="Vírgula 8 2 3 3 2 3 2" xfId="17835" xr:uid="{00000000-0005-0000-0000-0000AB450000}"/>
    <cellStyle name="Vírgula 8 2 3 3 2 3 2 2" xfId="17836" xr:uid="{00000000-0005-0000-0000-0000AC450000}"/>
    <cellStyle name="Vírgula 8 2 3 3 2 3 2 2 2" xfId="17837" xr:uid="{00000000-0005-0000-0000-0000AD450000}"/>
    <cellStyle name="Vírgula 8 2 3 3 2 3 2 3" xfId="17838" xr:uid="{00000000-0005-0000-0000-0000AE450000}"/>
    <cellStyle name="Vírgula 8 2 3 3 2 3 3" xfId="17839" xr:uid="{00000000-0005-0000-0000-0000AF450000}"/>
    <cellStyle name="Vírgula 8 2 3 3 2 3 3 2" xfId="17840" xr:uid="{00000000-0005-0000-0000-0000B0450000}"/>
    <cellStyle name="Vírgula 8 2 3 3 2 3 4" xfId="17841" xr:uid="{00000000-0005-0000-0000-0000B1450000}"/>
    <cellStyle name="Vírgula 8 2 3 3 2 4" xfId="17842" xr:uid="{00000000-0005-0000-0000-0000B2450000}"/>
    <cellStyle name="Vírgula 8 2 3 3 2 4 2" xfId="17843" xr:uid="{00000000-0005-0000-0000-0000B3450000}"/>
    <cellStyle name="Vírgula 8 2 3 3 2 4 2 2" xfId="17844" xr:uid="{00000000-0005-0000-0000-0000B4450000}"/>
    <cellStyle name="Vírgula 8 2 3 3 2 4 3" xfId="17845" xr:uid="{00000000-0005-0000-0000-0000B5450000}"/>
    <cellStyle name="Vírgula 8 2 3 3 2 5" xfId="17846" xr:uid="{00000000-0005-0000-0000-0000B6450000}"/>
    <cellStyle name="Vírgula 8 2 3 3 2 5 2" xfId="17847" xr:uid="{00000000-0005-0000-0000-0000B7450000}"/>
    <cellStyle name="Vírgula 8 2 3 3 2 5 2 2" xfId="17848" xr:uid="{00000000-0005-0000-0000-0000B8450000}"/>
    <cellStyle name="Vírgula 8 2 3 3 2 5 3" xfId="17849" xr:uid="{00000000-0005-0000-0000-0000B9450000}"/>
    <cellStyle name="Vírgula 8 2 3 3 2 6" xfId="17850" xr:uid="{00000000-0005-0000-0000-0000BA450000}"/>
    <cellStyle name="Vírgula 8 2 3 3 2 6 2" xfId="17851" xr:uid="{00000000-0005-0000-0000-0000BB450000}"/>
    <cellStyle name="Vírgula 8 2 3 3 2 7" xfId="17852" xr:uid="{00000000-0005-0000-0000-0000BC450000}"/>
    <cellStyle name="Vírgula 8 2 3 3 3" xfId="17853" xr:uid="{00000000-0005-0000-0000-0000BD450000}"/>
    <cellStyle name="Vírgula 8 2 3 3 3 2" xfId="17854" xr:uid="{00000000-0005-0000-0000-0000BE450000}"/>
    <cellStyle name="Vírgula 8 2 3 3 3 2 2" xfId="17855" xr:uid="{00000000-0005-0000-0000-0000BF450000}"/>
    <cellStyle name="Vírgula 8 2 3 3 3 2 2 2" xfId="17856" xr:uid="{00000000-0005-0000-0000-0000C0450000}"/>
    <cellStyle name="Vírgula 8 2 3 3 3 2 3" xfId="17857" xr:uid="{00000000-0005-0000-0000-0000C1450000}"/>
    <cellStyle name="Vírgula 8 2 3 3 3 3" xfId="17858" xr:uid="{00000000-0005-0000-0000-0000C2450000}"/>
    <cellStyle name="Vírgula 8 2 3 3 3 3 2" xfId="17859" xr:uid="{00000000-0005-0000-0000-0000C3450000}"/>
    <cellStyle name="Vírgula 8 2 3 3 3 4" xfId="17860" xr:uid="{00000000-0005-0000-0000-0000C4450000}"/>
    <cellStyle name="Vírgula 8 2 3 3 4" xfId="17861" xr:uid="{00000000-0005-0000-0000-0000C5450000}"/>
    <cellStyle name="Vírgula 8 2 3 3 4 2" xfId="17862" xr:uid="{00000000-0005-0000-0000-0000C6450000}"/>
    <cellStyle name="Vírgula 8 2 3 3 4 2 2" xfId="17863" xr:uid="{00000000-0005-0000-0000-0000C7450000}"/>
    <cellStyle name="Vírgula 8 2 3 3 4 2 2 2" xfId="17864" xr:uid="{00000000-0005-0000-0000-0000C8450000}"/>
    <cellStyle name="Vírgula 8 2 3 3 4 2 3" xfId="17865" xr:uid="{00000000-0005-0000-0000-0000C9450000}"/>
    <cellStyle name="Vírgula 8 2 3 3 4 3" xfId="17866" xr:uid="{00000000-0005-0000-0000-0000CA450000}"/>
    <cellStyle name="Vírgula 8 2 3 3 4 3 2" xfId="17867" xr:uid="{00000000-0005-0000-0000-0000CB450000}"/>
    <cellStyle name="Vírgula 8 2 3 3 4 4" xfId="17868" xr:uid="{00000000-0005-0000-0000-0000CC450000}"/>
    <cellStyle name="Vírgula 8 2 3 3 5" xfId="17869" xr:uid="{00000000-0005-0000-0000-0000CD450000}"/>
    <cellStyle name="Vírgula 8 2 3 3 5 2" xfId="17870" xr:uid="{00000000-0005-0000-0000-0000CE450000}"/>
    <cellStyle name="Vírgula 8 2 3 3 5 2 2" xfId="17871" xr:uid="{00000000-0005-0000-0000-0000CF450000}"/>
    <cellStyle name="Vírgula 8 2 3 3 5 3" xfId="17872" xr:uid="{00000000-0005-0000-0000-0000D0450000}"/>
    <cellStyle name="Vírgula 8 2 3 3 6" xfId="17873" xr:uid="{00000000-0005-0000-0000-0000D1450000}"/>
    <cellStyle name="Vírgula 8 2 3 3 6 2" xfId="17874" xr:uid="{00000000-0005-0000-0000-0000D2450000}"/>
    <cellStyle name="Vírgula 8 2 3 3 6 2 2" xfId="17875" xr:uid="{00000000-0005-0000-0000-0000D3450000}"/>
    <cellStyle name="Vírgula 8 2 3 3 6 3" xfId="17876" xr:uid="{00000000-0005-0000-0000-0000D4450000}"/>
    <cellStyle name="Vírgula 8 2 3 3 7" xfId="17877" xr:uid="{00000000-0005-0000-0000-0000D5450000}"/>
    <cellStyle name="Vírgula 8 2 3 3 7 2" xfId="17878" xr:uid="{00000000-0005-0000-0000-0000D6450000}"/>
    <cellStyle name="Vírgula 8 2 3 3 8" xfId="17879" xr:uid="{00000000-0005-0000-0000-0000D7450000}"/>
    <cellStyle name="Vírgula 8 2 3 4" xfId="17880" xr:uid="{00000000-0005-0000-0000-0000D8450000}"/>
    <cellStyle name="Vírgula 8 2 3 4 2" xfId="17881" xr:uid="{00000000-0005-0000-0000-0000D9450000}"/>
    <cellStyle name="Vírgula 8 2 3 4 2 2" xfId="17882" xr:uid="{00000000-0005-0000-0000-0000DA450000}"/>
    <cellStyle name="Vírgula 8 2 3 4 2 2 2" xfId="17883" xr:uid="{00000000-0005-0000-0000-0000DB450000}"/>
    <cellStyle name="Vírgula 8 2 3 4 2 2 2 2" xfId="17884" xr:uid="{00000000-0005-0000-0000-0000DC450000}"/>
    <cellStyle name="Vírgula 8 2 3 4 2 2 3" xfId="17885" xr:uid="{00000000-0005-0000-0000-0000DD450000}"/>
    <cellStyle name="Vírgula 8 2 3 4 2 3" xfId="17886" xr:uid="{00000000-0005-0000-0000-0000DE450000}"/>
    <cellStyle name="Vírgula 8 2 3 4 2 3 2" xfId="17887" xr:uid="{00000000-0005-0000-0000-0000DF450000}"/>
    <cellStyle name="Vírgula 8 2 3 4 2 4" xfId="17888" xr:uid="{00000000-0005-0000-0000-0000E0450000}"/>
    <cellStyle name="Vírgula 8 2 3 4 3" xfId="17889" xr:uid="{00000000-0005-0000-0000-0000E1450000}"/>
    <cellStyle name="Vírgula 8 2 3 4 3 2" xfId="17890" xr:uid="{00000000-0005-0000-0000-0000E2450000}"/>
    <cellStyle name="Vírgula 8 2 3 4 3 2 2" xfId="17891" xr:uid="{00000000-0005-0000-0000-0000E3450000}"/>
    <cellStyle name="Vírgula 8 2 3 4 3 2 2 2" xfId="17892" xr:uid="{00000000-0005-0000-0000-0000E4450000}"/>
    <cellStyle name="Vírgula 8 2 3 4 3 2 3" xfId="17893" xr:uid="{00000000-0005-0000-0000-0000E5450000}"/>
    <cellStyle name="Vírgula 8 2 3 4 3 3" xfId="17894" xr:uid="{00000000-0005-0000-0000-0000E6450000}"/>
    <cellStyle name="Vírgula 8 2 3 4 3 3 2" xfId="17895" xr:uid="{00000000-0005-0000-0000-0000E7450000}"/>
    <cellStyle name="Vírgula 8 2 3 4 3 4" xfId="17896" xr:uid="{00000000-0005-0000-0000-0000E8450000}"/>
    <cellStyle name="Vírgula 8 2 3 4 4" xfId="17897" xr:uid="{00000000-0005-0000-0000-0000E9450000}"/>
    <cellStyle name="Vírgula 8 2 3 4 4 2" xfId="17898" xr:uid="{00000000-0005-0000-0000-0000EA450000}"/>
    <cellStyle name="Vírgula 8 2 3 4 4 2 2" xfId="17899" xr:uid="{00000000-0005-0000-0000-0000EB450000}"/>
    <cellStyle name="Vírgula 8 2 3 4 4 3" xfId="17900" xr:uid="{00000000-0005-0000-0000-0000EC450000}"/>
    <cellStyle name="Vírgula 8 2 3 4 5" xfId="17901" xr:uid="{00000000-0005-0000-0000-0000ED450000}"/>
    <cellStyle name="Vírgula 8 2 3 4 5 2" xfId="17902" xr:uid="{00000000-0005-0000-0000-0000EE450000}"/>
    <cellStyle name="Vírgula 8 2 3 4 5 2 2" xfId="17903" xr:uid="{00000000-0005-0000-0000-0000EF450000}"/>
    <cellStyle name="Vírgula 8 2 3 4 5 3" xfId="17904" xr:uid="{00000000-0005-0000-0000-0000F0450000}"/>
    <cellStyle name="Vírgula 8 2 3 4 6" xfId="17905" xr:uid="{00000000-0005-0000-0000-0000F1450000}"/>
    <cellStyle name="Vírgula 8 2 3 4 6 2" xfId="17906" xr:uid="{00000000-0005-0000-0000-0000F2450000}"/>
    <cellStyle name="Vírgula 8 2 3 4 7" xfId="17907" xr:uid="{00000000-0005-0000-0000-0000F3450000}"/>
    <cellStyle name="Vírgula 8 2 3 5" xfId="17908" xr:uid="{00000000-0005-0000-0000-0000F4450000}"/>
    <cellStyle name="Vírgula 8 2 3 5 2" xfId="17909" xr:uid="{00000000-0005-0000-0000-0000F5450000}"/>
    <cellStyle name="Vírgula 8 2 3 5 2 2" xfId="17910" xr:uid="{00000000-0005-0000-0000-0000F6450000}"/>
    <cellStyle name="Vírgula 8 2 3 5 2 2 2" xfId="17911" xr:uid="{00000000-0005-0000-0000-0000F7450000}"/>
    <cellStyle name="Vírgula 8 2 3 5 2 2 2 2" xfId="17912" xr:uid="{00000000-0005-0000-0000-0000F8450000}"/>
    <cellStyle name="Vírgula 8 2 3 5 2 2 3" xfId="17913" xr:uid="{00000000-0005-0000-0000-0000F9450000}"/>
    <cellStyle name="Vírgula 8 2 3 5 2 3" xfId="17914" xr:uid="{00000000-0005-0000-0000-0000FA450000}"/>
    <cellStyle name="Vírgula 8 2 3 5 2 3 2" xfId="17915" xr:uid="{00000000-0005-0000-0000-0000FB450000}"/>
    <cellStyle name="Vírgula 8 2 3 5 2 4" xfId="17916" xr:uid="{00000000-0005-0000-0000-0000FC450000}"/>
    <cellStyle name="Vírgula 8 2 3 5 3" xfId="17917" xr:uid="{00000000-0005-0000-0000-0000FD450000}"/>
    <cellStyle name="Vírgula 8 2 3 5 3 2" xfId="17918" xr:uid="{00000000-0005-0000-0000-0000FE450000}"/>
    <cellStyle name="Vírgula 8 2 3 5 3 2 2" xfId="17919" xr:uid="{00000000-0005-0000-0000-0000FF450000}"/>
    <cellStyle name="Vírgula 8 2 3 5 3 3" xfId="17920" xr:uid="{00000000-0005-0000-0000-000000460000}"/>
    <cellStyle name="Vírgula 8 2 3 5 4" xfId="17921" xr:uid="{00000000-0005-0000-0000-000001460000}"/>
    <cellStyle name="Vírgula 8 2 3 5 4 2" xfId="17922" xr:uid="{00000000-0005-0000-0000-000002460000}"/>
    <cellStyle name="Vírgula 8 2 3 5 5" xfId="17923" xr:uid="{00000000-0005-0000-0000-000003460000}"/>
    <cellStyle name="Vírgula 8 2 3 6" xfId="17924" xr:uid="{00000000-0005-0000-0000-000004460000}"/>
    <cellStyle name="Vírgula 8 2 3 6 2" xfId="17925" xr:uid="{00000000-0005-0000-0000-000005460000}"/>
    <cellStyle name="Vírgula 8 2 3 6 2 2" xfId="17926" xr:uid="{00000000-0005-0000-0000-000006460000}"/>
    <cellStyle name="Vírgula 8 2 3 6 2 2 2" xfId="17927" xr:uid="{00000000-0005-0000-0000-000007460000}"/>
    <cellStyle name="Vírgula 8 2 3 6 2 3" xfId="17928" xr:uid="{00000000-0005-0000-0000-000008460000}"/>
    <cellStyle name="Vírgula 8 2 3 6 3" xfId="17929" xr:uid="{00000000-0005-0000-0000-000009460000}"/>
    <cellStyle name="Vírgula 8 2 3 6 3 2" xfId="17930" xr:uid="{00000000-0005-0000-0000-00000A460000}"/>
    <cellStyle name="Vírgula 8 2 3 6 4" xfId="17931" xr:uid="{00000000-0005-0000-0000-00000B460000}"/>
    <cellStyle name="Vírgula 8 2 3 7" xfId="17932" xr:uid="{00000000-0005-0000-0000-00000C460000}"/>
    <cellStyle name="Vírgula 8 2 3 7 2" xfId="17933" xr:uid="{00000000-0005-0000-0000-00000D460000}"/>
    <cellStyle name="Vírgula 8 2 3 7 2 2" xfId="17934" xr:uid="{00000000-0005-0000-0000-00000E460000}"/>
    <cellStyle name="Vírgula 8 2 3 7 2 2 2" xfId="17935" xr:uid="{00000000-0005-0000-0000-00000F460000}"/>
    <cellStyle name="Vírgula 8 2 3 7 2 3" xfId="17936" xr:uid="{00000000-0005-0000-0000-000010460000}"/>
    <cellStyle name="Vírgula 8 2 3 7 3" xfId="17937" xr:uid="{00000000-0005-0000-0000-000011460000}"/>
    <cellStyle name="Vírgula 8 2 3 7 3 2" xfId="17938" xr:uid="{00000000-0005-0000-0000-000012460000}"/>
    <cellStyle name="Vírgula 8 2 3 7 4" xfId="17939" xr:uid="{00000000-0005-0000-0000-000013460000}"/>
    <cellStyle name="Vírgula 8 2 3 8" xfId="17940" xr:uid="{00000000-0005-0000-0000-000014460000}"/>
    <cellStyle name="Vírgula 8 2 3 8 2" xfId="17941" xr:uid="{00000000-0005-0000-0000-000015460000}"/>
    <cellStyle name="Vírgula 8 2 3 8 2 2" xfId="17942" xr:uid="{00000000-0005-0000-0000-000016460000}"/>
    <cellStyle name="Vírgula 8 2 3 8 2 2 2" xfId="17943" xr:uid="{00000000-0005-0000-0000-000017460000}"/>
    <cellStyle name="Vírgula 8 2 3 8 2 3" xfId="17944" xr:uid="{00000000-0005-0000-0000-000018460000}"/>
    <cellStyle name="Vírgula 8 2 3 8 3" xfId="17945" xr:uid="{00000000-0005-0000-0000-000019460000}"/>
    <cellStyle name="Vírgula 8 2 3 8 3 2" xfId="17946" xr:uid="{00000000-0005-0000-0000-00001A460000}"/>
    <cellStyle name="Vírgula 8 2 3 8 4" xfId="17947" xr:uid="{00000000-0005-0000-0000-00001B460000}"/>
    <cellStyle name="Vírgula 8 2 3 9" xfId="17948" xr:uid="{00000000-0005-0000-0000-00001C460000}"/>
    <cellStyle name="Vírgula 8 2 3 9 2" xfId="17949" xr:uid="{00000000-0005-0000-0000-00001D460000}"/>
    <cellStyle name="Vírgula 8 2 3 9 2 2" xfId="17950" xr:uid="{00000000-0005-0000-0000-00001E460000}"/>
    <cellStyle name="Vírgula 8 2 3 9 3" xfId="17951" xr:uid="{00000000-0005-0000-0000-00001F460000}"/>
    <cellStyle name="Vírgula 8 2 4" xfId="17952" xr:uid="{00000000-0005-0000-0000-000020460000}"/>
    <cellStyle name="Vírgula 8 2 4 2" xfId="17953" xr:uid="{00000000-0005-0000-0000-000021460000}"/>
    <cellStyle name="Vírgula 8 2 4 2 2" xfId="17954" xr:uid="{00000000-0005-0000-0000-000022460000}"/>
    <cellStyle name="Vírgula 8 2 4 2 2 2" xfId="17955" xr:uid="{00000000-0005-0000-0000-000023460000}"/>
    <cellStyle name="Vírgula 8 2 4 2 2 2 2" xfId="17956" xr:uid="{00000000-0005-0000-0000-000024460000}"/>
    <cellStyle name="Vírgula 8 2 4 2 2 2 2 2" xfId="17957" xr:uid="{00000000-0005-0000-0000-000025460000}"/>
    <cellStyle name="Vírgula 8 2 4 2 2 2 2 2 2" xfId="17958" xr:uid="{00000000-0005-0000-0000-000026460000}"/>
    <cellStyle name="Vírgula 8 2 4 2 2 2 2 3" xfId="17959" xr:uid="{00000000-0005-0000-0000-000027460000}"/>
    <cellStyle name="Vírgula 8 2 4 2 2 2 3" xfId="17960" xr:uid="{00000000-0005-0000-0000-000028460000}"/>
    <cellStyle name="Vírgula 8 2 4 2 2 2 3 2" xfId="17961" xr:uid="{00000000-0005-0000-0000-000029460000}"/>
    <cellStyle name="Vírgula 8 2 4 2 2 2 4" xfId="17962" xr:uid="{00000000-0005-0000-0000-00002A460000}"/>
    <cellStyle name="Vírgula 8 2 4 2 2 3" xfId="17963" xr:uid="{00000000-0005-0000-0000-00002B460000}"/>
    <cellStyle name="Vírgula 8 2 4 2 2 3 2" xfId="17964" xr:uid="{00000000-0005-0000-0000-00002C460000}"/>
    <cellStyle name="Vírgula 8 2 4 2 2 3 2 2" xfId="17965" xr:uid="{00000000-0005-0000-0000-00002D460000}"/>
    <cellStyle name="Vírgula 8 2 4 2 2 3 2 2 2" xfId="17966" xr:uid="{00000000-0005-0000-0000-00002E460000}"/>
    <cellStyle name="Vírgula 8 2 4 2 2 3 2 3" xfId="17967" xr:uid="{00000000-0005-0000-0000-00002F460000}"/>
    <cellStyle name="Vírgula 8 2 4 2 2 3 3" xfId="17968" xr:uid="{00000000-0005-0000-0000-000030460000}"/>
    <cellStyle name="Vírgula 8 2 4 2 2 3 3 2" xfId="17969" xr:uid="{00000000-0005-0000-0000-000031460000}"/>
    <cellStyle name="Vírgula 8 2 4 2 2 3 4" xfId="17970" xr:uid="{00000000-0005-0000-0000-000032460000}"/>
    <cellStyle name="Vírgula 8 2 4 2 2 4" xfId="17971" xr:uid="{00000000-0005-0000-0000-000033460000}"/>
    <cellStyle name="Vírgula 8 2 4 2 2 4 2" xfId="17972" xr:uid="{00000000-0005-0000-0000-000034460000}"/>
    <cellStyle name="Vírgula 8 2 4 2 2 4 2 2" xfId="17973" xr:uid="{00000000-0005-0000-0000-000035460000}"/>
    <cellStyle name="Vírgula 8 2 4 2 2 4 3" xfId="17974" xr:uid="{00000000-0005-0000-0000-000036460000}"/>
    <cellStyle name="Vírgula 8 2 4 2 2 5" xfId="17975" xr:uid="{00000000-0005-0000-0000-000037460000}"/>
    <cellStyle name="Vírgula 8 2 4 2 2 5 2" xfId="17976" xr:uid="{00000000-0005-0000-0000-000038460000}"/>
    <cellStyle name="Vírgula 8 2 4 2 2 5 2 2" xfId="17977" xr:uid="{00000000-0005-0000-0000-000039460000}"/>
    <cellStyle name="Vírgula 8 2 4 2 2 5 3" xfId="17978" xr:uid="{00000000-0005-0000-0000-00003A460000}"/>
    <cellStyle name="Vírgula 8 2 4 2 2 6" xfId="17979" xr:uid="{00000000-0005-0000-0000-00003B460000}"/>
    <cellStyle name="Vírgula 8 2 4 2 2 6 2" xfId="17980" xr:uid="{00000000-0005-0000-0000-00003C460000}"/>
    <cellStyle name="Vírgula 8 2 4 2 2 7" xfId="17981" xr:uid="{00000000-0005-0000-0000-00003D460000}"/>
    <cellStyle name="Vírgula 8 2 4 2 3" xfId="17982" xr:uid="{00000000-0005-0000-0000-00003E460000}"/>
    <cellStyle name="Vírgula 8 2 4 2 3 2" xfId="17983" xr:uid="{00000000-0005-0000-0000-00003F460000}"/>
    <cellStyle name="Vírgula 8 2 4 2 3 2 2" xfId="17984" xr:uid="{00000000-0005-0000-0000-000040460000}"/>
    <cellStyle name="Vírgula 8 2 4 2 3 2 2 2" xfId="17985" xr:uid="{00000000-0005-0000-0000-000041460000}"/>
    <cellStyle name="Vírgula 8 2 4 2 3 2 3" xfId="17986" xr:uid="{00000000-0005-0000-0000-000042460000}"/>
    <cellStyle name="Vírgula 8 2 4 2 3 3" xfId="17987" xr:uid="{00000000-0005-0000-0000-000043460000}"/>
    <cellStyle name="Vírgula 8 2 4 2 3 3 2" xfId="17988" xr:uid="{00000000-0005-0000-0000-000044460000}"/>
    <cellStyle name="Vírgula 8 2 4 2 3 4" xfId="17989" xr:uid="{00000000-0005-0000-0000-000045460000}"/>
    <cellStyle name="Vírgula 8 2 4 2 4" xfId="17990" xr:uid="{00000000-0005-0000-0000-000046460000}"/>
    <cellStyle name="Vírgula 8 2 4 2 4 2" xfId="17991" xr:uid="{00000000-0005-0000-0000-000047460000}"/>
    <cellStyle name="Vírgula 8 2 4 2 4 2 2" xfId="17992" xr:uid="{00000000-0005-0000-0000-000048460000}"/>
    <cellStyle name="Vírgula 8 2 4 2 4 2 2 2" xfId="17993" xr:uid="{00000000-0005-0000-0000-000049460000}"/>
    <cellStyle name="Vírgula 8 2 4 2 4 2 3" xfId="17994" xr:uid="{00000000-0005-0000-0000-00004A460000}"/>
    <cellStyle name="Vírgula 8 2 4 2 4 3" xfId="17995" xr:uid="{00000000-0005-0000-0000-00004B460000}"/>
    <cellStyle name="Vírgula 8 2 4 2 4 3 2" xfId="17996" xr:uid="{00000000-0005-0000-0000-00004C460000}"/>
    <cellStyle name="Vírgula 8 2 4 2 4 4" xfId="17997" xr:uid="{00000000-0005-0000-0000-00004D460000}"/>
    <cellStyle name="Vírgula 8 2 4 2 5" xfId="17998" xr:uid="{00000000-0005-0000-0000-00004E460000}"/>
    <cellStyle name="Vírgula 8 2 4 2 5 2" xfId="17999" xr:uid="{00000000-0005-0000-0000-00004F460000}"/>
    <cellStyle name="Vírgula 8 2 4 2 5 2 2" xfId="18000" xr:uid="{00000000-0005-0000-0000-000050460000}"/>
    <cellStyle name="Vírgula 8 2 4 2 5 3" xfId="18001" xr:uid="{00000000-0005-0000-0000-000051460000}"/>
    <cellStyle name="Vírgula 8 2 4 2 6" xfId="18002" xr:uid="{00000000-0005-0000-0000-000052460000}"/>
    <cellStyle name="Vírgula 8 2 4 2 6 2" xfId="18003" xr:uid="{00000000-0005-0000-0000-000053460000}"/>
    <cellStyle name="Vírgula 8 2 4 2 6 2 2" xfId="18004" xr:uid="{00000000-0005-0000-0000-000054460000}"/>
    <cellStyle name="Vírgula 8 2 4 2 6 3" xfId="18005" xr:uid="{00000000-0005-0000-0000-000055460000}"/>
    <cellStyle name="Vírgula 8 2 4 2 7" xfId="18006" xr:uid="{00000000-0005-0000-0000-000056460000}"/>
    <cellStyle name="Vírgula 8 2 4 2 7 2" xfId="18007" xr:uid="{00000000-0005-0000-0000-000057460000}"/>
    <cellStyle name="Vírgula 8 2 4 2 8" xfId="18008" xr:uid="{00000000-0005-0000-0000-000058460000}"/>
    <cellStyle name="Vírgula 8 2 4 3" xfId="18009" xr:uid="{00000000-0005-0000-0000-000059460000}"/>
    <cellStyle name="Vírgula 8 2 4 3 2" xfId="18010" xr:uid="{00000000-0005-0000-0000-00005A460000}"/>
    <cellStyle name="Vírgula 8 2 4 3 2 2" xfId="18011" xr:uid="{00000000-0005-0000-0000-00005B460000}"/>
    <cellStyle name="Vírgula 8 2 4 3 2 2 2" xfId="18012" xr:uid="{00000000-0005-0000-0000-00005C460000}"/>
    <cellStyle name="Vírgula 8 2 4 3 2 2 2 2" xfId="18013" xr:uid="{00000000-0005-0000-0000-00005D460000}"/>
    <cellStyle name="Vírgula 8 2 4 3 2 2 3" xfId="18014" xr:uid="{00000000-0005-0000-0000-00005E460000}"/>
    <cellStyle name="Vírgula 8 2 4 3 2 3" xfId="18015" xr:uid="{00000000-0005-0000-0000-00005F460000}"/>
    <cellStyle name="Vírgula 8 2 4 3 2 3 2" xfId="18016" xr:uid="{00000000-0005-0000-0000-000060460000}"/>
    <cellStyle name="Vírgula 8 2 4 3 2 4" xfId="18017" xr:uid="{00000000-0005-0000-0000-000061460000}"/>
    <cellStyle name="Vírgula 8 2 4 3 3" xfId="18018" xr:uid="{00000000-0005-0000-0000-000062460000}"/>
    <cellStyle name="Vírgula 8 2 4 3 3 2" xfId="18019" xr:uid="{00000000-0005-0000-0000-000063460000}"/>
    <cellStyle name="Vírgula 8 2 4 3 3 2 2" xfId="18020" xr:uid="{00000000-0005-0000-0000-000064460000}"/>
    <cellStyle name="Vírgula 8 2 4 3 3 2 2 2" xfId="18021" xr:uid="{00000000-0005-0000-0000-000065460000}"/>
    <cellStyle name="Vírgula 8 2 4 3 3 2 3" xfId="18022" xr:uid="{00000000-0005-0000-0000-000066460000}"/>
    <cellStyle name="Vírgula 8 2 4 3 3 3" xfId="18023" xr:uid="{00000000-0005-0000-0000-000067460000}"/>
    <cellStyle name="Vírgula 8 2 4 3 3 3 2" xfId="18024" xr:uid="{00000000-0005-0000-0000-000068460000}"/>
    <cellStyle name="Vírgula 8 2 4 3 3 4" xfId="18025" xr:uid="{00000000-0005-0000-0000-000069460000}"/>
    <cellStyle name="Vírgula 8 2 4 3 4" xfId="18026" xr:uid="{00000000-0005-0000-0000-00006A460000}"/>
    <cellStyle name="Vírgula 8 2 4 3 4 2" xfId="18027" xr:uid="{00000000-0005-0000-0000-00006B460000}"/>
    <cellStyle name="Vírgula 8 2 4 3 4 2 2" xfId="18028" xr:uid="{00000000-0005-0000-0000-00006C460000}"/>
    <cellStyle name="Vírgula 8 2 4 3 4 3" xfId="18029" xr:uid="{00000000-0005-0000-0000-00006D460000}"/>
    <cellStyle name="Vírgula 8 2 4 3 5" xfId="18030" xr:uid="{00000000-0005-0000-0000-00006E460000}"/>
    <cellStyle name="Vírgula 8 2 4 3 5 2" xfId="18031" xr:uid="{00000000-0005-0000-0000-00006F460000}"/>
    <cellStyle name="Vírgula 8 2 4 3 5 2 2" xfId="18032" xr:uid="{00000000-0005-0000-0000-000070460000}"/>
    <cellStyle name="Vírgula 8 2 4 3 5 3" xfId="18033" xr:uid="{00000000-0005-0000-0000-000071460000}"/>
    <cellStyle name="Vírgula 8 2 4 3 6" xfId="18034" xr:uid="{00000000-0005-0000-0000-000072460000}"/>
    <cellStyle name="Vírgula 8 2 4 3 6 2" xfId="18035" xr:uid="{00000000-0005-0000-0000-000073460000}"/>
    <cellStyle name="Vírgula 8 2 4 3 7" xfId="18036" xr:uid="{00000000-0005-0000-0000-000074460000}"/>
    <cellStyle name="Vírgula 8 2 4 4" xfId="18037" xr:uid="{00000000-0005-0000-0000-000075460000}"/>
    <cellStyle name="Vírgula 8 2 4 4 2" xfId="18038" xr:uid="{00000000-0005-0000-0000-000076460000}"/>
    <cellStyle name="Vírgula 8 2 4 4 2 2" xfId="18039" xr:uid="{00000000-0005-0000-0000-000077460000}"/>
    <cellStyle name="Vírgula 8 2 4 4 2 2 2" xfId="18040" xr:uid="{00000000-0005-0000-0000-000078460000}"/>
    <cellStyle name="Vírgula 8 2 4 4 2 3" xfId="18041" xr:uid="{00000000-0005-0000-0000-000079460000}"/>
    <cellStyle name="Vírgula 8 2 4 4 3" xfId="18042" xr:uid="{00000000-0005-0000-0000-00007A460000}"/>
    <cellStyle name="Vírgula 8 2 4 4 3 2" xfId="18043" xr:uid="{00000000-0005-0000-0000-00007B460000}"/>
    <cellStyle name="Vírgula 8 2 4 4 4" xfId="18044" xr:uid="{00000000-0005-0000-0000-00007C460000}"/>
    <cellStyle name="Vírgula 8 2 4 5" xfId="18045" xr:uid="{00000000-0005-0000-0000-00007D460000}"/>
    <cellStyle name="Vírgula 8 2 4 5 2" xfId="18046" xr:uid="{00000000-0005-0000-0000-00007E460000}"/>
    <cellStyle name="Vírgula 8 2 4 5 2 2" xfId="18047" xr:uid="{00000000-0005-0000-0000-00007F460000}"/>
    <cellStyle name="Vírgula 8 2 4 5 2 2 2" xfId="18048" xr:uid="{00000000-0005-0000-0000-000080460000}"/>
    <cellStyle name="Vírgula 8 2 4 5 2 3" xfId="18049" xr:uid="{00000000-0005-0000-0000-000081460000}"/>
    <cellStyle name="Vírgula 8 2 4 5 3" xfId="18050" xr:uid="{00000000-0005-0000-0000-000082460000}"/>
    <cellStyle name="Vírgula 8 2 4 5 3 2" xfId="18051" xr:uid="{00000000-0005-0000-0000-000083460000}"/>
    <cellStyle name="Vírgula 8 2 4 5 4" xfId="18052" xr:uid="{00000000-0005-0000-0000-000084460000}"/>
    <cellStyle name="Vírgula 8 2 4 6" xfId="18053" xr:uid="{00000000-0005-0000-0000-000085460000}"/>
    <cellStyle name="Vírgula 8 2 4 6 2" xfId="18054" xr:uid="{00000000-0005-0000-0000-000086460000}"/>
    <cellStyle name="Vírgula 8 2 4 6 2 2" xfId="18055" xr:uid="{00000000-0005-0000-0000-000087460000}"/>
    <cellStyle name="Vírgula 8 2 4 6 3" xfId="18056" xr:uid="{00000000-0005-0000-0000-000088460000}"/>
    <cellStyle name="Vírgula 8 2 4 7" xfId="18057" xr:uid="{00000000-0005-0000-0000-000089460000}"/>
    <cellStyle name="Vírgula 8 2 4 7 2" xfId="18058" xr:uid="{00000000-0005-0000-0000-00008A460000}"/>
    <cellStyle name="Vírgula 8 2 4 7 2 2" xfId="18059" xr:uid="{00000000-0005-0000-0000-00008B460000}"/>
    <cellStyle name="Vírgula 8 2 4 7 3" xfId="18060" xr:uid="{00000000-0005-0000-0000-00008C460000}"/>
    <cellStyle name="Vírgula 8 2 4 8" xfId="18061" xr:uid="{00000000-0005-0000-0000-00008D460000}"/>
    <cellStyle name="Vírgula 8 2 4 8 2" xfId="18062" xr:uid="{00000000-0005-0000-0000-00008E460000}"/>
    <cellStyle name="Vírgula 8 2 4 9" xfId="18063" xr:uid="{00000000-0005-0000-0000-00008F460000}"/>
    <cellStyle name="Vírgula 8 2 5" xfId="18064" xr:uid="{00000000-0005-0000-0000-000090460000}"/>
    <cellStyle name="Vírgula 8 2 5 2" xfId="18065" xr:uid="{00000000-0005-0000-0000-000091460000}"/>
    <cellStyle name="Vírgula 8 2 5 2 2" xfId="18066" xr:uid="{00000000-0005-0000-0000-000092460000}"/>
    <cellStyle name="Vírgula 8 2 5 2 2 2" xfId="18067" xr:uid="{00000000-0005-0000-0000-000093460000}"/>
    <cellStyle name="Vírgula 8 2 5 2 2 2 2" xfId="18068" xr:uid="{00000000-0005-0000-0000-000094460000}"/>
    <cellStyle name="Vírgula 8 2 5 2 2 2 2 2" xfId="18069" xr:uid="{00000000-0005-0000-0000-000095460000}"/>
    <cellStyle name="Vírgula 8 2 5 2 2 2 2 2 2" xfId="18070" xr:uid="{00000000-0005-0000-0000-000096460000}"/>
    <cellStyle name="Vírgula 8 2 5 2 2 2 2 3" xfId="18071" xr:uid="{00000000-0005-0000-0000-000097460000}"/>
    <cellStyle name="Vírgula 8 2 5 2 2 2 3" xfId="18072" xr:uid="{00000000-0005-0000-0000-000098460000}"/>
    <cellStyle name="Vírgula 8 2 5 2 2 2 3 2" xfId="18073" xr:uid="{00000000-0005-0000-0000-000099460000}"/>
    <cellStyle name="Vírgula 8 2 5 2 2 2 4" xfId="18074" xr:uid="{00000000-0005-0000-0000-00009A460000}"/>
    <cellStyle name="Vírgula 8 2 5 2 2 3" xfId="18075" xr:uid="{00000000-0005-0000-0000-00009B460000}"/>
    <cellStyle name="Vírgula 8 2 5 2 2 3 2" xfId="18076" xr:uid="{00000000-0005-0000-0000-00009C460000}"/>
    <cellStyle name="Vírgula 8 2 5 2 2 3 2 2" xfId="18077" xr:uid="{00000000-0005-0000-0000-00009D460000}"/>
    <cellStyle name="Vírgula 8 2 5 2 2 3 2 2 2" xfId="18078" xr:uid="{00000000-0005-0000-0000-00009E460000}"/>
    <cellStyle name="Vírgula 8 2 5 2 2 3 2 3" xfId="18079" xr:uid="{00000000-0005-0000-0000-00009F460000}"/>
    <cellStyle name="Vírgula 8 2 5 2 2 3 3" xfId="18080" xr:uid="{00000000-0005-0000-0000-0000A0460000}"/>
    <cellStyle name="Vírgula 8 2 5 2 2 3 3 2" xfId="18081" xr:uid="{00000000-0005-0000-0000-0000A1460000}"/>
    <cellStyle name="Vírgula 8 2 5 2 2 3 4" xfId="18082" xr:uid="{00000000-0005-0000-0000-0000A2460000}"/>
    <cellStyle name="Vírgula 8 2 5 2 2 4" xfId="18083" xr:uid="{00000000-0005-0000-0000-0000A3460000}"/>
    <cellStyle name="Vírgula 8 2 5 2 2 4 2" xfId="18084" xr:uid="{00000000-0005-0000-0000-0000A4460000}"/>
    <cellStyle name="Vírgula 8 2 5 2 2 4 2 2" xfId="18085" xr:uid="{00000000-0005-0000-0000-0000A5460000}"/>
    <cellStyle name="Vírgula 8 2 5 2 2 4 3" xfId="18086" xr:uid="{00000000-0005-0000-0000-0000A6460000}"/>
    <cellStyle name="Vírgula 8 2 5 2 2 5" xfId="18087" xr:uid="{00000000-0005-0000-0000-0000A7460000}"/>
    <cellStyle name="Vírgula 8 2 5 2 2 5 2" xfId="18088" xr:uid="{00000000-0005-0000-0000-0000A8460000}"/>
    <cellStyle name="Vírgula 8 2 5 2 2 5 2 2" xfId="18089" xr:uid="{00000000-0005-0000-0000-0000A9460000}"/>
    <cellStyle name="Vírgula 8 2 5 2 2 5 3" xfId="18090" xr:uid="{00000000-0005-0000-0000-0000AA460000}"/>
    <cellStyle name="Vírgula 8 2 5 2 2 6" xfId="18091" xr:uid="{00000000-0005-0000-0000-0000AB460000}"/>
    <cellStyle name="Vírgula 8 2 5 2 2 6 2" xfId="18092" xr:uid="{00000000-0005-0000-0000-0000AC460000}"/>
    <cellStyle name="Vírgula 8 2 5 2 2 7" xfId="18093" xr:uid="{00000000-0005-0000-0000-0000AD460000}"/>
    <cellStyle name="Vírgula 8 2 5 2 3" xfId="18094" xr:uid="{00000000-0005-0000-0000-0000AE460000}"/>
    <cellStyle name="Vírgula 8 2 5 2 3 2" xfId="18095" xr:uid="{00000000-0005-0000-0000-0000AF460000}"/>
    <cellStyle name="Vírgula 8 2 5 2 3 2 2" xfId="18096" xr:uid="{00000000-0005-0000-0000-0000B0460000}"/>
    <cellStyle name="Vírgula 8 2 5 2 3 2 2 2" xfId="18097" xr:uid="{00000000-0005-0000-0000-0000B1460000}"/>
    <cellStyle name="Vírgula 8 2 5 2 3 2 3" xfId="18098" xr:uid="{00000000-0005-0000-0000-0000B2460000}"/>
    <cellStyle name="Vírgula 8 2 5 2 3 3" xfId="18099" xr:uid="{00000000-0005-0000-0000-0000B3460000}"/>
    <cellStyle name="Vírgula 8 2 5 2 3 3 2" xfId="18100" xr:uid="{00000000-0005-0000-0000-0000B4460000}"/>
    <cellStyle name="Vírgula 8 2 5 2 3 4" xfId="18101" xr:uid="{00000000-0005-0000-0000-0000B5460000}"/>
    <cellStyle name="Vírgula 8 2 5 2 4" xfId="18102" xr:uid="{00000000-0005-0000-0000-0000B6460000}"/>
    <cellStyle name="Vírgula 8 2 5 2 4 2" xfId="18103" xr:uid="{00000000-0005-0000-0000-0000B7460000}"/>
    <cellStyle name="Vírgula 8 2 5 2 4 2 2" xfId="18104" xr:uid="{00000000-0005-0000-0000-0000B8460000}"/>
    <cellStyle name="Vírgula 8 2 5 2 4 2 2 2" xfId="18105" xr:uid="{00000000-0005-0000-0000-0000B9460000}"/>
    <cellStyle name="Vírgula 8 2 5 2 4 2 3" xfId="18106" xr:uid="{00000000-0005-0000-0000-0000BA460000}"/>
    <cellStyle name="Vírgula 8 2 5 2 4 3" xfId="18107" xr:uid="{00000000-0005-0000-0000-0000BB460000}"/>
    <cellStyle name="Vírgula 8 2 5 2 4 3 2" xfId="18108" xr:uid="{00000000-0005-0000-0000-0000BC460000}"/>
    <cellStyle name="Vírgula 8 2 5 2 4 4" xfId="18109" xr:uid="{00000000-0005-0000-0000-0000BD460000}"/>
    <cellStyle name="Vírgula 8 2 5 2 5" xfId="18110" xr:uid="{00000000-0005-0000-0000-0000BE460000}"/>
    <cellStyle name="Vírgula 8 2 5 2 5 2" xfId="18111" xr:uid="{00000000-0005-0000-0000-0000BF460000}"/>
    <cellStyle name="Vírgula 8 2 5 2 5 2 2" xfId="18112" xr:uid="{00000000-0005-0000-0000-0000C0460000}"/>
    <cellStyle name="Vírgula 8 2 5 2 5 3" xfId="18113" xr:uid="{00000000-0005-0000-0000-0000C1460000}"/>
    <cellStyle name="Vírgula 8 2 5 2 6" xfId="18114" xr:uid="{00000000-0005-0000-0000-0000C2460000}"/>
    <cellStyle name="Vírgula 8 2 5 2 6 2" xfId="18115" xr:uid="{00000000-0005-0000-0000-0000C3460000}"/>
    <cellStyle name="Vírgula 8 2 5 2 6 2 2" xfId="18116" xr:uid="{00000000-0005-0000-0000-0000C4460000}"/>
    <cellStyle name="Vírgula 8 2 5 2 6 3" xfId="18117" xr:uid="{00000000-0005-0000-0000-0000C5460000}"/>
    <cellStyle name="Vírgula 8 2 5 2 7" xfId="18118" xr:uid="{00000000-0005-0000-0000-0000C6460000}"/>
    <cellStyle name="Vírgula 8 2 5 2 7 2" xfId="18119" xr:uid="{00000000-0005-0000-0000-0000C7460000}"/>
    <cellStyle name="Vírgula 8 2 5 2 8" xfId="18120" xr:uid="{00000000-0005-0000-0000-0000C8460000}"/>
    <cellStyle name="Vírgula 8 2 5 3" xfId="18121" xr:uid="{00000000-0005-0000-0000-0000C9460000}"/>
    <cellStyle name="Vírgula 8 2 5 3 2" xfId="18122" xr:uid="{00000000-0005-0000-0000-0000CA460000}"/>
    <cellStyle name="Vírgula 8 2 5 3 2 2" xfId="18123" xr:uid="{00000000-0005-0000-0000-0000CB460000}"/>
    <cellStyle name="Vírgula 8 2 5 3 2 2 2" xfId="18124" xr:uid="{00000000-0005-0000-0000-0000CC460000}"/>
    <cellStyle name="Vírgula 8 2 5 3 2 2 2 2" xfId="18125" xr:uid="{00000000-0005-0000-0000-0000CD460000}"/>
    <cellStyle name="Vírgula 8 2 5 3 2 2 3" xfId="18126" xr:uid="{00000000-0005-0000-0000-0000CE460000}"/>
    <cellStyle name="Vírgula 8 2 5 3 2 3" xfId="18127" xr:uid="{00000000-0005-0000-0000-0000CF460000}"/>
    <cellStyle name="Vírgula 8 2 5 3 2 3 2" xfId="18128" xr:uid="{00000000-0005-0000-0000-0000D0460000}"/>
    <cellStyle name="Vírgula 8 2 5 3 2 4" xfId="18129" xr:uid="{00000000-0005-0000-0000-0000D1460000}"/>
    <cellStyle name="Vírgula 8 2 5 3 3" xfId="18130" xr:uid="{00000000-0005-0000-0000-0000D2460000}"/>
    <cellStyle name="Vírgula 8 2 5 3 3 2" xfId="18131" xr:uid="{00000000-0005-0000-0000-0000D3460000}"/>
    <cellStyle name="Vírgula 8 2 5 3 3 2 2" xfId="18132" xr:uid="{00000000-0005-0000-0000-0000D4460000}"/>
    <cellStyle name="Vírgula 8 2 5 3 3 2 2 2" xfId="18133" xr:uid="{00000000-0005-0000-0000-0000D5460000}"/>
    <cellStyle name="Vírgula 8 2 5 3 3 2 3" xfId="18134" xr:uid="{00000000-0005-0000-0000-0000D6460000}"/>
    <cellStyle name="Vírgula 8 2 5 3 3 3" xfId="18135" xr:uid="{00000000-0005-0000-0000-0000D7460000}"/>
    <cellStyle name="Vírgula 8 2 5 3 3 3 2" xfId="18136" xr:uid="{00000000-0005-0000-0000-0000D8460000}"/>
    <cellStyle name="Vírgula 8 2 5 3 3 4" xfId="18137" xr:uid="{00000000-0005-0000-0000-0000D9460000}"/>
    <cellStyle name="Vírgula 8 2 5 3 4" xfId="18138" xr:uid="{00000000-0005-0000-0000-0000DA460000}"/>
    <cellStyle name="Vírgula 8 2 5 3 4 2" xfId="18139" xr:uid="{00000000-0005-0000-0000-0000DB460000}"/>
    <cellStyle name="Vírgula 8 2 5 3 4 2 2" xfId="18140" xr:uid="{00000000-0005-0000-0000-0000DC460000}"/>
    <cellStyle name="Vírgula 8 2 5 3 4 3" xfId="18141" xr:uid="{00000000-0005-0000-0000-0000DD460000}"/>
    <cellStyle name="Vírgula 8 2 5 3 5" xfId="18142" xr:uid="{00000000-0005-0000-0000-0000DE460000}"/>
    <cellStyle name="Vírgula 8 2 5 3 5 2" xfId="18143" xr:uid="{00000000-0005-0000-0000-0000DF460000}"/>
    <cellStyle name="Vírgula 8 2 5 3 5 2 2" xfId="18144" xr:uid="{00000000-0005-0000-0000-0000E0460000}"/>
    <cellStyle name="Vírgula 8 2 5 3 5 3" xfId="18145" xr:uid="{00000000-0005-0000-0000-0000E1460000}"/>
    <cellStyle name="Vírgula 8 2 5 3 6" xfId="18146" xr:uid="{00000000-0005-0000-0000-0000E2460000}"/>
    <cellStyle name="Vírgula 8 2 5 3 6 2" xfId="18147" xr:uid="{00000000-0005-0000-0000-0000E3460000}"/>
    <cellStyle name="Vírgula 8 2 5 3 7" xfId="18148" xr:uid="{00000000-0005-0000-0000-0000E4460000}"/>
    <cellStyle name="Vírgula 8 2 5 4" xfId="18149" xr:uid="{00000000-0005-0000-0000-0000E5460000}"/>
    <cellStyle name="Vírgula 8 2 5 4 2" xfId="18150" xr:uid="{00000000-0005-0000-0000-0000E6460000}"/>
    <cellStyle name="Vírgula 8 2 5 4 2 2" xfId="18151" xr:uid="{00000000-0005-0000-0000-0000E7460000}"/>
    <cellStyle name="Vírgula 8 2 5 4 2 2 2" xfId="18152" xr:uid="{00000000-0005-0000-0000-0000E8460000}"/>
    <cellStyle name="Vírgula 8 2 5 4 2 3" xfId="18153" xr:uid="{00000000-0005-0000-0000-0000E9460000}"/>
    <cellStyle name="Vírgula 8 2 5 4 3" xfId="18154" xr:uid="{00000000-0005-0000-0000-0000EA460000}"/>
    <cellStyle name="Vírgula 8 2 5 4 3 2" xfId="18155" xr:uid="{00000000-0005-0000-0000-0000EB460000}"/>
    <cellStyle name="Vírgula 8 2 5 4 4" xfId="18156" xr:uid="{00000000-0005-0000-0000-0000EC460000}"/>
    <cellStyle name="Vírgula 8 2 5 5" xfId="18157" xr:uid="{00000000-0005-0000-0000-0000ED460000}"/>
    <cellStyle name="Vírgula 8 2 5 5 2" xfId="18158" xr:uid="{00000000-0005-0000-0000-0000EE460000}"/>
    <cellStyle name="Vírgula 8 2 5 5 2 2" xfId="18159" xr:uid="{00000000-0005-0000-0000-0000EF460000}"/>
    <cellStyle name="Vírgula 8 2 5 5 2 2 2" xfId="18160" xr:uid="{00000000-0005-0000-0000-0000F0460000}"/>
    <cellStyle name="Vírgula 8 2 5 5 2 3" xfId="18161" xr:uid="{00000000-0005-0000-0000-0000F1460000}"/>
    <cellStyle name="Vírgula 8 2 5 5 3" xfId="18162" xr:uid="{00000000-0005-0000-0000-0000F2460000}"/>
    <cellStyle name="Vírgula 8 2 5 5 3 2" xfId="18163" xr:uid="{00000000-0005-0000-0000-0000F3460000}"/>
    <cellStyle name="Vírgula 8 2 5 5 4" xfId="18164" xr:uid="{00000000-0005-0000-0000-0000F4460000}"/>
    <cellStyle name="Vírgula 8 2 5 6" xfId="18165" xr:uid="{00000000-0005-0000-0000-0000F5460000}"/>
    <cellStyle name="Vírgula 8 2 5 6 2" xfId="18166" xr:uid="{00000000-0005-0000-0000-0000F6460000}"/>
    <cellStyle name="Vírgula 8 2 5 6 2 2" xfId="18167" xr:uid="{00000000-0005-0000-0000-0000F7460000}"/>
    <cellStyle name="Vírgula 8 2 5 6 3" xfId="18168" xr:uid="{00000000-0005-0000-0000-0000F8460000}"/>
    <cellStyle name="Vírgula 8 2 5 7" xfId="18169" xr:uid="{00000000-0005-0000-0000-0000F9460000}"/>
    <cellStyle name="Vírgula 8 2 5 7 2" xfId="18170" xr:uid="{00000000-0005-0000-0000-0000FA460000}"/>
    <cellStyle name="Vírgula 8 2 5 7 2 2" xfId="18171" xr:uid="{00000000-0005-0000-0000-0000FB460000}"/>
    <cellStyle name="Vírgula 8 2 5 7 3" xfId="18172" xr:uid="{00000000-0005-0000-0000-0000FC460000}"/>
    <cellStyle name="Vírgula 8 2 5 8" xfId="18173" xr:uid="{00000000-0005-0000-0000-0000FD460000}"/>
    <cellStyle name="Vírgula 8 2 5 8 2" xfId="18174" xr:uid="{00000000-0005-0000-0000-0000FE460000}"/>
    <cellStyle name="Vírgula 8 2 5 9" xfId="18175" xr:uid="{00000000-0005-0000-0000-0000FF460000}"/>
    <cellStyle name="Vírgula 8 2 6" xfId="18176" xr:uid="{00000000-0005-0000-0000-000000470000}"/>
    <cellStyle name="Vírgula 8 2 6 2" xfId="18177" xr:uid="{00000000-0005-0000-0000-000001470000}"/>
    <cellStyle name="Vírgula 8 2 6 2 2" xfId="18178" xr:uid="{00000000-0005-0000-0000-000002470000}"/>
    <cellStyle name="Vírgula 8 2 6 2 2 2" xfId="18179" xr:uid="{00000000-0005-0000-0000-000003470000}"/>
    <cellStyle name="Vírgula 8 2 6 2 2 2 2" xfId="18180" xr:uid="{00000000-0005-0000-0000-000004470000}"/>
    <cellStyle name="Vírgula 8 2 6 2 2 2 2 2" xfId="18181" xr:uid="{00000000-0005-0000-0000-000005470000}"/>
    <cellStyle name="Vírgula 8 2 6 2 2 2 2 2 2" xfId="18182" xr:uid="{00000000-0005-0000-0000-000006470000}"/>
    <cellStyle name="Vírgula 8 2 6 2 2 2 2 3" xfId="18183" xr:uid="{00000000-0005-0000-0000-000007470000}"/>
    <cellStyle name="Vírgula 8 2 6 2 2 2 3" xfId="18184" xr:uid="{00000000-0005-0000-0000-000008470000}"/>
    <cellStyle name="Vírgula 8 2 6 2 2 2 3 2" xfId="18185" xr:uid="{00000000-0005-0000-0000-000009470000}"/>
    <cellStyle name="Vírgula 8 2 6 2 2 2 4" xfId="18186" xr:uid="{00000000-0005-0000-0000-00000A470000}"/>
    <cellStyle name="Vírgula 8 2 6 2 2 3" xfId="18187" xr:uid="{00000000-0005-0000-0000-00000B470000}"/>
    <cellStyle name="Vírgula 8 2 6 2 2 3 2" xfId="18188" xr:uid="{00000000-0005-0000-0000-00000C470000}"/>
    <cellStyle name="Vírgula 8 2 6 2 2 3 2 2" xfId="18189" xr:uid="{00000000-0005-0000-0000-00000D470000}"/>
    <cellStyle name="Vírgula 8 2 6 2 2 3 2 2 2" xfId="18190" xr:uid="{00000000-0005-0000-0000-00000E470000}"/>
    <cellStyle name="Vírgula 8 2 6 2 2 3 2 3" xfId="18191" xr:uid="{00000000-0005-0000-0000-00000F470000}"/>
    <cellStyle name="Vírgula 8 2 6 2 2 3 3" xfId="18192" xr:uid="{00000000-0005-0000-0000-000010470000}"/>
    <cellStyle name="Vírgula 8 2 6 2 2 3 3 2" xfId="18193" xr:uid="{00000000-0005-0000-0000-000011470000}"/>
    <cellStyle name="Vírgula 8 2 6 2 2 3 4" xfId="18194" xr:uid="{00000000-0005-0000-0000-000012470000}"/>
    <cellStyle name="Vírgula 8 2 6 2 2 4" xfId="18195" xr:uid="{00000000-0005-0000-0000-000013470000}"/>
    <cellStyle name="Vírgula 8 2 6 2 2 4 2" xfId="18196" xr:uid="{00000000-0005-0000-0000-000014470000}"/>
    <cellStyle name="Vírgula 8 2 6 2 2 4 2 2" xfId="18197" xr:uid="{00000000-0005-0000-0000-000015470000}"/>
    <cellStyle name="Vírgula 8 2 6 2 2 4 3" xfId="18198" xr:uid="{00000000-0005-0000-0000-000016470000}"/>
    <cellStyle name="Vírgula 8 2 6 2 2 5" xfId="18199" xr:uid="{00000000-0005-0000-0000-000017470000}"/>
    <cellStyle name="Vírgula 8 2 6 2 2 5 2" xfId="18200" xr:uid="{00000000-0005-0000-0000-000018470000}"/>
    <cellStyle name="Vírgula 8 2 6 2 2 5 2 2" xfId="18201" xr:uid="{00000000-0005-0000-0000-000019470000}"/>
    <cellStyle name="Vírgula 8 2 6 2 2 5 3" xfId="18202" xr:uid="{00000000-0005-0000-0000-00001A470000}"/>
    <cellStyle name="Vírgula 8 2 6 2 2 6" xfId="18203" xr:uid="{00000000-0005-0000-0000-00001B470000}"/>
    <cellStyle name="Vírgula 8 2 6 2 2 6 2" xfId="18204" xr:uid="{00000000-0005-0000-0000-00001C470000}"/>
    <cellStyle name="Vírgula 8 2 6 2 2 7" xfId="18205" xr:uid="{00000000-0005-0000-0000-00001D470000}"/>
    <cellStyle name="Vírgula 8 2 6 2 3" xfId="18206" xr:uid="{00000000-0005-0000-0000-00001E470000}"/>
    <cellStyle name="Vírgula 8 2 6 2 3 2" xfId="18207" xr:uid="{00000000-0005-0000-0000-00001F470000}"/>
    <cellStyle name="Vírgula 8 2 6 2 3 2 2" xfId="18208" xr:uid="{00000000-0005-0000-0000-000020470000}"/>
    <cellStyle name="Vírgula 8 2 6 2 3 2 2 2" xfId="18209" xr:uid="{00000000-0005-0000-0000-000021470000}"/>
    <cellStyle name="Vírgula 8 2 6 2 3 2 3" xfId="18210" xr:uid="{00000000-0005-0000-0000-000022470000}"/>
    <cellStyle name="Vírgula 8 2 6 2 3 3" xfId="18211" xr:uid="{00000000-0005-0000-0000-000023470000}"/>
    <cellStyle name="Vírgula 8 2 6 2 3 3 2" xfId="18212" xr:uid="{00000000-0005-0000-0000-000024470000}"/>
    <cellStyle name="Vírgula 8 2 6 2 3 4" xfId="18213" xr:uid="{00000000-0005-0000-0000-000025470000}"/>
    <cellStyle name="Vírgula 8 2 6 2 4" xfId="18214" xr:uid="{00000000-0005-0000-0000-000026470000}"/>
    <cellStyle name="Vírgula 8 2 6 2 4 2" xfId="18215" xr:uid="{00000000-0005-0000-0000-000027470000}"/>
    <cellStyle name="Vírgula 8 2 6 2 4 2 2" xfId="18216" xr:uid="{00000000-0005-0000-0000-000028470000}"/>
    <cellStyle name="Vírgula 8 2 6 2 4 2 2 2" xfId="18217" xr:uid="{00000000-0005-0000-0000-000029470000}"/>
    <cellStyle name="Vírgula 8 2 6 2 4 2 3" xfId="18218" xr:uid="{00000000-0005-0000-0000-00002A470000}"/>
    <cellStyle name="Vírgula 8 2 6 2 4 3" xfId="18219" xr:uid="{00000000-0005-0000-0000-00002B470000}"/>
    <cellStyle name="Vírgula 8 2 6 2 4 3 2" xfId="18220" xr:uid="{00000000-0005-0000-0000-00002C470000}"/>
    <cellStyle name="Vírgula 8 2 6 2 4 4" xfId="18221" xr:uid="{00000000-0005-0000-0000-00002D470000}"/>
    <cellStyle name="Vírgula 8 2 6 2 5" xfId="18222" xr:uid="{00000000-0005-0000-0000-00002E470000}"/>
    <cellStyle name="Vírgula 8 2 6 2 5 2" xfId="18223" xr:uid="{00000000-0005-0000-0000-00002F470000}"/>
    <cellStyle name="Vírgula 8 2 6 2 5 2 2" xfId="18224" xr:uid="{00000000-0005-0000-0000-000030470000}"/>
    <cellStyle name="Vírgula 8 2 6 2 5 3" xfId="18225" xr:uid="{00000000-0005-0000-0000-000031470000}"/>
    <cellStyle name="Vírgula 8 2 6 2 6" xfId="18226" xr:uid="{00000000-0005-0000-0000-000032470000}"/>
    <cellStyle name="Vírgula 8 2 6 2 6 2" xfId="18227" xr:uid="{00000000-0005-0000-0000-000033470000}"/>
    <cellStyle name="Vírgula 8 2 6 2 6 2 2" xfId="18228" xr:uid="{00000000-0005-0000-0000-000034470000}"/>
    <cellStyle name="Vírgula 8 2 6 2 6 3" xfId="18229" xr:uid="{00000000-0005-0000-0000-000035470000}"/>
    <cellStyle name="Vírgula 8 2 6 2 7" xfId="18230" xr:uid="{00000000-0005-0000-0000-000036470000}"/>
    <cellStyle name="Vírgula 8 2 6 2 7 2" xfId="18231" xr:uid="{00000000-0005-0000-0000-000037470000}"/>
    <cellStyle name="Vírgula 8 2 6 2 8" xfId="18232" xr:uid="{00000000-0005-0000-0000-000038470000}"/>
    <cellStyle name="Vírgula 8 2 6 3" xfId="18233" xr:uid="{00000000-0005-0000-0000-000039470000}"/>
    <cellStyle name="Vírgula 8 2 6 3 2" xfId="18234" xr:uid="{00000000-0005-0000-0000-00003A470000}"/>
    <cellStyle name="Vírgula 8 2 6 3 2 2" xfId="18235" xr:uid="{00000000-0005-0000-0000-00003B470000}"/>
    <cellStyle name="Vírgula 8 2 6 3 2 2 2" xfId="18236" xr:uid="{00000000-0005-0000-0000-00003C470000}"/>
    <cellStyle name="Vírgula 8 2 6 3 2 2 2 2" xfId="18237" xr:uid="{00000000-0005-0000-0000-00003D470000}"/>
    <cellStyle name="Vírgula 8 2 6 3 2 2 3" xfId="18238" xr:uid="{00000000-0005-0000-0000-00003E470000}"/>
    <cellStyle name="Vírgula 8 2 6 3 2 3" xfId="18239" xr:uid="{00000000-0005-0000-0000-00003F470000}"/>
    <cellStyle name="Vírgula 8 2 6 3 2 3 2" xfId="18240" xr:uid="{00000000-0005-0000-0000-000040470000}"/>
    <cellStyle name="Vírgula 8 2 6 3 2 4" xfId="18241" xr:uid="{00000000-0005-0000-0000-000041470000}"/>
    <cellStyle name="Vírgula 8 2 6 3 3" xfId="18242" xr:uid="{00000000-0005-0000-0000-000042470000}"/>
    <cellStyle name="Vírgula 8 2 6 3 3 2" xfId="18243" xr:uid="{00000000-0005-0000-0000-000043470000}"/>
    <cellStyle name="Vírgula 8 2 6 3 3 2 2" xfId="18244" xr:uid="{00000000-0005-0000-0000-000044470000}"/>
    <cellStyle name="Vírgula 8 2 6 3 3 2 2 2" xfId="18245" xr:uid="{00000000-0005-0000-0000-000045470000}"/>
    <cellStyle name="Vírgula 8 2 6 3 3 2 3" xfId="18246" xr:uid="{00000000-0005-0000-0000-000046470000}"/>
    <cellStyle name="Vírgula 8 2 6 3 3 3" xfId="18247" xr:uid="{00000000-0005-0000-0000-000047470000}"/>
    <cellStyle name="Vírgula 8 2 6 3 3 3 2" xfId="18248" xr:uid="{00000000-0005-0000-0000-000048470000}"/>
    <cellStyle name="Vírgula 8 2 6 3 3 4" xfId="18249" xr:uid="{00000000-0005-0000-0000-000049470000}"/>
    <cellStyle name="Vírgula 8 2 6 3 4" xfId="18250" xr:uid="{00000000-0005-0000-0000-00004A470000}"/>
    <cellStyle name="Vírgula 8 2 6 3 4 2" xfId="18251" xr:uid="{00000000-0005-0000-0000-00004B470000}"/>
    <cellStyle name="Vírgula 8 2 6 3 4 2 2" xfId="18252" xr:uid="{00000000-0005-0000-0000-00004C470000}"/>
    <cellStyle name="Vírgula 8 2 6 3 4 3" xfId="18253" xr:uid="{00000000-0005-0000-0000-00004D470000}"/>
    <cellStyle name="Vírgula 8 2 6 3 5" xfId="18254" xr:uid="{00000000-0005-0000-0000-00004E470000}"/>
    <cellStyle name="Vírgula 8 2 6 3 5 2" xfId="18255" xr:uid="{00000000-0005-0000-0000-00004F470000}"/>
    <cellStyle name="Vírgula 8 2 6 3 5 2 2" xfId="18256" xr:uid="{00000000-0005-0000-0000-000050470000}"/>
    <cellStyle name="Vírgula 8 2 6 3 5 3" xfId="18257" xr:uid="{00000000-0005-0000-0000-000051470000}"/>
    <cellStyle name="Vírgula 8 2 6 3 6" xfId="18258" xr:uid="{00000000-0005-0000-0000-000052470000}"/>
    <cellStyle name="Vírgula 8 2 6 3 6 2" xfId="18259" xr:uid="{00000000-0005-0000-0000-000053470000}"/>
    <cellStyle name="Vírgula 8 2 6 3 7" xfId="18260" xr:uid="{00000000-0005-0000-0000-000054470000}"/>
    <cellStyle name="Vírgula 8 2 6 4" xfId="18261" xr:uid="{00000000-0005-0000-0000-000055470000}"/>
    <cellStyle name="Vírgula 8 2 6 4 2" xfId="18262" xr:uid="{00000000-0005-0000-0000-000056470000}"/>
    <cellStyle name="Vírgula 8 2 6 4 2 2" xfId="18263" xr:uid="{00000000-0005-0000-0000-000057470000}"/>
    <cellStyle name="Vírgula 8 2 6 4 2 2 2" xfId="18264" xr:uid="{00000000-0005-0000-0000-000058470000}"/>
    <cellStyle name="Vírgula 8 2 6 4 2 3" xfId="18265" xr:uid="{00000000-0005-0000-0000-000059470000}"/>
    <cellStyle name="Vírgula 8 2 6 4 3" xfId="18266" xr:uid="{00000000-0005-0000-0000-00005A470000}"/>
    <cellStyle name="Vírgula 8 2 6 4 3 2" xfId="18267" xr:uid="{00000000-0005-0000-0000-00005B470000}"/>
    <cellStyle name="Vírgula 8 2 6 4 4" xfId="18268" xr:uid="{00000000-0005-0000-0000-00005C470000}"/>
    <cellStyle name="Vírgula 8 2 6 5" xfId="18269" xr:uid="{00000000-0005-0000-0000-00005D470000}"/>
    <cellStyle name="Vírgula 8 2 6 5 2" xfId="18270" xr:uid="{00000000-0005-0000-0000-00005E470000}"/>
    <cellStyle name="Vírgula 8 2 6 5 2 2" xfId="18271" xr:uid="{00000000-0005-0000-0000-00005F470000}"/>
    <cellStyle name="Vírgula 8 2 6 5 2 2 2" xfId="18272" xr:uid="{00000000-0005-0000-0000-000060470000}"/>
    <cellStyle name="Vírgula 8 2 6 5 2 3" xfId="18273" xr:uid="{00000000-0005-0000-0000-000061470000}"/>
    <cellStyle name="Vírgula 8 2 6 5 3" xfId="18274" xr:uid="{00000000-0005-0000-0000-000062470000}"/>
    <cellStyle name="Vírgula 8 2 6 5 3 2" xfId="18275" xr:uid="{00000000-0005-0000-0000-000063470000}"/>
    <cellStyle name="Vírgula 8 2 6 5 4" xfId="18276" xr:uid="{00000000-0005-0000-0000-000064470000}"/>
    <cellStyle name="Vírgula 8 2 6 6" xfId="18277" xr:uid="{00000000-0005-0000-0000-000065470000}"/>
    <cellStyle name="Vírgula 8 2 6 6 2" xfId="18278" xr:uid="{00000000-0005-0000-0000-000066470000}"/>
    <cellStyle name="Vírgula 8 2 6 6 2 2" xfId="18279" xr:uid="{00000000-0005-0000-0000-000067470000}"/>
    <cellStyle name="Vírgula 8 2 6 6 3" xfId="18280" xr:uid="{00000000-0005-0000-0000-000068470000}"/>
    <cellStyle name="Vírgula 8 2 6 7" xfId="18281" xr:uid="{00000000-0005-0000-0000-000069470000}"/>
    <cellStyle name="Vírgula 8 2 6 7 2" xfId="18282" xr:uid="{00000000-0005-0000-0000-00006A470000}"/>
    <cellStyle name="Vírgula 8 2 6 7 2 2" xfId="18283" xr:uid="{00000000-0005-0000-0000-00006B470000}"/>
    <cellStyle name="Vírgula 8 2 6 7 3" xfId="18284" xr:uid="{00000000-0005-0000-0000-00006C470000}"/>
    <cellStyle name="Vírgula 8 2 6 8" xfId="18285" xr:uid="{00000000-0005-0000-0000-00006D470000}"/>
    <cellStyle name="Vírgula 8 2 6 8 2" xfId="18286" xr:uid="{00000000-0005-0000-0000-00006E470000}"/>
    <cellStyle name="Vírgula 8 2 6 9" xfId="18287" xr:uid="{00000000-0005-0000-0000-00006F470000}"/>
    <cellStyle name="Vírgula 8 2 7" xfId="18288" xr:uid="{00000000-0005-0000-0000-000070470000}"/>
    <cellStyle name="Vírgula 8 2 7 2" xfId="18289" xr:uid="{00000000-0005-0000-0000-000071470000}"/>
    <cellStyle name="Vírgula 8 2 7 2 2" xfId="18290" xr:uid="{00000000-0005-0000-0000-000072470000}"/>
    <cellStyle name="Vírgula 8 2 7 2 2 2" xfId="18291" xr:uid="{00000000-0005-0000-0000-000073470000}"/>
    <cellStyle name="Vírgula 8 2 7 2 2 2 2" xfId="18292" xr:uid="{00000000-0005-0000-0000-000074470000}"/>
    <cellStyle name="Vírgula 8 2 7 2 2 2 2 2" xfId="18293" xr:uid="{00000000-0005-0000-0000-000075470000}"/>
    <cellStyle name="Vírgula 8 2 7 2 2 2 3" xfId="18294" xr:uid="{00000000-0005-0000-0000-000076470000}"/>
    <cellStyle name="Vírgula 8 2 7 2 2 3" xfId="18295" xr:uid="{00000000-0005-0000-0000-000077470000}"/>
    <cellStyle name="Vírgula 8 2 7 2 2 3 2" xfId="18296" xr:uid="{00000000-0005-0000-0000-000078470000}"/>
    <cellStyle name="Vírgula 8 2 7 2 2 4" xfId="18297" xr:uid="{00000000-0005-0000-0000-000079470000}"/>
    <cellStyle name="Vírgula 8 2 7 2 3" xfId="18298" xr:uid="{00000000-0005-0000-0000-00007A470000}"/>
    <cellStyle name="Vírgula 8 2 7 2 3 2" xfId="18299" xr:uid="{00000000-0005-0000-0000-00007B470000}"/>
    <cellStyle name="Vírgula 8 2 7 2 3 2 2" xfId="18300" xr:uid="{00000000-0005-0000-0000-00007C470000}"/>
    <cellStyle name="Vírgula 8 2 7 2 3 2 2 2" xfId="18301" xr:uid="{00000000-0005-0000-0000-00007D470000}"/>
    <cellStyle name="Vírgula 8 2 7 2 3 2 3" xfId="18302" xr:uid="{00000000-0005-0000-0000-00007E470000}"/>
    <cellStyle name="Vírgula 8 2 7 2 3 3" xfId="18303" xr:uid="{00000000-0005-0000-0000-00007F470000}"/>
    <cellStyle name="Vírgula 8 2 7 2 3 3 2" xfId="18304" xr:uid="{00000000-0005-0000-0000-000080470000}"/>
    <cellStyle name="Vírgula 8 2 7 2 3 4" xfId="18305" xr:uid="{00000000-0005-0000-0000-000081470000}"/>
    <cellStyle name="Vírgula 8 2 7 2 4" xfId="18306" xr:uid="{00000000-0005-0000-0000-000082470000}"/>
    <cellStyle name="Vírgula 8 2 7 2 4 2" xfId="18307" xr:uid="{00000000-0005-0000-0000-000083470000}"/>
    <cellStyle name="Vírgula 8 2 7 2 4 2 2" xfId="18308" xr:uid="{00000000-0005-0000-0000-000084470000}"/>
    <cellStyle name="Vírgula 8 2 7 2 4 3" xfId="18309" xr:uid="{00000000-0005-0000-0000-000085470000}"/>
    <cellStyle name="Vírgula 8 2 7 2 5" xfId="18310" xr:uid="{00000000-0005-0000-0000-000086470000}"/>
    <cellStyle name="Vírgula 8 2 7 2 5 2" xfId="18311" xr:uid="{00000000-0005-0000-0000-000087470000}"/>
    <cellStyle name="Vírgula 8 2 7 2 5 2 2" xfId="18312" xr:uid="{00000000-0005-0000-0000-000088470000}"/>
    <cellStyle name="Vírgula 8 2 7 2 5 3" xfId="18313" xr:uid="{00000000-0005-0000-0000-000089470000}"/>
    <cellStyle name="Vírgula 8 2 7 2 6" xfId="18314" xr:uid="{00000000-0005-0000-0000-00008A470000}"/>
    <cellStyle name="Vírgula 8 2 7 2 6 2" xfId="18315" xr:uid="{00000000-0005-0000-0000-00008B470000}"/>
    <cellStyle name="Vírgula 8 2 7 2 7" xfId="18316" xr:uid="{00000000-0005-0000-0000-00008C470000}"/>
    <cellStyle name="Vírgula 8 2 7 3" xfId="18317" xr:uid="{00000000-0005-0000-0000-00008D470000}"/>
    <cellStyle name="Vírgula 8 2 7 3 2" xfId="18318" xr:uid="{00000000-0005-0000-0000-00008E470000}"/>
    <cellStyle name="Vírgula 8 2 7 3 2 2" xfId="18319" xr:uid="{00000000-0005-0000-0000-00008F470000}"/>
    <cellStyle name="Vírgula 8 2 7 3 2 2 2" xfId="18320" xr:uid="{00000000-0005-0000-0000-000090470000}"/>
    <cellStyle name="Vírgula 8 2 7 3 2 3" xfId="18321" xr:uid="{00000000-0005-0000-0000-000091470000}"/>
    <cellStyle name="Vírgula 8 2 7 3 3" xfId="18322" xr:uid="{00000000-0005-0000-0000-000092470000}"/>
    <cellStyle name="Vírgula 8 2 7 3 3 2" xfId="18323" xr:uid="{00000000-0005-0000-0000-000093470000}"/>
    <cellStyle name="Vírgula 8 2 7 3 4" xfId="18324" xr:uid="{00000000-0005-0000-0000-000094470000}"/>
    <cellStyle name="Vírgula 8 2 7 4" xfId="18325" xr:uid="{00000000-0005-0000-0000-000095470000}"/>
    <cellStyle name="Vírgula 8 2 7 4 2" xfId="18326" xr:uid="{00000000-0005-0000-0000-000096470000}"/>
    <cellStyle name="Vírgula 8 2 7 4 2 2" xfId="18327" xr:uid="{00000000-0005-0000-0000-000097470000}"/>
    <cellStyle name="Vírgula 8 2 7 4 2 2 2" xfId="18328" xr:uid="{00000000-0005-0000-0000-000098470000}"/>
    <cellStyle name="Vírgula 8 2 7 4 2 3" xfId="18329" xr:uid="{00000000-0005-0000-0000-000099470000}"/>
    <cellStyle name="Vírgula 8 2 7 4 3" xfId="18330" xr:uid="{00000000-0005-0000-0000-00009A470000}"/>
    <cellStyle name="Vírgula 8 2 7 4 3 2" xfId="18331" xr:uid="{00000000-0005-0000-0000-00009B470000}"/>
    <cellStyle name="Vírgula 8 2 7 4 4" xfId="18332" xr:uid="{00000000-0005-0000-0000-00009C470000}"/>
    <cellStyle name="Vírgula 8 2 7 5" xfId="18333" xr:uid="{00000000-0005-0000-0000-00009D470000}"/>
    <cellStyle name="Vírgula 8 2 7 5 2" xfId="18334" xr:uid="{00000000-0005-0000-0000-00009E470000}"/>
    <cellStyle name="Vírgula 8 2 7 5 2 2" xfId="18335" xr:uid="{00000000-0005-0000-0000-00009F470000}"/>
    <cellStyle name="Vírgula 8 2 7 5 3" xfId="18336" xr:uid="{00000000-0005-0000-0000-0000A0470000}"/>
    <cellStyle name="Vírgula 8 2 7 6" xfId="18337" xr:uid="{00000000-0005-0000-0000-0000A1470000}"/>
    <cellStyle name="Vírgula 8 2 7 6 2" xfId="18338" xr:uid="{00000000-0005-0000-0000-0000A2470000}"/>
    <cellStyle name="Vírgula 8 2 7 6 2 2" xfId="18339" xr:uid="{00000000-0005-0000-0000-0000A3470000}"/>
    <cellStyle name="Vírgula 8 2 7 6 3" xfId="18340" xr:uid="{00000000-0005-0000-0000-0000A4470000}"/>
    <cellStyle name="Vírgula 8 2 7 7" xfId="18341" xr:uid="{00000000-0005-0000-0000-0000A5470000}"/>
    <cellStyle name="Vírgula 8 2 7 7 2" xfId="18342" xr:uid="{00000000-0005-0000-0000-0000A6470000}"/>
    <cellStyle name="Vírgula 8 2 7 8" xfId="18343" xr:uid="{00000000-0005-0000-0000-0000A7470000}"/>
    <cellStyle name="Vírgula 8 2 8" xfId="18344" xr:uid="{00000000-0005-0000-0000-0000A8470000}"/>
    <cellStyle name="Vírgula 8 2 8 2" xfId="18345" xr:uid="{00000000-0005-0000-0000-0000A9470000}"/>
    <cellStyle name="Vírgula 8 2 8 2 2" xfId="18346" xr:uid="{00000000-0005-0000-0000-0000AA470000}"/>
    <cellStyle name="Vírgula 8 2 8 2 2 2" xfId="18347" xr:uid="{00000000-0005-0000-0000-0000AB470000}"/>
    <cellStyle name="Vírgula 8 2 8 2 2 2 2" xfId="18348" xr:uid="{00000000-0005-0000-0000-0000AC470000}"/>
    <cellStyle name="Vírgula 8 2 8 2 2 3" xfId="18349" xr:uid="{00000000-0005-0000-0000-0000AD470000}"/>
    <cellStyle name="Vírgula 8 2 8 2 3" xfId="18350" xr:uid="{00000000-0005-0000-0000-0000AE470000}"/>
    <cellStyle name="Vírgula 8 2 8 2 3 2" xfId="18351" xr:uid="{00000000-0005-0000-0000-0000AF470000}"/>
    <cellStyle name="Vírgula 8 2 8 2 4" xfId="18352" xr:uid="{00000000-0005-0000-0000-0000B0470000}"/>
    <cellStyle name="Vírgula 8 2 8 3" xfId="18353" xr:uid="{00000000-0005-0000-0000-0000B1470000}"/>
    <cellStyle name="Vírgula 8 2 8 3 2" xfId="18354" xr:uid="{00000000-0005-0000-0000-0000B2470000}"/>
    <cellStyle name="Vírgula 8 2 8 3 2 2" xfId="18355" xr:uid="{00000000-0005-0000-0000-0000B3470000}"/>
    <cellStyle name="Vírgula 8 2 8 3 2 2 2" xfId="18356" xr:uid="{00000000-0005-0000-0000-0000B4470000}"/>
    <cellStyle name="Vírgula 8 2 8 3 2 3" xfId="18357" xr:uid="{00000000-0005-0000-0000-0000B5470000}"/>
    <cellStyle name="Vírgula 8 2 8 3 3" xfId="18358" xr:uid="{00000000-0005-0000-0000-0000B6470000}"/>
    <cellStyle name="Vírgula 8 2 8 3 3 2" xfId="18359" xr:uid="{00000000-0005-0000-0000-0000B7470000}"/>
    <cellStyle name="Vírgula 8 2 8 3 4" xfId="18360" xr:uid="{00000000-0005-0000-0000-0000B8470000}"/>
    <cellStyle name="Vírgula 8 2 8 4" xfId="18361" xr:uid="{00000000-0005-0000-0000-0000B9470000}"/>
    <cellStyle name="Vírgula 8 2 8 4 2" xfId="18362" xr:uid="{00000000-0005-0000-0000-0000BA470000}"/>
    <cellStyle name="Vírgula 8 2 8 4 2 2" xfId="18363" xr:uid="{00000000-0005-0000-0000-0000BB470000}"/>
    <cellStyle name="Vírgula 8 2 8 4 3" xfId="18364" xr:uid="{00000000-0005-0000-0000-0000BC470000}"/>
    <cellStyle name="Vírgula 8 2 8 5" xfId="18365" xr:uid="{00000000-0005-0000-0000-0000BD470000}"/>
    <cellStyle name="Vírgula 8 2 8 5 2" xfId="18366" xr:uid="{00000000-0005-0000-0000-0000BE470000}"/>
    <cellStyle name="Vírgula 8 2 8 5 2 2" xfId="18367" xr:uid="{00000000-0005-0000-0000-0000BF470000}"/>
    <cellStyle name="Vírgula 8 2 8 5 3" xfId="18368" xr:uid="{00000000-0005-0000-0000-0000C0470000}"/>
    <cellStyle name="Vírgula 8 2 8 6" xfId="18369" xr:uid="{00000000-0005-0000-0000-0000C1470000}"/>
    <cellStyle name="Vírgula 8 2 8 6 2" xfId="18370" xr:uid="{00000000-0005-0000-0000-0000C2470000}"/>
    <cellStyle name="Vírgula 8 2 8 7" xfId="18371" xr:uid="{00000000-0005-0000-0000-0000C3470000}"/>
    <cellStyle name="Vírgula 8 2 9" xfId="18372" xr:uid="{00000000-0005-0000-0000-0000C4470000}"/>
    <cellStyle name="Vírgula 8 2 9 2" xfId="18373" xr:uid="{00000000-0005-0000-0000-0000C5470000}"/>
    <cellStyle name="Vírgula 8 2 9 2 2" xfId="18374" xr:uid="{00000000-0005-0000-0000-0000C6470000}"/>
    <cellStyle name="Vírgula 8 2 9 2 2 2" xfId="18375" xr:uid="{00000000-0005-0000-0000-0000C7470000}"/>
    <cellStyle name="Vírgula 8 2 9 2 2 2 2" xfId="18376" xr:uid="{00000000-0005-0000-0000-0000C8470000}"/>
    <cellStyle name="Vírgula 8 2 9 2 2 3" xfId="18377" xr:uid="{00000000-0005-0000-0000-0000C9470000}"/>
    <cellStyle name="Vírgula 8 2 9 2 3" xfId="18378" xr:uid="{00000000-0005-0000-0000-0000CA470000}"/>
    <cellStyle name="Vírgula 8 2 9 2 3 2" xfId="18379" xr:uid="{00000000-0005-0000-0000-0000CB470000}"/>
    <cellStyle name="Vírgula 8 2 9 2 4" xfId="18380" xr:uid="{00000000-0005-0000-0000-0000CC470000}"/>
    <cellStyle name="Vírgula 8 2 9 3" xfId="18381" xr:uid="{00000000-0005-0000-0000-0000CD470000}"/>
    <cellStyle name="Vírgula 8 2 9 3 2" xfId="18382" xr:uid="{00000000-0005-0000-0000-0000CE470000}"/>
    <cellStyle name="Vírgula 8 2 9 3 2 2" xfId="18383" xr:uid="{00000000-0005-0000-0000-0000CF470000}"/>
    <cellStyle name="Vírgula 8 2 9 3 2 2 2" xfId="18384" xr:uid="{00000000-0005-0000-0000-0000D0470000}"/>
    <cellStyle name="Vírgula 8 2 9 3 2 3" xfId="18385" xr:uid="{00000000-0005-0000-0000-0000D1470000}"/>
    <cellStyle name="Vírgula 8 2 9 3 3" xfId="18386" xr:uid="{00000000-0005-0000-0000-0000D2470000}"/>
    <cellStyle name="Vírgula 8 2 9 3 3 2" xfId="18387" xr:uid="{00000000-0005-0000-0000-0000D3470000}"/>
    <cellStyle name="Vírgula 8 2 9 3 4" xfId="18388" xr:uid="{00000000-0005-0000-0000-0000D4470000}"/>
    <cellStyle name="Vírgula 8 2 9 4" xfId="18389" xr:uid="{00000000-0005-0000-0000-0000D5470000}"/>
    <cellStyle name="Vírgula 8 2 9 4 2" xfId="18390" xr:uid="{00000000-0005-0000-0000-0000D6470000}"/>
    <cellStyle name="Vírgula 8 2 9 4 2 2" xfId="18391" xr:uid="{00000000-0005-0000-0000-0000D7470000}"/>
    <cellStyle name="Vírgula 8 2 9 4 3" xfId="18392" xr:uid="{00000000-0005-0000-0000-0000D8470000}"/>
    <cellStyle name="Vírgula 8 2 9 5" xfId="18393" xr:uid="{00000000-0005-0000-0000-0000D9470000}"/>
    <cellStyle name="Vírgula 8 2 9 5 2" xfId="18394" xr:uid="{00000000-0005-0000-0000-0000DA470000}"/>
    <cellStyle name="Vírgula 8 2 9 5 2 2" xfId="18395" xr:uid="{00000000-0005-0000-0000-0000DB470000}"/>
    <cellStyle name="Vírgula 8 2 9 5 3" xfId="18396" xr:uid="{00000000-0005-0000-0000-0000DC470000}"/>
    <cellStyle name="Vírgula 8 2 9 6" xfId="18397" xr:uid="{00000000-0005-0000-0000-0000DD470000}"/>
    <cellStyle name="Vírgula 8 2 9 6 2" xfId="18398" xr:uid="{00000000-0005-0000-0000-0000DE470000}"/>
    <cellStyle name="Vírgula 8 2 9 7" xfId="18399" xr:uid="{00000000-0005-0000-0000-0000DF470000}"/>
    <cellStyle name="Vírgula 8 3" xfId="18400" xr:uid="{00000000-0005-0000-0000-0000E0470000}"/>
    <cellStyle name="Vírgula 8 3 10" xfId="18401" xr:uid="{00000000-0005-0000-0000-0000E1470000}"/>
    <cellStyle name="Vírgula 8 3 10 2" xfId="18402" xr:uid="{00000000-0005-0000-0000-0000E2470000}"/>
    <cellStyle name="Vírgula 8 3 10 2 2" xfId="18403" xr:uid="{00000000-0005-0000-0000-0000E3470000}"/>
    <cellStyle name="Vírgula 8 3 10 2 2 2" xfId="18404" xr:uid="{00000000-0005-0000-0000-0000E4470000}"/>
    <cellStyle name="Vírgula 8 3 10 2 2 2 2" xfId="18405" xr:uid="{00000000-0005-0000-0000-0000E5470000}"/>
    <cellStyle name="Vírgula 8 3 10 2 2 3" xfId="18406" xr:uid="{00000000-0005-0000-0000-0000E6470000}"/>
    <cellStyle name="Vírgula 8 3 10 2 3" xfId="18407" xr:uid="{00000000-0005-0000-0000-0000E7470000}"/>
    <cellStyle name="Vírgula 8 3 10 2 3 2" xfId="18408" xr:uid="{00000000-0005-0000-0000-0000E8470000}"/>
    <cellStyle name="Vírgula 8 3 10 2 4" xfId="18409" xr:uid="{00000000-0005-0000-0000-0000E9470000}"/>
    <cellStyle name="Vírgula 8 3 10 3" xfId="18410" xr:uid="{00000000-0005-0000-0000-0000EA470000}"/>
    <cellStyle name="Vírgula 8 3 10 3 2" xfId="18411" xr:uid="{00000000-0005-0000-0000-0000EB470000}"/>
    <cellStyle name="Vírgula 8 3 10 3 2 2" xfId="18412" xr:uid="{00000000-0005-0000-0000-0000EC470000}"/>
    <cellStyle name="Vírgula 8 3 10 3 3" xfId="18413" xr:uid="{00000000-0005-0000-0000-0000ED470000}"/>
    <cellStyle name="Vírgula 8 3 10 4" xfId="18414" xr:uid="{00000000-0005-0000-0000-0000EE470000}"/>
    <cellStyle name="Vírgula 8 3 10 4 2" xfId="18415" xr:uid="{00000000-0005-0000-0000-0000EF470000}"/>
    <cellStyle name="Vírgula 8 3 10 5" xfId="18416" xr:uid="{00000000-0005-0000-0000-0000F0470000}"/>
    <cellStyle name="Vírgula 8 3 11" xfId="18417" xr:uid="{00000000-0005-0000-0000-0000F1470000}"/>
    <cellStyle name="Vírgula 8 3 11 2" xfId="18418" xr:uid="{00000000-0005-0000-0000-0000F2470000}"/>
    <cellStyle name="Vírgula 8 3 11 2 2" xfId="18419" xr:uid="{00000000-0005-0000-0000-0000F3470000}"/>
    <cellStyle name="Vírgula 8 3 11 2 2 2" xfId="18420" xr:uid="{00000000-0005-0000-0000-0000F4470000}"/>
    <cellStyle name="Vírgula 8 3 11 2 3" xfId="18421" xr:uid="{00000000-0005-0000-0000-0000F5470000}"/>
    <cellStyle name="Vírgula 8 3 11 3" xfId="18422" xr:uid="{00000000-0005-0000-0000-0000F6470000}"/>
    <cellStyle name="Vírgula 8 3 11 3 2" xfId="18423" xr:uid="{00000000-0005-0000-0000-0000F7470000}"/>
    <cellStyle name="Vírgula 8 3 11 4" xfId="18424" xr:uid="{00000000-0005-0000-0000-0000F8470000}"/>
    <cellStyle name="Vírgula 8 3 12" xfId="18425" xr:uid="{00000000-0005-0000-0000-0000F9470000}"/>
    <cellStyle name="Vírgula 8 3 12 2" xfId="18426" xr:uid="{00000000-0005-0000-0000-0000FA470000}"/>
    <cellStyle name="Vírgula 8 3 12 2 2" xfId="18427" xr:uid="{00000000-0005-0000-0000-0000FB470000}"/>
    <cellStyle name="Vírgula 8 3 12 2 2 2" xfId="18428" xr:uid="{00000000-0005-0000-0000-0000FC470000}"/>
    <cellStyle name="Vírgula 8 3 12 2 3" xfId="18429" xr:uid="{00000000-0005-0000-0000-0000FD470000}"/>
    <cellStyle name="Vírgula 8 3 12 3" xfId="18430" xr:uid="{00000000-0005-0000-0000-0000FE470000}"/>
    <cellStyle name="Vírgula 8 3 12 3 2" xfId="18431" xr:uid="{00000000-0005-0000-0000-0000FF470000}"/>
    <cellStyle name="Vírgula 8 3 12 4" xfId="18432" xr:uid="{00000000-0005-0000-0000-000000480000}"/>
    <cellStyle name="Vírgula 8 3 13" xfId="18433" xr:uid="{00000000-0005-0000-0000-000001480000}"/>
    <cellStyle name="Vírgula 8 3 13 2" xfId="18434" xr:uid="{00000000-0005-0000-0000-000002480000}"/>
    <cellStyle name="Vírgula 8 3 13 2 2" xfId="18435" xr:uid="{00000000-0005-0000-0000-000003480000}"/>
    <cellStyle name="Vírgula 8 3 13 2 2 2" xfId="18436" xr:uid="{00000000-0005-0000-0000-000004480000}"/>
    <cellStyle name="Vírgula 8 3 13 2 3" xfId="18437" xr:uid="{00000000-0005-0000-0000-000005480000}"/>
    <cellStyle name="Vírgula 8 3 13 3" xfId="18438" xr:uid="{00000000-0005-0000-0000-000006480000}"/>
    <cellStyle name="Vírgula 8 3 13 3 2" xfId="18439" xr:uid="{00000000-0005-0000-0000-000007480000}"/>
    <cellStyle name="Vírgula 8 3 13 4" xfId="18440" xr:uid="{00000000-0005-0000-0000-000008480000}"/>
    <cellStyle name="Vírgula 8 3 14" xfId="18441" xr:uid="{00000000-0005-0000-0000-000009480000}"/>
    <cellStyle name="Vírgula 8 3 14 2" xfId="18442" xr:uid="{00000000-0005-0000-0000-00000A480000}"/>
    <cellStyle name="Vírgula 8 3 14 2 2" xfId="18443" xr:uid="{00000000-0005-0000-0000-00000B480000}"/>
    <cellStyle name="Vírgula 8 3 14 3" xfId="18444" xr:uid="{00000000-0005-0000-0000-00000C480000}"/>
    <cellStyle name="Vírgula 8 3 15" xfId="18445" xr:uid="{00000000-0005-0000-0000-00000D480000}"/>
    <cellStyle name="Vírgula 8 3 15 2" xfId="18446" xr:uid="{00000000-0005-0000-0000-00000E480000}"/>
    <cellStyle name="Vírgula 8 3 15 2 2" xfId="18447" xr:uid="{00000000-0005-0000-0000-00000F480000}"/>
    <cellStyle name="Vírgula 8 3 15 3" xfId="18448" xr:uid="{00000000-0005-0000-0000-000010480000}"/>
    <cellStyle name="Vírgula 8 3 16" xfId="18449" xr:uid="{00000000-0005-0000-0000-000011480000}"/>
    <cellStyle name="Vírgula 8 3 16 2" xfId="18450" xr:uid="{00000000-0005-0000-0000-000012480000}"/>
    <cellStyle name="Vírgula 8 3 17" xfId="18451" xr:uid="{00000000-0005-0000-0000-000013480000}"/>
    <cellStyle name="Vírgula 8 3 2" xfId="18452" xr:uid="{00000000-0005-0000-0000-000014480000}"/>
    <cellStyle name="Vírgula 8 3 2 10" xfId="18453" xr:uid="{00000000-0005-0000-0000-000015480000}"/>
    <cellStyle name="Vírgula 8 3 2 10 2" xfId="18454" xr:uid="{00000000-0005-0000-0000-000016480000}"/>
    <cellStyle name="Vírgula 8 3 2 10 2 2" xfId="18455" xr:uid="{00000000-0005-0000-0000-000017480000}"/>
    <cellStyle name="Vírgula 8 3 2 10 3" xfId="18456" xr:uid="{00000000-0005-0000-0000-000018480000}"/>
    <cellStyle name="Vírgula 8 3 2 11" xfId="18457" xr:uid="{00000000-0005-0000-0000-000019480000}"/>
    <cellStyle name="Vírgula 8 3 2 11 2" xfId="18458" xr:uid="{00000000-0005-0000-0000-00001A480000}"/>
    <cellStyle name="Vírgula 8 3 2 12" xfId="18459" xr:uid="{00000000-0005-0000-0000-00001B480000}"/>
    <cellStyle name="Vírgula 8 3 2 2" xfId="18460" xr:uid="{00000000-0005-0000-0000-00001C480000}"/>
    <cellStyle name="Vírgula 8 3 2 2 2" xfId="18461" xr:uid="{00000000-0005-0000-0000-00001D480000}"/>
    <cellStyle name="Vírgula 8 3 2 2 2 2" xfId="18462" xr:uid="{00000000-0005-0000-0000-00001E480000}"/>
    <cellStyle name="Vírgula 8 3 2 2 2 2 2" xfId="18463" xr:uid="{00000000-0005-0000-0000-00001F480000}"/>
    <cellStyle name="Vírgula 8 3 2 2 2 2 2 2" xfId="18464" xr:uid="{00000000-0005-0000-0000-000020480000}"/>
    <cellStyle name="Vírgula 8 3 2 2 2 2 2 2 2" xfId="18465" xr:uid="{00000000-0005-0000-0000-000021480000}"/>
    <cellStyle name="Vírgula 8 3 2 2 2 2 2 2 2 2" xfId="18466" xr:uid="{00000000-0005-0000-0000-000022480000}"/>
    <cellStyle name="Vírgula 8 3 2 2 2 2 2 2 3" xfId="18467" xr:uid="{00000000-0005-0000-0000-000023480000}"/>
    <cellStyle name="Vírgula 8 3 2 2 2 2 2 3" xfId="18468" xr:uid="{00000000-0005-0000-0000-000024480000}"/>
    <cellStyle name="Vírgula 8 3 2 2 2 2 2 3 2" xfId="18469" xr:uid="{00000000-0005-0000-0000-000025480000}"/>
    <cellStyle name="Vírgula 8 3 2 2 2 2 2 4" xfId="18470" xr:uid="{00000000-0005-0000-0000-000026480000}"/>
    <cellStyle name="Vírgula 8 3 2 2 2 2 3" xfId="18471" xr:uid="{00000000-0005-0000-0000-000027480000}"/>
    <cellStyle name="Vírgula 8 3 2 2 2 2 3 2" xfId="18472" xr:uid="{00000000-0005-0000-0000-000028480000}"/>
    <cellStyle name="Vírgula 8 3 2 2 2 2 3 2 2" xfId="18473" xr:uid="{00000000-0005-0000-0000-000029480000}"/>
    <cellStyle name="Vírgula 8 3 2 2 2 2 3 2 2 2" xfId="18474" xr:uid="{00000000-0005-0000-0000-00002A480000}"/>
    <cellStyle name="Vírgula 8 3 2 2 2 2 3 2 3" xfId="18475" xr:uid="{00000000-0005-0000-0000-00002B480000}"/>
    <cellStyle name="Vírgula 8 3 2 2 2 2 3 3" xfId="18476" xr:uid="{00000000-0005-0000-0000-00002C480000}"/>
    <cellStyle name="Vírgula 8 3 2 2 2 2 3 3 2" xfId="18477" xr:uid="{00000000-0005-0000-0000-00002D480000}"/>
    <cellStyle name="Vírgula 8 3 2 2 2 2 3 4" xfId="18478" xr:uid="{00000000-0005-0000-0000-00002E480000}"/>
    <cellStyle name="Vírgula 8 3 2 2 2 2 4" xfId="18479" xr:uid="{00000000-0005-0000-0000-00002F480000}"/>
    <cellStyle name="Vírgula 8 3 2 2 2 2 4 2" xfId="18480" xr:uid="{00000000-0005-0000-0000-000030480000}"/>
    <cellStyle name="Vírgula 8 3 2 2 2 2 4 2 2" xfId="18481" xr:uid="{00000000-0005-0000-0000-000031480000}"/>
    <cellStyle name="Vírgula 8 3 2 2 2 2 4 3" xfId="18482" xr:uid="{00000000-0005-0000-0000-000032480000}"/>
    <cellStyle name="Vírgula 8 3 2 2 2 2 5" xfId="18483" xr:uid="{00000000-0005-0000-0000-000033480000}"/>
    <cellStyle name="Vírgula 8 3 2 2 2 2 5 2" xfId="18484" xr:uid="{00000000-0005-0000-0000-000034480000}"/>
    <cellStyle name="Vírgula 8 3 2 2 2 2 5 2 2" xfId="18485" xr:uid="{00000000-0005-0000-0000-000035480000}"/>
    <cellStyle name="Vírgula 8 3 2 2 2 2 5 3" xfId="18486" xr:uid="{00000000-0005-0000-0000-000036480000}"/>
    <cellStyle name="Vírgula 8 3 2 2 2 2 6" xfId="18487" xr:uid="{00000000-0005-0000-0000-000037480000}"/>
    <cellStyle name="Vírgula 8 3 2 2 2 2 6 2" xfId="18488" xr:uid="{00000000-0005-0000-0000-000038480000}"/>
    <cellStyle name="Vírgula 8 3 2 2 2 2 7" xfId="18489" xr:uid="{00000000-0005-0000-0000-000039480000}"/>
    <cellStyle name="Vírgula 8 3 2 2 2 3" xfId="18490" xr:uid="{00000000-0005-0000-0000-00003A480000}"/>
    <cellStyle name="Vírgula 8 3 2 2 2 3 2" xfId="18491" xr:uid="{00000000-0005-0000-0000-00003B480000}"/>
    <cellStyle name="Vírgula 8 3 2 2 2 3 2 2" xfId="18492" xr:uid="{00000000-0005-0000-0000-00003C480000}"/>
    <cellStyle name="Vírgula 8 3 2 2 2 3 2 2 2" xfId="18493" xr:uid="{00000000-0005-0000-0000-00003D480000}"/>
    <cellStyle name="Vírgula 8 3 2 2 2 3 2 3" xfId="18494" xr:uid="{00000000-0005-0000-0000-00003E480000}"/>
    <cellStyle name="Vírgula 8 3 2 2 2 3 3" xfId="18495" xr:uid="{00000000-0005-0000-0000-00003F480000}"/>
    <cellStyle name="Vírgula 8 3 2 2 2 3 3 2" xfId="18496" xr:uid="{00000000-0005-0000-0000-000040480000}"/>
    <cellStyle name="Vírgula 8 3 2 2 2 3 4" xfId="18497" xr:uid="{00000000-0005-0000-0000-000041480000}"/>
    <cellStyle name="Vírgula 8 3 2 2 2 4" xfId="18498" xr:uid="{00000000-0005-0000-0000-000042480000}"/>
    <cellStyle name="Vírgula 8 3 2 2 2 4 2" xfId="18499" xr:uid="{00000000-0005-0000-0000-000043480000}"/>
    <cellStyle name="Vírgula 8 3 2 2 2 4 2 2" xfId="18500" xr:uid="{00000000-0005-0000-0000-000044480000}"/>
    <cellStyle name="Vírgula 8 3 2 2 2 4 2 2 2" xfId="18501" xr:uid="{00000000-0005-0000-0000-000045480000}"/>
    <cellStyle name="Vírgula 8 3 2 2 2 4 2 3" xfId="18502" xr:uid="{00000000-0005-0000-0000-000046480000}"/>
    <cellStyle name="Vírgula 8 3 2 2 2 4 3" xfId="18503" xr:uid="{00000000-0005-0000-0000-000047480000}"/>
    <cellStyle name="Vírgula 8 3 2 2 2 4 3 2" xfId="18504" xr:uid="{00000000-0005-0000-0000-000048480000}"/>
    <cellStyle name="Vírgula 8 3 2 2 2 4 4" xfId="18505" xr:uid="{00000000-0005-0000-0000-000049480000}"/>
    <cellStyle name="Vírgula 8 3 2 2 2 5" xfId="18506" xr:uid="{00000000-0005-0000-0000-00004A480000}"/>
    <cellStyle name="Vírgula 8 3 2 2 2 5 2" xfId="18507" xr:uid="{00000000-0005-0000-0000-00004B480000}"/>
    <cellStyle name="Vírgula 8 3 2 2 2 5 2 2" xfId="18508" xr:uid="{00000000-0005-0000-0000-00004C480000}"/>
    <cellStyle name="Vírgula 8 3 2 2 2 5 3" xfId="18509" xr:uid="{00000000-0005-0000-0000-00004D480000}"/>
    <cellStyle name="Vírgula 8 3 2 2 2 6" xfId="18510" xr:uid="{00000000-0005-0000-0000-00004E480000}"/>
    <cellStyle name="Vírgula 8 3 2 2 2 6 2" xfId="18511" xr:uid="{00000000-0005-0000-0000-00004F480000}"/>
    <cellStyle name="Vírgula 8 3 2 2 2 6 2 2" xfId="18512" xr:uid="{00000000-0005-0000-0000-000050480000}"/>
    <cellStyle name="Vírgula 8 3 2 2 2 6 3" xfId="18513" xr:uid="{00000000-0005-0000-0000-000051480000}"/>
    <cellStyle name="Vírgula 8 3 2 2 2 7" xfId="18514" xr:uid="{00000000-0005-0000-0000-000052480000}"/>
    <cellStyle name="Vírgula 8 3 2 2 2 7 2" xfId="18515" xr:uid="{00000000-0005-0000-0000-000053480000}"/>
    <cellStyle name="Vírgula 8 3 2 2 2 8" xfId="18516" xr:uid="{00000000-0005-0000-0000-000054480000}"/>
    <cellStyle name="Vírgula 8 3 2 2 3" xfId="18517" xr:uid="{00000000-0005-0000-0000-000055480000}"/>
    <cellStyle name="Vírgula 8 3 2 2 3 2" xfId="18518" xr:uid="{00000000-0005-0000-0000-000056480000}"/>
    <cellStyle name="Vírgula 8 3 2 2 3 2 2" xfId="18519" xr:uid="{00000000-0005-0000-0000-000057480000}"/>
    <cellStyle name="Vírgula 8 3 2 2 3 2 2 2" xfId="18520" xr:uid="{00000000-0005-0000-0000-000058480000}"/>
    <cellStyle name="Vírgula 8 3 2 2 3 2 2 2 2" xfId="18521" xr:uid="{00000000-0005-0000-0000-000059480000}"/>
    <cellStyle name="Vírgula 8 3 2 2 3 2 2 3" xfId="18522" xr:uid="{00000000-0005-0000-0000-00005A480000}"/>
    <cellStyle name="Vírgula 8 3 2 2 3 2 3" xfId="18523" xr:uid="{00000000-0005-0000-0000-00005B480000}"/>
    <cellStyle name="Vírgula 8 3 2 2 3 2 3 2" xfId="18524" xr:uid="{00000000-0005-0000-0000-00005C480000}"/>
    <cellStyle name="Vírgula 8 3 2 2 3 2 4" xfId="18525" xr:uid="{00000000-0005-0000-0000-00005D480000}"/>
    <cellStyle name="Vírgula 8 3 2 2 3 3" xfId="18526" xr:uid="{00000000-0005-0000-0000-00005E480000}"/>
    <cellStyle name="Vírgula 8 3 2 2 3 3 2" xfId="18527" xr:uid="{00000000-0005-0000-0000-00005F480000}"/>
    <cellStyle name="Vírgula 8 3 2 2 3 3 2 2" xfId="18528" xr:uid="{00000000-0005-0000-0000-000060480000}"/>
    <cellStyle name="Vírgula 8 3 2 2 3 3 2 2 2" xfId="18529" xr:uid="{00000000-0005-0000-0000-000061480000}"/>
    <cellStyle name="Vírgula 8 3 2 2 3 3 2 3" xfId="18530" xr:uid="{00000000-0005-0000-0000-000062480000}"/>
    <cellStyle name="Vírgula 8 3 2 2 3 3 3" xfId="18531" xr:uid="{00000000-0005-0000-0000-000063480000}"/>
    <cellStyle name="Vírgula 8 3 2 2 3 3 3 2" xfId="18532" xr:uid="{00000000-0005-0000-0000-000064480000}"/>
    <cellStyle name="Vírgula 8 3 2 2 3 3 4" xfId="18533" xr:uid="{00000000-0005-0000-0000-000065480000}"/>
    <cellStyle name="Vírgula 8 3 2 2 3 4" xfId="18534" xr:uid="{00000000-0005-0000-0000-000066480000}"/>
    <cellStyle name="Vírgula 8 3 2 2 3 4 2" xfId="18535" xr:uid="{00000000-0005-0000-0000-000067480000}"/>
    <cellStyle name="Vírgula 8 3 2 2 3 4 2 2" xfId="18536" xr:uid="{00000000-0005-0000-0000-000068480000}"/>
    <cellStyle name="Vírgula 8 3 2 2 3 4 3" xfId="18537" xr:uid="{00000000-0005-0000-0000-000069480000}"/>
    <cellStyle name="Vírgula 8 3 2 2 3 5" xfId="18538" xr:uid="{00000000-0005-0000-0000-00006A480000}"/>
    <cellStyle name="Vírgula 8 3 2 2 3 5 2" xfId="18539" xr:uid="{00000000-0005-0000-0000-00006B480000}"/>
    <cellStyle name="Vírgula 8 3 2 2 3 5 2 2" xfId="18540" xr:uid="{00000000-0005-0000-0000-00006C480000}"/>
    <cellStyle name="Vírgula 8 3 2 2 3 5 3" xfId="18541" xr:uid="{00000000-0005-0000-0000-00006D480000}"/>
    <cellStyle name="Vírgula 8 3 2 2 3 6" xfId="18542" xr:uid="{00000000-0005-0000-0000-00006E480000}"/>
    <cellStyle name="Vírgula 8 3 2 2 3 6 2" xfId="18543" xr:uid="{00000000-0005-0000-0000-00006F480000}"/>
    <cellStyle name="Vírgula 8 3 2 2 3 7" xfId="18544" xr:uid="{00000000-0005-0000-0000-000070480000}"/>
    <cellStyle name="Vírgula 8 3 2 2 4" xfId="18545" xr:uid="{00000000-0005-0000-0000-000071480000}"/>
    <cellStyle name="Vírgula 8 3 2 2 4 2" xfId="18546" xr:uid="{00000000-0005-0000-0000-000072480000}"/>
    <cellStyle name="Vírgula 8 3 2 2 4 2 2" xfId="18547" xr:uid="{00000000-0005-0000-0000-000073480000}"/>
    <cellStyle name="Vírgula 8 3 2 2 4 2 2 2" xfId="18548" xr:uid="{00000000-0005-0000-0000-000074480000}"/>
    <cellStyle name="Vírgula 8 3 2 2 4 2 3" xfId="18549" xr:uid="{00000000-0005-0000-0000-000075480000}"/>
    <cellStyle name="Vírgula 8 3 2 2 4 3" xfId="18550" xr:uid="{00000000-0005-0000-0000-000076480000}"/>
    <cellStyle name="Vírgula 8 3 2 2 4 3 2" xfId="18551" xr:uid="{00000000-0005-0000-0000-000077480000}"/>
    <cellStyle name="Vírgula 8 3 2 2 4 4" xfId="18552" xr:uid="{00000000-0005-0000-0000-000078480000}"/>
    <cellStyle name="Vírgula 8 3 2 2 5" xfId="18553" xr:uid="{00000000-0005-0000-0000-000079480000}"/>
    <cellStyle name="Vírgula 8 3 2 2 5 2" xfId="18554" xr:uid="{00000000-0005-0000-0000-00007A480000}"/>
    <cellStyle name="Vírgula 8 3 2 2 5 2 2" xfId="18555" xr:uid="{00000000-0005-0000-0000-00007B480000}"/>
    <cellStyle name="Vírgula 8 3 2 2 5 2 2 2" xfId="18556" xr:uid="{00000000-0005-0000-0000-00007C480000}"/>
    <cellStyle name="Vírgula 8 3 2 2 5 2 3" xfId="18557" xr:uid="{00000000-0005-0000-0000-00007D480000}"/>
    <cellStyle name="Vírgula 8 3 2 2 5 3" xfId="18558" xr:uid="{00000000-0005-0000-0000-00007E480000}"/>
    <cellStyle name="Vírgula 8 3 2 2 5 3 2" xfId="18559" xr:uid="{00000000-0005-0000-0000-00007F480000}"/>
    <cellStyle name="Vírgula 8 3 2 2 5 4" xfId="18560" xr:uid="{00000000-0005-0000-0000-000080480000}"/>
    <cellStyle name="Vírgula 8 3 2 2 6" xfId="18561" xr:uid="{00000000-0005-0000-0000-000081480000}"/>
    <cellStyle name="Vírgula 8 3 2 2 6 2" xfId="18562" xr:uid="{00000000-0005-0000-0000-000082480000}"/>
    <cellStyle name="Vírgula 8 3 2 2 6 2 2" xfId="18563" xr:uid="{00000000-0005-0000-0000-000083480000}"/>
    <cellStyle name="Vírgula 8 3 2 2 6 3" xfId="18564" xr:uid="{00000000-0005-0000-0000-000084480000}"/>
    <cellStyle name="Vírgula 8 3 2 2 7" xfId="18565" xr:uid="{00000000-0005-0000-0000-000085480000}"/>
    <cellStyle name="Vírgula 8 3 2 2 7 2" xfId="18566" xr:uid="{00000000-0005-0000-0000-000086480000}"/>
    <cellStyle name="Vírgula 8 3 2 2 7 2 2" xfId="18567" xr:uid="{00000000-0005-0000-0000-000087480000}"/>
    <cellStyle name="Vírgula 8 3 2 2 7 3" xfId="18568" xr:uid="{00000000-0005-0000-0000-000088480000}"/>
    <cellStyle name="Vírgula 8 3 2 2 8" xfId="18569" xr:uid="{00000000-0005-0000-0000-000089480000}"/>
    <cellStyle name="Vírgula 8 3 2 2 8 2" xfId="18570" xr:uid="{00000000-0005-0000-0000-00008A480000}"/>
    <cellStyle name="Vírgula 8 3 2 2 9" xfId="18571" xr:uid="{00000000-0005-0000-0000-00008B480000}"/>
    <cellStyle name="Vírgula 8 3 2 3" xfId="18572" xr:uid="{00000000-0005-0000-0000-00008C480000}"/>
    <cellStyle name="Vírgula 8 3 2 3 2" xfId="18573" xr:uid="{00000000-0005-0000-0000-00008D480000}"/>
    <cellStyle name="Vírgula 8 3 2 3 2 2" xfId="18574" xr:uid="{00000000-0005-0000-0000-00008E480000}"/>
    <cellStyle name="Vírgula 8 3 2 3 2 2 2" xfId="18575" xr:uid="{00000000-0005-0000-0000-00008F480000}"/>
    <cellStyle name="Vírgula 8 3 2 3 2 2 2 2" xfId="18576" xr:uid="{00000000-0005-0000-0000-000090480000}"/>
    <cellStyle name="Vírgula 8 3 2 3 2 2 2 2 2" xfId="18577" xr:uid="{00000000-0005-0000-0000-000091480000}"/>
    <cellStyle name="Vírgula 8 3 2 3 2 2 2 3" xfId="18578" xr:uid="{00000000-0005-0000-0000-000092480000}"/>
    <cellStyle name="Vírgula 8 3 2 3 2 2 3" xfId="18579" xr:uid="{00000000-0005-0000-0000-000093480000}"/>
    <cellStyle name="Vírgula 8 3 2 3 2 2 3 2" xfId="18580" xr:uid="{00000000-0005-0000-0000-000094480000}"/>
    <cellStyle name="Vírgula 8 3 2 3 2 2 4" xfId="18581" xr:uid="{00000000-0005-0000-0000-000095480000}"/>
    <cellStyle name="Vírgula 8 3 2 3 2 3" xfId="18582" xr:uid="{00000000-0005-0000-0000-000096480000}"/>
    <cellStyle name="Vírgula 8 3 2 3 2 3 2" xfId="18583" xr:uid="{00000000-0005-0000-0000-000097480000}"/>
    <cellStyle name="Vírgula 8 3 2 3 2 3 2 2" xfId="18584" xr:uid="{00000000-0005-0000-0000-000098480000}"/>
    <cellStyle name="Vírgula 8 3 2 3 2 3 2 2 2" xfId="18585" xr:uid="{00000000-0005-0000-0000-000099480000}"/>
    <cellStyle name="Vírgula 8 3 2 3 2 3 2 3" xfId="18586" xr:uid="{00000000-0005-0000-0000-00009A480000}"/>
    <cellStyle name="Vírgula 8 3 2 3 2 3 3" xfId="18587" xr:uid="{00000000-0005-0000-0000-00009B480000}"/>
    <cellStyle name="Vírgula 8 3 2 3 2 3 3 2" xfId="18588" xr:uid="{00000000-0005-0000-0000-00009C480000}"/>
    <cellStyle name="Vírgula 8 3 2 3 2 3 4" xfId="18589" xr:uid="{00000000-0005-0000-0000-00009D480000}"/>
    <cellStyle name="Vírgula 8 3 2 3 2 4" xfId="18590" xr:uid="{00000000-0005-0000-0000-00009E480000}"/>
    <cellStyle name="Vírgula 8 3 2 3 2 4 2" xfId="18591" xr:uid="{00000000-0005-0000-0000-00009F480000}"/>
    <cellStyle name="Vírgula 8 3 2 3 2 4 2 2" xfId="18592" xr:uid="{00000000-0005-0000-0000-0000A0480000}"/>
    <cellStyle name="Vírgula 8 3 2 3 2 4 3" xfId="18593" xr:uid="{00000000-0005-0000-0000-0000A1480000}"/>
    <cellStyle name="Vírgula 8 3 2 3 2 5" xfId="18594" xr:uid="{00000000-0005-0000-0000-0000A2480000}"/>
    <cellStyle name="Vírgula 8 3 2 3 2 5 2" xfId="18595" xr:uid="{00000000-0005-0000-0000-0000A3480000}"/>
    <cellStyle name="Vírgula 8 3 2 3 2 5 2 2" xfId="18596" xr:uid="{00000000-0005-0000-0000-0000A4480000}"/>
    <cellStyle name="Vírgula 8 3 2 3 2 5 3" xfId="18597" xr:uid="{00000000-0005-0000-0000-0000A5480000}"/>
    <cellStyle name="Vírgula 8 3 2 3 2 6" xfId="18598" xr:uid="{00000000-0005-0000-0000-0000A6480000}"/>
    <cellStyle name="Vírgula 8 3 2 3 2 6 2" xfId="18599" xr:uid="{00000000-0005-0000-0000-0000A7480000}"/>
    <cellStyle name="Vírgula 8 3 2 3 2 7" xfId="18600" xr:uid="{00000000-0005-0000-0000-0000A8480000}"/>
    <cellStyle name="Vírgula 8 3 2 3 3" xfId="18601" xr:uid="{00000000-0005-0000-0000-0000A9480000}"/>
    <cellStyle name="Vírgula 8 3 2 3 3 2" xfId="18602" xr:uid="{00000000-0005-0000-0000-0000AA480000}"/>
    <cellStyle name="Vírgula 8 3 2 3 3 2 2" xfId="18603" xr:uid="{00000000-0005-0000-0000-0000AB480000}"/>
    <cellStyle name="Vírgula 8 3 2 3 3 2 2 2" xfId="18604" xr:uid="{00000000-0005-0000-0000-0000AC480000}"/>
    <cellStyle name="Vírgula 8 3 2 3 3 2 3" xfId="18605" xr:uid="{00000000-0005-0000-0000-0000AD480000}"/>
    <cellStyle name="Vírgula 8 3 2 3 3 3" xfId="18606" xr:uid="{00000000-0005-0000-0000-0000AE480000}"/>
    <cellStyle name="Vírgula 8 3 2 3 3 3 2" xfId="18607" xr:uid="{00000000-0005-0000-0000-0000AF480000}"/>
    <cellStyle name="Vírgula 8 3 2 3 3 4" xfId="18608" xr:uid="{00000000-0005-0000-0000-0000B0480000}"/>
    <cellStyle name="Vírgula 8 3 2 3 4" xfId="18609" xr:uid="{00000000-0005-0000-0000-0000B1480000}"/>
    <cellStyle name="Vírgula 8 3 2 3 4 2" xfId="18610" xr:uid="{00000000-0005-0000-0000-0000B2480000}"/>
    <cellStyle name="Vírgula 8 3 2 3 4 2 2" xfId="18611" xr:uid="{00000000-0005-0000-0000-0000B3480000}"/>
    <cellStyle name="Vírgula 8 3 2 3 4 2 2 2" xfId="18612" xr:uid="{00000000-0005-0000-0000-0000B4480000}"/>
    <cellStyle name="Vírgula 8 3 2 3 4 2 3" xfId="18613" xr:uid="{00000000-0005-0000-0000-0000B5480000}"/>
    <cellStyle name="Vírgula 8 3 2 3 4 3" xfId="18614" xr:uid="{00000000-0005-0000-0000-0000B6480000}"/>
    <cellStyle name="Vírgula 8 3 2 3 4 3 2" xfId="18615" xr:uid="{00000000-0005-0000-0000-0000B7480000}"/>
    <cellStyle name="Vírgula 8 3 2 3 4 4" xfId="18616" xr:uid="{00000000-0005-0000-0000-0000B8480000}"/>
    <cellStyle name="Vírgula 8 3 2 3 5" xfId="18617" xr:uid="{00000000-0005-0000-0000-0000B9480000}"/>
    <cellStyle name="Vírgula 8 3 2 3 5 2" xfId="18618" xr:uid="{00000000-0005-0000-0000-0000BA480000}"/>
    <cellStyle name="Vírgula 8 3 2 3 5 2 2" xfId="18619" xr:uid="{00000000-0005-0000-0000-0000BB480000}"/>
    <cellStyle name="Vírgula 8 3 2 3 5 3" xfId="18620" xr:uid="{00000000-0005-0000-0000-0000BC480000}"/>
    <cellStyle name="Vírgula 8 3 2 3 6" xfId="18621" xr:uid="{00000000-0005-0000-0000-0000BD480000}"/>
    <cellStyle name="Vírgula 8 3 2 3 6 2" xfId="18622" xr:uid="{00000000-0005-0000-0000-0000BE480000}"/>
    <cellStyle name="Vírgula 8 3 2 3 6 2 2" xfId="18623" xr:uid="{00000000-0005-0000-0000-0000BF480000}"/>
    <cellStyle name="Vírgula 8 3 2 3 6 3" xfId="18624" xr:uid="{00000000-0005-0000-0000-0000C0480000}"/>
    <cellStyle name="Vírgula 8 3 2 3 7" xfId="18625" xr:uid="{00000000-0005-0000-0000-0000C1480000}"/>
    <cellStyle name="Vírgula 8 3 2 3 7 2" xfId="18626" xr:uid="{00000000-0005-0000-0000-0000C2480000}"/>
    <cellStyle name="Vírgula 8 3 2 3 8" xfId="18627" xr:uid="{00000000-0005-0000-0000-0000C3480000}"/>
    <cellStyle name="Vírgula 8 3 2 4" xfId="18628" xr:uid="{00000000-0005-0000-0000-0000C4480000}"/>
    <cellStyle name="Vírgula 8 3 2 4 2" xfId="18629" xr:uid="{00000000-0005-0000-0000-0000C5480000}"/>
    <cellStyle name="Vírgula 8 3 2 4 2 2" xfId="18630" xr:uid="{00000000-0005-0000-0000-0000C6480000}"/>
    <cellStyle name="Vírgula 8 3 2 4 2 2 2" xfId="18631" xr:uid="{00000000-0005-0000-0000-0000C7480000}"/>
    <cellStyle name="Vírgula 8 3 2 4 2 2 2 2" xfId="18632" xr:uid="{00000000-0005-0000-0000-0000C8480000}"/>
    <cellStyle name="Vírgula 8 3 2 4 2 2 3" xfId="18633" xr:uid="{00000000-0005-0000-0000-0000C9480000}"/>
    <cellStyle name="Vírgula 8 3 2 4 2 3" xfId="18634" xr:uid="{00000000-0005-0000-0000-0000CA480000}"/>
    <cellStyle name="Vírgula 8 3 2 4 2 3 2" xfId="18635" xr:uid="{00000000-0005-0000-0000-0000CB480000}"/>
    <cellStyle name="Vírgula 8 3 2 4 2 4" xfId="18636" xr:uid="{00000000-0005-0000-0000-0000CC480000}"/>
    <cellStyle name="Vírgula 8 3 2 4 3" xfId="18637" xr:uid="{00000000-0005-0000-0000-0000CD480000}"/>
    <cellStyle name="Vírgula 8 3 2 4 3 2" xfId="18638" xr:uid="{00000000-0005-0000-0000-0000CE480000}"/>
    <cellStyle name="Vírgula 8 3 2 4 3 2 2" xfId="18639" xr:uid="{00000000-0005-0000-0000-0000CF480000}"/>
    <cellStyle name="Vírgula 8 3 2 4 3 2 2 2" xfId="18640" xr:uid="{00000000-0005-0000-0000-0000D0480000}"/>
    <cellStyle name="Vírgula 8 3 2 4 3 2 3" xfId="18641" xr:uid="{00000000-0005-0000-0000-0000D1480000}"/>
    <cellStyle name="Vírgula 8 3 2 4 3 3" xfId="18642" xr:uid="{00000000-0005-0000-0000-0000D2480000}"/>
    <cellStyle name="Vírgula 8 3 2 4 3 3 2" xfId="18643" xr:uid="{00000000-0005-0000-0000-0000D3480000}"/>
    <cellStyle name="Vírgula 8 3 2 4 3 4" xfId="18644" xr:uid="{00000000-0005-0000-0000-0000D4480000}"/>
    <cellStyle name="Vírgula 8 3 2 4 4" xfId="18645" xr:uid="{00000000-0005-0000-0000-0000D5480000}"/>
    <cellStyle name="Vírgula 8 3 2 4 4 2" xfId="18646" xr:uid="{00000000-0005-0000-0000-0000D6480000}"/>
    <cellStyle name="Vírgula 8 3 2 4 4 2 2" xfId="18647" xr:uid="{00000000-0005-0000-0000-0000D7480000}"/>
    <cellStyle name="Vírgula 8 3 2 4 4 3" xfId="18648" xr:uid="{00000000-0005-0000-0000-0000D8480000}"/>
    <cellStyle name="Vírgula 8 3 2 4 5" xfId="18649" xr:uid="{00000000-0005-0000-0000-0000D9480000}"/>
    <cellStyle name="Vírgula 8 3 2 4 5 2" xfId="18650" xr:uid="{00000000-0005-0000-0000-0000DA480000}"/>
    <cellStyle name="Vírgula 8 3 2 4 5 2 2" xfId="18651" xr:uid="{00000000-0005-0000-0000-0000DB480000}"/>
    <cellStyle name="Vírgula 8 3 2 4 5 3" xfId="18652" xr:uid="{00000000-0005-0000-0000-0000DC480000}"/>
    <cellStyle name="Vírgula 8 3 2 4 6" xfId="18653" xr:uid="{00000000-0005-0000-0000-0000DD480000}"/>
    <cellStyle name="Vírgula 8 3 2 4 6 2" xfId="18654" xr:uid="{00000000-0005-0000-0000-0000DE480000}"/>
    <cellStyle name="Vírgula 8 3 2 4 7" xfId="18655" xr:uid="{00000000-0005-0000-0000-0000DF480000}"/>
    <cellStyle name="Vírgula 8 3 2 5" xfId="18656" xr:uid="{00000000-0005-0000-0000-0000E0480000}"/>
    <cellStyle name="Vírgula 8 3 2 5 2" xfId="18657" xr:uid="{00000000-0005-0000-0000-0000E1480000}"/>
    <cellStyle name="Vírgula 8 3 2 5 2 2" xfId="18658" xr:uid="{00000000-0005-0000-0000-0000E2480000}"/>
    <cellStyle name="Vírgula 8 3 2 5 2 2 2" xfId="18659" xr:uid="{00000000-0005-0000-0000-0000E3480000}"/>
    <cellStyle name="Vírgula 8 3 2 5 2 2 2 2" xfId="18660" xr:uid="{00000000-0005-0000-0000-0000E4480000}"/>
    <cellStyle name="Vírgula 8 3 2 5 2 2 3" xfId="18661" xr:uid="{00000000-0005-0000-0000-0000E5480000}"/>
    <cellStyle name="Vírgula 8 3 2 5 2 3" xfId="18662" xr:uid="{00000000-0005-0000-0000-0000E6480000}"/>
    <cellStyle name="Vírgula 8 3 2 5 2 3 2" xfId="18663" xr:uid="{00000000-0005-0000-0000-0000E7480000}"/>
    <cellStyle name="Vírgula 8 3 2 5 2 4" xfId="18664" xr:uid="{00000000-0005-0000-0000-0000E8480000}"/>
    <cellStyle name="Vírgula 8 3 2 5 3" xfId="18665" xr:uid="{00000000-0005-0000-0000-0000E9480000}"/>
    <cellStyle name="Vírgula 8 3 2 5 3 2" xfId="18666" xr:uid="{00000000-0005-0000-0000-0000EA480000}"/>
    <cellStyle name="Vírgula 8 3 2 5 3 2 2" xfId="18667" xr:uid="{00000000-0005-0000-0000-0000EB480000}"/>
    <cellStyle name="Vírgula 8 3 2 5 3 3" xfId="18668" xr:uid="{00000000-0005-0000-0000-0000EC480000}"/>
    <cellStyle name="Vírgula 8 3 2 5 4" xfId="18669" xr:uid="{00000000-0005-0000-0000-0000ED480000}"/>
    <cellStyle name="Vírgula 8 3 2 5 4 2" xfId="18670" xr:uid="{00000000-0005-0000-0000-0000EE480000}"/>
    <cellStyle name="Vírgula 8 3 2 5 5" xfId="18671" xr:uid="{00000000-0005-0000-0000-0000EF480000}"/>
    <cellStyle name="Vírgula 8 3 2 6" xfId="18672" xr:uid="{00000000-0005-0000-0000-0000F0480000}"/>
    <cellStyle name="Vírgula 8 3 2 6 2" xfId="18673" xr:uid="{00000000-0005-0000-0000-0000F1480000}"/>
    <cellStyle name="Vírgula 8 3 2 6 2 2" xfId="18674" xr:uid="{00000000-0005-0000-0000-0000F2480000}"/>
    <cellStyle name="Vírgula 8 3 2 6 2 2 2" xfId="18675" xr:uid="{00000000-0005-0000-0000-0000F3480000}"/>
    <cellStyle name="Vírgula 8 3 2 6 2 3" xfId="18676" xr:uid="{00000000-0005-0000-0000-0000F4480000}"/>
    <cellStyle name="Vírgula 8 3 2 6 3" xfId="18677" xr:uid="{00000000-0005-0000-0000-0000F5480000}"/>
    <cellStyle name="Vírgula 8 3 2 6 3 2" xfId="18678" xr:uid="{00000000-0005-0000-0000-0000F6480000}"/>
    <cellStyle name="Vírgula 8 3 2 6 4" xfId="18679" xr:uid="{00000000-0005-0000-0000-0000F7480000}"/>
    <cellStyle name="Vírgula 8 3 2 7" xfId="18680" xr:uid="{00000000-0005-0000-0000-0000F8480000}"/>
    <cellStyle name="Vírgula 8 3 2 7 2" xfId="18681" xr:uid="{00000000-0005-0000-0000-0000F9480000}"/>
    <cellStyle name="Vírgula 8 3 2 7 2 2" xfId="18682" xr:uid="{00000000-0005-0000-0000-0000FA480000}"/>
    <cellStyle name="Vírgula 8 3 2 7 2 2 2" xfId="18683" xr:uid="{00000000-0005-0000-0000-0000FB480000}"/>
    <cellStyle name="Vírgula 8 3 2 7 2 3" xfId="18684" xr:uid="{00000000-0005-0000-0000-0000FC480000}"/>
    <cellStyle name="Vírgula 8 3 2 7 3" xfId="18685" xr:uid="{00000000-0005-0000-0000-0000FD480000}"/>
    <cellStyle name="Vírgula 8 3 2 7 3 2" xfId="18686" xr:uid="{00000000-0005-0000-0000-0000FE480000}"/>
    <cellStyle name="Vírgula 8 3 2 7 4" xfId="18687" xr:uid="{00000000-0005-0000-0000-0000FF480000}"/>
    <cellStyle name="Vírgula 8 3 2 8" xfId="18688" xr:uid="{00000000-0005-0000-0000-000000490000}"/>
    <cellStyle name="Vírgula 8 3 2 8 2" xfId="18689" xr:uid="{00000000-0005-0000-0000-000001490000}"/>
    <cellStyle name="Vírgula 8 3 2 8 2 2" xfId="18690" xr:uid="{00000000-0005-0000-0000-000002490000}"/>
    <cellStyle name="Vírgula 8 3 2 8 2 2 2" xfId="18691" xr:uid="{00000000-0005-0000-0000-000003490000}"/>
    <cellStyle name="Vírgula 8 3 2 8 2 3" xfId="18692" xr:uid="{00000000-0005-0000-0000-000004490000}"/>
    <cellStyle name="Vírgula 8 3 2 8 3" xfId="18693" xr:uid="{00000000-0005-0000-0000-000005490000}"/>
    <cellStyle name="Vírgula 8 3 2 8 3 2" xfId="18694" xr:uid="{00000000-0005-0000-0000-000006490000}"/>
    <cellStyle name="Vírgula 8 3 2 8 4" xfId="18695" xr:uid="{00000000-0005-0000-0000-000007490000}"/>
    <cellStyle name="Vírgula 8 3 2 9" xfId="18696" xr:uid="{00000000-0005-0000-0000-000008490000}"/>
    <cellStyle name="Vírgula 8 3 2 9 2" xfId="18697" xr:uid="{00000000-0005-0000-0000-000009490000}"/>
    <cellStyle name="Vírgula 8 3 2 9 2 2" xfId="18698" xr:uid="{00000000-0005-0000-0000-00000A490000}"/>
    <cellStyle name="Vírgula 8 3 2 9 3" xfId="18699" xr:uid="{00000000-0005-0000-0000-00000B490000}"/>
    <cellStyle name="Vírgula 8 3 3" xfId="18700" xr:uid="{00000000-0005-0000-0000-00000C490000}"/>
    <cellStyle name="Vírgula 8 3 3 10" xfId="18701" xr:uid="{00000000-0005-0000-0000-00000D490000}"/>
    <cellStyle name="Vírgula 8 3 3 10 2" xfId="18702" xr:uid="{00000000-0005-0000-0000-00000E490000}"/>
    <cellStyle name="Vírgula 8 3 3 10 2 2" xfId="18703" xr:uid="{00000000-0005-0000-0000-00000F490000}"/>
    <cellStyle name="Vírgula 8 3 3 10 3" xfId="18704" xr:uid="{00000000-0005-0000-0000-000010490000}"/>
    <cellStyle name="Vírgula 8 3 3 11" xfId="18705" xr:uid="{00000000-0005-0000-0000-000011490000}"/>
    <cellStyle name="Vírgula 8 3 3 11 2" xfId="18706" xr:uid="{00000000-0005-0000-0000-000012490000}"/>
    <cellStyle name="Vírgula 8 3 3 12" xfId="18707" xr:uid="{00000000-0005-0000-0000-000013490000}"/>
    <cellStyle name="Vírgula 8 3 3 2" xfId="18708" xr:uid="{00000000-0005-0000-0000-000014490000}"/>
    <cellStyle name="Vírgula 8 3 3 2 2" xfId="18709" xr:uid="{00000000-0005-0000-0000-000015490000}"/>
    <cellStyle name="Vírgula 8 3 3 2 2 2" xfId="18710" xr:uid="{00000000-0005-0000-0000-000016490000}"/>
    <cellStyle name="Vírgula 8 3 3 2 2 2 2" xfId="18711" xr:uid="{00000000-0005-0000-0000-000017490000}"/>
    <cellStyle name="Vírgula 8 3 3 2 2 2 2 2" xfId="18712" xr:uid="{00000000-0005-0000-0000-000018490000}"/>
    <cellStyle name="Vírgula 8 3 3 2 2 2 2 2 2" xfId="18713" xr:uid="{00000000-0005-0000-0000-000019490000}"/>
    <cellStyle name="Vírgula 8 3 3 2 2 2 2 2 2 2" xfId="18714" xr:uid="{00000000-0005-0000-0000-00001A490000}"/>
    <cellStyle name="Vírgula 8 3 3 2 2 2 2 2 3" xfId="18715" xr:uid="{00000000-0005-0000-0000-00001B490000}"/>
    <cellStyle name="Vírgula 8 3 3 2 2 2 2 3" xfId="18716" xr:uid="{00000000-0005-0000-0000-00001C490000}"/>
    <cellStyle name="Vírgula 8 3 3 2 2 2 2 3 2" xfId="18717" xr:uid="{00000000-0005-0000-0000-00001D490000}"/>
    <cellStyle name="Vírgula 8 3 3 2 2 2 2 4" xfId="18718" xr:uid="{00000000-0005-0000-0000-00001E490000}"/>
    <cellStyle name="Vírgula 8 3 3 2 2 2 3" xfId="18719" xr:uid="{00000000-0005-0000-0000-00001F490000}"/>
    <cellStyle name="Vírgula 8 3 3 2 2 2 3 2" xfId="18720" xr:uid="{00000000-0005-0000-0000-000020490000}"/>
    <cellStyle name="Vírgula 8 3 3 2 2 2 3 2 2" xfId="18721" xr:uid="{00000000-0005-0000-0000-000021490000}"/>
    <cellStyle name="Vírgula 8 3 3 2 2 2 3 2 2 2" xfId="18722" xr:uid="{00000000-0005-0000-0000-000022490000}"/>
    <cellStyle name="Vírgula 8 3 3 2 2 2 3 2 3" xfId="18723" xr:uid="{00000000-0005-0000-0000-000023490000}"/>
    <cellStyle name="Vírgula 8 3 3 2 2 2 3 3" xfId="18724" xr:uid="{00000000-0005-0000-0000-000024490000}"/>
    <cellStyle name="Vírgula 8 3 3 2 2 2 3 3 2" xfId="18725" xr:uid="{00000000-0005-0000-0000-000025490000}"/>
    <cellStyle name="Vírgula 8 3 3 2 2 2 3 4" xfId="18726" xr:uid="{00000000-0005-0000-0000-000026490000}"/>
    <cellStyle name="Vírgula 8 3 3 2 2 2 4" xfId="18727" xr:uid="{00000000-0005-0000-0000-000027490000}"/>
    <cellStyle name="Vírgula 8 3 3 2 2 2 4 2" xfId="18728" xr:uid="{00000000-0005-0000-0000-000028490000}"/>
    <cellStyle name="Vírgula 8 3 3 2 2 2 4 2 2" xfId="18729" xr:uid="{00000000-0005-0000-0000-000029490000}"/>
    <cellStyle name="Vírgula 8 3 3 2 2 2 4 3" xfId="18730" xr:uid="{00000000-0005-0000-0000-00002A490000}"/>
    <cellStyle name="Vírgula 8 3 3 2 2 2 5" xfId="18731" xr:uid="{00000000-0005-0000-0000-00002B490000}"/>
    <cellStyle name="Vírgula 8 3 3 2 2 2 5 2" xfId="18732" xr:uid="{00000000-0005-0000-0000-00002C490000}"/>
    <cellStyle name="Vírgula 8 3 3 2 2 2 5 2 2" xfId="18733" xr:uid="{00000000-0005-0000-0000-00002D490000}"/>
    <cellStyle name="Vírgula 8 3 3 2 2 2 5 3" xfId="18734" xr:uid="{00000000-0005-0000-0000-00002E490000}"/>
    <cellStyle name="Vírgula 8 3 3 2 2 2 6" xfId="18735" xr:uid="{00000000-0005-0000-0000-00002F490000}"/>
    <cellStyle name="Vírgula 8 3 3 2 2 2 6 2" xfId="18736" xr:uid="{00000000-0005-0000-0000-000030490000}"/>
    <cellStyle name="Vírgula 8 3 3 2 2 2 7" xfId="18737" xr:uid="{00000000-0005-0000-0000-000031490000}"/>
    <cellStyle name="Vírgula 8 3 3 2 2 3" xfId="18738" xr:uid="{00000000-0005-0000-0000-000032490000}"/>
    <cellStyle name="Vírgula 8 3 3 2 2 3 2" xfId="18739" xr:uid="{00000000-0005-0000-0000-000033490000}"/>
    <cellStyle name="Vírgula 8 3 3 2 2 3 2 2" xfId="18740" xr:uid="{00000000-0005-0000-0000-000034490000}"/>
    <cellStyle name="Vírgula 8 3 3 2 2 3 2 2 2" xfId="18741" xr:uid="{00000000-0005-0000-0000-000035490000}"/>
    <cellStyle name="Vírgula 8 3 3 2 2 3 2 3" xfId="18742" xr:uid="{00000000-0005-0000-0000-000036490000}"/>
    <cellStyle name="Vírgula 8 3 3 2 2 3 3" xfId="18743" xr:uid="{00000000-0005-0000-0000-000037490000}"/>
    <cellStyle name="Vírgula 8 3 3 2 2 3 3 2" xfId="18744" xr:uid="{00000000-0005-0000-0000-000038490000}"/>
    <cellStyle name="Vírgula 8 3 3 2 2 3 4" xfId="18745" xr:uid="{00000000-0005-0000-0000-000039490000}"/>
    <cellStyle name="Vírgula 8 3 3 2 2 4" xfId="18746" xr:uid="{00000000-0005-0000-0000-00003A490000}"/>
    <cellStyle name="Vírgula 8 3 3 2 2 4 2" xfId="18747" xr:uid="{00000000-0005-0000-0000-00003B490000}"/>
    <cellStyle name="Vírgula 8 3 3 2 2 4 2 2" xfId="18748" xr:uid="{00000000-0005-0000-0000-00003C490000}"/>
    <cellStyle name="Vírgula 8 3 3 2 2 4 2 2 2" xfId="18749" xr:uid="{00000000-0005-0000-0000-00003D490000}"/>
    <cellStyle name="Vírgula 8 3 3 2 2 4 2 3" xfId="18750" xr:uid="{00000000-0005-0000-0000-00003E490000}"/>
    <cellStyle name="Vírgula 8 3 3 2 2 4 3" xfId="18751" xr:uid="{00000000-0005-0000-0000-00003F490000}"/>
    <cellStyle name="Vírgula 8 3 3 2 2 4 3 2" xfId="18752" xr:uid="{00000000-0005-0000-0000-000040490000}"/>
    <cellStyle name="Vírgula 8 3 3 2 2 4 4" xfId="18753" xr:uid="{00000000-0005-0000-0000-000041490000}"/>
    <cellStyle name="Vírgula 8 3 3 2 2 5" xfId="18754" xr:uid="{00000000-0005-0000-0000-000042490000}"/>
    <cellStyle name="Vírgula 8 3 3 2 2 5 2" xfId="18755" xr:uid="{00000000-0005-0000-0000-000043490000}"/>
    <cellStyle name="Vírgula 8 3 3 2 2 5 2 2" xfId="18756" xr:uid="{00000000-0005-0000-0000-000044490000}"/>
    <cellStyle name="Vírgula 8 3 3 2 2 5 3" xfId="18757" xr:uid="{00000000-0005-0000-0000-000045490000}"/>
    <cellStyle name="Vírgula 8 3 3 2 2 6" xfId="18758" xr:uid="{00000000-0005-0000-0000-000046490000}"/>
    <cellStyle name="Vírgula 8 3 3 2 2 6 2" xfId="18759" xr:uid="{00000000-0005-0000-0000-000047490000}"/>
    <cellStyle name="Vírgula 8 3 3 2 2 6 2 2" xfId="18760" xr:uid="{00000000-0005-0000-0000-000048490000}"/>
    <cellStyle name="Vírgula 8 3 3 2 2 6 3" xfId="18761" xr:uid="{00000000-0005-0000-0000-000049490000}"/>
    <cellStyle name="Vírgula 8 3 3 2 2 7" xfId="18762" xr:uid="{00000000-0005-0000-0000-00004A490000}"/>
    <cellStyle name="Vírgula 8 3 3 2 2 7 2" xfId="18763" xr:uid="{00000000-0005-0000-0000-00004B490000}"/>
    <cellStyle name="Vírgula 8 3 3 2 2 8" xfId="18764" xr:uid="{00000000-0005-0000-0000-00004C490000}"/>
    <cellStyle name="Vírgula 8 3 3 2 3" xfId="18765" xr:uid="{00000000-0005-0000-0000-00004D490000}"/>
    <cellStyle name="Vírgula 8 3 3 2 3 2" xfId="18766" xr:uid="{00000000-0005-0000-0000-00004E490000}"/>
    <cellStyle name="Vírgula 8 3 3 2 3 2 2" xfId="18767" xr:uid="{00000000-0005-0000-0000-00004F490000}"/>
    <cellStyle name="Vírgula 8 3 3 2 3 2 2 2" xfId="18768" xr:uid="{00000000-0005-0000-0000-000050490000}"/>
    <cellStyle name="Vírgula 8 3 3 2 3 2 2 2 2" xfId="18769" xr:uid="{00000000-0005-0000-0000-000051490000}"/>
    <cellStyle name="Vírgula 8 3 3 2 3 2 2 3" xfId="18770" xr:uid="{00000000-0005-0000-0000-000052490000}"/>
    <cellStyle name="Vírgula 8 3 3 2 3 2 3" xfId="18771" xr:uid="{00000000-0005-0000-0000-000053490000}"/>
    <cellStyle name="Vírgula 8 3 3 2 3 2 3 2" xfId="18772" xr:uid="{00000000-0005-0000-0000-000054490000}"/>
    <cellStyle name="Vírgula 8 3 3 2 3 2 4" xfId="18773" xr:uid="{00000000-0005-0000-0000-000055490000}"/>
    <cellStyle name="Vírgula 8 3 3 2 3 3" xfId="18774" xr:uid="{00000000-0005-0000-0000-000056490000}"/>
    <cellStyle name="Vírgula 8 3 3 2 3 3 2" xfId="18775" xr:uid="{00000000-0005-0000-0000-000057490000}"/>
    <cellStyle name="Vírgula 8 3 3 2 3 3 2 2" xfId="18776" xr:uid="{00000000-0005-0000-0000-000058490000}"/>
    <cellStyle name="Vírgula 8 3 3 2 3 3 2 2 2" xfId="18777" xr:uid="{00000000-0005-0000-0000-000059490000}"/>
    <cellStyle name="Vírgula 8 3 3 2 3 3 2 3" xfId="18778" xr:uid="{00000000-0005-0000-0000-00005A490000}"/>
    <cellStyle name="Vírgula 8 3 3 2 3 3 3" xfId="18779" xr:uid="{00000000-0005-0000-0000-00005B490000}"/>
    <cellStyle name="Vírgula 8 3 3 2 3 3 3 2" xfId="18780" xr:uid="{00000000-0005-0000-0000-00005C490000}"/>
    <cellStyle name="Vírgula 8 3 3 2 3 3 4" xfId="18781" xr:uid="{00000000-0005-0000-0000-00005D490000}"/>
    <cellStyle name="Vírgula 8 3 3 2 3 4" xfId="18782" xr:uid="{00000000-0005-0000-0000-00005E490000}"/>
    <cellStyle name="Vírgula 8 3 3 2 3 4 2" xfId="18783" xr:uid="{00000000-0005-0000-0000-00005F490000}"/>
    <cellStyle name="Vírgula 8 3 3 2 3 4 2 2" xfId="18784" xr:uid="{00000000-0005-0000-0000-000060490000}"/>
    <cellStyle name="Vírgula 8 3 3 2 3 4 3" xfId="18785" xr:uid="{00000000-0005-0000-0000-000061490000}"/>
    <cellStyle name="Vírgula 8 3 3 2 3 5" xfId="18786" xr:uid="{00000000-0005-0000-0000-000062490000}"/>
    <cellStyle name="Vírgula 8 3 3 2 3 5 2" xfId="18787" xr:uid="{00000000-0005-0000-0000-000063490000}"/>
    <cellStyle name="Vírgula 8 3 3 2 3 5 2 2" xfId="18788" xr:uid="{00000000-0005-0000-0000-000064490000}"/>
    <cellStyle name="Vírgula 8 3 3 2 3 5 3" xfId="18789" xr:uid="{00000000-0005-0000-0000-000065490000}"/>
    <cellStyle name="Vírgula 8 3 3 2 3 6" xfId="18790" xr:uid="{00000000-0005-0000-0000-000066490000}"/>
    <cellStyle name="Vírgula 8 3 3 2 3 6 2" xfId="18791" xr:uid="{00000000-0005-0000-0000-000067490000}"/>
    <cellStyle name="Vírgula 8 3 3 2 3 7" xfId="18792" xr:uid="{00000000-0005-0000-0000-000068490000}"/>
    <cellStyle name="Vírgula 8 3 3 2 4" xfId="18793" xr:uid="{00000000-0005-0000-0000-000069490000}"/>
    <cellStyle name="Vírgula 8 3 3 2 4 2" xfId="18794" xr:uid="{00000000-0005-0000-0000-00006A490000}"/>
    <cellStyle name="Vírgula 8 3 3 2 4 2 2" xfId="18795" xr:uid="{00000000-0005-0000-0000-00006B490000}"/>
    <cellStyle name="Vírgula 8 3 3 2 4 2 2 2" xfId="18796" xr:uid="{00000000-0005-0000-0000-00006C490000}"/>
    <cellStyle name="Vírgula 8 3 3 2 4 2 3" xfId="18797" xr:uid="{00000000-0005-0000-0000-00006D490000}"/>
    <cellStyle name="Vírgula 8 3 3 2 4 3" xfId="18798" xr:uid="{00000000-0005-0000-0000-00006E490000}"/>
    <cellStyle name="Vírgula 8 3 3 2 4 3 2" xfId="18799" xr:uid="{00000000-0005-0000-0000-00006F490000}"/>
    <cellStyle name="Vírgula 8 3 3 2 4 4" xfId="18800" xr:uid="{00000000-0005-0000-0000-000070490000}"/>
    <cellStyle name="Vírgula 8 3 3 2 5" xfId="18801" xr:uid="{00000000-0005-0000-0000-000071490000}"/>
    <cellStyle name="Vírgula 8 3 3 2 5 2" xfId="18802" xr:uid="{00000000-0005-0000-0000-000072490000}"/>
    <cellStyle name="Vírgula 8 3 3 2 5 2 2" xfId="18803" xr:uid="{00000000-0005-0000-0000-000073490000}"/>
    <cellStyle name="Vírgula 8 3 3 2 5 2 2 2" xfId="18804" xr:uid="{00000000-0005-0000-0000-000074490000}"/>
    <cellStyle name="Vírgula 8 3 3 2 5 2 3" xfId="18805" xr:uid="{00000000-0005-0000-0000-000075490000}"/>
    <cellStyle name="Vírgula 8 3 3 2 5 3" xfId="18806" xr:uid="{00000000-0005-0000-0000-000076490000}"/>
    <cellStyle name="Vírgula 8 3 3 2 5 3 2" xfId="18807" xr:uid="{00000000-0005-0000-0000-000077490000}"/>
    <cellStyle name="Vírgula 8 3 3 2 5 4" xfId="18808" xr:uid="{00000000-0005-0000-0000-000078490000}"/>
    <cellStyle name="Vírgula 8 3 3 2 6" xfId="18809" xr:uid="{00000000-0005-0000-0000-000079490000}"/>
    <cellStyle name="Vírgula 8 3 3 2 6 2" xfId="18810" xr:uid="{00000000-0005-0000-0000-00007A490000}"/>
    <cellStyle name="Vírgula 8 3 3 2 6 2 2" xfId="18811" xr:uid="{00000000-0005-0000-0000-00007B490000}"/>
    <cellStyle name="Vírgula 8 3 3 2 6 3" xfId="18812" xr:uid="{00000000-0005-0000-0000-00007C490000}"/>
    <cellStyle name="Vírgula 8 3 3 2 7" xfId="18813" xr:uid="{00000000-0005-0000-0000-00007D490000}"/>
    <cellStyle name="Vírgula 8 3 3 2 7 2" xfId="18814" xr:uid="{00000000-0005-0000-0000-00007E490000}"/>
    <cellStyle name="Vírgula 8 3 3 2 7 2 2" xfId="18815" xr:uid="{00000000-0005-0000-0000-00007F490000}"/>
    <cellStyle name="Vírgula 8 3 3 2 7 3" xfId="18816" xr:uid="{00000000-0005-0000-0000-000080490000}"/>
    <cellStyle name="Vírgula 8 3 3 2 8" xfId="18817" xr:uid="{00000000-0005-0000-0000-000081490000}"/>
    <cellStyle name="Vírgula 8 3 3 2 8 2" xfId="18818" xr:uid="{00000000-0005-0000-0000-000082490000}"/>
    <cellStyle name="Vírgula 8 3 3 2 9" xfId="18819" xr:uid="{00000000-0005-0000-0000-000083490000}"/>
    <cellStyle name="Vírgula 8 3 3 3" xfId="18820" xr:uid="{00000000-0005-0000-0000-000084490000}"/>
    <cellStyle name="Vírgula 8 3 3 3 2" xfId="18821" xr:uid="{00000000-0005-0000-0000-000085490000}"/>
    <cellStyle name="Vírgula 8 3 3 3 2 2" xfId="18822" xr:uid="{00000000-0005-0000-0000-000086490000}"/>
    <cellStyle name="Vírgula 8 3 3 3 2 2 2" xfId="18823" xr:uid="{00000000-0005-0000-0000-000087490000}"/>
    <cellStyle name="Vírgula 8 3 3 3 2 2 2 2" xfId="18824" xr:uid="{00000000-0005-0000-0000-000088490000}"/>
    <cellStyle name="Vírgula 8 3 3 3 2 2 2 2 2" xfId="18825" xr:uid="{00000000-0005-0000-0000-000089490000}"/>
    <cellStyle name="Vírgula 8 3 3 3 2 2 2 3" xfId="18826" xr:uid="{00000000-0005-0000-0000-00008A490000}"/>
    <cellStyle name="Vírgula 8 3 3 3 2 2 3" xfId="18827" xr:uid="{00000000-0005-0000-0000-00008B490000}"/>
    <cellStyle name="Vírgula 8 3 3 3 2 2 3 2" xfId="18828" xr:uid="{00000000-0005-0000-0000-00008C490000}"/>
    <cellStyle name="Vírgula 8 3 3 3 2 2 4" xfId="18829" xr:uid="{00000000-0005-0000-0000-00008D490000}"/>
    <cellStyle name="Vírgula 8 3 3 3 2 3" xfId="18830" xr:uid="{00000000-0005-0000-0000-00008E490000}"/>
    <cellStyle name="Vírgula 8 3 3 3 2 3 2" xfId="18831" xr:uid="{00000000-0005-0000-0000-00008F490000}"/>
    <cellStyle name="Vírgula 8 3 3 3 2 3 2 2" xfId="18832" xr:uid="{00000000-0005-0000-0000-000090490000}"/>
    <cellStyle name="Vírgula 8 3 3 3 2 3 2 2 2" xfId="18833" xr:uid="{00000000-0005-0000-0000-000091490000}"/>
    <cellStyle name="Vírgula 8 3 3 3 2 3 2 3" xfId="18834" xr:uid="{00000000-0005-0000-0000-000092490000}"/>
    <cellStyle name="Vírgula 8 3 3 3 2 3 3" xfId="18835" xr:uid="{00000000-0005-0000-0000-000093490000}"/>
    <cellStyle name="Vírgula 8 3 3 3 2 3 3 2" xfId="18836" xr:uid="{00000000-0005-0000-0000-000094490000}"/>
    <cellStyle name="Vírgula 8 3 3 3 2 3 4" xfId="18837" xr:uid="{00000000-0005-0000-0000-000095490000}"/>
    <cellStyle name="Vírgula 8 3 3 3 2 4" xfId="18838" xr:uid="{00000000-0005-0000-0000-000096490000}"/>
    <cellStyle name="Vírgula 8 3 3 3 2 4 2" xfId="18839" xr:uid="{00000000-0005-0000-0000-000097490000}"/>
    <cellStyle name="Vírgula 8 3 3 3 2 4 2 2" xfId="18840" xr:uid="{00000000-0005-0000-0000-000098490000}"/>
    <cellStyle name="Vírgula 8 3 3 3 2 4 3" xfId="18841" xr:uid="{00000000-0005-0000-0000-000099490000}"/>
    <cellStyle name="Vírgula 8 3 3 3 2 5" xfId="18842" xr:uid="{00000000-0005-0000-0000-00009A490000}"/>
    <cellStyle name="Vírgula 8 3 3 3 2 5 2" xfId="18843" xr:uid="{00000000-0005-0000-0000-00009B490000}"/>
    <cellStyle name="Vírgula 8 3 3 3 2 5 2 2" xfId="18844" xr:uid="{00000000-0005-0000-0000-00009C490000}"/>
    <cellStyle name="Vírgula 8 3 3 3 2 5 3" xfId="18845" xr:uid="{00000000-0005-0000-0000-00009D490000}"/>
    <cellStyle name="Vírgula 8 3 3 3 2 6" xfId="18846" xr:uid="{00000000-0005-0000-0000-00009E490000}"/>
    <cellStyle name="Vírgula 8 3 3 3 2 6 2" xfId="18847" xr:uid="{00000000-0005-0000-0000-00009F490000}"/>
    <cellStyle name="Vírgula 8 3 3 3 2 7" xfId="18848" xr:uid="{00000000-0005-0000-0000-0000A0490000}"/>
    <cellStyle name="Vírgula 8 3 3 3 3" xfId="18849" xr:uid="{00000000-0005-0000-0000-0000A1490000}"/>
    <cellStyle name="Vírgula 8 3 3 3 3 2" xfId="18850" xr:uid="{00000000-0005-0000-0000-0000A2490000}"/>
    <cellStyle name="Vírgula 8 3 3 3 3 2 2" xfId="18851" xr:uid="{00000000-0005-0000-0000-0000A3490000}"/>
    <cellStyle name="Vírgula 8 3 3 3 3 2 2 2" xfId="18852" xr:uid="{00000000-0005-0000-0000-0000A4490000}"/>
    <cellStyle name="Vírgula 8 3 3 3 3 2 3" xfId="18853" xr:uid="{00000000-0005-0000-0000-0000A5490000}"/>
    <cellStyle name="Vírgula 8 3 3 3 3 3" xfId="18854" xr:uid="{00000000-0005-0000-0000-0000A6490000}"/>
    <cellStyle name="Vírgula 8 3 3 3 3 3 2" xfId="18855" xr:uid="{00000000-0005-0000-0000-0000A7490000}"/>
    <cellStyle name="Vírgula 8 3 3 3 3 4" xfId="18856" xr:uid="{00000000-0005-0000-0000-0000A8490000}"/>
    <cellStyle name="Vírgula 8 3 3 3 4" xfId="18857" xr:uid="{00000000-0005-0000-0000-0000A9490000}"/>
    <cellStyle name="Vírgula 8 3 3 3 4 2" xfId="18858" xr:uid="{00000000-0005-0000-0000-0000AA490000}"/>
    <cellStyle name="Vírgula 8 3 3 3 4 2 2" xfId="18859" xr:uid="{00000000-0005-0000-0000-0000AB490000}"/>
    <cellStyle name="Vírgula 8 3 3 3 4 2 2 2" xfId="18860" xr:uid="{00000000-0005-0000-0000-0000AC490000}"/>
    <cellStyle name="Vírgula 8 3 3 3 4 2 3" xfId="18861" xr:uid="{00000000-0005-0000-0000-0000AD490000}"/>
    <cellStyle name="Vírgula 8 3 3 3 4 3" xfId="18862" xr:uid="{00000000-0005-0000-0000-0000AE490000}"/>
    <cellStyle name="Vírgula 8 3 3 3 4 3 2" xfId="18863" xr:uid="{00000000-0005-0000-0000-0000AF490000}"/>
    <cellStyle name="Vírgula 8 3 3 3 4 4" xfId="18864" xr:uid="{00000000-0005-0000-0000-0000B0490000}"/>
    <cellStyle name="Vírgula 8 3 3 3 5" xfId="18865" xr:uid="{00000000-0005-0000-0000-0000B1490000}"/>
    <cellStyle name="Vírgula 8 3 3 3 5 2" xfId="18866" xr:uid="{00000000-0005-0000-0000-0000B2490000}"/>
    <cellStyle name="Vírgula 8 3 3 3 5 2 2" xfId="18867" xr:uid="{00000000-0005-0000-0000-0000B3490000}"/>
    <cellStyle name="Vírgula 8 3 3 3 5 3" xfId="18868" xr:uid="{00000000-0005-0000-0000-0000B4490000}"/>
    <cellStyle name="Vírgula 8 3 3 3 6" xfId="18869" xr:uid="{00000000-0005-0000-0000-0000B5490000}"/>
    <cellStyle name="Vírgula 8 3 3 3 6 2" xfId="18870" xr:uid="{00000000-0005-0000-0000-0000B6490000}"/>
    <cellStyle name="Vírgula 8 3 3 3 6 2 2" xfId="18871" xr:uid="{00000000-0005-0000-0000-0000B7490000}"/>
    <cellStyle name="Vírgula 8 3 3 3 6 3" xfId="18872" xr:uid="{00000000-0005-0000-0000-0000B8490000}"/>
    <cellStyle name="Vírgula 8 3 3 3 7" xfId="18873" xr:uid="{00000000-0005-0000-0000-0000B9490000}"/>
    <cellStyle name="Vírgula 8 3 3 3 7 2" xfId="18874" xr:uid="{00000000-0005-0000-0000-0000BA490000}"/>
    <cellStyle name="Vírgula 8 3 3 3 8" xfId="18875" xr:uid="{00000000-0005-0000-0000-0000BB490000}"/>
    <cellStyle name="Vírgula 8 3 3 4" xfId="18876" xr:uid="{00000000-0005-0000-0000-0000BC490000}"/>
    <cellStyle name="Vírgula 8 3 3 4 2" xfId="18877" xr:uid="{00000000-0005-0000-0000-0000BD490000}"/>
    <cellStyle name="Vírgula 8 3 3 4 2 2" xfId="18878" xr:uid="{00000000-0005-0000-0000-0000BE490000}"/>
    <cellStyle name="Vírgula 8 3 3 4 2 2 2" xfId="18879" xr:uid="{00000000-0005-0000-0000-0000BF490000}"/>
    <cellStyle name="Vírgula 8 3 3 4 2 2 2 2" xfId="18880" xr:uid="{00000000-0005-0000-0000-0000C0490000}"/>
    <cellStyle name="Vírgula 8 3 3 4 2 2 3" xfId="18881" xr:uid="{00000000-0005-0000-0000-0000C1490000}"/>
    <cellStyle name="Vírgula 8 3 3 4 2 3" xfId="18882" xr:uid="{00000000-0005-0000-0000-0000C2490000}"/>
    <cellStyle name="Vírgula 8 3 3 4 2 3 2" xfId="18883" xr:uid="{00000000-0005-0000-0000-0000C3490000}"/>
    <cellStyle name="Vírgula 8 3 3 4 2 4" xfId="18884" xr:uid="{00000000-0005-0000-0000-0000C4490000}"/>
    <cellStyle name="Vírgula 8 3 3 4 3" xfId="18885" xr:uid="{00000000-0005-0000-0000-0000C5490000}"/>
    <cellStyle name="Vírgula 8 3 3 4 3 2" xfId="18886" xr:uid="{00000000-0005-0000-0000-0000C6490000}"/>
    <cellStyle name="Vírgula 8 3 3 4 3 2 2" xfId="18887" xr:uid="{00000000-0005-0000-0000-0000C7490000}"/>
    <cellStyle name="Vírgula 8 3 3 4 3 2 2 2" xfId="18888" xr:uid="{00000000-0005-0000-0000-0000C8490000}"/>
    <cellStyle name="Vírgula 8 3 3 4 3 2 3" xfId="18889" xr:uid="{00000000-0005-0000-0000-0000C9490000}"/>
    <cellStyle name="Vírgula 8 3 3 4 3 3" xfId="18890" xr:uid="{00000000-0005-0000-0000-0000CA490000}"/>
    <cellStyle name="Vírgula 8 3 3 4 3 3 2" xfId="18891" xr:uid="{00000000-0005-0000-0000-0000CB490000}"/>
    <cellStyle name="Vírgula 8 3 3 4 3 4" xfId="18892" xr:uid="{00000000-0005-0000-0000-0000CC490000}"/>
    <cellStyle name="Vírgula 8 3 3 4 4" xfId="18893" xr:uid="{00000000-0005-0000-0000-0000CD490000}"/>
    <cellStyle name="Vírgula 8 3 3 4 4 2" xfId="18894" xr:uid="{00000000-0005-0000-0000-0000CE490000}"/>
    <cellStyle name="Vírgula 8 3 3 4 4 2 2" xfId="18895" xr:uid="{00000000-0005-0000-0000-0000CF490000}"/>
    <cellStyle name="Vírgula 8 3 3 4 4 3" xfId="18896" xr:uid="{00000000-0005-0000-0000-0000D0490000}"/>
    <cellStyle name="Vírgula 8 3 3 4 5" xfId="18897" xr:uid="{00000000-0005-0000-0000-0000D1490000}"/>
    <cellStyle name="Vírgula 8 3 3 4 5 2" xfId="18898" xr:uid="{00000000-0005-0000-0000-0000D2490000}"/>
    <cellStyle name="Vírgula 8 3 3 4 5 2 2" xfId="18899" xr:uid="{00000000-0005-0000-0000-0000D3490000}"/>
    <cellStyle name="Vírgula 8 3 3 4 5 3" xfId="18900" xr:uid="{00000000-0005-0000-0000-0000D4490000}"/>
    <cellStyle name="Vírgula 8 3 3 4 6" xfId="18901" xr:uid="{00000000-0005-0000-0000-0000D5490000}"/>
    <cellStyle name="Vírgula 8 3 3 4 6 2" xfId="18902" xr:uid="{00000000-0005-0000-0000-0000D6490000}"/>
    <cellStyle name="Vírgula 8 3 3 4 7" xfId="18903" xr:uid="{00000000-0005-0000-0000-0000D7490000}"/>
    <cellStyle name="Vírgula 8 3 3 5" xfId="18904" xr:uid="{00000000-0005-0000-0000-0000D8490000}"/>
    <cellStyle name="Vírgula 8 3 3 5 2" xfId="18905" xr:uid="{00000000-0005-0000-0000-0000D9490000}"/>
    <cellStyle name="Vírgula 8 3 3 5 2 2" xfId="18906" xr:uid="{00000000-0005-0000-0000-0000DA490000}"/>
    <cellStyle name="Vírgula 8 3 3 5 2 2 2" xfId="18907" xr:uid="{00000000-0005-0000-0000-0000DB490000}"/>
    <cellStyle name="Vírgula 8 3 3 5 2 2 2 2" xfId="18908" xr:uid="{00000000-0005-0000-0000-0000DC490000}"/>
    <cellStyle name="Vírgula 8 3 3 5 2 2 3" xfId="18909" xr:uid="{00000000-0005-0000-0000-0000DD490000}"/>
    <cellStyle name="Vírgula 8 3 3 5 2 3" xfId="18910" xr:uid="{00000000-0005-0000-0000-0000DE490000}"/>
    <cellStyle name="Vírgula 8 3 3 5 2 3 2" xfId="18911" xr:uid="{00000000-0005-0000-0000-0000DF490000}"/>
    <cellStyle name="Vírgula 8 3 3 5 2 4" xfId="18912" xr:uid="{00000000-0005-0000-0000-0000E0490000}"/>
    <cellStyle name="Vírgula 8 3 3 5 3" xfId="18913" xr:uid="{00000000-0005-0000-0000-0000E1490000}"/>
    <cellStyle name="Vírgula 8 3 3 5 3 2" xfId="18914" xr:uid="{00000000-0005-0000-0000-0000E2490000}"/>
    <cellStyle name="Vírgula 8 3 3 5 3 2 2" xfId="18915" xr:uid="{00000000-0005-0000-0000-0000E3490000}"/>
    <cellStyle name="Vírgula 8 3 3 5 3 3" xfId="18916" xr:uid="{00000000-0005-0000-0000-0000E4490000}"/>
    <cellStyle name="Vírgula 8 3 3 5 4" xfId="18917" xr:uid="{00000000-0005-0000-0000-0000E5490000}"/>
    <cellStyle name="Vírgula 8 3 3 5 4 2" xfId="18918" xr:uid="{00000000-0005-0000-0000-0000E6490000}"/>
    <cellStyle name="Vírgula 8 3 3 5 5" xfId="18919" xr:uid="{00000000-0005-0000-0000-0000E7490000}"/>
    <cellStyle name="Vírgula 8 3 3 6" xfId="18920" xr:uid="{00000000-0005-0000-0000-0000E8490000}"/>
    <cellStyle name="Vírgula 8 3 3 6 2" xfId="18921" xr:uid="{00000000-0005-0000-0000-0000E9490000}"/>
    <cellStyle name="Vírgula 8 3 3 6 2 2" xfId="18922" xr:uid="{00000000-0005-0000-0000-0000EA490000}"/>
    <cellStyle name="Vírgula 8 3 3 6 2 2 2" xfId="18923" xr:uid="{00000000-0005-0000-0000-0000EB490000}"/>
    <cellStyle name="Vírgula 8 3 3 6 2 3" xfId="18924" xr:uid="{00000000-0005-0000-0000-0000EC490000}"/>
    <cellStyle name="Vírgula 8 3 3 6 3" xfId="18925" xr:uid="{00000000-0005-0000-0000-0000ED490000}"/>
    <cellStyle name="Vírgula 8 3 3 6 3 2" xfId="18926" xr:uid="{00000000-0005-0000-0000-0000EE490000}"/>
    <cellStyle name="Vírgula 8 3 3 6 4" xfId="18927" xr:uid="{00000000-0005-0000-0000-0000EF490000}"/>
    <cellStyle name="Vírgula 8 3 3 7" xfId="18928" xr:uid="{00000000-0005-0000-0000-0000F0490000}"/>
    <cellStyle name="Vírgula 8 3 3 7 2" xfId="18929" xr:uid="{00000000-0005-0000-0000-0000F1490000}"/>
    <cellStyle name="Vírgula 8 3 3 7 2 2" xfId="18930" xr:uid="{00000000-0005-0000-0000-0000F2490000}"/>
    <cellStyle name="Vírgula 8 3 3 7 2 2 2" xfId="18931" xr:uid="{00000000-0005-0000-0000-0000F3490000}"/>
    <cellStyle name="Vírgula 8 3 3 7 2 3" xfId="18932" xr:uid="{00000000-0005-0000-0000-0000F4490000}"/>
    <cellStyle name="Vírgula 8 3 3 7 3" xfId="18933" xr:uid="{00000000-0005-0000-0000-0000F5490000}"/>
    <cellStyle name="Vírgula 8 3 3 7 3 2" xfId="18934" xr:uid="{00000000-0005-0000-0000-0000F6490000}"/>
    <cellStyle name="Vírgula 8 3 3 7 4" xfId="18935" xr:uid="{00000000-0005-0000-0000-0000F7490000}"/>
    <cellStyle name="Vírgula 8 3 3 8" xfId="18936" xr:uid="{00000000-0005-0000-0000-0000F8490000}"/>
    <cellStyle name="Vírgula 8 3 3 8 2" xfId="18937" xr:uid="{00000000-0005-0000-0000-0000F9490000}"/>
    <cellStyle name="Vírgula 8 3 3 8 2 2" xfId="18938" xr:uid="{00000000-0005-0000-0000-0000FA490000}"/>
    <cellStyle name="Vírgula 8 3 3 8 2 2 2" xfId="18939" xr:uid="{00000000-0005-0000-0000-0000FB490000}"/>
    <cellStyle name="Vírgula 8 3 3 8 2 3" xfId="18940" xr:uid="{00000000-0005-0000-0000-0000FC490000}"/>
    <cellStyle name="Vírgula 8 3 3 8 3" xfId="18941" xr:uid="{00000000-0005-0000-0000-0000FD490000}"/>
    <cellStyle name="Vírgula 8 3 3 8 3 2" xfId="18942" xr:uid="{00000000-0005-0000-0000-0000FE490000}"/>
    <cellStyle name="Vírgula 8 3 3 8 4" xfId="18943" xr:uid="{00000000-0005-0000-0000-0000FF490000}"/>
    <cellStyle name="Vírgula 8 3 3 9" xfId="18944" xr:uid="{00000000-0005-0000-0000-0000004A0000}"/>
    <cellStyle name="Vírgula 8 3 3 9 2" xfId="18945" xr:uid="{00000000-0005-0000-0000-0000014A0000}"/>
    <cellStyle name="Vírgula 8 3 3 9 2 2" xfId="18946" xr:uid="{00000000-0005-0000-0000-0000024A0000}"/>
    <cellStyle name="Vírgula 8 3 3 9 3" xfId="18947" xr:uid="{00000000-0005-0000-0000-0000034A0000}"/>
    <cellStyle name="Vírgula 8 3 4" xfId="18948" xr:uid="{00000000-0005-0000-0000-0000044A0000}"/>
    <cellStyle name="Vírgula 8 3 4 2" xfId="18949" xr:uid="{00000000-0005-0000-0000-0000054A0000}"/>
    <cellStyle name="Vírgula 8 3 4 2 2" xfId="18950" xr:uid="{00000000-0005-0000-0000-0000064A0000}"/>
    <cellStyle name="Vírgula 8 3 4 2 2 2" xfId="18951" xr:uid="{00000000-0005-0000-0000-0000074A0000}"/>
    <cellStyle name="Vírgula 8 3 4 2 2 2 2" xfId="18952" xr:uid="{00000000-0005-0000-0000-0000084A0000}"/>
    <cellStyle name="Vírgula 8 3 4 2 2 2 2 2" xfId="18953" xr:uid="{00000000-0005-0000-0000-0000094A0000}"/>
    <cellStyle name="Vírgula 8 3 4 2 2 2 2 2 2" xfId="18954" xr:uid="{00000000-0005-0000-0000-00000A4A0000}"/>
    <cellStyle name="Vírgula 8 3 4 2 2 2 2 3" xfId="18955" xr:uid="{00000000-0005-0000-0000-00000B4A0000}"/>
    <cellStyle name="Vírgula 8 3 4 2 2 2 3" xfId="18956" xr:uid="{00000000-0005-0000-0000-00000C4A0000}"/>
    <cellStyle name="Vírgula 8 3 4 2 2 2 3 2" xfId="18957" xr:uid="{00000000-0005-0000-0000-00000D4A0000}"/>
    <cellStyle name="Vírgula 8 3 4 2 2 2 4" xfId="18958" xr:uid="{00000000-0005-0000-0000-00000E4A0000}"/>
    <cellStyle name="Vírgula 8 3 4 2 2 3" xfId="18959" xr:uid="{00000000-0005-0000-0000-00000F4A0000}"/>
    <cellStyle name="Vírgula 8 3 4 2 2 3 2" xfId="18960" xr:uid="{00000000-0005-0000-0000-0000104A0000}"/>
    <cellStyle name="Vírgula 8 3 4 2 2 3 2 2" xfId="18961" xr:uid="{00000000-0005-0000-0000-0000114A0000}"/>
    <cellStyle name="Vírgula 8 3 4 2 2 3 2 2 2" xfId="18962" xr:uid="{00000000-0005-0000-0000-0000124A0000}"/>
    <cellStyle name="Vírgula 8 3 4 2 2 3 2 3" xfId="18963" xr:uid="{00000000-0005-0000-0000-0000134A0000}"/>
    <cellStyle name="Vírgula 8 3 4 2 2 3 3" xfId="18964" xr:uid="{00000000-0005-0000-0000-0000144A0000}"/>
    <cellStyle name="Vírgula 8 3 4 2 2 3 3 2" xfId="18965" xr:uid="{00000000-0005-0000-0000-0000154A0000}"/>
    <cellStyle name="Vírgula 8 3 4 2 2 3 4" xfId="18966" xr:uid="{00000000-0005-0000-0000-0000164A0000}"/>
    <cellStyle name="Vírgula 8 3 4 2 2 4" xfId="18967" xr:uid="{00000000-0005-0000-0000-0000174A0000}"/>
    <cellStyle name="Vírgula 8 3 4 2 2 4 2" xfId="18968" xr:uid="{00000000-0005-0000-0000-0000184A0000}"/>
    <cellStyle name="Vírgula 8 3 4 2 2 4 2 2" xfId="18969" xr:uid="{00000000-0005-0000-0000-0000194A0000}"/>
    <cellStyle name="Vírgula 8 3 4 2 2 4 3" xfId="18970" xr:uid="{00000000-0005-0000-0000-00001A4A0000}"/>
    <cellStyle name="Vírgula 8 3 4 2 2 5" xfId="18971" xr:uid="{00000000-0005-0000-0000-00001B4A0000}"/>
    <cellStyle name="Vírgula 8 3 4 2 2 5 2" xfId="18972" xr:uid="{00000000-0005-0000-0000-00001C4A0000}"/>
    <cellStyle name="Vírgula 8 3 4 2 2 5 2 2" xfId="18973" xr:uid="{00000000-0005-0000-0000-00001D4A0000}"/>
    <cellStyle name="Vírgula 8 3 4 2 2 5 3" xfId="18974" xr:uid="{00000000-0005-0000-0000-00001E4A0000}"/>
    <cellStyle name="Vírgula 8 3 4 2 2 6" xfId="18975" xr:uid="{00000000-0005-0000-0000-00001F4A0000}"/>
    <cellStyle name="Vírgula 8 3 4 2 2 6 2" xfId="18976" xr:uid="{00000000-0005-0000-0000-0000204A0000}"/>
    <cellStyle name="Vírgula 8 3 4 2 2 7" xfId="18977" xr:uid="{00000000-0005-0000-0000-0000214A0000}"/>
    <cellStyle name="Vírgula 8 3 4 2 3" xfId="18978" xr:uid="{00000000-0005-0000-0000-0000224A0000}"/>
    <cellStyle name="Vírgula 8 3 4 2 3 2" xfId="18979" xr:uid="{00000000-0005-0000-0000-0000234A0000}"/>
    <cellStyle name="Vírgula 8 3 4 2 3 2 2" xfId="18980" xr:uid="{00000000-0005-0000-0000-0000244A0000}"/>
    <cellStyle name="Vírgula 8 3 4 2 3 2 2 2" xfId="18981" xr:uid="{00000000-0005-0000-0000-0000254A0000}"/>
    <cellStyle name="Vírgula 8 3 4 2 3 2 3" xfId="18982" xr:uid="{00000000-0005-0000-0000-0000264A0000}"/>
    <cellStyle name="Vírgula 8 3 4 2 3 3" xfId="18983" xr:uid="{00000000-0005-0000-0000-0000274A0000}"/>
    <cellStyle name="Vírgula 8 3 4 2 3 3 2" xfId="18984" xr:uid="{00000000-0005-0000-0000-0000284A0000}"/>
    <cellStyle name="Vírgula 8 3 4 2 3 4" xfId="18985" xr:uid="{00000000-0005-0000-0000-0000294A0000}"/>
    <cellStyle name="Vírgula 8 3 4 2 4" xfId="18986" xr:uid="{00000000-0005-0000-0000-00002A4A0000}"/>
    <cellStyle name="Vírgula 8 3 4 2 4 2" xfId="18987" xr:uid="{00000000-0005-0000-0000-00002B4A0000}"/>
    <cellStyle name="Vírgula 8 3 4 2 4 2 2" xfId="18988" xr:uid="{00000000-0005-0000-0000-00002C4A0000}"/>
    <cellStyle name="Vírgula 8 3 4 2 4 2 2 2" xfId="18989" xr:uid="{00000000-0005-0000-0000-00002D4A0000}"/>
    <cellStyle name="Vírgula 8 3 4 2 4 2 3" xfId="18990" xr:uid="{00000000-0005-0000-0000-00002E4A0000}"/>
    <cellStyle name="Vírgula 8 3 4 2 4 3" xfId="18991" xr:uid="{00000000-0005-0000-0000-00002F4A0000}"/>
    <cellStyle name="Vírgula 8 3 4 2 4 3 2" xfId="18992" xr:uid="{00000000-0005-0000-0000-0000304A0000}"/>
    <cellStyle name="Vírgula 8 3 4 2 4 4" xfId="18993" xr:uid="{00000000-0005-0000-0000-0000314A0000}"/>
    <cellStyle name="Vírgula 8 3 4 2 5" xfId="18994" xr:uid="{00000000-0005-0000-0000-0000324A0000}"/>
    <cellStyle name="Vírgula 8 3 4 2 5 2" xfId="18995" xr:uid="{00000000-0005-0000-0000-0000334A0000}"/>
    <cellStyle name="Vírgula 8 3 4 2 5 2 2" xfId="18996" xr:uid="{00000000-0005-0000-0000-0000344A0000}"/>
    <cellStyle name="Vírgula 8 3 4 2 5 3" xfId="18997" xr:uid="{00000000-0005-0000-0000-0000354A0000}"/>
    <cellStyle name="Vírgula 8 3 4 2 6" xfId="18998" xr:uid="{00000000-0005-0000-0000-0000364A0000}"/>
    <cellStyle name="Vírgula 8 3 4 2 6 2" xfId="18999" xr:uid="{00000000-0005-0000-0000-0000374A0000}"/>
    <cellStyle name="Vírgula 8 3 4 2 6 2 2" xfId="19000" xr:uid="{00000000-0005-0000-0000-0000384A0000}"/>
    <cellStyle name="Vírgula 8 3 4 2 6 3" xfId="19001" xr:uid="{00000000-0005-0000-0000-0000394A0000}"/>
    <cellStyle name="Vírgula 8 3 4 2 7" xfId="19002" xr:uid="{00000000-0005-0000-0000-00003A4A0000}"/>
    <cellStyle name="Vírgula 8 3 4 2 7 2" xfId="19003" xr:uid="{00000000-0005-0000-0000-00003B4A0000}"/>
    <cellStyle name="Vírgula 8 3 4 2 8" xfId="19004" xr:uid="{00000000-0005-0000-0000-00003C4A0000}"/>
    <cellStyle name="Vírgula 8 3 4 3" xfId="19005" xr:uid="{00000000-0005-0000-0000-00003D4A0000}"/>
    <cellStyle name="Vírgula 8 3 4 3 2" xfId="19006" xr:uid="{00000000-0005-0000-0000-00003E4A0000}"/>
    <cellStyle name="Vírgula 8 3 4 3 2 2" xfId="19007" xr:uid="{00000000-0005-0000-0000-00003F4A0000}"/>
    <cellStyle name="Vírgula 8 3 4 3 2 2 2" xfId="19008" xr:uid="{00000000-0005-0000-0000-0000404A0000}"/>
    <cellStyle name="Vírgula 8 3 4 3 2 2 2 2" xfId="19009" xr:uid="{00000000-0005-0000-0000-0000414A0000}"/>
    <cellStyle name="Vírgula 8 3 4 3 2 2 3" xfId="19010" xr:uid="{00000000-0005-0000-0000-0000424A0000}"/>
    <cellStyle name="Vírgula 8 3 4 3 2 3" xfId="19011" xr:uid="{00000000-0005-0000-0000-0000434A0000}"/>
    <cellStyle name="Vírgula 8 3 4 3 2 3 2" xfId="19012" xr:uid="{00000000-0005-0000-0000-0000444A0000}"/>
    <cellStyle name="Vírgula 8 3 4 3 2 4" xfId="19013" xr:uid="{00000000-0005-0000-0000-0000454A0000}"/>
    <cellStyle name="Vírgula 8 3 4 3 3" xfId="19014" xr:uid="{00000000-0005-0000-0000-0000464A0000}"/>
    <cellStyle name="Vírgula 8 3 4 3 3 2" xfId="19015" xr:uid="{00000000-0005-0000-0000-0000474A0000}"/>
    <cellStyle name="Vírgula 8 3 4 3 3 2 2" xfId="19016" xr:uid="{00000000-0005-0000-0000-0000484A0000}"/>
    <cellStyle name="Vírgula 8 3 4 3 3 2 2 2" xfId="19017" xr:uid="{00000000-0005-0000-0000-0000494A0000}"/>
    <cellStyle name="Vírgula 8 3 4 3 3 2 3" xfId="19018" xr:uid="{00000000-0005-0000-0000-00004A4A0000}"/>
    <cellStyle name="Vírgula 8 3 4 3 3 3" xfId="19019" xr:uid="{00000000-0005-0000-0000-00004B4A0000}"/>
    <cellStyle name="Vírgula 8 3 4 3 3 3 2" xfId="19020" xr:uid="{00000000-0005-0000-0000-00004C4A0000}"/>
    <cellStyle name="Vírgula 8 3 4 3 3 4" xfId="19021" xr:uid="{00000000-0005-0000-0000-00004D4A0000}"/>
    <cellStyle name="Vírgula 8 3 4 3 4" xfId="19022" xr:uid="{00000000-0005-0000-0000-00004E4A0000}"/>
    <cellStyle name="Vírgula 8 3 4 3 4 2" xfId="19023" xr:uid="{00000000-0005-0000-0000-00004F4A0000}"/>
    <cellStyle name="Vírgula 8 3 4 3 4 2 2" xfId="19024" xr:uid="{00000000-0005-0000-0000-0000504A0000}"/>
    <cellStyle name="Vírgula 8 3 4 3 4 3" xfId="19025" xr:uid="{00000000-0005-0000-0000-0000514A0000}"/>
    <cellStyle name="Vírgula 8 3 4 3 5" xfId="19026" xr:uid="{00000000-0005-0000-0000-0000524A0000}"/>
    <cellStyle name="Vírgula 8 3 4 3 5 2" xfId="19027" xr:uid="{00000000-0005-0000-0000-0000534A0000}"/>
    <cellStyle name="Vírgula 8 3 4 3 5 2 2" xfId="19028" xr:uid="{00000000-0005-0000-0000-0000544A0000}"/>
    <cellStyle name="Vírgula 8 3 4 3 5 3" xfId="19029" xr:uid="{00000000-0005-0000-0000-0000554A0000}"/>
    <cellStyle name="Vírgula 8 3 4 3 6" xfId="19030" xr:uid="{00000000-0005-0000-0000-0000564A0000}"/>
    <cellStyle name="Vírgula 8 3 4 3 6 2" xfId="19031" xr:uid="{00000000-0005-0000-0000-0000574A0000}"/>
    <cellStyle name="Vírgula 8 3 4 3 7" xfId="19032" xr:uid="{00000000-0005-0000-0000-0000584A0000}"/>
    <cellStyle name="Vírgula 8 3 4 4" xfId="19033" xr:uid="{00000000-0005-0000-0000-0000594A0000}"/>
    <cellStyle name="Vírgula 8 3 4 4 2" xfId="19034" xr:uid="{00000000-0005-0000-0000-00005A4A0000}"/>
    <cellStyle name="Vírgula 8 3 4 4 2 2" xfId="19035" xr:uid="{00000000-0005-0000-0000-00005B4A0000}"/>
    <cellStyle name="Vírgula 8 3 4 4 2 2 2" xfId="19036" xr:uid="{00000000-0005-0000-0000-00005C4A0000}"/>
    <cellStyle name="Vírgula 8 3 4 4 2 3" xfId="19037" xr:uid="{00000000-0005-0000-0000-00005D4A0000}"/>
    <cellStyle name="Vírgula 8 3 4 4 3" xfId="19038" xr:uid="{00000000-0005-0000-0000-00005E4A0000}"/>
    <cellStyle name="Vírgula 8 3 4 4 3 2" xfId="19039" xr:uid="{00000000-0005-0000-0000-00005F4A0000}"/>
    <cellStyle name="Vírgula 8 3 4 4 4" xfId="19040" xr:uid="{00000000-0005-0000-0000-0000604A0000}"/>
    <cellStyle name="Vírgula 8 3 4 5" xfId="19041" xr:uid="{00000000-0005-0000-0000-0000614A0000}"/>
    <cellStyle name="Vírgula 8 3 4 5 2" xfId="19042" xr:uid="{00000000-0005-0000-0000-0000624A0000}"/>
    <cellStyle name="Vírgula 8 3 4 5 2 2" xfId="19043" xr:uid="{00000000-0005-0000-0000-0000634A0000}"/>
    <cellStyle name="Vírgula 8 3 4 5 2 2 2" xfId="19044" xr:uid="{00000000-0005-0000-0000-0000644A0000}"/>
    <cellStyle name="Vírgula 8 3 4 5 2 3" xfId="19045" xr:uid="{00000000-0005-0000-0000-0000654A0000}"/>
    <cellStyle name="Vírgula 8 3 4 5 3" xfId="19046" xr:uid="{00000000-0005-0000-0000-0000664A0000}"/>
    <cellStyle name="Vírgula 8 3 4 5 3 2" xfId="19047" xr:uid="{00000000-0005-0000-0000-0000674A0000}"/>
    <cellStyle name="Vírgula 8 3 4 5 4" xfId="19048" xr:uid="{00000000-0005-0000-0000-0000684A0000}"/>
    <cellStyle name="Vírgula 8 3 4 6" xfId="19049" xr:uid="{00000000-0005-0000-0000-0000694A0000}"/>
    <cellStyle name="Vírgula 8 3 4 6 2" xfId="19050" xr:uid="{00000000-0005-0000-0000-00006A4A0000}"/>
    <cellStyle name="Vírgula 8 3 4 6 2 2" xfId="19051" xr:uid="{00000000-0005-0000-0000-00006B4A0000}"/>
    <cellStyle name="Vírgula 8 3 4 6 3" xfId="19052" xr:uid="{00000000-0005-0000-0000-00006C4A0000}"/>
    <cellStyle name="Vírgula 8 3 4 7" xfId="19053" xr:uid="{00000000-0005-0000-0000-00006D4A0000}"/>
    <cellStyle name="Vírgula 8 3 4 7 2" xfId="19054" xr:uid="{00000000-0005-0000-0000-00006E4A0000}"/>
    <cellStyle name="Vírgula 8 3 4 7 2 2" xfId="19055" xr:uid="{00000000-0005-0000-0000-00006F4A0000}"/>
    <cellStyle name="Vírgula 8 3 4 7 3" xfId="19056" xr:uid="{00000000-0005-0000-0000-0000704A0000}"/>
    <cellStyle name="Vírgula 8 3 4 8" xfId="19057" xr:uid="{00000000-0005-0000-0000-0000714A0000}"/>
    <cellStyle name="Vírgula 8 3 4 8 2" xfId="19058" xr:uid="{00000000-0005-0000-0000-0000724A0000}"/>
    <cellStyle name="Vírgula 8 3 4 9" xfId="19059" xr:uid="{00000000-0005-0000-0000-0000734A0000}"/>
    <cellStyle name="Vírgula 8 3 5" xfId="19060" xr:uid="{00000000-0005-0000-0000-0000744A0000}"/>
    <cellStyle name="Vírgula 8 3 5 2" xfId="19061" xr:uid="{00000000-0005-0000-0000-0000754A0000}"/>
    <cellStyle name="Vírgula 8 3 5 2 2" xfId="19062" xr:uid="{00000000-0005-0000-0000-0000764A0000}"/>
    <cellStyle name="Vírgula 8 3 5 2 2 2" xfId="19063" xr:uid="{00000000-0005-0000-0000-0000774A0000}"/>
    <cellStyle name="Vírgula 8 3 5 2 2 2 2" xfId="19064" xr:uid="{00000000-0005-0000-0000-0000784A0000}"/>
    <cellStyle name="Vírgula 8 3 5 2 2 2 2 2" xfId="19065" xr:uid="{00000000-0005-0000-0000-0000794A0000}"/>
    <cellStyle name="Vírgula 8 3 5 2 2 2 2 2 2" xfId="19066" xr:uid="{00000000-0005-0000-0000-00007A4A0000}"/>
    <cellStyle name="Vírgula 8 3 5 2 2 2 2 3" xfId="19067" xr:uid="{00000000-0005-0000-0000-00007B4A0000}"/>
    <cellStyle name="Vírgula 8 3 5 2 2 2 3" xfId="19068" xr:uid="{00000000-0005-0000-0000-00007C4A0000}"/>
    <cellStyle name="Vírgula 8 3 5 2 2 2 3 2" xfId="19069" xr:uid="{00000000-0005-0000-0000-00007D4A0000}"/>
    <cellStyle name="Vírgula 8 3 5 2 2 2 4" xfId="19070" xr:uid="{00000000-0005-0000-0000-00007E4A0000}"/>
    <cellStyle name="Vírgula 8 3 5 2 2 3" xfId="19071" xr:uid="{00000000-0005-0000-0000-00007F4A0000}"/>
    <cellStyle name="Vírgula 8 3 5 2 2 3 2" xfId="19072" xr:uid="{00000000-0005-0000-0000-0000804A0000}"/>
    <cellStyle name="Vírgula 8 3 5 2 2 3 2 2" xfId="19073" xr:uid="{00000000-0005-0000-0000-0000814A0000}"/>
    <cellStyle name="Vírgula 8 3 5 2 2 3 2 2 2" xfId="19074" xr:uid="{00000000-0005-0000-0000-0000824A0000}"/>
    <cellStyle name="Vírgula 8 3 5 2 2 3 2 3" xfId="19075" xr:uid="{00000000-0005-0000-0000-0000834A0000}"/>
    <cellStyle name="Vírgula 8 3 5 2 2 3 3" xfId="19076" xr:uid="{00000000-0005-0000-0000-0000844A0000}"/>
    <cellStyle name="Vírgula 8 3 5 2 2 3 3 2" xfId="19077" xr:uid="{00000000-0005-0000-0000-0000854A0000}"/>
    <cellStyle name="Vírgula 8 3 5 2 2 3 4" xfId="19078" xr:uid="{00000000-0005-0000-0000-0000864A0000}"/>
    <cellStyle name="Vírgula 8 3 5 2 2 4" xfId="19079" xr:uid="{00000000-0005-0000-0000-0000874A0000}"/>
    <cellStyle name="Vírgula 8 3 5 2 2 4 2" xfId="19080" xr:uid="{00000000-0005-0000-0000-0000884A0000}"/>
    <cellStyle name="Vírgula 8 3 5 2 2 4 2 2" xfId="19081" xr:uid="{00000000-0005-0000-0000-0000894A0000}"/>
    <cellStyle name="Vírgula 8 3 5 2 2 4 3" xfId="19082" xr:uid="{00000000-0005-0000-0000-00008A4A0000}"/>
    <cellStyle name="Vírgula 8 3 5 2 2 5" xfId="19083" xr:uid="{00000000-0005-0000-0000-00008B4A0000}"/>
    <cellStyle name="Vírgula 8 3 5 2 2 5 2" xfId="19084" xr:uid="{00000000-0005-0000-0000-00008C4A0000}"/>
    <cellStyle name="Vírgula 8 3 5 2 2 5 2 2" xfId="19085" xr:uid="{00000000-0005-0000-0000-00008D4A0000}"/>
    <cellStyle name="Vírgula 8 3 5 2 2 5 3" xfId="19086" xr:uid="{00000000-0005-0000-0000-00008E4A0000}"/>
    <cellStyle name="Vírgula 8 3 5 2 2 6" xfId="19087" xr:uid="{00000000-0005-0000-0000-00008F4A0000}"/>
    <cellStyle name="Vírgula 8 3 5 2 2 6 2" xfId="19088" xr:uid="{00000000-0005-0000-0000-0000904A0000}"/>
    <cellStyle name="Vírgula 8 3 5 2 2 7" xfId="19089" xr:uid="{00000000-0005-0000-0000-0000914A0000}"/>
    <cellStyle name="Vírgula 8 3 5 2 3" xfId="19090" xr:uid="{00000000-0005-0000-0000-0000924A0000}"/>
    <cellStyle name="Vírgula 8 3 5 2 3 2" xfId="19091" xr:uid="{00000000-0005-0000-0000-0000934A0000}"/>
    <cellStyle name="Vírgula 8 3 5 2 3 2 2" xfId="19092" xr:uid="{00000000-0005-0000-0000-0000944A0000}"/>
    <cellStyle name="Vírgula 8 3 5 2 3 2 2 2" xfId="19093" xr:uid="{00000000-0005-0000-0000-0000954A0000}"/>
    <cellStyle name="Vírgula 8 3 5 2 3 2 3" xfId="19094" xr:uid="{00000000-0005-0000-0000-0000964A0000}"/>
    <cellStyle name="Vírgula 8 3 5 2 3 3" xfId="19095" xr:uid="{00000000-0005-0000-0000-0000974A0000}"/>
    <cellStyle name="Vírgula 8 3 5 2 3 3 2" xfId="19096" xr:uid="{00000000-0005-0000-0000-0000984A0000}"/>
    <cellStyle name="Vírgula 8 3 5 2 3 4" xfId="19097" xr:uid="{00000000-0005-0000-0000-0000994A0000}"/>
    <cellStyle name="Vírgula 8 3 5 2 4" xfId="19098" xr:uid="{00000000-0005-0000-0000-00009A4A0000}"/>
    <cellStyle name="Vírgula 8 3 5 2 4 2" xfId="19099" xr:uid="{00000000-0005-0000-0000-00009B4A0000}"/>
    <cellStyle name="Vírgula 8 3 5 2 4 2 2" xfId="19100" xr:uid="{00000000-0005-0000-0000-00009C4A0000}"/>
    <cellStyle name="Vírgula 8 3 5 2 4 2 2 2" xfId="19101" xr:uid="{00000000-0005-0000-0000-00009D4A0000}"/>
    <cellStyle name="Vírgula 8 3 5 2 4 2 3" xfId="19102" xr:uid="{00000000-0005-0000-0000-00009E4A0000}"/>
    <cellStyle name="Vírgula 8 3 5 2 4 3" xfId="19103" xr:uid="{00000000-0005-0000-0000-00009F4A0000}"/>
    <cellStyle name="Vírgula 8 3 5 2 4 3 2" xfId="19104" xr:uid="{00000000-0005-0000-0000-0000A04A0000}"/>
    <cellStyle name="Vírgula 8 3 5 2 4 4" xfId="19105" xr:uid="{00000000-0005-0000-0000-0000A14A0000}"/>
    <cellStyle name="Vírgula 8 3 5 2 5" xfId="19106" xr:uid="{00000000-0005-0000-0000-0000A24A0000}"/>
    <cellStyle name="Vírgula 8 3 5 2 5 2" xfId="19107" xr:uid="{00000000-0005-0000-0000-0000A34A0000}"/>
    <cellStyle name="Vírgula 8 3 5 2 5 2 2" xfId="19108" xr:uid="{00000000-0005-0000-0000-0000A44A0000}"/>
    <cellStyle name="Vírgula 8 3 5 2 5 3" xfId="19109" xr:uid="{00000000-0005-0000-0000-0000A54A0000}"/>
    <cellStyle name="Vírgula 8 3 5 2 6" xfId="19110" xr:uid="{00000000-0005-0000-0000-0000A64A0000}"/>
    <cellStyle name="Vírgula 8 3 5 2 6 2" xfId="19111" xr:uid="{00000000-0005-0000-0000-0000A74A0000}"/>
    <cellStyle name="Vírgula 8 3 5 2 6 2 2" xfId="19112" xr:uid="{00000000-0005-0000-0000-0000A84A0000}"/>
    <cellStyle name="Vírgula 8 3 5 2 6 3" xfId="19113" xr:uid="{00000000-0005-0000-0000-0000A94A0000}"/>
    <cellStyle name="Vírgula 8 3 5 2 7" xfId="19114" xr:uid="{00000000-0005-0000-0000-0000AA4A0000}"/>
    <cellStyle name="Vírgula 8 3 5 2 7 2" xfId="19115" xr:uid="{00000000-0005-0000-0000-0000AB4A0000}"/>
    <cellStyle name="Vírgula 8 3 5 2 8" xfId="19116" xr:uid="{00000000-0005-0000-0000-0000AC4A0000}"/>
    <cellStyle name="Vírgula 8 3 5 3" xfId="19117" xr:uid="{00000000-0005-0000-0000-0000AD4A0000}"/>
    <cellStyle name="Vírgula 8 3 5 3 2" xfId="19118" xr:uid="{00000000-0005-0000-0000-0000AE4A0000}"/>
    <cellStyle name="Vírgula 8 3 5 3 2 2" xfId="19119" xr:uid="{00000000-0005-0000-0000-0000AF4A0000}"/>
    <cellStyle name="Vírgula 8 3 5 3 2 2 2" xfId="19120" xr:uid="{00000000-0005-0000-0000-0000B04A0000}"/>
    <cellStyle name="Vírgula 8 3 5 3 2 2 2 2" xfId="19121" xr:uid="{00000000-0005-0000-0000-0000B14A0000}"/>
    <cellStyle name="Vírgula 8 3 5 3 2 2 3" xfId="19122" xr:uid="{00000000-0005-0000-0000-0000B24A0000}"/>
    <cellStyle name="Vírgula 8 3 5 3 2 3" xfId="19123" xr:uid="{00000000-0005-0000-0000-0000B34A0000}"/>
    <cellStyle name="Vírgula 8 3 5 3 2 3 2" xfId="19124" xr:uid="{00000000-0005-0000-0000-0000B44A0000}"/>
    <cellStyle name="Vírgula 8 3 5 3 2 4" xfId="19125" xr:uid="{00000000-0005-0000-0000-0000B54A0000}"/>
    <cellStyle name="Vírgula 8 3 5 3 3" xfId="19126" xr:uid="{00000000-0005-0000-0000-0000B64A0000}"/>
    <cellStyle name="Vírgula 8 3 5 3 3 2" xfId="19127" xr:uid="{00000000-0005-0000-0000-0000B74A0000}"/>
    <cellStyle name="Vírgula 8 3 5 3 3 2 2" xfId="19128" xr:uid="{00000000-0005-0000-0000-0000B84A0000}"/>
    <cellStyle name="Vírgula 8 3 5 3 3 2 2 2" xfId="19129" xr:uid="{00000000-0005-0000-0000-0000B94A0000}"/>
    <cellStyle name="Vírgula 8 3 5 3 3 2 3" xfId="19130" xr:uid="{00000000-0005-0000-0000-0000BA4A0000}"/>
    <cellStyle name="Vírgula 8 3 5 3 3 3" xfId="19131" xr:uid="{00000000-0005-0000-0000-0000BB4A0000}"/>
    <cellStyle name="Vírgula 8 3 5 3 3 3 2" xfId="19132" xr:uid="{00000000-0005-0000-0000-0000BC4A0000}"/>
    <cellStyle name="Vírgula 8 3 5 3 3 4" xfId="19133" xr:uid="{00000000-0005-0000-0000-0000BD4A0000}"/>
    <cellStyle name="Vírgula 8 3 5 3 4" xfId="19134" xr:uid="{00000000-0005-0000-0000-0000BE4A0000}"/>
    <cellStyle name="Vírgula 8 3 5 3 4 2" xfId="19135" xr:uid="{00000000-0005-0000-0000-0000BF4A0000}"/>
    <cellStyle name="Vírgula 8 3 5 3 4 2 2" xfId="19136" xr:uid="{00000000-0005-0000-0000-0000C04A0000}"/>
    <cellStyle name="Vírgula 8 3 5 3 4 3" xfId="19137" xr:uid="{00000000-0005-0000-0000-0000C14A0000}"/>
    <cellStyle name="Vírgula 8 3 5 3 5" xfId="19138" xr:uid="{00000000-0005-0000-0000-0000C24A0000}"/>
    <cellStyle name="Vírgula 8 3 5 3 5 2" xfId="19139" xr:uid="{00000000-0005-0000-0000-0000C34A0000}"/>
    <cellStyle name="Vírgula 8 3 5 3 5 2 2" xfId="19140" xr:uid="{00000000-0005-0000-0000-0000C44A0000}"/>
    <cellStyle name="Vírgula 8 3 5 3 5 3" xfId="19141" xr:uid="{00000000-0005-0000-0000-0000C54A0000}"/>
    <cellStyle name="Vírgula 8 3 5 3 6" xfId="19142" xr:uid="{00000000-0005-0000-0000-0000C64A0000}"/>
    <cellStyle name="Vírgula 8 3 5 3 6 2" xfId="19143" xr:uid="{00000000-0005-0000-0000-0000C74A0000}"/>
    <cellStyle name="Vírgula 8 3 5 3 7" xfId="19144" xr:uid="{00000000-0005-0000-0000-0000C84A0000}"/>
    <cellStyle name="Vírgula 8 3 5 4" xfId="19145" xr:uid="{00000000-0005-0000-0000-0000C94A0000}"/>
    <cellStyle name="Vírgula 8 3 5 4 2" xfId="19146" xr:uid="{00000000-0005-0000-0000-0000CA4A0000}"/>
    <cellStyle name="Vírgula 8 3 5 4 2 2" xfId="19147" xr:uid="{00000000-0005-0000-0000-0000CB4A0000}"/>
    <cellStyle name="Vírgula 8 3 5 4 2 2 2" xfId="19148" xr:uid="{00000000-0005-0000-0000-0000CC4A0000}"/>
    <cellStyle name="Vírgula 8 3 5 4 2 3" xfId="19149" xr:uid="{00000000-0005-0000-0000-0000CD4A0000}"/>
    <cellStyle name="Vírgula 8 3 5 4 3" xfId="19150" xr:uid="{00000000-0005-0000-0000-0000CE4A0000}"/>
    <cellStyle name="Vírgula 8 3 5 4 3 2" xfId="19151" xr:uid="{00000000-0005-0000-0000-0000CF4A0000}"/>
    <cellStyle name="Vírgula 8 3 5 4 4" xfId="19152" xr:uid="{00000000-0005-0000-0000-0000D04A0000}"/>
    <cellStyle name="Vírgula 8 3 5 5" xfId="19153" xr:uid="{00000000-0005-0000-0000-0000D14A0000}"/>
    <cellStyle name="Vírgula 8 3 5 5 2" xfId="19154" xr:uid="{00000000-0005-0000-0000-0000D24A0000}"/>
    <cellStyle name="Vírgula 8 3 5 5 2 2" xfId="19155" xr:uid="{00000000-0005-0000-0000-0000D34A0000}"/>
    <cellStyle name="Vírgula 8 3 5 5 2 2 2" xfId="19156" xr:uid="{00000000-0005-0000-0000-0000D44A0000}"/>
    <cellStyle name="Vírgula 8 3 5 5 2 3" xfId="19157" xr:uid="{00000000-0005-0000-0000-0000D54A0000}"/>
    <cellStyle name="Vírgula 8 3 5 5 3" xfId="19158" xr:uid="{00000000-0005-0000-0000-0000D64A0000}"/>
    <cellStyle name="Vírgula 8 3 5 5 3 2" xfId="19159" xr:uid="{00000000-0005-0000-0000-0000D74A0000}"/>
    <cellStyle name="Vírgula 8 3 5 5 4" xfId="19160" xr:uid="{00000000-0005-0000-0000-0000D84A0000}"/>
    <cellStyle name="Vírgula 8 3 5 6" xfId="19161" xr:uid="{00000000-0005-0000-0000-0000D94A0000}"/>
    <cellStyle name="Vírgula 8 3 5 6 2" xfId="19162" xr:uid="{00000000-0005-0000-0000-0000DA4A0000}"/>
    <cellStyle name="Vírgula 8 3 5 6 2 2" xfId="19163" xr:uid="{00000000-0005-0000-0000-0000DB4A0000}"/>
    <cellStyle name="Vírgula 8 3 5 6 3" xfId="19164" xr:uid="{00000000-0005-0000-0000-0000DC4A0000}"/>
    <cellStyle name="Vírgula 8 3 5 7" xfId="19165" xr:uid="{00000000-0005-0000-0000-0000DD4A0000}"/>
    <cellStyle name="Vírgula 8 3 5 7 2" xfId="19166" xr:uid="{00000000-0005-0000-0000-0000DE4A0000}"/>
    <cellStyle name="Vírgula 8 3 5 7 2 2" xfId="19167" xr:uid="{00000000-0005-0000-0000-0000DF4A0000}"/>
    <cellStyle name="Vírgula 8 3 5 7 3" xfId="19168" xr:uid="{00000000-0005-0000-0000-0000E04A0000}"/>
    <cellStyle name="Vírgula 8 3 5 8" xfId="19169" xr:uid="{00000000-0005-0000-0000-0000E14A0000}"/>
    <cellStyle name="Vírgula 8 3 5 8 2" xfId="19170" xr:uid="{00000000-0005-0000-0000-0000E24A0000}"/>
    <cellStyle name="Vírgula 8 3 5 9" xfId="19171" xr:uid="{00000000-0005-0000-0000-0000E34A0000}"/>
    <cellStyle name="Vírgula 8 3 6" xfId="19172" xr:uid="{00000000-0005-0000-0000-0000E44A0000}"/>
    <cellStyle name="Vírgula 8 3 6 2" xfId="19173" xr:uid="{00000000-0005-0000-0000-0000E54A0000}"/>
    <cellStyle name="Vírgula 8 3 6 2 2" xfId="19174" xr:uid="{00000000-0005-0000-0000-0000E64A0000}"/>
    <cellStyle name="Vírgula 8 3 6 2 2 2" xfId="19175" xr:uid="{00000000-0005-0000-0000-0000E74A0000}"/>
    <cellStyle name="Vírgula 8 3 6 2 2 2 2" xfId="19176" xr:uid="{00000000-0005-0000-0000-0000E84A0000}"/>
    <cellStyle name="Vírgula 8 3 6 2 2 2 2 2" xfId="19177" xr:uid="{00000000-0005-0000-0000-0000E94A0000}"/>
    <cellStyle name="Vírgula 8 3 6 2 2 2 2 2 2" xfId="19178" xr:uid="{00000000-0005-0000-0000-0000EA4A0000}"/>
    <cellStyle name="Vírgula 8 3 6 2 2 2 2 3" xfId="19179" xr:uid="{00000000-0005-0000-0000-0000EB4A0000}"/>
    <cellStyle name="Vírgula 8 3 6 2 2 2 3" xfId="19180" xr:uid="{00000000-0005-0000-0000-0000EC4A0000}"/>
    <cellStyle name="Vírgula 8 3 6 2 2 2 3 2" xfId="19181" xr:uid="{00000000-0005-0000-0000-0000ED4A0000}"/>
    <cellStyle name="Vírgula 8 3 6 2 2 2 4" xfId="19182" xr:uid="{00000000-0005-0000-0000-0000EE4A0000}"/>
    <cellStyle name="Vírgula 8 3 6 2 2 3" xfId="19183" xr:uid="{00000000-0005-0000-0000-0000EF4A0000}"/>
    <cellStyle name="Vírgula 8 3 6 2 2 3 2" xfId="19184" xr:uid="{00000000-0005-0000-0000-0000F04A0000}"/>
    <cellStyle name="Vírgula 8 3 6 2 2 3 2 2" xfId="19185" xr:uid="{00000000-0005-0000-0000-0000F14A0000}"/>
    <cellStyle name="Vírgula 8 3 6 2 2 3 2 2 2" xfId="19186" xr:uid="{00000000-0005-0000-0000-0000F24A0000}"/>
    <cellStyle name="Vírgula 8 3 6 2 2 3 2 3" xfId="19187" xr:uid="{00000000-0005-0000-0000-0000F34A0000}"/>
    <cellStyle name="Vírgula 8 3 6 2 2 3 3" xfId="19188" xr:uid="{00000000-0005-0000-0000-0000F44A0000}"/>
    <cellStyle name="Vírgula 8 3 6 2 2 3 3 2" xfId="19189" xr:uid="{00000000-0005-0000-0000-0000F54A0000}"/>
    <cellStyle name="Vírgula 8 3 6 2 2 3 4" xfId="19190" xr:uid="{00000000-0005-0000-0000-0000F64A0000}"/>
    <cellStyle name="Vírgula 8 3 6 2 2 4" xfId="19191" xr:uid="{00000000-0005-0000-0000-0000F74A0000}"/>
    <cellStyle name="Vírgula 8 3 6 2 2 4 2" xfId="19192" xr:uid="{00000000-0005-0000-0000-0000F84A0000}"/>
    <cellStyle name="Vírgula 8 3 6 2 2 4 2 2" xfId="19193" xr:uid="{00000000-0005-0000-0000-0000F94A0000}"/>
    <cellStyle name="Vírgula 8 3 6 2 2 4 3" xfId="19194" xr:uid="{00000000-0005-0000-0000-0000FA4A0000}"/>
    <cellStyle name="Vírgula 8 3 6 2 2 5" xfId="19195" xr:uid="{00000000-0005-0000-0000-0000FB4A0000}"/>
    <cellStyle name="Vírgula 8 3 6 2 2 5 2" xfId="19196" xr:uid="{00000000-0005-0000-0000-0000FC4A0000}"/>
    <cellStyle name="Vírgula 8 3 6 2 2 5 2 2" xfId="19197" xr:uid="{00000000-0005-0000-0000-0000FD4A0000}"/>
    <cellStyle name="Vírgula 8 3 6 2 2 5 3" xfId="19198" xr:uid="{00000000-0005-0000-0000-0000FE4A0000}"/>
    <cellStyle name="Vírgula 8 3 6 2 2 6" xfId="19199" xr:uid="{00000000-0005-0000-0000-0000FF4A0000}"/>
    <cellStyle name="Vírgula 8 3 6 2 2 6 2" xfId="19200" xr:uid="{00000000-0005-0000-0000-0000004B0000}"/>
    <cellStyle name="Vírgula 8 3 6 2 2 7" xfId="19201" xr:uid="{00000000-0005-0000-0000-0000014B0000}"/>
    <cellStyle name="Vírgula 8 3 6 2 3" xfId="19202" xr:uid="{00000000-0005-0000-0000-0000024B0000}"/>
    <cellStyle name="Vírgula 8 3 6 2 3 2" xfId="19203" xr:uid="{00000000-0005-0000-0000-0000034B0000}"/>
    <cellStyle name="Vírgula 8 3 6 2 3 2 2" xfId="19204" xr:uid="{00000000-0005-0000-0000-0000044B0000}"/>
    <cellStyle name="Vírgula 8 3 6 2 3 2 2 2" xfId="19205" xr:uid="{00000000-0005-0000-0000-0000054B0000}"/>
    <cellStyle name="Vírgula 8 3 6 2 3 2 3" xfId="19206" xr:uid="{00000000-0005-0000-0000-0000064B0000}"/>
    <cellStyle name="Vírgula 8 3 6 2 3 3" xfId="19207" xr:uid="{00000000-0005-0000-0000-0000074B0000}"/>
    <cellStyle name="Vírgula 8 3 6 2 3 3 2" xfId="19208" xr:uid="{00000000-0005-0000-0000-0000084B0000}"/>
    <cellStyle name="Vírgula 8 3 6 2 3 4" xfId="19209" xr:uid="{00000000-0005-0000-0000-0000094B0000}"/>
    <cellStyle name="Vírgula 8 3 6 2 4" xfId="19210" xr:uid="{00000000-0005-0000-0000-00000A4B0000}"/>
    <cellStyle name="Vírgula 8 3 6 2 4 2" xfId="19211" xr:uid="{00000000-0005-0000-0000-00000B4B0000}"/>
    <cellStyle name="Vírgula 8 3 6 2 4 2 2" xfId="19212" xr:uid="{00000000-0005-0000-0000-00000C4B0000}"/>
    <cellStyle name="Vírgula 8 3 6 2 4 2 2 2" xfId="19213" xr:uid="{00000000-0005-0000-0000-00000D4B0000}"/>
    <cellStyle name="Vírgula 8 3 6 2 4 2 3" xfId="19214" xr:uid="{00000000-0005-0000-0000-00000E4B0000}"/>
    <cellStyle name="Vírgula 8 3 6 2 4 3" xfId="19215" xr:uid="{00000000-0005-0000-0000-00000F4B0000}"/>
    <cellStyle name="Vírgula 8 3 6 2 4 3 2" xfId="19216" xr:uid="{00000000-0005-0000-0000-0000104B0000}"/>
    <cellStyle name="Vírgula 8 3 6 2 4 4" xfId="19217" xr:uid="{00000000-0005-0000-0000-0000114B0000}"/>
    <cellStyle name="Vírgula 8 3 6 2 5" xfId="19218" xr:uid="{00000000-0005-0000-0000-0000124B0000}"/>
    <cellStyle name="Vírgula 8 3 6 2 5 2" xfId="19219" xr:uid="{00000000-0005-0000-0000-0000134B0000}"/>
    <cellStyle name="Vírgula 8 3 6 2 5 2 2" xfId="19220" xr:uid="{00000000-0005-0000-0000-0000144B0000}"/>
    <cellStyle name="Vírgula 8 3 6 2 5 3" xfId="19221" xr:uid="{00000000-0005-0000-0000-0000154B0000}"/>
    <cellStyle name="Vírgula 8 3 6 2 6" xfId="19222" xr:uid="{00000000-0005-0000-0000-0000164B0000}"/>
    <cellStyle name="Vírgula 8 3 6 2 6 2" xfId="19223" xr:uid="{00000000-0005-0000-0000-0000174B0000}"/>
    <cellStyle name="Vírgula 8 3 6 2 6 2 2" xfId="19224" xr:uid="{00000000-0005-0000-0000-0000184B0000}"/>
    <cellStyle name="Vírgula 8 3 6 2 6 3" xfId="19225" xr:uid="{00000000-0005-0000-0000-0000194B0000}"/>
    <cellStyle name="Vírgula 8 3 6 2 7" xfId="19226" xr:uid="{00000000-0005-0000-0000-00001A4B0000}"/>
    <cellStyle name="Vírgula 8 3 6 2 7 2" xfId="19227" xr:uid="{00000000-0005-0000-0000-00001B4B0000}"/>
    <cellStyle name="Vírgula 8 3 6 2 8" xfId="19228" xr:uid="{00000000-0005-0000-0000-00001C4B0000}"/>
    <cellStyle name="Vírgula 8 3 6 3" xfId="19229" xr:uid="{00000000-0005-0000-0000-00001D4B0000}"/>
    <cellStyle name="Vírgula 8 3 6 3 2" xfId="19230" xr:uid="{00000000-0005-0000-0000-00001E4B0000}"/>
    <cellStyle name="Vírgula 8 3 6 3 2 2" xfId="19231" xr:uid="{00000000-0005-0000-0000-00001F4B0000}"/>
    <cellStyle name="Vírgula 8 3 6 3 2 2 2" xfId="19232" xr:uid="{00000000-0005-0000-0000-0000204B0000}"/>
    <cellStyle name="Vírgula 8 3 6 3 2 2 2 2" xfId="19233" xr:uid="{00000000-0005-0000-0000-0000214B0000}"/>
    <cellStyle name="Vírgula 8 3 6 3 2 2 3" xfId="19234" xr:uid="{00000000-0005-0000-0000-0000224B0000}"/>
    <cellStyle name="Vírgula 8 3 6 3 2 3" xfId="19235" xr:uid="{00000000-0005-0000-0000-0000234B0000}"/>
    <cellStyle name="Vírgula 8 3 6 3 2 3 2" xfId="19236" xr:uid="{00000000-0005-0000-0000-0000244B0000}"/>
    <cellStyle name="Vírgula 8 3 6 3 2 4" xfId="19237" xr:uid="{00000000-0005-0000-0000-0000254B0000}"/>
    <cellStyle name="Vírgula 8 3 6 3 3" xfId="19238" xr:uid="{00000000-0005-0000-0000-0000264B0000}"/>
    <cellStyle name="Vírgula 8 3 6 3 3 2" xfId="19239" xr:uid="{00000000-0005-0000-0000-0000274B0000}"/>
    <cellStyle name="Vírgula 8 3 6 3 3 2 2" xfId="19240" xr:uid="{00000000-0005-0000-0000-0000284B0000}"/>
    <cellStyle name="Vírgula 8 3 6 3 3 2 2 2" xfId="19241" xr:uid="{00000000-0005-0000-0000-0000294B0000}"/>
    <cellStyle name="Vírgula 8 3 6 3 3 2 3" xfId="19242" xr:uid="{00000000-0005-0000-0000-00002A4B0000}"/>
    <cellStyle name="Vírgula 8 3 6 3 3 3" xfId="19243" xr:uid="{00000000-0005-0000-0000-00002B4B0000}"/>
    <cellStyle name="Vírgula 8 3 6 3 3 3 2" xfId="19244" xr:uid="{00000000-0005-0000-0000-00002C4B0000}"/>
    <cellStyle name="Vírgula 8 3 6 3 3 4" xfId="19245" xr:uid="{00000000-0005-0000-0000-00002D4B0000}"/>
    <cellStyle name="Vírgula 8 3 6 3 4" xfId="19246" xr:uid="{00000000-0005-0000-0000-00002E4B0000}"/>
    <cellStyle name="Vírgula 8 3 6 3 4 2" xfId="19247" xr:uid="{00000000-0005-0000-0000-00002F4B0000}"/>
    <cellStyle name="Vírgula 8 3 6 3 4 2 2" xfId="19248" xr:uid="{00000000-0005-0000-0000-0000304B0000}"/>
    <cellStyle name="Vírgula 8 3 6 3 4 3" xfId="19249" xr:uid="{00000000-0005-0000-0000-0000314B0000}"/>
    <cellStyle name="Vírgula 8 3 6 3 5" xfId="19250" xr:uid="{00000000-0005-0000-0000-0000324B0000}"/>
    <cellStyle name="Vírgula 8 3 6 3 5 2" xfId="19251" xr:uid="{00000000-0005-0000-0000-0000334B0000}"/>
    <cellStyle name="Vírgula 8 3 6 3 5 2 2" xfId="19252" xr:uid="{00000000-0005-0000-0000-0000344B0000}"/>
    <cellStyle name="Vírgula 8 3 6 3 5 3" xfId="19253" xr:uid="{00000000-0005-0000-0000-0000354B0000}"/>
    <cellStyle name="Vírgula 8 3 6 3 6" xfId="19254" xr:uid="{00000000-0005-0000-0000-0000364B0000}"/>
    <cellStyle name="Vírgula 8 3 6 3 6 2" xfId="19255" xr:uid="{00000000-0005-0000-0000-0000374B0000}"/>
    <cellStyle name="Vírgula 8 3 6 3 7" xfId="19256" xr:uid="{00000000-0005-0000-0000-0000384B0000}"/>
    <cellStyle name="Vírgula 8 3 6 4" xfId="19257" xr:uid="{00000000-0005-0000-0000-0000394B0000}"/>
    <cellStyle name="Vírgula 8 3 6 4 2" xfId="19258" xr:uid="{00000000-0005-0000-0000-00003A4B0000}"/>
    <cellStyle name="Vírgula 8 3 6 4 2 2" xfId="19259" xr:uid="{00000000-0005-0000-0000-00003B4B0000}"/>
    <cellStyle name="Vírgula 8 3 6 4 2 2 2" xfId="19260" xr:uid="{00000000-0005-0000-0000-00003C4B0000}"/>
    <cellStyle name="Vírgula 8 3 6 4 2 3" xfId="19261" xr:uid="{00000000-0005-0000-0000-00003D4B0000}"/>
    <cellStyle name="Vírgula 8 3 6 4 3" xfId="19262" xr:uid="{00000000-0005-0000-0000-00003E4B0000}"/>
    <cellStyle name="Vírgula 8 3 6 4 3 2" xfId="19263" xr:uid="{00000000-0005-0000-0000-00003F4B0000}"/>
    <cellStyle name="Vírgula 8 3 6 4 4" xfId="19264" xr:uid="{00000000-0005-0000-0000-0000404B0000}"/>
    <cellStyle name="Vírgula 8 3 6 5" xfId="19265" xr:uid="{00000000-0005-0000-0000-0000414B0000}"/>
    <cellStyle name="Vírgula 8 3 6 5 2" xfId="19266" xr:uid="{00000000-0005-0000-0000-0000424B0000}"/>
    <cellStyle name="Vírgula 8 3 6 5 2 2" xfId="19267" xr:uid="{00000000-0005-0000-0000-0000434B0000}"/>
    <cellStyle name="Vírgula 8 3 6 5 2 2 2" xfId="19268" xr:uid="{00000000-0005-0000-0000-0000444B0000}"/>
    <cellStyle name="Vírgula 8 3 6 5 2 3" xfId="19269" xr:uid="{00000000-0005-0000-0000-0000454B0000}"/>
    <cellStyle name="Vírgula 8 3 6 5 3" xfId="19270" xr:uid="{00000000-0005-0000-0000-0000464B0000}"/>
    <cellStyle name="Vírgula 8 3 6 5 3 2" xfId="19271" xr:uid="{00000000-0005-0000-0000-0000474B0000}"/>
    <cellStyle name="Vírgula 8 3 6 5 4" xfId="19272" xr:uid="{00000000-0005-0000-0000-0000484B0000}"/>
    <cellStyle name="Vírgula 8 3 6 6" xfId="19273" xr:uid="{00000000-0005-0000-0000-0000494B0000}"/>
    <cellStyle name="Vírgula 8 3 6 6 2" xfId="19274" xr:uid="{00000000-0005-0000-0000-00004A4B0000}"/>
    <cellStyle name="Vírgula 8 3 6 6 2 2" xfId="19275" xr:uid="{00000000-0005-0000-0000-00004B4B0000}"/>
    <cellStyle name="Vírgula 8 3 6 6 3" xfId="19276" xr:uid="{00000000-0005-0000-0000-00004C4B0000}"/>
    <cellStyle name="Vírgula 8 3 6 7" xfId="19277" xr:uid="{00000000-0005-0000-0000-00004D4B0000}"/>
    <cellStyle name="Vírgula 8 3 6 7 2" xfId="19278" xr:uid="{00000000-0005-0000-0000-00004E4B0000}"/>
    <cellStyle name="Vírgula 8 3 6 7 2 2" xfId="19279" xr:uid="{00000000-0005-0000-0000-00004F4B0000}"/>
    <cellStyle name="Vírgula 8 3 6 7 3" xfId="19280" xr:uid="{00000000-0005-0000-0000-0000504B0000}"/>
    <cellStyle name="Vírgula 8 3 6 8" xfId="19281" xr:uid="{00000000-0005-0000-0000-0000514B0000}"/>
    <cellStyle name="Vírgula 8 3 6 8 2" xfId="19282" xr:uid="{00000000-0005-0000-0000-0000524B0000}"/>
    <cellStyle name="Vírgula 8 3 6 9" xfId="19283" xr:uid="{00000000-0005-0000-0000-0000534B0000}"/>
    <cellStyle name="Vírgula 8 3 7" xfId="19284" xr:uid="{00000000-0005-0000-0000-0000544B0000}"/>
    <cellStyle name="Vírgula 8 3 7 2" xfId="19285" xr:uid="{00000000-0005-0000-0000-0000554B0000}"/>
    <cellStyle name="Vírgula 8 3 7 2 2" xfId="19286" xr:uid="{00000000-0005-0000-0000-0000564B0000}"/>
    <cellStyle name="Vírgula 8 3 7 2 2 2" xfId="19287" xr:uid="{00000000-0005-0000-0000-0000574B0000}"/>
    <cellStyle name="Vírgula 8 3 7 2 2 2 2" xfId="19288" xr:uid="{00000000-0005-0000-0000-0000584B0000}"/>
    <cellStyle name="Vírgula 8 3 7 2 2 2 2 2" xfId="19289" xr:uid="{00000000-0005-0000-0000-0000594B0000}"/>
    <cellStyle name="Vírgula 8 3 7 2 2 2 3" xfId="19290" xr:uid="{00000000-0005-0000-0000-00005A4B0000}"/>
    <cellStyle name="Vírgula 8 3 7 2 2 3" xfId="19291" xr:uid="{00000000-0005-0000-0000-00005B4B0000}"/>
    <cellStyle name="Vírgula 8 3 7 2 2 3 2" xfId="19292" xr:uid="{00000000-0005-0000-0000-00005C4B0000}"/>
    <cellStyle name="Vírgula 8 3 7 2 2 4" xfId="19293" xr:uid="{00000000-0005-0000-0000-00005D4B0000}"/>
    <cellStyle name="Vírgula 8 3 7 2 3" xfId="19294" xr:uid="{00000000-0005-0000-0000-00005E4B0000}"/>
    <cellStyle name="Vírgula 8 3 7 2 3 2" xfId="19295" xr:uid="{00000000-0005-0000-0000-00005F4B0000}"/>
    <cellStyle name="Vírgula 8 3 7 2 3 2 2" xfId="19296" xr:uid="{00000000-0005-0000-0000-0000604B0000}"/>
    <cellStyle name="Vírgula 8 3 7 2 3 2 2 2" xfId="19297" xr:uid="{00000000-0005-0000-0000-0000614B0000}"/>
    <cellStyle name="Vírgula 8 3 7 2 3 2 3" xfId="19298" xr:uid="{00000000-0005-0000-0000-0000624B0000}"/>
    <cellStyle name="Vírgula 8 3 7 2 3 3" xfId="19299" xr:uid="{00000000-0005-0000-0000-0000634B0000}"/>
    <cellStyle name="Vírgula 8 3 7 2 3 3 2" xfId="19300" xr:uid="{00000000-0005-0000-0000-0000644B0000}"/>
    <cellStyle name="Vírgula 8 3 7 2 3 4" xfId="19301" xr:uid="{00000000-0005-0000-0000-0000654B0000}"/>
    <cellStyle name="Vírgula 8 3 7 2 4" xfId="19302" xr:uid="{00000000-0005-0000-0000-0000664B0000}"/>
    <cellStyle name="Vírgula 8 3 7 2 4 2" xfId="19303" xr:uid="{00000000-0005-0000-0000-0000674B0000}"/>
    <cellStyle name="Vírgula 8 3 7 2 4 2 2" xfId="19304" xr:uid="{00000000-0005-0000-0000-0000684B0000}"/>
    <cellStyle name="Vírgula 8 3 7 2 4 3" xfId="19305" xr:uid="{00000000-0005-0000-0000-0000694B0000}"/>
    <cellStyle name="Vírgula 8 3 7 2 5" xfId="19306" xr:uid="{00000000-0005-0000-0000-00006A4B0000}"/>
    <cellStyle name="Vírgula 8 3 7 2 5 2" xfId="19307" xr:uid="{00000000-0005-0000-0000-00006B4B0000}"/>
    <cellStyle name="Vírgula 8 3 7 2 5 2 2" xfId="19308" xr:uid="{00000000-0005-0000-0000-00006C4B0000}"/>
    <cellStyle name="Vírgula 8 3 7 2 5 3" xfId="19309" xr:uid="{00000000-0005-0000-0000-00006D4B0000}"/>
    <cellStyle name="Vírgula 8 3 7 2 6" xfId="19310" xr:uid="{00000000-0005-0000-0000-00006E4B0000}"/>
    <cellStyle name="Vírgula 8 3 7 2 6 2" xfId="19311" xr:uid="{00000000-0005-0000-0000-00006F4B0000}"/>
    <cellStyle name="Vírgula 8 3 7 2 7" xfId="19312" xr:uid="{00000000-0005-0000-0000-0000704B0000}"/>
    <cellStyle name="Vírgula 8 3 7 3" xfId="19313" xr:uid="{00000000-0005-0000-0000-0000714B0000}"/>
    <cellStyle name="Vírgula 8 3 7 3 2" xfId="19314" xr:uid="{00000000-0005-0000-0000-0000724B0000}"/>
    <cellStyle name="Vírgula 8 3 7 3 2 2" xfId="19315" xr:uid="{00000000-0005-0000-0000-0000734B0000}"/>
    <cellStyle name="Vírgula 8 3 7 3 2 2 2" xfId="19316" xr:uid="{00000000-0005-0000-0000-0000744B0000}"/>
    <cellStyle name="Vírgula 8 3 7 3 2 3" xfId="19317" xr:uid="{00000000-0005-0000-0000-0000754B0000}"/>
    <cellStyle name="Vírgula 8 3 7 3 3" xfId="19318" xr:uid="{00000000-0005-0000-0000-0000764B0000}"/>
    <cellStyle name="Vírgula 8 3 7 3 3 2" xfId="19319" xr:uid="{00000000-0005-0000-0000-0000774B0000}"/>
    <cellStyle name="Vírgula 8 3 7 3 4" xfId="19320" xr:uid="{00000000-0005-0000-0000-0000784B0000}"/>
    <cellStyle name="Vírgula 8 3 7 4" xfId="19321" xr:uid="{00000000-0005-0000-0000-0000794B0000}"/>
    <cellStyle name="Vírgula 8 3 7 4 2" xfId="19322" xr:uid="{00000000-0005-0000-0000-00007A4B0000}"/>
    <cellStyle name="Vírgula 8 3 7 4 2 2" xfId="19323" xr:uid="{00000000-0005-0000-0000-00007B4B0000}"/>
    <cellStyle name="Vírgula 8 3 7 4 2 2 2" xfId="19324" xr:uid="{00000000-0005-0000-0000-00007C4B0000}"/>
    <cellStyle name="Vírgula 8 3 7 4 2 3" xfId="19325" xr:uid="{00000000-0005-0000-0000-00007D4B0000}"/>
    <cellStyle name="Vírgula 8 3 7 4 3" xfId="19326" xr:uid="{00000000-0005-0000-0000-00007E4B0000}"/>
    <cellStyle name="Vírgula 8 3 7 4 3 2" xfId="19327" xr:uid="{00000000-0005-0000-0000-00007F4B0000}"/>
    <cellStyle name="Vírgula 8 3 7 4 4" xfId="19328" xr:uid="{00000000-0005-0000-0000-0000804B0000}"/>
    <cellStyle name="Vírgula 8 3 7 5" xfId="19329" xr:uid="{00000000-0005-0000-0000-0000814B0000}"/>
    <cellStyle name="Vírgula 8 3 7 5 2" xfId="19330" xr:uid="{00000000-0005-0000-0000-0000824B0000}"/>
    <cellStyle name="Vírgula 8 3 7 5 2 2" xfId="19331" xr:uid="{00000000-0005-0000-0000-0000834B0000}"/>
    <cellStyle name="Vírgula 8 3 7 5 3" xfId="19332" xr:uid="{00000000-0005-0000-0000-0000844B0000}"/>
    <cellStyle name="Vírgula 8 3 7 6" xfId="19333" xr:uid="{00000000-0005-0000-0000-0000854B0000}"/>
    <cellStyle name="Vírgula 8 3 7 6 2" xfId="19334" xr:uid="{00000000-0005-0000-0000-0000864B0000}"/>
    <cellStyle name="Vírgula 8 3 7 6 2 2" xfId="19335" xr:uid="{00000000-0005-0000-0000-0000874B0000}"/>
    <cellStyle name="Vírgula 8 3 7 6 3" xfId="19336" xr:uid="{00000000-0005-0000-0000-0000884B0000}"/>
    <cellStyle name="Vírgula 8 3 7 7" xfId="19337" xr:uid="{00000000-0005-0000-0000-0000894B0000}"/>
    <cellStyle name="Vírgula 8 3 7 7 2" xfId="19338" xr:uid="{00000000-0005-0000-0000-00008A4B0000}"/>
    <cellStyle name="Vírgula 8 3 7 8" xfId="19339" xr:uid="{00000000-0005-0000-0000-00008B4B0000}"/>
    <cellStyle name="Vírgula 8 3 8" xfId="19340" xr:uid="{00000000-0005-0000-0000-00008C4B0000}"/>
    <cellStyle name="Vírgula 8 3 8 2" xfId="19341" xr:uid="{00000000-0005-0000-0000-00008D4B0000}"/>
    <cellStyle name="Vírgula 8 3 8 2 2" xfId="19342" xr:uid="{00000000-0005-0000-0000-00008E4B0000}"/>
    <cellStyle name="Vírgula 8 3 8 2 2 2" xfId="19343" xr:uid="{00000000-0005-0000-0000-00008F4B0000}"/>
    <cellStyle name="Vírgula 8 3 8 2 2 2 2" xfId="19344" xr:uid="{00000000-0005-0000-0000-0000904B0000}"/>
    <cellStyle name="Vírgula 8 3 8 2 2 3" xfId="19345" xr:uid="{00000000-0005-0000-0000-0000914B0000}"/>
    <cellStyle name="Vírgula 8 3 8 2 3" xfId="19346" xr:uid="{00000000-0005-0000-0000-0000924B0000}"/>
    <cellStyle name="Vírgula 8 3 8 2 3 2" xfId="19347" xr:uid="{00000000-0005-0000-0000-0000934B0000}"/>
    <cellStyle name="Vírgula 8 3 8 2 4" xfId="19348" xr:uid="{00000000-0005-0000-0000-0000944B0000}"/>
    <cellStyle name="Vírgula 8 3 8 3" xfId="19349" xr:uid="{00000000-0005-0000-0000-0000954B0000}"/>
    <cellStyle name="Vírgula 8 3 8 3 2" xfId="19350" xr:uid="{00000000-0005-0000-0000-0000964B0000}"/>
    <cellStyle name="Vírgula 8 3 8 3 2 2" xfId="19351" xr:uid="{00000000-0005-0000-0000-0000974B0000}"/>
    <cellStyle name="Vírgula 8 3 8 3 2 2 2" xfId="19352" xr:uid="{00000000-0005-0000-0000-0000984B0000}"/>
    <cellStyle name="Vírgula 8 3 8 3 2 3" xfId="19353" xr:uid="{00000000-0005-0000-0000-0000994B0000}"/>
    <cellStyle name="Vírgula 8 3 8 3 3" xfId="19354" xr:uid="{00000000-0005-0000-0000-00009A4B0000}"/>
    <cellStyle name="Vírgula 8 3 8 3 3 2" xfId="19355" xr:uid="{00000000-0005-0000-0000-00009B4B0000}"/>
    <cellStyle name="Vírgula 8 3 8 3 4" xfId="19356" xr:uid="{00000000-0005-0000-0000-00009C4B0000}"/>
    <cellStyle name="Vírgula 8 3 8 4" xfId="19357" xr:uid="{00000000-0005-0000-0000-00009D4B0000}"/>
    <cellStyle name="Vírgula 8 3 8 4 2" xfId="19358" xr:uid="{00000000-0005-0000-0000-00009E4B0000}"/>
    <cellStyle name="Vírgula 8 3 8 4 2 2" xfId="19359" xr:uid="{00000000-0005-0000-0000-00009F4B0000}"/>
    <cellStyle name="Vírgula 8 3 8 4 3" xfId="19360" xr:uid="{00000000-0005-0000-0000-0000A04B0000}"/>
    <cellStyle name="Vírgula 8 3 8 5" xfId="19361" xr:uid="{00000000-0005-0000-0000-0000A14B0000}"/>
    <cellStyle name="Vírgula 8 3 8 5 2" xfId="19362" xr:uid="{00000000-0005-0000-0000-0000A24B0000}"/>
    <cellStyle name="Vírgula 8 3 8 5 2 2" xfId="19363" xr:uid="{00000000-0005-0000-0000-0000A34B0000}"/>
    <cellStyle name="Vírgula 8 3 8 5 3" xfId="19364" xr:uid="{00000000-0005-0000-0000-0000A44B0000}"/>
    <cellStyle name="Vírgula 8 3 8 6" xfId="19365" xr:uid="{00000000-0005-0000-0000-0000A54B0000}"/>
    <cellStyle name="Vírgula 8 3 8 6 2" xfId="19366" xr:uid="{00000000-0005-0000-0000-0000A64B0000}"/>
    <cellStyle name="Vírgula 8 3 8 7" xfId="19367" xr:uid="{00000000-0005-0000-0000-0000A74B0000}"/>
    <cellStyle name="Vírgula 8 3 9" xfId="19368" xr:uid="{00000000-0005-0000-0000-0000A84B0000}"/>
    <cellStyle name="Vírgula 8 3 9 2" xfId="19369" xr:uid="{00000000-0005-0000-0000-0000A94B0000}"/>
    <cellStyle name="Vírgula 8 3 9 2 2" xfId="19370" xr:uid="{00000000-0005-0000-0000-0000AA4B0000}"/>
    <cellStyle name="Vírgula 8 3 9 2 2 2" xfId="19371" xr:uid="{00000000-0005-0000-0000-0000AB4B0000}"/>
    <cellStyle name="Vírgula 8 3 9 2 2 2 2" xfId="19372" xr:uid="{00000000-0005-0000-0000-0000AC4B0000}"/>
    <cellStyle name="Vírgula 8 3 9 2 2 3" xfId="19373" xr:uid="{00000000-0005-0000-0000-0000AD4B0000}"/>
    <cellStyle name="Vírgula 8 3 9 2 3" xfId="19374" xr:uid="{00000000-0005-0000-0000-0000AE4B0000}"/>
    <cellStyle name="Vírgula 8 3 9 2 3 2" xfId="19375" xr:uid="{00000000-0005-0000-0000-0000AF4B0000}"/>
    <cellStyle name="Vírgula 8 3 9 2 4" xfId="19376" xr:uid="{00000000-0005-0000-0000-0000B04B0000}"/>
    <cellStyle name="Vírgula 8 3 9 3" xfId="19377" xr:uid="{00000000-0005-0000-0000-0000B14B0000}"/>
    <cellStyle name="Vírgula 8 3 9 3 2" xfId="19378" xr:uid="{00000000-0005-0000-0000-0000B24B0000}"/>
    <cellStyle name="Vírgula 8 3 9 3 2 2" xfId="19379" xr:uid="{00000000-0005-0000-0000-0000B34B0000}"/>
    <cellStyle name="Vírgula 8 3 9 3 2 2 2" xfId="19380" xr:uid="{00000000-0005-0000-0000-0000B44B0000}"/>
    <cellStyle name="Vírgula 8 3 9 3 2 3" xfId="19381" xr:uid="{00000000-0005-0000-0000-0000B54B0000}"/>
    <cellStyle name="Vírgula 8 3 9 3 3" xfId="19382" xr:uid="{00000000-0005-0000-0000-0000B64B0000}"/>
    <cellStyle name="Vírgula 8 3 9 3 3 2" xfId="19383" xr:uid="{00000000-0005-0000-0000-0000B74B0000}"/>
    <cellStyle name="Vírgula 8 3 9 3 4" xfId="19384" xr:uid="{00000000-0005-0000-0000-0000B84B0000}"/>
    <cellStyle name="Vírgula 8 3 9 4" xfId="19385" xr:uid="{00000000-0005-0000-0000-0000B94B0000}"/>
    <cellStyle name="Vírgula 8 3 9 4 2" xfId="19386" xr:uid="{00000000-0005-0000-0000-0000BA4B0000}"/>
    <cellStyle name="Vírgula 8 3 9 4 2 2" xfId="19387" xr:uid="{00000000-0005-0000-0000-0000BB4B0000}"/>
    <cellStyle name="Vírgula 8 3 9 4 3" xfId="19388" xr:uid="{00000000-0005-0000-0000-0000BC4B0000}"/>
    <cellStyle name="Vírgula 8 3 9 5" xfId="19389" xr:uid="{00000000-0005-0000-0000-0000BD4B0000}"/>
    <cellStyle name="Vírgula 8 3 9 5 2" xfId="19390" xr:uid="{00000000-0005-0000-0000-0000BE4B0000}"/>
    <cellStyle name="Vírgula 8 3 9 5 2 2" xfId="19391" xr:uid="{00000000-0005-0000-0000-0000BF4B0000}"/>
    <cellStyle name="Vírgula 8 3 9 5 3" xfId="19392" xr:uid="{00000000-0005-0000-0000-0000C04B0000}"/>
    <cellStyle name="Vírgula 8 3 9 6" xfId="19393" xr:uid="{00000000-0005-0000-0000-0000C14B0000}"/>
    <cellStyle name="Vírgula 8 3 9 6 2" xfId="19394" xr:uid="{00000000-0005-0000-0000-0000C24B0000}"/>
    <cellStyle name="Vírgula 8 3 9 7" xfId="19395" xr:uid="{00000000-0005-0000-0000-0000C34B0000}"/>
    <cellStyle name="Vírgula 8 4" xfId="19396" xr:uid="{00000000-0005-0000-0000-0000C44B0000}"/>
    <cellStyle name="Vírgula 8 4 10" xfId="19397" xr:uid="{00000000-0005-0000-0000-0000C54B0000}"/>
    <cellStyle name="Vírgula 8 4 10 2" xfId="19398" xr:uid="{00000000-0005-0000-0000-0000C64B0000}"/>
    <cellStyle name="Vírgula 8 4 10 2 2" xfId="19399" xr:uid="{00000000-0005-0000-0000-0000C74B0000}"/>
    <cellStyle name="Vírgula 8 4 10 3" xfId="19400" xr:uid="{00000000-0005-0000-0000-0000C84B0000}"/>
    <cellStyle name="Vírgula 8 4 11" xfId="19401" xr:uid="{00000000-0005-0000-0000-0000C94B0000}"/>
    <cellStyle name="Vírgula 8 4 11 2" xfId="19402" xr:uid="{00000000-0005-0000-0000-0000CA4B0000}"/>
    <cellStyle name="Vírgula 8 4 12" xfId="19403" xr:uid="{00000000-0005-0000-0000-0000CB4B0000}"/>
    <cellStyle name="Vírgula 8 4 2" xfId="19404" xr:uid="{00000000-0005-0000-0000-0000CC4B0000}"/>
    <cellStyle name="Vírgula 8 4 2 2" xfId="19405" xr:uid="{00000000-0005-0000-0000-0000CD4B0000}"/>
    <cellStyle name="Vírgula 8 4 2 2 2" xfId="19406" xr:uid="{00000000-0005-0000-0000-0000CE4B0000}"/>
    <cellStyle name="Vírgula 8 4 2 2 2 2" xfId="19407" xr:uid="{00000000-0005-0000-0000-0000CF4B0000}"/>
    <cellStyle name="Vírgula 8 4 2 2 2 2 2" xfId="19408" xr:uid="{00000000-0005-0000-0000-0000D04B0000}"/>
    <cellStyle name="Vírgula 8 4 2 2 2 2 2 2" xfId="19409" xr:uid="{00000000-0005-0000-0000-0000D14B0000}"/>
    <cellStyle name="Vírgula 8 4 2 2 2 2 2 2 2" xfId="19410" xr:uid="{00000000-0005-0000-0000-0000D24B0000}"/>
    <cellStyle name="Vírgula 8 4 2 2 2 2 2 3" xfId="19411" xr:uid="{00000000-0005-0000-0000-0000D34B0000}"/>
    <cellStyle name="Vírgula 8 4 2 2 2 2 3" xfId="19412" xr:uid="{00000000-0005-0000-0000-0000D44B0000}"/>
    <cellStyle name="Vírgula 8 4 2 2 2 2 3 2" xfId="19413" xr:uid="{00000000-0005-0000-0000-0000D54B0000}"/>
    <cellStyle name="Vírgula 8 4 2 2 2 2 4" xfId="19414" xr:uid="{00000000-0005-0000-0000-0000D64B0000}"/>
    <cellStyle name="Vírgula 8 4 2 2 2 3" xfId="19415" xr:uid="{00000000-0005-0000-0000-0000D74B0000}"/>
    <cellStyle name="Vírgula 8 4 2 2 2 3 2" xfId="19416" xr:uid="{00000000-0005-0000-0000-0000D84B0000}"/>
    <cellStyle name="Vírgula 8 4 2 2 2 3 2 2" xfId="19417" xr:uid="{00000000-0005-0000-0000-0000D94B0000}"/>
    <cellStyle name="Vírgula 8 4 2 2 2 3 2 2 2" xfId="19418" xr:uid="{00000000-0005-0000-0000-0000DA4B0000}"/>
    <cellStyle name="Vírgula 8 4 2 2 2 3 2 3" xfId="19419" xr:uid="{00000000-0005-0000-0000-0000DB4B0000}"/>
    <cellStyle name="Vírgula 8 4 2 2 2 3 3" xfId="19420" xr:uid="{00000000-0005-0000-0000-0000DC4B0000}"/>
    <cellStyle name="Vírgula 8 4 2 2 2 3 3 2" xfId="19421" xr:uid="{00000000-0005-0000-0000-0000DD4B0000}"/>
    <cellStyle name="Vírgula 8 4 2 2 2 3 4" xfId="19422" xr:uid="{00000000-0005-0000-0000-0000DE4B0000}"/>
    <cellStyle name="Vírgula 8 4 2 2 2 4" xfId="19423" xr:uid="{00000000-0005-0000-0000-0000DF4B0000}"/>
    <cellStyle name="Vírgula 8 4 2 2 2 4 2" xfId="19424" xr:uid="{00000000-0005-0000-0000-0000E04B0000}"/>
    <cellStyle name="Vírgula 8 4 2 2 2 4 2 2" xfId="19425" xr:uid="{00000000-0005-0000-0000-0000E14B0000}"/>
    <cellStyle name="Vírgula 8 4 2 2 2 4 3" xfId="19426" xr:uid="{00000000-0005-0000-0000-0000E24B0000}"/>
    <cellStyle name="Vírgula 8 4 2 2 2 5" xfId="19427" xr:uid="{00000000-0005-0000-0000-0000E34B0000}"/>
    <cellStyle name="Vírgula 8 4 2 2 2 5 2" xfId="19428" xr:uid="{00000000-0005-0000-0000-0000E44B0000}"/>
    <cellStyle name="Vírgula 8 4 2 2 2 5 2 2" xfId="19429" xr:uid="{00000000-0005-0000-0000-0000E54B0000}"/>
    <cellStyle name="Vírgula 8 4 2 2 2 5 3" xfId="19430" xr:uid="{00000000-0005-0000-0000-0000E64B0000}"/>
    <cellStyle name="Vírgula 8 4 2 2 2 6" xfId="19431" xr:uid="{00000000-0005-0000-0000-0000E74B0000}"/>
    <cellStyle name="Vírgula 8 4 2 2 2 6 2" xfId="19432" xr:uid="{00000000-0005-0000-0000-0000E84B0000}"/>
    <cellStyle name="Vírgula 8 4 2 2 2 7" xfId="19433" xr:uid="{00000000-0005-0000-0000-0000E94B0000}"/>
    <cellStyle name="Vírgula 8 4 2 2 3" xfId="19434" xr:uid="{00000000-0005-0000-0000-0000EA4B0000}"/>
    <cellStyle name="Vírgula 8 4 2 2 3 2" xfId="19435" xr:uid="{00000000-0005-0000-0000-0000EB4B0000}"/>
    <cellStyle name="Vírgula 8 4 2 2 3 2 2" xfId="19436" xr:uid="{00000000-0005-0000-0000-0000EC4B0000}"/>
    <cellStyle name="Vírgula 8 4 2 2 3 2 2 2" xfId="19437" xr:uid="{00000000-0005-0000-0000-0000ED4B0000}"/>
    <cellStyle name="Vírgula 8 4 2 2 3 2 3" xfId="19438" xr:uid="{00000000-0005-0000-0000-0000EE4B0000}"/>
    <cellStyle name="Vírgula 8 4 2 2 3 3" xfId="19439" xr:uid="{00000000-0005-0000-0000-0000EF4B0000}"/>
    <cellStyle name="Vírgula 8 4 2 2 3 3 2" xfId="19440" xr:uid="{00000000-0005-0000-0000-0000F04B0000}"/>
    <cellStyle name="Vírgula 8 4 2 2 3 4" xfId="19441" xr:uid="{00000000-0005-0000-0000-0000F14B0000}"/>
    <cellStyle name="Vírgula 8 4 2 2 4" xfId="19442" xr:uid="{00000000-0005-0000-0000-0000F24B0000}"/>
    <cellStyle name="Vírgula 8 4 2 2 4 2" xfId="19443" xr:uid="{00000000-0005-0000-0000-0000F34B0000}"/>
    <cellStyle name="Vírgula 8 4 2 2 4 2 2" xfId="19444" xr:uid="{00000000-0005-0000-0000-0000F44B0000}"/>
    <cellStyle name="Vírgula 8 4 2 2 4 2 2 2" xfId="19445" xr:uid="{00000000-0005-0000-0000-0000F54B0000}"/>
    <cellStyle name="Vírgula 8 4 2 2 4 2 3" xfId="19446" xr:uid="{00000000-0005-0000-0000-0000F64B0000}"/>
    <cellStyle name="Vírgula 8 4 2 2 4 3" xfId="19447" xr:uid="{00000000-0005-0000-0000-0000F74B0000}"/>
    <cellStyle name="Vírgula 8 4 2 2 4 3 2" xfId="19448" xr:uid="{00000000-0005-0000-0000-0000F84B0000}"/>
    <cellStyle name="Vírgula 8 4 2 2 4 4" xfId="19449" xr:uid="{00000000-0005-0000-0000-0000F94B0000}"/>
    <cellStyle name="Vírgula 8 4 2 2 5" xfId="19450" xr:uid="{00000000-0005-0000-0000-0000FA4B0000}"/>
    <cellStyle name="Vírgula 8 4 2 2 5 2" xfId="19451" xr:uid="{00000000-0005-0000-0000-0000FB4B0000}"/>
    <cellStyle name="Vírgula 8 4 2 2 5 2 2" xfId="19452" xr:uid="{00000000-0005-0000-0000-0000FC4B0000}"/>
    <cellStyle name="Vírgula 8 4 2 2 5 3" xfId="19453" xr:uid="{00000000-0005-0000-0000-0000FD4B0000}"/>
    <cellStyle name="Vírgula 8 4 2 2 6" xfId="19454" xr:uid="{00000000-0005-0000-0000-0000FE4B0000}"/>
    <cellStyle name="Vírgula 8 4 2 2 6 2" xfId="19455" xr:uid="{00000000-0005-0000-0000-0000FF4B0000}"/>
    <cellStyle name="Vírgula 8 4 2 2 6 2 2" xfId="19456" xr:uid="{00000000-0005-0000-0000-0000004C0000}"/>
    <cellStyle name="Vírgula 8 4 2 2 6 3" xfId="19457" xr:uid="{00000000-0005-0000-0000-0000014C0000}"/>
    <cellStyle name="Vírgula 8 4 2 2 7" xfId="19458" xr:uid="{00000000-0005-0000-0000-0000024C0000}"/>
    <cellStyle name="Vírgula 8 4 2 2 7 2" xfId="19459" xr:uid="{00000000-0005-0000-0000-0000034C0000}"/>
    <cellStyle name="Vírgula 8 4 2 2 8" xfId="19460" xr:uid="{00000000-0005-0000-0000-0000044C0000}"/>
    <cellStyle name="Vírgula 8 4 2 3" xfId="19461" xr:uid="{00000000-0005-0000-0000-0000054C0000}"/>
    <cellStyle name="Vírgula 8 4 2 3 2" xfId="19462" xr:uid="{00000000-0005-0000-0000-0000064C0000}"/>
    <cellStyle name="Vírgula 8 4 2 3 2 2" xfId="19463" xr:uid="{00000000-0005-0000-0000-0000074C0000}"/>
    <cellStyle name="Vírgula 8 4 2 3 2 2 2" xfId="19464" xr:uid="{00000000-0005-0000-0000-0000084C0000}"/>
    <cellStyle name="Vírgula 8 4 2 3 2 2 2 2" xfId="19465" xr:uid="{00000000-0005-0000-0000-0000094C0000}"/>
    <cellStyle name="Vírgula 8 4 2 3 2 2 3" xfId="19466" xr:uid="{00000000-0005-0000-0000-00000A4C0000}"/>
    <cellStyle name="Vírgula 8 4 2 3 2 3" xfId="19467" xr:uid="{00000000-0005-0000-0000-00000B4C0000}"/>
    <cellStyle name="Vírgula 8 4 2 3 2 3 2" xfId="19468" xr:uid="{00000000-0005-0000-0000-00000C4C0000}"/>
    <cellStyle name="Vírgula 8 4 2 3 2 4" xfId="19469" xr:uid="{00000000-0005-0000-0000-00000D4C0000}"/>
    <cellStyle name="Vírgula 8 4 2 3 3" xfId="19470" xr:uid="{00000000-0005-0000-0000-00000E4C0000}"/>
    <cellStyle name="Vírgula 8 4 2 3 3 2" xfId="19471" xr:uid="{00000000-0005-0000-0000-00000F4C0000}"/>
    <cellStyle name="Vírgula 8 4 2 3 3 2 2" xfId="19472" xr:uid="{00000000-0005-0000-0000-0000104C0000}"/>
    <cellStyle name="Vírgula 8 4 2 3 3 2 2 2" xfId="19473" xr:uid="{00000000-0005-0000-0000-0000114C0000}"/>
    <cellStyle name="Vírgula 8 4 2 3 3 2 3" xfId="19474" xr:uid="{00000000-0005-0000-0000-0000124C0000}"/>
    <cellStyle name="Vírgula 8 4 2 3 3 3" xfId="19475" xr:uid="{00000000-0005-0000-0000-0000134C0000}"/>
    <cellStyle name="Vírgula 8 4 2 3 3 3 2" xfId="19476" xr:uid="{00000000-0005-0000-0000-0000144C0000}"/>
    <cellStyle name="Vírgula 8 4 2 3 3 4" xfId="19477" xr:uid="{00000000-0005-0000-0000-0000154C0000}"/>
    <cellStyle name="Vírgula 8 4 2 3 4" xfId="19478" xr:uid="{00000000-0005-0000-0000-0000164C0000}"/>
    <cellStyle name="Vírgula 8 4 2 3 4 2" xfId="19479" xr:uid="{00000000-0005-0000-0000-0000174C0000}"/>
    <cellStyle name="Vírgula 8 4 2 3 4 2 2" xfId="19480" xr:uid="{00000000-0005-0000-0000-0000184C0000}"/>
    <cellStyle name="Vírgula 8 4 2 3 4 3" xfId="19481" xr:uid="{00000000-0005-0000-0000-0000194C0000}"/>
    <cellStyle name="Vírgula 8 4 2 3 5" xfId="19482" xr:uid="{00000000-0005-0000-0000-00001A4C0000}"/>
    <cellStyle name="Vírgula 8 4 2 3 5 2" xfId="19483" xr:uid="{00000000-0005-0000-0000-00001B4C0000}"/>
    <cellStyle name="Vírgula 8 4 2 3 5 2 2" xfId="19484" xr:uid="{00000000-0005-0000-0000-00001C4C0000}"/>
    <cellStyle name="Vírgula 8 4 2 3 5 3" xfId="19485" xr:uid="{00000000-0005-0000-0000-00001D4C0000}"/>
    <cellStyle name="Vírgula 8 4 2 3 6" xfId="19486" xr:uid="{00000000-0005-0000-0000-00001E4C0000}"/>
    <cellStyle name="Vírgula 8 4 2 3 6 2" xfId="19487" xr:uid="{00000000-0005-0000-0000-00001F4C0000}"/>
    <cellStyle name="Vírgula 8 4 2 3 7" xfId="19488" xr:uid="{00000000-0005-0000-0000-0000204C0000}"/>
    <cellStyle name="Vírgula 8 4 2 4" xfId="19489" xr:uid="{00000000-0005-0000-0000-0000214C0000}"/>
    <cellStyle name="Vírgula 8 4 2 4 2" xfId="19490" xr:uid="{00000000-0005-0000-0000-0000224C0000}"/>
    <cellStyle name="Vírgula 8 4 2 4 2 2" xfId="19491" xr:uid="{00000000-0005-0000-0000-0000234C0000}"/>
    <cellStyle name="Vírgula 8 4 2 4 2 2 2" xfId="19492" xr:uid="{00000000-0005-0000-0000-0000244C0000}"/>
    <cellStyle name="Vírgula 8 4 2 4 2 3" xfId="19493" xr:uid="{00000000-0005-0000-0000-0000254C0000}"/>
    <cellStyle name="Vírgula 8 4 2 4 3" xfId="19494" xr:uid="{00000000-0005-0000-0000-0000264C0000}"/>
    <cellStyle name="Vírgula 8 4 2 4 3 2" xfId="19495" xr:uid="{00000000-0005-0000-0000-0000274C0000}"/>
    <cellStyle name="Vírgula 8 4 2 4 4" xfId="19496" xr:uid="{00000000-0005-0000-0000-0000284C0000}"/>
    <cellStyle name="Vírgula 8 4 2 5" xfId="19497" xr:uid="{00000000-0005-0000-0000-0000294C0000}"/>
    <cellStyle name="Vírgula 8 4 2 5 2" xfId="19498" xr:uid="{00000000-0005-0000-0000-00002A4C0000}"/>
    <cellStyle name="Vírgula 8 4 2 5 2 2" xfId="19499" xr:uid="{00000000-0005-0000-0000-00002B4C0000}"/>
    <cellStyle name="Vírgula 8 4 2 5 2 2 2" xfId="19500" xr:uid="{00000000-0005-0000-0000-00002C4C0000}"/>
    <cellStyle name="Vírgula 8 4 2 5 2 3" xfId="19501" xr:uid="{00000000-0005-0000-0000-00002D4C0000}"/>
    <cellStyle name="Vírgula 8 4 2 5 3" xfId="19502" xr:uid="{00000000-0005-0000-0000-00002E4C0000}"/>
    <cellStyle name="Vírgula 8 4 2 5 3 2" xfId="19503" xr:uid="{00000000-0005-0000-0000-00002F4C0000}"/>
    <cellStyle name="Vírgula 8 4 2 5 4" xfId="19504" xr:uid="{00000000-0005-0000-0000-0000304C0000}"/>
    <cellStyle name="Vírgula 8 4 2 6" xfId="19505" xr:uid="{00000000-0005-0000-0000-0000314C0000}"/>
    <cellStyle name="Vírgula 8 4 2 6 2" xfId="19506" xr:uid="{00000000-0005-0000-0000-0000324C0000}"/>
    <cellStyle name="Vírgula 8 4 2 6 2 2" xfId="19507" xr:uid="{00000000-0005-0000-0000-0000334C0000}"/>
    <cellStyle name="Vírgula 8 4 2 6 3" xfId="19508" xr:uid="{00000000-0005-0000-0000-0000344C0000}"/>
    <cellStyle name="Vírgula 8 4 2 7" xfId="19509" xr:uid="{00000000-0005-0000-0000-0000354C0000}"/>
    <cellStyle name="Vírgula 8 4 2 7 2" xfId="19510" xr:uid="{00000000-0005-0000-0000-0000364C0000}"/>
    <cellStyle name="Vírgula 8 4 2 7 2 2" xfId="19511" xr:uid="{00000000-0005-0000-0000-0000374C0000}"/>
    <cellStyle name="Vírgula 8 4 2 7 3" xfId="19512" xr:uid="{00000000-0005-0000-0000-0000384C0000}"/>
    <cellStyle name="Vírgula 8 4 2 8" xfId="19513" xr:uid="{00000000-0005-0000-0000-0000394C0000}"/>
    <cellStyle name="Vírgula 8 4 2 8 2" xfId="19514" xr:uid="{00000000-0005-0000-0000-00003A4C0000}"/>
    <cellStyle name="Vírgula 8 4 2 9" xfId="19515" xr:uid="{00000000-0005-0000-0000-00003B4C0000}"/>
    <cellStyle name="Vírgula 8 4 3" xfId="19516" xr:uid="{00000000-0005-0000-0000-00003C4C0000}"/>
    <cellStyle name="Vírgula 8 4 3 2" xfId="19517" xr:uid="{00000000-0005-0000-0000-00003D4C0000}"/>
    <cellStyle name="Vírgula 8 4 3 2 2" xfId="19518" xr:uid="{00000000-0005-0000-0000-00003E4C0000}"/>
    <cellStyle name="Vírgula 8 4 3 2 2 2" xfId="19519" xr:uid="{00000000-0005-0000-0000-00003F4C0000}"/>
    <cellStyle name="Vírgula 8 4 3 2 2 2 2" xfId="19520" xr:uid="{00000000-0005-0000-0000-0000404C0000}"/>
    <cellStyle name="Vírgula 8 4 3 2 2 2 2 2" xfId="19521" xr:uid="{00000000-0005-0000-0000-0000414C0000}"/>
    <cellStyle name="Vírgula 8 4 3 2 2 2 3" xfId="19522" xr:uid="{00000000-0005-0000-0000-0000424C0000}"/>
    <cellStyle name="Vírgula 8 4 3 2 2 3" xfId="19523" xr:uid="{00000000-0005-0000-0000-0000434C0000}"/>
    <cellStyle name="Vírgula 8 4 3 2 2 3 2" xfId="19524" xr:uid="{00000000-0005-0000-0000-0000444C0000}"/>
    <cellStyle name="Vírgula 8 4 3 2 2 4" xfId="19525" xr:uid="{00000000-0005-0000-0000-0000454C0000}"/>
    <cellStyle name="Vírgula 8 4 3 2 3" xfId="19526" xr:uid="{00000000-0005-0000-0000-0000464C0000}"/>
    <cellStyle name="Vírgula 8 4 3 2 3 2" xfId="19527" xr:uid="{00000000-0005-0000-0000-0000474C0000}"/>
    <cellStyle name="Vírgula 8 4 3 2 3 2 2" xfId="19528" xr:uid="{00000000-0005-0000-0000-0000484C0000}"/>
    <cellStyle name="Vírgula 8 4 3 2 3 2 2 2" xfId="19529" xr:uid="{00000000-0005-0000-0000-0000494C0000}"/>
    <cellStyle name="Vírgula 8 4 3 2 3 2 3" xfId="19530" xr:uid="{00000000-0005-0000-0000-00004A4C0000}"/>
    <cellStyle name="Vírgula 8 4 3 2 3 3" xfId="19531" xr:uid="{00000000-0005-0000-0000-00004B4C0000}"/>
    <cellStyle name="Vírgula 8 4 3 2 3 3 2" xfId="19532" xr:uid="{00000000-0005-0000-0000-00004C4C0000}"/>
    <cellStyle name="Vírgula 8 4 3 2 3 4" xfId="19533" xr:uid="{00000000-0005-0000-0000-00004D4C0000}"/>
    <cellStyle name="Vírgula 8 4 3 2 4" xfId="19534" xr:uid="{00000000-0005-0000-0000-00004E4C0000}"/>
    <cellStyle name="Vírgula 8 4 3 2 4 2" xfId="19535" xr:uid="{00000000-0005-0000-0000-00004F4C0000}"/>
    <cellStyle name="Vírgula 8 4 3 2 4 2 2" xfId="19536" xr:uid="{00000000-0005-0000-0000-0000504C0000}"/>
    <cellStyle name="Vírgula 8 4 3 2 4 3" xfId="19537" xr:uid="{00000000-0005-0000-0000-0000514C0000}"/>
    <cellStyle name="Vírgula 8 4 3 2 5" xfId="19538" xr:uid="{00000000-0005-0000-0000-0000524C0000}"/>
    <cellStyle name="Vírgula 8 4 3 2 5 2" xfId="19539" xr:uid="{00000000-0005-0000-0000-0000534C0000}"/>
    <cellStyle name="Vírgula 8 4 3 2 5 2 2" xfId="19540" xr:uid="{00000000-0005-0000-0000-0000544C0000}"/>
    <cellStyle name="Vírgula 8 4 3 2 5 3" xfId="19541" xr:uid="{00000000-0005-0000-0000-0000554C0000}"/>
    <cellStyle name="Vírgula 8 4 3 2 6" xfId="19542" xr:uid="{00000000-0005-0000-0000-0000564C0000}"/>
    <cellStyle name="Vírgula 8 4 3 2 6 2" xfId="19543" xr:uid="{00000000-0005-0000-0000-0000574C0000}"/>
    <cellStyle name="Vírgula 8 4 3 2 7" xfId="19544" xr:uid="{00000000-0005-0000-0000-0000584C0000}"/>
    <cellStyle name="Vírgula 8 4 3 3" xfId="19545" xr:uid="{00000000-0005-0000-0000-0000594C0000}"/>
    <cellStyle name="Vírgula 8 4 3 3 2" xfId="19546" xr:uid="{00000000-0005-0000-0000-00005A4C0000}"/>
    <cellStyle name="Vírgula 8 4 3 3 2 2" xfId="19547" xr:uid="{00000000-0005-0000-0000-00005B4C0000}"/>
    <cellStyle name="Vírgula 8 4 3 3 2 2 2" xfId="19548" xr:uid="{00000000-0005-0000-0000-00005C4C0000}"/>
    <cellStyle name="Vírgula 8 4 3 3 2 3" xfId="19549" xr:uid="{00000000-0005-0000-0000-00005D4C0000}"/>
    <cellStyle name="Vírgula 8 4 3 3 3" xfId="19550" xr:uid="{00000000-0005-0000-0000-00005E4C0000}"/>
    <cellStyle name="Vírgula 8 4 3 3 3 2" xfId="19551" xr:uid="{00000000-0005-0000-0000-00005F4C0000}"/>
    <cellStyle name="Vírgula 8 4 3 3 4" xfId="19552" xr:uid="{00000000-0005-0000-0000-0000604C0000}"/>
    <cellStyle name="Vírgula 8 4 3 4" xfId="19553" xr:uid="{00000000-0005-0000-0000-0000614C0000}"/>
    <cellStyle name="Vírgula 8 4 3 4 2" xfId="19554" xr:uid="{00000000-0005-0000-0000-0000624C0000}"/>
    <cellStyle name="Vírgula 8 4 3 4 2 2" xfId="19555" xr:uid="{00000000-0005-0000-0000-0000634C0000}"/>
    <cellStyle name="Vírgula 8 4 3 4 2 2 2" xfId="19556" xr:uid="{00000000-0005-0000-0000-0000644C0000}"/>
    <cellStyle name="Vírgula 8 4 3 4 2 3" xfId="19557" xr:uid="{00000000-0005-0000-0000-0000654C0000}"/>
    <cellStyle name="Vírgula 8 4 3 4 3" xfId="19558" xr:uid="{00000000-0005-0000-0000-0000664C0000}"/>
    <cellStyle name="Vírgula 8 4 3 4 3 2" xfId="19559" xr:uid="{00000000-0005-0000-0000-0000674C0000}"/>
    <cellStyle name="Vírgula 8 4 3 4 4" xfId="19560" xr:uid="{00000000-0005-0000-0000-0000684C0000}"/>
    <cellStyle name="Vírgula 8 4 3 5" xfId="19561" xr:uid="{00000000-0005-0000-0000-0000694C0000}"/>
    <cellStyle name="Vírgula 8 4 3 5 2" xfId="19562" xr:uid="{00000000-0005-0000-0000-00006A4C0000}"/>
    <cellStyle name="Vírgula 8 4 3 5 2 2" xfId="19563" xr:uid="{00000000-0005-0000-0000-00006B4C0000}"/>
    <cellStyle name="Vírgula 8 4 3 5 3" xfId="19564" xr:uid="{00000000-0005-0000-0000-00006C4C0000}"/>
    <cellStyle name="Vírgula 8 4 3 6" xfId="19565" xr:uid="{00000000-0005-0000-0000-00006D4C0000}"/>
    <cellStyle name="Vírgula 8 4 3 6 2" xfId="19566" xr:uid="{00000000-0005-0000-0000-00006E4C0000}"/>
    <cellStyle name="Vírgula 8 4 3 6 2 2" xfId="19567" xr:uid="{00000000-0005-0000-0000-00006F4C0000}"/>
    <cellStyle name="Vírgula 8 4 3 6 3" xfId="19568" xr:uid="{00000000-0005-0000-0000-0000704C0000}"/>
    <cellStyle name="Vírgula 8 4 3 7" xfId="19569" xr:uid="{00000000-0005-0000-0000-0000714C0000}"/>
    <cellStyle name="Vírgula 8 4 3 7 2" xfId="19570" xr:uid="{00000000-0005-0000-0000-0000724C0000}"/>
    <cellStyle name="Vírgula 8 4 3 8" xfId="19571" xr:uid="{00000000-0005-0000-0000-0000734C0000}"/>
    <cellStyle name="Vírgula 8 4 4" xfId="19572" xr:uid="{00000000-0005-0000-0000-0000744C0000}"/>
    <cellStyle name="Vírgula 8 4 4 2" xfId="19573" xr:uid="{00000000-0005-0000-0000-0000754C0000}"/>
    <cellStyle name="Vírgula 8 4 4 2 2" xfId="19574" xr:uid="{00000000-0005-0000-0000-0000764C0000}"/>
    <cellStyle name="Vírgula 8 4 4 2 2 2" xfId="19575" xr:uid="{00000000-0005-0000-0000-0000774C0000}"/>
    <cellStyle name="Vírgula 8 4 4 2 2 2 2" xfId="19576" xr:uid="{00000000-0005-0000-0000-0000784C0000}"/>
    <cellStyle name="Vírgula 8 4 4 2 2 3" xfId="19577" xr:uid="{00000000-0005-0000-0000-0000794C0000}"/>
    <cellStyle name="Vírgula 8 4 4 2 3" xfId="19578" xr:uid="{00000000-0005-0000-0000-00007A4C0000}"/>
    <cellStyle name="Vírgula 8 4 4 2 3 2" xfId="19579" xr:uid="{00000000-0005-0000-0000-00007B4C0000}"/>
    <cellStyle name="Vírgula 8 4 4 2 4" xfId="19580" xr:uid="{00000000-0005-0000-0000-00007C4C0000}"/>
    <cellStyle name="Vírgula 8 4 4 3" xfId="19581" xr:uid="{00000000-0005-0000-0000-00007D4C0000}"/>
    <cellStyle name="Vírgula 8 4 4 3 2" xfId="19582" xr:uid="{00000000-0005-0000-0000-00007E4C0000}"/>
    <cellStyle name="Vírgula 8 4 4 3 2 2" xfId="19583" xr:uid="{00000000-0005-0000-0000-00007F4C0000}"/>
    <cellStyle name="Vírgula 8 4 4 3 2 2 2" xfId="19584" xr:uid="{00000000-0005-0000-0000-0000804C0000}"/>
    <cellStyle name="Vírgula 8 4 4 3 2 3" xfId="19585" xr:uid="{00000000-0005-0000-0000-0000814C0000}"/>
    <cellStyle name="Vírgula 8 4 4 3 3" xfId="19586" xr:uid="{00000000-0005-0000-0000-0000824C0000}"/>
    <cellStyle name="Vírgula 8 4 4 3 3 2" xfId="19587" xr:uid="{00000000-0005-0000-0000-0000834C0000}"/>
    <cellStyle name="Vírgula 8 4 4 3 4" xfId="19588" xr:uid="{00000000-0005-0000-0000-0000844C0000}"/>
    <cellStyle name="Vírgula 8 4 4 4" xfId="19589" xr:uid="{00000000-0005-0000-0000-0000854C0000}"/>
    <cellStyle name="Vírgula 8 4 4 4 2" xfId="19590" xr:uid="{00000000-0005-0000-0000-0000864C0000}"/>
    <cellStyle name="Vírgula 8 4 4 4 2 2" xfId="19591" xr:uid="{00000000-0005-0000-0000-0000874C0000}"/>
    <cellStyle name="Vírgula 8 4 4 4 3" xfId="19592" xr:uid="{00000000-0005-0000-0000-0000884C0000}"/>
    <cellStyle name="Vírgula 8 4 4 5" xfId="19593" xr:uid="{00000000-0005-0000-0000-0000894C0000}"/>
    <cellStyle name="Vírgula 8 4 4 5 2" xfId="19594" xr:uid="{00000000-0005-0000-0000-00008A4C0000}"/>
    <cellStyle name="Vírgula 8 4 4 5 2 2" xfId="19595" xr:uid="{00000000-0005-0000-0000-00008B4C0000}"/>
    <cellStyle name="Vírgula 8 4 4 5 3" xfId="19596" xr:uid="{00000000-0005-0000-0000-00008C4C0000}"/>
    <cellStyle name="Vírgula 8 4 4 6" xfId="19597" xr:uid="{00000000-0005-0000-0000-00008D4C0000}"/>
    <cellStyle name="Vírgula 8 4 4 6 2" xfId="19598" xr:uid="{00000000-0005-0000-0000-00008E4C0000}"/>
    <cellStyle name="Vírgula 8 4 4 7" xfId="19599" xr:uid="{00000000-0005-0000-0000-00008F4C0000}"/>
    <cellStyle name="Vírgula 8 4 5" xfId="19600" xr:uid="{00000000-0005-0000-0000-0000904C0000}"/>
    <cellStyle name="Vírgula 8 4 5 2" xfId="19601" xr:uid="{00000000-0005-0000-0000-0000914C0000}"/>
    <cellStyle name="Vírgula 8 4 5 2 2" xfId="19602" xr:uid="{00000000-0005-0000-0000-0000924C0000}"/>
    <cellStyle name="Vírgula 8 4 5 2 2 2" xfId="19603" xr:uid="{00000000-0005-0000-0000-0000934C0000}"/>
    <cellStyle name="Vírgula 8 4 5 2 2 2 2" xfId="19604" xr:uid="{00000000-0005-0000-0000-0000944C0000}"/>
    <cellStyle name="Vírgula 8 4 5 2 2 3" xfId="19605" xr:uid="{00000000-0005-0000-0000-0000954C0000}"/>
    <cellStyle name="Vírgula 8 4 5 2 3" xfId="19606" xr:uid="{00000000-0005-0000-0000-0000964C0000}"/>
    <cellStyle name="Vírgula 8 4 5 2 3 2" xfId="19607" xr:uid="{00000000-0005-0000-0000-0000974C0000}"/>
    <cellStyle name="Vírgula 8 4 5 2 4" xfId="19608" xr:uid="{00000000-0005-0000-0000-0000984C0000}"/>
    <cellStyle name="Vírgula 8 4 5 3" xfId="19609" xr:uid="{00000000-0005-0000-0000-0000994C0000}"/>
    <cellStyle name="Vírgula 8 4 5 3 2" xfId="19610" xr:uid="{00000000-0005-0000-0000-00009A4C0000}"/>
    <cellStyle name="Vírgula 8 4 5 3 2 2" xfId="19611" xr:uid="{00000000-0005-0000-0000-00009B4C0000}"/>
    <cellStyle name="Vírgula 8 4 5 3 3" xfId="19612" xr:uid="{00000000-0005-0000-0000-00009C4C0000}"/>
    <cellStyle name="Vírgula 8 4 5 4" xfId="19613" xr:uid="{00000000-0005-0000-0000-00009D4C0000}"/>
    <cellStyle name="Vírgula 8 4 5 4 2" xfId="19614" xr:uid="{00000000-0005-0000-0000-00009E4C0000}"/>
    <cellStyle name="Vírgula 8 4 5 5" xfId="19615" xr:uid="{00000000-0005-0000-0000-00009F4C0000}"/>
    <cellStyle name="Vírgula 8 4 6" xfId="19616" xr:uid="{00000000-0005-0000-0000-0000A04C0000}"/>
    <cellStyle name="Vírgula 8 4 6 2" xfId="19617" xr:uid="{00000000-0005-0000-0000-0000A14C0000}"/>
    <cellStyle name="Vírgula 8 4 6 2 2" xfId="19618" xr:uid="{00000000-0005-0000-0000-0000A24C0000}"/>
    <cellStyle name="Vírgula 8 4 6 2 2 2" xfId="19619" xr:uid="{00000000-0005-0000-0000-0000A34C0000}"/>
    <cellStyle name="Vírgula 8 4 6 2 3" xfId="19620" xr:uid="{00000000-0005-0000-0000-0000A44C0000}"/>
    <cellStyle name="Vírgula 8 4 6 3" xfId="19621" xr:uid="{00000000-0005-0000-0000-0000A54C0000}"/>
    <cellStyle name="Vírgula 8 4 6 3 2" xfId="19622" xr:uid="{00000000-0005-0000-0000-0000A64C0000}"/>
    <cellStyle name="Vírgula 8 4 6 4" xfId="19623" xr:uid="{00000000-0005-0000-0000-0000A74C0000}"/>
    <cellStyle name="Vírgula 8 4 7" xfId="19624" xr:uid="{00000000-0005-0000-0000-0000A84C0000}"/>
    <cellStyle name="Vírgula 8 4 7 2" xfId="19625" xr:uid="{00000000-0005-0000-0000-0000A94C0000}"/>
    <cellStyle name="Vírgula 8 4 7 2 2" xfId="19626" xr:uid="{00000000-0005-0000-0000-0000AA4C0000}"/>
    <cellStyle name="Vírgula 8 4 7 2 2 2" xfId="19627" xr:uid="{00000000-0005-0000-0000-0000AB4C0000}"/>
    <cellStyle name="Vírgula 8 4 7 2 3" xfId="19628" xr:uid="{00000000-0005-0000-0000-0000AC4C0000}"/>
    <cellStyle name="Vírgula 8 4 7 3" xfId="19629" xr:uid="{00000000-0005-0000-0000-0000AD4C0000}"/>
    <cellStyle name="Vírgula 8 4 7 3 2" xfId="19630" xr:uid="{00000000-0005-0000-0000-0000AE4C0000}"/>
    <cellStyle name="Vírgula 8 4 7 4" xfId="19631" xr:uid="{00000000-0005-0000-0000-0000AF4C0000}"/>
    <cellStyle name="Vírgula 8 4 8" xfId="19632" xr:uid="{00000000-0005-0000-0000-0000B04C0000}"/>
    <cellStyle name="Vírgula 8 4 8 2" xfId="19633" xr:uid="{00000000-0005-0000-0000-0000B14C0000}"/>
    <cellStyle name="Vírgula 8 4 8 2 2" xfId="19634" xr:uid="{00000000-0005-0000-0000-0000B24C0000}"/>
    <cellStyle name="Vírgula 8 4 8 2 2 2" xfId="19635" xr:uid="{00000000-0005-0000-0000-0000B34C0000}"/>
    <cellStyle name="Vírgula 8 4 8 2 3" xfId="19636" xr:uid="{00000000-0005-0000-0000-0000B44C0000}"/>
    <cellStyle name="Vírgula 8 4 8 3" xfId="19637" xr:uid="{00000000-0005-0000-0000-0000B54C0000}"/>
    <cellStyle name="Vírgula 8 4 8 3 2" xfId="19638" xr:uid="{00000000-0005-0000-0000-0000B64C0000}"/>
    <cellStyle name="Vírgula 8 4 8 4" xfId="19639" xr:uid="{00000000-0005-0000-0000-0000B74C0000}"/>
    <cellStyle name="Vírgula 8 4 9" xfId="19640" xr:uid="{00000000-0005-0000-0000-0000B84C0000}"/>
    <cellStyle name="Vírgula 8 4 9 2" xfId="19641" xr:uid="{00000000-0005-0000-0000-0000B94C0000}"/>
    <cellStyle name="Vírgula 8 4 9 2 2" xfId="19642" xr:uid="{00000000-0005-0000-0000-0000BA4C0000}"/>
    <cellStyle name="Vírgula 8 4 9 3" xfId="19643" xr:uid="{00000000-0005-0000-0000-0000BB4C0000}"/>
    <cellStyle name="Vírgula 8 5" xfId="19644" xr:uid="{00000000-0005-0000-0000-0000BC4C0000}"/>
    <cellStyle name="Vírgula 8 5 10" xfId="19645" xr:uid="{00000000-0005-0000-0000-0000BD4C0000}"/>
    <cellStyle name="Vírgula 8 5 10 2" xfId="19646" xr:uid="{00000000-0005-0000-0000-0000BE4C0000}"/>
    <cellStyle name="Vírgula 8 5 10 2 2" xfId="19647" xr:uid="{00000000-0005-0000-0000-0000BF4C0000}"/>
    <cellStyle name="Vírgula 8 5 10 3" xfId="19648" xr:uid="{00000000-0005-0000-0000-0000C04C0000}"/>
    <cellStyle name="Vírgula 8 5 11" xfId="19649" xr:uid="{00000000-0005-0000-0000-0000C14C0000}"/>
    <cellStyle name="Vírgula 8 5 11 2" xfId="19650" xr:uid="{00000000-0005-0000-0000-0000C24C0000}"/>
    <cellStyle name="Vírgula 8 5 12" xfId="19651" xr:uid="{00000000-0005-0000-0000-0000C34C0000}"/>
    <cellStyle name="Vírgula 8 5 2" xfId="19652" xr:uid="{00000000-0005-0000-0000-0000C44C0000}"/>
    <cellStyle name="Vírgula 8 5 2 2" xfId="19653" xr:uid="{00000000-0005-0000-0000-0000C54C0000}"/>
    <cellStyle name="Vírgula 8 5 2 2 2" xfId="19654" xr:uid="{00000000-0005-0000-0000-0000C64C0000}"/>
    <cellStyle name="Vírgula 8 5 2 2 2 2" xfId="19655" xr:uid="{00000000-0005-0000-0000-0000C74C0000}"/>
    <cellStyle name="Vírgula 8 5 2 2 2 2 2" xfId="19656" xr:uid="{00000000-0005-0000-0000-0000C84C0000}"/>
    <cellStyle name="Vírgula 8 5 2 2 2 2 2 2" xfId="19657" xr:uid="{00000000-0005-0000-0000-0000C94C0000}"/>
    <cellStyle name="Vírgula 8 5 2 2 2 2 2 2 2" xfId="19658" xr:uid="{00000000-0005-0000-0000-0000CA4C0000}"/>
    <cellStyle name="Vírgula 8 5 2 2 2 2 2 3" xfId="19659" xr:uid="{00000000-0005-0000-0000-0000CB4C0000}"/>
    <cellStyle name="Vírgula 8 5 2 2 2 2 3" xfId="19660" xr:uid="{00000000-0005-0000-0000-0000CC4C0000}"/>
    <cellStyle name="Vírgula 8 5 2 2 2 2 3 2" xfId="19661" xr:uid="{00000000-0005-0000-0000-0000CD4C0000}"/>
    <cellStyle name="Vírgula 8 5 2 2 2 2 4" xfId="19662" xr:uid="{00000000-0005-0000-0000-0000CE4C0000}"/>
    <cellStyle name="Vírgula 8 5 2 2 2 3" xfId="19663" xr:uid="{00000000-0005-0000-0000-0000CF4C0000}"/>
    <cellStyle name="Vírgula 8 5 2 2 2 3 2" xfId="19664" xr:uid="{00000000-0005-0000-0000-0000D04C0000}"/>
    <cellStyle name="Vírgula 8 5 2 2 2 3 2 2" xfId="19665" xr:uid="{00000000-0005-0000-0000-0000D14C0000}"/>
    <cellStyle name="Vírgula 8 5 2 2 2 3 2 2 2" xfId="19666" xr:uid="{00000000-0005-0000-0000-0000D24C0000}"/>
    <cellStyle name="Vírgula 8 5 2 2 2 3 2 3" xfId="19667" xr:uid="{00000000-0005-0000-0000-0000D34C0000}"/>
    <cellStyle name="Vírgula 8 5 2 2 2 3 3" xfId="19668" xr:uid="{00000000-0005-0000-0000-0000D44C0000}"/>
    <cellStyle name="Vírgula 8 5 2 2 2 3 3 2" xfId="19669" xr:uid="{00000000-0005-0000-0000-0000D54C0000}"/>
    <cellStyle name="Vírgula 8 5 2 2 2 3 4" xfId="19670" xr:uid="{00000000-0005-0000-0000-0000D64C0000}"/>
    <cellStyle name="Vírgula 8 5 2 2 2 4" xfId="19671" xr:uid="{00000000-0005-0000-0000-0000D74C0000}"/>
    <cellStyle name="Vírgula 8 5 2 2 2 4 2" xfId="19672" xr:uid="{00000000-0005-0000-0000-0000D84C0000}"/>
    <cellStyle name="Vírgula 8 5 2 2 2 4 2 2" xfId="19673" xr:uid="{00000000-0005-0000-0000-0000D94C0000}"/>
    <cellStyle name="Vírgula 8 5 2 2 2 4 3" xfId="19674" xr:uid="{00000000-0005-0000-0000-0000DA4C0000}"/>
    <cellStyle name="Vírgula 8 5 2 2 2 5" xfId="19675" xr:uid="{00000000-0005-0000-0000-0000DB4C0000}"/>
    <cellStyle name="Vírgula 8 5 2 2 2 5 2" xfId="19676" xr:uid="{00000000-0005-0000-0000-0000DC4C0000}"/>
    <cellStyle name="Vírgula 8 5 2 2 2 5 2 2" xfId="19677" xr:uid="{00000000-0005-0000-0000-0000DD4C0000}"/>
    <cellStyle name="Vírgula 8 5 2 2 2 5 3" xfId="19678" xr:uid="{00000000-0005-0000-0000-0000DE4C0000}"/>
    <cellStyle name="Vírgula 8 5 2 2 2 6" xfId="19679" xr:uid="{00000000-0005-0000-0000-0000DF4C0000}"/>
    <cellStyle name="Vírgula 8 5 2 2 2 6 2" xfId="19680" xr:uid="{00000000-0005-0000-0000-0000E04C0000}"/>
    <cellStyle name="Vírgula 8 5 2 2 2 7" xfId="19681" xr:uid="{00000000-0005-0000-0000-0000E14C0000}"/>
    <cellStyle name="Vírgula 8 5 2 2 3" xfId="19682" xr:uid="{00000000-0005-0000-0000-0000E24C0000}"/>
    <cellStyle name="Vírgula 8 5 2 2 3 2" xfId="19683" xr:uid="{00000000-0005-0000-0000-0000E34C0000}"/>
    <cellStyle name="Vírgula 8 5 2 2 3 2 2" xfId="19684" xr:uid="{00000000-0005-0000-0000-0000E44C0000}"/>
    <cellStyle name="Vírgula 8 5 2 2 3 2 2 2" xfId="19685" xr:uid="{00000000-0005-0000-0000-0000E54C0000}"/>
    <cellStyle name="Vírgula 8 5 2 2 3 2 3" xfId="19686" xr:uid="{00000000-0005-0000-0000-0000E64C0000}"/>
    <cellStyle name="Vírgula 8 5 2 2 3 3" xfId="19687" xr:uid="{00000000-0005-0000-0000-0000E74C0000}"/>
    <cellStyle name="Vírgula 8 5 2 2 3 3 2" xfId="19688" xr:uid="{00000000-0005-0000-0000-0000E84C0000}"/>
    <cellStyle name="Vírgula 8 5 2 2 3 4" xfId="19689" xr:uid="{00000000-0005-0000-0000-0000E94C0000}"/>
    <cellStyle name="Vírgula 8 5 2 2 4" xfId="19690" xr:uid="{00000000-0005-0000-0000-0000EA4C0000}"/>
    <cellStyle name="Vírgula 8 5 2 2 4 2" xfId="19691" xr:uid="{00000000-0005-0000-0000-0000EB4C0000}"/>
    <cellStyle name="Vírgula 8 5 2 2 4 2 2" xfId="19692" xr:uid="{00000000-0005-0000-0000-0000EC4C0000}"/>
    <cellStyle name="Vírgula 8 5 2 2 4 2 2 2" xfId="19693" xr:uid="{00000000-0005-0000-0000-0000ED4C0000}"/>
    <cellStyle name="Vírgula 8 5 2 2 4 2 3" xfId="19694" xr:uid="{00000000-0005-0000-0000-0000EE4C0000}"/>
    <cellStyle name="Vírgula 8 5 2 2 4 3" xfId="19695" xr:uid="{00000000-0005-0000-0000-0000EF4C0000}"/>
    <cellStyle name="Vírgula 8 5 2 2 4 3 2" xfId="19696" xr:uid="{00000000-0005-0000-0000-0000F04C0000}"/>
    <cellStyle name="Vírgula 8 5 2 2 4 4" xfId="19697" xr:uid="{00000000-0005-0000-0000-0000F14C0000}"/>
    <cellStyle name="Vírgula 8 5 2 2 5" xfId="19698" xr:uid="{00000000-0005-0000-0000-0000F24C0000}"/>
    <cellStyle name="Vírgula 8 5 2 2 5 2" xfId="19699" xr:uid="{00000000-0005-0000-0000-0000F34C0000}"/>
    <cellStyle name="Vírgula 8 5 2 2 5 2 2" xfId="19700" xr:uid="{00000000-0005-0000-0000-0000F44C0000}"/>
    <cellStyle name="Vírgula 8 5 2 2 5 3" xfId="19701" xr:uid="{00000000-0005-0000-0000-0000F54C0000}"/>
    <cellStyle name="Vírgula 8 5 2 2 6" xfId="19702" xr:uid="{00000000-0005-0000-0000-0000F64C0000}"/>
    <cellStyle name="Vírgula 8 5 2 2 6 2" xfId="19703" xr:uid="{00000000-0005-0000-0000-0000F74C0000}"/>
    <cellStyle name="Vírgula 8 5 2 2 6 2 2" xfId="19704" xr:uid="{00000000-0005-0000-0000-0000F84C0000}"/>
    <cellStyle name="Vírgula 8 5 2 2 6 3" xfId="19705" xr:uid="{00000000-0005-0000-0000-0000F94C0000}"/>
    <cellStyle name="Vírgula 8 5 2 2 7" xfId="19706" xr:uid="{00000000-0005-0000-0000-0000FA4C0000}"/>
    <cellStyle name="Vírgula 8 5 2 2 7 2" xfId="19707" xr:uid="{00000000-0005-0000-0000-0000FB4C0000}"/>
    <cellStyle name="Vírgula 8 5 2 2 8" xfId="19708" xr:uid="{00000000-0005-0000-0000-0000FC4C0000}"/>
    <cellStyle name="Vírgula 8 5 2 3" xfId="19709" xr:uid="{00000000-0005-0000-0000-0000FD4C0000}"/>
    <cellStyle name="Vírgula 8 5 2 3 2" xfId="19710" xr:uid="{00000000-0005-0000-0000-0000FE4C0000}"/>
    <cellStyle name="Vírgula 8 5 2 3 2 2" xfId="19711" xr:uid="{00000000-0005-0000-0000-0000FF4C0000}"/>
    <cellStyle name="Vírgula 8 5 2 3 2 2 2" xfId="19712" xr:uid="{00000000-0005-0000-0000-0000004D0000}"/>
    <cellStyle name="Vírgula 8 5 2 3 2 2 2 2" xfId="19713" xr:uid="{00000000-0005-0000-0000-0000014D0000}"/>
    <cellStyle name="Vírgula 8 5 2 3 2 2 3" xfId="19714" xr:uid="{00000000-0005-0000-0000-0000024D0000}"/>
    <cellStyle name="Vírgula 8 5 2 3 2 3" xfId="19715" xr:uid="{00000000-0005-0000-0000-0000034D0000}"/>
    <cellStyle name="Vírgula 8 5 2 3 2 3 2" xfId="19716" xr:uid="{00000000-0005-0000-0000-0000044D0000}"/>
    <cellStyle name="Vírgula 8 5 2 3 2 4" xfId="19717" xr:uid="{00000000-0005-0000-0000-0000054D0000}"/>
    <cellStyle name="Vírgula 8 5 2 3 3" xfId="19718" xr:uid="{00000000-0005-0000-0000-0000064D0000}"/>
    <cellStyle name="Vírgula 8 5 2 3 3 2" xfId="19719" xr:uid="{00000000-0005-0000-0000-0000074D0000}"/>
    <cellStyle name="Vírgula 8 5 2 3 3 2 2" xfId="19720" xr:uid="{00000000-0005-0000-0000-0000084D0000}"/>
    <cellStyle name="Vírgula 8 5 2 3 3 2 2 2" xfId="19721" xr:uid="{00000000-0005-0000-0000-0000094D0000}"/>
    <cellStyle name="Vírgula 8 5 2 3 3 2 3" xfId="19722" xr:uid="{00000000-0005-0000-0000-00000A4D0000}"/>
    <cellStyle name="Vírgula 8 5 2 3 3 3" xfId="19723" xr:uid="{00000000-0005-0000-0000-00000B4D0000}"/>
    <cellStyle name="Vírgula 8 5 2 3 3 3 2" xfId="19724" xr:uid="{00000000-0005-0000-0000-00000C4D0000}"/>
    <cellStyle name="Vírgula 8 5 2 3 3 4" xfId="19725" xr:uid="{00000000-0005-0000-0000-00000D4D0000}"/>
    <cellStyle name="Vírgula 8 5 2 3 4" xfId="19726" xr:uid="{00000000-0005-0000-0000-00000E4D0000}"/>
    <cellStyle name="Vírgula 8 5 2 3 4 2" xfId="19727" xr:uid="{00000000-0005-0000-0000-00000F4D0000}"/>
    <cellStyle name="Vírgula 8 5 2 3 4 2 2" xfId="19728" xr:uid="{00000000-0005-0000-0000-0000104D0000}"/>
    <cellStyle name="Vírgula 8 5 2 3 4 3" xfId="19729" xr:uid="{00000000-0005-0000-0000-0000114D0000}"/>
    <cellStyle name="Vírgula 8 5 2 3 5" xfId="19730" xr:uid="{00000000-0005-0000-0000-0000124D0000}"/>
    <cellStyle name="Vírgula 8 5 2 3 5 2" xfId="19731" xr:uid="{00000000-0005-0000-0000-0000134D0000}"/>
    <cellStyle name="Vírgula 8 5 2 3 5 2 2" xfId="19732" xr:uid="{00000000-0005-0000-0000-0000144D0000}"/>
    <cellStyle name="Vírgula 8 5 2 3 5 3" xfId="19733" xr:uid="{00000000-0005-0000-0000-0000154D0000}"/>
    <cellStyle name="Vírgula 8 5 2 3 6" xfId="19734" xr:uid="{00000000-0005-0000-0000-0000164D0000}"/>
    <cellStyle name="Vírgula 8 5 2 3 6 2" xfId="19735" xr:uid="{00000000-0005-0000-0000-0000174D0000}"/>
    <cellStyle name="Vírgula 8 5 2 3 7" xfId="19736" xr:uid="{00000000-0005-0000-0000-0000184D0000}"/>
    <cellStyle name="Vírgula 8 5 2 4" xfId="19737" xr:uid="{00000000-0005-0000-0000-0000194D0000}"/>
    <cellStyle name="Vírgula 8 5 2 4 2" xfId="19738" xr:uid="{00000000-0005-0000-0000-00001A4D0000}"/>
    <cellStyle name="Vírgula 8 5 2 4 2 2" xfId="19739" xr:uid="{00000000-0005-0000-0000-00001B4D0000}"/>
    <cellStyle name="Vírgula 8 5 2 4 2 2 2" xfId="19740" xr:uid="{00000000-0005-0000-0000-00001C4D0000}"/>
    <cellStyle name="Vírgula 8 5 2 4 2 3" xfId="19741" xr:uid="{00000000-0005-0000-0000-00001D4D0000}"/>
    <cellStyle name="Vírgula 8 5 2 4 3" xfId="19742" xr:uid="{00000000-0005-0000-0000-00001E4D0000}"/>
    <cellStyle name="Vírgula 8 5 2 4 3 2" xfId="19743" xr:uid="{00000000-0005-0000-0000-00001F4D0000}"/>
    <cellStyle name="Vírgula 8 5 2 4 4" xfId="19744" xr:uid="{00000000-0005-0000-0000-0000204D0000}"/>
    <cellStyle name="Vírgula 8 5 2 5" xfId="19745" xr:uid="{00000000-0005-0000-0000-0000214D0000}"/>
    <cellStyle name="Vírgula 8 5 2 5 2" xfId="19746" xr:uid="{00000000-0005-0000-0000-0000224D0000}"/>
    <cellStyle name="Vírgula 8 5 2 5 2 2" xfId="19747" xr:uid="{00000000-0005-0000-0000-0000234D0000}"/>
    <cellStyle name="Vírgula 8 5 2 5 2 2 2" xfId="19748" xr:uid="{00000000-0005-0000-0000-0000244D0000}"/>
    <cellStyle name="Vírgula 8 5 2 5 2 3" xfId="19749" xr:uid="{00000000-0005-0000-0000-0000254D0000}"/>
    <cellStyle name="Vírgula 8 5 2 5 3" xfId="19750" xr:uid="{00000000-0005-0000-0000-0000264D0000}"/>
    <cellStyle name="Vírgula 8 5 2 5 3 2" xfId="19751" xr:uid="{00000000-0005-0000-0000-0000274D0000}"/>
    <cellStyle name="Vírgula 8 5 2 5 4" xfId="19752" xr:uid="{00000000-0005-0000-0000-0000284D0000}"/>
    <cellStyle name="Vírgula 8 5 2 6" xfId="19753" xr:uid="{00000000-0005-0000-0000-0000294D0000}"/>
    <cellStyle name="Vírgula 8 5 2 6 2" xfId="19754" xr:uid="{00000000-0005-0000-0000-00002A4D0000}"/>
    <cellStyle name="Vírgula 8 5 2 6 2 2" xfId="19755" xr:uid="{00000000-0005-0000-0000-00002B4D0000}"/>
    <cellStyle name="Vírgula 8 5 2 6 3" xfId="19756" xr:uid="{00000000-0005-0000-0000-00002C4D0000}"/>
    <cellStyle name="Vírgula 8 5 2 7" xfId="19757" xr:uid="{00000000-0005-0000-0000-00002D4D0000}"/>
    <cellStyle name="Vírgula 8 5 2 7 2" xfId="19758" xr:uid="{00000000-0005-0000-0000-00002E4D0000}"/>
    <cellStyle name="Vírgula 8 5 2 7 2 2" xfId="19759" xr:uid="{00000000-0005-0000-0000-00002F4D0000}"/>
    <cellStyle name="Vírgula 8 5 2 7 3" xfId="19760" xr:uid="{00000000-0005-0000-0000-0000304D0000}"/>
    <cellStyle name="Vírgula 8 5 2 8" xfId="19761" xr:uid="{00000000-0005-0000-0000-0000314D0000}"/>
    <cellStyle name="Vírgula 8 5 2 8 2" xfId="19762" xr:uid="{00000000-0005-0000-0000-0000324D0000}"/>
    <cellStyle name="Vírgula 8 5 2 9" xfId="19763" xr:uid="{00000000-0005-0000-0000-0000334D0000}"/>
    <cellStyle name="Vírgula 8 5 3" xfId="19764" xr:uid="{00000000-0005-0000-0000-0000344D0000}"/>
    <cellStyle name="Vírgula 8 5 3 2" xfId="19765" xr:uid="{00000000-0005-0000-0000-0000354D0000}"/>
    <cellStyle name="Vírgula 8 5 3 2 2" xfId="19766" xr:uid="{00000000-0005-0000-0000-0000364D0000}"/>
    <cellStyle name="Vírgula 8 5 3 2 2 2" xfId="19767" xr:uid="{00000000-0005-0000-0000-0000374D0000}"/>
    <cellStyle name="Vírgula 8 5 3 2 2 2 2" xfId="19768" xr:uid="{00000000-0005-0000-0000-0000384D0000}"/>
    <cellStyle name="Vírgula 8 5 3 2 2 2 2 2" xfId="19769" xr:uid="{00000000-0005-0000-0000-0000394D0000}"/>
    <cellStyle name="Vírgula 8 5 3 2 2 2 3" xfId="19770" xr:uid="{00000000-0005-0000-0000-00003A4D0000}"/>
    <cellStyle name="Vírgula 8 5 3 2 2 3" xfId="19771" xr:uid="{00000000-0005-0000-0000-00003B4D0000}"/>
    <cellStyle name="Vírgula 8 5 3 2 2 3 2" xfId="19772" xr:uid="{00000000-0005-0000-0000-00003C4D0000}"/>
    <cellStyle name="Vírgula 8 5 3 2 2 4" xfId="19773" xr:uid="{00000000-0005-0000-0000-00003D4D0000}"/>
    <cellStyle name="Vírgula 8 5 3 2 3" xfId="19774" xr:uid="{00000000-0005-0000-0000-00003E4D0000}"/>
    <cellStyle name="Vírgula 8 5 3 2 3 2" xfId="19775" xr:uid="{00000000-0005-0000-0000-00003F4D0000}"/>
    <cellStyle name="Vírgula 8 5 3 2 3 2 2" xfId="19776" xr:uid="{00000000-0005-0000-0000-0000404D0000}"/>
    <cellStyle name="Vírgula 8 5 3 2 3 2 2 2" xfId="19777" xr:uid="{00000000-0005-0000-0000-0000414D0000}"/>
    <cellStyle name="Vírgula 8 5 3 2 3 2 3" xfId="19778" xr:uid="{00000000-0005-0000-0000-0000424D0000}"/>
    <cellStyle name="Vírgula 8 5 3 2 3 3" xfId="19779" xr:uid="{00000000-0005-0000-0000-0000434D0000}"/>
    <cellStyle name="Vírgula 8 5 3 2 3 3 2" xfId="19780" xr:uid="{00000000-0005-0000-0000-0000444D0000}"/>
    <cellStyle name="Vírgula 8 5 3 2 3 4" xfId="19781" xr:uid="{00000000-0005-0000-0000-0000454D0000}"/>
    <cellStyle name="Vírgula 8 5 3 2 4" xfId="19782" xr:uid="{00000000-0005-0000-0000-0000464D0000}"/>
    <cellStyle name="Vírgula 8 5 3 2 4 2" xfId="19783" xr:uid="{00000000-0005-0000-0000-0000474D0000}"/>
    <cellStyle name="Vírgula 8 5 3 2 4 2 2" xfId="19784" xr:uid="{00000000-0005-0000-0000-0000484D0000}"/>
    <cellStyle name="Vírgula 8 5 3 2 4 3" xfId="19785" xr:uid="{00000000-0005-0000-0000-0000494D0000}"/>
    <cellStyle name="Vírgula 8 5 3 2 5" xfId="19786" xr:uid="{00000000-0005-0000-0000-00004A4D0000}"/>
    <cellStyle name="Vírgula 8 5 3 2 5 2" xfId="19787" xr:uid="{00000000-0005-0000-0000-00004B4D0000}"/>
    <cellStyle name="Vírgula 8 5 3 2 5 2 2" xfId="19788" xr:uid="{00000000-0005-0000-0000-00004C4D0000}"/>
    <cellStyle name="Vírgula 8 5 3 2 5 3" xfId="19789" xr:uid="{00000000-0005-0000-0000-00004D4D0000}"/>
    <cellStyle name="Vírgula 8 5 3 2 6" xfId="19790" xr:uid="{00000000-0005-0000-0000-00004E4D0000}"/>
    <cellStyle name="Vírgula 8 5 3 2 6 2" xfId="19791" xr:uid="{00000000-0005-0000-0000-00004F4D0000}"/>
    <cellStyle name="Vírgula 8 5 3 2 7" xfId="19792" xr:uid="{00000000-0005-0000-0000-0000504D0000}"/>
    <cellStyle name="Vírgula 8 5 3 3" xfId="19793" xr:uid="{00000000-0005-0000-0000-0000514D0000}"/>
    <cellStyle name="Vírgula 8 5 3 3 2" xfId="19794" xr:uid="{00000000-0005-0000-0000-0000524D0000}"/>
    <cellStyle name="Vírgula 8 5 3 3 2 2" xfId="19795" xr:uid="{00000000-0005-0000-0000-0000534D0000}"/>
    <cellStyle name="Vírgula 8 5 3 3 2 2 2" xfId="19796" xr:uid="{00000000-0005-0000-0000-0000544D0000}"/>
    <cellStyle name="Vírgula 8 5 3 3 2 3" xfId="19797" xr:uid="{00000000-0005-0000-0000-0000554D0000}"/>
    <cellStyle name="Vírgula 8 5 3 3 3" xfId="19798" xr:uid="{00000000-0005-0000-0000-0000564D0000}"/>
    <cellStyle name="Vírgula 8 5 3 3 3 2" xfId="19799" xr:uid="{00000000-0005-0000-0000-0000574D0000}"/>
    <cellStyle name="Vírgula 8 5 3 3 4" xfId="19800" xr:uid="{00000000-0005-0000-0000-0000584D0000}"/>
    <cellStyle name="Vírgula 8 5 3 4" xfId="19801" xr:uid="{00000000-0005-0000-0000-0000594D0000}"/>
    <cellStyle name="Vírgula 8 5 3 4 2" xfId="19802" xr:uid="{00000000-0005-0000-0000-00005A4D0000}"/>
    <cellStyle name="Vírgula 8 5 3 4 2 2" xfId="19803" xr:uid="{00000000-0005-0000-0000-00005B4D0000}"/>
    <cellStyle name="Vírgula 8 5 3 4 2 2 2" xfId="19804" xr:uid="{00000000-0005-0000-0000-00005C4D0000}"/>
    <cellStyle name="Vírgula 8 5 3 4 2 3" xfId="19805" xr:uid="{00000000-0005-0000-0000-00005D4D0000}"/>
    <cellStyle name="Vírgula 8 5 3 4 3" xfId="19806" xr:uid="{00000000-0005-0000-0000-00005E4D0000}"/>
    <cellStyle name="Vírgula 8 5 3 4 3 2" xfId="19807" xr:uid="{00000000-0005-0000-0000-00005F4D0000}"/>
    <cellStyle name="Vírgula 8 5 3 4 4" xfId="19808" xr:uid="{00000000-0005-0000-0000-0000604D0000}"/>
    <cellStyle name="Vírgula 8 5 3 5" xfId="19809" xr:uid="{00000000-0005-0000-0000-0000614D0000}"/>
    <cellStyle name="Vírgula 8 5 3 5 2" xfId="19810" xr:uid="{00000000-0005-0000-0000-0000624D0000}"/>
    <cellStyle name="Vírgula 8 5 3 5 2 2" xfId="19811" xr:uid="{00000000-0005-0000-0000-0000634D0000}"/>
    <cellStyle name="Vírgula 8 5 3 5 3" xfId="19812" xr:uid="{00000000-0005-0000-0000-0000644D0000}"/>
    <cellStyle name="Vírgula 8 5 3 6" xfId="19813" xr:uid="{00000000-0005-0000-0000-0000654D0000}"/>
    <cellStyle name="Vírgula 8 5 3 6 2" xfId="19814" xr:uid="{00000000-0005-0000-0000-0000664D0000}"/>
    <cellStyle name="Vírgula 8 5 3 6 2 2" xfId="19815" xr:uid="{00000000-0005-0000-0000-0000674D0000}"/>
    <cellStyle name="Vírgula 8 5 3 6 3" xfId="19816" xr:uid="{00000000-0005-0000-0000-0000684D0000}"/>
    <cellStyle name="Vírgula 8 5 3 7" xfId="19817" xr:uid="{00000000-0005-0000-0000-0000694D0000}"/>
    <cellStyle name="Vírgula 8 5 3 7 2" xfId="19818" xr:uid="{00000000-0005-0000-0000-00006A4D0000}"/>
    <cellStyle name="Vírgula 8 5 3 8" xfId="19819" xr:uid="{00000000-0005-0000-0000-00006B4D0000}"/>
    <cellStyle name="Vírgula 8 5 4" xfId="19820" xr:uid="{00000000-0005-0000-0000-00006C4D0000}"/>
    <cellStyle name="Vírgula 8 5 4 2" xfId="19821" xr:uid="{00000000-0005-0000-0000-00006D4D0000}"/>
    <cellStyle name="Vírgula 8 5 4 2 2" xfId="19822" xr:uid="{00000000-0005-0000-0000-00006E4D0000}"/>
    <cellStyle name="Vírgula 8 5 4 2 2 2" xfId="19823" xr:uid="{00000000-0005-0000-0000-00006F4D0000}"/>
    <cellStyle name="Vírgula 8 5 4 2 2 2 2" xfId="19824" xr:uid="{00000000-0005-0000-0000-0000704D0000}"/>
    <cellStyle name="Vírgula 8 5 4 2 2 3" xfId="19825" xr:uid="{00000000-0005-0000-0000-0000714D0000}"/>
    <cellStyle name="Vírgula 8 5 4 2 3" xfId="19826" xr:uid="{00000000-0005-0000-0000-0000724D0000}"/>
    <cellStyle name="Vírgula 8 5 4 2 3 2" xfId="19827" xr:uid="{00000000-0005-0000-0000-0000734D0000}"/>
    <cellStyle name="Vírgula 8 5 4 2 4" xfId="19828" xr:uid="{00000000-0005-0000-0000-0000744D0000}"/>
    <cellStyle name="Vírgula 8 5 4 3" xfId="19829" xr:uid="{00000000-0005-0000-0000-0000754D0000}"/>
    <cellStyle name="Vírgula 8 5 4 3 2" xfId="19830" xr:uid="{00000000-0005-0000-0000-0000764D0000}"/>
    <cellStyle name="Vírgula 8 5 4 3 2 2" xfId="19831" xr:uid="{00000000-0005-0000-0000-0000774D0000}"/>
    <cellStyle name="Vírgula 8 5 4 3 2 2 2" xfId="19832" xr:uid="{00000000-0005-0000-0000-0000784D0000}"/>
    <cellStyle name="Vírgula 8 5 4 3 2 3" xfId="19833" xr:uid="{00000000-0005-0000-0000-0000794D0000}"/>
    <cellStyle name="Vírgula 8 5 4 3 3" xfId="19834" xr:uid="{00000000-0005-0000-0000-00007A4D0000}"/>
    <cellStyle name="Vírgula 8 5 4 3 3 2" xfId="19835" xr:uid="{00000000-0005-0000-0000-00007B4D0000}"/>
    <cellStyle name="Vírgula 8 5 4 3 4" xfId="19836" xr:uid="{00000000-0005-0000-0000-00007C4D0000}"/>
    <cellStyle name="Vírgula 8 5 4 4" xfId="19837" xr:uid="{00000000-0005-0000-0000-00007D4D0000}"/>
    <cellStyle name="Vírgula 8 5 4 4 2" xfId="19838" xr:uid="{00000000-0005-0000-0000-00007E4D0000}"/>
    <cellStyle name="Vírgula 8 5 4 4 2 2" xfId="19839" xr:uid="{00000000-0005-0000-0000-00007F4D0000}"/>
    <cellStyle name="Vírgula 8 5 4 4 3" xfId="19840" xr:uid="{00000000-0005-0000-0000-0000804D0000}"/>
    <cellStyle name="Vírgula 8 5 4 5" xfId="19841" xr:uid="{00000000-0005-0000-0000-0000814D0000}"/>
    <cellStyle name="Vírgula 8 5 4 5 2" xfId="19842" xr:uid="{00000000-0005-0000-0000-0000824D0000}"/>
    <cellStyle name="Vírgula 8 5 4 5 2 2" xfId="19843" xr:uid="{00000000-0005-0000-0000-0000834D0000}"/>
    <cellStyle name="Vírgula 8 5 4 5 3" xfId="19844" xr:uid="{00000000-0005-0000-0000-0000844D0000}"/>
    <cellStyle name="Vírgula 8 5 4 6" xfId="19845" xr:uid="{00000000-0005-0000-0000-0000854D0000}"/>
    <cellStyle name="Vírgula 8 5 4 6 2" xfId="19846" xr:uid="{00000000-0005-0000-0000-0000864D0000}"/>
    <cellStyle name="Vírgula 8 5 4 7" xfId="19847" xr:uid="{00000000-0005-0000-0000-0000874D0000}"/>
    <cellStyle name="Vírgula 8 5 5" xfId="19848" xr:uid="{00000000-0005-0000-0000-0000884D0000}"/>
    <cellStyle name="Vírgula 8 5 5 2" xfId="19849" xr:uid="{00000000-0005-0000-0000-0000894D0000}"/>
    <cellStyle name="Vírgula 8 5 5 2 2" xfId="19850" xr:uid="{00000000-0005-0000-0000-00008A4D0000}"/>
    <cellStyle name="Vírgula 8 5 5 2 2 2" xfId="19851" xr:uid="{00000000-0005-0000-0000-00008B4D0000}"/>
    <cellStyle name="Vírgula 8 5 5 2 2 2 2" xfId="19852" xr:uid="{00000000-0005-0000-0000-00008C4D0000}"/>
    <cellStyle name="Vírgula 8 5 5 2 2 3" xfId="19853" xr:uid="{00000000-0005-0000-0000-00008D4D0000}"/>
    <cellStyle name="Vírgula 8 5 5 2 3" xfId="19854" xr:uid="{00000000-0005-0000-0000-00008E4D0000}"/>
    <cellStyle name="Vírgula 8 5 5 2 3 2" xfId="19855" xr:uid="{00000000-0005-0000-0000-00008F4D0000}"/>
    <cellStyle name="Vírgula 8 5 5 2 4" xfId="19856" xr:uid="{00000000-0005-0000-0000-0000904D0000}"/>
    <cellStyle name="Vírgula 8 5 5 3" xfId="19857" xr:uid="{00000000-0005-0000-0000-0000914D0000}"/>
    <cellStyle name="Vírgula 8 5 5 3 2" xfId="19858" xr:uid="{00000000-0005-0000-0000-0000924D0000}"/>
    <cellStyle name="Vírgula 8 5 5 3 2 2" xfId="19859" xr:uid="{00000000-0005-0000-0000-0000934D0000}"/>
    <cellStyle name="Vírgula 8 5 5 3 3" xfId="19860" xr:uid="{00000000-0005-0000-0000-0000944D0000}"/>
    <cellStyle name="Vírgula 8 5 5 4" xfId="19861" xr:uid="{00000000-0005-0000-0000-0000954D0000}"/>
    <cellStyle name="Vírgula 8 5 5 4 2" xfId="19862" xr:uid="{00000000-0005-0000-0000-0000964D0000}"/>
    <cellStyle name="Vírgula 8 5 5 5" xfId="19863" xr:uid="{00000000-0005-0000-0000-0000974D0000}"/>
    <cellStyle name="Vírgula 8 5 6" xfId="19864" xr:uid="{00000000-0005-0000-0000-0000984D0000}"/>
    <cellStyle name="Vírgula 8 5 6 2" xfId="19865" xr:uid="{00000000-0005-0000-0000-0000994D0000}"/>
    <cellStyle name="Vírgula 8 5 6 2 2" xfId="19866" xr:uid="{00000000-0005-0000-0000-00009A4D0000}"/>
    <cellStyle name="Vírgula 8 5 6 2 2 2" xfId="19867" xr:uid="{00000000-0005-0000-0000-00009B4D0000}"/>
    <cellStyle name="Vírgula 8 5 6 2 3" xfId="19868" xr:uid="{00000000-0005-0000-0000-00009C4D0000}"/>
    <cellStyle name="Vírgula 8 5 6 3" xfId="19869" xr:uid="{00000000-0005-0000-0000-00009D4D0000}"/>
    <cellStyle name="Vírgula 8 5 6 3 2" xfId="19870" xr:uid="{00000000-0005-0000-0000-00009E4D0000}"/>
    <cellStyle name="Vírgula 8 5 6 4" xfId="19871" xr:uid="{00000000-0005-0000-0000-00009F4D0000}"/>
    <cellStyle name="Vírgula 8 5 7" xfId="19872" xr:uid="{00000000-0005-0000-0000-0000A04D0000}"/>
    <cellStyle name="Vírgula 8 5 7 2" xfId="19873" xr:uid="{00000000-0005-0000-0000-0000A14D0000}"/>
    <cellStyle name="Vírgula 8 5 7 2 2" xfId="19874" xr:uid="{00000000-0005-0000-0000-0000A24D0000}"/>
    <cellStyle name="Vírgula 8 5 7 2 2 2" xfId="19875" xr:uid="{00000000-0005-0000-0000-0000A34D0000}"/>
    <cellStyle name="Vírgula 8 5 7 2 3" xfId="19876" xr:uid="{00000000-0005-0000-0000-0000A44D0000}"/>
    <cellStyle name="Vírgula 8 5 7 3" xfId="19877" xr:uid="{00000000-0005-0000-0000-0000A54D0000}"/>
    <cellStyle name="Vírgula 8 5 7 3 2" xfId="19878" xr:uid="{00000000-0005-0000-0000-0000A64D0000}"/>
    <cellStyle name="Vírgula 8 5 7 4" xfId="19879" xr:uid="{00000000-0005-0000-0000-0000A74D0000}"/>
    <cellStyle name="Vírgula 8 5 8" xfId="19880" xr:uid="{00000000-0005-0000-0000-0000A84D0000}"/>
    <cellStyle name="Vírgula 8 5 8 2" xfId="19881" xr:uid="{00000000-0005-0000-0000-0000A94D0000}"/>
    <cellStyle name="Vírgula 8 5 8 2 2" xfId="19882" xr:uid="{00000000-0005-0000-0000-0000AA4D0000}"/>
    <cellStyle name="Vírgula 8 5 8 2 2 2" xfId="19883" xr:uid="{00000000-0005-0000-0000-0000AB4D0000}"/>
    <cellStyle name="Vírgula 8 5 8 2 3" xfId="19884" xr:uid="{00000000-0005-0000-0000-0000AC4D0000}"/>
    <cellStyle name="Vírgula 8 5 8 3" xfId="19885" xr:uid="{00000000-0005-0000-0000-0000AD4D0000}"/>
    <cellStyle name="Vírgula 8 5 8 3 2" xfId="19886" xr:uid="{00000000-0005-0000-0000-0000AE4D0000}"/>
    <cellStyle name="Vírgula 8 5 8 4" xfId="19887" xr:uid="{00000000-0005-0000-0000-0000AF4D0000}"/>
    <cellStyle name="Vírgula 8 5 9" xfId="19888" xr:uid="{00000000-0005-0000-0000-0000B04D0000}"/>
    <cellStyle name="Vírgula 8 5 9 2" xfId="19889" xr:uid="{00000000-0005-0000-0000-0000B14D0000}"/>
    <cellStyle name="Vírgula 8 5 9 2 2" xfId="19890" xr:uid="{00000000-0005-0000-0000-0000B24D0000}"/>
    <cellStyle name="Vírgula 8 5 9 3" xfId="19891" xr:uid="{00000000-0005-0000-0000-0000B34D0000}"/>
    <cellStyle name="Vírgula 8 6" xfId="19892" xr:uid="{00000000-0005-0000-0000-0000B44D0000}"/>
    <cellStyle name="Vírgula 8 6 2" xfId="19893" xr:uid="{00000000-0005-0000-0000-0000B54D0000}"/>
    <cellStyle name="Vírgula 8 6 2 2" xfId="19894" xr:uid="{00000000-0005-0000-0000-0000B64D0000}"/>
    <cellStyle name="Vírgula 8 6 2 2 2" xfId="19895" xr:uid="{00000000-0005-0000-0000-0000B74D0000}"/>
    <cellStyle name="Vírgula 8 6 2 2 2 2" xfId="19896" xr:uid="{00000000-0005-0000-0000-0000B84D0000}"/>
    <cellStyle name="Vírgula 8 6 2 2 2 2 2" xfId="19897" xr:uid="{00000000-0005-0000-0000-0000B94D0000}"/>
    <cellStyle name="Vírgula 8 6 2 2 2 2 2 2" xfId="19898" xr:uid="{00000000-0005-0000-0000-0000BA4D0000}"/>
    <cellStyle name="Vírgula 8 6 2 2 2 2 3" xfId="19899" xr:uid="{00000000-0005-0000-0000-0000BB4D0000}"/>
    <cellStyle name="Vírgula 8 6 2 2 2 3" xfId="19900" xr:uid="{00000000-0005-0000-0000-0000BC4D0000}"/>
    <cellStyle name="Vírgula 8 6 2 2 2 3 2" xfId="19901" xr:uid="{00000000-0005-0000-0000-0000BD4D0000}"/>
    <cellStyle name="Vírgula 8 6 2 2 2 4" xfId="19902" xr:uid="{00000000-0005-0000-0000-0000BE4D0000}"/>
    <cellStyle name="Vírgula 8 6 2 2 3" xfId="19903" xr:uid="{00000000-0005-0000-0000-0000BF4D0000}"/>
    <cellStyle name="Vírgula 8 6 2 2 3 2" xfId="19904" xr:uid="{00000000-0005-0000-0000-0000C04D0000}"/>
    <cellStyle name="Vírgula 8 6 2 2 3 2 2" xfId="19905" xr:uid="{00000000-0005-0000-0000-0000C14D0000}"/>
    <cellStyle name="Vírgula 8 6 2 2 3 2 2 2" xfId="19906" xr:uid="{00000000-0005-0000-0000-0000C24D0000}"/>
    <cellStyle name="Vírgula 8 6 2 2 3 2 3" xfId="19907" xr:uid="{00000000-0005-0000-0000-0000C34D0000}"/>
    <cellStyle name="Vírgula 8 6 2 2 3 3" xfId="19908" xr:uid="{00000000-0005-0000-0000-0000C44D0000}"/>
    <cellStyle name="Vírgula 8 6 2 2 3 3 2" xfId="19909" xr:uid="{00000000-0005-0000-0000-0000C54D0000}"/>
    <cellStyle name="Vírgula 8 6 2 2 3 4" xfId="19910" xr:uid="{00000000-0005-0000-0000-0000C64D0000}"/>
    <cellStyle name="Vírgula 8 6 2 2 4" xfId="19911" xr:uid="{00000000-0005-0000-0000-0000C74D0000}"/>
    <cellStyle name="Vírgula 8 6 2 2 4 2" xfId="19912" xr:uid="{00000000-0005-0000-0000-0000C84D0000}"/>
    <cellStyle name="Vírgula 8 6 2 2 4 2 2" xfId="19913" xr:uid="{00000000-0005-0000-0000-0000C94D0000}"/>
    <cellStyle name="Vírgula 8 6 2 2 4 3" xfId="19914" xr:uid="{00000000-0005-0000-0000-0000CA4D0000}"/>
    <cellStyle name="Vírgula 8 6 2 2 5" xfId="19915" xr:uid="{00000000-0005-0000-0000-0000CB4D0000}"/>
    <cellStyle name="Vírgula 8 6 2 2 5 2" xfId="19916" xr:uid="{00000000-0005-0000-0000-0000CC4D0000}"/>
    <cellStyle name="Vírgula 8 6 2 2 5 2 2" xfId="19917" xr:uid="{00000000-0005-0000-0000-0000CD4D0000}"/>
    <cellStyle name="Vírgula 8 6 2 2 5 3" xfId="19918" xr:uid="{00000000-0005-0000-0000-0000CE4D0000}"/>
    <cellStyle name="Vírgula 8 6 2 2 6" xfId="19919" xr:uid="{00000000-0005-0000-0000-0000CF4D0000}"/>
    <cellStyle name="Vírgula 8 6 2 2 6 2" xfId="19920" xr:uid="{00000000-0005-0000-0000-0000D04D0000}"/>
    <cellStyle name="Vírgula 8 6 2 2 7" xfId="19921" xr:uid="{00000000-0005-0000-0000-0000D14D0000}"/>
    <cellStyle name="Vírgula 8 6 2 3" xfId="19922" xr:uid="{00000000-0005-0000-0000-0000D24D0000}"/>
    <cellStyle name="Vírgula 8 6 2 3 2" xfId="19923" xr:uid="{00000000-0005-0000-0000-0000D34D0000}"/>
    <cellStyle name="Vírgula 8 6 2 3 2 2" xfId="19924" xr:uid="{00000000-0005-0000-0000-0000D44D0000}"/>
    <cellStyle name="Vírgula 8 6 2 3 2 2 2" xfId="19925" xr:uid="{00000000-0005-0000-0000-0000D54D0000}"/>
    <cellStyle name="Vírgula 8 6 2 3 2 3" xfId="19926" xr:uid="{00000000-0005-0000-0000-0000D64D0000}"/>
    <cellStyle name="Vírgula 8 6 2 3 3" xfId="19927" xr:uid="{00000000-0005-0000-0000-0000D74D0000}"/>
    <cellStyle name="Vírgula 8 6 2 3 3 2" xfId="19928" xr:uid="{00000000-0005-0000-0000-0000D84D0000}"/>
    <cellStyle name="Vírgula 8 6 2 3 4" xfId="19929" xr:uid="{00000000-0005-0000-0000-0000D94D0000}"/>
    <cellStyle name="Vírgula 8 6 2 4" xfId="19930" xr:uid="{00000000-0005-0000-0000-0000DA4D0000}"/>
    <cellStyle name="Vírgula 8 6 2 4 2" xfId="19931" xr:uid="{00000000-0005-0000-0000-0000DB4D0000}"/>
    <cellStyle name="Vírgula 8 6 2 4 2 2" xfId="19932" xr:uid="{00000000-0005-0000-0000-0000DC4D0000}"/>
    <cellStyle name="Vírgula 8 6 2 4 2 2 2" xfId="19933" xr:uid="{00000000-0005-0000-0000-0000DD4D0000}"/>
    <cellStyle name="Vírgula 8 6 2 4 2 3" xfId="19934" xr:uid="{00000000-0005-0000-0000-0000DE4D0000}"/>
    <cellStyle name="Vírgula 8 6 2 4 3" xfId="19935" xr:uid="{00000000-0005-0000-0000-0000DF4D0000}"/>
    <cellStyle name="Vírgula 8 6 2 4 3 2" xfId="19936" xr:uid="{00000000-0005-0000-0000-0000E04D0000}"/>
    <cellStyle name="Vírgula 8 6 2 4 4" xfId="19937" xr:uid="{00000000-0005-0000-0000-0000E14D0000}"/>
    <cellStyle name="Vírgula 8 6 2 5" xfId="19938" xr:uid="{00000000-0005-0000-0000-0000E24D0000}"/>
    <cellStyle name="Vírgula 8 6 2 5 2" xfId="19939" xr:uid="{00000000-0005-0000-0000-0000E34D0000}"/>
    <cellStyle name="Vírgula 8 6 2 5 2 2" xfId="19940" xr:uid="{00000000-0005-0000-0000-0000E44D0000}"/>
    <cellStyle name="Vírgula 8 6 2 5 3" xfId="19941" xr:uid="{00000000-0005-0000-0000-0000E54D0000}"/>
    <cellStyle name="Vírgula 8 6 2 6" xfId="19942" xr:uid="{00000000-0005-0000-0000-0000E64D0000}"/>
    <cellStyle name="Vírgula 8 6 2 6 2" xfId="19943" xr:uid="{00000000-0005-0000-0000-0000E74D0000}"/>
    <cellStyle name="Vírgula 8 6 2 6 2 2" xfId="19944" xr:uid="{00000000-0005-0000-0000-0000E84D0000}"/>
    <cellStyle name="Vírgula 8 6 2 6 3" xfId="19945" xr:uid="{00000000-0005-0000-0000-0000E94D0000}"/>
    <cellStyle name="Vírgula 8 6 2 7" xfId="19946" xr:uid="{00000000-0005-0000-0000-0000EA4D0000}"/>
    <cellStyle name="Vírgula 8 6 2 7 2" xfId="19947" xr:uid="{00000000-0005-0000-0000-0000EB4D0000}"/>
    <cellStyle name="Vírgula 8 6 2 8" xfId="19948" xr:uid="{00000000-0005-0000-0000-0000EC4D0000}"/>
    <cellStyle name="Vírgula 8 6 3" xfId="19949" xr:uid="{00000000-0005-0000-0000-0000ED4D0000}"/>
    <cellStyle name="Vírgula 8 6 3 2" xfId="19950" xr:uid="{00000000-0005-0000-0000-0000EE4D0000}"/>
    <cellStyle name="Vírgula 8 6 3 2 2" xfId="19951" xr:uid="{00000000-0005-0000-0000-0000EF4D0000}"/>
    <cellStyle name="Vírgula 8 6 3 2 2 2" xfId="19952" xr:uid="{00000000-0005-0000-0000-0000F04D0000}"/>
    <cellStyle name="Vírgula 8 6 3 2 2 2 2" xfId="19953" xr:uid="{00000000-0005-0000-0000-0000F14D0000}"/>
    <cellStyle name="Vírgula 8 6 3 2 2 3" xfId="19954" xr:uid="{00000000-0005-0000-0000-0000F24D0000}"/>
    <cellStyle name="Vírgula 8 6 3 2 3" xfId="19955" xr:uid="{00000000-0005-0000-0000-0000F34D0000}"/>
    <cellStyle name="Vírgula 8 6 3 2 3 2" xfId="19956" xr:uid="{00000000-0005-0000-0000-0000F44D0000}"/>
    <cellStyle name="Vírgula 8 6 3 2 4" xfId="19957" xr:uid="{00000000-0005-0000-0000-0000F54D0000}"/>
    <cellStyle name="Vírgula 8 6 3 3" xfId="19958" xr:uid="{00000000-0005-0000-0000-0000F64D0000}"/>
    <cellStyle name="Vírgula 8 6 3 3 2" xfId="19959" xr:uid="{00000000-0005-0000-0000-0000F74D0000}"/>
    <cellStyle name="Vírgula 8 6 3 3 2 2" xfId="19960" xr:uid="{00000000-0005-0000-0000-0000F84D0000}"/>
    <cellStyle name="Vírgula 8 6 3 3 2 2 2" xfId="19961" xr:uid="{00000000-0005-0000-0000-0000F94D0000}"/>
    <cellStyle name="Vírgula 8 6 3 3 2 3" xfId="19962" xr:uid="{00000000-0005-0000-0000-0000FA4D0000}"/>
    <cellStyle name="Vírgula 8 6 3 3 3" xfId="19963" xr:uid="{00000000-0005-0000-0000-0000FB4D0000}"/>
    <cellStyle name="Vírgula 8 6 3 3 3 2" xfId="19964" xr:uid="{00000000-0005-0000-0000-0000FC4D0000}"/>
    <cellStyle name="Vírgula 8 6 3 3 4" xfId="19965" xr:uid="{00000000-0005-0000-0000-0000FD4D0000}"/>
    <cellStyle name="Vírgula 8 6 3 4" xfId="19966" xr:uid="{00000000-0005-0000-0000-0000FE4D0000}"/>
    <cellStyle name="Vírgula 8 6 3 4 2" xfId="19967" xr:uid="{00000000-0005-0000-0000-0000FF4D0000}"/>
    <cellStyle name="Vírgula 8 6 3 4 2 2" xfId="19968" xr:uid="{00000000-0005-0000-0000-0000004E0000}"/>
    <cellStyle name="Vírgula 8 6 3 4 3" xfId="19969" xr:uid="{00000000-0005-0000-0000-0000014E0000}"/>
    <cellStyle name="Vírgula 8 6 3 5" xfId="19970" xr:uid="{00000000-0005-0000-0000-0000024E0000}"/>
    <cellStyle name="Vírgula 8 6 3 5 2" xfId="19971" xr:uid="{00000000-0005-0000-0000-0000034E0000}"/>
    <cellStyle name="Vírgula 8 6 3 5 2 2" xfId="19972" xr:uid="{00000000-0005-0000-0000-0000044E0000}"/>
    <cellStyle name="Vírgula 8 6 3 5 3" xfId="19973" xr:uid="{00000000-0005-0000-0000-0000054E0000}"/>
    <cellStyle name="Vírgula 8 6 3 6" xfId="19974" xr:uid="{00000000-0005-0000-0000-0000064E0000}"/>
    <cellStyle name="Vírgula 8 6 3 6 2" xfId="19975" xr:uid="{00000000-0005-0000-0000-0000074E0000}"/>
    <cellStyle name="Vírgula 8 6 3 7" xfId="19976" xr:uid="{00000000-0005-0000-0000-0000084E0000}"/>
    <cellStyle name="Vírgula 8 6 4" xfId="19977" xr:uid="{00000000-0005-0000-0000-0000094E0000}"/>
    <cellStyle name="Vírgula 8 6 4 2" xfId="19978" xr:uid="{00000000-0005-0000-0000-00000A4E0000}"/>
    <cellStyle name="Vírgula 8 6 4 2 2" xfId="19979" xr:uid="{00000000-0005-0000-0000-00000B4E0000}"/>
    <cellStyle name="Vírgula 8 6 4 2 2 2" xfId="19980" xr:uid="{00000000-0005-0000-0000-00000C4E0000}"/>
    <cellStyle name="Vírgula 8 6 4 2 3" xfId="19981" xr:uid="{00000000-0005-0000-0000-00000D4E0000}"/>
    <cellStyle name="Vírgula 8 6 4 3" xfId="19982" xr:uid="{00000000-0005-0000-0000-00000E4E0000}"/>
    <cellStyle name="Vírgula 8 6 4 3 2" xfId="19983" xr:uid="{00000000-0005-0000-0000-00000F4E0000}"/>
    <cellStyle name="Vírgula 8 6 4 4" xfId="19984" xr:uid="{00000000-0005-0000-0000-0000104E0000}"/>
    <cellStyle name="Vírgula 8 6 5" xfId="19985" xr:uid="{00000000-0005-0000-0000-0000114E0000}"/>
    <cellStyle name="Vírgula 8 6 5 2" xfId="19986" xr:uid="{00000000-0005-0000-0000-0000124E0000}"/>
    <cellStyle name="Vírgula 8 6 5 2 2" xfId="19987" xr:uid="{00000000-0005-0000-0000-0000134E0000}"/>
    <cellStyle name="Vírgula 8 6 5 2 2 2" xfId="19988" xr:uid="{00000000-0005-0000-0000-0000144E0000}"/>
    <cellStyle name="Vírgula 8 6 5 2 3" xfId="19989" xr:uid="{00000000-0005-0000-0000-0000154E0000}"/>
    <cellStyle name="Vírgula 8 6 5 3" xfId="19990" xr:uid="{00000000-0005-0000-0000-0000164E0000}"/>
    <cellStyle name="Vírgula 8 6 5 3 2" xfId="19991" xr:uid="{00000000-0005-0000-0000-0000174E0000}"/>
    <cellStyle name="Vírgula 8 6 5 4" xfId="19992" xr:uid="{00000000-0005-0000-0000-0000184E0000}"/>
    <cellStyle name="Vírgula 8 6 6" xfId="19993" xr:uid="{00000000-0005-0000-0000-0000194E0000}"/>
    <cellStyle name="Vírgula 8 6 6 2" xfId="19994" xr:uid="{00000000-0005-0000-0000-00001A4E0000}"/>
    <cellStyle name="Vírgula 8 6 6 2 2" xfId="19995" xr:uid="{00000000-0005-0000-0000-00001B4E0000}"/>
    <cellStyle name="Vírgula 8 6 6 3" xfId="19996" xr:uid="{00000000-0005-0000-0000-00001C4E0000}"/>
    <cellStyle name="Vírgula 8 6 7" xfId="19997" xr:uid="{00000000-0005-0000-0000-00001D4E0000}"/>
    <cellStyle name="Vírgula 8 6 7 2" xfId="19998" xr:uid="{00000000-0005-0000-0000-00001E4E0000}"/>
    <cellStyle name="Vírgula 8 6 7 2 2" xfId="19999" xr:uid="{00000000-0005-0000-0000-00001F4E0000}"/>
    <cellStyle name="Vírgula 8 6 7 3" xfId="20000" xr:uid="{00000000-0005-0000-0000-0000204E0000}"/>
    <cellStyle name="Vírgula 8 6 8" xfId="20001" xr:uid="{00000000-0005-0000-0000-0000214E0000}"/>
    <cellStyle name="Vírgula 8 6 8 2" xfId="20002" xr:uid="{00000000-0005-0000-0000-0000224E0000}"/>
    <cellStyle name="Vírgula 8 6 9" xfId="20003" xr:uid="{00000000-0005-0000-0000-0000234E0000}"/>
    <cellStyle name="Vírgula 8 7" xfId="20004" xr:uid="{00000000-0005-0000-0000-0000244E0000}"/>
    <cellStyle name="Vírgula 8 7 2" xfId="20005" xr:uid="{00000000-0005-0000-0000-0000254E0000}"/>
    <cellStyle name="Vírgula 8 7 2 2" xfId="20006" xr:uid="{00000000-0005-0000-0000-0000264E0000}"/>
    <cellStyle name="Vírgula 8 7 2 2 2" xfId="20007" xr:uid="{00000000-0005-0000-0000-0000274E0000}"/>
    <cellStyle name="Vírgula 8 7 2 2 2 2" xfId="20008" xr:uid="{00000000-0005-0000-0000-0000284E0000}"/>
    <cellStyle name="Vírgula 8 7 2 2 2 2 2" xfId="20009" xr:uid="{00000000-0005-0000-0000-0000294E0000}"/>
    <cellStyle name="Vírgula 8 7 2 2 2 2 2 2" xfId="20010" xr:uid="{00000000-0005-0000-0000-00002A4E0000}"/>
    <cellStyle name="Vírgula 8 7 2 2 2 2 3" xfId="20011" xr:uid="{00000000-0005-0000-0000-00002B4E0000}"/>
    <cellStyle name="Vírgula 8 7 2 2 2 3" xfId="20012" xr:uid="{00000000-0005-0000-0000-00002C4E0000}"/>
    <cellStyle name="Vírgula 8 7 2 2 2 3 2" xfId="20013" xr:uid="{00000000-0005-0000-0000-00002D4E0000}"/>
    <cellStyle name="Vírgula 8 7 2 2 2 4" xfId="20014" xr:uid="{00000000-0005-0000-0000-00002E4E0000}"/>
    <cellStyle name="Vírgula 8 7 2 2 3" xfId="20015" xr:uid="{00000000-0005-0000-0000-00002F4E0000}"/>
    <cellStyle name="Vírgula 8 7 2 2 3 2" xfId="20016" xr:uid="{00000000-0005-0000-0000-0000304E0000}"/>
    <cellStyle name="Vírgula 8 7 2 2 3 2 2" xfId="20017" xr:uid="{00000000-0005-0000-0000-0000314E0000}"/>
    <cellStyle name="Vírgula 8 7 2 2 3 2 2 2" xfId="20018" xr:uid="{00000000-0005-0000-0000-0000324E0000}"/>
    <cellStyle name="Vírgula 8 7 2 2 3 2 3" xfId="20019" xr:uid="{00000000-0005-0000-0000-0000334E0000}"/>
    <cellStyle name="Vírgula 8 7 2 2 3 3" xfId="20020" xr:uid="{00000000-0005-0000-0000-0000344E0000}"/>
    <cellStyle name="Vírgula 8 7 2 2 3 3 2" xfId="20021" xr:uid="{00000000-0005-0000-0000-0000354E0000}"/>
    <cellStyle name="Vírgula 8 7 2 2 3 4" xfId="20022" xr:uid="{00000000-0005-0000-0000-0000364E0000}"/>
    <cellStyle name="Vírgula 8 7 2 2 4" xfId="20023" xr:uid="{00000000-0005-0000-0000-0000374E0000}"/>
    <cellStyle name="Vírgula 8 7 2 2 4 2" xfId="20024" xr:uid="{00000000-0005-0000-0000-0000384E0000}"/>
    <cellStyle name="Vírgula 8 7 2 2 4 2 2" xfId="20025" xr:uid="{00000000-0005-0000-0000-0000394E0000}"/>
    <cellStyle name="Vírgula 8 7 2 2 4 3" xfId="20026" xr:uid="{00000000-0005-0000-0000-00003A4E0000}"/>
    <cellStyle name="Vírgula 8 7 2 2 5" xfId="20027" xr:uid="{00000000-0005-0000-0000-00003B4E0000}"/>
    <cellStyle name="Vírgula 8 7 2 2 5 2" xfId="20028" xr:uid="{00000000-0005-0000-0000-00003C4E0000}"/>
    <cellStyle name="Vírgula 8 7 2 2 5 2 2" xfId="20029" xr:uid="{00000000-0005-0000-0000-00003D4E0000}"/>
    <cellStyle name="Vírgula 8 7 2 2 5 3" xfId="20030" xr:uid="{00000000-0005-0000-0000-00003E4E0000}"/>
    <cellStyle name="Vírgula 8 7 2 2 6" xfId="20031" xr:uid="{00000000-0005-0000-0000-00003F4E0000}"/>
    <cellStyle name="Vírgula 8 7 2 2 6 2" xfId="20032" xr:uid="{00000000-0005-0000-0000-0000404E0000}"/>
    <cellStyle name="Vírgula 8 7 2 2 7" xfId="20033" xr:uid="{00000000-0005-0000-0000-0000414E0000}"/>
    <cellStyle name="Vírgula 8 7 2 3" xfId="20034" xr:uid="{00000000-0005-0000-0000-0000424E0000}"/>
    <cellStyle name="Vírgula 8 7 2 3 2" xfId="20035" xr:uid="{00000000-0005-0000-0000-0000434E0000}"/>
    <cellStyle name="Vírgula 8 7 2 3 2 2" xfId="20036" xr:uid="{00000000-0005-0000-0000-0000444E0000}"/>
    <cellStyle name="Vírgula 8 7 2 3 2 2 2" xfId="20037" xr:uid="{00000000-0005-0000-0000-0000454E0000}"/>
    <cellStyle name="Vírgula 8 7 2 3 2 3" xfId="20038" xr:uid="{00000000-0005-0000-0000-0000464E0000}"/>
    <cellStyle name="Vírgula 8 7 2 3 3" xfId="20039" xr:uid="{00000000-0005-0000-0000-0000474E0000}"/>
    <cellStyle name="Vírgula 8 7 2 3 3 2" xfId="20040" xr:uid="{00000000-0005-0000-0000-0000484E0000}"/>
    <cellStyle name="Vírgula 8 7 2 3 4" xfId="20041" xr:uid="{00000000-0005-0000-0000-0000494E0000}"/>
    <cellStyle name="Vírgula 8 7 2 4" xfId="20042" xr:uid="{00000000-0005-0000-0000-00004A4E0000}"/>
    <cellStyle name="Vírgula 8 7 2 4 2" xfId="20043" xr:uid="{00000000-0005-0000-0000-00004B4E0000}"/>
    <cellStyle name="Vírgula 8 7 2 4 2 2" xfId="20044" xr:uid="{00000000-0005-0000-0000-00004C4E0000}"/>
    <cellStyle name="Vírgula 8 7 2 4 2 2 2" xfId="20045" xr:uid="{00000000-0005-0000-0000-00004D4E0000}"/>
    <cellStyle name="Vírgula 8 7 2 4 2 3" xfId="20046" xr:uid="{00000000-0005-0000-0000-00004E4E0000}"/>
    <cellStyle name="Vírgula 8 7 2 4 3" xfId="20047" xr:uid="{00000000-0005-0000-0000-00004F4E0000}"/>
    <cellStyle name="Vírgula 8 7 2 4 3 2" xfId="20048" xr:uid="{00000000-0005-0000-0000-0000504E0000}"/>
    <cellStyle name="Vírgula 8 7 2 4 4" xfId="20049" xr:uid="{00000000-0005-0000-0000-0000514E0000}"/>
    <cellStyle name="Vírgula 8 7 2 5" xfId="20050" xr:uid="{00000000-0005-0000-0000-0000524E0000}"/>
    <cellStyle name="Vírgula 8 7 2 5 2" xfId="20051" xr:uid="{00000000-0005-0000-0000-0000534E0000}"/>
    <cellStyle name="Vírgula 8 7 2 5 2 2" xfId="20052" xr:uid="{00000000-0005-0000-0000-0000544E0000}"/>
    <cellStyle name="Vírgula 8 7 2 5 3" xfId="20053" xr:uid="{00000000-0005-0000-0000-0000554E0000}"/>
    <cellStyle name="Vírgula 8 7 2 6" xfId="20054" xr:uid="{00000000-0005-0000-0000-0000564E0000}"/>
    <cellStyle name="Vírgula 8 7 2 6 2" xfId="20055" xr:uid="{00000000-0005-0000-0000-0000574E0000}"/>
    <cellStyle name="Vírgula 8 7 2 6 2 2" xfId="20056" xr:uid="{00000000-0005-0000-0000-0000584E0000}"/>
    <cellStyle name="Vírgula 8 7 2 6 3" xfId="20057" xr:uid="{00000000-0005-0000-0000-0000594E0000}"/>
    <cellStyle name="Vírgula 8 7 2 7" xfId="20058" xr:uid="{00000000-0005-0000-0000-00005A4E0000}"/>
    <cellStyle name="Vírgula 8 7 2 7 2" xfId="20059" xr:uid="{00000000-0005-0000-0000-00005B4E0000}"/>
    <cellStyle name="Vírgula 8 7 2 8" xfId="20060" xr:uid="{00000000-0005-0000-0000-00005C4E0000}"/>
    <cellStyle name="Vírgula 8 7 3" xfId="20061" xr:uid="{00000000-0005-0000-0000-00005D4E0000}"/>
    <cellStyle name="Vírgula 8 7 3 2" xfId="20062" xr:uid="{00000000-0005-0000-0000-00005E4E0000}"/>
    <cellStyle name="Vírgula 8 7 3 2 2" xfId="20063" xr:uid="{00000000-0005-0000-0000-00005F4E0000}"/>
    <cellStyle name="Vírgula 8 7 3 2 2 2" xfId="20064" xr:uid="{00000000-0005-0000-0000-0000604E0000}"/>
    <cellStyle name="Vírgula 8 7 3 2 2 2 2" xfId="20065" xr:uid="{00000000-0005-0000-0000-0000614E0000}"/>
    <cellStyle name="Vírgula 8 7 3 2 2 3" xfId="20066" xr:uid="{00000000-0005-0000-0000-0000624E0000}"/>
    <cellStyle name="Vírgula 8 7 3 2 3" xfId="20067" xr:uid="{00000000-0005-0000-0000-0000634E0000}"/>
    <cellStyle name="Vírgula 8 7 3 2 3 2" xfId="20068" xr:uid="{00000000-0005-0000-0000-0000644E0000}"/>
    <cellStyle name="Vírgula 8 7 3 2 4" xfId="20069" xr:uid="{00000000-0005-0000-0000-0000654E0000}"/>
    <cellStyle name="Vírgula 8 7 3 3" xfId="20070" xr:uid="{00000000-0005-0000-0000-0000664E0000}"/>
    <cellStyle name="Vírgula 8 7 3 3 2" xfId="20071" xr:uid="{00000000-0005-0000-0000-0000674E0000}"/>
    <cellStyle name="Vírgula 8 7 3 3 2 2" xfId="20072" xr:uid="{00000000-0005-0000-0000-0000684E0000}"/>
    <cellStyle name="Vírgula 8 7 3 3 2 2 2" xfId="20073" xr:uid="{00000000-0005-0000-0000-0000694E0000}"/>
    <cellStyle name="Vírgula 8 7 3 3 2 3" xfId="20074" xr:uid="{00000000-0005-0000-0000-00006A4E0000}"/>
    <cellStyle name="Vírgula 8 7 3 3 3" xfId="20075" xr:uid="{00000000-0005-0000-0000-00006B4E0000}"/>
    <cellStyle name="Vírgula 8 7 3 3 3 2" xfId="20076" xr:uid="{00000000-0005-0000-0000-00006C4E0000}"/>
    <cellStyle name="Vírgula 8 7 3 3 4" xfId="20077" xr:uid="{00000000-0005-0000-0000-00006D4E0000}"/>
    <cellStyle name="Vírgula 8 7 3 4" xfId="20078" xr:uid="{00000000-0005-0000-0000-00006E4E0000}"/>
    <cellStyle name="Vírgula 8 7 3 4 2" xfId="20079" xr:uid="{00000000-0005-0000-0000-00006F4E0000}"/>
    <cellStyle name="Vírgula 8 7 3 4 2 2" xfId="20080" xr:uid="{00000000-0005-0000-0000-0000704E0000}"/>
    <cellStyle name="Vírgula 8 7 3 4 3" xfId="20081" xr:uid="{00000000-0005-0000-0000-0000714E0000}"/>
    <cellStyle name="Vírgula 8 7 3 5" xfId="20082" xr:uid="{00000000-0005-0000-0000-0000724E0000}"/>
    <cellStyle name="Vírgula 8 7 3 5 2" xfId="20083" xr:uid="{00000000-0005-0000-0000-0000734E0000}"/>
    <cellStyle name="Vírgula 8 7 3 5 2 2" xfId="20084" xr:uid="{00000000-0005-0000-0000-0000744E0000}"/>
    <cellStyle name="Vírgula 8 7 3 5 3" xfId="20085" xr:uid="{00000000-0005-0000-0000-0000754E0000}"/>
    <cellStyle name="Vírgula 8 7 3 6" xfId="20086" xr:uid="{00000000-0005-0000-0000-0000764E0000}"/>
    <cellStyle name="Vírgula 8 7 3 6 2" xfId="20087" xr:uid="{00000000-0005-0000-0000-0000774E0000}"/>
    <cellStyle name="Vírgula 8 7 3 7" xfId="20088" xr:uid="{00000000-0005-0000-0000-0000784E0000}"/>
    <cellStyle name="Vírgula 8 7 4" xfId="20089" xr:uid="{00000000-0005-0000-0000-0000794E0000}"/>
    <cellStyle name="Vírgula 8 7 4 2" xfId="20090" xr:uid="{00000000-0005-0000-0000-00007A4E0000}"/>
    <cellStyle name="Vírgula 8 7 4 2 2" xfId="20091" xr:uid="{00000000-0005-0000-0000-00007B4E0000}"/>
    <cellStyle name="Vírgula 8 7 4 2 2 2" xfId="20092" xr:uid="{00000000-0005-0000-0000-00007C4E0000}"/>
    <cellStyle name="Vírgula 8 7 4 2 3" xfId="20093" xr:uid="{00000000-0005-0000-0000-00007D4E0000}"/>
    <cellStyle name="Vírgula 8 7 4 3" xfId="20094" xr:uid="{00000000-0005-0000-0000-00007E4E0000}"/>
    <cellStyle name="Vírgula 8 7 4 3 2" xfId="20095" xr:uid="{00000000-0005-0000-0000-00007F4E0000}"/>
    <cellStyle name="Vírgula 8 7 4 4" xfId="20096" xr:uid="{00000000-0005-0000-0000-0000804E0000}"/>
    <cellStyle name="Vírgula 8 7 5" xfId="20097" xr:uid="{00000000-0005-0000-0000-0000814E0000}"/>
    <cellStyle name="Vírgula 8 7 5 2" xfId="20098" xr:uid="{00000000-0005-0000-0000-0000824E0000}"/>
    <cellStyle name="Vírgula 8 7 5 2 2" xfId="20099" xr:uid="{00000000-0005-0000-0000-0000834E0000}"/>
    <cellStyle name="Vírgula 8 7 5 2 2 2" xfId="20100" xr:uid="{00000000-0005-0000-0000-0000844E0000}"/>
    <cellStyle name="Vírgula 8 7 5 2 3" xfId="20101" xr:uid="{00000000-0005-0000-0000-0000854E0000}"/>
    <cellStyle name="Vírgula 8 7 5 3" xfId="20102" xr:uid="{00000000-0005-0000-0000-0000864E0000}"/>
    <cellStyle name="Vírgula 8 7 5 3 2" xfId="20103" xr:uid="{00000000-0005-0000-0000-0000874E0000}"/>
    <cellStyle name="Vírgula 8 7 5 4" xfId="20104" xr:uid="{00000000-0005-0000-0000-0000884E0000}"/>
    <cellStyle name="Vírgula 8 7 6" xfId="20105" xr:uid="{00000000-0005-0000-0000-0000894E0000}"/>
    <cellStyle name="Vírgula 8 7 6 2" xfId="20106" xr:uid="{00000000-0005-0000-0000-00008A4E0000}"/>
    <cellStyle name="Vírgula 8 7 6 2 2" xfId="20107" xr:uid="{00000000-0005-0000-0000-00008B4E0000}"/>
    <cellStyle name="Vírgula 8 7 6 3" xfId="20108" xr:uid="{00000000-0005-0000-0000-00008C4E0000}"/>
    <cellStyle name="Vírgula 8 7 7" xfId="20109" xr:uid="{00000000-0005-0000-0000-00008D4E0000}"/>
    <cellStyle name="Vírgula 8 7 7 2" xfId="20110" xr:uid="{00000000-0005-0000-0000-00008E4E0000}"/>
    <cellStyle name="Vírgula 8 7 7 2 2" xfId="20111" xr:uid="{00000000-0005-0000-0000-00008F4E0000}"/>
    <cellStyle name="Vírgula 8 7 7 3" xfId="20112" xr:uid="{00000000-0005-0000-0000-0000904E0000}"/>
    <cellStyle name="Vírgula 8 7 8" xfId="20113" xr:uid="{00000000-0005-0000-0000-0000914E0000}"/>
    <cellStyle name="Vírgula 8 7 8 2" xfId="20114" xr:uid="{00000000-0005-0000-0000-0000924E0000}"/>
    <cellStyle name="Vírgula 8 7 9" xfId="20115" xr:uid="{00000000-0005-0000-0000-0000934E0000}"/>
    <cellStyle name="Vírgula 8 8" xfId="20116" xr:uid="{00000000-0005-0000-0000-0000944E0000}"/>
    <cellStyle name="Vírgula 8 8 2" xfId="20117" xr:uid="{00000000-0005-0000-0000-0000954E0000}"/>
    <cellStyle name="Vírgula 8 8 2 2" xfId="20118" xr:uid="{00000000-0005-0000-0000-0000964E0000}"/>
    <cellStyle name="Vírgula 8 8 2 2 2" xfId="20119" xr:uid="{00000000-0005-0000-0000-0000974E0000}"/>
    <cellStyle name="Vírgula 8 8 2 2 2 2" xfId="20120" xr:uid="{00000000-0005-0000-0000-0000984E0000}"/>
    <cellStyle name="Vírgula 8 8 2 2 2 2 2" xfId="20121" xr:uid="{00000000-0005-0000-0000-0000994E0000}"/>
    <cellStyle name="Vírgula 8 8 2 2 2 2 2 2" xfId="20122" xr:uid="{00000000-0005-0000-0000-00009A4E0000}"/>
    <cellStyle name="Vírgula 8 8 2 2 2 2 3" xfId="20123" xr:uid="{00000000-0005-0000-0000-00009B4E0000}"/>
    <cellStyle name="Vírgula 8 8 2 2 2 3" xfId="20124" xr:uid="{00000000-0005-0000-0000-00009C4E0000}"/>
    <cellStyle name="Vírgula 8 8 2 2 2 3 2" xfId="20125" xr:uid="{00000000-0005-0000-0000-00009D4E0000}"/>
    <cellStyle name="Vírgula 8 8 2 2 2 4" xfId="20126" xr:uid="{00000000-0005-0000-0000-00009E4E0000}"/>
    <cellStyle name="Vírgula 8 8 2 2 3" xfId="20127" xr:uid="{00000000-0005-0000-0000-00009F4E0000}"/>
    <cellStyle name="Vírgula 8 8 2 2 3 2" xfId="20128" xr:uid="{00000000-0005-0000-0000-0000A04E0000}"/>
    <cellStyle name="Vírgula 8 8 2 2 3 2 2" xfId="20129" xr:uid="{00000000-0005-0000-0000-0000A14E0000}"/>
    <cellStyle name="Vírgula 8 8 2 2 3 2 2 2" xfId="20130" xr:uid="{00000000-0005-0000-0000-0000A24E0000}"/>
    <cellStyle name="Vírgula 8 8 2 2 3 2 3" xfId="20131" xr:uid="{00000000-0005-0000-0000-0000A34E0000}"/>
    <cellStyle name="Vírgula 8 8 2 2 3 3" xfId="20132" xr:uid="{00000000-0005-0000-0000-0000A44E0000}"/>
    <cellStyle name="Vírgula 8 8 2 2 3 3 2" xfId="20133" xr:uid="{00000000-0005-0000-0000-0000A54E0000}"/>
    <cellStyle name="Vírgula 8 8 2 2 3 4" xfId="20134" xr:uid="{00000000-0005-0000-0000-0000A64E0000}"/>
    <cellStyle name="Vírgula 8 8 2 2 4" xfId="20135" xr:uid="{00000000-0005-0000-0000-0000A74E0000}"/>
    <cellStyle name="Vírgula 8 8 2 2 4 2" xfId="20136" xr:uid="{00000000-0005-0000-0000-0000A84E0000}"/>
    <cellStyle name="Vírgula 8 8 2 2 4 2 2" xfId="20137" xr:uid="{00000000-0005-0000-0000-0000A94E0000}"/>
    <cellStyle name="Vírgula 8 8 2 2 4 3" xfId="20138" xr:uid="{00000000-0005-0000-0000-0000AA4E0000}"/>
    <cellStyle name="Vírgula 8 8 2 2 5" xfId="20139" xr:uid="{00000000-0005-0000-0000-0000AB4E0000}"/>
    <cellStyle name="Vírgula 8 8 2 2 5 2" xfId="20140" xr:uid="{00000000-0005-0000-0000-0000AC4E0000}"/>
    <cellStyle name="Vírgula 8 8 2 2 5 2 2" xfId="20141" xr:uid="{00000000-0005-0000-0000-0000AD4E0000}"/>
    <cellStyle name="Vírgula 8 8 2 2 5 3" xfId="20142" xr:uid="{00000000-0005-0000-0000-0000AE4E0000}"/>
    <cellStyle name="Vírgula 8 8 2 2 6" xfId="20143" xr:uid="{00000000-0005-0000-0000-0000AF4E0000}"/>
    <cellStyle name="Vírgula 8 8 2 2 6 2" xfId="20144" xr:uid="{00000000-0005-0000-0000-0000B04E0000}"/>
    <cellStyle name="Vírgula 8 8 2 2 7" xfId="20145" xr:uid="{00000000-0005-0000-0000-0000B14E0000}"/>
    <cellStyle name="Vírgula 8 8 2 3" xfId="20146" xr:uid="{00000000-0005-0000-0000-0000B24E0000}"/>
    <cellStyle name="Vírgula 8 8 2 3 2" xfId="20147" xr:uid="{00000000-0005-0000-0000-0000B34E0000}"/>
    <cellStyle name="Vírgula 8 8 2 3 2 2" xfId="20148" xr:uid="{00000000-0005-0000-0000-0000B44E0000}"/>
    <cellStyle name="Vírgula 8 8 2 3 2 2 2" xfId="20149" xr:uid="{00000000-0005-0000-0000-0000B54E0000}"/>
    <cellStyle name="Vírgula 8 8 2 3 2 3" xfId="20150" xr:uid="{00000000-0005-0000-0000-0000B64E0000}"/>
    <cellStyle name="Vírgula 8 8 2 3 3" xfId="20151" xr:uid="{00000000-0005-0000-0000-0000B74E0000}"/>
    <cellStyle name="Vírgula 8 8 2 3 3 2" xfId="20152" xr:uid="{00000000-0005-0000-0000-0000B84E0000}"/>
    <cellStyle name="Vírgula 8 8 2 3 4" xfId="20153" xr:uid="{00000000-0005-0000-0000-0000B94E0000}"/>
    <cellStyle name="Vírgula 8 8 2 4" xfId="20154" xr:uid="{00000000-0005-0000-0000-0000BA4E0000}"/>
    <cellStyle name="Vírgula 8 8 2 4 2" xfId="20155" xr:uid="{00000000-0005-0000-0000-0000BB4E0000}"/>
    <cellStyle name="Vírgula 8 8 2 4 2 2" xfId="20156" xr:uid="{00000000-0005-0000-0000-0000BC4E0000}"/>
    <cellStyle name="Vírgula 8 8 2 4 2 2 2" xfId="20157" xr:uid="{00000000-0005-0000-0000-0000BD4E0000}"/>
    <cellStyle name="Vírgula 8 8 2 4 2 3" xfId="20158" xr:uid="{00000000-0005-0000-0000-0000BE4E0000}"/>
    <cellStyle name="Vírgula 8 8 2 4 3" xfId="20159" xr:uid="{00000000-0005-0000-0000-0000BF4E0000}"/>
    <cellStyle name="Vírgula 8 8 2 4 3 2" xfId="20160" xr:uid="{00000000-0005-0000-0000-0000C04E0000}"/>
    <cellStyle name="Vírgula 8 8 2 4 4" xfId="20161" xr:uid="{00000000-0005-0000-0000-0000C14E0000}"/>
    <cellStyle name="Vírgula 8 8 2 5" xfId="20162" xr:uid="{00000000-0005-0000-0000-0000C24E0000}"/>
    <cellStyle name="Vírgula 8 8 2 5 2" xfId="20163" xr:uid="{00000000-0005-0000-0000-0000C34E0000}"/>
    <cellStyle name="Vírgula 8 8 2 5 2 2" xfId="20164" xr:uid="{00000000-0005-0000-0000-0000C44E0000}"/>
    <cellStyle name="Vírgula 8 8 2 5 3" xfId="20165" xr:uid="{00000000-0005-0000-0000-0000C54E0000}"/>
    <cellStyle name="Vírgula 8 8 2 6" xfId="20166" xr:uid="{00000000-0005-0000-0000-0000C64E0000}"/>
    <cellStyle name="Vírgula 8 8 2 6 2" xfId="20167" xr:uid="{00000000-0005-0000-0000-0000C74E0000}"/>
    <cellStyle name="Vírgula 8 8 2 6 2 2" xfId="20168" xr:uid="{00000000-0005-0000-0000-0000C84E0000}"/>
    <cellStyle name="Vírgula 8 8 2 6 3" xfId="20169" xr:uid="{00000000-0005-0000-0000-0000C94E0000}"/>
    <cellStyle name="Vírgula 8 8 2 7" xfId="20170" xr:uid="{00000000-0005-0000-0000-0000CA4E0000}"/>
    <cellStyle name="Vírgula 8 8 2 7 2" xfId="20171" xr:uid="{00000000-0005-0000-0000-0000CB4E0000}"/>
    <cellStyle name="Vírgula 8 8 2 8" xfId="20172" xr:uid="{00000000-0005-0000-0000-0000CC4E0000}"/>
    <cellStyle name="Vírgula 8 8 3" xfId="20173" xr:uid="{00000000-0005-0000-0000-0000CD4E0000}"/>
    <cellStyle name="Vírgula 8 8 3 2" xfId="20174" xr:uid="{00000000-0005-0000-0000-0000CE4E0000}"/>
    <cellStyle name="Vírgula 8 8 3 2 2" xfId="20175" xr:uid="{00000000-0005-0000-0000-0000CF4E0000}"/>
    <cellStyle name="Vírgula 8 8 3 2 2 2" xfId="20176" xr:uid="{00000000-0005-0000-0000-0000D04E0000}"/>
    <cellStyle name="Vírgula 8 8 3 2 2 2 2" xfId="20177" xr:uid="{00000000-0005-0000-0000-0000D14E0000}"/>
    <cellStyle name="Vírgula 8 8 3 2 2 3" xfId="20178" xr:uid="{00000000-0005-0000-0000-0000D24E0000}"/>
    <cellStyle name="Vírgula 8 8 3 2 3" xfId="20179" xr:uid="{00000000-0005-0000-0000-0000D34E0000}"/>
    <cellStyle name="Vírgula 8 8 3 2 3 2" xfId="20180" xr:uid="{00000000-0005-0000-0000-0000D44E0000}"/>
    <cellStyle name="Vírgula 8 8 3 2 4" xfId="20181" xr:uid="{00000000-0005-0000-0000-0000D54E0000}"/>
    <cellStyle name="Vírgula 8 8 3 3" xfId="20182" xr:uid="{00000000-0005-0000-0000-0000D64E0000}"/>
    <cellStyle name="Vírgula 8 8 3 3 2" xfId="20183" xr:uid="{00000000-0005-0000-0000-0000D74E0000}"/>
    <cellStyle name="Vírgula 8 8 3 3 2 2" xfId="20184" xr:uid="{00000000-0005-0000-0000-0000D84E0000}"/>
    <cellStyle name="Vírgula 8 8 3 3 2 2 2" xfId="20185" xr:uid="{00000000-0005-0000-0000-0000D94E0000}"/>
    <cellStyle name="Vírgula 8 8 3 3 2 3" xfId="20186" xr:uid="{00000000-0005-0000-0000-0000DA4E0000}"/>
    <cellStyle name="Vírgula 8 8 3 3 3" xfId="20187" xr:uid="{00000000-0005-0000-0000-0000DB4E0000}"/>
    <cellStyle name="Vírgula 8 8 3 3 3 2" xfId="20188" xr:uid="{00000000-0005-0000-0000-0000DC4E0000}"/>
    <cellStyle name="Vírgula 8 8 3 3 4" xfId="20189" xr:uid="{00000000-0005-0000-0000-0000DD4E0000}"/>
    <cellStyle name="Vírgula 8 8 3 4" xfId="20190" xr:uid="{00000000-0005-0000-0000-0000DE4E0000}"/>
    <cellStyle name="Vírgula 8 8 3 4 2" xfId="20191" xr:uid="{00000000-0005-0000-0000-0000DF4E0000}"/>
    <cellStyle name="Vírgula 8 8 3 4 2 2" xfId="20192" xr:uid="{00000000-0005-0000-0000-0000E04E0000}"/>
    <cellStyle name="Vírgula 8 8 3 4 3" xfId="20193" xr:uid="{00000000-0005-0000-0000-0000E14E0000}"/>
    <cellStyle name="Vírgula 8 8 3 5" xfId="20194" xr:uid="{00000000-0005-0000-0000-0000E24E0000}"/>
    <cellStyle name="Vírgula 8 8 3 5 2" xfId="20195" xr:uid="{00000000-0005-0000-0000-0000E34E0000}"/>
    <cellStyle name="Vírgula 8 8 3 5 2 2" xfId="20196" xr:uid="{00000000-0005-0000-0000-0000E44E0000}"/>
    <cellStyle name="Vírgula 8 8 3 5 3" xfId="20197" xr:uid="{00000000-0005-0000-0000-0000E54E0000}"/>
    <cellStyle name="Vírgula 8 8 3 6" xfId="20198" xr:uid="{00000000-0005-0000-0000-0000E64E0000}"/>
    <cellStyle name="Vírgula 8 8 3 6 2" xfId="20199" xr:uid="{00000000-0005-0000-0000-0000E74E0000}"/>
    <cellStyle name="Vírgula 8 8 3 7" xfId="20200" xr:uid="{00000000-0005-0000-0000-0000E84E0000}"/>
    <cellStyle name="Vírgula 8 8 4" xfId="20201" xr:uid="{00000000-0005-0000-0000-0000E94E0000}"/>
    <cellStyle name="Vírgula 8 8 4 2" xfId="20202" xr:uid="{00000000-0005-0000-0000-0000EA4E0000}"/>
    <cellStyle name="Vírgula 8 8 4 2 2" xfId="20203" xr:uid="{00000000-0005-0000-0000-0000EB4E0000}"/>
    <cellStyle name="Vírgula 8 8 4 2 2 2" xfId="20204" xr:uid="{00000000-0005-0000-0000-0000EC4E0000}"/>
    <cellStyle name="Vírgula 8 8 4 2 3" xfId="20205" xr:uid="{00000000-0005-0000-0000-0000ED4E0000}"/>
    <cellStyle name="Vírgula 8 8 4 3" xfId="20206" xr:uid="{00000000-0005-0000-0000-0000EE4E0000}"/>
    <cellStyle name="Vírgula 8 8 4 3 2" xfId="20207" xr:uid="{00000000-0005-0000-0000-0000EF4E0000}"/>
    <cellStyle name="Vírgula 8 8 4 4" xfId="20208" xr:uid="{00000000-0005-0000-0000-0000F04E0000}"/>
    <cellStyle name="Vírgula 8 8 5" xfId="20209" xr:uid="{00000000-0005-0000-0000-0000F14E0000}"/>
    <cellStyle name="Vírgula 8 8 5 2" xfId="20210" xr:uid="{00000000-0005-0000-0000-0000F24E0000}"/>
    <cellStyle name="Vírgula 8 8 5 2 2" xfId="20211" xr:uid="{00000000-0005-0000-0000-0000F34E0000}"/>
    <cellStyle name="Vírgula 8 8 5 2 2 2" xfId="20212" xr:uid="{00000000-0005-0000-0000-0000F44E0000}"/>
    <cellStyle name="Vírgula 8 8 5 2 3" xfId="20213" xr:uid="{00000000-0005-0000-0000-0000F54E0000}"/>
    <cellStyle name="Vírgula 8 8 5 3" xfId="20214" xr:uid="{00000000-0005-0000-0000-0000F64E0000}"/>
    <cellStyle name="Vírgula 8 8 5 3 2" xfId="20215" xr:uid="{00000000-0005-0000-0000-0000F74E0000}"/>
    <cellStyle name="Vírgula 8 8 5 4" xfId="20216" xr:uid="{00000000-0005-0000-0000-0000F84E0000}"/>
    <cellStyle name="Vírgula 8 8 6" xfId="20217" xr:uid="{00000000-0005-0000-0000-0000F94E0000}"/>
    <cellStyle name="Vírgula 8 8 6 2" xfId="20218" xr:uid="{00000000-0005-0000-0000-0000FA4E0000}"/>
    <cellStyle name="Vírgula 8 8 6 2 2" xfId="20219" xr:uid="{00000000-0005-0000-0000-0000FB4E0000}"/>
    <cellStyle name="Vírgula 8 8 6 3" xfId="20220" xr:uid="{00000000-0005-0000-0000-0000FC4E0000}"/>
    <cellStyle name="Vírgula 8 8 7" xfId="20221" xr:uid="{00000000-0005-0000-0000-0000FD4E0000}"/>
    <cellStyle name="Vírgula 8 8 7 2" xfId="20222" xr:uid="{00000000-0005-0000-0000-0000FE4E0000}"/>
    <cellStyle name="Vírgula 8 8 7 2 2" xfId="20223" xr:uid="{00000000-0005-0000-0000-0000FF4E0000}"/>
    <cellStyle name="Vírgula 8 8 7 3" xfId="20224" xr:uid="{00000000-0005-0000-0000-0000004F0000}"/>
    <cellStyle name="Vírgula 8 8 8" xfId="20225" xr:uid="{00000000-0005-0000-0000-0000014F0000}"/>
    <cellStyle name="Vírgula 8 8 8 2" xfId="20226" xr:uid="{00000000-0005-0000-0000-0000024F0000}"/>
    <cellStyle name="Vírgula 8 8 9" xfId="20227" xr:uid="{00000000-0005-0000-0000-0000034F0000}"/>
    <cellStyle name="Vírgula 8 9" xfId="20228" xr:uid="{00000000-0005-0000-0000-0000044F0000}"/>
    <cellStyle name="Vírgula 8 9 2" xfId="20229" xr:uid="{00000000-0005-0000-0000-0000054F0000}"/>
    <cellStyle name="Vírgula 8 9 2 2" xfId="20230" xr:uid="{00000000-0005-0000-0000-0000064F0000}"/>
    <cellStyle name="Vírgula 8 9 2 2 2" xfId="20231" xr:uid="{00000000-0005-0000-0000-0000074F0000}"/>
    <cellStyle name="Vírgula 8 9 2 2 2 2" xfId="20232" xr:uid="{00000000-0005-0000-0000-0000084F0000}"/>
    <cellStyle name="Vírgula 8 9 2 2 2 2 2" xfId="20233" xr:uid="{00000000-0005-0000-0000-0000094F0000}"/>
    <cellStyle name="Vírgula 8 9 2 2 2 3" xfId="20234" xr:uid="{00000000-0005-0000-0000-00000A4F0000}"/>
    <cellStyle name="Vírgula 8 9 2 2 3" xfId="20235" xr:uid="{00000000-0005-0000-0000-00000B4F0000}"/>
    <cellStyle name="Vírgula 8 9 2 2 3 2" xfId="20236" xr:uid="{00000000-0005-0000-0000-00000C4F0000}"/>
    <cellStyle name="Vírgula 8 9 2 2 4" xfId="20237" xr:uid="{00000000-0005-0000-0000-00000D4F0000}"/>
    <cellStyle name="Vírgula 8 9 2 3" xfId="20238" xr:uid="{00000000-0005-0000-0000-00000E4F0000}"/>
    <cellStyle name="Vírgula 8 9 2 3 2" xfId="20239" xr:uid="{00000000-0005-0000-0000-00000F4F0000}"/>
    <cellStyle name="Vírgula 8 9 2 3 2 2" xfId="20240" xr:uid="{00000000-0005-0000-0000-0000104F0000}"/>
    <cellStyle name="Vírgula 8 9 2 3 2 2 2" xfId="20241" xr:uid="{00000000-0005-0000-0000-0000114F0000}"/>
    <cellStyle name="Vírgula 8 9 2 3 2 3" xfId="20242" xr:uid="{00000000-0005-0000-0000-0000124F0000}"/>
    <cellStyle name="Vírgula 8 9 2 3 3" xfId="20243" xr:uid="{00000000-0005-0000-0000-0000134F0000}"/>
    <cellStyle name="Vírgula 8 9 2 3 3 2" xfId="20244" xr:uid="{00000000-0005-0000-0000-0000144F0000}"/>
    <cellStyle name="Vírgula 8 9 2 3 4" xfId="20245" xr:uid="{00000000-0005-0000-0000-0000154F0000}"/>
    <cellStyle name="Vírgula 8 9 2 4" xfId="20246" xr:uid="{00000000-0005-0000-0000-0000164F0000}"/>
    <cellStyle name="Vírgula 8 9 2 4 2" xfId="20247" xr:uid="{00000000-0005-0000-0000-0000174F0000}"/>
    <cellStyle name="Vírgula 8 9 2 4 2 2" xfId="20248" xr:uid="{00000000-0005-0000-0000-0000184F0000}"/>
    <cellStyle name="Vírgula 8 9 2 4 3" xfId="20249" xr:uid="{00000000-0005-0000-0000-0000194F0000}"/>
    <cellStyle name="Vírgula 8 9 2 5" xfId="20250" xr:uid="{00000000-0005-0000-0000-00001A4F0000}"/>
    <cellStyle name="Vírgula 8 9 2 5 2" xfId="20251" xr:uid="{00000000-0005-0000-0000-00001B4F0000}"/>
    <cellStyle name="Vírgula 8 9 2 5 2 2" xfId="20252" xr:uid="{00000000-0005-0000-0000-00001C4F0000}"/>
    <cellStyle name="Vírgula 8 9 2 5 3" xfId="20253" xr:uid="{00000000-0005-0000-0000-00001D4F0000}"/>
    <cellStyle name="Vírgula 8 9 2 6" xfId="20254" xr:uid="{00000000-0005-0000-0000-00001E4F0000}"/>
    <cellStyle name="Vírgula 8 9 2 6 2" xfId="20255" xr:uid="{00000000-0005-0000-0000-00001F4F0000}"/>
    <cellStyle name="Vírgula 8 9 2 7" xfId="20256" xr:uid="{00000000-0005-0000-0000-0000204F0000}"/>
    <cellStyle name="Vírgula 8 9 3" xfId="20257" xr:uid="{00000000-0005-0000-0000-0000214F0000}"/>
    <cellStyle name="Vírgula 8 9 3 2" xfId="20258" xr:uid="{00000000-0005-0000-0000-0000224F0000}"/>
    <cellStyle name="Vírgula 8 9 3 2 2" xfId="20259" xr:uid="{00000000-0005-0000-0000-0000234F0000}"/>
    <cellStyle name="Vírgula 8 9 3 2 2 2" xfId="20260" xr:uid="{00000000-0005-0000-0000-0000244F0000}"/>
    <cellStyle name="Vírgula 8 9 3 2 3" xfId="20261" xr:uid="{00000000-0005-0000-0000-0000254F0000}"/>
    <cellStyle name="Vírgula 8 9 3 3" xfId="20262" xr:uid="{00000000-0005-0000-0000-0000264F0000}"/>
    <cellStyle name="Vírgula 8 9 3 3 2" xfId="20263" xr:uid="{00000000-0005-0000-0000-0000274F0000}"/>
    <cellStyle name="Vírgula 8 9 3 4" xfId="20264" xr:uid="{00000000-0005-0000-0000-0000284F0000}"/>
    <cellStyle name="Vírgula 8 9 4" xfId="20265" xr:uid="{00000000-0005-0000-0000-0000294F0000}"/>
    <cellStyle name="Vírgula 8 9 4 2" xfId="20266" xr:uid="{00000000-0005-0000-0000-00002A4F0000}"/>
    <cellStyle name="Vírgula 8 9 4 2 2" xfId="20267" xr:uid="{00000000-0005-0000-0000-00002B4F0000}"/>
    <cellStyle name="Vírgula 8 9 4 2 2 2" xfId="20268" xr:uid="{00000000-0005-0000-0000-00002C4F0000}"/>
    <cellStyle name="Vírgula 8 9 4 2 3" xfId="20269" xr:uid="{00000000-0005-0000-0000-00002D4F0000}"/>
    <cellStyle name="Vírgula 8 9 4 3" xfId="20270" xr:uid="{00000000-0005-0000-0000-00002E4F0000}"/>
    <cellStyle name="Vírgula 8 9 4 3 2" xfId="20271" xr:uid="{00000000-0005-0000-0000-00002F4F0000}"/>
    <cellStyle name="Vírgula 8 9 4 4" xfId="20272" xr:uid="{00000000-0005-0000-0000-0000304F0000}"/>
    <cellStyle name="Vírgula 8 9 5" xfId="20273" xr:uid="{00000000-0005-0000-0000-0000314F0000}"/>
    <cellStyle name="Vírgula 8 9 5 2" xfId="20274" xr:uid="{00000000-0005-0000-0000-0000324F0000}"/>
    <cellStyle name="Vírgula 8 9 5 2 2" xfId="20275" xr:uid="{00000000-0005-0000-0000-0000334F0000}"/>
    <cellStyle name="Vírgula 8 9 5 3" xfId="20276" xr:uid="{00000000-0005-0000-0000-0000344F0000}"/>
    <cellStyle name="Vírgula 8 9 6" xfId="20277" xr:uid="{00000000-0005-0000-0000-0000354F0000}"/>
    <cellStyle name="Vírgula 8 9 6 2" xfId="20278" xr:uid="{00000000-0005-0000-0000-0000364F0000}"/>
    <cellStyle name="Vírgula 8 9 6 2 2" xfId="20279" xr:uid="{00000000-0005-0000-0000-0000374F0000}"/>
    <cellStyle name="Vírgula 8 9 6 3" xfId="20280" xr:uid="{00000000-0005-0000-0000-0000384F0000}"/>
    <cellStyle name="Vírgula 8 9 7" xfId="20281" xr:uid="{00000000-0005-0000-0000-0000394F0000}"/>
    <cellStyle name="Vírgula 8 9 7 2" xfId="20282" xr:uid="{00000000-0005-0000-0000-00003A4F0000}"/>
    <cellStyle name="Vírgula 8 9 8" xfId="20283" xr:uid="{00000000-0005-0000-0000-00003B4F0000}"/>
    <cellStyle name="Vírgula 9" xfId="20284" xr:uid="{00000000-0005-0000-0000-00003C4F0000}"/>
    <cellStyle name="Vírgula 9 2" xfId="20285" xr:uid="{00000000-0005-0000-0000-00003D4F0000}"/>
    <cellStyle name="Vírgula 9 2 2" xfId="20286" xr:uid="{00000000-0005-0000-0000-00003E4F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83622</xdr:colOff>
      <xdr:row>1</xdr:row>
      <xdr:rowOff>86431</xdr:rowOff>
    </xdr:from>
    <xdr:ext cx="3380014" cy="1199903"/>
    <xdr:pic>
      <xdr:nvPicPr>
        <xdr:cNvPr id="2" name="Imagem 1">
          <a:extLst>
            <a:ext uri="{FF2B5EF4-FFF2-40B4-BE49-F238E27FC236}">
              <a16:creationId xmlns:a16="http://schemas.microsoft.com/office/drawing/2014/main" id="{3863581C-5B68-4790-B6BA-DEFEA85FB11B}"/>
            </a:ext>
          </a:extLst>
        </xdr:cNvPr>
        <xdr:cNvPicPr>
          <a:picLocks noChangeAspect="1"/>
        </xdr:cNvPicPr>
      </xdr:nvPicPr>
      <xdr:blipFill>
        <a:blip xmlns:r="http://schemas.openxmlformats.org/officeDocument/2006/relationships" r:embed="rId1"/>
        <a:stretch>
          <a:fillRect/>
        </a:stretch>
      </xdr:blipFill>
      <xdr:spPr>
        <a:xfrm>
          <a:off x="9348849" y="450113"/>
          <a:ext cx="3380014" cy="1199903"/>
        </a:xfrm>
        <a:prstGeom prst="rect">
          <a:avLst/>
        </a:prstGeom>
      </xdr:spPr>
    </xdr:pic>
    <xdr:clientData/>
  </xdr:oneCellAnchor>
  <xdr:oneCellAnchor>
    <xdr:from>
      <xdr:col>14</xdr:col>
      <xdr:colOff>299357</xdr:colOff>
      <xdr:row>1</xdr:row>
      <xdr:rowOff>108857</xdr:rowOff>
    </xdr:from>
    <xdr:ext cx="1574724" cy="592274"/>
    <xdr:pic>
      <xdr:nvPicPr>
        <xdr:cNvPr id="3" name="Imagem 2">
          <a:extLst>
            <a:ext uri="{FF2B5EF4-FFF2-40B4-BE49-F238E27FC236}">
              <a16:creationId xmlns:a16="http://schemas.microsoft.com/office/drawing/2014/main" id="{CAEA135D-9A79-4A6B-AB14-981C601D11F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454132" y="480332"/>
          <a:ext cx="1574724" cy="59227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6</xdr:col>
      <xdr:colOff>533895</xdr:colOff>
      <xdr:row>1</xdr:row>
      <xdr:rowOff>51794</xdr:rowOff>
    </xdr:from>
    <xdr:ext cx="3380014" cy="1199903"/>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557307" y="421588"/>
          <a:ext cx="3380014" cy="1199903"/>
        </a:xfrm>
        <a:prstGeom prst="rect">
          <a:avLst/>
        </a:prstGeom>
      </xdr:spPr>
    </xdr:pic>
    <xdr:clientData/>
  </xdr:oneCellAnchor>
  <xdr:oneCellAnchor>
    <xdr:from>
      <xdr:col>14</xdr:col>
      <xdr:colOff>299357</xdr:colOff>
      <xdr:row>1</xdr:row>
      <xdr:rowOff>108857</xdr:rowOff>
    </xdr:from>
    <xdr:ext cx="1574724" cy="592274"/>
    <xdr:pic>
      <xdr:nvPicPr>
        <xdr:cNvPr id="3" name="Imagem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15207" y="480332"/>
          <a:ext cx="1561012" cy="57322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864056</xdr:colOff>
      <xdr:row>1</xdr:row>
      <xdr:rowOff>183698</xdr:rowOff>
    </xdr:from>
    <xdr:to>
      <xdr:col>4</xdr:col>
      <xdr:colOff>4210586</xdr:colOff>
      <xdr:row>6</xdr:row>
      <xdr:rowOff>190500</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474281" y="498023"/>
          <a:ext cx="3346530" cy="997402"/>
        </a:xfrm>
        <a:prstGeom prst="rect">
          <a:avLst/>
        </a:prstGeom>
      </xdr:spPr>
    </xdr:pic>
    <xdr:clientData/>
  </xdr:twoCellAnchor>
  <xdr:twoCellAnchor editAs="oneCell">
    <xdr:from>
      <xdr:col>6</xdr:col>
      <xdr:colOff>942976</xdr:colOff>
      <xdr:row>1</xdr:row>
      <xdr:rowOff>123825</xdr:rowOff>
    </xdr:from>
    <xdr:to>
      <xdr:col>7</xdr:col>
      <xdr:colOff>979715</xdr:colOff>
      <xdr:row>4</xdr:row>
      <xdr:rowOff>161926</xdr:rowOff>
    </xdr:to>
    <xdr:pic>
      <xdr:nvPicPr>
        <xdr:cNvPr id="3" name="Imagem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67583" y="436789"/>
          <a:ext cx="1574346" cy="6368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346978</xdr:colOff>
      <xdr:row>1</xdr:row>
      <xdr:rowOff>129269</xdr:rowOff>
    </xdr:from>
    <xdr:to>
      <xdr:col>8</xdr:col>
      <xdr:colOff>900897</xdr:colOff>
      <xdr:row>7</xdr:row>
      <xdr:rowOff>95250</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313585" y="700769"/>
          <a:ext cx="3710776" cy="1313088"/>
        </a:xfrm>
        <a:prstGeom prst="rect">
          <a:avLst/>
        </a:prstGeom>
      </xdr:spPr>
    </xdr:pic>
    <xdr:clientData/>
  </xdr:twoCellAnchor>
  <xdr:twoCellAnchor editAs="oneCell">
    <xdr:from>
      <xdr:col>9</xdr:col>
      <xdr:colOff>217715</xdr:colOff>
      <xdr:row>1</xdr:row>
      <xdr:rowOff>129269</xdr:rowOff>
    </xdr:from>
    <xdr:to>
      <xdr:col>9</xdr:col>
      <xdr:colOff>2381250</xdr:colOff>
      <xdr:row>5</xdr:row>
      <xdr:rowOff>108857</xdr:rowOff>
    </xdr:to>
    <xdr:pic>
      <xdr:nvPicPr>
        <xdr:cNvPr id="4" name="Imagem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7644" y="619126"/>
          <a:ext cx="2163535" cy="75519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santil.com.br/produto/cabo-pp-2x15mm-300500v-preto-rolo-c-100-metros-sil/4626622/" TargetMode="External"/><Relationship Id="rId2" Type="http://schemas.openxmlformats.org/officeDocument/2006/relationships/hyperlink" Target="http://www.lojaeletrica.com.br/rolo-100-metros-cabo-pp-500v-2x15mm2,product,2180700000048,dept,0.aspx" TargetMode="External"/><Relationship Id="rId1" Type="http://schemas.openxmlformats.org/officeDocument/2006/relationships/hyperlink" Target="https://www.ledstar.com.br/produto/projetor-led-600w-ip66-high-pole/"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www.americanas.com.br/produto/2294481101?opn=YSMESP&amp;sellerid=43214055000107&amp;epar=bp_pl_00_go_pla_casaeconst_geral_gmv&amp;WT.srch=1&amp;acc=e789ea56094489dffd798f86ff51c7a9&amp;i=5812cfeceec3dfb1f83abf13&amp;o=5f87cb7cf8e95eac3dc97d95&amp;gclid=Cj0KCQiA7NKBBhDBARIsAHbXCB4e9bbaRMnyM_Oc55qmy2LzTkxgdpYO8o4iwhWhKxLjSTij0lT0egsaAuGFEALw_wcB"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EFFBC-A416-43F3-83CE-7029520F9CC5}">
  <sheetPr>
    <pageSetUpPr fitToPage="1"/>
  </sheetPr>
  <dimension ref="A1:XFD1851"/>
  <sheetViews>
    <sheetView showGridLines="0" view="pageBreakPreview" topLeftCell="A5" zoomScale="70" zoomScaleNormal="55" zoomScaleSheetLayoutView="70" zoomScalePageLayoutView="70" workbookViewId="0">
      <selection activeCell="B41" sqref="B41:H41"/>
    </sheetView>
  </sheetViews>
  <sheetFormatPr defaultColWidth="0" defaultRowHeight="0" customHeight="1" zeroHeight="1" outlineLevelRow="1"/>
  <cols>
    <col min="1" max="1" width="9.85546875" style="90" customWidth="1"/>
    <col min="2" max="2" width="21.85546875" style="90" customWidth="1"/>
    <col min="3" max="3" width="24.28515625" style="90" customWidth="1"/>
    <col min="4" max="4" width="24.42578125" style="117" customWidth="1"/>
    <col min="5" max="5" width="19.28515625" style="137" customWidth="1"/>
    <col min="6" max="6" width="20.42578125" style="90" customWidth="1"/>
    <col min="7" max="7" width="18.5703125" style="90" customWidth="1"/>
    <col min="8" max="8" width="20.5703125" style="90" customWidth="1"/>
    <col min="9" max="9" width="15.85546875" style="90" customWidth="1"/>
    <col min="10" max="10" width="12.28515625" style="90" bestFit="1" customWidth="1"/>
    <col min="11" max="11" width="8" style="90" bestFit="1" customWidth="1"/>
    <col min="12" max="12" width="13.85546875" style="146" customWidth="1"/>
    <col min="13" max="13" width="18.85546875" style="90" customWidth="1"/>
    <col min="14" max="14" width="22.85546875" style="90" bestFit="1" customWidth="1"/>
    <col min="15" max="15" width="19.140625" style="90" bestFit="1" customWidth="1"/>
    <col min="16" max="16" width="19.140625" style="10" bestFit="1" customWidth="1"/>
    <col min="17" max="17" width="31.85546875" style="92" hidden="1" customWidth="1"/>
    <col min="18" max="18" width="21.140625" style="92" hidden="1" customWidth="1"/>
    <col min="19" max="21" width="35.7109375" style="10" hidden="1" customWidth="1"/>
    <col min="22" max="22" width="43.28515625" style="10" hidden="1" customWidth="1"/>
    <col min="23" max="23" width="0" style="58" hidden="1" customWidth="1"/>
    <col min="24" max="16384" width="9.140625" style="10" hidden="1"/>
  </cols>
  <sheetData>
    <row r="1" spans="1:23" s="4" customFormat="1" ht="29.25" customHeight="1" thickBot="1">
      <c r="A1" s="295" t="s">
        <v>22336</v>
      </c>
      <c r="B1" s="295"/>
      <c r="C1" s="295"/>
      <c r="D1" s="295"/>
      <c r="E1" s="295"/>
      <c r="F1" s="295"/>
      <c r="G1" s="295"/>
      <c r="H1" s="295"/>
      <c r="I1" s="295"/>
      <c r="J1" s="295"/>
      <c r="K1" s="295"/>
      <c r="L1" s="295"/>
      <c r="M1" s="295"/>
      <c r="N1" s="295"/>
      <c r="O1" s="2" t="s">
        <v>8</v>
      </c>
      <c r="P1" s="3" t="s">
        <v>22335</v>
      </c>
      <c r="Q1" s="5"/>
      <c r="R1" s="5"/>
      <c r="W1" s="40"/>
    </row>
    <row r="2" spans="1:23" s="4" customFormat="1" ht="16.5" thickTop="1">
      <c r="A2" s="296" t="s">
        <v>7</v>
      </c>
      <c r="B2" s="296"/>
      <c r="C2" s="296"/>
      <c r="D2" s="117"/>
      <c r="E2" s="297" t="s">
        <v>6</v>
      </c>
      <c r="F2" s="298"/>
      <c r="G2" s="298"/>
      <c r="H2" s="298"/>
      <c r="I2" s="277"/>
      <c r="J2" s="277"/>
      <c r="K2" s="277"/>
      <c r="L2" s="138"/>
      <c r="M2" s="277"/>
      <c r="N2" s="93" t="s">
        <v>5</v>
      </c>
      <c r="O2" s="94"/>
      <c r="P2" s="94"/>
      <c r="Q2" s="5"/>
      <c r="R2" s="5"/>
      <c r="W2" s="40"/>
    </row>
    <row r="3" spans="1:23" s="4" customFormat="1" ht="15.75" customHeight="1">
      <c r="A3" s="299" t="s">
        <v>22337</v>
      </c>
      <c r="B3" s="299"/>
      <c r="C3" s="299"/>
      <c r="D3" s="300"/>
      <c r="E3" s="301"/>
      <c r="F3" s="302"/>
      <c r="G3" s="302"/>
      <c r="H3" s="302"/>
      <c r="I3" s="278"/>
      <c r="J3" s="278"/>
      <c r="K3" s="278"/>
      <c r="L3" s="139"/>
      <c r="M3" s="278"/>
      <c r="N3" s="65"/>
      <c r="O3" s="181"/>
      <c r="P3" s="181"/>
      <c r="Q3" s="5"/>
      <c r="R3" s="5"/>
      <c r="W3" s="40"/>
    </row>
    <row r="4" spans="1:23" s="4" customFormat="1" ht="15.75">
      <c r="A4" s="299"/>
      <c r="B4" s="299"/>
      <c r="C4" s="299"/>
      <c r="D4" s="300"/>
      <c r="E4" s="301"/>
      <c r="F4" s="302"/>
      <c r="G4" s="302"/>
      <c r="H4" s="302"/>
      <c r="I4" s="278"/>
      <c r="J4" s="278"/>
      <c r="K4" s="278"/>
      <c r="L4" s="139"/>
      <c r="M4" s="278"/>
      <c r="N4" s="65"/>
      <c r="O4" s="181"/>
      <c r="P4" s="181"/>
      <c r="Q4" s="5"/>
      <c r="R4" s="5"/>
      <c r="W4" s="40"/>
    </row>
    <row r="5" spans="1:23" s="4" customFormat="1" ht="13.15" customHeight="1">
      <c r="A5" s="91"/>
      <c r="B5" s="91"/>
      <c r="C5" s="91"/>
      <c r="D5" s="117"/>
      <c r="E5" s="128"/>
      <c r="F5" s="278"/>
      <c r="G5" s="278"/>
      <c r="H5" s="278"/>
      <c r="I5" s="278"/>
      <c r="J5" s="278"/>
      <c r="K5" s="278"/>
      <c r="L5" s="139"/>
      <c r="M5" s="278"/>
      <c r="N5" s="95"/>
      <c r="O5" s="278"/>
      <c r="P5" s="278"/>
      <c r="Q5" s="5"/>
      <c r="R5" s="5"/>
      <c r="W5" s="40"/>
    </row>
    <row r="6" spans="1:23" s="4" customFormat="1" ht="15.75" customHeight="1">
      <c r="A6" s="303" t="s">
        <v>12</v>
      </c>
      <c r="B6" s="304"/>
      <c r="C6" s="305">
        <v>44246</v>
      </c>
      <c r="D6" s="305"/>
      <c r="E6" s="129"/>
      <c r="F6" s="181"/>
      <c r="G6" s="181"/>
      <c r="H6" s="181"/>
      <c r="I6" s="181"/>
      <c r="J6" s="181"/>
      <c r="K6" s="181"/>
      <c r="L6" s="140"/>
      <c r="M6" s="181"/>
      <c r="N6" s="306" t="s">
        <v>22284</v>
      </c>
      <c r="O6" s="307"/>
      <c r="P6" s="307"/>
      <c r="Q6" s="5"/>
      <c r="R6" s="5"/>
      <c r="W6" s="40"/>
    </row>
    <row r="7" spans="1:23" s="4" customFormat="1" ht="16.149999999999999" customHeight="1">
      <c r="A7" s="303" t="s">
        <v>4004</v>
      </c>
      <c r="B7" s="304"/>
      <c r="C7" s="312">
        <v>0.26519999999999999</v>
      </c>
      <c r="D7" s="312"/>
      <c r="E7" s="129"/>
      <c r="F7" s="181"/>
      <c r="G7" s="181"/>
      <c r="H7" s="181"/>
      <c r="I7" s="181"/>
      <c r="J7" s="181"/>
      <c r="K7" s="181"/>
      <c r="L7" s="140"/>
      <c r="M7" s="181"/>
      <c r="N7" s="306" t="s">
        <v>22152</v>
      </c>
      <c r="O7" s="307"/>
      <c r="P7" s="307"/>
      <c r="Q7" s="5"/>
      <c r="R7" s="5"/>
      <c r="W7" s="40"/>
    </row>
    <row r="8" spans="1:23" s="4" customFormat="1" ht="16.5" customHeight="1" thickBot="1">
      <c r="A8" s="87"/>
      <c r="B8" s="87"/>
      <c r="C8" s="278"/>
      <c r="D8" s="143"/>
      <c r="E8" s="128"/>
      <c r="F8" s="278"/>
      <c r="G8" s="278"/>
      <c r="H8" s="278"/>
      <c r="I8" s="278"/>
      <c r="J8" s="278"/>
      <c r="K8" s="278"/>
      <c r="L8" s="139"/>
      <c r="M8" s="278"/>
      <c r="N8" s="166"/>
      <c r="O8" s="167" t="s">
        <v>18611</v>
      </c>
      <c r="P8" s="168"/>
      <c r="Q8" s="5"/>
      <c r="R8" s="5"/>
      <c r="W8" s="40"/>
    </row>
    <row r="9" spans="1:23" s="4" customFormat="1" ht="30" customHeight="1" thickBot="1">
      <c r="A9" s="313" t="str">
        <f>A3</f>
        <v>ILUMINAÇÃO ESTÁDIO MUNICIPAL IRMÃO GINO MARIA ROSSI</v>
      </c>
      <c r="B9" s="313"/>
      <c r="C9" s="313"/>
      <c r="D9" s="313"/>
      <c r="E9" s="313"/>
      <c r="F9" s="313"/>
      <c r="G9" s="313"/>
      <c r="H9" s="313"/>
      <c r="I9" s="313"/>
      <c r="J9" s="313"/>
      <c r="K9" s="313"/>
      <c r="L9" s="313"/>
      <c r="M9" s="313"/>
      <c r="N9" s="313"/>
      <c r="O9" s="313"/>
      <c r="P9" s="313"/>
      <c r="Q9" s="5"/>
      <c r="R9" s="5"/>
      <c r="W9" s="40"/>
    </row>
    <row r="10" spans="1:23" s="4" customFormat="1" ht="15" customHeight="1">
      <c r="A10" s="173"/>
      <c r="B10" s="173"/>
      <c r="C10" s="173"/>
      <c r="D10" s="143"/>
      <c r="E10" s="129"/>
      <c r="F10" s="173"/>
      <c r="G10" s="173"/>
      <c r="H10" s="173"/>
      <c r="I10" s="173"/>
      <c r="J10" s="173"/>
      <c r="K10" s="173"/>
      <c r="L10" s="174"/>
      <c r="M10" s="173"/>
      <c r="N10" s="173"/>
      <c r="O10" s="173"/>
      <c r="P10" s="261"/>
      <c r="Q10" s="5"/>
      <c r="R10" s="5"/>
      <c r="W10" s="40"/>
    </row>
    <row r="11" spans="1:23" s="4" customFormat="1" ht="30" customHeight="1">
      <c r="A11" s="96" t="s">
        <v>4</v>
      </c>
      <c r="B11" s="314" t="s">
        <v>3</v>
      </c>
      <c r="C11" s="314"/>
      <c r="D11" s="314"/>
      <c r="E11" s="314"/>
      <c r="F11" s="314"/>
      <c r="G11" s="314"/>
      <c r="H11" s="314"/>
      <c r="I11" s="97" t="s">
        <v>4</v>
      </c>
      <c r="J11" s="97" t="s">
        <v>13</v>
      </c>
      <c r="K11" s="97" t="s">
        <v>0</v>
      </c>
      <c r="L11" s="141" t="s">
        <v>2</v>
      </c>
      <c r="M11" s="97" t="s">
        <v>12954</v>
      </c>
      <c r="N11" s="97" t="s">
        <v>12955</v>
      </c>
      <c r="O11" s="97" t="s">
        <v>1</v>
      </c>
      <c r="P11" s="97" t="s">
        <v>4005</v>
      </c>
      <c r="Q11" s="5"/>
      <c r="R11" s="5"/>
      <c r="W11" s="40"/>
    </row>
    <row r="12" spans="1:23" s="4" customFormat="1" ht="15" customHeight="1" thickBot="1">
      <c r="A12" s="151"/>
      <c r="B12" s="276"/>
      <c r="C12" s="276"/>
      <c r="D12" s="142"/>
      <c r="E12" s="152"/>
      <c r="F12" s="276"/>
      <c r="G12" s="276"/>
      <c r="H12" s="276"/>
      <c r="I12" s="108"/>
      <c r="J12" s="108"/>
      <c r="K12" s="108"/>
      <c r="L12" s="142"/>
      <c r="M12" s="109"/>
      <c r="N12" s="109"/>
      <c r="O12" s="109"/>
      <c r="P12" s="153"/>
      <c r="Q12" s="5"/>
      <c r="R12" s="5"/>
      <c r="U12" s="40"/>
      <c r="W12" s="40"/>
    </row>
    <row r="13" spans="1:23" s="11" customFormat="1" ht="30" customHeight="1" thickBot="1">
      <c r="A13" s="161">
        <v>1</v>
      </c>
      <c r="B13" s="311" t="s">
        <v>22356</v>
      </c>
      <c r="C13" s="311"/>
      <c r="D13" s="311"/>
      <c r="E13" s="311"/>
      <c r="F13" s="311"/>
      <c r="G13" s="311"/>
      <c r="H13" s="311"/>
      <c r="I13" s="311"/>
      <c r="J13" s="311"/>
      <c r="K13" s="311"/>
      <c r="L13" s="311"/>
      <c r="M13" s="311"/>
      <c r="N13" s="311"/>
      <c r="O13" s="311"/>
      <c r="P13" s="311"/>
      <c r="Q13" s="215"/>
      <c r="R13" s="215"/>
      <c r="W13" s="55"/>
    </row>
    <row r="14" spans="1:23" s="11" customFormat="1" ht="56.25" customHeight="1">
      <c r="A14" s="105" t="s">
        <v>9</v>
      </c>
      <c r="B14" s="308" t="str">
        <f>IF(J14="SINAPI",VLOOKUP(ORÇ!I14,SINAPI,2,),VLOOKUP(ORÇ!I14,SETOP,3,))</f>
        <v>FORNECIMENTO E COLOCAÇÃO DE PLACAS DE OBRAS EM CHAPA GALVANIZADA (4,00 X 2,00 M ) SÃO CONFECCIONADAS EM CHAPA GALVANIZADA 26. AS CHAPAS SERÃO AFIXADAS COM REBITES 410 E PARAFUSOS 3/8, EM UMA ESTRUTURA METÁLICA COM VIGA U 2" ENRIJECIDA E METALON 20MMX20MM,334</v>
      </c>
      <c r="C14" s="308"/>
      <c r="D14" s="308"/>
      <c r="E14" s="308"/>
      <c r="F14" s="308"/>
      <c r="G14" s="308"/>
      <c r="H14" s="308"/>
      <c r="I14" s="108" t="s">
        <v>7783</v>
      </c>
      <c r="J14" s="108" t="s">
        <v>3997</v>
      </c>
      <c r="K14" s="108" t="str">
        <f>IF(J14="SINAPI",VLOOKUP(ORÇ!I14,SINAPI,3,),VLOOKUP(ORÇ!I14,SETOP,4,))</f>
        <v>U</v>
      </c>
      <c r="L14" s="142">
        <v>2</v>
      </c>
      <c r="M14" s="109">
        <f>ROUND(IF(J14="SINAPI",VLOOKUP(ORÇ!I14,SINAPI,4,),VLOOKUP(ORÇ!I14,SETOP,5,)),2)</f>
        <v>1616.76</v>
      </c>
      <c r="N14" s="109">
        <f>ROUND(M14*(1+$C$7),2)</f>
        <v>2045.52</v>
      </c>
      <c r="O14" s="148">
        <f>ROUND(L14*M14,2)</f>
        <v>3233.52</v>
      </c>
      <c r="P14" s="148">
        <f>ROUND(N14*L14,2)</f>
        <v>4091.04</v>
      </c>
      <c r="Q14" s="215"/>
      <c r="R14" s="215"/>
      <c r="W14" s="55"/>
    </row>
    <row r="15" spans="1:23" ht="30" hidden="1" customHeight="1" outlineLevel="1">
      <c r="A15" s="21"/>
      <c r="B15" s="309" t="s">
        <v>18612</v>
      </c>
      <c r="C15" s="309"/>
      <c r="D15" s="127">
        <v>1</v>
      </c>
      <c r="E15" s="279" t="s">
        <v>19596</v>
      </c>
      <c r="F15" s="219"/>
      <c r="G15" s="219"/>
      <c r="H15" s="219"/>
      <c r="I15" s="201"/>
      <c r="J15" s="201"/>
      <c r="K15" s="201"/>
      <c r="L15" s="264"/>
      <c r="M15" s="23"/>
      <c r="N15" s="23"/>
      <c r="O15" s="47"/>
      <c r="P15" s="112"/>
      <c r="R15" s="60"/>
    </row>
    <row r="16" spans="1:23" s="261" customFormat="1" ht="15.75" hidden="1" outlineLevel="1">
      <c r="A16" s="33"/>
      <c r="B16" s="113"/>
      <c r="C16" s="113"/>
      <c r="D16" s="121"/>
      <c r="E16" s="131"/>
      <c r="F16" s="113"/>
      <c r="G16" s="113"/>
      <c r="H16" s="113"/>
      <c r="I16" s="110"/>
      <c r="J16" s="110"/>
      <c r="K16" s="110"/>
      <c r="L16" s="119"/>
      <c r="M16" s="111"/>
      <c r="N16" s="111"/>
      <c r="O16" s="111"/>
      <c r="P16" s="114"/>
      <c r="Q16" s="201"/>
      <c r="R16" s="201"/>
      <c r="W16" s="64"/>
    </row>
    <row r="17" spans="1:16384" s="11" customFormat="1" ht="30" customHeight="1" collapsed="1">
      <c r="A17" s="105" t="s">
        <v>18613</v>
      </c>
      <c r="B17" s="308" t="str">
        <f>IF(J17="SINAPI",VLOOKUP(ORÇ!I17,SINAPI,2,),VLOOKUP(ORÇ!I17,SETOP,3,))</f>
        <v>FITA ZEBRADA AMARELA PARA SINALIZAÇÃO L = 7 M</v>
      </c>
      <c r="C17" s="308"/>
      <c r="D17" s="308"/>
      <c r="E17" s="308"/>
      <c r="F17" s="308"/>
      <c r="G17" s="308"/>
      <c r="H17" s="308"/>
      <c r="I17" s="108" t="s">
        <v>7780</v>
      </c>
      <c r="J17" s="108" t="s">
        <v>3997</v>
      </c>
      <c r="K17" s="108" t="str">
        <f>IF(J17="SINAPI",VLOOKUP(ORÇ!I17,SINAPI,3,),VLOOKUP(ORÇ!I17,SETOP,4,))</f>
        <v>M</v>
      </c>
      <c r="L17" s="142">
        <v>2</v>
      </c>
      <c r="M17" s="109">
        <f>ROUND(IF(J17="SINAPI",VLOOKUP(ORÇ!I17,SINAPI,4,),VLOOKUP(ORÇ!I17,SETOP,5,)),2)</f>
        <v>2.59</v>
      </c>
      <c r="N17" s="109">
        <f>ROUND(M17*(1+$C$7),2)</f>
        <v>3.28</v>
      </c>
      <c r="O17" s="148">
        <f>ROUND(L17*M17,2)</f>
        <v>5.18</v>
      </c>
      <c r="P17" s="148">
        <f>ROUND(N17*L17,2)</f>
        <v>6.56</v>
      </c>
      <c r="Q17" s="215"/>
      <c r="R17" s="215"/>
      <c r="W17" s="55"/>
    </row>
    <row r="18" spans="1:16384" ht="30" hidden="1" customHeight="1">
      <c r="A18" s="21"/>
      <c r="B18" s="309" t="s">
        <v>18612</v>
      </c>
      <c r="C18" s="309"/>
      <c r="D18" s="127">
        <v>100</v>
      </c>
      <c r="E18" s="279" t="s">
        <v>4020</v>
      </c>
      <c r="F18" s="219"/>
      <c r="G18" s="219"/>
      <c r="H18" s="219"/>
      <c r="I18" s="201"/>
      <c r="J18" s="201"/>
      <c r="K18" s="201"/>
      <c r="L18" s="264"/>
      <c r="M18" s="23"/>
      <c r="N18" s="23"/>
      <c r="O18" s="47"/>
      <c r="P18" s="112"/>
      <c r="R18" s="60"/>
    </row>
    <row r="19" spans="1:16384" s="261" customFormat="1" ht="15.75" hidden="1">
      <c r="A19" s="33"/>
      <c r="B19" s="113"/>
      <c r="C19" s="113"/>
      <c r="D19" s="121"/>
      <c r="E19" s="131"/>
      <c r="F19" s="113"/>
      <c r="G19" s="113"/>
      <c r="H19" s="113"/>
      <c r="I19" s="110"/>
      <c r="J19" s="110"/>
      <c r="K19" s="110"/>
      <c r="L19" s="119"/>
      <c r="M19" s="111"/>
      <c r="N19" s="111"/>
      <c r="O19" s="111"/>
      <c r="P19" s="114"/>
      <c r="Q19" s="201"/>
      <c r="R19" s="201"/>
      <c r="W19" s="64"/>
    </row>
    <row r="20" spans="1:16384" ht="30" customHeight="1">
      <c r="A20" s="310" t="str">
        <f>"SUBTOTAL - "&amp;B13</f>
        <v xml:space="preserve">SUBTOTAL - ADMINISTRAÇÃO LOCAL E INSTALAÇÃO </v>
      </c>
      <c r="B20" s="310"/>
      <c r="C20" s="310"/>
      <c r="D20" s="310"/>
      <c r="E20" s="310"/>
      <c r="F20" s="310"/>
      <c r="G20" s="310"/>
      <c r="H20" s="310"/>
      <c r="I20" s="310"/>
      <c r="J20" s="310"/>
      <c r="K20" s="310"/>
      <c r="L20" s="310"/>
      <c r="M20" s="310"/>
      <c r="N20" s="310"/>
      <c r="O20" s="103">
        <f>SUM(O14:O19)</f>
        <v>3238.7</v>
      </c>
      <c r="P20" s="103">
        <f>SUM(P14:P19)</f>
        <v>4097.6000000000004</v>
      </c>
      <c r="Q20" s="103">
        <f t="shared" ref="Q20:CB20" si="0">SUM(Q9:Q16)</f>
        <v>0</v>
      </c>
      <c r="R20" s="103">
        <f t="shared" si="0"/>
        <v>0</v>
      </c>
      <c r="S20" s="103">
        <f t="shared" si="0"/>
        <v>0</v>
      </c>
      <c r="T20" s="103">
        <f t="shared" si="0"/>
        <v>0</v>
      </c>
      <c r="U20" s="103">
        <f t="shared" si="0"/>
        <v>0</v>
      </c>
      <c r="V20" s="103">
        <f t="shared" si="0"/>
        <v>0</v>
      </c>
      <c r="W20" s="103">
        <f t="shared" si="0"/>
        <v>0</v>
      </c>
      <c r="X20" s="103">
        <f t="shared" si="0"/>
        <v>0</v>
      </c>
      <c r="Y20" s="103">
        <f t="shared" si="0"/>
        <v>0</v>
      </c>
      <c r="Z20" s="103">
        <f t="shared" si="0"/>
        <v>0</v>
      </c>
      <c r="AA20" s="103">
        <f t="shared" si="0"/>
        <v>0</v>
      </c>
      <c r="AB20" s="103">
        <f t="shared" si="0"/>
        <v>0</v>
      </c>
      <c r="AC20" s="103">
        <f t="shared" si="0"/>
        <v>0</v>
      </c>
      <c r="AD20" s="103">
        <f t="shared" si="0"/>
        <v>0</v>
      </c>
      <c r="AE20" s="103">
        <f t="shared" si="0"/>
        <v>0</v>
      </c>
      <c r="AF20" s="103">
        <f t="shared" si="0"/>
        <v>0</v>
      </c>
      <c r="AG20" s="103">
        <f t="shared" si="0"/>
        <v>0</v>
      </c>
      <c r="AH20" s="103">
        <f t="shared" si="0"/>
        <v>0</v>
      </c>
      <c r="AI20" s="103">
        <f t="shared" si="0"/>
        <v>0</v>
      </c>
      <c r="AJ20" s="103">
        <f t="shared" si="0"/>
        <v>0</v>
      </c>
      <c r="AK20" s="103">
        <f t="shared" si="0"/>
        <v>0</v>
      </c>
      <c r="AL20" s="103">
        <f t="shared" si="0"/>
        <v>0</v>
      </c>
      <c r="AM20" s="103">
        <f t="shared" si="0"/>
        <v>0</v>
      </c>
      <c r="AN20" s="103">
        <f t="shared" si="0"/>
        <v>0</v>
      </c>
      <c r="AO20" s="103">
        <f t="shared" si="0"/>
        <v>0</v>
      </c>
      <c r="AP20" s="103">
        <f t="shared" si="0"/>
        <v>0</v>
      </c>
      <c r="AQ20" s="103">
        <f t="shared" si="0"/>
        <v>0</v>
      </c>
      <c r="AR20" s="103">
        <f t="shared" si="0"/>
        <v>0</v>
      </c>
      <c r="AS20" s="103">
        <f t="shared" si="0"/>
        <v>0</v>
      </c>
      <c r="AT20" s="103">
        <f t="shared" si="0"/>
        <v>0</v>
      </c>
      <c r="AU20" s="103">
        <f t="shared" si="0"/>
        <v>0</v>
      </c>
      <c r="AV20" s="103">
        <f t="shared" si="0"/>
        <v>0</v>
      </c>
      <c r="AW20" s="103">
        <f t="shared" si="0"/>
        <v>0</v>
      </c>
      <c r="AX20" s="103">
        <f t="shared" si="0"/>
        <v>0</v>
      </c>
      <c r="AY20" s="103">
        <f t="shared" si="0"/>
        <v>0</v>
      </c>
      <c r="AZ20" s="103">
        <f t="shared" si="0"/>
        <v>0</v>
      </c>
      <c r="BA20" s="103">
        <f t="shared" si="0"/>
        <v>0</v>
      </c>
      <c r="BB20" s="103">
        <f t="shared" si="0"/>
        <v>0</v>
      </c>
      <c r="BC20" s="103">
        <f t="shared" si="0"/>
        <v>0</v>
      </c>
      <c r="BD20" s="103">
        <f t="shared" si="0"/>
        <v>0</v>
      </c>
      <c r="BE20" s="103">
        <f t="shared" si="0"/>
        <v>0</v>
      </c>
      <c r="BF20" s="103">
        <f t="shared" si="0"/>
        <v>0</v>
      </c>
      <c r="BG20" s="103">
        <f t="shared" si="0"/>
        <v>0</v>
      </c>
      <c r="BH20" s="103">
        <f t="shared" si="0"/>
        <v>0</v>
      </c>
      <c r="BI20" s="103">
        <f t="shared" si="0"/>
        <v>0</v>
      </c>
      <c r="BJ20" s="103">
        <f t="shared" si="0"/>
        <v>0</v>
      </c>
      <c r="BK20" s="103">
        <f t="shared" si="0"/>
        <v>0</v>
      </c>
      <c r="BL20" s="103">
        <f t="shared" si="0"/>
        <v>0</v>
      </c>
      <c r="BM20" s="103">
        <f t="shared" si="0"/>
        <v>0</v>
      </c>
      <c r="BN20" s="103">
        <f t="shared" si="0"/>
        <v>0</v>
      </c>
      <c r="BO20" s="103">
        <f t="shared" si="0"/>
        <v>0</v>
      </c>
      <c r="BP20" s="103">
        <f t="shared" si="0"/>
        <v>0</v>
      </c>
      <c r="BQ20" s="103">
        <f t="shared" si="0"/>
        <v>0</v>
      </c>
      <c r="BR20" s="103">
        <f t="shared" si="0"/>
        <v>0</v>
      </c>
      <c r="BS20" s="103">
        <f t="shared" si="0"/>
        <v>0</v>
      </c>
      <c r="BT20" s="103">
        <f t="shared" si="0"/>
        <v>0</v>
      </c>
      <c r="BU20" s="103">
        <f t="shared" si="0"/>
        <v>0</v>
      </c>
      <c r="BV20" s="103">
        <f t="shared" si="0"/>
        <v>0</v>
      </c>
      <c r="BW20" s="103">
        <f t="shared" si="0"/>
        <v>0</v>
      </c>
      <c r="BX20" s="103">
        <f t="shared" si="0"/>
        <v>0</v>
      </c>
      <c r="BY20" s="103">
        <f t="shared" si="0"/>
        <v>0</v>
      </c>
      <c r="BZ20" s="103">
        <f t="shared" si="0"/>
        <v>0</v>
      </c>
      <c r="CA20" s="103">
        <f t="shared" si="0"/>
        <v>0</v>
      </c>
      <c r="CB20" s="103">
        <f t="shared" si="0"/>
        <v>0</v>
      </c>
      <c r="CC20" s="103">
        <f t="shared" ref="CC20:EN20" si="1">SUM(CC9:CC16)</f>
        <v>0</v>
      </c>
      <c r="CD20" s="103">
        <f t="shared" si="1"/>
        <v>0</v>
      </c>
      <c r="CE20" s="103">
        <f t="shared" si="1"/>
        <v>0</v>
      </c>
      <c r="CF20" s="103">
        <f t="shared" si="1"/>
        <v>0</v>
      </c>
      <c r="CG20" s="103">
        <f t="shared" si="1"/>
        <v>0</v>
      </c>
      <c r="CH20" s="103">
        <f t="shared" si="1"/>
        <v>0</v>
      </c>
      <c r="CI20" s="103">
        <f t="shared" si="1"/>
        <v>0</v>
      </c>
      <c r="CJ20" s="103">
        <f t="shared" si="1"/>
        <v>0</v>
      </c>
      <c r="CK20" s="103">
        <f t="shared" si="1"/>
        <v>0</v>
      </c>
      <c r="CL20" s="103">
        <f t="shared" si="1"/>
        <v>0</v>
      </c>
      <c r="CM20" s="103">
        <f t="shared" si="1"/>
        <v>0</v>
      </c>
      <c r="CN20" s="103">
        <f t="shared" si="1"/>
        <v>0</v>
      </c>
      <c r="CO20" s="103">
        <f t="shared" si="1"/>
        <v>0</v>
      </c>
      <c r="CP20" s="103">
        <f t="shared" si="1"/>
        <v>0</v>
      </c>
      <c r="CQ20" s="103">
        <f t="shared" si="1"/>
        <v>0</v>
      </c>
      <c r="CR20" s="103">
        <f t="shared" si="1"/>
        <v>0</v>
      </c>
      <c r="CS20" s="103">
        <f t="shared" si="1"/>
        <v>0</v>
      </c>
      <c r="CT20" s="103">
        <f t="shared" si="1"/>
        <v>0</v>
      </c>
      <c r="CU20" s="103">
        <f t="shared" si="1"/>
        <v>0</v>
      </c>
      <c r="CV20" s="103">
        <f t="shared" si="1"/>
        <v>0</v>
      </c>
      <c r="CW20" s="103">
        <f t="shared" si="1"/>
        <v>0</v>
      </c>
      <c r="CX20" s="103">
        <f t="shared" si="1"/>
        <v>0</v>
      </c>
      <c r="CY20" s="103">
        <f t="shared" si="1"/>
        <v>0</v>
      </c>
      <c r="CZ20" s="103">
        <f t="shared" si="1"/>
        <v>0</v>
      </c>
      <c r="DA20" s="103">
        <f t="shared" si="1"/>
        <v>0</v>
      </c>
      <c r="DB20" s="103">
        <f t="shared" si="1"/>
        <v>0</v>
      </c>
      <c r="DC20" s="103">
        <f t="shared" si="1"/>
        <v>0</v>
      </c>
      <c r="DD20" s="103">
        <f t="shared" si="1"/>
        <v>0</v>
      </c>
      <c r="DE20" s="103">
        <f t="shared" si="1"/>
        <v>0</v>
      </c>
      <c r="DF20" s="103">
        <f t="shared" si="1"/>
        <v>0</v>
      </c>
      <c r="DG20" s="103">
        <f t="shared" si="1"/>
        <v>0</v>
      </c>
      <c r="DH20" s="103">
        <f t="shared" si="1"/>
        <v>0</v>
      </c>
      <c r="DI20" s="103">
        <f t="shared" si="1"/>
        <v>0</v>
      </c>
      <c r="DJ20" s="103">
        <f t="shared" si="1"/>
        <v>0</v>
      </c>
      <c r="DK20" s="103">
        <f t="shared" si="1"/>
        <v>0</v>
      </c>
      <c r="DL20" s="103">
        <f t="shared" si="1"/>
        <v>0</v>
      </c>
      <c r="DM20" s="103">
        <f t="shared" si="1"/>
        <v>0</v>
      </c>
      <c r="DN20" s="103">
        <f t="shared" si="1"/>
        <v>0</v>
      </c>
      <c r="DO20" s="103">
        <f t="shared" si="1"/>
        <v>0</v>
      </c>
      <c r="DP20" s="103">
        <f t="shared" si="1"/>
        <v>0</v>
      </c>
      <c r="DQ20" s="103">
        <f t="shared" si="1"/>
        <v>0</v>
      </c>
      <c r="DR20" s="103">
        <f t="shared" si="1"/>
        <v>0</v>
      </c>
      <c r="DS20" s="103">
        <f t="shared" si="1"/>
        <v>0</v>
      </c>
      <c r="DT20" s="103">
        <f t="shared" si="1"/>
        <v>0</v>
      </c>
      <c r="DU20" s="103">
        <f t="shared" si="1"/>
        <v>0</v>
      </c>
      <c r="DV20" s="103">
        <f t="shared" si="1"/>
        <v>0</v>
      </c>
      <c r="DW20" s="103">
        <f t="shared" si="1"/>
        <v>0</v>
      </c>
      <c r="DX20" s="103">
        <f t="shared" si="1"/>
        <v>0</v>
      </c>
      <c r="DY20" s="103">
        <f t="shared" si="1"/>
        <v>0</v>
      </c>
      <c r="DZ20" s="103">
        <f t="shared" si="1"/>
        <v>0</v>
      </c>
      <c r="EA20" s="103">
        <f t="shared" si="1"/>
        <v>0</v>
      </c>
      <c r="EB20" s="103">
        <f t="shared" si="1"/>
        <v>0</v>
      </c>
      <c r="EC20" s="103">
        <f t="shared" si="1"/>
        <v>0</v>
      </c>
      <c r="ED20" s="103">
        <f t="shared" si="1"/>
        <v>0</v>
      </c>
      <c r="EE20" s="103">
        <f t="shared" si="1"/>
        <v>0</v>
      </c>
      <c r="EF20" s="103">
        <f t="shared" si="1"/>
        <v>0</v>
      </c>
      <c r="EG20" s="103">
        <f t="shared" si="1"/>
        <v>0</v>
      </c>
      <c r="EH20" s="103">
        <f t="shared" si="1"/>
        <v>0</v>
      </c>
      <c r="EI20" s="103">
        <f t="shared" si="1"/>
        <v>0</v>
      </c>
      <c r="EJ20" s="103">
        <f t="shared" si="1"/>
        <v>0</v>
      </c>
      <c r="EK20" s="103">
        <f t="shared" si="1"/>
        <v>0</v>
      </c>
      <c r="EL20" s="103">
        <f t="shared" si="1"/>
        <v>0</v>
      </c>
      <c r="EM20" s="103">
        <f t="shared" si="1"/>
        <v>0</v>
      </c>
      <c r="EN20" s="103">
        <f t="shared" si="1"/>
        <v>0</v>
      </c>
      <c r="EO20" s="103">
        <f t="shared" ref="EO20:GZ20" si="2">SUM(EO9:EO16)</f>
        <v>0</v>
      </c>
      <c r="EP20" s="103">
        <f t="shared" si="2"/>
        <v>0</v>
      </c>
      <c r="EQ20" s="103">
        <f t="shared" si="2"/>
        <v>0</v>
      </c>
      <c r="ER20" s="103">
        <f t="shared" si="2"/>
        <v>0</v>
      </c>
      <c r="ES20" s="103">
        <f t="shared" si="2"/>
        <v>0</v>
      </c>
      <c r="ET20" s="103">
        <f t="shared" si="2"/>
        <v>0</v>
      </c>
      <c r="EU20" s="103">
        <f t="shared" si="2"/>
        <v>0</v>
      </c>
      <c r="EV20" s="103">
        <f t="shared" si="2"/>
        <v>0</v>
      </c>
      <c r="EW20" s="103">
        <f t="shared" si="2"/>
        <v>0</v>
      </c>
      <c r="EX20" s="103">
        <f t="shared" si="2"/>
        <v>0</v>
      </c>
      <c r="EY20" s="103">
        <f t="shared" si="2"/>
        <v>0</v>
      </c>
      <c r="EZ20" s="103">
        <f t="shared" si="2"/>
        <v>0</v>
      </c>
      <c r="FA20" s="103">
        <f t="shared" si="2"/>
        <v>0</v>
      </c>
      <c r="FB20" s="103">
        <f t="shared" si="2"/>
        <v>0</v>
      </c>
      <c r="FC20" s="103">
        <f t="shared" si="2"/>
        <v>0</v>
      </c>
      <c r="FD20" s="103">
        <f t="shared" si="2"/>
        <v>0</v>
      </c>
      <c r="FE20" s="103">
        <f t="shared" si="2"/>
        <v>0</v>
      </c>
      <c r="FF20" s="103">
        <f t="shared" si="2"/>
        <v>0</v>
      </c>
      <c r="FG20" s="103">
        <f t="shared" si="2"/>
        <v>0</v>
      </c>
      <c r="FH20" s="103">
        <f t="shared" si="2"/>
        <v>0</v>
      </c>
      <c r="FI20" s="103">
        <f t="shared" si="2"/>
        <v>0</v>
      </c>
      <c r="FJ20" s="103">
        <f t="shared" si="2"/>
        <v>0</v>
      </c>
      <c r="FK20" s="103">
        <f t="shared" si="2"/>
        <v>0</v>
      </c>
      <c r="FL20" s="103">
        <f t="shared" si="2"/>
        <v>0</v>
      </c>
      <c r="FM20" s="103">
        <f t="shared" si="2"/>
        <v>0</v>
      </c>
      <c r="FN20" s="103">
        <f t="shared" si="2"/>
        <v>0</v>
      </c>
      <c r="FO20" s="103">
        <f t="shared" si="2"/>
        <v>0</v>
      </c>
      <c r="FP20" s="103">
        <f t="shared" si="2"/>
        <v>0</v>
      </c>
      <c r="FQ20" s="103">
        <f t="shared" si="2"/>
        <v>0</v>
      </c>
      <c r="FR20" s="103">
        <f t="shared" si="2"/>
        <v>0</v>
      </c>
      <c r="FS20" s="103">
        <f t="shared" si="2"/>
        <v>0</v>
      </c>
      <c r="FT20" s="103">
        <f t="shared" si="2"/>
        <v>0</v>
      </c>
      <c r="FU20" s="103">
        <f t="shared" si="2"/>
        <v>0</v>
      </c>
      <c r="FV20" s="103">
        <f t="shared" si="2"/>
        <v>0</v>
      </c>
      <c r="FW20" s="103">
        <f t="shared" si="2"/>
        <v>0</v>
      </c>
      <c r="FX20" s="103">
        <f t="shared" si="2"/>
        <v>0</v>
      </c>
      <c r="FY20" s="103">
        <f t="shared" si="2"/>
        <v>0</v>
      </c>
      <c r="FZ20" s="103">
        <f t="shared" si="2"/>
        <v>0</v>
      </c>
      <c r="GA20" s="103">
        <f t="shared" si="2"/>
        <v>0</v>
      </c>
      <c r="GB20" s="103">
        <f t="shared" si="2"/>
        <v>0</v>
      </c>
      <c r="GC20" s="103">
        <f t="shared" si="2"/>
        <v>0</v>
      </c>
      <c r="GD20" s="103">
        <f t="shared" si="2"/>
        <v>0</v>
      </c>
      <c r="GE20" s="103">
        <f t="shared" si="2"/>
        <v>0</v>
      </c>
      <c r="GF20" s="103">
        <f t="shared" si="2"/>
        <v>0</v>
      </c>
      <c r="GG20" s="103">
        <f t="shared" si="2"/>
        <v>0</v>
      </c>
      <c r="GH20" s="103">
        <f t="shared" si="2"/>
        <v>0</v>
      </c>
      <c r="GI20" s="103">
        <f t="shared" si="2"/>
        <v>0</v>
      </c>
      <c r="GJ20" s="103">
        <f t="shared" si="2"/>
        <v>0</v>
      </c>
      <c r="GK20" s="103">
        <f t="shared" si="2"/>
        <v>0</v>
      </c>
      <c r="GL20" s="103">
        <f t="shared" si="2"/>
        <v>0</v>
      </c>
      <c r="GM20" s="103">
        <f t="shared" si="2"/>
        <v>0</v>
      </c>
      <c r="GN20" s="103">
        <f t="shared" si="2"/>
        <v>0</v>
      </c>
      <c r="GO20" s="103">
        <f t="shared" si="2"/>
        <v>0</v>
      </c>
      <c r="GP20" s="103">
        <f t="shared" si="2"/>
        <v>0</v>
      </c>
      <c r="GQ20" s="103">
        <f t="shared" si="2"/>
        <v>0</v>
      </c>
      <c r="GR20" s="103">
        <f t="shared" si="2"/>
        <v>0</v>
      </c>
      <c r="GS20" s="103">
        <f t="shared" si="2"/>
        <v>0</v>
      </c>
      <c r="GT20" s="103">
        <f t="shared" si="2"/>
        <v>0</v>
      </c>
      <c r="GU20" s="103">
        <f t="shared" si="2"/>
        <v>0</v>
      </c>
      <c r="GV20" s="103">
        <f t="shared" si="2"/>
        <v>0</v>
      </c>
      <c r="GW20" s="103">
        <f t="shared" si="2"/>
        <v>0</v>
      </c>
      <c r="GX20" s="103">
        <f t="shared" si="2"/>
        <v>0</v>
      </c>
      <c r="GY20" s="103">
        <f t="shared" si="2"/>
        <v>0</v>
      </c>
      <c r="GZ20" s="103">
        <f t="shared" si="2"/>
        <v>0</v>
      </c>
      <c r="HA20" s="103">
        <f t="shared" ref="HA20:JL20" si="3">SUM(HA9:HA16)</f>
        <v>0</v>
      </c>
      <c r="HB20" s="103">
        <f t="shared" si="3"/>
        <v>0</v>
      </c>
      <c r="HC20" s="103">
        <f t="shared" si="3"/>
        <v>0</v>
      </c>
      <c r="HD20" s="103">
        <f t="shared" si="3"/>
        <v>0</v>
      </c>
      <c r="HE20" s="103">
        <f t="shared" si="3"/>
        <v>0</v>
      </c>
      <c r="HF20" s="103">
        <f t="shared" si="3"/>
        <v>0</v>
      </c>
      <c r="HG20" s="103">
        <f t="shared" si="3"/>
        <v>0</v>
      </c>
      <c r="HH20" s="103">
        <f t="shared" si="3"/>
        <v>0</v>
      </c>
      <c r="HI20" s="103">
        <f t="shared" si="3"/>
        <v>0</v>
      </c>
      <c r="HJ20" s="103">
        <f t="shared" si="3"/>
        <v>0</v>
      </c>
      <c r="HK20" s="103">
        <f t="shared" si="3"/>
        <v>0</v>
      </c>
      <c r="HL20" s="103">
        <f t="shared" si="3"/>
        <v>0</v>
      </c>
      <c r="HM20" s="103">
        <f t="shared" si="3"/>
        <v>0</v>
      </c>
      <c r="HN20" s="103">
        <f t="shared" si="3"/>
        <v>0</v>
      </c>
      <c r="HO20" s="103">
        <f t="shared" si="3"/>
        <v>0</v>
      </c>
      <c r="HP20" s="103">
        <f t="shared" si="3"/>
        <v>0</v>
      </c>
      <c r="HQ20" s="103">
        <f t="shared" si="3"/>
        <v>0</v>
      </c>
      <c r="HR20" s="103">
        <f t="shared" si="3"/>
        <v>0</v>
      </c>
      <c r="HS20" s="103">
        <f t="shared" si="3"/>
        <v>0</v>
      </c>
      <c r="HT20" s="103">
        <f t="shared" si="3"/>
        <v>0</v>
      </c>
      <c r="HU20" s="103">
        <f t="shared" si="3"/>
        <v>0</v>
      </c>
      <c r="HV20" s="103">
        <f t="shared" si="3"/>
        <v>0</v>
      </c>
      <c r="HW20" s="103">
        <f t="shared" si="3"/>
        <v>0</v>
      </c>
      <c r="HX20" s="103">
        <f t="shared" si="3"/>
        <v>0</v>
      </c>
      <c r="HY20" s="103">
        <f t="shared" si="3"/>
        <v>0</v>
      </c>
      <c r="HZ20" s="103">
        <f t="shared" si="3"/>
        <v>0</v>
      </c>
      <c r="IA20" s="103">
        <f t="shared" si="3"/>
        <v>0</v>
      </c>
      <c r="IB20" s="103">
        <f t="shared" si="3"/>
        <v>0</v>
      </c>
      <c r="IC20" s="103">
        <f t="shared" si="3"/>
        <v>0</v>
      </c>
      <c r="ID20" s="103">
        <f t="shared" si="3"/>
        <v>0</v>
      </c>
      <c r="IE20" s="103">
        <f t="shared" si="3"/>
        <v>0</v>
      </c>
      <c r="IF20" s="103">
        <f t="shared" si="3"/>
        <v>0</v>
      </c>
      <c r="IG20" s="103">
        <f t="shared" si="3"/>
        <v>0</v>
      </c>
      <c r="IH20" s="103">
        <f t="shared" si="3"/>
        <v>0</v>
      </c>
      <c r="II20" s="103">
        <f t="shared" si="3"/>
        <v>0</v>
      </c>
      <c r="IJ20" s="103">
        <f t="shared" si="3"/>
        <v>0</v>
      </c>
      <c r="IK20" s="103">
        <f t="shared" si="3"/>
        <v>0</v>
      </c>
      <c r="IL20" s="103">
        <f t="shared" si="3"/>
        <v>0</v>
      </c>
      <c r="IM20" s="103">
        <f t="shared" si="3"/>
        <v>0</v>
      </c>
      <c r="IN20" s="103">
        <f t="shared" si="3"/>
        <v>0</v>
      </c>
      <c r="IO20" s="103">
        <f t="shared" si="3"/>
        <v>0</v>
      </c>
      <c r="IP20" s="103">
        <f t="shared" si="3"/>
        <v>0</v>
      </c>
      <c r="IQ20" s="103">
        <f t="shared" si="3"/>
        <v>0</v>
      </c>
      <c r="IR20" s="103">
        <f t="shared" si="3"/>
        <v>0</v>
      </c>
      <c r="IS20" s="103">
        <f t="shared" si="3"/>
        <v>0</v>
      </c>
      <c r="IT20" s="103">
        <f t="shared" si="3"/>
        <v>0</v>
      </c>
      <c r="IU20" s="103">
        <f t="shared" si="3"/>
        <v>0</v>
      </c>
      <c r="IV20" s="103">
        <f t="shared" si="3"/>
        <v>0</v>
      </c>
      <c r="IW20" s="103">
        <f t="shared" si="3"/>
        <v>0</v>
      </c>
      <c r="IX20" s="103">
        <f t="shared" si="3"/>
        <v>0</v>
      </c>
      <c r="IY20" s="103">
        <f t="shared" si="3"/>
        <v>0</v>
      </c>
      <c r="IZ20" s="103">
        <f t="shared" si="3"/>
        <v>0</v>
      </c>
      <c r="JA20" s="103">
        <f t="shared" si="3"/>
        <v>0</v>
      </c>
      <c r="JB20" s="103">
        <f t="shared" si="3"/>
        <v>0</v>
      </c>
      <c r="JC20" s="103">
        <f t="shared" si="3"/>
        <v>0</v>
      </c>
      <c r="JD20" s="103">
        <f t="shared" si="3"/>
        <v>0</v>
      </c>
      <c r="JE20" s="103">
        <f t="shared" si="3"/>
        <v>0</v>
      </c>
      <c r="JF20" s="103">
        <f t="shared" si="3"/>
        <v>0</v>
      </c>
      <c r="JG20" s="103">
        <f t="shared" si="3"/>
        <v>0</v>
      </c>
      <c r="JH20" s="103">
        <f t="shared" si="3"/>
        <v>0</v>
      </c>
      <c r="JI20" s="103">
        <f t="shared" si="3"/>
        <v>0</v>
      </c>
      <c r="JJ20" s="103">
        <f t="shared" si="3"/>
        <v>0</v>
      </c>
      <c r="JK20" s="103">
        <f t="shared" si="3"/>
        <v>0</v>
      </c>
      <c r="JL20" s="103">
        <f t="shared" si="3"/>
        <v>0</v>
      </c>
      <c r="JM20" s="103">
        <f t="shared" ref="JM20:LX20" si="4">SUM(JM9:JM16)</f>
        <v>0</v>
      </c>
      <c r="JN20" s="103">
        <f t="shared" si="4"/>
        <v>0</v>
      </c>
      <c r="JO20" s="103">
        <f t="shared" si="4"/>
        <v>0</v>
      </c>
      <c r="JP20" s="103">
        <f t="shared" si="4"/>
        <v>0</v>
      </c>
      <c r="JQ20" s="103">
        <f t="shared" si="4"/>
        <v>0</v>
      </c>
      <c r="JR20" s="103">
        <f t="shared" si="4"/>
        <v>0</v>
      </c>
      <c r="JS20" s="103">
        <f t="shared" si="4"/>
        <v>0</v>
      </c>
      <c r="JT20" s="103">
        <f t="shared" si="4"/>
        <v>0</v>
      </c>
      <c r="JU20" s="103">
        <f t="shared" si="4"/>
        <v>0</v>
      </c>
      <c r="JV20" s="103">
        <f t="shared" si="4"/>
        <v>0</v>
      </c>
      <c r="JW20" s="103">
        <f t="shared" si="4"/>
        <v>0</v>
      </c>
      <c r="JX20" s="103">
        <f t="shared" si="4"/>
        <v>0</v>
      </c>
      <c r="JY20" s="103">
        <f t="shared" si="4"/>
        <v>0</v>
      </c>
      <c r="JZ20" s="103">
        <f t="shared" si="4"/>
        <v>0</v>
      </c>
      <c r="KA20" s="103">
        <f t="shared" si="4"/>
        <v>0</v>
      </c>
      <c r="KB20" s="103">
        <f t="shared" si="4"/>
        <v>0</v>
      </c>
      <c r="KC20" s="103">
        <f t="shared" si="4"/>
        <v>0</v>
      </c>
      <c r="KD20" s="103">
        <f t="shared" si="4"/>
        <v>0</v>
      </c>
      <c r="KE20" s="103">
        <f t="shared" si="4"/>
        <v>0</v>
      </c>
      <c r="KF20" s="103">
        <f t="shared" si="4"/>
        <v>0</v>
      </c>
      <c r="KG20" s="103">
        <f t="shared" si="4"/>
        <v>0</v>
      </c>
      <c r="KH20" s="103">
        <f t="shared" si="4"/>
        <v>0</v>
      </c>
      <c r="KI20" s="103">
        <f t="shared" si="4"/>
        <v>0</v>
      </c>
      <c r="KJ20" s="103">
        <f t="shared" si="4"/>
        <v>0</v>
      </c>
      <c r="KK20" s="103">
        <f t="shared" si="4"/>
        <v>0</v>
      </c>
      <c r="KL20" s="103">
        <f t="shared" si="4"/>
        <v>0</v>
      </c>
      <c r="KM20" s="103">
        <f t="shared" si="4"/>
        <v>0</v>
      </c>
      <c r="KN20" s="103">
        <f t="shared" si="4"/>
        <v>0</v>
      </c>
      <c r="KO20" s="103">
        <f t="shared" si="4"/>
        <v>0</v>
      </c>
      <c r="KP20" s="103">
        <f t="shared" si="4"/>
        <v>0</v>
      </c>
      <c r="KQ20" s="103">
        <f t="shared" si="4"/>
        <v>0</v>
      </c>
      <c r="KR20" s="103">
        <f t="shared" si="4"/>
        <v>0</v>
      </c>
      <c r="KS20" s="103">
        <f t="shared" si="4"/>
        <v>0</v>
      </c>
      <c r="KT20" s="103">
        <f t="shared" si="4"/>
        <v>0</v>
      </c>
      <c r="KU20" s="103">
        <f t="shared" si="4"/>
        <v>0</v>
      </c>
      <c r="KV20" s="103">
        <f t="shared" si="4"/>
        <v>0</v>
      </c>
      <c r="KW20" s="103">
        <f t="shared" si="4"/>
        <v>0</v>
      </c>
      <c r="KX20" s="103">
        <f t="shared" si="4"/>
        <v>0</v>
      </c>
      <c r="KY20" s="103">
        <f t="shared" si="4"/>
        <v>0</v>
      </c>
      <c r="KZ20" s="103">
        <f t="shared" si="4"/>
        <v>0</v>
      </c>
      <c r="LA20" s="103">
        <f t="shared" si="4"/>
        <v>0</v>
      </c>
      <c r="LB20" s="103">
        <f t="shared" si="4"/>
        <v>0</v>
      </c>
      <c r="LC20" s="103">
        <f t="shared" si="4"/>
        <v>0</v>
      </c>
      <c r="LD20" s="103">
        <f t="shared" si="4"/>
        <v>0</v>
      </c>
      <c r="LE20" s="103">
        <f t="shared" si="4"/>
        <v>0</v>
      </c>
      <c r="LF20" s="103">
        <f t="shared" si="4"/>
        <v>0</v>
      </c>
      <c r="LG20" s="103">
        <f t="shared" si="4"/>
        <v>0</v>
      </c>
      <c r="LH20" s="103">
        <f t="shared" si="4"/>
        <v>0</v>
      </c>
      <c r="LI20" s="103">
        <f t="shared" si="4"/>
        <v>0</v>
      </c>
      <c r="LJ20" s="103">
        <f t="shared" si="4"/>
        <v>0</v>
      </c>
      <c r="LK20" s="103">
        <f t="shared" si="4"/>
        <v>0</v>
      </c>
      <c r="LL20" s="103">
        <f t="shared" si="4"/>
        <v>0</v>
      </c>
      <c r="LM20" s="103">
        <f t="shared" si="4"/>
        <v>0</v>
      </c>
      <c r="LN20" s="103">
        <f t="shared" si="4"/>
        <v>0</v>
      </c>
      <c r="LO20" s="103">
        <f t="shared" si="4"/>
        <v>0</v>
      </c>
      <c r="LP20" s="103">
        <f t="shared" si="4"/>
        <v>0</v>
      </c>
      <c r="LQ20" s="103">
        <f t="shared" si="4"/>
        <v>0</v>
      </c>
      <c r="LR20" s="103">
        <f t="shared" si="4"/>
        <v>0</v>
      </c>
      <c r="LS20" s="103">
        <f t="shared" si="4"/>
        <v>0</v>
      </c>
      <c r="LT20" s="103">
        <f t="shared" si="4"/>
        <v>0</v>
      </c>
      <c r="LU20" s="103">
        <f t="shared" si="4"/>
        <v>0</v>
      </c>
      <c r="LV20" s="103">
        <f t="shared" si="4"/>
        <v>0</v>
      </c>
      <c r="LW20" s="103">
        <f t="shared" si="4"/>
        <v>0</v>
      </c>
      <c r="LX20" s="103">
        <f t="shared" si="4"/>
        <v>0</v>
      </c>
      <c r="LY20" s="103">
        <f t="shared" ref="LY20:OJ20" si="5">SUM(LY9:LY16)</f>
        <v>0</v>
      </c>
      <c r="LZ20" s="103">
        <f t="shared" si="5"/>
        <v>0</v>
      </c>
      <c r="MA20" s="103">
        <f t="shared" si="5"/>
        <v>0</v>
      </c>
      <c r="MB20" s="103">
        <f t="shared" si="5"/>
        <v>0</v>
      </c>
      <c r="MC20" s="103">
        <f t="shared" si="5"/>
        <v>0</v>
      </c>
      <c r="MD20" s="103">
        <f t="shared" si="5"/>
        <v>0</v>
      </c>
      <c r="ME20" s="103">
        <f t="shared" si="5"/>
        <v>0</v>
      </c>
      <c r="MF20" s="103">
        <f t="shared" si="5"/>
        <v>0</v>
      </c>
      <c r="MG20" s="103">
        <f t="shared" si="5"/>
        <v>0</v>
      </c>
      <c r="MH20" s="103">
        <f t="shared" si="5"/>
        <v>0</v>
      </c>
      <c r="MI20" s="103">
        <f t="shared" si="5"/>
        <v>0</v>
      </c>
      <c r="MJ20" s="103">
        <f t="shared" si="5"/>
        <v>0</v>
      </c>
      <c r="MK20" s="103">
        <f t="shared" si="5"/>
        <v>0</v>
      </c>
      <c r="ML20" s="103">
        <f t="shared" si="5"/>
        <v>0</v>
      </c>
      <c r="MM20" s="103">
        <f t="shared" si="5"/>
        <v>0</v>
      </c>
      <c r="MN20" s="103">
        <f t="shared" si="5"/>
        <v>0</v>
      </c>
      <c r="MO20" s="103">
        <f t="shared" si="5"/>
        <v>0</v>
      </c>
      <c r="MP20" s="103">
        <f t="shared" si="5"/>
        <v>0</v>
      </c>
      <c r="MQ20" s="103">
        <f t="shared" si="5"/>
        <v>0</v>
      </c>
      <c r="MR20" s="103">
        <f t="shared" si="5"/>
        <v>0</v>
      </c>
      <c r="MS20" s="103">
        <f t="shared" si="5"/>
        <v>0</v>
      </c>
      <c r="MT20" s="103">
        <f t="shared" si="5"/>
        <v>0</v>
      </c>
      <c r="MU20" s="103">
        <f t="shared" si="5"/>
        <v>0</v>
      </c>
      <c r="MV20" s="103">
        <f t="shared" si="5"/>
        <v>0</v>
      </c>
      <c r="MW20" s="103">
        <f t="shared" si="5"/>
        <v>0</v>
      </c>
      <c r="MX20" s="103">
        <f t="shared" si="5"/>
        <v>0</v>
      </c>
      <c r="MY20" s="103">
        <f t="shared" si="5"/>
        <v>0</v>
      </c>
      <c r="MZ20" s="103">
        <f t="shared" si="5"/>
        <v>0</v>
      </c>
      <c r="NA20" s="103">
        <f t="shared" si="5"/>
        <v>0</v>
      </c>
      <c r="NB20" s="103">
        <f t="shared" si="5"/>
        <v>0</v>
      </c>
      <c r="NC20" s="103">
        <f t="shared" si="5"/>
        <v>0</v>
      </c>
      <c r="ND20" s="103">
        <f t="shared" si="5"/>
        <v>0</v>
      </c>
      <c r="NE20" s="103">
        <f t="shared" si="5"/>
        <v>0</v>
      </c>
      <c r="NF20" s="103">
        <f t="shared" si="5"/>
        <v>0</v>
      </c>
      <c r="NG20" s="103">
        <f t="shared" si="5"/>
        <v>0</v>
      </c>
      <c r="NH20" s="103">
        <f t="shared" si="5"/>
        <v>0</v>
      </c>
      <c r="NI20" s="103">
        <f t="shared" si="5"/>
        <v>0</v>
      </c>
      <c r="NJ20" s="103">
        <f t="shared" si="5"/>
        <v>0</v>
      </c>
      <c r="NK20" s="103">
        <f t="shared" si="5"/>
        <v>0</v>
      </c>
      <c r="NL20" s="103">
        <f t="shared" si="5"/>
        <v>0</v>
      </c>
      <c r="NM20" s="103">
        <f t="shared" si="5"/>
        <v>0</v>
      </c>
      <c r="NN20" s="103">
        <f t="shared" si="5"/>
        <v>0</v>
      </c>
      <c r="NO20" s="103">
        <f t="shared" si="5"/>
        <v>0</v>
      </c>
      <c r="NP20" s="103">
        <f t="shared" si="5"/>
        <v>0</v>
      </c>
      <c r="NQ20" s="103">
        <f t="shared" si="5"/>
        <v>0</v>
      </c>
      <c r="NR20" s="103">
        <f t="shared" si="5"/>
        <v>0</v>
      </c>
      <c r="NS20" s="103">
        <f t="shared" si="5"/>
        <v>0</v>
      </c>
      <c r="NT20" s="103">
        <f t="shared" si="5"/>
        <v>0</v>
      </c>
      <c r="NU20" s="103">
        <f t="shared" si="5"/>
        <v>0</v>
      </c>
      <c r="NV20" s="103">
        <f t="shared" si="5"/>
        <v>0</v>
      </c>
      <c r="NW20" s="103">
        <f t="shared" si="5"/>
        <v>0</v>
      </c>
      <c r="NX20" s="103">
        <f t="shared" si="5"/>
        <v>0</v>
      </c>
      <c r="NY20" s="103">
        <f t="shared" si="5"/>
        <v>0</v>
      </c>
      <c r="NZ20" s="103">
        <f t="shared" si="5"/>
        <v>0</v>
      </c>
      <c r="OA20" s="103">
        <f t="shared" si="5"/>
        <v>0</v>
      </c>
      <c r="OB20" s="103">
        <f t="shared" si="5"/>
        <v>0</v>
      </c>
      <c r="OC20" s="103">
        <f t="shared" si="5"/>
        <v>0</v>
      </c>
      <c r="OD20" s="103">
        <f t="shared" si="5"/>
        <v>0</v>
      </c>
      <c r="OE20" s="103">
        <f t="shared" si="5"/>
        <v>0</v>
      </c>
      <c r="OF20" s="103">
        <f t="shared" si="5"/>
        <v>0</v>
      </c>
      <c r="OG20" s="103">
        <f t="shared" si="5"/>
        <v>0</v>
      </c>
      <c r="OH20" s="103">
        <f t="shared" si="5"/>
        <v>0</v>
      </c>
      <c r="OI20" s="103">
        <f t="shared" si="5"/>
        <v>0</v>
      </c>
      <c r="OJ20" s="103">
        <f t="shared" si="5"/>
        <v>0</v>
      </c>
      <c r="OK20" s="103">
        <f t="shared" ref="OK20:QV20" si="6">SUM(OK9:OK16)</f>
        <v>0</v>
      </c>
      <c r="OL20" s="103">
        <f t="shared" si="6"/>
        <v>0</v>
      </c>
      <c r="OM20" s="103">
        <f t="shared" si="6"/>
        <v>0</v>
      </c>
      <c r="ON20" s="103">
        <f t="shared" si="6"/>
        <v>0</v>
      </c>
      <c r="OO20" s="103">
        <f t="shared" si="6"/>
        <v>0</v>
      </c>
      <c r="OP20" s="103">
        <f t="shared" si="6"/>
        <v>0</v>
      </c>
      <c r="OQ20" s="103">
        <f t="shared" si="6"/>
        <v>0</v>
      </c>
      <c r="OR20" s="103">
        <f t="shared" si="6"/>
        <v>0</v>
      </c>
      <c r="OS20" s="103">
        <f t="shared" si="6"/>
        <v>0</v>
      </c>
      <c r="OT20" s="103">
        <f t="shared" si="6"/>
        <v>0</v>
      </c>
      <c r="OU20" s="103">
        <f t="shared" si="6"/>
        <v>0</v>
      </c>
      <c r="OV20" s="103">
        <f t="shared" si="6"/>
        <v>0</v>
      </c>
      <c r="OW20" s="103">
        <f t="shared" si="6"/>
        <v>0</v>
      </c>
      <c r="OX20" s="103">
        <f t="shared" si="6"/>
        <v>0</v>
      </c>
      <c r="OY20" s="103">
        <f t="shared" si="6"/>
        <v>0</v>
      </c>
      <c r="OZ20" s="103">
        <f t="shared" si="6"/>
        <v>0</v>
      </c>
      <c r="PA20" s="103">
        <f t="shared" si="6"/>
        <v>0</v>
      </c>
      <c r="PB20" s="103">
        <f t="shared" si="6"/>
        <v>0</v>
      </c>
      <c r="PC20" s="103">
        <f t="shared" si="6"/>
        <v>0</v>
      </c>
      <c r="PD20" s="103">
        <f t="shared" si="6"/>
        <v>0</v>
      </c>
      <c r="PE20" s="103">
        <f t="shared" si="6"/>
        <v>0</v>
      </c>
      <c r="PF20" s="103">
        <f t="shared" si="6"/>
        <v>0</v>
      </c>
      <c r="PG20" s="103">
        <f t="shared" si="6"/>
        <v>0</v>
      </c>
      <c r="PH20" s="103">
        <f t="shared" si="6"/>
        <v>0</v>
      </c>
      <c r="PI20" s="103">
        <f t="shared" si="6"/>
        <v>0</v>
      </c>
      <c r="PJ20" s="103">
        <f t="shared" si="6"/>
        <v>0</v>
      </c>
      <c r="PK20" s="103">
        <f t="shared" si="6"/>
        <v>0</v>
      </c>
      <c r="PL20" s="103">
        <f t="shared" si="6"/>
        <v>0</v>
      </c>
      <c r="PM20" s="103">
        <f t="shared" si="6"/>
        <v>0</v>
      </c>
      <c r="PN20" s="103">
        <f t="shared" si="6"/>
        <v>0</v>
      </c>
      <c r="PO20" s="103">
        <f t="shared" si="6"/>
        <v>0</v>
      </c>
      <c r="PP20" s="103">
        <f t="shared" si="6"/>
        <v>0</v>
      </c>
      <c r="PQ20" s="103">
        <f t="shared" si="6"/>
        <v>0</v>
      </c>
      <c r="PR20" s="103">
        <f t="shared" si="6"/>
        <v>0</v>
      </c>
      <c r="PS20" s="103">
        <f t="shared" si="6"/>
        <v>0</v>
      </c>
      <c r="PT20" s="103">
        <f t="shared" si="6"/>
        <v>0</v>
      </c>
      <c r="PU20" s="103">
        <f t="shared" si="6"/>
        <v>0</v>
      </c>
      <c r="PV20" s="103">
        <f t="shared" si="6"/>
        <v>0</v>
      </c>
      <c r="PW20" s="103">
        <f t="shared" si="6"/>
        <v>0</v>
      </c>
      <c r="PX20" s="103">
        <f t="shared" si="6"/>
        <v>0</v>
      </c>
      <c r="PY20" s="103">
        <f t="shared" si="6"/>
        <v>0</v>
      </c>
      <c r="PZ20" s="103">
        <f t="shared" si="6"/>
        <v>0</v>
      </c>
      <c r="QA20" s="103">
        <f t="shared" si="6"/>
        <v>0</v>
      </c>
      <c r="QB20" s="103">
        <f t="shared" si="6"/>
        <v>0</v>
      </c>
      <c r="QC20" s="103">
        <f t="shared" si="6"/>
        <v>0</v>
      </c>
      <c r="QD20" s="103">
        <f t="shared" si="6"/>
        <v>0</v>
      </c>
      <c r="QE20" s="103">
        <f t="shared" si="6"/>
        <v>0</v>
      </c>
      <c r="QF20" s="103">
        <f t="shared" si="6"/>
        <v>0</v>
      </c>
      <c r="QG20" s="103">
        <f t="shared" si="6"/>
        <v>0</v>
      </c>
      <c r="QH20" s="103">
        <f t="shared" si="6"/>
        <v>0</v>
      </c>
      <c r="QI20" s="103">
        <f t="shared" si="6"/>
        <v>0</v>
      </c>
      <c r="QJ20" s="103">
        <f t="shared" si="6"/>
        <v>0</v>
      </c>
      <c r="QK20" s="103">
        <f t="shared" si="6"/>
        <v>0</v>
      </c>
      <c r="QL20" s="103">
        <f t="shared" si="6"/>
        <v>0</v>
      </c>
      <c r="QM20" s="103">
        <f t="shared" si="6"/>
        <v>0</v>
      </c>
      <c r="QN20" s="103">
        <f t="shared" si="6"/>
        <v>0</v>
      </c>
      <c r="QO20" s="103">
        <f t="shared" si="6"/>
        <v>0</v>
      </c>
      <c r="QP20" s="103">
        <f t="shared" si="6"/>
        <v>0</v>
      </c>
      <c r="QQ20" s="103">
        <f t="shared" si="6"/>
        <v>0</v>
      </c>
      <c r="QR20" s="103">
        <f t="shared" si="6"/>
        <v>0</v>
      </c>
      <c r="QS20" s="103">
        <f t="shared" si="6"/>
        <v>0</v>
      </c>
      <c r="QT20" s="103">
        <f t="shared" si="6"/>
        <v>0</v>
      </c>
      <c r="QU20" s="103">
        <f t="shared" si="6"/>
        <v>0</v>
      </c>
      <c r="QV20" s="103">
        <f t="shared" si="6"/>
        <v>0</v>
      </c>
      <c r="QW20" s="103">
        <f t="shared" ref="QW20:TH20" si="7">SUM(QW9:QW16)</f>
        <v>0</v>
      </c>
      <c r="QX20" s="103">
        <f t="shared" si="7"/>
        <v>0</v>
      </c>
      <c r="QY20" s="103">
        <f t="shared" si="7"/>
        <v>0</v>
      </c>
      <c r="QZ20" s="103">
        <f t="shared" si="7"/>
        <v>0</v>
      </c>
      <c r="RA20" s="103">
        <f t="shared" si="7"/>
        <v>0</v>
      </c>
      <c r="RB20" s="103">
        <f t="shared" si="7"/>
        <v>0</v>
      </c>
      <c r="RC20" s="103">
        <f t="shared" si="7"/>
        <v>0</v>
      </c>
      <c r="RD20" s="103">
        <f t="shared" si="7"/>
        <v>0</v>
      </c>
      <c r="RE20" s="103">
        <f t="shared" si="7"/>
        <v>0</v>
      </c>
      <c r="RF20" s="103">
        <f t="shared" si="7"/>
        <v>0</v>
      </c>
      <c r="RG20" s="103">
        <f t="shared" si="7"/>
        <v>0</v>
      </c>
      <c r="RH20" s="103">
        <f t="shared" si="7"/>
        <v>0</v>
      </c>
      <c r="RI20" s="103">
        <f t="shared" si="7"/>
        <v>0</v>
      </c>
      <c r="RJ20" s="103">
        <f t="shared" si="7"/>
        <v>0</v>
      </c>
      <c r="RK20" s="103">
        <f t="shared" si="7"/>
        <v>0</v>
      </c>
      <c r="RL20" s="103">
        <f t="shared" si="7"/>
        <v>0</v>
      </c>
      <c r="RM20" s="103">
        <f t="shared" si="7"/>
        <v>0</v>
      </c>
      <c r="RN20" s="103">
        <f t="shared" si="7"/>
        <v>0</v>
      </c>
      <c r="RO20" s="103">
        <f t="shared" si="7"/>
        <v>0</v>
      </c>
      <c r="RP20" s="103">
        <f t="shared" si="7"/>
        <v>0</v>
      </c>
      <c r="RQ20" s="103">
        <f t="shared" si="7"/>
        <v>0</v>
      </c>
      <c r="RR20" s="103">
        <f t="shared" si="7"/>
        <v>0</v>
      </c>
      <c r="RS20" s="103">
        <f t="shared" si="7"/>
        <v>0</v>
      </c>
      <c r="RT20" s="103">
        <f t="shared" si="7"/>
        <v>0</v>
      </c>
      <c r="RU20" s="103">
        <f t="shared" si="7"/>
        <v>0</v>
      </c>
      <c r="RV20" s="103">
        <f t="shared" si="7"/>
        <v>0</v>
      </c>
      <c r="RW20" s="103">
        <f t="shared" si="7"/>
        <v>0</v>
      </c>
      <c r="RX20" s="103">
        <f t="shared" si="7"/>
        <v>0</v>
      </c>
      <c r="RY20" s="103">
        <f t="shared" si="7"/>
        <v>0</v>
      </c>
      <c r="RZ20" s="103">
        <f t="shared" si="7"/>
        <v>0</v>
      </c>
      <c r="SA20" s="103">
        <f t="shared" si="7"/>
        <v>0</v>
      </c>
      <c r="SB20" s="103">
        <f t="shared" si="7"/>
        <v>0</v>
      </c>
      <c r="SC20" s="103">
        <f t="shared" si="7"/>
        <v>0</v>
      </c>
      <c r="SD20" s="103">
        <f t="shared" si="7"/>
        <v>0</v>
      </c>
      <c r="SE20" s="103">
        <f t="shared" si="7"/>
        <v>0</v>
      </c>
      <c r="SF20" s="103">
        <f t="shared" si="7"/>
        <v>0</v>
      </c>
      <c r="SG20" s="103">
        <f t="shared" si="7"/>
        <v>0</v>
      </c>
      <c r="SH20" s="103">
        <f t="shared" si="7"/>
        <v>0</v>
      </c>
      <c r="SI20" s="103">
        <f t="shared" si="7"/>
        <v>0</v>
      </c>
      <c r="SJ20" s="103">
        <f t="shared" si="7"/>
        <v>0</v>
      </c>
      <c r="SK20" s="103">
        <f t="shared" si="7"/>
        <v>0</v>
      </c>
      <c r="SL20" s="103">
        <f t="shared" si="7"/>
        <v>0</v>
      </c>
      <c r="SM20" s="103">
        <f t="shared" si="7"/>
        <v>0</v>
      </c>
      <c r="SN20" s="103">
        <f t="shared" si="7"/>
        <v>0</v>
      </c>
      <c r="SO20" s="103">
        <f t="shared" si="7"/>
        <v>0</v>
      </c>
      <c r="SP20" s="103">
        <f t="shared" si="7"/>
        <v>0</v>
      </c>
      <c r="SQ20" s="103">
        <f t="shared" si="7"/>
        <v>0</v>
      </c>
      <c r="SR20" s="103">
        <f t="shared" si="7"/>
        <v>0</v>
      </c>
      <c r="SS20" s="103">
        <f t="shared" si="7"/>
        <v>0</v>
      </c>
      <c r="ST20" s="103">
        <f t="shared" si="7"/>
        <v>0</v>
      </c>
      <c r="SU20" s="103">
        <f t="shared" si="7"/>
        <v>0</v>
      </c>
      <c r="SV20" s="103">
        <f t="shared" si="7"/>
        <v>0</v>
      </c>
      <c r="SW20" s="103">
        <f t="shared" si="7"/>
        <v>0</v>
      </c>
      <c r="SX20" s="103">
        <f t="shared" si="7"/>
        <v>0</v>
      </c>
      <c r="SY20" s="103">
        <f t="shared" si="7"/>
        <v>0</v>
      </c>
      <c r="SZ20" s="103">
        <f t="shared" si="7"/>
        <v>0</v>
      </c>
      <c r="TA20" s="103">
        <f t="shared" si="7"/>
        <v>0</v>
      </c>
      <c r="TB20" s="103">
        <f t="shared" si="7"/>
        <v>0</v>
      </c>
      <c r="TC20" s="103">
        <f t="shared" si="7"/>
        <v>0</v>
      </c>
      <c r="TD20" s="103">
        <f t="shared" si="7"/>
        <v>0</v>
      </c>
      <c r="TE20" s="103">
        <f t="shared" si="7"/>
        <v>0</v>
      </c>
      <c r="TF20" s="103">
        <f t="shared" si="7"/>
        <v>0</v>
      </c>
      <c r="TG20" s="103">
        <f t="shared" si="7"/>
        <v>0</v>
      </c>
      <c r="TH20" s="103">
        <f t="shared" si="7"/>
        <v>0</v>
      </c>
      <c r="TI20" s="103">
        <f t="shared" ref="TI20:VT20" si="8">SUM(TI9:TI16)</f>
        <v>0</v>
      </c>
      <c r="TJ20" s="103">
        <f t="shared" si="8"/>
        <v>0</v>
      </c>
      <c r="TK20" s="103">
        <f t="shared" si="8"/>
        <v>0</v>
      </c>
      <c r="TL20" s="103">
        <f t="shared" si="8"/>
        <v>0</v>
      </c>
      <c r="TM20" s="103">
        <f t="shared" si="8"/>
        <v>0</v>
      </c>
      <c r="TN20" s="103">
        <f t="shared" si="8"/>
        <v>0</v>
      </c>
      <c r="TO20" s="103">
        <f t="shared" si="8"/>
        <v>0</v>
      </c>
      <c r="TP20" s="103">
        <f t="shared" si="8"/>
        <v>0</v>
      </c>
      <c r="TQ20" s="103">
        <f t="shared" si="8"/>
        <v>0</v>
      </c>
      <c r="TR20" s="103">
        <f t="shared" si="8"/>
        <v>0</v>
      </c>
      <c r="TS20" s="103">
        <f t="shared" si="8"/>
        <v>0</v>
      </c>
      <c r="TT20" s="103">
        <f t="shared" si="8"/>
        <v>0</v>
      </c>
      <c r="TU20" s="103">
        <f t="shared" si="8"/>
        <v>0</v>
      </c>
      <c r="TV20" s="103">
        <f t="shared" si="8"/>
        <v>0</v>
      </c>
      <c r="TW20" s="103">
        <f t="shared" si="8"/>
        <v>0</v>
      </c>
      <c r="TX20" s="103">
        <f t="shared" si="8"/>
        <v>0</v>
      </c>
      <c r="TY20" s="103">
        <f t="shared" si="8"/>
        <v>0</v>
      </c>
      <c r="TZ20" s="103">
        <f t="shared" si="8"/>
        <v>0</v>
      </c>
      <c r="UA20" s="103">
        <f t="shared" si="8"/>
        <v>0</v>
      </c>
      <c r="UB20" s="103">
        <f t="shared" si="8"/>
        <v>0</v>
      </c>
      <c r="UC20" s="103">
        <f t="shared" si="8"/>
        <v>0</v>
      </c>
      <c r="UD20" s="103">
        <f t="shared" si="8"/>
        <v>0</v>
      </c>
      <c r="UE20" s="103">
        <f t="shared" si="8"/>
        <v>0</v>
      </c>
      <c r="UF20" s="103">
        <f t="shared" si="8"/>
        <v>0</v>
      </c>
      <c r="UG20" s="103">
        <f t="shared" si="8"/>
        <v>0</v>
      </c>
      <c r="UH20" s="103">
        <f t="shared" si="8"/>
        <v>0</v>
      </c>
      <c r="UI20" s="103">
        <f t="shared" si="8"/>
        <v>0</v>
      </c>
      <c r="UJ20" s="103">
        <f t="shared" si="8"/>
        <v>0</v>
      </c>
      <c r="UK20" s="103">
        <f t="shared" si="8"/>
        <v>0</v>
      </c>
      <c r="UL20" s="103">
        <f t="shared" si="8"/>
        <v>0</v>
      </c>
      <c r="UM20" s="103">
        <f t="shared" si="8"/>
        <v>0</v>
      </c>
      <c r="UN20" s="103">
        <f t="shared" si="8"/>
        <v>0</v>
      </c>
      <c r="UO20" s="103">
        <f t="shared" si="8"/>
        <v>0</v>
      </c>
      <c r="UP20" s="103">
        <f t="shared" si="8"/>
        <v>0</v>
      </c>
      <c r="UQ20" s="103">
        <f t="shared" si="8"/>
        <v>0</v>
      </c>
      <c r="UR20" s="103">
        <f t="shared" si="8"/>
        <v>0</v>
      </c>
      <c r="US20" s="103">
        <f t="shared" si="8"/>
        <v>0</v>
      </c>
      <c r="UT20" s="103">
        <f t="shared" si="8"/>
        <v>0</v>
      </c>
      <c r="UU20" s="103">
        <f t="shared" si="8"/>
        <v>0</v>
      </c>
      <c r="UV20" s="103">
        <f t="shared" si="8"/>
        <v>0</v>
      </c>
      <c r="UW20" s="103">
        <f t="shared" si="8"/>
        <v>0</v>
      </c>
      <c r="UX20" s="103">
        <f t="shared" si="8"/>
        <v>0</v>
      </c>
      <c r="UY20" s="103">
        <f t="shared" si="8"/>
        <v>0</v>
      </c>
      <c r="UZ20" s="103">
        <f t="shared" si="8"/>
        <v>0</v>
      </c>
      <c r="VA20" s="103">
        <f t="shared" si="8"/>
        <v>0</v>
      </c>
      <c r="VB20" s="103">
        <f t="shared" si="8"/>
        <v>0</v>
      </c>
      <c r="VC20" s="103">
        <f t="shared" si="8"/>
        <v>0</v>
      </c>
      <c r="VD20" s="103">
        <f t="shared" si="8"/>
        <v>0</v>
      </c>
      <c r="VE20" s="103">
        <f t="shared" si="8"/>
        <v>0</v>
      </c>
      <c r="VF20" s="103">
        <f t="shared" si="8"/>
        <v>0</v>
      </c>
      <c r="VG20" s="103">
        <f t="shared" si="8"/>
        <v>0</v>
      </c>
      <c r="VH20" s="103">
        <f t="shared" si="8"/>
        <v>0</v>
      </c>
      <c r="VI20" s="103">
        <f t="shared" si="8"/>
        <v>0</v>
      </c>
      <c r="VJ20" s="103">
        <f t="shared" si="8"/>
        <v>0</v>
      </c>
      <c r="VK20" s="103">
        <f t="shared" si="8"/>
        <v>0</v>
      </c>
      <c r="VL20" s="103">
        <f t="shared" si="8"/>
        <v>0</v>
      </c>
      <c r="VM20" s="103">
        <f t="shared" si="8"/>
        <v>0</v>
      </c>
      <c r="VN20" s="103">
        <f t="shared" si="8"/>
        <v>0</v>
      </c>
      <c r="VO20" s="103">
        <f t="shared" si="8"/>
        <v>0</v>
      </c>
      <c r="VP20" s="103">
        <f t="shared" si="8"/>
        <v>0</v>
      </c>
      <c r="VQ20" s="103">
        <f t="shared" si="8"/>
        <v>0</v>
      </c>
      <c r="VR20" s="103">
        <f t="shared" si="8"/>
        <v>0</v>
      </c>
      <c r="VS20" s="103">
        <f t="shared" si="8"/>
        <v>0</v>
      </c>
      <c r="VT20" s="103">
        <f t="shared" si="8"/>
        <v>0</v>
      </c>
      <c r="VU20" s="103">
        <f t="shared" ref="VU20:YF20" si="9">SUM(VU9:VU16)</f>
        <v>0</v>
      </c>
      <c r="VV20" s="103">
        <f t="shared" si="9"/>
        <v>0</v>
      </c>
      <c r="VW20" s="103">
        <f t="shared" si="9"/>
        <v>0</v>
      </c>
      <c r="VX20" s="103">
        <f t="shared" si="9"/>
        <v>0</v>
      </c>
      <c r="VY20" s="103">
        <f t="shared" si="9"/>
        <v>0</v>
      </c>
      <c r="VZ20" s="103">
        <f t="shared" si="9"/>
        <v>0</v>
      </c>
      <c r="WA20" s="103">
        <f t="shared" si="9"/>
        <v>0</v>
      </c>
      <c r="WB20" s="103">
        <f t="shared" si="9"/>
        <v>0</v>
      </c>
      <c r="WC20" s="103">
        <f t="shared" si="9"/>
        <v>0</v>
      </c>
      <c r="WD20" s="103">
        <f t="shared" si="9"/>
        <v>0</v>
      </c>
      <c r="WE20" s="103">
        <f t="shared" si="9"/>
        <v>0</v>
      </c>
      <c r="WF20" s="103">
        <f t="shared" si="9"/>
        <v>0</v>
      </c>
      <c r="WG20" s="103">
        <f t="shared" si="9"/>
        <v>0</v>
      </c>
      <c r="WH20" s="103">
        <f t="shared" si="9"/>
        <v>0</v>
      </c>
      <c r="WI20" s="103">
        <f t="shared" si="9"/>
        <v>0</v>
      </c>
      <c r="WJ20" s="103">
        <f t="shared" si="9"/>
        <v>0</v>
      </c>
      <c r="WK20" s="103">
        <f t="shared" si="9"/>
        <v>0</v>
      </c>
      <c r="WL20" s="103">
        <f t="shared" si="9"/>
        <v>0</v>
      </c>
      <c r="WM20" s="103">
        <f t="shared" si="9"/>
        <v>0</v>
      </c>
      <c r="WN20" s="103">
        <f t="shared" si="9"/>
        <v>0</v>
      </c>
      <c r="WO20" s="103">
        <f t="shared" si="9"/>
        <v>0</v>
      </c>
      <c r="WP20" s="103">
        <f t="shared" si="9"/>
        <v>0</v>
      </c>
      <c r="WQ20" s="103">
        <f t="shared" si="9"/>
        <v>0</v>
      </c>
      <c r="WR20" s="103">
        <f t="shared" si="9"/>
        <v>0</v>
      </c>
      <c r="WS20" s="103">
        <f t="shared" si="9"/>
        <v>0</v>
      </c>
      <c r="WT20" s="103">
        <f t="shared" si="9"/>
        <v>0</v>
      </c>
      <c r="WU20" s="103">
        <f t="shared" si="9"/>
        <v>0</v>
      </c>
      <c r="WV20" s="103">
        <f t="shared" si="9"/>
        <v>0</v>
      </c>
      <c r="WW20" s="103">
        <f t="shared" si="9"/>
        <v>0</v>
      </c>
      <c r="WX20" s="103">
        <f t="shared" si="9"/>
        <v>0</v>
      </c>
      <c r="WY20" s="103">
        <f t="shared" si="9"/>
        <v>0</v>
      </c>
      <c r="WZ20" s="103">
        <f t="shared" si="9"/>
        <v>0</v>
      </c>
      <c r="XA20" s="103">
        <f t="shared" si="9"/>
        <v>0</v>
      </c>
      <c r="XB20" s="103">
        <f t="shared" si="9"/>
        <v>0</v>
      </c>
      <c r="XC20" s="103">
        <f t="shared" si="9"/>
        <v>0</v>
      </c>
      <c r="XD20" s="103">
        <f t="shared" si="9"/>
        <v>0</v>
      </c>
      <c r="XE20" s="103">
        <f t="shared" si="9"/>
        <v>0</v>
      </c>
      <c r="XF20" s="103">
        <f t="shared" si="9"/>
        <v>0</v>
      </c>
      <c r="XG20" s="103">
        <f t="shared" si="9"/>
        <v>0</v>
      </c>
      <c r="XH20" s="103">
        <f t="shared" si="9"/>
        <v>0</v>
      </c>
      <c r="XI20" s="103">
        <f t="shared" si="9"/>
        <v>0</v>
      </c>
      <c r="XJ20" s="103">
        <f t="shared" si="9"/>
        <v>0</v>
      </c>
      <c r="XK20" s="103">
        <f t="shared" si="9"/>
        <v>0</v>
      </c>
      <c r="XL20" s="103">
        <f t="shared" si="9"/>
        <v>0</v>
      </c>
      <c r="XM20" s="103">
        <f t="shared" si="9"/>
        <v>0</v>
      </c>
      <c r="XN20" s="103">
        <f t="shared" si="9"/>
        <v>0</v>
      </c>
      <c r="XO20" s="103">
        <f t="shared" si="9"/>
        <v>0</v>
      </c>
      <c r="XP20" s="103">
        <f t="shared" si="9"/>
        <v>0</v>
      </c>
      <c r="XQ20" s="103">
        <f t="shared" si="9"/>
        <v>0</v>
      </c>
      <c r="XR20" s="103">
        <f t="shared" si="9"/>
        <v>0</v>
      </c>
      <c r="XS20" s="103">
        <f t="shared" si="9"/>
        <v>0</v>
      </c>
      <c r="XT20" s="103">
        <f t="shared" si="9"/>
        <v>0</v>
      </c>
      <c r="XU20" s="103">
        <f t="shared" si="9"/>
        <v>0</v>
      </c>
      <c r="XV20" s="103">
        <f t="shared" si="9"/>
        <v>0</v>
      </c>
      <c r="XW20" s="103">
        <f t="shared" si="9"/>
        <v>0</v>
      </c>
      <c r="XX20" s="103">
        <f t="shared" si="9"/>
        <v>0</v>
      </c>
      <c r="XY20" s="103">
        <f t="shared" si="9"/>
        <v>0</v>
      </c>
      <c r="XZ20" s="103">
        <f t="shared" si="9"/>
        <v>0</v>
      </c>
      <c r="YA20" s="103">
        <f t="shared" si="9"/>
        <v>0</v>
      </c>
      <c r="YB20" s="103">
        <f t="shared" si="9"/>
        <v>0</v>
      </c>
      <c r="YC20" s="103">
        <f t="shared" si="9"/>
        <v>0</v>
      </c>
      <c r="YD20" s="103">
        <f t="shared" si="9"/>
        <v>0</v>
      </c>
      <c r="YE20" s="103">
        <f t="shared" si="9"/>
        <v>0</v>
      </c>
      <c r="YF20" s="103">
        <f t="shared" si="9"/>
        <v>0</v>
      </c>
      <c r="YG20" s="103">
        <f t="shared" ref="YG20:AAR20" si="10">SUM(YG9:YG16)</f>
        <v>0</v>
      </c>
      <c r="YH20" s="103">
        <f t="shared" si="10"/>
        <v>0</v>
      </c>
      <c r="YI20" s="103">
        <f t="shared" si="10"/>
        <v>0</v>
      </c>
      <c r="YJ20" s="103">
        <f t="shared" si="10"/>
        <v>0</v>
      </c>
      <c r="YK20" s="103">
        <f t="shared" si="10"/>
        <v>0</v>
      </c>
      <c r="YL20" s="103">
        <f t="shared" si="10"/>
        <v>0</v>
      </c>
      <c r="YM20" s="103">
        <f t="shared" si="10"/>
        <v>0</v>
      </c>
      <c r="YN20" s="103">
        <f t="shared" si="10"/>
        <v>0</v>
      </c>
      <c r="YO20" s="103">
        <f t="shared" si="10"/>
        <v>0</v>
      </c>
      <c r="YP20" s="103">
        <f t="shared" si="10"/>
        <v>0</v>
      </c>
      <c r="YQ20" s="103">
        <f t="shared" si="10"/>
        <v>0</v>
      </c>
      <c r="YR20" s="103">
        <f t="shared" si="10"/>
        <v>0</v>
      </c>
      <c r="YS20" s="103">
        <f t="shared" si="10"/>
        <v>0</v>
      </c>
      <c r="YT20" s="103">
        <f t="shared" si="10"/>
        <v>0</v>
      </c>
      <c r="YU20" s="103">
        <f t="shared" si="10"/>
        <v>0</v>
      </c>
      <c r="YV20" s="103">
        <f t="shared" si="10"/>
        <v>0</v>
      </c>
      <c r="YW20" s="103">
        <f t="shared" si="10"/>
        <v>0</v>
      </c>
      <c r="YX20" s="103">
        <f t="shared" si="10"/>
        <v>0</v>
      </c>
      <c r="YY20" s="103">
        <f t="shared" si="10"/>
        <v>0</v>
      </c>
      <c r="YZ20" s="103">
        <f t="shared" si="10"/>
        <v>0</v>
      </c>
      <c r="ZA20" s="103">
        <f t="shared" si="10"/>
        <v>0</v>
      </c>
      <c r="ZB20" s="103">
        <f t="shared" si="10"/>
        <v>0</v>
      </c>
      <c r="ZC20" s="103">
        <f t="shared" si="10"/>
        <v>0</v>
      </c>
      <c r="ZD20" s="103">
        <f t="shared" si="10"/>
        <v>0</v>
      </c>
      <c r="ZE20" s="103">
        <f t="shared" si="10"/>
        <v>0</v>
      </c>
      <c r="ZF20" s="103">
        <f t="shared" si="10"/>
        <v>0</v>
      </c>
      <c r="ZG20" s="103">
        <f t="shared" si="10"/>
        <v>0</v>
      </c>
      <c r="ZH20" s="103">
        <f t="shared" si="10"/>
        <v>0</v>
      </c>
      <c r="ZI20" s="103">
        <f t="shared" si="10"/>
        <v>0</v>
      </c>
      <c r="ZJ20" s="103">
        <f t="shared" si="10"/>
        <v>0</v>
      </c>
      <c r="ZK20" s="103">
        <f t="shared" si="10"/>
        <v>0</v>
      </c>
      <c r="ZL20" s="103">
        <f t="shared" si="10"/>
        <v>0</v>
      </c>
      <c r="ZM20" s="103">
        <f t="shared" si="10"/>
        <v>0</v>
      </c>
      <c r="ZN20" s="103">
        <f t="shared" si="10"/>
        <v>0</v>
      </c>
      <c r="ZO20" s="103">
        <f t="shared" si="10"/>
        <v>0</v>
      </c>
      <c r="ZP20" s="103">
        <f t="shared" si="10"/>
        <v>0</v>
      </c>
      <c r="ZQ20" s="103">
        <f t="shared" si="10"/>
        <v>0</v>
      </c>
      <c r="ZR20" s="103">
        <f t="shared" si="10"/>
        <v>0</v>
      </c>
      <c r="ZS20" s="103">
        <f t="shared" si="10"/>
        <v>0</v>
      </c>
      <c r="ZT20" s="103">
        <f t="shared" si="10"/>
        <v>0</v>
      </c>
      <c r="ZU20" s="103">
        <f t="shared" si="10"/>
        <v>0</v>
      </c>
      <c r="ZV20" s="103">
        <f t="shared" si="10"/>
        <v>0</v>
      </c>
      <c r="ZW20" s="103">
        <f t="shared" si="10"/>
        <v>0</v>
      </c>
      <c r="ZX20" s="103">
        <f t="shared" si="10"/>
        <v>0</v>
      </c>
      <c r="ZY20" s="103">
        <f t="shared" si="10"/>
        <v>0</v>
      </c>
      <c r="ZZ20" s="103">
        <f t="shared" si="10"/>
        <v>0</v>
      </c>
      <c r="AAA20" s="103">
        <f t="shared" si="10"/>
        <v>0</v>
      </c>
      <c r="AAB20" s="103">
        <f t="shared" si="10"/>
        <v>0</v>
      </c>
      <c r="AAC20" s="103">
        <f t="shared" si="10"/>
        <v>0</v>
      </c>
      <c r="AAD20" s="103">
        <f t="shared" si="10"/>
        <v>0</v>
      </c>
      <c r="AAE20" s="103">
        <f t="shared" si="10"/>
        <v>0</v>
      </c>
      <c r="AAF20" s="103">
        <f t="shared" si="10"/>
        <v>0</v>
      </c>
      <c r="AAG20" s="103">
        <f t="shared" si="10"/>
        <v>0</v>
      </c>
      <c r="AAH20" s="103">
        <f t="shared" si="10"/>
        <v>0</v>
      </c>
      <c r="AAI20" s="103">
        <f t="shared" si="10"/>
        <v>0</v>
      </c>
      <c r="AAJ20" s="103">
        <f t="shared" si="10"/>
        <v>0</v>
      </c>
      <c r="AAK20" s="103">
        <f t="shared" si="10"/>
        <v>0</v>
      </c>
      <c r="AAL20" s="103">
        <f t="shared" si="10"/>
        <v>0</v>
      </c>
      <c r="AAM20" s="103">
        <f t="shared" si="10"/>
        <v>0</v>
      </c>
      <c r="AAN20" s="103">
        <f t="shared" si="10"/>
        <v>0</v>
      </c>
      <c r="AAO20" s="103">
        <f t="shared" si="10"/>
        <v>0</v>
      </c>
      <c r="AAP20" s="103">
        <f t="shared" si="10"/>
        <v>0</v>
      </c>
      <c r="AAQ20" s="103">
        <f t="shared" si="10"/>
        <v>0</v>
      </c>
      <c r="AAR20" s="103">
        <f t="shared" si="10"/>
        <v>0</v>
      </c>
      <c r="AAS20" s="103">
        <f t="shared" ref="AAS20:ADD20" si="11">SUM(AAS9:AAS16)</f>
        <v>0</v>
      </c>
      <c r="AAT20" s="103">
        <f t="shared" si="11"/>
        <v>0</v>
      </c>
      <c r="AAU20" s="103">
        <f t="shared" si="11"/>
        <v>0</v>
      </c>
      <c r="AAV20" s="103">
        <f t="shared" si="11"/>
        <v>0</v>
      </c>
      <c r="AAW20" s="103">
        <f t="shared" si="11"/>
        <v>0</v>
      </c>
      <c r="AAX20" s="103">
        <f t="shared" si="11"/>
        <v>0</v>
      </c>
      <c r="AAY20" s="103">
        <f t="shared" si="11"/>
        <v>0</v>
      </c>
      <c r="AAZ20" s="103">
        <f t="shared" si="11"/>
        <v>0</v>
      </c>
      <c r="ABA20" s="103">
        <f t="shared" si="11"/>
        <v>0</v>
      </c>
      <c r="ABB20" s="103">
        <f t="shared" si="11"/>
        <v>0</v>
      </c>
      <c r="ABC20" s="103">
        <f t="shared" si="11"/>
        <v>0</v>
      </c>
      <c r="ABD20" s="103">
        <f t="shared" si="11"/>
        <v>0</v>
      </c>
      <c r="ABE20" s="103">
        <f t="shared" si="11"/>
        <v>0</v>
      </c>
      <c r="ABF20" s="103">
        <f t="shared" si="11"/>
        <v>0</v>
      </c>
      <c r="ABG20" s="103">
        <f t="shared" si="11"/>
        <v>0</v>
      </c>
      <c r="ABH20" s="103">
        <f t="shared" si="11"/>
        <v>0</v>
      </c>
      <c r="ABI20" s="103">
        <f t="shared" si="11"/>
        <v>0</v>
      </c>
      <c r="ABJ20" s="103">
        <f t="shared" si="11"/>
        <v>0</v>
      </c>
      <c r="ABK20" s="103">
        <f t="shared" si="11"/>
        <v>0</v>
      </c>
      <c r="ABL20" s="103">
        <f t="shared" si="11"/>
        <v>0</v>
      </c>
      <c r="ABM20" s="103">
        <f t="shared" si="11"/>
        <v>0</v>
      </c>
      <c r="ABN20" s="103">
        <f t="shared" si="11"/>
        <v>0</v>
      </c>
      <c r="ABO20" s="103">
        <f t="shared" si="11"/>
        <v>0</v>
      </c>
      <c r="ABP20" s="103">
        <f t="shared" si="11"/>
        <v>0</v>
      </c>
      <c r="ABQ20" s="103">
        <f t="shared" si="11"/>
        <v>0</v>
      </c>
      <c r="ABR20" s="103">
        <f t="shared" si="11"/>
        <v>0</v>
      </c>
      <c r="ABS20" s="103">
        <f t="shared" si="11"/>
        <v>0</v>
      </c>
      <c r="ABT20" s="103">
        <f t="shared" si="11"/>
        <v>0</v>
      </c>
      <c r="ABU20" s="103">
        <f t="shared" si="11"/>
        <v>0</v>
      </c>
      <c r="ABV20" s="103">
        <f t="shared" si="11"/>
        <v>0</v>
      </c>
      <c r="ABW20" s="103">
        <f t="shared" si="11"/>
        <v>0</v>
      </c>
      <c r="ABX20" s="103">
        <f t="shared" si="11"/>
        <v>0</v>
      </c>
      <c r="ABY20" s="103">
        <f t="shared" si="11"/>
        <v>0</v>
      </c>
      <c r="ABZ20" s="103">
        <f t="shared" si="11"/>
        <v>0</v>
      </c>
      <c r="ACA20" s="103">
        <f t="shared" si="11"/>
        <v>0</v>
      </c>
      <c r="ACB20" s="103">
        <f t="shared" si="11"/>
        <v>0</v>
      </c>
      <c r="ACC20" s="103">
        <f t="shared" si="11"/>
        <v>0</v>
      </c>
      <c r="ACD20" s="103">
        <f t="shared" si="11"/>
        <v>0</v>
      </c>
      <c r="ACE20" s="103">
        <f t="shared" si="11"/>
        <v>0</v>
      </c>
      <c r="ACF20" s="103">
        <f t="shared" si="11"/>
        <v>0</v>
      </c>
      <c r="ACG20" s="103">
        <f t="shared" si="11"/>
        <v>0</v>
      </c>
      <c r="ACH20" s="103">
        <f t="shared" si="11"/>
        <v>0</v>
      </c>
      <c r="ACI20" s="103">
        <f t="shared" si="11"/>
        <v>0</v>
      </c>
      <c r="ACJ20" s="103">
        <f t="shared" si="11"/>
        <v>0</v>
      </c>
      <c r="ACK20" s="103">
        <f t="shared" si="11"/>
        <v>0</v>
      </c>
      <c r="ACL20" s="103">
        <f t="shared" si="11"/>
        <v>0</v>
      </c>
      <c r="ACM20" s="103">
        <f t="shared" si="11"/>
        <v>0</v>
      </c>
      <c r="ACN20" s="103">
        <f t="shared" si="11"/>
        <v>0</v>
      </c>
      <c r="ACO20" s="103">
        <f t="shared" si="11"/>
        <v>0</v>
      </c>
      <c r="ACP20" s="103">
        <f t="shared" si="11"/>
        <v>0</v>
      </c>
      <c r="ACQ20" s="103">
        <f t="shared" si="11"/>
        <v>0</v>
      </c>
      <c r="ACR20" s="103">
        <f t="shared" si="11"/>
        <v>0</v>
      </c>
      <c r="ACS20" s="103">
        <f t="shared" si="11"/>
        <v>0</v>
      </c>
      <c r="ACT20" s="103">
        <f t="shared" si="11"/>
        <v>0</v>
      </c>
      <c r="ACU20" s="103">
        <f t="shared" si="11"/>
        <v>0</v>
      </c>
      <c r="ACV20" s="103">
        <f t="shared" si="11"/>
        <v>0</v>
      </c>
      <c r="ACW20" s="103">
        <f t="shared" si="11"/>
        <v>0</v>
      </c>
      <c r="ACX20" s="103">
        <f t="shared" si="11"/>
        <v>0</v>
      </c>
      <c r="ACY20" s="103">
        <f t="shared" si="11"/>
        <v>0</v>
      </c>
      <c r="ACZ20" s="103">
        <f t="shared" si="11"/>
        <v>0</v>
      </c>
      <c r="ADA20" s="103">
        <f t="shared" si="11"/>
        <v>0</v>
      </c>
      <c r="ADB20" s="103">
        <f t="shared" si="11"/>
        <v>0</v>
      </c>
      <c r="ADC20" s="103">
        <f t="shared" si="11"/>
        <v>0</v>
      </c>
      <c r="ADD20" s="103">
        <f t="shared" si="11"/>
        <v>0</v>
      </c>
      <c r="ADE20" s="103">
        <f t="shared" ref="ADE20:AFP20" si="12">SUM(ADE9:ADE16)</f>
        <v>0</v>
      </c>
      <c r="ADF20" s="103">
        <f t="shared" si="12"/>
        <v>0</v>
      </c>
      <c r="ADG20" s="103">
        <f t="shared" si="12"/>
        <v>0</v>
      </c>
      <c r="ADH20" s="103">
        <f t="shared" si="12"/>
        <v>0</v>
      </c>
      <c r="ADI20" s="103">
        <f t="shared" si="12"/>
        <v>0</v>
      </c>
      <c r="ADJ20" s="103">
        <f t="shared" si="12"/>
        <v>0</v>
      </c>
      <c r="ADK20" s="103">
        <f t="shared" si="12"/>
        <v>0</v>
      </c>
      <c r="ADL20" s="103">
        <f t="shared" si="12"/>
        <v>0</v>
      </c>
      <c r="ADM20" s="103">
        <f t="shared" si="12"/>
        <v>0</v>
      </c>
      <c r="ADN20" s="103">
        <f t="shared" si="12"/>
        <v>0</v>
      </c>
      <c r="ADO20" s="103">
        <f t="shared" si="12"/>
        <v>0</v>
      </c>
      <c r="ADP20" s="103">
        <f t="shared" si="12"/>
        <v>0</v>
      </c>
      <c r="ADQ20" s="103">
        <f t="shared" si="12"/>
        <v>0</v>
      </c>
      <c r="ADR20" s="103">
        <f t="shared" si="12"/>
        <v>0</v>
      </c>
      <c r="ADS20" s="103">
        <f t="shared" si="12"/>
        <v>0</v>
      </c>
      <c r="ADT20" s="103">
        <f t="shared" si="12"/>
        <v>0</v>
      </c>
      <c r="ADU20" s="103">
        <f t="shared" si="12"/>
        <v>0</v>
      </c>
      <c r="ADV20" s="103">
        <f t="shared" si="12"/>
        <v>0</v>
      </c>
      <c r="ADW20" s="103">
        <f t="shared" si="12"/>
        <v>0</v>
      </c>
      <c r="ADX20" s="103">
        <f t="shared" si="12"/>
        <v>0</v>
      </c>
      <c r="ADY20" s="103">
        <f t="shared" si="12"/>
        <v>0</v>
      </c>
      <c r="ADZ20" s="103">
        <f t="shared" si="12"/>
        <v>0</v>
      </c>
      <c r="AEA20" s="103">
        <f t="shared" si="12"/>
        <v>0</v>
      </c>
      <c r="AEB20" s="103">
        <f t="shared" si="12"/>
        <v>0</v>
      </c>
      <c r="AEC20" s="103">
        <f t="shared" si="12"/>
        <v>0</v>
      </c>
      <c r="AED20" s="103">
        <f t="shared" si="12"/>
        <v>0</v>
      </c>
      <c r="AEE20" s="103">
        <f t="shared" si="12"/>
        <v>0</v>
      </c>
      <c r="AEF20" s="103">
        <f t="shared" si="12"/>
        <v>0</v>
      </c>
      <c r="AEG20" s="103">
        <f t="shared" si="12"/>
        <v>0</v>
      </c>
      <c r="AEH20" s="103">
        <f t="shared" si="12"/>
        <v>0</v>
      </c>
      <c r="AEI20" s="103">
        <f t="shared" si="12"/>
        <v>0</v>
      </c>
      <c r="AEJ20" s="103">
        <f t="shared" si="12"/>
        <v>0</v>
      </c>
      <c r="AEK20" s="103">
        <f t="shared" si="12"/>
        <v>0</v>
      </c>
      <c r="AEL20" s="103">
        <f t="shared" si="12"/>
        <v>0</v>
      </c>
      <c r="AEM20" s="103">
        <f t="shared" si="12"/>
        <v>0</v>
      </c>
      <c r="AEN20" s="103">
        <f t="shared" si="12"/>
        <v>0</v>
      </c>
      <c r="AEO20" s="103">
        <f t="shared" si="12"/>
        <v>0</v>
      </c>
      <c r="AEP20" s="103">
        <f t="shared" si="12"/>
        <v>0</v>
      </c>
      <c r="AEQ20" s="103">
        <f t="shared" si="12"/>
        <v>0</v>
      </c>
      <c r="AER20" s="103">
        <f t="shared" si="12"/>
        <v>0</v>
      </c>
      <c r="AES20" s="103">
        <f t="shared" si="12"/>
        <v>0</v>
      </c>
      <c r="AET20" s="103">
        <f t="shared" si="12"/>
        <v>0</v>
      </c>
      <c r="AEU20" s="103">
        <f t="shared" si="12"/>
        <v>0</v>
      </c>
      <c r="AEV20" s="103">
        <f t="shared" si="12"/>
        <v>0</v>
      </c>
      <c r="AEW20" s="103">
        <f t="shared" si="12"/>
        <v>0</v>
      </c>
      <c r="AEX20" s="103">
        <f t="shared" si="12"/>
        <v>0</v>
      </c>
      <c r="AEY20" s="103">
        <f t="shared" si="12"/>
        <v>0</v>
      </c>
      <c r="AEZ20" s="103">
        <f t="shared" si="12"/>
        <v>0</v>
      </c>
      <c r="AFA20" s="103">
        <f t="shared" si="12"/>
        <v>0</v>
      </c>
      <c r="AFB20" s="103">
        <f t="shared" si="12"/>
        <v>0</v>
      </c>
      <c r="AFC20" s="103">
        <f t="shared" si="12"/>
        <v>0</v>
      </c>
      <c r="AFD20" s="103">
        <f t="shared" si="12"/>
        <v>0</v>
      </c>
      <c r="AFE20" s="103">
        <f t="shared" si="12"/>
        <v>0</v>
      </c>
      <c r="AFF20" s="103">
        <f t="shared" si="12"/>
        <v>0</v>
      </c>
      <c r="AFG20" s="103">
        <f t="shared" si="12"/>
        <v>0</v>
      </c>
      <c r="AFH20" s="103">
        <f t="shared" si="12"/>
        <v>0</v>
      </c>
      <c r="AFI20" s="103">
        <f t="shared" si="12"/>
        <v>0</v>
      </c>
      <c r="AFJ20" s="103">
        <f t="shared" si="12"/>
        <v>0</v>
      </c>
      <c r="AFK20" s="103">
        <f t="shared" si="12"/>
        <v>0</v>
      </c>
      <c r="AFL20" s="103">
        <f t="shared" si="12"/>
        <v>0</v>
      </c>
      <c r="AFM20" s="103">
        <f t="shared" si="12"/>
        <v>0</v>
      </c>
      <c r="AFN20" s="103">
        <f t="shared" si="12"/>
        <v>0</v>
      </c>
      <c r="AFO20" s="103">
        <f t="shared" si="12"/>
        <v>0</v>
      </c>
      <c r="AFP20" s="103">
        <f t="shared" si="12"/>
        <v>0</v>
      </c>
      <c r="AFQ20" s="103">
        <f t="shared" ref="AFQ20:AIB20" si="13">SUM(AFQ9:AFQ16)</f>
        <v>0</v>
      </c>
      <c r="AFR20" s="103">
        <f t="shared" si="13"/>
        <v>0</v>
      </c>
      <c r="AFS20" s="103">
        <f t="shared" si="13"/>
        <v>0</v>
      </c>
      <c r="AFT20" s="103">
        <f t="shared" si="13"/>
        <v>0</v>
      </c>
      <c r="AFU20" s="103">
        <f t="shared" si="13"/>
        <v>0</v>
      </c>
      <c r="AFV20" s="103">
        <f t="shared" si="13"/>
        <v>0</v>
      </c>
      <c r="AFW20" s="103">
        <f t="shared" si="13"/>
        <v>0</v>
      </c>
      <c r="AFX20" s="103">
        <f t="shared" si="13"/>
        <v>0</v>
      </c>
      <c r="AFY20" s="103">
        <f t="shared" si="13"/>
        <v>0</v>
      </c>
      <c r="AFZ20" s="103">
        <f t="shared" si="13"/>
        <v>0</v>
      </c>
      <c r="AGA20" s="103">
        <f t="shared" si="13"/>
        <v>0</v>
      </c>
      <c r="AGB20" s="103">
        <f t="shared" si="13"/>
        <v>0</v>
      </c>
      <c r="AGC20" s="103">
        <f t="shared" si="13"/>
        <v>0</v>
      </c>
      <c r="AGD20" s="103">
        <f t="shared" si="13"/>
        <v>0</v>
      </c>
      <c r="AGE20" s="103">
        <f t="shared" si="13"/>
        <v>0</v>
      </c>
      <c r="AGF20" s="103">
        <f t="shared" si="13"/>
        <v>0</v>
      </c>
      <c r="AGG20" s="103">
        <f t="shared" si="13"/>
        <v>0</v>
      </c>
      <c r="AGH20" s="103">
        <f t="shared" si="13"/>
        <v>0</v>
      </c>
      <c r="AGI20" s="103">
        <f t="shared" si="13"/>
        <v>0</v>
      </c>
      <c r="AGJ20" s="103">
        <f t="shared" si="13"/>
        <v>0</v>
      </c>
      <c r="AGK20" s="103">
        <f t="shared" si="13"/>
        <v>0</v>
      </c>
      <c r="AGL20" s="103">
        <f t="shared" si="13"/>
        <v>0</v>
      </c>
      <c r="AGM20" s="103">
        <f t="shared" si="13"/>
        <v>0</v>
      </c>
      <c r="AGN20" s="103">
        <f t="shared" si="13"/>
        <v>0</v>
      </c>
      <c r="AGO20" s="103">
        <f t="shared" si="13"/>
        <v>0</v>
      </c>
      <c r="AGP20" s="103">
        <f t="shared" si="13"/>
        <v>0</v>
      </c>
      <c r="AGQ20" s="103">
        <f t="shared" si="13"/>
        <v>0</v>
      </c>
      <c r="AGR20" s="103">
        <f t="shared" si="13"/>
        <v>0</v>
      </c>
      <c r="AGS20" s="103">
        <f t="shared" si="13"/>
        <v>0</v>
      </c>
      <c r="AGT20" s="103">
        <f t="shared" si="13"/>
        <v>0</v>
      </c>
      <c r="AGU20" s="103">
        <f t="shared" si="13"/>
        <v>0</v>
      </c>
      <c r="AGV20" s="103">
        <f t="shared" si="13"/>
        <v>0</v>
      </c>
      <c r="AGW20" s="103">
        <f t="shared" si="13"/>
        <v>0</v>
      </c>
      <c r="AGX20" s="103">
        <f t="shared" si="13"/>
        <v>0</v>
      </c>
      <c r="AGY20" s="103">
        <f t="shared" si="13"/>
        <v>0</v>
      </c>
      <c r="AGZ20" s="103">
        <f t="shared" si="13"/>
        <v>0</v>
      </c>
      <c r="AHA20" s="103">
        <f t="shared" si="13"/>
        <v>0</v>
      </c>
      <c r="AHB20" s="103">
        <f t="shared" si="13"/>
        <v>0</v>
      </c>
      <c r="AHC20" s="103">
        <f t="shared" si="13"/>
        <v>0</v>
      </c>
      <c r="AHD20" s="103">
        <f t="shared" si="13"/>
        <v>0</v>
      </c>
      <c r="AHE20" s="103">
        <f t="shared" si="13"/>
        <v>0</v>
      </c>
      <c r="AHF20" s="103">
        <f t="shared" si="13"/>
        <v>0</v>
      </c>
      <c r="AHG20" s="103">
        <f t="shared" si="13"/>
        <v>0</v>
      </c>
      <c r="AHH20" s="103">
        <f t="shared" si="13"/>
        <v>0</v>
      </c>
      <c r="AHI20" s="103">
        <f t="shared" si="13"/>
        <v>0</v>
      </c>
      <c r="AHJ20" s="103">
        <f t="shared" si="13"/>
        <v>0</v>
      </c>
      <c r="AHK20" s="103">
        <f t="shared" si="13"/>
        <v>0</v>
      </c>
      <c r="AHL20" s="103">
        <f t="shared" si="13"/>
        <v>0</v>
      </c>
      <c r="AHM20" s="103">
        <f t="shared" si="13"/>
        <v>0</v>
      </c>
      <c r="AHN20" s="103">
        <f t="shared" si="13"/>
        <v>0</v>
      </c>
      <c r="AHO20" s="103">
        <f t="shared" si="13"/>
        <v>0</v>
      </c>
      <c r="AHP20" s="103">
        <f t="shared" si="13"/>
        <v>0</v>
      </c>
      <c r="AHQ20" s="103">
        <f t="shared" si="13"/>
        <v>0</v>
      </c>
      <c r="AHR20" s="103">
        <f t="shared" si="13"/>
        <v>0</v>
      </c>
      <c r="AHS20" s="103">
        <f t="shared" si="13"/>
        <v>0</v>
      </c>
      <c r="AHT20" s="103">
        <f t="shared" si="13"/>
        <v>0</v>
      </c>
      <c r="AHU20" s="103">
        <f t="shared" si="13"/>
        <v>0</v>
      </c>
      <c r="AHV20" s="103">
        <f t="shared" si="13"/>
        <v>0</v>
      </c>
      <c r="AHW20" s="103">
        <f t="shared" si="13"/>
        <v>0</v>
      </c>
      <c r="AHX20" s="103">
        <f t="shared" si="13"/>
        <v>0</v>
      </c>
      <c r="AHY20" s="103">
        <f t="shared" si="13"/>
        <v>0</v>
      </c>
      <c r="AHZ20" s="103">
        <f t="shared" si="13"/>
        <v>0</v>
      </c>
      <c r="AIA20" s="103">
        <f t="shared" si="13"/>
        <v>0</v>
      </c>
      <c r="AIB20" s="103">
        <f t="shared" si="13"/>
        <v>0</v>
      </c>
      <c r="AIC20" s="103">
        <f t="shared" ref="AIC20:AKN20" si="14">SUM(AIC9:AIC16)</f>
        <v>0</v>
      </c>
      <c r="AID20" s="103">
        <f t="shared" si="14"/>
        <v>0</v>
      </c>
      <c r="AIE20" s="103">
        <f t="shared" si="14"/>
        <v>0</v>
      </c>
      <c r="AIF20" s="103">
        <f t="shared" si="14"/>
        <v>0</v>
      </c>
      <c r="AIG20" s="103">
        <f t="shared" si="14"/>
        <v>0</v>
      </c>
      <c r="AIH20" s="103">
        <f t="shared" si="14"/>
        <v>0</v>
      </c>
      <c r="AII20" s="103">
        <f t="shared" si="14"/>
        <v>0</v>
      </c>
      <c r="AIJ20" s="103">
        <f t="shared" si="14"/>
        <v>0</v>
      </c>
      <c r="AIK20" s="103">
        <f t="shared" si="14"/>
        <v>0</v>
      </c>
      <c r="AIL20" s="103">
        <f t="shared" si="14"/>
        <v>0</v>
      </c>
      <c r="AIM20" s="103">
        <f t="shared" si="14"/>
        <v>0</v>
      </c>
      <c r="AIN20" s="103">
        <f t="shared" si="14"/>
        <v>0</v>
      </c>
      <c r="AIO20" s="103">
        <f t="shared" si="14"/>
        <v>0</v>
      </c>
      <c r="AIP20" s="103">
        <f t="shared" si="14"/>
        <v>0</v>
      </c>
      <c r="AIQ20" s="103">
        <f t="shared" si="14"/>
        <v>0</v>
      </c>
      <c r="AIR20" s="103">
        <f t="shared" si="14"/>
        <v>0</v>
      </c>
      <c r="AIS20" s="103">
        <f t="shared" si="14"/>
        <v>0</v>
      </c>
      <c r="AIT20" s="103">
        <f t="shared" si="14"/>
        <v>0</v>
      </c>
      <c r="AIU20" s="103">
        <f t="shared" si="14"/>
        <v>0</v>
      </c>
      <c r="AIV20" s="103">
        <f t="shared" si="14"/>
        <v>0</v>
      </c>
      <c r="AIW20" s="103">
        <f t="shared" si="14"/>
        <v>0</v>
      </c>
      <c r="AIX20" s="103">
        <f t="shared" si="14"/>
        <v>0</v>
      </c>
      <c r="AIY20" s="103">
        <f t="shared" si="14"/>
        <v>0</v>
      </c>
      <c r="AIZ20" s="103">
        <f t="shared" si="14"/>
        <v>0</v>
      </c>
      <c r="AJA20" s="103">
        <f t="shared" si="14"/>
        <v>0</v>
      </c>
      <c r="AJB20" s="103">
        <f t="shared" si="14"/>
        <v>0</v>
      </c>
      <c r="AJC20" s="103">
        <f t="shared" si="14"/>
        <v>0</v>
      </c>
      <c r="AJD20" s="103">
        <f t="shared" si="14"/>
        <v>0</v>
      </c>
      <c r="AJE20" s="103">
        <f t="shared" si="14"/>
        <v>0</v>
      </c>
      <c r="AJF20" s="103">
        <f t="shared" si="14"/>
        <v>0</v>
      </c>
      <c r="AJG20" s="103">
        <f t="shared" si="14"/>
        <v>0</v>
      </c>
      <c r="AJH20" s="103">
        <f t="shared" si="14"/>
        <v>0</v>
      </c>
      <c r="AJI20" s="103">
        <f t="shared" si="14"/>
        <v>0</v>
      </c>
      <c r="AJJ20" s="103">
        <f t="shared" si="14"/>
        <v>0</v>
      </c>
      <c r="AJK20" s="103">
        <f t="shared" si="14"/>
        <v>0</v>
      </c>
      <c r="AJL20" s="103">
        <f t="shared" si="14"/>
        <v>0</v>
      </c>
      <c r="AJM20" s="103">
        <f t="shared" si="14"/>
        <v>0</v>
      </c>
      <c r="AJN20" s="103">
        <f t="shared" si="14"/>
        <v>0</v>
      </c>
      <c r="AJO20" s="103">
        <f t="shared" si="14"/>
        <v>0</v>
      </c>
      <c r="AJP20" s="103">
        <f t="shared" si="14"/>
        <v>0</v>
      </c>
      <c r="AJQ20" s="103">
        <f t="shared" si="14"/>
        <v>0</v>
      </c>
      <c r="AJR20" s="103">
        <f t="shared" si="14"/>
        <v>0</v>
      </c>
      <c r="AJS20" s="103">
        <f t="shared" si="14"/>
        <v>0</v>
      </c>
      <c r="AJT20" s="103">
        <f t="shared" si="14"/>
        <v>0</v>
      </c>
      <c r="AJU20" s="103">
        <f t="shared" si="14"/>
        <v>0</v>
      </c>
      <c r="AJV20" s="103">
        <f t="shared" si="14"/>
        <v>0</v>
      </c>
      <c r="AJW20" s="103">
        <f t="shared" si="14"/>
        <v>0</v>
      </c>
      <c r="AJX20" s="103">
        <f t="shared" si="14"/>
        <v>0</v>
      </c>
      <c r="AJY20" s="103">
        <f t="shared" si="14"/>
        <v>0</v>
      </c>
      <c r="AJZ20" s="103">
        <f t="shared" si="14"/>
        <v>0</v>
      </c>
      <c r="AKA20" s="103">
        <f t="shared" si="14"/>
        <v>0</v>
      </c>
      <c r="AKB20" s="103">
        <f t="shared" si="14"/>
        <v>0</v>
      </c>
      <c r="AKC20" s="103">
        <f t="shared" si="14"/>
        <v>0</v>
      </c>
      <c r="AKD20" s="103">
        <f t="shared" si="14"/>
        <v>0</v>
      </c>
      <c r="AKE20" s="103">
        <f t="shared" si="14"/>
        <v>0</v>
      </c>
      <c r="AKF20" s="103">
        <f t="shared" si="14"/>
        <v>0</v>
      </c>
      <c r="AKG20" s="103">
        <f t="shared" si="14"/>
        <v>0</v>
      </c>
      <c r="AKH20" s="103">
        <f t="shared" si="14"/>
        <v>0</v>
      </c>
      <c r="AKI20" s="103">
        <f t="shared" si="14"/>
        <v>0</v>
      </c>
      <c r="AKJ20" s="103">
        <f t="shared" si="14"/>
        <v>0</v>
      </c>
      <c r="AKK20" s="103">
        <f t="shared" si="14"/>
        <v>0</v>
      </c>
      <c r="AKL20" s="103">
        <f t="shared" si="14"/>
        <v>0</v>
      </c>
      <c r="AKM20" s="103">
        <f t="shared" si="14"/>
        <v>0</v>
      </c>
      <c r="AKN20" s="103">
        <f t="shared" si="14"/>
        <v>0</v>
      </c>
      <c r="AKO20" s="103">
        <f t="shared" ref="AKO20:AMZ20" si="15">SUM(AKO9:AKO16)</f>
        <v>0</v>
      </c>
      <c r="AKP20" s="103">
        <f t="shared" si="15"/>
        <v>0</v>
      </c>
      <c r="AKQ20" s="103">
        <f t="shared" si="15"/>
        <v>0</v>
      </c>
      <c r="AKR20" s="103">
        <f t="shared" si="15"/>
        <v>0</v>
      </c>
      <c r="AKS20" s="103">
        <f t="shared" si="15"/>
        <v>0</v>
      </c>
      <c r="AKT20" s="103">
        <f t="shared" si="15"/>
        <v>0</v>
      </c>
      <c r="AKU20" s="103">
        <f t="shared" si="15"/>
        <v>0</v>
      </c>
      <c r="AKV20" s="103">
        <f t="shared" si="15"/>
        <v>0</v>
      </c>
      <c r="AKW20" s="103">
        <f t="shared" si="15"/>
        <v>0</v>
      </c>
      <c r="AKX20" s="103">
        <f t="shared" si="15"/>
        <v>0</v>
      </c>
      <c r="AKY20" s="103">
        <f t="shared" si="15"/>
        <v>0</v>
      </c>
      <c r="AKZ20" s="103">
        <f t="shared" si="15"/>
        <v>0</v>
      </c>
      <c r="ALA20" s="103">
        <f t="shared" si="15"/>
        <v>0</v>
      </c>
      <c r="ALB20" s="103">
        <f t="shared" si="15"/>
        <v>0</v>
      </c>
      <c r="ALC20" s="103">
        <f t="shared" si="15"/>
        <v>0</v>
      </c>
      <c r="ALD20" s="103">
        <f t="shared" si="15"/>
        <v>0</v>
      </c>
      <c r="ALE20" s="103">
        <f t="shared" si="15"/>
        <v>0</v>
      </c>
      <c r="ALF20" s="103">
        <f t="shared" si="15"/>
        <v>0</v>
      </c>
      <c r="ALG20" s="103">
        <f t="shared" si="15"/>
        <v>0</v>
      </c>
      <c r="ALH20" s="103">
        <f t="shared" si="15"/>
        <v>0</v>
      </c>
      <c r="ALI20" s="103">
        <f t="shared" si="15"/>
        <v>0</v>
      </c>
      <c r="ALJ20" s="103">
        <f t="shared" si="15"/>
        <v>0</v>
      </c>
      <c r="ALK20" s="103">
        <f t="shared" si="15"/>
        <v>0</v>
      </c>
      <c r="ALL20" s="103">
        <f t="shared" si="15"/>
        <v>0</v>
      </c>
      <c r="ALM20" s="103">
        <f t="shared" si="15"/>
        <v>0</v>
      </c>
      <c r="ALN20" s="103">
        <f t="shared" si="15"/>
        <v>0</v>
      </c>
      <c r="ALO20" s="103">
        <f t="shared" si="15"/>
        <v>0</v>
      </c>
      <c r="ALP20" s="103">
        <f t="shared" si="15"/>
        <v>0</v>
      </c>
      <c r="ALQ20" s="103">
        <f t="shared" si="15"/>
        <v>0</v>
      </c>
      <c r="ALR20" s="103">
        <f t="shared" si="15"/>
        <v>0</v>
      </c>
      <c r="ALS20" s="103">
        <f t="shared" si="15"/>
        <v>0</v>
      </c>
      <c r="ALT20" s="103">
        <f t="shared" si="15"/>
        <v>0</v>
      </c>
      <c r="ALU20" s="103">
        <f t="shared" si="15"/>
        <v>0</v>
      </c>
      <c r="ALV20" s="103">
        <f t="shared" si="15"/>
        <v>0</v>
      </c>
      <c r="ALW20" s="103">
        <f t="shared" si="15"/>
        <v>0</v>
      </c>
      <c r="ALX20" s="103">
        <f t="shared" si="15"/>
        <v>0</v>
      </c>
      <c r="ALY20" s="103">
        <f t="shared" si="15"/>
        <v>0</v>
      </c>
      <c r="ALZ20" s="103">
        <f t="shared" si="15"/>
        <v>0</v>
      </c>
      <c r="AMA20" s="103">
        <f t="shared" si="15"/>
        <v>0</v>
      </c>
      <c r="AMB20" s="103">
        <f t="shared" si="15"/>
        <v>0</v>
      </c>
      <c r="AMC20" s="103">
        <f t="shared" si="15"/>
        <v>0</v>
      </c>
      <c r="AMD20" s="103">
        <f t="shared" si="15"/>
        <v>0</v>
      </c>
      <c r="AME20" s="103">
        <f t="shared" si="15"/>
        <v>0</v>
      </c>
      <c r="AMF20" s="103">
        <f t="shared" si="15"/>
        <v>0</v>
      </c>
      <c r="AMG20" s="103">
        <f t="shared" si="15"/>
        <v>0</v>
      </c>
      <c r="AMH20" s="103">
        <f t="shared" si="15"/>
        <v>0</v>
      </c>
      <c r="AMI20" s="103">
        <f t="shared" si="15"/>
        <v>0</v>
      </c>
      <c r="AMJ20" s="103">
        <f t="shared" si="15"/>
        <v>0</v>
      </c>
      <c r="AMK20" s="103">
        <f t="shared" si="15"/>
        <v>0</v>
      </c>
      <c r="AML20" s="103">
        <f t="shared" si="15"/>
        <v>0</v>
      </c>
      <c r="AMM20" s="103">
        <f t="shared" si="15"/>
        <v>0</v>
      </c>
      <c r="AMN20" s="103">
        <f t="shared" si="15"/>
        <v>0</v>
      </c>
      <c r="AMO20" s="103">
        <f t="shared" si="15"/>
        <v>0</v>
      </c>
      <c r="AMP20" s="103">
        <f t="shared" si="15"/>
        <v>0</v>
      </c>
      <c r="AMQ20" s="103">
        <f t="shared" si="15"/>
        <v>0</v>
      </c>
      <c r="AMR20" s="103">
        <f t="shared" si="15"/>
        <v>0</v>
      </c>
      <c r="AMS20" s="103">
        <f t="shared" si="15"/>
        <v>0</v>
      </c>
      <c r="AMT20" s="103">
        <f t="shared" si="15"/>
        <v>0</v>
      </c>
      <c r="AMU20" s="103">
        <f t="shared" si="15"/>
        <v>0</v>
      </c>
      <c r="AMV20" s="103">
        <f t="shared" si="15"/>
        <v>0</v>
      </c>
      <c r="AMW20" s="103">
        <f t="shared" si="15"/>
        <v>0</v>
      </c>
      <c r="AMX20" s="103">
        <f t="shared" si="15"/>
        <v>0</v>
      </c>
      <c r="AMY20" s="103">
        <f t="shared" si="15"/>
        <v>0</v>
      </c>
      <c r="AMZ20" s="103">
        <f t="shared" si="15"/>
        <v>0</v>
      </c>
      <c r="ANA20" s="103">
        <f t="shared" ref="ANA20:APL20" si="16">SUM(ANA9:ANA16)</f>
        <v>0</v>
      </c>
      <c r="ANB20" s="103">
        <f t="shared" si="16"/>
        <v>0</v>
      </c>
      <c r="ANC20" s="103">
        <f t="shared" si="16"/>
        <v>0</v>
      </c>
      <c r="AND20" s="103">
        <f t="shared" si="16"/>
        <v>0</v>
      </c>
      <c r="ANE20" s="103">
        <f t="shared" si="16"/>
        <v>0</v>
      </c>
      <c r="ANF20" s="103">
        <f t="shared" si="16"/>
        <v>0</v>
      </c>
      <c r="ANG20" s="103">
        <f t="shared" si="16"/>
        <v>0</v>
      </c>
      <c r="ANH20" s="103">
        <f t="shared" si="16"/>
        <v>0</v>
      </c>
      <c r="ANI20" s="103">
        <f t="shared" si="16"/>
        <v>0</v>
      </c>
      <c r="ANJ20" s="103">
        <f t="shared" si="16"/>
        <v>0</v>
      </c>
      <c r="ANK20" s="103">
        <f t="shared" si="16"/>
        <v>0</v>
      </c>
      <c r="ANL20" s="103">
        <f t="shared" si="16"/>
        <v>0</v>
      </c>
      <c r="ANM20" s="103">
        <f t="shared" si="16"/>
        <v>0</v>
      </c>
      <c r="ANN20" s="103">
        <f t="shared" si="16"/>
        <v>0</v>
      </c>
      <c r="ANO20" s="103">
        <f t="shared" si="16"/>
        <v>0</v>
      </c>
      <c r="ANP20" s="103">
        <f t="shared" si="16"/>
        <v>0</v>
      </c>
      <c r="ANQ20" s="103">
        <f t="shared" si="16"/>
        <v>0</v>
      </c>
      <c r="ANR20" s="103">
        <f t="shared" si="16"/>
        <v>0</v>
      </c>
      <c r="ANS20" s="103">
        <f t="shared" si="16"/>
        <v>0</v>
      </c>
      <c r="ANT20" s="103">
        <f t="shared" si="16"/>
        <v>0</v>
      </c>
      <c r="ANU20" s="103">
        <f t="shared" si="16"/>
        <v>0</v>
      </c>
      <c r="ANV20" s="103">
        <f t="shared" si="16"/>
        <v>0</v>
      </c>
      <c r="ANW20" s="103">
        <f t="shared" si="16"/>
        <v>0</v>
      </c>
      <c r="ANX20" s="103">
        <f t="shared" si="16"/>
        <v>0</v>
      </c>
      <c r="ANY20" s="103">
        <f t="shared" si="16"/>
        <v>0</v>
      </c>
      <c r="ANZ20" s="103">
        <f t="shared" si="16"/>
        <v>0</v>
      </c>
      <c r="AOA20" s="103">
        <f t="shared" si="16"/>
        <v>0</v>
      </c>
      <c r="AOB20" s="103">
        <f t="shared" si="16"/>
        <v>0</v>
      </c>
      <c r="AOC20" s="103">
        <f t="shared" si="16"/>
        <v>0</v>
      </c>
      <c r="AOD20" s="103">
        <f t="shared" si="16"/>
        <v>0</v>
      </c>
      <c r="AOE20" s="103">
        <f t="shared" si="16"/>
        <v>0</v>
      </c>
      <c r="AOF20" s="103">
        <f t="shared" si="16"/>
        <v>0</v>
      </c>
      <c r="AOG20" s="103">
        <f t="shared" si="16"/>
        <v>0</v>
      </c>
      <c r="AOH20" s="103">
        <f t="shared" si="16"/>
        <v>0</v>
      </c>
      <c r="AOI20" s="103">
        <f t="shared" si="16"/>
        <v>0</v>
      </c>
      <c r="AOJ20" s="103">
        <f t="shared" si="16"/>
        <v>0</v>
      </c>
      <c r="AOK20" s="103">
        <f t="shared" si="16"/>
        <v>0</v>
      </c>
      <c r="AOL20" s="103">
        <f t="shared" si="16"/>
        <v>0</v>
      </c>
      <c r="AOM20" s="103">
        <f t="shared" si="16"/>
        <v>0</v>
      </c>
      <c r="AON20" s="103">
        <f t="shared" si="16"/>
        <v>0</v>
      </c>
      <c r="AOO20" s="103">
        <f t="shared" si="16"/>
        <v>0</v>
      </c>
      <c r="AOP20" s="103">
        <f t="shared" si="16"/>
        <v>0</v>
      </c>
      <c r="AOQ20" s="103">
        <f t="shared" si="16"/>
        <v>0</v>
      </c>
      <c r="AOR20" s="103">
        <f t="shared" si="16"/>
        <v>0</v>
      </c>
      <c r="AOS20" s="103">
        <f t="shared" si="16"/>
        <v>0</v>
      </c>
      <c r="AOT20" s="103">
        <f t="shared" si="16"/>
        <v>0</v>
      </c>
      <c r="AOU20" s="103">
        <f t="shared" si="16"/>
        <v>0</v>
      </c>
      <c r="AOV20" s="103">
        <f t="shared" si="16"/>
        <v>0</v>
      </c>
      <c r="AOW20" s="103">
        <f t="shared" si="16"/>
        <v>0</v>
      </c>
      <c r="AOX20" s="103">
        <f t="shared" si="16"/>
        <v>0</v>
      </c>
      <c r="AOY20" s="103">
        <f t="shared" si="16"/>
        <v>0</v>
      </c>
      <c r="AOZ20" s="103">
        <f t="shared" si="16"/>
        <v>0</v>
      </c>
      <c r="APA20" s="103">
        <f t="shared" si="16"/>
        <v>0</v>
      </c>
      <c r="APB20" s="103">
        <f t="shared" si="16"/>
        <v>0</v>
      </c>
      <c r="APC20" s="103">
        <f t="shared" si="16"/>
        <v>0</v>
      </c>
      <c r="APD20" s="103">
        <f t="shared" si="16"/>
        <v>0</v>
      </c>
      <c r="APE20" s="103">
        <f t="shared" si="16"/>
        <v>0</v>
      </c>
      <c r="APF20" s="103">
        <f t="shared" si="16"/>
        <v>0</v>
      </c>
      <c r="APG20" s="103">
        <f t="shared" si="16"/>
        <v>0</v>
      </c>
      <c r="APH20" s="103">
        <f t="shared" si="16"/>
        <v>0</v>
      </c>
      <c r="API20" s="103">
        <f t="shared" si="16"/>
        <v>0</v>
      </c>
      <c r="APJ20" s="103">
        <f t="shared" si="16"/>
        <v>0</v>
      </c>
      <c r="APK20" s="103">
        <f t="shared" si="16"/>
        <v>0</v>
      </c>
      <c r="APL20" s="103">
        <f t="shared" si="16"/>
        <v>0</v>
      </c>
      <c r="APM20" s="103">
        <f t="shared" ref="APM20:ARX20" si="17">SUM(APM9:APM16)</f>
        <v>0</v>
      </c>
      <c r="APN20" s="103">
        <f t="shared" si="17"/>
        <v>0</v>
      </c>
      <c r="APO20" s="103">
        <f t="shared" si="17"/>
        <v>0</v>
      </c>
      <c r="APP20" s="103">
        <f t="shared" si="17"/>
        <v>0</v>
      </c>
      <c r="APQ20" s="103">
        <f t="shared" si="17"/>
        <v>0</v>
      </c>
      <c r="APR20" s="103">
        <f t="shared" si="17"/>
        <v>0</v>
      </c>
      <c r="APS20" s="103">
        <f t="shared" si="17"/>
        <v>0</v>
      </c>
      <c r="APT20" s="103">
        <f t="shared" si="17"/>
        <v>0</v>
      </c>
      <c r="APU20" s="103">
        <f t="shared" si="17"/>
        <v>0</v>
      </c>
      <c r="APV20" s="103">
        <f t="shared" si="17"/>
        <v>0</v>
      </c>
      <c r="APW20" s="103">
        <f t="shared" si="17"/>
        <v>0</v>
      </c>
      <c r="APX20" s="103">
        <f t="shared" si="17"/>
        <v>0</v>
      </c>
      <c r="APY20" s="103">
        <f t="shared" si="17"/>
        <v>0</v>
      </c>
      <c r="APZ20" s="103">
        <f t="shared" si="17"/>
        <v>0</v>
      </c>
      <c r="AQA20" s="103">
        <f t="shared" si="17"/>
        <v>0</v>
      </c>
      <c r="AQB20" s="103">
        <f t="shared" si="17"/>
        <v>0</v>
      </c>
      <c r="AQC20" s="103">
        <f t="shared" si="17"/>
        <v>0</v>
      </c>
      <c r="AQD20" s="103">
        <f t="shared" si="17"/>
        <v>0</v>
      </c>
      <c r="AQE20" s="103">
        <f t="shared" si="17"/>
        <v>0</v>
      </c>
      <c r="AQF20" s="103">
        <f t="shared" si="17"/>
        <v>0</v>
      </c>
      <c r="AQG20" s="103">
        <f t="shared" si="17"/>
        <v>0</v>
      </c>
      <c r="AQH20" s="103">
        <f t="shared" si="17"/>
        <v>0</v>
      </c>
      <c r="AQI20" s="103">
        <f t="shared" si="17"/>
        <v>0</v>
      </c>
      <c r="AQJ20" s="103">
        <f t="shared" si="17"/>
        <v>0</v>
      </c>
      <c r="AQK20" s="103">
        <f t="shared" si="17"/>
        <v>0</v>
      </c>
      <c r="AQL20" s="103">
        <f t="shared" si="17"/>
        <v>0</v>
      </c>
      <c r="AQM20" s="103">
        <f t="shared" si="17"/>
        <v>0</v>
      </c>
      <c r="AQN20" s="103">
        <f t="shared" si="17"/>
        <v>0</v>
      </c>
      <c r="AQO20" s="103">
        <f t="shared" si="17"/>
        <v>0</v>
      </c>
      <c r="AQP20" s="103">
        <f t="shared" si="17"/>
        <v>0</v>
      </c>
      <c r="AQQ20" s="103">
        <f t="shared" si="17"/>
        <v>0</v>
      </c>
      <c r="AQR20" s="103">
        <f t="shared" si="17"/>
        <v>0</v>
      </c>
      <c r="AQS20" s="103">
        <f t="shared" si="17"/>
        <v>0</v>
      </c>
      <c r="AQT20" s="103">
        <f t="shared" si="17"/>
        <v>0</v>
      </c>
      <c r="AQU20" s="103">
        <f t="shared" si="17"/>
        <v>0</v>
      </c>
      <c r="AQV20" s="103">
        <f t="shared" si="17"/>
        <v>0</v>
      </c>
      <c r="AQW20" s="103">
        <f t="shared" si="17"/>
        <v>0</v>
      </c>
      <c r="AQX20" s="103">
        <f t="shared" si="17"/>
        <v>0</v>
      </c>
      <c r="AQY20" s="103">
        <f t="shared" si="17"/>
        <v>0</v>
      </c>
      <c r="AQZ20" s="103">
        <f t="shared" si="17"/>
        <v>0</v>
      </c>
      <c r="ARA20" s="103">
        <f t="shared" si="17"/>
        <v>0</v>
      </c>
      <c r="ARB20" s="103">
        <f t="shared" si="17"/>
        <v>0</v>
      </c>
      <c r="ARC20" s="103">
        <f t="shared" si="17"/>
        <v>0</v>
      </c>
      <c r="ARD20" s="103">
        <f t="shared" si="17"/>
        <v>0</v>
      </c>
      <c r="ARE20" s="103">
        <f t="shared" si="17"/>
        <v>0</v>
      </c>
      <c r="ARF20" s="103">
        <f t="shared" si="17"/>
        <v>0</v>
      </c>
      <c r="ARG20" s="103">
        <f t="shared" si="17"/>
        <v>0</v>
      </c>
      <c r="ARH20" s="103">
        <f t="shared" si="17"/>
        <v>0</v>
      </c>
      <c r="ARI20" s="103">
        <f t="shared" si="17"/>
        <v>0</v>
      </c>
      <c r="ARJ20" s="103">
        <f t="shared" si="17"/>
        <v>0</v>
      </c>
      <c r="ARK20" s="103">
        <f t="shared" si="17"/>
        <v>0</v>
      </c>
      <c r="ARL20" s="103">
        <f t="shared" si="17"/>
        <v>0</v>
      </c>
      <c r="ARM20" s="103">
        <f t="shared" si="17"/>
        <v>0</v>
      </c>
      <c r="ARN20" s="103">
        <f t="shared" si="17"/>
        <v>0</v>
      </c>
      <c r="ARO20" s="103">
        <f t="shared" si="17"/>
        <v>0</v>
      </c>
      <c r="ARP20" s="103">
        <f t="shared" si="17"/>
        <v>0</v>
      </c>
      <c r="ARQ20" s="103">
        <f t="shared" si="17"/>
        <v>0</v>
      </c>
      <c r="ARR20" s="103">
        <f t="shared" si="17"/>
        <v>0</v>
      </c>
      <c r="ARS20" s="103">
        <f t="shared" si="17"/>
        <v>0</v>
      </c>
      <c r="ART20" s="103">
        <f t="shared" si="17"/>
        <v>0</v>
      </c>
      <c r="ARU20" s="103">
        <f t="shared" si="17"/>
        <v>0</v>
      </c>
      <c r="ARV20" s="103">
        <f t="shared" si="17"/>
        <v>0</v>
      </c>
      <c r="ARW20" s="103">
        <f t="shared" si="17"/>
        <v>0</v>
      </c>
      <c r="ARX20" s="103">
        <f t="shared" si="17"/>
        <v>0</v>
      </c>
      <c r="ARY20" s="103">
        <f t="shared" ref="ARY20:AUJ20" si="18">SUM(ARY9:ARY16)</f>
        <v>0</v>
      </c>
      <c r="ARZ20" s="103">
        <f t="shared" si="18"/>
        <v>0</v>
      </c>
      <c r="ASA20" s="103">
        <f t="shared" si="18"/>
        <v>0</v>
      </c>
      <c r="ASB20" s="103">
        <f t="shared" si="18"/>
        <v>0</v>
      </c>
      <c r="ASC20" s="103">
        <f t="shared" si="18"/>
        <v>0</v>
      </c>
      <c r="ASD20" s="103">
        <f t="shared" si="18"/>
        <v>0</v>
      </c>
      <c r="ASE20" s="103">
        <f t="shared" si="18"/>
        <v>0</v>
      </c>
      <c r="ASF20" s="103">
        <f t="shared" si="18"/>
        <v>0</v>
      </c>
      <c r="ASG20" s="103">
        <f t="shared" si="18"/>
        <v>0</v>
      </c>
      <c r="ASH20" s="103">
        <f t="shared" si="18"/>
        <v>0</v>
      </c>
      <c r="ASI20" s="103">
        <f t="shared" si="18"/>
        <v>0</v>
      </c>
      <c r="ASJ20" s="103">
        <f t="shared" si="18"/>
        <v>0</v>
      </c>
      <c r="ASK20" s="103">
        <f t="shared" si="18"/>
        <v>0</v>
      </c>
      <c r="ASL20" s="103">
        <f t="shared" si="18"/>
        <v>0</v>
      </c>
      <c r="ASM20" s="103">
        <f t="shared" si="18"/>
        <v>0</v>
      </c>
      <c r="ASN20" s="103">
        <f t="shared" si="18"/>
        <v>0</v>
      </c>
      <c r="ASO20" s="103">
        <f t="shared" si="18"/>
        <v>0</v>
      </c>
      <c r="ASP20" s="103">
        <f t="shared" si="18"/>
        <v>0</v>
      </c>
      <c r="ASQ20" s="103">
        <f t="shared" si="18"/>
        <v>0</v>
      </c>
      <c r="ASR20" s="103">
        <f t="shared" si="18"/>
        <v>0</v>
      </c>
      <c r="ASS20" s="103">
        <f t="shared" si="18"/>
        <v>0</v>
      </c>
      <c r="AST20" s="103">
        <f t="shared" si="18"/>
        <v>0</v>
      </c>
      <c r="ASU20" s="103">
        <f t="shared" si="18"/>
        <v>0</v>
      </c>
      <c r="ASV20" s="103">
        <f t="shared" si="18"/>
        <v>0</v>
      </c>
      <c r="ASW20" s="103">
        <f t="shared" si="18"/>
        <v>0</v>
      </c>
      <c r="ASX20" s="103">
        <f t="shared" si="18"/>
        <v>0</v>
      </c>
      <c r="ASY20" s="103">
        <f t="shared" si="18"/>
        <v>0</v>
      </c>
      <c r="ASZ20" s="103">
        <f t="shared" si="18"/>
        <v>0</v>
      </c>
      <c r="ATA20" s="103">
        <f t="shared" si="18"/>
        <v>0</v>
      </c>
      <c r="ATB20" s="103">
        <f t="shared" si="18"/>
        <v>0</v>
      </c>
      <c r="ATC20" s="103">
        <f t="shared" si="18"/>
        <v>0</v>
      </c>
      <c r="ATD20" s="103">
        <f t="shared" si="18"/>
        <v>0</v>
      </c>
      <c r="ATE20" s="103">
        <f t="shared" si="18"/>
        <v>0</v>
      </c>
      <c r="ATF20" s="103">
        <f t="shared" si="18"/>
        <v>0</v>
      </c>
      <c r="ATG20" s="103">
        <f t="shared" si="18"/>
        <v>0</v>
      </c>
      <c r="ATH20" s="103">
        <f t="shared" si="18"/>
        <v>0</v>
      </c>
      <c r="ATI20" s="103">
        <f t="shared" si="18"/>
        <v>0</v>
      </c>
      <c r="ATJ20" s="103">
        <f t="shared" si="18"/>
        <v>0</v>
      </c>
      <c r="ATK20" s="103">
        <f t="shared" si="18"/>
        <v>0</v>
      </c>
      <c r="ATL20" s="103">
        <f t="shared" si="18"/>
        <v>0</v>
      </c>
      <c r="ATM20" s="103">
        <f t="shared" si="18"/>
        <v>0</v>
      </c>
      <c r="ATN20" s="103">
        <f t="shared" si="18"/>
        <v>0</v>
      </c>
      <c r="ATO20" s="103">
        <f t="shared" si="18"/>
        <v>0</v>
      </c>
      <c r="ATP20" s="103">
        <f t="shared" si="18"/>
        <v>0</v>
      </c>
      <c r="ATQ20" s="103">
        <f t="shared" si="18"/>
        <v>0</v>
      </c>
      <c r="ATR20" s="103">
        <f t="shared" si="18"/>
        <v>0</v>
      </c>
      <c r="ATS20" s="103">
        <f t="shared" si="18"/>
        <v>0</v>
      </c>
      <c r="ATT20" s="103">
        <f t="shared" si="18"/>
        <v>0</v>
      </c>
      <c r="ATU20" s="103">
        <f t="shared" si="18"/>
        <v>0</v>
      </c>
      <c r="ATV20" s="103">
        <f t="shared" si="18"/>
        <v>0</v>
      </c>
      <c r="ATW20" s="103">
        <f t="shared" si="18"/>
        <v>0</v>
      </c>
      <c r="ATX20" s="103">
        <f t="shared" si="18"/>
        <v>0</v>
      </c>
      <c r="ATY20" s="103">
        <f t="shared" si="18"/>
        <v>0</v>
      </c>
      <c r="ATZ20" s="103">
        <f t="shared" si="18"/>
        <v>0</v>
      </c>
      <c r="AUA20" s="103">
        <f t="shared" si="18"/>
        <v>0</v>
      </c>
      <c r="AUB20" s="103">
        <f t="shared" si="18"/>
        <v>0</v>
      </c>
      <c r="AUC20" s="103">
        <f t="shared" si="18"/>
        <v>0</v>
      </c>
      <c r="AUD20" s="103">
        <f t="shared" si="18"/>
        <v>0</v>
      </c>
      <c r="AUE20" s="103">
        <f t="shared" si="18"/>
        <v>0</v>
      </c>
      <c r="AUF20" s="103">
        <f t="shared" si="18"/>
        <v>0</v>
      </c>
      <c r="AUG20" s="103">
        <f t="shared" si="18"/>
        <v>0</v>
      </c>
      <c r="AUH20" s="103">
        <f t="shared" si="18"/>
        <v>0</v>
      </c>
      <c r="AUI20" s="103">
        <f t="shared" si="18"/>
        <v>0</v>
      </c>
      <c r="AUJ20" s="103">
        <f t="shared" si="18"/>
        <v>0</v>
      </c>
      <c r="AUK20" s="103">
        <f t="shared" ref="AUK20:AWV20" si="19">SUM(AUK9:AUK16)</f>
        <v>0</v>
      </c>
      <c r="AUL20" s="103">
        <f t="shared" si="19"/>
        <v>0</v>
      </c>
      <c r="AUM20" s="103">
        <f t="shared" si="19"/>
        <v>0</v>
      </c>
      <c r="AUN20" s="103">
        <f t="shared" si="19"/>
        <v>0</v>
      </c>
      <c r="AUO20" s="103">
        <f t="shared" si="19"/>
        <v>0</v>
      </c>
      <c r="AUP20" s="103">
        <f t="shared" si="19"/>
        <v>0</v>
      </c>
      <c r="AUQ20" s="103">
        <f t="shared" si="19"/>
        <v>0</v>
      </c>
      <c r="AUR20" s="103">
        <f t="shared" si="19"/>
        <v>0</v>
      </c>
      <c r="AUS20" s="103">
        <f t="shared" si="19"/>
        <v>0</v>
      </c>
      <c r="AUT20" s="103">
        <f t="shared" si="19"/>
        <v>0</v>
      </c>
      <c r="AUU20" s="103">
        <f t="shared" si="19"/>
        <v>0</v>
      </c>
      <c r="AUV20" s="103">
        <f t="shared" si="19"/>
        <v>0</v>
      </c>
      <c r="AUW20" s="103">
        <f t="shared" si="19"/>
        <v>0</v>
      </c>
      <c r="AUX20" s="103">
        <f t="shared" si="19"/>
        <v>0</v>
      </c>
      <c r="AUY20" s="103">
        <f t="shared" si="19"/>
        <v>0</v>
      </c>
      <c r="AUZ20" s="103">
        <f t="shared" si="19"/>
        <v>0</v>
      </c>
      <c r="AVA20" s="103">
        <f t="shared" si="19"/>
        <v>0</v>
      </c>
      <c r="AVB20" s="103">
        <f t="shared" si="19"/>
        <v>0</v>
      </c>
      <c r="AVC20" s="103">
        <f t="shared" si="19"/>
        <v>0</v>
      </c>
      <c r="AVD20" s="103">
        <f t="shared" si="19"/>
        <v>0</v>
      </c>
      <c r="AVE20" s="103">
        <f t="shared" si="19"/>
        <v>0</v>
      </c>
      <c r="AVF20" s="103">
        <f t="shared" si="19"/>
        <v>0</v>
      </c>
      <c r="AVG20" s="103">
        <f t="shared" si="19"/>
        <v>0</v>
      </c>
      <c r="AVH20" s="103">
        <f t="shared" si="19"/>
        <v>0</v>
      </c>
      <c r="AVI20" s="103">
        <f t="shared" si="19"/>
        <v>0</v>
      </c>
      <c r="AVJ20" s="103">
        <f t="shared" si="19"/>
        <v>0</v>
      </c>
      <c r="AVK20" s="103">
        <f t="shared" si="19"/>
        <v>0</v>
      </c>
      <c r="AVL20" s="103">
        <f t="shared" si="19"/>
        <v>0</v>
      </c>
      <c r="AVM20" s="103">
        <f t="shared" si="19"/>
        <v>0</v>
      </c>
      <c r="AVN20" s="103">
        <f t="shared" si="19"/>
        <v>0</v>
      </c>
      <c r="AVO20" s="103">
        <f t="shared" si="19"/>
        <v>0</v>
      </c>
      <c r="AVP20" s="103">
        <f t="shared" si="19"/>
        <v>0</v>
      </c>
      <c r="AVQ20" s="103">
        <f t="shared" si="19"/>
        <v>0</v>
      </c>
      <c r="AVR20" s="103">
        <f t="shared" si="19"/>
        <v>0</v>
      </c>
      <c r="AVS20" s="103">
        <f t="shared" si="19"/>
        <v>0</v>
      </c>
      <c r="AVT20" s="103">
        <f t="shared" si="19"/>
        <v>0</v>
      </c>
      <c r="AVU20" s="103">
        <f t="shared" si="19"/>
        <v>0</v>
      </c>
      <c r="AVV20" s="103">
        <f t="shared" si="19"/>
        <v>0</v>
      </c>
      <c r="AVW20" s="103">
        <f t="shared" si="19"/>
        <v>0</v>
      </c>
      <c r="AVX20" s="103">
        <f t="shared" si="19"/>
        <v>0</v>
      </c>
      <c r="AVY20" s="103">
        <f t="shared" si="19"/>
        <v>0</v>
      </c>
      <c r="AVZ20" s="103">
        <f t="shared" si="19"/>
        <v>0</v>
      </c>
      <c r="AWA20" s="103">
        <f t="shared" si="19"/>
        <v>0</v>
      </c>
      <c r="AWB20" s="103">
        <f t="shared" si="19"/>
        <v>0</v>
      </c>
      <c r="AWC20" s="103">
        <f t="shared" si="19"/>
        <v>0</v>
      </c>
      <c r="AWD20" s="103">
        <f t="shared" si="19"/>
        <v>0</v>
      </c>
      <c r="AWE20" s="103">
        <f t="shared" si="19"/>
        <v>0</v>
      </c>
      <c r="AWF20" s="103">
        <f t="shared" si="19"/>
        <v>0</v>
      </c>
      <c r="AWG20" s="103">
        <f t="shared" si="19"/>
        <v>0</v>
      </c>
      <c r="AWH20" s="103">
        <f t="shared" si="19"/>
        <v>0</v>
      </c>
      <c r="AWI20" s="103">
        <f t="shared" si="19"/>
        <v>0</v>
      </c>
      <c r="AWJ20" s="103">
        <f t="shared" si="19"/>
        <v>0</v>
      </c>
      <c r="AWK20" s="103">
        <f t="shared" si="19"/>
        <v>0</v>
      </c>
      <c r="AWL20" s="103">
        <f t="shared" si="19"/>
        <v>0</v>
      </c>
      <c r="AWM20" s="103">
        <f t="shared" si="19"/>
        <v>0</v>
      </c>
      <c r="AWN20" s="103">
        <f t="shared" si="19"/>
        <v>0</v>
      </c>
      <c r="AWO20" s="103">
        <f t="shared" si="19"/>
        <v>0</v>
      </c>
      <c r="AWP20" s="103">
        <f t="shared" si="19"/>
        <v>0</v>
      </c>
      <c r="AWQ20" s="103">
        <f t="shared" si="19"/>
        <v>0</v>
      </c>
      <c r="AWR20" s="103">
        <f t="shared" si="19"/>
        <v>0</v>
      </c>
      <c r="AWS20" s="103">
        <f t="shared" si="19"/>
        <v>0</v>
      </c>
      <c r="AWT20" s="103">
        <f t="shared" si="19"/>
        <v>0</v>
      </c>
      <c r="AWU20" s="103">
        <f t="shared" si="19"/>
        <v>0</v>
      </c>
      <c r="AWV20" s="103">
        <f t="shared" si="19"/>
        <v>0</v>
      </c>
      <c r="AWW20" s="103">
        <f t="shared" ref="AWW20:AZH20" si="20">SUM(AWW9:AWW16)</f>
        <v>0</v>
      </c>
      <c r="AWX20" s="103">
        <f t="shared" si="20"/>
        <v>0</v>
      </c>
      <c r="AWY20" s="103">
        <f t="shared" si="20"/>
        <v>0</v>
      </c>
      <c r="AWZ20" s="103">
        <f t="shared" si="20"/>
        <v>0</v>
      </c>
      <c r="AXA20" s="103">
        <f t="shared" si="20"/>
        <v>0</v>
      </c>
      <c r="AXB20" s="103">
        <f t="shared" si="20"/>
        <v>0</v>
      </c>
      <c r="AXC20" s="103">
        <f t="shared" si="20"/>
        <v>0</v>
      </c>
      <c r="AXD20" s="103">
        <f t="shared" si="20"/>
        <v>0</v>
      </c>
      <c r="AXE20" s="103">
        <f t="shared" si="20"/>
        <v>0</v>
      </c>
      <c r="AXF20" s="103">
        <f t="shared" si="20"/>
        <v>0</v>
      </c>
      <c r="AXG20" s="103">
        <f t="shared" si="20"/>
        <v>0</v>
      </c>
      <c r="AXH20" s="103">
        <f t="shared" si="20"/>
        <v>0</v>
      </c>
      <c r="AXI20" s="103">
        <f t="shared" si="20"/>
        <v>0</v>
      </c>
      <c r="AXJ20" s="103">
        <f t="shared" si="20"/>
        <v>0</v>
      </c>
      <c r="AXK20" s="103">
        <f t="shared" si="20"/>
        <v>0</v>
      </c>
      <c r="AXL20" s="103">
        <f t="shared" si="20"/>
        <v>0</v>
      </c>
      <c r="AXM20" s="103">
        <f t="shared" si="20"/>
        <v>0</v>
      </c>
      <c r="AXN20" s="103">
        <f t="shared" si="20"/>
        <v>0</v>
      </c>
      <c r="AXO20" s="103">
        <f t="shared" si="20"/>
        <v>0</v>
      </c>
      <c r="AXP20" s="103">
        <f t="shared" si="20"/>
        <v>0</v>
      </c>
      <c r="AXQ20" s="103">
        <f t="shared" si="20"/>
        <v>0</v>
      </c>
      <c r="AXR20" s="103">
        <f t="shared" si="20"/>
        <v>0</v>
      </c>
      <c r="AXS20" s="103">
        <f t="shared" si="20"/>
        <v>0</v>
      </c>
      <c r="AXT20" s="103">
        <f t="shared" si="20"/>
        <v>0</v>
      </c>
      <c r="AXU20" s="103">
        <f t="shared" si="20"/>
        <v>0</v>
      </c>
      <c r="AXV20" s="103">
        <f t="shared" si="20"/>
        <v>0</v>
      </c>
      <c r="AXW20" s="103">
        <f t="shared" si="20"/>
        <v>0</v>
      </c>
      <c r="AXX20" s="103">
        <f t="shared" si="20"/>
        <v>0</v>
      </c>
      <c r="AXY20" s="103">
        <f t="shared" si="20"/>
        <v>0</v>
      </c>
      <c r="AXZ20" s="103">
        <f t="shared" si="20"/>
        <v>0</v>
      </c>
      <c r="AYA20" s="103">
        <f t="shared" si="20"/>
        <v>0</v>
      </c>
      <c r="AYB20" s="103">
        <f t="shared" si="20"/>
        <v>0</v>
      </c>
      <c r="AYC20" s="103">
        <f t="shared" si="20"/>
        <v>0</v>
      </c>
      <c r="AYD20" s="103">
        <f t="shared" si="20"/>
        <v>0</v>
      </c>
      <c r="AYE20" s="103">
        <f t="shared" si="20"/>
        <v>0</v>
      </c>
      <c r="AYF20" s="103">
        <f t="shared" si="20"/>
        <v>0</v>
      </c>
      <c r="AYG20" s="103">
        <f t="shared" si="20"/>
        <v>0</v>
      </c>
      <c r="AYH20" s="103">
        <f t="shared" si="20"/>
        <v>0</v>
      </c>
      <c r="AYI20" s="103">
        <f t="shared" si="20"/>
        <v>0</v>
      </c>
      <c r="AYJ20" s="103">
        <f t="shared" si="20"/>
        <v>0</v>
      </c>
      <c r="AYK20" s="103">
        <f t="shared" si="20"/>
        <v>0</v>
      </c>
      <c r="AYL20" s="103">
        <f t="shared" si="20"/>
        <v>0</v>
      </c>
      <c r="AYM20" s="103">
        <f t="shared" si="20"/>
        <v>0</v>
      </c>
      <c r="AYN20" s="103">
        <f t="shared" si="20"/>
        <v>0</v>
      </c>
      <c r="AYO20" s="103">
        <f t="shared" si="20"/>
        <v>0</v>
      </c>
      <c r="AYP20" s="103">
        <f t="shared" si="20"/>
        <v>0</v>
      </c>
      <c r="AYQ20" s="103">
        <f t="shared" si="20"/>
        <v>0</v>
      </c>
      <c r="AYR20" s="103">
        <f t="shared" si="20"/>
        <v>0</v>
      </c>
      <c r="AYS20" s="103">
        <f t="shared" si="20"/>
        <v>0</v>
      </c>
      <c r="AYT20" s="103">
        <f t="shared" si="20"/>
        <v>0</v>
      </c>
      <c r="AYU20" s="103">
        <f t="shared" si="20"/>
        <v>0</v>
      </c>
      <c r="AYV20" s="103">
        <f t="shared" si="20"/>
        <v>0</v>
      </c>
      <c r="AYW20" s="103">
        <f t="shared" si="20"/>
        <v>0</v>
      </c>
      <c r="AYX20" s="103">
        <f t="shared" si="20"/>
        <v>0</v>
      </c>
      <c r="AYY20" s="103">
        <f t="shared" si="20"/>
        <v>0</v>
      </c>
      <c r="AYZ20" s="103">
        <f t="shared" si="20"/>
        <v>0</v>
      </c>
      <c r="AZA20" s="103">
        <f t="shared" si="20"/>
        <v>0</v>
      </c>
      <c r="AZB20" s="103">
        <f t="shared" si="20"/>
        <v>0</v>
      </c>
      <c r="AZC20" s="103">
        <f t="shared" si="20"/>
        <v>0</v>
      </c>
      <c r="AZD20" s="103">
        <f t="shared" si="20"/>
        <v>0</v>
      </c>
      <c r="AZE20" s="103">
        <f t="shared" si="20"/>
        <v>0</v>
      </c>
      <c r="AZF20" s="103">
        <f t="shared" si="20"/>
        <v>0</v>
      </c>
      <c r="AZG20" s="103">
        <f t="shared" si="20"/>
        <v>0</v>
      </c>
      <c r="AZH20" s="103">
        <f t="shared" si="20"/>
        <v>0</v>
      </c>
      <c r="AZI20" s="103">
        <f t="shared" ref="AZI20:BBT20" si="21">SUM(AZI9:AZI16)</f>
        <v>0</v>
      </c>
      <c r="AZJ20" s="103">
        <f t="shared" si="21"/>
        <v>0</v>
      </c>
      <c r="AZK20" s="103">
        <f t="shared" si="21"/>
        <v>0</v>
      </c>
      <c r="AZL20" s="103">
        <f t="shared" si="21"/>
        <v>0</v>
      </c>
      <c r="AZM20" s="103">
        <f t="shared" si="21"/>
        <v>0</v>
      </c>
      <c r="AZN20" s="103">
        <f t="shared" si="21"/>
        <v>0</v>
      </c>
      <c r="AZO20" s="103">
        <f t="shared" si="21"/>
        <v>0</v>
      </c>
      <c r="AZP20" s="103">
        <f t="shared" si="21"/>
        <v>0</v>
      </c>
      <c r="AZQ20" s="103">
        <f t="shared" si="21"/>
        <v>0</v>
      </c>
      <c r="AZR20" s="103">
        <f t="shared" si="21"/>
        <v>0</v>
      </c>
      <c r="AZS20" s="103">
        <f t="shared" si="21"/>
        <v>0</v>
      </c>
      <c r="AZT20" s="103">
        <f t="shared" si="21"/>
        <v>0</v>
      </c>
      <c r="AZU20" s="103">
        <f t="shared" si="21"/>
        <v>0</v>
      </c>
      <c r="AZV20" s="103">
        <f t="shared" si="21"/>
        <v>0</v>
      </c>
      <c r="AZW20" s="103">
        <f t="shared" si="21"/>
        <v>0</v>
      </c>
      <c r="AZX20" s="103">
        <f t="shared" si="21"/>
        <v>0</v>
      </c>
      <c r="AZY20" s="103">
        <f t="shared" si="21"/>
        <v>0</v>
      </c>
      <c r="AZZ20" s="103">
        <f t="shared" si="21"/>
        <v>0</v>
      </c>
      <c r="BAA20" s="103">
        <f t="shared" si="21"/>
        <v>0</v>
      </c>
      <c r="BAB20" s="103">
        <f t="shared" si="21"/>
        <v>0</v>
      </c>
      <c r="BAC20" s="103">
        <f t="shared" si="21"/>
        <v>0</v>
      </c>
      <c r="BAD20" s="103">
        <f t="shared" si="21"/>
        <v>0</v>
      </c>
      <c r="BAE20" s="103">
        <f t="shared" si="21"/>
        <v>0</v>
      </c>
      <c r="BAF20" s="103">
        <f t="shared" si="21"/>
        <v>0</v>
      </c>
      <c r="BAG20" s="103">
        <f t="shared" si="21"/>
        <v>0</v>
      </c>
      <c r="BAH20" s="103">
        <f t="shared" si="21"/>
        <v>0</v>
      </c>
      <c r="BAI20" s="103">
        <f t="shared" si="21"/>
        <v>0</v>
      </c>
      <c r="BAJ20" s="103">
        <f t="shared" si="21"/>
        <v>0</v>
      </c>
      <c r="BAK20" s="103">
        <f t="shared" si="21"/>
        <v>0</v>
      </c>
      <c r="BAL20" s="103">
        <f t="shared" si="21"/>
        <v>0</v>
      </c>
      <c r="BAM20" s="103">
        <f t="shared" si="21"/>
        <v>0</v>
      </c>
      <c r="BAN20" s="103">
        <f t="shared" si="21"/>
        <v>0</v>
      </c>
      <c r="BAO20" s="103">
        <f t="shared" si="21"/>
        <v>0</v>
      </c>
      <c r="BAP20" s="103">
        <f t="shared" si="21"/>
        <v>0</v>
      </c>
      <c r="BAQ20" s="103">
        <f t="shared" si="21"/>
        <v>0</v>
      </c>
      <c r="BAR20" s="103">
        <f t="shared" si="21"/>
        <v>0</v>
      </c>
      <c r="BAS20" s="103">
        <f t="shared" si="21"/>
        <v>0</v>
      </c>
      <c r="BAT20" s="103">
        <f t="shared" si="21"/>
        <v>0</v>
      </c>
      <c r="BAU20" s="103">
        <f t="shared" si="21"/>
        <v>0</v>
      </c>
      <c r="BAV20" s="103">
        <f t="shared" si="21"/>
        <v>0</v>
      </c>
      <c r="BAW20" s="103">
        <f t="shared" si="21"/>
        <v>0</v>
      </c>
      <c r="BAX20" s="103">
        <f t="shared" si="21"/>
        <v>0</v>
      </c>
      <c r="BAY20" s="103">
        <f t="shared" si="21"/>
        <v>0</v>
      </c>
      <c r="BAZ20" s="103">
        <f t="shared" si="21"/>
        <v>0</v>
      </c>
      <c r="BBA20" s="103">
        <f t="shared" si="21"/>
        <v>0</v>
      </c>
      <c r="BBB20" s="103">
        <f t="shared" si="21"/>
        <v>0</v>
      </c>
      <c r="BBC20" s="103">
        <f t="shared" si="21"/>
        <v>0</v>
      </c>
      <c r="BBD20" s="103">
        <f t="shared" si="21"/>
        <v>0</v>
      </c>
      <c r="BBE20" s="103">
        <f t="shared" si="21"/>
        <v>0</v>
      </c>
      <c r="BBF20" s="103">
        <f t="shared" si="21"/>
        <v>0</v>
      </c>
      <c r="BBG20" s="103">
        <f t="shared" si="21"/>
        <v>0</v>
      </c>
      <c r="BBH20" s="103">
        <f t="shared" si="21"/>
        <v>0</v>
      </c>
      <c r="BBI20" s="103">
        <f t="shared" si="21"/>
        <v>0</v>
      </c>
      <c r="BBJ20" s="103">
        <f t="shared" si="21"/>
        <v>0</v>
      </c>
      <c r="BBK20" s="103">
        <f t="shared" si="21"/>
        <v>0</v>
      </c>
      <c r="BBL20" s="103">
        <f t="shared" si="21"/>
        <v>0</v>
      </c>
      <c r="BBM20" s="103">
        <f t="shared" si="21"/>
        <v>0</v>
      </c>
      <c r="BBN20" s="103">
        <f t="shared" si="21"/>
        <v>0</v>
      </c>
      <c r="BBO20" s="103">
        <f t="shared" si="21"/>
        <v>0</v>
      </c>
      <c r="BBP20" s="103">
        <f t="shared" si="21"/>
        <v>0</v>
      </c>
      <c r="BBQ20" s="103">
        <f t="shared" si="21"/>
        <v>0</v>
      </c>
      <c r="BBR20" s="103">
        <f t="shared" si="21"/>
        <v>0</v>
      </c>
      <c r="BBS20" s="103">
        <f t="shared" si="21"/>
        <v>0</v>
      </c>
      <c r="BBT20" s="103">
        <f t="shared" si="21"/>
        <v>0</v>
      </c>
      <c r="BBU20" s="103">
        <f t="shared" ref="BBU20:BEF20" si="22">SUM(BBU9:BBU16)</f>
        <v>0</v>
      </c>
      <c r="BBV20" s="103">
        <f t="shared" si="22"/>
        <v>0</v>
      </c>
      <c r="BBW20" s="103">
        <f t="shared" si="22"/>
        <v>0</v>
      </c>
      <c r="BBX20" s="103">
        <f t="shared" si="22"/>
        <v>0</v>
      </c>
      <c r="BBY20" s="103">
        <f t="shared" si="22"/>
        <v>0</v>
      </c>
      <c r="BBZ20" s="103">
        <f t="shared" si="22"/>
        <v>0</v>
      </c>
      <c r="BCA20" s="103">
        <f t="shared" si="22"/>
        <v>0</v>
      </c>
      <c r="BCB20" s="103">
        <f t="shared" si="22"/>
        <v>0</v>
      </c>
      <c r="BCC20" s="103">
        <f t="shared" si="22"/>
        <v>0</v>
      </c>
      <c r="BCD20" s="103">
        <f t="shared" si="22"/>
        <v>0</v>
      </c>
      <c r="BCE20" s="103">
        <f t="shared" si="22"/>
        <v>0</v>
      </c>
      <c r="BCF20" s="103">
        <f t="shared" si="22"/>
        <v>0</v>
      </c>
      <c r="BCG20" s="103">
        <f t="shared" si="22"/>
        <v>0</v>
      </c>
      <c r="BCH20" s="103">
        <f t="shared" si="22"/>
        <v>0</v>
      </c>
      <c r="BCI20" s="103">
        <f t="shared" si="22"/>
        <v>0</v>
      </c>
      <c r="BCJ20" s="103">
        <f t="shared" si="22"/>
        <v>0</v>
      </c>
      <c r="BCK20" s="103">
        <f t="shared" si="22"/>
        <v>0</v>
      </c>
      <c r="BCL20" s="103">
        <f t="shared" si="22"/>
        <v>0</v>
      </c>
      <c r="BCM20" s="103">
        <f t="shared" si="22"/>
        <v>0</v>
      </c>
      <c r="BCN20" s="103">
        <f t="shared" si="22"/>
        <v>0</v>
      </c>
      <c r="BCO20" s="103">
        <f t="shared" si="22"/>
        <v>0</v>
      </c>
      <c r="BCP20" s="103">
        <f t="shared" si="22"/>
        <v>0</v>
      </c>
      <c r="BCQ20" s="103">
        <f t="shared" si="22"/>
        <v>0</v>
      </c>
      <c r="BCR20" s="103">
        <f t="shared" si="22"/>
        <v>0</v>
      </c>
      <c r="BCS20" s="103">
        <f t="shared" si="22"/>
        <v>0</v>
      </c>
      <c r="BCT20" s="103">
        <f t="shared" si="22"/>
        <v>0</v>
      </c>
      <c r="BCU20" s="103">
        <f t="shared" si="22"/>
        <v>0</v>
      </c>
      <c r="BCV20" s="103">
        <f t="shared" si="22"/>
        <v>0</v>
      </c>
      <c r="BCW20" s="103">
        <f t="shared" si="22"/>
        <v>0</v>
      </c>
      <c r="BCX20" s="103">
        <f t="shared" si="22"/>
        <v>0</v>
      </c>
      <c r="BCY20" s="103">
        <f t="shared" si="22"/>
        <v>0</v>
      </c>
      <c r="BCZ20" s="103">
        <f t="shared" si="22"/>
        <v>0</v>
      </c>
      <c r="BDA20" s="103">
        <f t="shared" si="22"/>
        <v>0</v>
      </c>
      <c r="BDB20" s="103">
        <f t="shared" si="22"/>
        <v>0</v>
      </c>
      <c r="BDC20" s="103">
        <f t="shared" si="22"/>
        <v>0</v>
      </c>
      <c r="BDD20" s="103">
        <f t="shared" si="22"/>
        <v>0</v>
      </c>
      <c r="BDE20" s="103">
        <f t="shared" si="22"/>
        <v>0</v>
      </c>
      <c r="BDF20" s="103">
        <f t="shared" si="22"/>
        <v>0</v>
      </c>
      <c r="BDG20" s="103">
        <f t="shared" si="22"/>
        <v>0</v>
      </c>
      <c r="BDH20" s="103">
        <f t="shared" si="22"/>
        <v>0</v>
      </c>
      <c r="BDI20" s="103">
        <f t="shared" si="22"/>
        <v>0</v>
      </c>
      <c r="BDJ20" s="103">
        <f t="shared" si="22"/>
        <v>0</v>
      </c>
      <c r="BDK20" s="103">
        <f t="shared" si="22"/>
        <v>0</v>
      </c>
      <c r="BDL20" s="103">
        <f t="shared" si="22"/>
        <v>0</v>
      </c>
      <c r="BDM20" s="103">
        <f t="shared" si="22"/>
        <v>0</v>
      </c>
      <c r="BDN20" s="103">
        <f t="shared" si="22"/>
        <v>0</v>
      </c>
      <c r="BDO20" s="103">
        <f t="shared" si="22"/>
        <v>0</v>
      </c>
      <c r="BDP20" s="103">
        <f t="shared" si="22"/>
        <v>0</v>
      </c>
      <c r="BDQ20" s="103">
        <f t="shared" si="22"/>
        <v>0</v>
      </c>
      <c r="BDR20" s="103">
        <f t="shared" si="22"/>
        <v>0</v>
      </c>
      <c r="BDS20" s="103">
        <f t="shared" si="22"/>
        <v>0</v>
      </c>
      <c r="BDT20" s="103">
        <f t="shared" si="22"/>
        <v>0</v>
      </c>
      <c r="BDU20" s="103">
        <f t="shared" si="22"/>
        <v>0</v>
      </c>
      <c r="BDV20" s="103">
        <f t="shared" si="22"/>
        <v>0</v>
      </c>
      <c r="BDW20" s="103">
        <f t="shared" si="22"/>
        <v>0</v>
      </c>
      <c r="BDX20" s="103">
        <f t="shared" si="22"/>
        <v>0</v>
      </c>
      <c r="BDY20" s="103">
        <f t="shared" si="22"/>
        <v>0</v>
      </c>
      <c r="BDZ20" s="103">
        <f t="shared" si="22"/>
        <v>0</v>
      </c>
      <c r="BEA20" s="103">
        <f t="shared" si="22"/>
        <v>0</v>
      </c>
      <c r="BEB20" s="103">
        <f t="shared" si="22"/>
        <v>0</v>
      </c>
      <c r="BEC20" s="103">
        <f t="shared" si="22"/>
        <v>0</v>
      </c>
      <c r="BED20" s="103">
        <f t="shared" si="22"/>
        <v>0</v>
      </c>
      <c r="BEE20" s="103">
        <f t="shared" si="22"/>
        <v>0</v>
      </c>
      <c r="BEF20" s="103">
        <f t="shared" si="22"/>
        <v>0</v>
      </c>
      <c r="BEG20" s="103">
        <f t="shared" ref="BEG20:BGR20" si="23">SUM(BEG9:BEG16)</f>
        <v>0</v>
      </c>
      <c r="BEH20" s="103">
        <f t="shared" si="23"/>
        <v>0</v>
      </c>
      <c r="BEI20" s="103">
        <f t="shared" si="23"/>
        <v>0</v>
      </c>
      <c r="BEJ20" s="103">
        <f t="shared" si="23"/>
        <v>0</v>
      </c>
      <c r="BEK20" s="103">
        <f t="shared" si="23"/>
        <v>0</v>
      </c>
      <c r="BEL20" s="103">
        <f t="shared" si="23"/>
        <v>0</v>
      </c>
      <c r="BEM20" s="103">
        <f t="shared" si="23"/>
        <v>0</v>
      </c>
      <c r="BEN20" s="103">
        <f t="shared" si="23"/>
        <v>0</v>
      </c>
      <c r="BEO20" s="103">
        <f t="shared" si="23"/>
        <v>0</v>
      </c>
      <c r="BEP20" s="103">
        <f t="shared" si="23"/>
        <v>0</v>
      </c>
      <c r="BEQ20" s="103">
        <f t="shared" si="23"/>
        <v>0</v>
      </c>
      <c r="BER20" s="103">
        <f t="shared" si="23"/>
        <v>0</v>
      </c>
      <c r="BES20" s="103">
        <f t="shared" si="23"/>
        <v>0</v>
      </c>
      <c r="BET20" s="103">
        <f t="shared" si="23"/>
        <v>0</v>
      </c>
      <c r="BEU20" s="103">
        <f t="shared" si="23"/>
        <v>0</v>
      </c>
      <c r="BEV20" s="103">
        <f t="shared" si="23"/>
        <v>0</v>
      </c>
      <c r="BEW20" s="103">
        <f t="shared" si="23"/>
        <v>0</v>
      </c>
      <c r="BEX20" s="103">
        <f t="shared" si="23"/>
        <v>0</v>
      </c>
      <c r="BEY20" s="103">
        <f t="shared" si="23"/>
        <v>0</v>
      </c>
      <c r="BEZ20" s="103">
        <f t="shared" si="23"/>
        <v>0</v>
      </c>
      <c r="BFA20" s="103">
        <f t="shared" si="23"/>
        <v>0</v>
      </c>
      <c r="BFB20" s="103">
        <f t="shared" si="23"/>
        <v>0</v>
      </c>
      <c r="BFC20" s="103">
        <f t="shared" si="23"/>
        <v>0</v>
      </c>
      <c r="BFD20" s="103">
        <f t="shared" si="23"/>
        <v>0</v>
      </c>
      <c r="BFE20" s="103">
        <f t="shared" si="23"/>
        <v>0</v>
      </c>
      <c r="BFF20" s="103">
        <f t="shared" si="23"/>
        <v>0</v>
      </c>
      <c r="BFG20" s="103">
        <f t="shared" si="23"/>
        <v>0</v>
      </c>
      <c r="BFH20" s="103">
        <f t="shared" si="23"/>
        <v>0</v>
      </c>
      <c r="BFI20" s="103">
        <f t="shared" si="23"/>
        <v>0</v>
      </c>
      <c r="BFJ20" s="103">
        <f t="shared" si="23"/>
        <v>0</v>
      </c>
      <c r="BFK20" s="103">
        <f t="shared" si="23"/>
        <v>0</v>
      </c>
      <c r="BFL20" s="103">
        <f t="shared" si="23"/>
        <v>0</v>
      </c>
      <c r="BFM20" s="103">
        <f t="shared" si="23"/>
        <v>0</v>
      </c>
      <c r="BFN20" s="103">
        <f t="shared" si="23"/>
        <v>0</v>
      </c>
      <c r="BFO20" s="103">
        <f t="shared" si="23"/>
        <v>0</v>
      </c>
      <c r="BFP20" s="103">
        <f t="shared" si="23"/>
        <v>0</v>
      </c>
      <c r="BFQ20" s="103">
        <f t="shared" si="23"/>
        <v>0</v>
      </c>
      <c r="BFR20" s="103">
        <f t="shared" si="23"/>
        <v>0</v>
      </c>
      <c r="BFS20" s="103">
        <f t="shared" si="23"/>
        <v>0</v>
      </c>
      <c r="BFT20" s="103">
        <f t="shared" si="23"/>
        <v>0</v>
      </c>
      <c r="BFU20" s="103">
        <f t="shared" si="23"/>
        <v>0</v>
      </c>
      <c r="BFV20" s="103">
        <f t="shared" si="23"/>
        <v>0</v>
      </c>
      <c r="BFW20" s="103">
        <f t="shared" si="23"/>
        <v>0</v>
      </c>
      <c r="BFX20" s="103">
        <f t="shared" si="23"/>
        <v>0</v>
      </c>
      <c r="BFY20" s="103">
        <f t="shared" si="23"/>
        <v>0</v>
      </c>
      <c r="BFZ20" s="103">
        <f t="shared" si="23"/>
        <v>0</v>
      </c>
      <c r="BGA20" s="103">
        <f t="shared" si="23"/>
        <v>0</v>
      </c>
      <c r="BGB20" s="103">
        <f t="shared" si="23"/>
        <v>0</v>
      </c>
      <c r="BGC20" s="103">
        <f t="shared" si="23"/>
        <v>0</v>
      </c>
      <c r="BGD20" s="103">
        <f t="shared" si="23"/>
        <v>0</v>
      </c>
      <c r="BGE20" s="103">
        <f t="shared" si="23"/>
        <v>0</v>
      </c>
      <c r="BGF20" s="103">
        <f t="shared" si="23"/>
        <v>0</v>
      </c>
      <c r="BGG20" s="103">
        <f t="shared" si="23"/>
        <v>0</v>
      </c>
      <c r="BGH20" s="103">
        <f t="shared" si="23"/>
        <v>0</v>
      </c>
      <c r="BGI20" s="103">
        <f t="shared" si="23"/>
        <v>0</v>
      </c>
      <c r="BGJ20" s="103">
        <f t="shared" si="23"/>
        <v>0</v>
      </c>
      <c r="BGK20" s="103">
        <f t="shared" si="23"/>
        <v>0</v>
      </c>
      <c r="BGL20" s="103">
        <f t="shared" si="23"/>
        <v>0</v>
      </c>
      <c r="BGM20" s="103">
        <f t="shared" si="23"/>
        <v>0</v>
      </c>
      <c r="BGN20" s="103">
        <f t="shared" si="23"/>
        <v>0</v>
      </c>
      <c r="BGO20" s="103">
        <f t="shared" si="23"/>
        <v>0</v>
      </c>
      <c r="BGP20" s="103">
        <f t="shared" si="23"/>
        <v>0</v>
      </c>
      <c r="BGQ20" s="103">
        <f t="shared" si="23"/>
        <v>0</v>
      </c>
      <c r="BGR20" s="103">
        <f t="shared" si="23"/>
        <v>0</v>
      </c>
      <c r="BGS20" s="103">
        <f t="shared" ref="BGS20:BJD20" si="24">SUM(BGS9:BGS16)</f>
        <v>0</v>
      </c>
      <c r="BGT20" s="103">
        <f t="shared" si="24"/>
        <v>0</v>
      </c>
      <c r="BGU20" s="103">
        <f t="shared" si="24"/>
        <v>0</v>
      </c>
      <c r="BGV20" s="103">
        <f t="shared" si="24"/>
        <v>0</v>
      </c>
      <c r="BGW20" s="103">
        <f t="shared" si="24"/>
        <v>0</v>
      </c>
      <c r="BGX20" s="103">
        <f t="shared" si="24"/>
        <v>0</v>
      </c>
      <c r="BGY20" s="103">
        <f t="shared" si="24"/>
        <v>0</v>
      </c>
      <c r="BGZ20" s="103">
        <f t="shared" si="24"/>
        <v>0</v>
      </c>
      <c r="BHA20" s="103">
        <f t="shared" si="24"/>
        <v>0</v>
      </c>
      <c r="BHB20" s="103">
        <f t="shared" si="24"/>
        <v>0</v>
      </c>
      <c r="BHC20" s="103">
        <f t="shared" si="24"/>
        <v>0</v>
      </c>
      <c r="BHD20" s="103">
        <f t="shared" si="24"/>
        <v>0</v>
      </c>
      <c r="BHE20" s="103">
        <f t="shared" si="24"/>
        <v>0</v>
      </c>
      <c r="BHF20" s="103">
        <f t="shared" si="24"/>
        <v>0</v>
      </c>
      <c r="BHG20" s="103">
        <f t="shared" si="24"/>
        <v>0</v>
      </c>
      <c r="BHH20" s="103">
        <f t="shared" si="24"/>
        <v>0</v>
      </c>
      <c r="BHI20" s="103">
        <f t="shared" si="24"/>
        <v>0</v>
      </c>
      <c r="BHJ20" s="103">
        <f t="shared" si="24"/>
        <v>0</v>
      </c>
      <c r="BHK20" s="103">
        <f t="shared" si="24"/>
        <v>0</v>
      </c>
      <c r="BHL20" s="103">
        <f t="shared" si="24"/>
        <v>0</v>
      </c>
      <c r="BHM20" s="103">
        <f t="shared" si="24"/>
        <v>0</v>
      </c>
      <c r="BHN20" s="103">
        <f t="shared" si="24"/>
        <v>0</v>
      </c>
      <c r="BHO20" s="103">
        <f t="shared" si="24"/>
        <v>0</v>
      </c>
      <c r="BHP20" s="103">
        <f t="shared" si="24"/>
        <v>0</v>
      </c>
      <c r="BHQ20" s="103">
        <f t="shared" si="24"/>
        <v>0</v>
      </c>
      <c r="BHR20" s="103">
        <f t="shared" si="24"/>
        <v>0</v>
      </c>
      <c r="BHS20" s="103">
        <f t="shared" si="24"/>
        <v>0</v>
      </c>
      <c r="BHT20" s="103">
        <f t="shared" si="24"/>
        <v>0</v>
      </c>
      <c r="BHU20" s="103">
        <f t="shared" si="24"/>
        <v>0</v>
      </c>
      <c r="BHV20" s="103">
        <f t="shared" si="24"/>
        <v>0</v>
      </c>
      <c r="BHW20" s="103">
        <f t="shared" si="24"/>
        <v>0</v>
      </c>
      <c r="BHX20" s="103">
        <f t="shared" si="24"/>
        <v>0</v>
      </c>
      <c r="BHY20" s="103">
        <f t="shared" si="24"/>
        <v>0</v>
      </c>
      <c r="BHZ20" s="103">
        <f t="shared" si="24"/>
        <v>0</v>
      </c>
      <c r="BIA20" s="103">
        <f t="shared" si="24"/>
        <v>0</v>
      </c>
      <c r="BIB20" s="103">
        <f t="shared" si="24"/>
        <v>0</v>
      </c>
      <c r="BIC20" s="103">
        <f t="shared" si="24"/>
        <v>0</v>
      </c>
      <c r="BID20" s="103">
        <f t="shared" si="24"/>
        <v>0</v>
      </c>
      <c r="BIE20" s="103">
        <f t="shared" si="24"/>
        <v>0</v>
      </c>
      <c r="BIF20" s="103">
        <f t="shared" si="24"/>
        <v>0</v>
      </c>
      <c r="BIG20" s="103">
        <f t="shared" si="24"/>
        <v>0</v>
      </c>
      <c r="BIH20" s="103">
        <f t="shared" si="24"/>
        <v>0</v>
      </c>
      <c r="BII20" s="103">
        <f t="shared" si="24"/>
        <v>0</v>
      </c>
      <c r="BIJ20" s="103">
        <f t="shared" si="24"/>
        <v>0</v>
      </c>
      <c r="BIK20" s="103">
        <f t="shared" si="24"/>
        <v>0</v>
      </c>
      <c r="BIL20" s="103">
        <f t="shared" si="24"/>
        <v>0</v>
      </c>
      <c r="BIM20" s="103">
        <f t="shared" si="24"/>
        <v>0</v>
      </c>
      <c r="BIN20" s="103">
        <f t="shared" si="24"/>
        <v>0</v>
      </c>
      <c r="BIO20" s="103">
        <f t="shared" si="24"/>
        <v>0</v>
      </c>
      <c r="BIP20" s="103">
        <f t="shared" si="24"/>
        <v>0</v>
      </c>
      <c r="BIQ20" s="103">
        <f t="shared" si="24"/>
        <v>0</v>
      </c>
      <c r="BIR20" s="103">
        <f t="shared" si="24"/>
        <v>0</v>
      </c>
      <c r="BIS20" s="103">
        <f t="shared" si="24"/>
        <v>0</v>
      </c>
      <c r="BIT20" s="103">
        <f t="shared" si="24"/>
        <v>0</v>
      </c>
      <c r="BIU20" s="103">
        <f t="shared" si="24"/>
        <v>0</v>
      </c>
      <c r="BIV20" s="103">
        <f t="shared" si="24"/>
        <v>0</v>
      </c>
      <c r="BIW20" s="103">
        <f t="shared" si="24"/>
        <v>0</v>
      </c>
      <c r="BIX20" s="103">
        <f t="shared" si="24"/>
        <v>0</v>
      </c>
      <c r="BIY20" s="103">
        <f t="shared" si="24"/>
        <v>0</v>
      </c>
      <c r="BIZ20" s="103">
        <f t="shared" si="24"/>
        <v>0</v>
      </c>
      <c r="BJA20" s="103">
        <f t="shared" si="24"/>
        <v>0</v>
      </c>
      <c r="BJB20" s="103">
        <f t="shared" si="24"/>
        <v>0</v>
      </c>
      <c r="BJC20" s="103">
        <f t="shared" si="24"/>
        <v>0</v>
      </c>
      <c r="BJD20" s="103">
        <f t="shared" si="24"/>
        <v>0</v>
      </c>
      <c r="BJE20" s="103">
        <f t="shared" ref="BJE20:BLP20" si="25">SUM(BJE9:BJE16)</f>
        <v>0</v>
      </c>
      <c r="BJF20" s="103">
        <f t="shared" si="25"/>
        <v>0</v>
      </c>
      <c r="BJG20" s="103">
        <f t="shared" si="25"/>
        <v>0</v>
      </c>
      <c r="BJH20" s="103">
        <f t="shared" si="25"/>
        <v>0</v>
      </c>
      <c r="BJI20" s="103">
        <f t="shared" si="25"/>
        <v>0</v>
      </c>
      <c r="BJJ20" s="103">
        <f t="shared" si="25"/>
        <v>0</v>
      </c>
      <c r="BJK20" s="103">
        <f t="shared" si="25"/>
        <v>0</v>
      </c>
      <c r="BJL20" s="103">
        <f t="shared" si="25"/>
        <v>0</v>
      </c>
      <c r="BJM20" s="103">
        <f t="shared" si="25"/>
        <v>0</v>
      </c>
      <c r="BJN20" s="103">
        <f t="shared" si="25"/>
        <v>0</v>
      </c>
      <c r="BJO20" s="103">
        <f t="shared" si="25"/>
        <v>0</v>
      </c>
      <c r="BJP20" s="103">
        <f t="shared" si="25"/>
        <v>0</v>
      </c>
      <c r="BJQ20" s="103">
        <f t="shared" si="25"/>
        <v>0</v>
      </c>
      <c r="BJR20" s="103">
        <f t="shared" si="25"/>
        <v>0</v>
      </c>
      <c r="BJS20" s="103">
        <f t="shared" si="25"/>
        <v>0</v>
      </c>
      <c r="BJT20" s="103">
        <f t="shared" si="25"/>
        <v>0</v>
      </c>
      <c r="BJU20" s="103">
        <f t="shared" si="25"/>
        <v>0</v>
      </c>
      <c r="BJV20" s="103">
        <f t="shared" si="25"/>
        <v>0</v>
      </c>
      <c r="BJW20" s="103">
        <f t="shared" si="25"/>
        <v>0</v>
      </c>
      <c r="BJX20" s="103">
        <f t="shared" si="25"/>
        <v>0</v>
      </c>
      <c r="BJY20" s="103">
        <f t="shared" si="25"/>
        <v>0</v>
      </c>
      <c r="BJZ20" s="103">
        <f t="shared" si="25"/>
        <v>0</v>
      </c>
      <c r="BKA20" s="103">
        <f t="shared" si="25"/>
        <v>0</v>
      </c>
      <c r="BKB20" s="103">
        <f t="shared" si="25"/>
        <v>0</v>
      </c>
      <c r="BKC20" s="103">
        <f t="shared" si="25"/>
        <v>0</v>
      </c>
      <c r="BKD20" s="103">
        <f t="shared" si="25"/>
        <v>0</v>
      </c>
      <c r="BKE20" s="103">
        <f t="shared" si="25"/>
        <v>0</v>
      </c>
      <c r="BKF20" s="103">
        <f t="shared" si="25"/>
        <v>0</v>
      </c>
      <c r="BKG20" s="103">
        <f t="shared" si="25"/>
        <v>0</v>
      </c>
      <c r="BKH20" s="103">
        <f t="shared" si="25"/>
        <v>0</v>
      </c>
      <c r="BKI20" s="103">
        <f t="shared" si="25"/>
        <v>0</v>
      </c>
      <c r="BKJ20" s="103">
        <f t="shared" si="25"/>
        <v>0</v>
      </c>
      <c r="BKK20" s="103">
        <f t="shared" si="25"/>
        <v>0</v>
      </c>
      <c r="BKL20" s="103">
        <f t="shared" si="25"/>
        <v>0</v>
      </c>
      <c r="BKM20" s="103">
        <f t="shared" si="25"/>
        <v>0</v>
      </c>
      <c r="BKN20" s="103">
        <f t="shared" si="25"/>
        <v>0</v>
      </c>
      <c r="BKO20" s="103">
        <f t="shared" si="25"/>
        <v>0</v>
      </c>
      <c r="BKP20" s="103">
        <f t="shared" si="25"/>
        <v>0</v>
      </c>
      <c r="BKQ20" s="103">
        <f t="shared" si="25"/>
        <v>0</v>
      </c>
      <c r="BKR20" s="103">
        <f t="shared" si="25"/>
        <v>0</v>
      </c>
      <c r="BKS20" s="103">
        <f t="shared" si="25"/>
        <v>0</v>
      </c>
      <c r="BKT20" s="103">
        <f t="shared" si="25"/>
        <v>0</v>
      </c>
      <c r="BKU20" s="103">
        <f t="shared" si="25"/>
        <v>0</v>
      </c>
      <c r="BKV20" s="103">
        <f t="shared" si="25"/>
        <v>0</v>
      </c>
      <c r="BKW20" s="103">
        <f t="shared" si="25"/>
        <v>0</v>
      </c>
      <c r="BKX20" s="103">
        <f t="shared" si="25"/>
        <v>0</v>
      </c>
      <c r="BKY20" s="103">
        <f t="shared" si="25"/>
        <v>0</v>
      </c>
      <c r="BKZ20" s="103">
        <f t="shared" si="25"/>
        <v>0</v>
      </c>
      <c r="BLA20" s="103">
        <f t="shared" si="25"/>
        <v>0</v>
      </c>
      <c r="BLB20" s="103">
        <f t="shared" si="25"/>
        <v>0</v>
      </c>
      <c r="BLC20" s="103">
        <f t="shared" si="25"/>
        <v>0</v>
      </c>
      <c r="BLD20" s="103">
        <f t="shared" si="25"/>
        <v>0</v>
      </c>
      <c r="BLE20" s="103">
        <f t="shared" si="25"/>
        <v>0</v>
      </c>
      <c r="BLF20" s="103">
        <f t="shared" si="25"/>
        <v>0</v>
      </c>
      <c r="BLG20" s="103">
        <f t="shared" si="25"/>
        <v>0</v>
      </c>
      <c r="BLH20" s="103">
        <f t="shared" si="25"/>
        <v>0</v>
      </c>
      <c r="BLI20" s="103">
        <f t="shared" si="25"/>
        <v>0</v>
      </c>
      <c r="BLJ20" s="103">
        <f t="shared" si="25"/>
        <v>0</v>
      </c>
      <c r="BLK20" s="103">
        <f t="shared" si="25"/>
        <v>0</v>
      </c>
      <c r="BLL20" s="103">
        <f t="shared" si="25"/>
        <v>0</v>
      </c>
      <c r="BLM20" s="103">
        <f t="shared" si="25"/>
        <v>0</v>
      </c>
      <c r="BLN20" s="103">
        <f t="shared" si="25"/>
        <v>0</v>
      </c>
      <c r="BLO20" s="103">
        <f t="shared" si="25"/>
        <v>0</v>
      </c>
      <c r="BLP20" s="103">
        <f t="shared" si="25"/>
        <v>0</v>
      </c>
      <c r="BLQ20" s="103">
        <f t="shared" ref="BLQ20:BOB20" si="26">SUM(BLQ9:BLQ16)</f>
        <v>0</v>
      </c>
      <c r="BLR20" s="103">
        <f t="shared" si="26"/>
        <v>0</v>
      </c>
      <c r="BLS20" s="103">
        <f t="shared" si="26"/>
        <v>0</v>
      </c>
      <c r="BLT20" s="103">
        <f t="shared" si="26"/>
        <v>0</v>
      </c>
      <c r="BLU20" s="103">
        <f t="shared" si="26"/>
        <v>0</v>
      </c>
      <c r="BLV20" s="103">
        <f t="shared" si="26"/>
        <v>0</v>
      </c>
      <c r="BLW20" s="103">
        <f t="shared" si="26"/>
        <v>0</v>
      </c>
      <c r="BLX20" s="103">
        <f t="shared" si="26"/>
        <v>0</v>
      </c>
      <c r="BLY20" s="103">
        <f t="shared" si="26"/>
        <v>0</v>
      </c>
      <c r="BLZ20" s="103">
        <f t="shared" si="26"/>
        <v>0</v>
      </c>
      <c r="BMA20" s="103">
        <f t="shared" si="26"/>
        <v>0</v>
      </c>
      <c r="BMB20" s="103">
        <f t="shared" si="26"/>
        <v>0</v>
      </c>
      <c r="BMC20" s="103">
        <f t="shared" si="26"/>
        <v>0</v>
      </c>
      <c r="BMD20" s="103">
        <f t="shared" si="26"/>
        <v>0</v>
      </c>
      <c r="BME20" s="103">
        <f t="shared" si="26"/>
        <v>0</v>
      </c>
      <c r="BMF20" s="103">
        <f t="shared" si="26"/>
        <v>0</v>
      </c>
      <c r="BMG20" s="103">
        <f t="shared" si="26"/>
        <v>0</v>
      </c>
      <c r="BMH20" s="103">
        <f t="shared" si="26"/>
        <v>0</v>
      </c>
      <c r="BMI20" s="103">
        <f t="shared" si="26"/>
        <v>0</v>
      </c>
      <c r="BMJ20" s="103">
        <f t="shared" si="26"/>
        <v>0</v>
      </c>
      <c r="BMK20" s="103">
        <f t="shared" si="26"/>
        <v>0</v>
      </c>
      <c r="BML20" s="103">
        <f t="shared" si="26"/>
        <v>0</v>
      </c>
      <c r="BMM20" s="103">
        <f t="shared" si="26"/>
        <v>0</v>
      </c>
      <c r="BMN20" s="103">
        <f t="shared" si="26"/>
        <v>0</v>
      </c>
      <c r="BMO20" s="103">
        <f t="shared" si="26"/>
        <v>0</v>
      </c>
      <c r="BMP20" s="103">
        <f t="shared" si="26"/>
        <v>0</v>
      </c>
      <c r="BMQ20" s="103">
        <f t="shared" si="26"/>
        <v>0</v>
      </c>
      <c r="BMR20" s="103">
        <f t="shared" si="26"/>
        <v>0</v>
      </c>
      <c r="BMS20" s="103">
        <f t="shared" si="26"/>
        <v>0</v>
      </c>
      <c r="BMT20" s="103">
        <f t="shared" si="26"/>
        <v>0</v>
      </c>
      <c r="BMU20" s="103">
        <f t="shared" si="26"/>
        <v>0</v>
      </c>
      <c r="BMV20" s="103">
        <f t="shared" si="26"/>
        <v>0</v>
      </c>
      <c r="BMW20" s="103">
        <f t="shared" si="26"/>
        <v>0</v>
      </c>
      <c r="BMX20" s="103">
        <f t="shared" si="26"/>
        <v>0</v>
      </c>
      <c r="BMY20" s="103">
        <f t="shared" si="26"/>
        <v>0</v>
      </c>
      <c r="BMZ20" s="103">
        <f t="shared" si="26"/>
        <v>0</v>
      </c>
      <c r="BNA20" s="103">
        <f t="shared" si="26"/>
        <v>0</v>
      </c>
      <c r="BNB20" s="103">
        <f t="shared" si="26"/>
        <v>0</v>
      </c>
      <c r="BNC20" s="103">
        <f t="shared" si="26"/>
        <v>0</v>
      </c>
      <c r="BND20" s="103">
        <f t="shared" si="26"/>
        <v>0</v>
      </c>
      <c r="BNE20" s="103">
        <f t="shared" si="26"/>
        <v>0</v>
      </c>
      <c r="BNF20" s="103">
        <f t="shared" si="26"/>
        <v>0</v>
      </c>
      <c r="BNG20" s="103">
        <f t="shared" si="26"/>
        <v>0</v>
      </c>
      <c r="BNH20" s="103">
        <f t="shared" si="26"/>
        <v>0</v>
      </c>
      <c r="BNI20" s="103">
        <f t="shared" si="26"/>
        <v>0</v>
      </c>
      <c r="BNJ20" s="103">
        <f t="shared" si="26"/>
        <v>0</v>
      </c>
      <c r="BNK20" s="103">
        <f t="shared" si="26"/>
        <v>0</v>
      </c>
      <c r="BNL20" s="103">
        <f t="shared" si="26"/>
        <v>0</v>
      </c>
      <c r="BNM20" s="103">
        <f t="shared" si="26"/>
        <v>0</v>
      </c>
      <c r="BNN20" s="103">
        <f t="shared" si="26"/>
        <v>0</v>
      </c>
      <c r="BNO20" s="103">
        <f t="shared" si="26"/>
        <v>0</v>
      </c>
      <c r="BNP20" s="103">
        <f t="shared" si="26"/>
        <v>0</v>
      </c>
      <c r="BNQ20" s="103">
        <f t="shared" si="26"/>
        <v>0</v>
      </c>
      <c r="BNR20" s="103">
        <f t="shared" si="26"/>
        <v>0</v>
      </c>
      <c r="BNS20" s="103">
        <f t="shared" si="26"/>
        <v>0</v>
      </c>
      <c r="BNT20" s="103">
        <f t="shared" si="26"/>
        <v>0</v>
      </c>
      <c r="BNU20" s="103">
        <f t="shared" si="26"/>
        <v>0</v>
      </c>
      <c r="BNV20" s="103">
        <f t="shared" si="26"/>
        <v>0</v>
      </c>
      <c r="BNW20" s="103">
        <f t="shared" si="26"/>
        <v>0</v>
      </c>
      <c r="BNX20" s="103">
        <f t="shared" si="26"/>
        <v>0</v>
      </c>
      <c r="BNY20" s="103">
        <f t="shared" si="26"/>
        <v>0</v>
      </c>
      <c r="BNZ20" s="103">
        <f t="shared" si="26"/>
        <v>0</v>
      </c>
      <c r="BOA20" s="103">
        <f t="shared" si="26"/>
        <v>0</v>
      </c>
      <c r="BOB20" s="103">
        <f t="shared" si="26"/>
        <v>0</v>
      </c>
      <c r="BOC20" s="103">
        <f t="shared" ref="BOC20:BQN20" si="27">SUM(BOC9:BOC16)</f>
        <v>0</v>
      </c>
      <c r="BOD20" s="103">
        <f t="shared" si="27"/>
        <v>0</v>
      </c>
      <c r="BOE20" s="103">
        <f t="shared" si="27"/>
        <v>0</v>
      </c>
      <c r="BOF20" s="103">
        <f t="shared" si="27"/>
        <v>0</v>
      </c>
      <c r="BOG20" s="103">
        <f t="shared" si="27"/>
        <v>0</v>
      </c>
      <c r="BOH20" s="103">
        <f t="shared" si="27"/>
        <v>0</v>
      </c>
      <c r="BOI20" s="103">
        <f t="shared" si="27"/>
        <v>0</v>
      </c>
      <c r="BOJ20" s="103">
        <f t="shared" si="27"/>
        <v>0</v>
      </c>
      <c r="BOK20" s="103">
        <f t="shared" si="27"/>
        <v>0</v>
      </c>
      <c r="BOL20" s="103">
        <f t="shared" si="27"/>
        <v>0</v>
      </c>
      <c r="BOM20" s="103">
        <f t="shared" si="27"/>
        <v>0</v>
      </c>
      <c r="BON20" s="103">
        <f t="shared" si="27"/>
        <v>0</v>
      </c>
      <c r="BOO20" s="103">
        <f t="shared" si="27"/>
        <v>0</v>
      </c>
      <c r="BOP20" s="103">
        <f t="shared" si="27"/>
        <v>0</v>
      </c>
      <c r="BOQ20" s="103">
        <f t="shared" si="27"/>
        <v>0</v>
      </c>
      <c r="BOR20" s="103">
        <f t="shared" si="27"/>
        <v>0</v>
      </c>
      <c r="BOS20" s="103">
        <f t="shared" si="27"/>
        <v>0</v>
      </c>
      <c r="BOT20" s="103">
        <f t="shared" si="27"/>
        <v>0</v>
      </c>
      <c r="BOU20" s="103">
        <f t="shared" si="27"/>
        <v>0</v>
      </c>
      <c r="BOV20" s="103">
        <f t="shared" si="27"/>
        <v>0</v>
      </c>
      <c r="BOW20" s="103">
        <f t="shared" si="27"/>
        <v>0</v>
      </c>
      <c r="BOX20" s="103">
        <f t="shared" si="27"/>
        <v>0</v>
      </c>
      <c r="BOY20" s="103">
        <f t="shared" si="27"/>
        <v>0</v>
      </c>
      <c r="BOZ20" s="103">
        <f t="shared" si="27"/>
        <v>0</v>
      </c>
      <c r="BPA20" s="103">
        <f t="shared" si="27"/>
        <v>0</v>
      </c>
      <c r="BPB20" s="103">
        <f t="shared" si="27"/>
        <v>0</v>
      </c>
      <c r="BPC20" s="103">
        <f t="shared" si="27"/>
        <v>0</v>
      </c>
      <c r="BPD20" s="103">
        <f t="shared" si="27"/>
        <v>0</v>
      </c>
      <c r="BPE20" s="103">
        <f t="shared" si="27"/>
        <v>0</v>
      </c>
      <c r="BPF20" s="103">
        <f t="shared" si="27"/>
        <v>0</v>
      </c>
      <c r="BPG20" s="103">
        <f t="shared" si="27"/>
        <v>0</v>
      </c>
      <c r="BPH20" s="103">
        <f t="shared" si="27"/>
        <v>0</v>
      </c>
      <c r="BPI20" s="103">
        <f t="shared" si="27"/>
        <v>0</v>
      </c>
      <c r="BPJ20" s="103">
        <f t="shared" si="27"/>
        <v>0</v>
      </c>
      <c r="BPK20" s="103">
        <f t="shared" si="27"/>
        <v>0</v>
      </c>
      <c r="BPL20" s="103">
        <f t="shared" si="27"/>
        <v>0</v>
      </c>
      <c r="BPM20" s="103">
        <f t="shared" si="27"/>
        <v>0</v>
      </c>
      <c r="BPN20" s="103">
        <f t="shared" si="27"/>
        <v>0</v>
      </c>
      <c r="BPO20" s="103">
        <f t="shared" si="27"/>
        <v>0</v>
      </c>
      <c r="BPP20" s="103">
        <f t="shared" si="27"/>
        <v>0</v>
      </c>
      <c r="BPQ20" s="103">
        <f t="shared" si="27"/>
        <v>0</v>
      </c>
      <c r="BPR20" s="103">
        <f t="shared" si="27"/>
        <v>0</v>
      </c>
      <c r="BPS20" s="103">
        <f t="shared" si="27"/>
        <v>0</v>
      </c>
      <c r="BPT20" s="103">
        <f t="shared" si="27"/>
        <v>0</v>
      </c>
      <c r="BPU20" s="103">
        <f t="shared" si="27"/>
        <v>0</v>
      </c>
      <c r="BPV20" s="103">
        <f t="shared" si="27"/>
        <v>0</v>
      </c>
      <c r="BPW20" s="103">
        <f t="shared" si="27"/>
        <v>0</v>
      </c>
      <c r="BPX20" s="103">
        <f t="shared" si="27"/>
        <v>0</v>
      </c>
      <c r="BPY20" s="103">
        <f t="shared" si="27"/>
        <v>0</v>
      </c>
      <c r="BPZ20" s="103">
        <f t="shared" si="27"/>
        <v>0</v>
      </c>
      <c r="BQA20" s="103">
        <f t="shared" si="27"/>
        <v>0</v>
      </c>
      <c r="BQB20" s="103">
        <f t="shared" si="27"/>
        <v>0</v>
      </c>
      <c r="BQC20" s="103">
        <f t="shared" si="27"/>
        <v>0</v>
      </c>
      <c r="BQD20" s="103">
        <f t="shared" si="27"/>
        <v>0</v>
      </c>
      <c r="BQE20" s="103">
        <f t="shared" si="27"/>
        <v>0</v>
      </c>
      <c r="BQF20" s="103">
        <f t="shared" si="27"/>
        <v>0</v>
      </c>
      <c r="BQG20" s="103">
        <f t="shared" si="27"/>
        <v>0</v>
      </c>
      <c r="BQH20" s="103">
        <f t="shared" si="27"/>
        <v>0</v>
      </c>
      <c r="BQI20" s="103">
        <f t="shared" si="27"/>
        <v>0</v>
      </c>
      <c r="BQJ20" s="103">
        <f t="shared" si="27"/>
        <v>0</v>
      </c>
      <c r="BQK20" s="103">
        <f t="shared" si="27"/>
        <v>0</v>
      </c>
      <c r="BQL20" s="103">
        <f t="shared" si="27"/>
        <v>0</v>
      </c>
      <c r="BQM20" s="103">
        <f t="shared" si="27"/>
        <v>0</v>
      </c>
      <c r="BQN20" s="103">
        <f t="shared" si="27"/>
        <v>0</v>
      </c>
      <c r="BQO20" s="103">
        <f t="shared" ref="BQO20:BSZ20" si="28">SUM(BQO9:BQO16)</f>
        <v>0</v>
      </c>
      <c r="BQP20" s="103">
        <f t="shared" si="28"/>
        <v>0</v>
      </c>
      <c r="BQQ20" s="103">
        <f t="shared" si="28"/>
        <v>0</v>
      </c>
      <c r="BQR20" s="103">
        <f t="shared" si="28"/>
        <v>0</v>
      </c>
      <c r="BQS20" s="103">
        <f t="shared" si="28"/>
        <v>0</v>
      </c>
      <c r="BQT20" s="103">
        <f t="shared" si="28"/>
        <v>0</v>
      </c>
      <c r="BQU20" s="103">
        <f t="shared" si="28"/>
        <v>0</v>
      </c>
      <c r="BQV20" s="103">
        <f t="shared" si="28"/>
        <v>0</v>
      </c>
      <c r="BQW20" s="103">
        <f t="shared" si="28"/>
        <v>0</v>
      </c>
      <c r="BQX20" s="103">
        <f t="shared" si="28"/>
        <v>0</v>
      </c>
      <c r="BQY20" s="103">
        <f t="shared" si="28"/>
        <v>0</v>
      </c>
      <c r="BQZ20" s="103">
        <f t="shared" si="28"/>
        <v>0</v>
      </c>
      <c r="BRA20" s="103">
        <f t="shared" si="28"/>
        <v>0</v>
      </c>
      <c r="BRB20" s="103">
        <f t="shared" si="28"/>
        <v>0</v>
      </c>
      <c r="BRC20" s="103">
        <f t="shared" si="28"/>
        <v>0</v>
      </c>
      <c r="BRD20" s="103">
        <f t="shared" si="28"/>
        <v>0</v>
      </c>
      <c r="BRE20" s="103">
        <f t="shared" si="28"/>
        <v>0</v>
      </c>
      <c r="BRF20" s="103">
        <f t="shared" si="28"/>
        <v>0</v>
      </c>
      <c r="BRG20" s="103">
        <f t="shared" si="28"/>
        <v>0</v>
      </c>
      <c r="BRH20" s="103">
        <f t="shared" si="28"/>
        <v>0</v>
      </c>
      <c r="BRI20" s="103">
        <f t="shared" si="28"/>
        <v>0</v>
      </c>
      <c r="BRJ20" s="103">
        <f t="shared" si="28"/>
        <v>0</v>
      </c>
      <c r="BRK20" s="103">
        <f t="shared" si="28"/>
        <v>0</v>
      </c>
      <c r="BRL20" s="103">
        <f t="shared" si="28"/>
        <v>0</v>
      </c>
      <c r="BRM20" s="103">
        <f t="shared" si="28"/>
        <v>0</v>
      </c>
      <c r="BRN20" s="103">
        <f t="shared" si="28"/>
        <v>0</v>
      </c>
      <c r="BRO20" s="103">
        <f t="shared" si="28"/>
        <v>0</v>
      </c>
      <c r="BRP20" s="103">
        <f t="shared" si="28"/>
        <v>0</v>
      </c>
      <c r="BRQ20" s="103">
        <f t="shared" si="28"/>
        <v>0</v>
      </c>
      <c r="BRR20" s="103">
        <f t="shared" si="28"/>
        <v>0</v>
      </c>
      <c r="BRS20" s="103">
        <f t="shared" si="28"/>
        <v>0</v>
      </c>
      <c r="BRT20" s="103">
        <f t="shared" si="28"/>
        <v>0</v>
      </c>
      <c r="BRU20" s="103">
        <f t="shared" si="28"/>
        <v>0</v>
      </c>
      <c r="BRV20" s="103">
        <f t="shared" si="28"/>
        <v>0</v>
      </c>
      <c r="BRW20" s="103">
        <f t="shared" si="28"/>
        <v>0</v>
      </c>
      <c r="BRX20" s="103">
        <f t="shared" si="28"/>
        <v>0</v>
      </c>
      <c r="BRY20" s="103">
        <f t="shared" si="28"/>
        <v>0</v>
      </c>
      <c r="BRZ20" s="103">
        <f t="shared" si="28"/>
        <v>0</v>
      </c>
      <c r="BSA20" s="103">
        <f t="shared" si="28"/>
        <v>0</v>
      </c>
      <c r="BSB20" s="103">
        <f t="shared" si="28"/>
        <v>0</v>
      </c>
      <c r="BSC20" s="103">
        <f t="shared" si="28"/>
        <v>0</v>
      </c>
      <c r="BSD20" s="103">
        <f t="shared" si="28"/>
        <v>0</v>
      </c>
      <c r="BSE20" s="103">
        <f t="shared" si="28"/>
        <v>0</v>
      </c>
      <c r="BSF20" s="103">
        <f t="shared" si="28"/>
        <v>0</v>
      </c>
      <c r="BSG20" s="103">
        <f t="shared" si="28"/>
        <v>0</v>
      </c>
      <c r="BSH20" s="103">
        <f t="shared" si="28"/>
        <v>0</v>
      </c>
      <c r="BSI20" s="103">
        <f t="shared" si="28"/>
        <v>0</v>
      </c>
      <c r="BSJ20" s="103">
        <f t="shared" si="28"/>
        <v>0</v>
      </c>
      <c r="BSK20" s="103">
        <f t="shared" si="28"/>
        <v>0</v>
      </c>
      <c r="BSL20" s="103">
        <f t="shared" si="28"/>
        <v>0</v>
      </c>
      <c r="BSM20" s="103">
        <f t="shared" si="28"/>
        <v>0</v>
      </c>
      <c r="BSN20" s="103">
        <f t="shared" si="28"/>
        <v>0</v>
      </c>
      <c r="BSO20" s="103">
        <f t="shared" si="28"/>
        <v>0</v>
      </c>
      <c r="BSP20" s="103">
        <f t="shared" si="28"/>
        <v>0</v>
      </c>
      <c r="BSQ20" s="103">
        <f t="shared" si="28"/>
        <v>0</v>
      </c>
      <c r="BSR20" s="103">
        <f t="shared" si="28"/>
        <v>0</v>
      </c>
      <c r="BSS20" s="103">
        <f t="shared" si="28"/>
        <v>0</v>
      </c>
      <c r="BST20" s="103">
        <f t="shared" si="28"/>
        <v>0</v>
      </c>
      <c r="BSU20" s="103">
        <f t="shared" si="28"/>
        <v>0</v>
      </c>
      <c r="BSV20" s="103">
        <f t="shared" si="28"/>
        <v>0</v>
      </c>
      <c r="BSW20" s="103">
        <f t="shared" si="28"/>
        <v>0</v>
      </c>
      <c r="BSX20" s="103">
        <f t="shared" si="28"/>
        <v>0</v>
      </c>
      <c r="BSY20" s="103">
        <f t="shared" si="28"/>
        <v>0</v>
      </c>
      <c r="BSZ20" s="103">
        <f t="shared" si="28"/>
        <v>0</v>
      </c>
      <c r="BTA20" s="103">
        <f t="shared" ref="BTA20:BVL20" si="29">SUM(BTA9:BTA16)</f>
        <v>0</v>
      </c>
      <c r="BTB20" s="103">
        <f t="shared" si="29"/>
        <v>0</v>
      </c>
      <c r="BTC20" s="103">
        <f t="shared" si="29"/>
        <v>0</v>
      </c>
      <c r="BTD20" s="103">
        <f t="shared" si="29"/>
        <v>0</v>
      </c>
      <c r="BTE20" s="103">
        <f t="shared" si="29"/>
        <v>0</v>
      </c>
      <c r="BTF20" s="103">
        <f t="shared" si="29"/>
        <v>0</v>
      </c>
      <c r="BTG20" s="103">
        <f t="shared" si="29"/>
        <v>0</v>
      </c>
      <c r="BTH20" s="103">
        <f t="shared" si="29"/>
        <v>0</v>
      </c>
      <c r="BTI20" s="103">
        <f t="shared" si="29"/>
        <v>0</v>
      </c>
      <c r="BTJ20" s="103">
        <f t="shared" si="29"/>
        <v>0</v>
      </c>
      <c r="BTK20" s="103">
        <f t="shared" si="29"/>
        <v>0</v>
      </c>
      <c r="BTL20" s="103">
        <f t="shared" si="29"/>
        <v>0</v>
      </c>
      <c r="BTM20" s="103">
        <f t="shared" si="29"/>
        <v>0</v>
      </c>
      <c r="BTN20" s="103">
        <f t="shared" si="29"/>
        <v>0</v>
      </c>
      <c r="BTO20" s="103">
        <f t="shared" si="29"/>
        <v>0</v>
      </c>
      <c r="BTP20" s="103">
        <f t="shared" si="29"/>
        <v>0</v>
      </c>
      <c r="BTQ20" s="103">
        <f t="shared" si="29"/>
        <v>0</v>
      </c>
      <c r="BTR20" s="103">
        <f t="shared" si="29"/>
        <v>0</v>
      </c>
      <c r="BTS20" s="103">
        <f t="shared" si="29"/>
        <v>0</v>
      </c>
      <c r="BTT20" s="103">
        <f t="shared" si="29"/>
        <v>0</v>
      </c>
      <c r="BTU20" s="103">
        <f t="shared" si="29"/>
        <v>0</v>
      </c>
      <c r="BTV20" s="103">
        <f t="shared" si="29"/>
        <v>0</v>
      </c>
      <c r="BTW20" s="103">
        <f t="shared" si="29"/>
        <v>0</v>
      </c>
      <c r="BTX20" s="103">
        <f t="shared" si="29"/>
        <v>0</v>
      </c>
      <c r="BTY20" s="103">
        <f t="shared" si="29"/>
        <v>0</v>
      </c>
      <c r="BTZ20" s="103">
        <f t="shared" si="29"/>
        <v>0</v>
      </c>
      <c r="BUA20" s="103">
        <f t="shared" si="29"/>
        <v>0</v>
      </c>
      <c r="BUB20" s="103">
        <f t="shared" si="29"/>
        <v>0</v>
      </c>
      <c r="BUC20" s="103">
        <f t="shared" si="29"/>
        <v>0</v>
      </c>
      <c r="BUD20" s="103">
        <f t="shared" si="29"/>
        <v>0</v>
      </c>
      <c r="BUE20" s="103">
        <f t="shared" si="29"/>
        <v>0</v>
      </c>
      <c r="BUF20" s="103">
        <f t="shared" si="29"/>
        <v>0</v>
      </c>
      <c r="BUG20" s="103">
        <f t="shared" si="29"/>
        <v>0</v>
      </c>
      <c r="BUH20" s="103">
        <f t="shared" si="29"/>
        <v>0</v>
      </c>
      <c r="BUI20" s="103">
        <f t="shared" si="29"/>
        <v>0</v>
      </c>
      <c r="BUJ20" s="103">
        <f t="shared" si="29"/>
        <v>0</v>
      </c>
      <c r="BUK20" s="103">
        <f t="shared" si="29"/>
        <v>0</v>
      </c>
      <c r="BUL20" s="103">
        <f t="shared" si="29"/>
        <v>0</v>
      </c>
      <c r="BUM20" s="103">
        <f t="shared" si="29"/>
        <v>0</v>
      </c>
      <c r="BUN20" s="103">
        <f t="shared" si="29"/>
        <v>0</v>
      </c>
      <c r="BUO20" s="103">
        <f t="shared" si="29"/>
        <v>0</v>
      </c>
      <c r="BUP20" s="103">
        <f t="shared" si="29"/>
        <v>0</v>
      </c>
      <c r="BUQ20" s="103">
        <f t="shared" si="29"/>
        <v>0</v>
      </c>
      <c r="BUR20" s="103">
        <f t="shared" si="29"/>
        <v>0</v>
      </c>
      <c r="BUS20" s="103">
        <f t="shared" si="29"/>
        <v>0</v>
      </c>
      <c r="BUT20" s="103">
        <f t="shared" si="29"/>
        <v>0</v>
      </c>
      <c r="BUU20" s="103">
        <f t="shared" si="29"/>
        <v>0</v>
      </c>
      <c r="BUV20" s="103">
        <f t="shared" si="29"/>
        <v>0</v>
      </c>
      <c r="BUW20" s="103">
        <f t="shared" si="29"/>
        <v>0</v>
      </c>
      <c r="BUX20" s="103">
        <f t="shared" si="29"/>
        <v>0</v>
      </c>
      <c r="BUY20" s="103">
        <f t="shared" si="29"/>
        <v>0</v>
      </c>
      <c r="BUZ20" s="103">
        <f t="shared" si="29"/>
        <v>0</v>
      </c>
      <c r="BVA20" s="103">
        <f t="shared" si="29"/>
        <v>0</v>
      </c>
      <c r="BVB20" s="103">
        <f t="shared" si="29"/>
        <v>0</v>
      </c>
      <c r="BVC20" s="103">
        <f t="shared" si="29"/>
        <v>0</v>
      </c>
      <c r="BVD20" s="103">
        <f t="shared" si="29"/>
        <v>0</v>
      </c>
      <c r="BVE20" s="103">
        <f t="shared" si="29"/>
        <v>0</v>
      </c>
      <c r="BVF20" s="103">
        <f t="shared" si="29"/>
        <v>0</v>
      </c>
      <c r="BVG20" s="103">
        <f t="shared" si="29"/>
        <v>0</v>
      </c>
      <c r="BVH20" s="103">
        <f t="shared" si="29"/>
        <v>0</v>
      </c>
      <c r="BVI20" s="103">
        <f t="shared" si="29"/>
        <v>0</v>
      </c>
      <c r="BVJ20" s="103">
        <f t="shared" si="29"/>
        <v>0</v>
      </c>
      <c r="BVK20" s="103">
        <f t="shared" si="29"/>
        <v>0</v>
      </c>
      <c r="BVL20" s="103">
        <f t="shared" si="29"/>
        <v>0</v>
      </c>
      <c r="BVM20" s="103">
        <f t="shared" ref="BVM20:BXX20" si="30">SUM(BVM9:BVM16)</f>
        <v>0</v>
      </c>
      <c r="BVN20" s="103">
        <f t="shared" si="30"/>
        <v>0</v>
      </c>
      <c r="BVO20" s="103">
        <f t="shared" si="30"/>
        <v>0</v>
      </c>
      <c r="BVP20" s="103">
        <f t="shared" si="30"/>
        <v>0</v>
      </c>
      <c r="BVQ20" s="103">
        <f t="shared" si="30"/>
        <v>0</v>
      </c>
      <c r="BVR20" s="103">
        <f t="shared" si="30"/>
        <v>0</v>
      </c>
      <c r="BVS20" s="103">
        <f t="shared" si="30"/>
        <v>0</v>
      </c>
      <c r="BVT20" s="103">
        <f t="shared" si="30"/>
        <v>0</v>
      </c>
      <c r="BVU20" s="103">
        <f t="shared" si="30"/>
        <v>0</v>
      </c>
      <c r="BVV20" s="103">
        <f t="shared" si="30"/>
        <v>0</v>
      </c>
      <c r="BVW20" s="103">
        <f t="shared" si="30"/>
        <v>0</v>
      </c>
      <c r="BVX20" s="103">
        <f t="shared" si="30"/>
        <v>0</v>
      </c>
      <c r="BVY20" s="103">
        <f t="shared" si="30"/>
        <v>0</v>
      </c>
      <c r="BVZ20" s="103">
        <f t="shared" si="30"/>
        <v>0</v>
      </c>
      <c r="BWA20" s="103">
        <f t="shared" si="30"/>
        <v>0</v>
      </c>
      <c r="BWB20" s="103">
        <f t="shared" si="30"/>
        <v>0</v>
      </c>
      <c r="BWC20" s="103">
        <f t="shared" si="30"/>
        <v>0</v>
      </c>
      <c r="BWD20" s="103">
        <f t="shared" si="30"/>
        <v>0</v>
      </c>
      <c r="BWE20" s="103">
        <f t="shared" si="30"/>
        <v>0</v>
      </c>
      <c r="BWF20" s="103">
        <f t="shared" si="30"/>
        <v>0</v>
      </c>
      <c r="BWG20" s="103">
        <f t="shared" si="30"/>
        <v>0</v>
      </c>
      <c r="BWH20" s="103">
        <f t="shared" si="30"/>
        <v>0</v>
      </c>
      <c r="BWI20" s="103">
        <f t="shared" si="30"/>
        <v>0</v>
      </c>
      <c r="BWJ20" s="103">
        <f t="shared" si="30"/>
        <v>0</v>
      </c>
      <c r="BWK20" s="103">
        <f t="shared" si="30"/>
        <v>0</v>
      </c>
      <c r="BWL20" s="103">
        <f t="shared" si="30"/>
        <v>0</v>
      </c>
      <c r="BWM20" s="103">
        <f t="shared" si="30"/>
        <v>0</v>
      </c>
      <c r="BWN20" s="103">
        <f t="shared" si="30"/>
        <v>0</v>
      </c>
      <c r="BWO20" s="103">
        <f t="shared" si="30"/>
        <v>0</v>
      </c>
      <c r="BWP20" s="103">
        <f t="shared" si="30"/>
        <v>0</v>
      </c>
      <c r="BWQ20" s="103">
        <f t="shared" si="30"/>
        <v>0</v>
      </c>
      <c r="BWR20" s="103">
        <f t="shared" si="30"/>
        <v>0</v>
      </c>
      <c r="BWS20" s="103">
        <f t="shared" si="30"/>
        <v>0</v>
      </c>
      <c r="BWT20" s="103">
        <f t="shared" si="30"/>
        <v>0</v>
      </c>
      <c r="BWU20" s="103">
        <f t="shared" si="30"/>
        <v>0</v>
      </c>
      <c r="BWV20" s="103">
        <f t="shared" si="30"/>
        <v>0</v>
      </c>
      <c r="BWW20" s="103">
        <f t="shared" si="30"/>
        <v>0</v>
      </c>
      <c r="BWX20" s="103">
        <f t="shared" si="30"/>
        <v>0</v>
      </c>
      <c r="BWY20" s="103">
        <f t="shared" si="30"/>
        <v>0</v>
      </c>
      <c r="BWZ20" s="103">
        <f t="shared" si="30"/>
        <v>0</v>
      </c>
      <c r="BXA20" s="103">
        <f t="shared" si="30"/>
        <v>0</v>
      </c>
      <c r="BXB20" s="103">
        <f t="shared" si="30"/>
        <v>0</v>
      </c>
      <c r="BXC20" s="103">
        <f t="shared" si="30"/>
        <v>0</v>
      </c>
      <c r="BXD20" s="103">
        <f t="shared" si="30"/>
        <v>0</v>
      </c>
      <c r="BXE20" s="103">
        <f t="shared" si="30"/>
        <v>0</v>
      </c>
      <c r="BXF20" s="103">
        <f t="shared" si="30"/>
        <v>0</v>
      </c>
      <c r="BXG20" s="103">
        <f t="shared" si="30"/>
        <v>0</v>
      </c>
      <c r="BXH20" s="103">
        <f t="shared" si="30"/>
        <v>0</v>
      </c>
      <c r="BXI20" s="103">
        <f t="shared" si="30"/>
        <v>0</v>
      </c>
      <c r="BXJ20" s="103">
        <f t="shared" si="30"/>
        <v>0</v>
      </c>
      <c r="BXK20" s="103">
        <f t="shared" si="30"/>
        <v>0</v>
      </c>
      <c r="BXL20" s="103">
        <f t="shared" si="30"/>
        <v>0</v>
      </c>
      <c r="BXM20" s="103">
        <f t="shared" si="30"/>
        <v>0</v>
      </c>
      <c r="BXN20" s="103">
        <f t="shared" si="30"/>
        <v>0</v>
      </c>
      <c r="BXO20" s="103">
        <f t="shared" si="30"/>
        <v>0</v>
      </c>
      <c r="BXP20" s="103">
        <f t="shared" si="30"/>
        <v>0</v>
      </c>
      <c r="BXQ20" s="103">
        <f t="shared" si="30"/>
        <v>0</v>
      </c>
      <c r="BXR20" s="103">
        <f t="shared" si="30"/>
        <v>0</v>
      </c>
      <c r="BXS20" s="103">
        <f t="shared" si="30"/>
        <v>0</v>
      </c>
      <c r="BXT20" s="103">
        <f t="shared" si="30"/>
        <v>0</v>
      </c>
      <c r="BXU20" s="103">
        <f t="shared" si="30"/>
        <v>0</v>
      </c>
      <c r="BXV20" s="103">
        <f t="shared" si="30"/>
        <v>0</v>
      </c>
      <c r="BXW20" s="103">
        <f t="shared" si="30"/>
        <v>0</v>
      </c>
      <c r="BXX20" s="103">
        <f t="shared" si="30"/>
        <v>0</v>
      </c>
      <c r="BXY20" s="103">
        <f t="shared" ref="BXY20:CAJ20" si="31">SUM(BXY9:BXY16)</f>
        <v>0</v>
      </c>
      <c r="BXZ20" s="103">
        <f t="shared" si="31"/>
        <v>0</v>
      </c>
      <c r="BYA20" s="103">
        <f t="shared" si="31"/>
        <v>0</v>
      </c>
      <c r="BYB20" s="103">
        <f t="shared" si="31"/>
        <v>0</v>
      </c>
      <c r="BYC20" s="103">
        <f t="shared" si="31"/>
        <v>0</v>
      </c>
      <c r="BYD20" s="103">
        <f t="shared" si="31"/>
        <v>0</v>
      </c>
      <c r="BYE20" s="103">
        <f t="shared" si="31"/>
        <v>0</v>
      </c>
      <c r="BYF20" s="103">
        <f t="shared" si="31"/>
        <v>0</v>
      </c>
      <c r="BYG20" s="103">
        <f t="shared" si="31"/>
        <v>0</v>
      </c>
      <c r="BYH20" s="103">
        <f t="shared" si="31"/>
        <v>0</v>
      </c>
      <c r="BYI20" s="103">
        <f t="shared" si="31"/>
        <v>0</v>
      </c>
      <c r="BYJ20" s="103">
        <f t="shared" si="31"/>
        <v>0</v>
      </c>
      <c r="BYK20" s="103">
        <f t="shared" si="31"/>
        <v>0</v>
      </c>
      <c r="BYL20" s="103">
        <f t="shared" si="31"/>
        <v>0</v>
      </c>
      <c r="BYM20" s="103">
        <f t="shared" si="31"/>
        <v>0</v>
      </c>
      <c r="BYN20" s="103">
        <f t="shared" si="31"/>
        <v>0</v>
      </c>
      <c r="BYO20" s="103">
        <f t="shared" si="31"/>
        <v>0</v>
      </c>
      <c r="BYP20" s="103">
        <f t="shared" si="31"/>
        <v>0</v>
      </c>
      <c r="BYQ20" s="103">
        <f t="shared" si="31"/>
        <v>0</v>
      </c>
      <c r="BYR20" s="103">
        <f t="shared" si="31"/>
        <v>0</v>
      </c>
      <c r="BYS20" s="103">
        <f t="shared" si="31"/>
        <v>0</v>
      </c>
      <c r="BYT20" s="103">
        <f t="shared" si="31"/>
        <v>0</v>
      </c>
      <c r="BYU20" s="103">
        <f t="shared" si="31"/>
        <v>0</v>
      </c>
      <c r="BYV20" s="103">
        <f t="shared" si="31"/>
        <v>0</v>
      </c>
      <c r="BYW20" s="103">
        <f t="shared" si="31"/>
        <v>0</v>
      </c>
      <c r="BYX20" s="103">
        <f t="shared" si="31"/>
        <v>0</v>
      </c>
      <c r="BYY20" s="103">
        <f t="shared" si="31"/>
        <v>0</v>
      </c>
      <c r="BYZ20" s="103">
        <f t="shared" si="31"/>
        <v>0</v>
      </c>
      <c r="BZA20" s="103">
        <f t="shared" si="31"/>
        <v>0</v>
      </c>
      <c r="BZB20" s="103">
        <f t="shared" si="31"/>
        <v>0</v>
      </c>
      <c r="BZC20" s="103">
        <f t="shared" si="31"/>
        <v>0</v>
      </c>
      <c r="BZD20" s="103">
        <f t="shared" si="31"/>
        <v>0</v>
      </c>
      <c r="BZE20" s="103">
        <f t="shared" si="31"/>
        <v>0</v>
      </c>
      <c r="BZF20" s="103">
        <f t="shared" si="31"/>
        <v>0</v>
      </c>
      <c r="BZG20" s="103">
        <f t="shared" si="31"/>
        <v>0</v>
      </c>
      <c r="BZH20" s="103">
        <f t="shared" si="31"/>
        <v>0</v>
      </c>
      <c r="BZI20" s="103">
        <f t="shared" si="31"/>
        <v>0</v>
      </c>
      <c r="BZJ20" s="103">
        <f t="shared" si="31"/>
        <v>0</v>
      </c>
      <c r="BZK20" s="103">
        <f t="shared" si="31"/>
        <v>0</v>
      </c>
      <c r="BZL20" s="103">
        <f t="shared" si="31"/>
        <v>0</v>
      </c>
      <c r="BZM20" s="103">
        <f t="shared" si="31"/>
        <v>0</v>
      </c>
      <c r="BZN20" s="103">
        <f t="shared" si="31"/>
        <v>0</v>
      </c>
      <c r="BZO20" s="103">
        <f t="shared" si="31"/>
        <v>0</v>
      </c>
      <c r="BZP20" s="103">
        <f t="shared" si="31"/>
        <v>0</v>
      </c>
      <c r="BZQ20" s="103">
        <f t="shared" si="31"/>
        <v>0</v>
      </c>
      <c r="BZR20" s="103">
        <f t="shared" si="31"/>
        <v>0</v>
      </c>
      <c r="BZS20" s="103">
        <f t="shared" si="31"/>
        <v>0</v>
      </c>
      <c r="BZT20" s="103">
        <f t="shared" si="31"/>
        <v>0</v>
      </c>
      <c r="BZU20" s="103">
        <f t="shared" si="31"/>
        <v>0</v>
      </c>
      <c r="BZV20" s="103">
        <f t="shared" si="31"/>
        <v>0</v>
      </c>
      <c r="BZW20" s="103">
        <f t="shared" si="31"/>
        <v>0</v>
      </c>
      <c r="BZX20" s="103">
        <f t="shared" si="31"/>
        <v>0</v>
      </c>
      <c r="BZY20" s="103">
        <f t="shared" si="31"/>
        <v>0</v>
      </c>
      <c r="BZZ20" s="103">
        <f t="shared" si="31"/>
        <v>0</v>
      </c>
      <c r="CAA20" s="103">
        <f t="shared" si="31"/>
        <v>0</v>
      </c>
      <c r="CAB20" s="103">
        <f t="shared" si="31"/>
        <v>0</v>
      </c>
      <c r="CAC20" s="103">
        <f t="shared" si="31"/>
        <v>0</v>
      </c>
      <c r="CAD20" s="103">
        <f t="shared" si="31"/>
        <v>0</v>
      </c>
      <c r="CAE20" s="103">
        <f t="shared" si="31"/>
        <v>0</v>
      </c>
      <c r="CAF20" s="103">
        <f t="shared" si="31"/>
        <v>0</v>
      </c>
      <c r="CAG20" s="103">
        <f t="shared" si="31"/>
        <v>0</v>
      </c>
      <c r="CAH20" s="103">
        <f t="shared" si="31"/>
        <v>0</v>
      </c>
      <c r="CAI20" s="103">
        <f t="shared" si="31"/>
        <v>0</v>
      </c>
      <c r="CAJ20" s="103">
        <f t="shared" si="31"/>
        <v>0</v>
      </c>
      <c r="CAK20" s="103">
        <f t="shared" ref="CAK20:CCV20" si="32">SUM(CAK9:CAK16)</f>
        <v>0</v>
      </c>
      <c r="CAL20" s="103">
        <f t="shared" si="32"/>
        <v>0</v>
      </c>
      <c r="CAM20" s="103">
        <f t="shared" si="32"/>
        <v>0</v>
      </c>
      <c r="CAN20" s="103">
        <f t="shared" si="32"/>
        <v>0</v>
      </c>
      <c r="CAO20" s="103">
        <f t="shared" si="32"/>
        <v>0</v>
      </c>
      <c r="CAP20" s="103">
        <f t="shared" si="32"/>
        <v>0</v>
      </c>
      <c r="CAQ20" s="103">
        <f t="shared" si="32"/>
        <v>0</v>
      </c>
      <c r="CAR20" s="103">
        <f t="shared" si="32"/>
        <v>0</v>
      </c>
      <c r="CAS20" s="103">
        <f t="shared" si="32"/>
        <v>0</v>
      </c>
      <c r="CAT20" s="103">
        <f t="shared" si="32"/>
        <v>0</v>
      </c>
      <c r="CAU20" s="103">
        <f t="shared" si="32"/>
        <v>0</v>
      </c>
      <c r="CAV20" s="103">
        <f t="shared" si="32"/>
        <v>0</v>
      </c>
      <c r="CAW20" s="103">
        <f t="shared" si="32"/>
        <v>0</v>
      </c>
      <c r="CAX20" s="103">
        <f t="shared" si="32"/>
        <v>0</v>
      </c>
      <c r="CAY20" s="103">
        <f t="shared" si="32"/>
        <v>0</v>
      </c>
      <c r="CAZ20" s="103">
        <f t="shared" si="32"/>
        <v>0</v>
      </c>
      <c r="CBA20" s="103">
        <f t="shared" si="32"/>
        <v>0</v>
      </c>
      <c r="CBB20" s="103">
        <f t="shared" si="32"/>
        <v>0</v>
      </c>
      <c r="CBC20" s="103">
        <f t="shared" si="32"/>
        <v>0</v>
      </c>
      <c r="CBD20" s="103">
        <f t="shared" si="32"/>
        <v>0</v>
      </c>
      <c r="CBE20" s="103">
        <f t="shared" si="32"/>
        <v>0</v>
      </c>
      <c r="CBF20" s="103">
        <f t="shared" si="32"/>
        <v>0</v>
      </c>
      <c r="CBG20" s="103">
        <f t="shared" si="32"/>
        <v>0</v>
      </c>
      <c r="CBH20" s="103">
        <f t="shared" si="32"/>
        <v>0</v>
      </c>
      <c r="CBI20" s="103">
        <f t="shared" si="32"/>
        <v>0</v>
      </c>
      <c r="CBJ20" s="103">
        <f t="shared" si="32"/>
        <v>0</v>
      </c>
      <c r="CBK20" s="103">
        <f t="shared" si="32"/>
        <v>0</v>
      </c>
      <c r="CBL20" s="103">
        <f t="shared" si="32"/>
        <v>0</v>
      </c>
      <c r="CBM20" s="103">
        <f t="shared" si="32"/>
        <v>0</v>
      </c>
      <c r="CBN20" s="103">
        <f t="shared" si="32"/>
        <v>0</v>
      </c>
      <c r="CBO20" s="103">
        <f t="shared" si="32"/>
        <v>0</v>
      </c>
      <c r="CBP20" s="103">
        <f t="shared" si="32"/>
        <v>0</v>
      </c>
      <c r="CBQ20" s="103">
        <f t="shared" si="32"/>
        <v>0</v>
      </c>
      <c r="CBR20" s="103">
        <f t="shared" si="32"/>
        <v>0</v>
      </c>
      <c r="CBS20" s="103">
        <f t="shared" si="32"/>
        <v>0</v>
      </c>
      <c r="CBT20" s="103">
        <f t="shared" si="32"/>
        <v>0</v>
      </c>
      <c r="CBU20" s="103">
        <f t="shared" si="32"/>
        <v>0</v>
      </c>
      <c r="CBV20" s="103">
        <f t="shared" si="32"/>
        <v>0</v>
      </c>
      <c r="CBW20" s="103">
        <f t="shared" si="32"/>
        <v>0</v>
      </c>
      <c r="CBX20" s="103">
        <f t="shared" si="32"/>
        <v>0</v>
      </c>
      <c r="CBY20" s="103">
        <f t="shared" si="32"/>
        <v>0</v>
      </c>
      <c r="CBZ20" s="103">
        <f t="shared" si="32"/>
        <v>0</v>
      </c>
      <c r="CCA20" s="103">
        <f t="shared" si="32"/>
        <v>0</v>
      </c>
      <c r="CCB20" s="103">
        <f t="shared" si="32"/>
        <v>0</v>
      </c>
      <c r="CCC20" s="103">
        <f t="shared" si="32"/>
        <v>0</v>
      </c>
      <c r="CCD20" s="103">
        <f t="shared" si="32"/>
        <v>0</v>
      </c>
      <c r="CCE20" s="103">
        <f t="shared" si="32"/>
        <v>0</v>
      </c>
      <c r="CCF20" s="103">
        <f t="shared" si="32"/>
        <v>0</v>
      </c>
      <c r="CCG20" s="103">
        <f t="shared" si="32"/>
        <v>0</v>
      </c>
      <c r="CCH20" s="103">
        <f t="shared" si="32"/>
        <v>0</v>
      </c>
      <c r="CCI20" s="103">
        <f t="shared" si="32"/>
        <v>0</v>
      </c>
      <c r="CCJ20" s="103">
        <f t="shared" si="32"/>
        <v>0</v>
      </c>
      <c r="CCK20" s="103">
        <f t="shared" si="32"/>
        <v>0</v>
      </c>
      <c r="CCL20" s="103">
        <f t="shared" si="32"/>
        <v>0</v>
      </c>
      <c r="CCM20" s="103">
        <f t="shared" si="32"/>
        <v>0</v>
      </c>
      <c r="CCN20" s="103">
        <f t="shared" si="32"/>
        <v>0</v>
      </c>
      <c r="CCO20" s="103">
        <f t="shared" si="32"/>
        <v>0</v>
      </c>
      <c r="CCP20" s="103">
        <f t="shared" si="32"/>
        <v>0</v>
      </c>
      <c r="CCQ20" s="103">
        <f t="shared" si="32"/>
        <v>0</v>
      </c>
      <c r="CCR20" s="103">
        <f t="shared" si="32"/>
        <v>0</v>
      </c>
      <c r="CCS20" s="103">
        <f t="shared" si="32"/>
        <v>0</v>
      </c>
      <c r="CCT20" s="103">
        <f t="shared" si="32"/>
        <v>0</v>
      </c>
      <c r="CCU20" s="103">
        <f t="shared" si="32"/>
        <v>0</v>
      </c>
      <c r="CCV20" s="103">
        <f t="shared" si="32"/>
        <v>0</v>
      </c>
      <c r="CCW20" s="103">
        <f t="shared" ref="CCW20:CFH20" si="33">SUM(CCW9:CCW16)</f>
        <v>0</v>
      </c>
      <c r="CCX20" s="103">
        <f t="shared" si="33"/>
        <v>0</v>
      </c>
      <c r="CCY20" s="103">
        <f t="shared" si="33"/>
        <v>0</v>
      </c>
      <c r="CCZ20" s="103">
        <f t="shared" si="33"/>
        <v>0</v>
      </c>
      <c r="CDA20" s="103">
        <f t="shared" si="33"/>
        <v>0</v>
      </c>
      <c r="CDB20" s="103">
        <f t="shared" si="33"/>
        <v>0</v>
      </c>
      <c r="CDC20" s="103">
        <f t="shared" si="33"/>
        <v>0</v>
      </c>
      <c r="CDD20" s="103">
        <f t="shared" si="33"/>
        <v>0</v>
      </c>
      <c r="CDE20" s="103">
        <f t="shared" si="33"/>
        <v>0</v>
      </c>
      <c r="CDF20" s="103">
        <f t="shared" si="33"/>
        <v>0</v>
      </c>
      <c r="CDG20" s="103">
        <f t="shared" si="33"/>
        <v>0</v>
      </c>
      <c r="CDH20" s="103">
        <f t="shared" si="33"/>
        <v>0</v>
      </c>
      <c r="CDI20" s="103">
        <f t="shared" si="33"/>
        <v>0</v>
      </c>
      <c r="CDJ20" s="103">
        <f t="shared" si="33"/>
        <v>0</v>
      </c>
      <c r="CDK20" s="103">
        <f t="shared" si="33"/>
        <v>0</v>
      </c>
      <c r="CDL20" s="103">
        <f t="shared" si="33"/>
        <v>0</v>
      </c>
      <c r="CDM20" s="103">
        <f t="shared" si="33"/>
        <v>0</v>
      </c>
      <c r="CDN20" s="103">
        <f t="shared" si="33"/>
        <v>0</v>
      </c>
      <c r="CDO20" s="103">
        <f t="shared" si="33"/>
        <v>0</v>
      </c>
      <c r="CDP20" s="103">
        <f t="shared" si="33"/>
        <v>0</v>
      </c>
      <c r="CDQ20" s="103">
        <f t="shared" si="33"/>
        <v>0</v>
      </c>
      <c r="CDR20" s="103">
        <f t="shared" si="33"/>
        <v>0</v>
      </c>
      <c r="CDS20" s="103">
        <f t="shared" si="33"/>
        <v>0</v>
      </c>
      <c r="CDT20" s="103">
        <f t="shared" si="33"/>
        <v>0</v>
      </c>
      <c r="CDU20" s="103">
        <f t="shared" si="33"/>
        <v>0</v>
      </c>
      <c r="CDV20" s="103">
        <f t="shared" si="33"/>
        <v>0</v>
      </c>
      <c r="CDW20" s="103">
        <f t="shared" si="33"/>
        <v>0</v>
      </c>
      <c r="CDX20" s="103">
        <f t="shared" si="33"/>
        <v>0</v>
      </c>
      <c r="CDY20" s="103">
        <f t="shared" si="33"/>
        <v>0</v>
      </c>
      <c r="CDZ20" s="103">
        <f t="shared" si="33"/>
        <v>0</v>
      </c>
      <c r="CEA20" s="103">
        <f t="shared" si="33"/>
        <v>0</v>
      </c>
      <c r="CEB20" s="103">
        <f t="shared" si="33"/>
        <v>0</v>
      </c>
      <c r="CEC20" s="103">
        <f t="shared" si="33"/>
        <v>0</v>
      </c>
      <c r="CED20" s="103">
        <f t="shared" si="33"/>
        <v>0</v>
      </c>
      <c r="CEE20" s="103">
        <f t="shared" si="33"/>
        <v>0</v>
      </c>
      <c r="CEF20" s="103">
        <f t="shared" si="33"/>
        <v>0</v>
      </c>
      <c r="CEG20" s="103">
        <f t="shared" si="33"/>
        <v>0</v>
      </c>
      <c r="CEH20" s="103">
        <f t="shared" si="33"/>
        <v>0</v>
      </c>
      <c r="CEI20" s="103">
        <f t="shared" si="33"/>
        <v>0</v>
      </c>
      <c r="CEJ20" s="103">
        <f t="shared" si="33"/>
        <v>0</v>
      </c>
      <c r="CEK20" s="103">
        <f t="shared" si="33"/>
        <v>0</v>
      </c>
      <c r="CEL20" s="103">
        <f t="shared" si="33"/>
        <v>0</v>
      </c>
      <c r="CEM20" s="103">
        <f t="shared" si="33"/>
        <v>0</v>
      </c>
      <c r="CEN20" s="103">
        <f t="shared" si="33"/>
        <v>0</v>
      </c>
      <c r="CEO20" s="103">
        <f t="shared" si="33"/>
        <v>0</v>
      </c>
      <c r="CEP20" s="103">
        <f t="shared" si="33"/>
        <v>0</v>
      </c>
      <c r="CEQ20" s="103">
        <f t="shared" si="33"/>
        <v>0</v>
      </c>
      <c r="CER20" s="103">
        <f t="shared" si="33"/>
        <v>0</v>
      </c>
      <c r="CES20" s="103">
        <f t="shared" si="33"/>
        <v>0</v>
      </c>
      <c r="CET20" s="103">
        <f t="shared" si="33"/>
        <v>0</v>
      </c>
      <c r="CEU20" s="103">
        <f t="shared" si="33"/>
        <v>0</v>
      </c>
      <c r="CEV20" s="103">
        <f t="shared" si="33"/>
        <v>0</v>
      </c>
      <c r="CEW20" s="103">
        <f t="shared" si="33"/>
        <v>0</v>
      </c>
      <c r="CEX20" s="103">
        <f t="shared" si="33"/>
        <v>0</v>
      </c>
      <c r="CEY20" s="103">
        <f t="shared" si="33"/>
        <v>0</v>
      </c>
      <c r="CEZ20" s="103">
        <f t="shared" si="33"/>
        <v>0</v>
      </c>
      <c r="CFA20" s="103">
        <f t="shared" si="33"/>
        <v>0</v>
      </c>
      <c r="CFB20" s="103">
        <f t="shared" si="33"/>
        <v>0</v>
      </c>
      <c r="CFC20" s="103">
        <f t="shared" si="33"/>
        <v>0</v>
      </c>
      <c r="CFD20" s="103">
        <f t="shared" si="33"/>
        <v>0</v>
      </c>
      <c r="CFE20" s="103">
        <f t="shared" si="33"/>
        <v>0</v>
      </c>
      <c r="CFF20" s="103">
        <f t="shared" si="33"/>
        <v>0</v>
      </c>
      <c r="CFG20" s="103">
        <f t="shared" si="33"/>
        <v>0</v>
      </c>
      <c r="CFH20" s="103">
        <f t="shared" si="33"/>
        <v>0</v>
      </c>
      <c r="CFI20" s="103">
        <f t="shared" ref="CFI20:CHT20" si="34">SUM(CFI9:CFI16)</f>
        <v>0</v>
      </c>
      <c r="CFJ20" s="103">
        <f t="shared" si="34"/>
        <v>0</v>
      </c>
      <c r="CFK20" s="103">
        <f t="shared" si="34"/>
        <v>0</v>
      </c>
      <c r="CFL20" s="103">
        <f t="shared" si="34"/>
        <v>0</v>
      </c>
      <c r="CFM20" s="103">
        <f t="shared" si="34"/>
        <v>0</v>
      </c>
      <c r="CFN20" s="103">
        <f t="shared" si="34"/>
        <v>0</v>
      </c>
      <c r="CFO20" s="103">
        <f t="shared" si="34"/>
        <v>0</v>
      </c>
      <c r="CFP20" s="103">
        <f t="shared" si="34"/>
        <v>0</v>
      </c>
      <c r="CFQ20" s="103">
        <f t="shared" si="34"/>
        <v>0</v>
      </c>
      <c r="CFR20" s="103">
        <f t="shared" si="34"/>
        <v>0</v>
      </c>
      <c r="CFS20" s="103">
        <f t="shared" si="34"/>
        <v>0</v>
      </c>
      <c r="CFT20" s="103">
        <f t="shared" si="34"/>
        <v>0</v>
      </c>
      <c r="CFU20" s="103">
        <f t="shared" si="34"/>
        <v>0</v>
      </c>
      <c r="CFV20" s="103">
        <f t="shared" si="34"/>
        <v>0</v>
      </c>
      <c r="CFW20" s="103">
        <f t="shared" si="34"/>
        <v>0</v>
      </c>
      <c r="CFX20" s="103">
        <f t="shared" si="34"/>
        <v>0</v>
      </c>
      <c r="CFY20" s="103">
        <f t="shared" si="34"/>
        <v>0</v>
      </c>
      <c r="CFZ20" s="103">
        <f t="shared" si="34"/>
        <v>0</v>
      </c>
      <c r="CGA20" s="103">
        <f t="shared" si="34"/>
        <v>0</v>
      </c>
      <c r="CGB20" s="103">
        <f t="shared" si="34"/>
        <v>0</v>
      </c>
      <c r="CGC20" s="103">
        <f t="shared" si="34"/>
        <v>0</v>
      </c>
      <c r="CGD20" s="103">
        <f t="shared" si="34"/>
        <v>0</v>
      </c>
      <c r="CGE20" s="103">
        <f t="shared" si="34"/>
        <v>0</v>
      </c>
      <c r="CGF20" s="103">
        <f t="shared" si="34"/>
        <v>0</v>
      </c>
      <c r="CGG20" s="103">
        <f t="shared" si="34"/>
        <v>0</v>
      </c>
      <c r="CGH20" s="103">
        <f t="shared" si="34"/>
        <v>0</v>
      </c>
      <c r="CGI20" s="103">
        <f t="shared" si="34"/>
        <v>0</v>
      </c>
      <c r="CGJ20" s="103">
        <f t="shared" si="34"/>
        <v>0</v>
      </c>
      <c r="CGK20" s="103">
        <f t="shared" si="34"/>
        <v>0</v>
      </c>
      <c r="CGL20" s="103">
        <f t="shared" si="34"/>
        <v>0</v>
      </c>
      <c r="CGM20" s="103">
        <f t="shared" si="34"/>
        <v>0</v>
      </c>
      <c r="CGN20" s="103">
        <f t="shared" si="34"/>
        <v>0</v>
      </c>
      <c r="CGO20" s="103">
        <f t="shared" si="34"/>
        <v>0</v>
      </c>
      <c r="CGP20" s="103">
        <f t="shared" si="34"/>
        <v>0</v>
      </c>
      <c r="CGQ20" s="103">
        <f t="shared" si="34"/>
        <v>0</v>
      </c>
      <c r="CGR20" s="103">
        <f t="shared" si="34"/>
        <v>0</v>
      </c>
      <c r="CGS20" s="103">
        <f t="shared" si="34"/>
        <v>0</v>
      </c>
      <c r="CGT20" s="103">
        <f t="shared" si="34"/>
        <v>0</v>
      </c>
      <c r="CGU20" s="103">
        <f t="shared" si="34"/>
        <v>0</v>
      </c>
      <c r="CGV20" s="103">
        <f t="shared" si="34"/>
        <v>0</v>
      </c>
      <c r="CGW20" s="103">
        <f t="shared" si="34"/>
        <v>0</v>
      </c>
      <c r="CGX20" s="103">
        <f t="shared" si="34"/>
        <v>0</v>
      </c>
      <c r="CGY20" s="103">
        <f t="shared" si="34"/>
        <v>0</v>
      </c>
      <c r="CGZ20" s="103">
        <f t="shared" si="34"/>
        <v>0</v>
      </c>
      <c r="CHA20" s="103">
        <f t="shared" si="34"/>
        <v>0</v>
      </c>
      <c r="CHB20" s="103">
        <f t="shared" si="34"/>
        <v>0</v>
      </c>
      <c r="CHC20" s="103">
        <f t="shared" si="34"/>
        <v>0</v>
      </c>
      <c r="CHD20" s="103">
        <f t="shared" si="34"/>
        <v>0</v>
      </c>
      <c r="CHE20" s="103">
        <f t="shared" si="34"/>
        <v>0</v>
      </c>
      <c r="CHF20" s="103">
        <f t="shared" si="34"/>
        <v>0</v>
      </c>
      <c r="CHG20" s="103">
        <f t="shared" si="34"/>
        <v>0</v>
      </c>
      <c r="CHH20" s="103">
        <f t="shared" si="34"/>
        <v>0</v>
      </c>
      <c r="CHI20" s="103">
        <f t="shared" si="34"/>
        <v>0</v>
      </c>
      <c r="CHJ20" s="103">
        <f t="shared" si="34"/>
        <v>0</v>
      </c>
      <c r="CHK20" s="103">
        <f t="shared" si="34"/>
        <v>0</v>
      </c>
      <c r="CHL20" s="103">
        <f t="shared" si="34"/>
        <v>0</v>
      </c>
      <c r="CHM20" s="103">
        <f t="shared" si="34"/>
        <v>0</v>
      </c>
      <c r="CHN20" s="103">
        <f t="shared" si="34"/>
        <v>0</v>
      </c>
      <c r="CHO20" s="103">
        <f t="shared" si="34"/>
        <v>0</v>
      </c>
      <c r="CHP20" s="103">
        <f t="shared" si="34"/>
        <v>0</v>
      </c>
      <c r="CHQ20" s="103">
        <f t="shared" si="34"/>
        <v>0</v>
      </c>
      <c r="CHR20" s="103">
        <f t="shared" si="34"/>
        <v>0</v>
      </c>
      <c r="CHS20" s="103">
        <f t="shared" si="34"/>
        <v>0</v>
      </c>
      <c r="CHT20" s="103">
        <f t="shared" si="34"/>
        <v>0</v>
      </c>
      <c r="CHU20" s="103">
        <f t="shared" ref="CHU20:CKF20" si="35">SUM(CHU9:CHU16)</f>
        <v>0</v>
      </c>
      <c r="CHV20" s="103">
        <f t="shared" si="35"/>
        <v>0</v>
      </c>
      <c r="CHW20" s="103">
        <f t="shared" si="35"/>
        <v>0</v>
      </c>
      <c r="CHX20" s="103">
        <f t="shared" si="35"/>
        <v>0</v>
      </c>
      <c r="CHY20" s="103">
        <f t="shared" si="35"/>
        <v>0</v>
      </c>
      <c r="CHZ20" s="103">
        <f t="shared" si="35"/>
        <v>0</v>
      </c>
      <c r="CIA20" s="103">
        <f t="shared" si="35"/>
        <v>0</v>
      </c>
      <c r="CIB20" s="103">
        <f t="shared" si="35"/>
        <v>0</v>
      </c>
      <c r="CIC20" s="103">
        <f t="shared" si="35"/>
        <v>0</v>
      </c>
      <c r="CID20" s="103">
        <f t="shared" si="35"/>
        <v>0</v>
      </c>
      <c r="CIE20" s="103">
        <f t="shared" si="35"/>
        <v>0</v>
      </c>
      <c r="CIF20" s="103">
        <f t="shared" si="35"/>
        <v>0</v>
      </c>
      <c r="CIG20" s="103">
        <f t="shared" si="35"/>
        <v>0</v>
      </c>
      <c r="CIH20" s="103">
        <f t="shared" si="35"/>
        <v>0</v>
      </c>
      <c r="CII20" s="103">
        <f t="shared" si="35"/>
        <v>0</v>
      </c>
      <c r="CIJ20" s="103">
        <f t="shared" si="35"/>
        <v>0</v>
      </c>
      <c r="CIK20" s="103">
        <f t="shared" si="35"/>
        <v>0</v>
      </c>
      <c r="CIL20" s="103">
        <f t="shared" si="35"/>
        <v>0</v>
      </c>
      <c r="CIM20" s="103">
        <f t="shared" si="35"/>
        <v>0</v>
      </c>
      <c r="CIN20" s="103">
        <f t="shared" si="35"/>
        <v>0</v>
      </c>
      <c r="CIO20" s="103">
        <f t="shared" si="35"/>
        <v>0</v>
      </c>
      <c r="CIP20" s="103">
        <f t="shared" si="35"/>
        <v>0</v>
      </c>
      <c r="CIQ20" s="103">
        <f t="shared" si="35"/>
        <v>0</v>
      </c>
      <c r="CIR20" s="103">
        <f t="shared" si="35"/>
        <v>0</v>
      </c>
      <c r="CIS20" s="103">
        <f t="shared" si="35"/>
        <v>0</v>
      </c>
      <c r="CIT20" s="103">
        <f t="shared" si="35"/>
        <v>0</v>
      </c>
      <c r="CIU20" s="103">
        <f t="shared" si="35"/>
        <v>0</v>
      </c>
      <c r="CIV20" s="103">
        <f t="shared" si="35"/>
        <v>0</v>
      </c>
      <c r="CIW20" s="103">
        <f t="shared" si="35"/>
        <v>0</v>
      </c>
      <c r="CIX20" s="103">
        <f t="shared" si="35"/>
        <v>0</v>
      </c>
      <c r="CIY20" s="103">
        <f t="shared" si="35"/>
        <v>0</v>
      </c>
      <c r="CIZ20" s="103">
        <f t="shared" si="35"/>
        <v>0</v>
      </c>
      <c r="CJA20" s="103">
        <f t="shared" si="35"/>
        <v>0</v>
      </c>
      <c r="CJB20" s="103">
        <f t="shared" si="35"/>
        <v>0</v>
      </c>
      <c r="CJC20" s="103">
        <f t="shared" si="35"/>
        <v>0</v>
      </c>
      <c r="CJD20" s="103">
        <f t="shared" si="35"/>
        <v>0</v>
      </c>
      <c r="CJE20" s="103">
        <f t="shared" si="35"/>
        <v>0</v>
      </c>
      <c r="CJF20" s="103">
        <f t="shared" si="35"/>
        <v>0</v>
      </c>
      <c r="CJG20" s="103">
        <f t="shared" si="35"/>
        <v>0</v>
      </c>
      <c r="CJH20" s="103">
        <f t="shared" si="35"/>
        <v>0</v>
      </c>
      <c r="CJI20" s="103">
        <f t="shared" si="35"/>
        <v>0</v>
      </c>
      <c r="CJJ20" s="103">
        <f t="shared" si="35"/>
        <v>0</v>
      </c>
      <c r="CJK20" s="103">
        <f t="shared" si="35"/>
        <v>0</v>
      </c>
      <c r="CJL20" s="103">
        <f t="shared" si="35"/>
        <v>0</v>
      </c>
      <c r="CJM20" s="103">
        <f t="shared" si="35"/>
        <v>0</v>
      </c>
      <c r="CJN20" s="103">
        <f t="shared" si="35"/>
        <v>0</v>
      </c>
      <c r="CJO20" s="103">
        <f t="shared" si="35"/>
        <v>0</v>
      </c>
      <c r="CJP20" s="103">
        <f t="shared" si="35"/>
        <v>0</v>
      </c>
      <c r="CJQ20" s="103">
        <f t="shared" si="35"/>
        <v>0</v>
      </c>
      <c r="CJR20" s="103">
        <f t="shared" si="35"/>
        <v>0</v>
      </c>
      <c r="CJS20" s="103">
        <f t="shared" si="35"/>
        <v>0</v>
      </c>
      <c r="CJT20" s="103">
        <f t="shared" si="35"/>
        <v>0</v>
      </c>
      <c r="CJU20" s="103">
        <f t="shared" si="35"/>
        <v>0</v>
      </c>
      <c r="CJV20" s="103">
        <f t="shared" si="35"/>
        <v>0</v>
      </c>
      <c r="CJW20" s="103">
        <f t="shared" si="35"/>
        <v>0</v>
      </c>
      <c r="CJX20" s="103">
        <f t="shared" si="35"/>
        <v>0</v>
      </c>
      <c r="CJY20" s="103">
        <f t="shared" si="35"/>
        <v>0</v>
      </c>
      <c r="CJZ20" s="103">
        <f t="shared" si="35"/>
        <v>0</v>
      </c>
      <c r="CKA20" s="103">
        <f t="shared" si="35"/>
        <v>0</v>
      </c>
      <c r="CKB20" s="103">
        <f t="shared" si="35"/>
        <v>0</v>
      </c>
      <c r="CKC20" s="103">
        <f t="shared" si="35"/>
        <v>0</v>
      </c>
      <c r="CKD20" s="103">
        <f t="shared" si="35"/>
        <v>0</v>
      </c>
      <c r="CKE20" s="103">
        <f t="shared" si="35"/>
        <v>0</v>
      </c>
      <c r="CKF20" s="103">
        <f t="shared" si="35"/>
        <v>0</v>
      </c>
      <c r="CKG20" s="103">
        <f t="shared" ref="CKG20:CMR20" si="36">SUM(CKG9:CKG16)</f>
        <v>0</v>
      </c>
      <c r="CKH20" s="103">
        <f t="shared" si="36"/>
        <v>0</v>
      </c>
      <c r="CKI20" s="103">
        <f t="shared" si="36"/>
        <v>0</v>
      </c>
      <c r="CKJ20" s="103">
        <f t="shared" si="36"/>
        <v>0</v>
      </c>
      <c r="CKK20" s="103">
        <f t="shared" si="36"/>
        <v>0</v>
      </c>
      <c r="CKL20" s="103">
        <f t="shared" si="36"/>
        <v>0</v>
      </c>
      <c r="CKM20" s="103">
        <f t="shared" si="36"/>
        <v>0</v>
      </c>
      <c r="CKN20" s="103">
        <f t="shared" si="36"/>
        <v>0</v>
      </c>
      <c r="CKO20" s="103">
        <f t="shared" si="36"/>
        <v>0</v>
      </c>
      <c r="CKP20" s="103">
        <f t="shared" si="36"/>
        <v>0</v>
      </c>
      <c r="CKQ20" s="103">
        <f t="shared" si="36"/>
        <v>0</v>
      </c>
      <c r="CKR20" s="103">
        <f t="shared" si="36"/>
        <v>0</v>
      </c>
      <c r="CKS20" s="103">
        <f t="shared" si="36"/>
        <v>0</v>
      </c>
      <c r="CKT20" s="103">
        <f t="shared" si="36"/>
        <v>0</v>
      </c>
      <c r="CKU20" s="103">
        <f t="shared" si="36"/>
        <v>0</v>
      </c>
      <c r="CKV20" s="103">
        <f t="shared" si="36"/>
        <v>0</v>
      </c>
      <c r="CKW20" s="103">
        <f t="shared" si="36"/>
        <v>0</v>
      </c>
      <c r="CKX20" s="103">
        <f t="shared" si="36"/>
        <v>0</v>
      </c>
      <c r="CKY20" s="103">
        <f t="shared" si="36"/>
        <v>0</v>
      </c>
      <c r="CKZ20" s="103">
        <f t="shared" si="36"/>
        <v>0</v>
      </c>
      <c r="CLA20" s="103">
        <f t="shared" si="36"/>
        <v>0</v>
      </c>
      <c r="CLB20" s="103">
        <f t="shared" si="36"/>
        <v>0</v>
      </c>
      <c r="CLC20" s="103">
        <f t="shared" si="36"/>
        <v>0</v>
      </c>
      <c r="CLD20" s="103">
        <f t="shared" si="36"/>
        <v>0</v>
      </c>
      <c r="CLE20" s="103">
        <f t="shared" si="36"/>
        <v>0</v>
      </c>
      <c r="CLF20" s="103">
        <f t="shared" si="36"/>
        <v>0</v>
      </c>
      <c r="CLG20" s="103">
        <f t="shared" si="36"/>
        <v>0</v>
      </c>
      <c r="CLH20" s="103">
        <f t="shared" si="36"/>
        <v>0</v>
      </c>
      <c r="CLI20" s="103">
        <f t="shared" si="36"/>
        <v>0</v>
      </c>
      <c r="CLJ20" s="103">
        <f t="shared" si="36"/>
        <v>0</v>
      </c>
      <c r="CLK20" s="103">
        <f t="shared" si="36"/>
        <v>0</v>
      </c>
      <c r="CLL20" s="103">
        <f t="shared" si="36"/>
        <v>0</v>
      </c>
      <c r="CLM20" s="103">
        <f t="shared" si="36"/>
        <v>0</v>
      </c>
      <c r="CLN20" s="103">
        <f t="shared" si="36"/>
        <v>0</v>
      </c>
      <c r="CLO20" s="103">
        <f t="shared" si="36"/>
        <v>0</v>
      </c>
      <c r="CLP20" s="103">
        <f t="shared" si="36"/>
        <v>0</v>
      </c>
      <c r="CLQ20" s="103">
        <f t="shared" si="36"/>
        <v>0</v>
      </c>
      <c r="CLR20" s="103">
        <f t="shared" si="36"/>
        <v>0</v>
      </c>
      <c r="CLS20" s="103">
        <f t="shared" si="36"/>
        <v>0</v>
      </c>
      <c r="CLT20" s="103">
        <f t="shared" si="36"/>
        <v>0</v>
      </c>
      <c r="CLU20" s="103">
        <f t="shared" si="36"/>
        <v>0</v>
      </c>
      <c r="CLV20" s="103">
        <f t="shared" si="36"/>
        <v>0</v>
      </c>
      <c r="CLW20" s="103">
        <f t="shared" si="36"/>
        <v>0</v>
      </c>
      <c r="CLX20" s="103">
        <f t="shared" si="36"/>
        <v>0</v>
      </c>
      <c r="CLY20" s="103">
        <f t="shared" si="36"/>
        <v>0</v>
      </c>
      <c r="CLZ20" s="103">
        <f t="shared" si="36"/>
        <v>0</v>
      </c>
      <c r="CMA20" s="103">
        <f t="shared" si="36"/>
        <v>0</v>
      </c>
      <c r="CMB20" s="103">
        <f t="shared" si="36"/>
        <v>0</v>
      </c>
      <c r="CMC20" s="103">
        <f t="shared" si="36"/>
        <v>0</v>
      </c>
      <c r="CMD20" s="103">
        <f t="shared" si="36"/>
        <v>0</v>
      </c>
      <c r="CME20" s="103">
        <f t="shared" si="36"/>
        <v>0</v>
      </c>
      <c r="CMF20" s="103">
        <f t="shared" si="36"/>
        <v>0</v>
      </c>
      <c r="CMG20" s="103">
        <f t="shared" si="36"/>
        <v>0</v>
      </c>
      <c r="CMH20" s="103">
        <f t="shared" si="36"/>
        <v>0</v>
      </c>
      <c r="CMI20" s="103">
        <f t="shared" si="36"/>
        <v>0</v>
      </c>
      <c r="CMJ20" s="103">
        <f t="shared" si="36"/>
        <v>0</v>
      </c>
      <c r="CMK20" s="103">
        <f t="shared" si="36"/>
        <v>0</v>
      </c>
      <c r="CML20" s="103">
        <f t="shared" si="36"/>
        <v>0</v>
      </c>
      <c r="CMM20" s="103">
        <f t="shared" si="36"/>
        <v>0</v>
      </c>
      <c r="CMN20" s="103">
        <f t="shared" si="36"/>
        <v>0</v>
      </c>
      <c r="CMO20" s="103">
        <f t="shared" si="36"/>
        <v>0</v>
      </c>
      <c r="CMP20" s="103">
        <f t="shared" si="36"/>
        <v>0</v>
      </c>
      <c r="CMQ20" s="103">
        <f t="shared" si="36"/>
        <v>0</v>
      </c>
      <c r="CMR20" s="103">
        <f t="shared" si="36"/>
        <v>0</v>
      </c>
      <c r="CMS20" s="103">
        <f t="shared" ref="CMS20:CPD20" si="37">SUM(CMS9:CMS16)</f>
        <v>0</v>
      </c>
      <c r="CMT20" s="103">
        <f t="shared" si="37"/>
        <v>0</v>
      </c>
      <c r="CMU20" s="103">
        <f t="shared" si="37"/>
        <v>0</v>
      </c>
      <c r="CMV20" s="103">
        <f t="shared" si="37"/>
        <v>0</v>
      </c>
      <c r="CMW20" s="103">
        <f t="shared" si="37"/>
        <v>0</v>
      </c>
      <c r="CMX20" s="103">
        <f t="shared" si="37"/>
        <v>0</v>
      </c>
      <c r="CMY20" s="103">
        <f t="shared" si="37"/>
        <v>0</v>
      </c>
      <c r="CMZ20" s="103">
        <f t="shared" si="37"/>
        <v>0</v>
      </c>
      <c r="CNA20" s="103">
        <f t="shared" si="37"/>
        <v>0</v>
      </c>
      <c r="CNB20" s="103">
        <f t="shared" si="37"/>
        <v>0</v>
      </c>
      <c r="CNC20" s="103">
        <f t="shared" si="37"/>
        <v>0</v>
      </c>
      <c r="CND20" s="103">
        <f t="shared" si="37"/>
        <v>0</v>
      </c>
      <c r="CNE20" s="103">
        <f t="shared" si="37"/>
        <v>0</v>
      </c>
      <c r="CNF20" s="103">
        <f t="shared" si="37"/>
        <v>0</v>
      </c>
      <c r="CNG20" s="103">
        <f t="shared" si="37"/>
        <v>0</v>
      </c>
      <c r="CNH20" s="103">
        <f t="shared" si="37"/>
        <v>0</v>
      </c>
      <c r="CNI20" s="103">
        <f t="shared" si="37"/>
        <v>0</v>
      </c>
      <c r="CNJ20" s="103">
        <f t="shared" si="37"/>
        <v>0</v>
      </c>
      <c r="CNK20" s="103">
        <f t="shared" si="37"/>
        <v>0</v>
      </c>
      <c r="CNL20" s="103">
        <f t="shared" si="37"/>
        <v>0</v>
      </c>
      <c r="CNM20" s="103">
        <f t="shared" si="37"/>
        <v>0</v>
      </c>
      <c r="CNN20" s="103">
        <f t="shared" si="37"/>
        <v>0</v>
      </c>
      <c r="CNO20" s="103">
        <f t="shared" si="37"/>
        <v>0</v>
      </c>
      <c r="CNP20" s="103">
        <f t="shared" si="37"/>
        <v>0</v>
      </c>
      <c r="CNQ20" s="103">
        <f t="shared" si="37"/>
        <v>0</v>
      </c>
      <c r="CNR20" s="103">
        <f t="shared" si="37"/>
        <v>0</v>
      </c>
      <c r="CNS20" s="103">
        <f t="shared" si="37"/>
        <v>0</v>
      </c>
      <c r="CNT20" s="103">
        <f t="shared" si="37"/>
        <v>0</v>
      </c>
      <c r="CNU20" s="103">
        <f t="shared" si="37"/>
        <v>0</v>
      </c>
      <c r="CNV20" s="103">
        <f t="shared" si="37"/>
        <v>0</v>
      </c>
      <c r="CNW20" s="103">
        <f t="shared" si="37"/>
        <v>0</v>
      </c>
      <c r="CNX20" s="103">
        <f t="shared" si="37"/>
        <v>0</v>
      </c>
      <c r="CNY20" s="103">
        <f t="shared" si="37"/>
        <v>0</v>
      </c>
      <c r="CNZ20" s="103">
        <f t="shared" si="37"/>
        <v>0</v>
      </c>
      <c r="COA20" s="103">
        <f t="shared" si="37"/>
        <v>0</v>
      </c>
      <c r="COB20" s="103">
        <f t="shared" si="37"/>
        <v>0</v>
      </c>
      <c r="COC20" s="103">
        <f t="shared" si="37"/>
        <v>0</v>
      </c>
      <c r="COD20" s="103">
        <f t="shared" si="37"/>
        <v>0</v>
      </c>
      <c r="COE20" s="103">
        <f t="shared" si="37"/>
        <v>0</v>
      </c>
      <c r="COF20" s="103">
        <f t="shared" si="37"/>
        <v>0</v>
      </c>
      <c r="COG20" s="103">
        <f t="shared" si="37"/>
        <v>0</v>
      </c>
      <c r="COH20" s="103">
        <f t="shared" si="37"/>
        <v>0</v>
      </c>
      <c r="COI20" s="103">
        <f t="shared" si="37"/>
        <v>0</v>
      </c>
      <c r="COJ20" s="103">
        <f t="shared" si="37"/>
        <v>0</v>
      </c>
      <c r="COK20" s="103">
        <f t="shared" si="37"/>
        <v>0</v>
      </c>
      <c r="COL20" s="103">
        <f t="shared" si="37"/>
        <v>0</v>
      </c>
      <c r="COM20" s="103">
        <f t="shared" si="37"/>
        <v>0</v>
      </c>
      <c r="CON20" s="103">
        <f t="shared" si="37"/>
        <v>0</v>
      </c>
      <c r="COO20" s="103">
        <f t="shared" si="37"/>
        <v>0</v>
      </c>
      <c r="COP20" s="103">
        <f t="shared" si="37"/>
        <v>0</v>
      </c>
      <c r="COQ20" s="103">
        <f t="shared" si="37"/>
        <v>0</v>
      </c>
      <c r="COR20" s="103">
        <f t="shared" si="37"/>
        <v>0</v>
      </c>
      <c r="COS20" s="103">
        <f t="shared" si="37"/>
        <v>0</v>
      </c>
      <c r="COT20" s="103">
        <f t="shared" si="37"/>
        <v>0</v>
      </c>
      <c r="COU20" s="103">
        <f t="shared" si="37"/>
        <v>0</v>
      </c>
      <c r="COV20" s="103">
        <f t="shared" si="37"/>
        <v>0</v>
      </c>
      <c r="COW20" s="103">
        <f t="shared" si="37"/>
        <v>0</v>
      </c>
      <c r="COX20" s="103">
        <f t="shared" si="37"/>
        <v>0</v>
      </c>
      <c r="COY20" s="103">
        <f t="shared" si="37"/>
        <v>0</v>
      </c>
      <c r="COZ20" s="103">
        <f t="shared" si="37"/>
        <v>0</v>
      </c>
      <c r="CPA20" s="103">
        <f t="shared" si="37"/>
        <v>0</v>
      </c>
      <c r="CPB20" s="103">
        <f t="shared" si="37"/>
        <v>0</v>
      </c>
      <c r="CPC20" s="103">
        <f t="shared" si="37"/>
        <v>0</v>
      </c>
      <c r="CPD20" s="103">
        <f t="shared" si="37"/>
        <v>0</v>
      </c>
      <c r="CPE20" s="103">
        <f t="shared" ref="CPE20:CRP20" si="38">SUM(CPE9:CPE16)</f>
        <v>0</v>
      </c>
      <c r="CPF20" s="103">
        <f t="shared" si="38"/>
        <v>0</v>
      </c>
      <c r="CPG20" s="103">
        <f t="shared" si="38"/>
        <v>0</v>
      </c>
      <c r="CPH20" s="103">
        <f t="shared" si="38"/>
        <v>0</v>
      </c>
      <c r="CPI20" s="103">
        <f t="shared" si="38"/>
        <v>0</v>
      </c>
      <c r="CPJ20" s="103">
        <f t="shared" si="38"/>
        <v>0</v>
      </c>
      <c r="CPK20" s="103">
        <f t="shared" si="38"/>
        <v>0</v>
      </c>
      <c r="CPL20" s="103">
        <f t="shared" si="38"/>
        <v>0</v>
      </c>
      <c r="CPM20" s="103">
        <f t="shared" si="38"/>
        <v>0</v>
      </c>
      <c r="CPN20" s="103">
        <f t="shared" si="38"/>
        <v>0</v>
      </c>
      <c r="CPO20" s="103">
        <f t="shared" si="38"/>
        <v>0</v>
      </c>
      <c r="CPP20" s="103">
        <f t="shared" si="38"/>
        <v>0</v>
      </c>
      <c r="CPQ20" s="103">
        <f t="shared" si="38"/>
        <v>0</v>
      </c>
      <c r="CPR20" s="103">
        <f t="shared" si="38"/>
        <v>0</v>
      </c>
      <c r="CPS20" s="103">
        <f t="shared" si="38"/>
        <v>0</v>
      </c>
      <c r="CPT20" s="103">
        <f t="shared" si="38"/>
        <v>0</v>
      </c>
      <c r="CPU20" s="103">
        <f t="shared" si="38"/>
        <v>0</v>
      </c>
      <c r="CPV20" s="103">
        <f t="shared" si="38"/>
        <v>0</v>
      </c>
      <c r="CPW20" s="103">
        <f t="shared" si="38"/>
        <v>0</v>
      </c>
      <c r="CPX20" s="103">
        <f t="shared" si="38"/>
        <v>0</v>
      </c>
      <c r="CPY20" s="103">
        <f t="shared" si="38"/>
        <v>0</v>
      </c>
      <c r="CPZ20" s="103">
        <f t="shared" si="38"/>
        <v>0</v>
      </c>
      <c r="CQA20" s="103">
        <f t="shared" si="38"/>
        <v>0</v>
      </c>
      <c r="CQB20" s="103">
        <f t="shared" si="38"/>
        <v>0</v>
      </c>
      <c r="CQC20" s="103">
        <f t="shared" si="38"/>
        <v>0</v>
      </c>
      <c r="CQD20" s="103">
        <f t="shared" si="38"/>
        <v>0</v>
      </c>
      <c r="CQE20" s="103">
        <f t="shared" si="38"/>
        <v>0</v>
      </c>
      <c r="CQF20" s="103">
        <f t="shared" si="38"/>
        <v>0</v>
      </c>
      <c r="CQG20" s="103">
        <f t="shared" si="38"/>
        <v>0</v>
      </c>
      <c r="CQH20" s="103">
        <f t="shared" si="38"/>
        <v>0</v>
      </c>
      <c r="CQI20" s="103">
        <f t="shared" si="38"/>
        <v>0</v>
      </c>
      <c r="CQJ20" s="103">
        <f t="shared" si="38"/>
        <v>0</v>
      </c>
      <c r="CQK20" s="103">
        <f t="shared" si="38"/>
        <v>0</v>
      </c>
      <c r="CQL20" s="103">
        <f t="shared" si="38"/>
        <v>0</v>
      </c>
      <c r="CQM20" s="103">
        <f t="shared" si="38"/>
        <v>0</v>
      </c>
      <c r="CQN20" s="103">
        <f t="shared" si="38"/>
        <v>0</v>
      </c>
      <c r="CQO20" s="103">
        <f t="shared" si="38"/>
        <v>0</v>
      </c>
      <c r="CQP20" s="103">
        <f t="shared" si="38"/>
        <v>0</v>
      </c>
      <c r="CQQ20" s="103">
        <f t="shared" si="38"/>
        <v>0</v>
      </c>
      <c r="CQR20" s="103">
        <f t="shared" si="38"/>
        <v>0</v>
      </c>
      <c r="CQS20" s="103">
        <f t="shared" si="38"/>
        <v>0</v>
      </c>
      <c r="CQT20" s="103">
        <f t="shared" si="38"/>
        <v>0</v>
      </c>
      <c r="CQU20" s="103">
        <f t="shared" si="38"/>
        <v>0</v>
      </c>
      <c r="CQV20" s="103">
        <f t="shared" si="38"/>
        <v>0</v>
      </c>
      <c r="CQW20" s="103">
        <f t="shared" si="38"/>
        <v>0</v>
      </c>
      <c r="CQX20" s="103">
        <f t="shared" si="38"/>
        <v>0</v>
      </c>
      <c r="CQY20" s="103">
        <f t="shared" si="38"/>
        <v>0</v>
      </c>
      <c r="CQZ20" s="103">
        <f t="shared" si="38"/>
        <v>0</v>
      </c>
      <c r="CRA20" s="103">
        <f t="shared" si="38"/>
        <v>0</v>
      </c>
      <c r="CRB20" s="103">
        <f t="shared" si="38"/>
        <v>0</v>
      </c>
      <c r="CRC20" s="103">
        <f t="shared" si="38"/>
        <v>0</v>
      </c>
      <c r="CRD20" s="103">
        <f t="shared" si="38"/>
        <v>0</v>
      </c>
      <c r="CRE20" s="103">
        <f t="shared" si="38"/>
        <v>0</v>
      </c>
      <c r="CRF20" s="103">
        <f t="shared" si="38"/>
        <v>0</v>
      </c>
      <c r="CRG20" s="103">
        <f t="shared" si="38"/>
        <v>0</v>
      </c>
      <c r="CRH20" s="103">
        <f t="shared" si="38"/>
        <v>0</v>
      </c>
      <c r="CRI20" s="103">
        <f t="shared" si="38"/>
        <v>0</v>
      </c>
      <c r="CRJ20" s="103">
        <f t="shared" si="38"/>
        <v>0</v>
      </c>
      <c r="CRK20" s="103">
        <f t="shared" si="38"/>
        <v>0</v>
      </c>
      <c r="CRL20" s="103">
        <f t="shared" si="38"/>
        <v>0</v>
      </c>
      <c r="CRM20" s="103">
        <f t="shared" si="38"/>
        <v>0</v>
      </c>
      <c r="CRN20" s="103">
        <f t="shared" si="38"/>
        <v>0</v>
      </c>
      <c r="CRO20" s="103">
        <f t="shared" si="38"/>
        <v>0</v>
      </c>
      <c r="CRP20" s="103">
        <f t="shared" si="38"/>
        <v>0</v>
      </c>
      <c r="CRQ20" s="103">
        <f t="shared" ref="CRQ20:CUB20" si="39">SUM(CRQ9:CRQ16)</f>
        <v>0</v>
      </c>
      <c r="CRR20" s="103">
        <f t="shared" si="39"/>
        <v>0</v>
      </c>
      <c r="CRS20" s="103">
        <f t="shared" si="39"/>
        <v>0</v>
      </c>
      <c r="CRT20" s="103">
        <f t="shared" si="39"/>
        <v>0</v>
      </c>
      <c r="CRU20" s="103">
        <f t="shared" si="39"/>
        <v>0</v>
      </c>
      <c r="CRV20" s="103">
        <f t="shared" si="39"/>
        <v>0</v>
      </c>
      <c r="CRW20" s="103">
        <f t="shared" si="39"/>
        <v>0</v>
      </c>
      <c r="CRX20" s="103">
        <f t="shared" si="39"/>
        <v>0</v>
      </c>
      <c r="CRY20" s="103">
        <f t="shared" si="39"/>
        <v>0</v>
      </c>
      <c r="CRZ20" s="103">
        <f t="shared" si="39"/>
        <v>0</v>
      </c>
      <c r="CSA20" s="103">
        <f t="shared" si="39"/>
        <v>0</v>
      </c>
      <c r="CSB20" s="103">
        <f t="shared" si="39"/>
        <v>0</v>
      </c>
      <c r="CSC20" s="103">
        <f t="shared" si="39"/>
        <v>0</v>
      </c>
      <c r="CSD20" s="103">
        <f t="shared" si="39"/>
        <v>0</v>
      </c>
      <c r="CSE20" s="103">
        <f t="shared" si="39"/>
        <v>0</v>
      </c>
      <c r="CSF20" s="103">
        <f t="shared" si="39"/>
        <v>0</v>
      </c>
      <c r="CSG20" s="103">
        <f t="shared" si="39"/>
        <v>0</v>
      </c>
      <c r="CSH20" s="103">
        <f t="shared" si="39"/>
        <v>0</v>
      </c>
      <c r="CSI20" s="103">
        <f t="shared" si="39"/>
        <v>0</v>
      </c>
      <c r="CSJ20" s="103">
        <f t="shared" si="39"/>
        <v>0</v>
      </c>
      <c r="CSK20" s="103">
        <f t="shared" si="39"/>
        <v>0</v>
      </c>
      <c r="CSL20" s="103">
        <f t="shared" si="39"/>
        <v>0</v>
      </c>
      <c r="CSM20" s="103">
        <f t="shared" si="39"/>
        <v>0</v>
      </c>
      <c r="CSN20" s="103">
        <f t="shared" si="39"/>
        <v>0</v>
      </c>
      <c r="CSO20" s="103">
        <f t="shared" si="39"/>
        <v>0</v>
      </c>
      <c r="CSP20" s="103">
        <f t="shared" si="39"/>
        <v>0</v>
      </c>
      <c r="CSQ20" s="103">
        <f t="shared" si="39"/>
        <v>0</v>
      </c>
      <c r="CSR20" s="103">
        <f t="shared" si="39"/>
        <v>0</v>
      </c>
      <c r="CSS20" s="103">
        <f t="shared" si="39"/>
        <v>0</v>
      </c>
      <c r="CST20" s="103">
        <f t="shared" si="39"/>
        <v>0</v>
      </c>
      <c r="CSU20" s="103">
        <f t="shared" si="39"/>
        <v>0</v>
      </c>
      <c r="CSV20" s="103">
        <f t="shared" si="39"/>
        <v>0</v>
      </c>
      <c r="CSW20" s="103">
        <f t="shared" si="39"/>
        <v>0</v>
      </c>
      <c r="CSX20" s="103">
        <f t="shared" si="39"/>
        <v>0</v>
      </c>
      <c r="CSY20" s="103">
        <f t="shared" si="39"/>
        <v>0</v>
      </c>
      <c r="CSZ20" s="103">
        <f t="shared" si="39"/>
        <v>0</v>
      </c>
      <c r="CTA20" s="103">
        <f t="shared" si="39"/>
        <v>0</v>
      </c>
      <c r="CTB20" s="103">
        <f t="shared" si="39"/>
        <v>0</v>
      </c>
      <c r="CTC20" s="103">
        <f t="shared" si="39"/>
        <v>0</v>
      </c>
      <c r="CTD20" s="103">
        <f t="shared" si="39"/>
        <v>0</v>
      </c>
      <c r="CTE20" s="103">
        <f t="shared" si="39"/>
        <v>0</v>
      </c>
      <c r="CTF20" s="103">
        <f t="shared" si="39"/>
        <v>0</v>
      </c>
      <c r="CTG20" s="103">
        <f t="shared" si="39"/>
        <v>0</v>
      </c>
      <c r="CTH20" s="103">
        <f t="shared" si="39"/>
        <v>0</v>
      </c>
      <c r="CTI20" s="103">
        <f t="shared" si="39"/>
        <v>0</v>
      </c>
      <c r="CTJ20" s="103">
        <f t="shared" si="39"/>
        <v>0</v>
      </c>
      <c r="CTK20" s="103">
        <f t="shared" si="39"/>
        <v>0</v>
      </c>
      <c r="CTL20" s="103">
        <f t="shared" si="39"/>
        <v>0</v>
      </c>
      <c r="CTM20" s="103">
        <f t="shared" si="39"/>
        <v>0</v>
      </c>
      <c r="CTN20" s="103">
        <f t="shared" si="39"/>
        <v>0</v>
      </c>
      <c r="CTO20" s="103">
        <f t="shared" si="39"/>
        <v>0</v>
      </c>
      <c r="CTP20" s="103">
        <f t="shared" si="39"/>
        <v>0</v>
      </c>
      <c r="CTQ20" s="103">
        <f t="shared" si="39"/>
        <v>0</v>
      </c>
      <c r="CTR20" s="103">
        <f t="shared" si="39"/>
        <v>0</v>
      </c>
      <c r="CTS20" s="103">
        <f t="shared" si="39"/>
        <v>0</v>
      </c>
      <c r="CTT20" s="103">
        <f t="shared" si="39"/>
        <v>0</v>
      </c>
      <c r="CTU20" s="103">
        <f t="shared" si="39"/>
        <v>0</v>
      </c>
      <c r="CTV20" s="103">
        <f t="shared" si="39"/>
        <v>0</v>
      </c>
      <c r="CTW20" s="103">
        <f t="shared" si="39"/>
        <v>0</v>
      </c>
      <c r="CTX20" s="103">
        <f t="shared" si="39"/>
        <v>0</v>
      </c>
      <c r="CTY20" s="103">
        <f t="shared" si="39"/>
        <v>0</v>
      </c>
      <c r="CTZ20" s="103">
        <f t="shared" si="39"/>
        <v>0</v>
      </c>
      <c r="CUA20" s="103">
        <f t="shared" si="39"/>
        <v>0</v>
      </c>
      <c r="CUB20" s="103">
        <f t="shared" si="39"/>
        <v>0</v>
      </c>
      <c r="CUC20" s="103">
        <f t="shared" ref="CUC20:CWN20" si="40">SUM(CUC9:CUC16)</f>
        <v>0</v>
      </c>
      <c r="CUD20" s="103">
        <f t="shared" si="40"/>
        <v>0</v>
      </c>
      <c r="CUE20" s="103">
        <f t="shared" si="40"/>
        <v>0</v>
      </c>
      <c r="CUF20" s="103">
        <f t="shared" si="40"/>
        <v>0</v>
      </c>
      <c r="CUG20" s="103">
        <f t="shared" si="40"/>
        <v>0</v>
      </c>
      <c r="CUH20" s="103">
        <f t="shared" si="40"/>
        <v>0</v>
      </c>
      <c r="CUI20" s="103">
        <f t="shared" si="40"/>
        <v>0</v>
      </c>
      <c r="CUJ20" s="103">
        <f t="shared" si="40"/>
        <v>0</v>
      </c>
      <c r="CUK20" s="103">
        <f t="shared" si="40"/>
        <v>0</v>
      </c>
      <c r="CUL20" s="103">
        <f t="shared" si="40"/>
        <v>0</v>
      </c>
      <c r="CUM20" s="103">
        <f t="shared" si="40"/>
        <v>0</v>
      </c>
      <c r="CUN20" s="103">
        <f t="shared" si="40"/>
        <v>0</v>
      </c>
      <c r="CUO20" s="103">
        <f t="shared" si="40"/>
        <v>0</v>
      </c>
      <c r="CUP20" s="103">
        <f t="shared" si="40"/>
        <v>0</v>
      </c>
      <c r="CUQ20" s="103">
        <f t="shared" si="40"/>
        <v>0</v>
      </c>
      <c r="CUR20" s="103">
        <f t="shared" si="40"/>
        <v>0</v>
      </c>
      <c r="CUS20" s="103">
        <f t="shared" si="40"/>
        <v>0</v>
      </c>
      <c r="CUT20" s="103">
        <f t="shared" si="40"/>
        <v>0</v>
      </c>
      <c r="CUU20" s="103">
        <f t="shared" si="40"/>
        <v>0</v>
      </c>
      <c r="CUV20" s="103">
        <f t="shared" si="40"/>
        <v>0</v>
      </c>
      <c r="CUW20" s="103">
        <f t="shared" si="40"/>
        <v>0</v>
      </c>
      <c r="CUX20" s="103">
        <f t="shared" si="40"/>
        <v>0</v>
      </c>
      <c r="CUY20" s="103">
        <f t="shared" si="40"/>
        <v>0</v>
      </c>
      <c r="CUZ20" s="103">
        <f t="shared" si="40"/>
        <v>0</v>
      </c>
      <c r="CVA20" s="103">
        <f t="shared" si="40"/>
        <v>0</v>
      </c>
      <c r="CVB20" s="103">
        <f t="shared" si="40"/>
        <v>0</v>
      </c>
      <c r="CVC20" s="103">
        <f t="shared" si="40"/>
        <v>0</v>
      </c>
      <c r="CVD20" s="103">
        <f t="shared" si="40"/>
        <v>0</v>
      </c>
      <c r="CVE20" s="103">
        <f t="shared" si="40"/>
        <v>0</v>
      </c>
      <c r="CVF20" s="103">
        <f t="shared" si="40"/>
        <v>0</v>
      </c>
      <c r="CVG20" s="103">
        <f t="shared" si="40"/>
        <v>0</v>
      </c>
      <c r="CVH20" s="103">
        <f t="shared" si="40"/>
        <v>0</v>
      </c>
      <c r="CVI20" s="103">
        <f t="shared" si="40"/>
        <v>0</v>
      </c>
      <c r="CVJ20" s="103">
        <f t="shared" si="40"/>
        <v>0</v>
      </c>
      <c r="CVK20" s="103">
        <f t="shared" si="40"/>
        <v>0</v>
      </c>
      <c r="CVL20" s="103">
        <f t="shared" si="40"/>
        <v>0</v>
      </c>
      <c r="CVM20" s="103">
        <f t="shared" si="40"/>
        <v>0</v>
      </c>
      <c r="CVN20" s="103">
        <f t="shared" si="40"/>
        <v>0</v>
      </c>
      <c r="CVO20" s="103">
        <f t="shared" si="40"/>
        <v>0</v>
      </c>
      <c r="CVP20" s="103">
        <f t="shared" si="40"/>
        <v>0</v>
      </c>
      <c r="CVQ20" s="103">
        <f t="shared" si="40"/>
        <v>0</v>
      </c>
      <c r="CVR20" s="103">
        <f t="shared" si="40"/>
        <v>0</v>
      </c>
      <c r="CVS20" s="103">
        <f t="shared" si="40"/>
        <v>0</v>
      </c>
      <c r="CVT20" s="103">
        <f t="shared" si="40"/>
        <v>0</v>
      </c>
      <c r="CVU20" s="103">
        <f t="shared" si="40"/>
        <v>0</v>
      </c>
      <c r="CVV20" s="103">
        <f t="shared" si="40"/>
        <v>0</v>
      </c>
      <c r="CVW20" s="103">
        <f t="shared" si="40"/>
        <v>0</v>
      </c>
      <c r="CVX20" s="103">
        <f t="shared" si="40"/>
        <v>0</v>
      </c>
      <c r="CVY20" s="103">
        <f t="shared" si="40"/>
        <v>0</v>
      </c>
      <c r="CVZ20" s="103">
        <f t="shared" si="40"/>
        <v>0</v>
      </c>
      <c r="CWA20" s="103">
        <f t="shared" si="40"/>
        <v>0</v>
      </c>
      <c r="CWB20" s="103">
        <f t="shared" si="40"/>
        <v>0</v>
      </c>
      <c r="CWC20" s="103">
        <f t="shared" si="40"/>
        <v>0</v>
      </c>
      <c r="CWD20" s="103">
        <f t="shared" si="40"/>
        <v>0</v>
      </c>
      <c r="CWE20" s="103">
        <f t="shared" si="40"/>
        <v>0</v>
      </c>
      <c r="CWF20" s="103">
        <f t="shared" si="40"/>
        <v>0</v>
      </c>
      <c r="CWG20" s="103">
        <f t="shared" si="40"/>
        <v>0</v>
      </c>
      <c r="CWH20" s="103">
        <f t="shared" si="40"/>
        <v>0</v>
      </c>
      <c r="CWI20" s="103">
        <f t="shared" si="40"/>
        <v>0</v>
      </c>
      <c r="CWJ20" s="103">
        <f t="shared" si="40"/>
        <v>0</v>
      </c>
      <c r="CWK20" s="103">
        <f t="shared" si="40"/>
        <v>0</v>
      </c>
      <c r="CWL20" s="103">
        <f t="shared" si="40"/>
        <v>0</v>
      </c>
      <c r="CWM20" s="103">
        <f t="shared" si="40"/>
        <v>0</v>
      </c>
      <c r="CWN20" s="103">
        <f t="shared" si="40"/>
        <v>0</v>
      </c>
      <c r="CWO20" s="103">
        <f t="shared" ref="CWO20:CYZ20" si="41">SUM(CWO9:CWO16)</f>
        <v>0</v>
      </c>
      <c r="CWP20" s="103">
        <f t="shared" si="41"/>
        <v>0</v>
      </c>
      <c r="CWQ20" s="103">
        <f t="shared" si="41"/>
        <v>0</v>
      </c>
      <c r="CWR20" s="103">
        <f t="shared" si="41"/>
        <v>0</v>
      </c>
      <c r="CWS20" s="103">
        <f t="shared" si="41"/>
        <v>0</v>
      </c>
      <c r="CWT20" s="103">
        <f t="shared" si="41"/>
        <v>0</v>
      </c>
      <c r="CWU20" s="103">
        <f t="shared" si="41"/>
        <v>0</v>
      </c>
      <c r="CWV20" s="103">
        <f t="shared" si="41"/>
        <v>0</v>
      </c>
      <c r="CWW20" s="103">
        <f t="shared" si="41"/>
        <v>0</v>
      </c>
      <c r="CWX20" s="103">
        <f t="shared" si="41"/>
        <v>0</v>
      </c>
      <c r="CWY20" s="103">
        <f t="shared" si="41"/>
        <v>0</v>
      </c>
      <c r="CWZ20" s="103">
        <f t="shared" si="41"/>
        <v>0</v>
      </c>
      <c r="CXA20" s="103">
        <f t="shared" si="41"/>
        <v>0</v>
      </c>
      <c r="CXB20" s="103">
        <f t="shared" si="41"/>
        <v>0</v>
      </c>
      <c r="CXC20" s="103">
        <f t="shared" si="41"/>
        <v>0</v>
      </c>
      <c r="CXD20" s="103">
        <f t="shared" si="41"/>
        <v>0</v>
      </c>
      <c r="CXE20" s="103">
        <f t="shared" si="41"/>
        <v>0</v>
      </c>
      <c r="CXF20" s="103">
        <f t="shared" si="41"/>
        <v>0</v>
      </c>
      <c r="CXG20" s="103">
        <f t="shared" si="41"/>
        <v>0</v>
      </c>
      <c r="CXH20" s="103">
        <f t="shared" si="41"/>
        <v>0</v>
      </c>
      <c r="CXI20" s="103">
        <f t="shared" si="41"/>
        <v>0</v>
      </c>
      <c r="CXJ20" s="103">
        <f t="shared" si="41"/>
        <v>0</v>
      </c>
      <c r="CXK20" s="103">
        <f t="shared" si="41"/>
        <v>0</v>
      </c>
      <c r="CXL20" s="103">
        <f t="shared" si="41"/>
        <v>0</v>
      </c>
      <c r="CXM20" s="103">
        <f t="shared" si="41"/>
        <v>0</v>
      </c>
      <c r="CXN20" s="103">
        <f t="shared" si="41"/>
        <v>0</v>
      </c>
      <c r="CXO20" s="103">
        <f t="shared" si="41"/>
        <v>0</v>
      </c>
      <c r="CXP20" s="103">
        <f t="shared" si="41"/>
        <v>0</v>
      </c>
      <c r="CXQ20" s="103">
        <f t="shared" si="41"/>
        <v>0</v>
      </c>
      <c r="CXR20" s="103">
        <f t="shared" si="41"/>
        <v>0</v>
      </c>
      <c r="CXS20" s="103">
        <f t="shared" si="41"/>
        <v>0</v>
      </c>
      <c r="CXT20" s="103">
        <f t="shared" si="41"/>
        <v>0</v>
      </c>
      <c r="CXU20" s="103">
        <f t="shared" si="41"/>
        <v>0</v>
      </c>
      <c r="CXV20" s="103">
        <f t="shared" si="41"/>
        <v>0</v>
      </c>
      <c r="CXW20" s="103">
        <f t="shared" si="41"/>
        <v>0</v>
      </c>
      <c r="CXX20" s="103">
        <f t="shared" si="41"/>
        <v>0</v>
      </c>
      <c r="CXY20" s="103">
        <f t="shared" si="41"/>
        <v>0</v>
      </c>
      <c r="CXZ20" s="103">
        <f t="shared" si="41"/>
        <v>0</v>
      </c>
      <c r="CYA20" s="103">
        <f t="shared" si="41"/>
        <v>0</v>
      </c>
      <c r="CYB20" s="103">
        <f t="shared" si="41"/>
        <v>0</v>
      </c>
      <c r="CYC20" s="103">
        <f t="shared" si="41"/>
        <v>0</v>
      </c>
      <c r="CYD20" s="103">
        <f t="shared" si="41"/>
        <v>0</v>
      </c>
      <c r="CYE20" s="103">
        <f t="shared" si="41"/>
        <v>0</v>
      </c>
      <c r="CYF20" s="103">
        <f t="shared" si="41"/>
        <v>0</v>
      </c>
      <c r="CYG20" s="103">
        <f t="shared" si="41"/>
        <v>0</v>
      </c>
      <c r="CYH20" s="103">
        <f t="shared" si="41"/>
        <v>0</v>
      </c>
      <c r="CYI20" s="103">
        <f t="shared" si="41"/>
        <v>0</v>
      </c>
      <c r="CYJ20" s="103">
        <f t="shared" si="41"/>
        <v>0</v>
      </c>
      <c r="CYK20" s="103">
        <f t="shared" si="41"/>
        <v>0</v>
      </c>
      <c r="CYL20" s="103">
        <f t="shared" si="41"/>
        <v>0</v>
      </c>
      <c r="CYM20" s="103">
        <f t="shared" si="41"/>
        <v>0</v>
      </c>
      <c r="CYN20" s="103">
        <f t="shared" si="41"/>
        <v>0</v>
      </c>
      <c r="CYO20" s="103">
        <f t="shared" si="41"/>
        <v>0</v>
      </c>
      <c r="CYP20" s="103">
        <f t="shared" si="41"/>
        <v>0</v>
      </c>
      <c r="CYQ20" s="103">
        <f t="shared" si="41"/>
        <v>0</v>
      </c>
      <c r="CYR20" s="103">
        <f t="shared" si="41"/>
        <v>0</v>
      </c>
      <c r="CYS20" s="103">
        <f t="shared" si="41"/>
        <v>0</v>
      </c>
      <c r="CYT20" s="103">
        <f t="shared" si="41"/>
        <v>0</v>
      </c>
      <c r="CYU20" s="103">
        <f t="shared" si="41"/>
        <v>0</v>
      </c>
      <c r="CYV20" s="103">
        <f t="shared" si="41"/>
        <v>0</v>
      </c>
      <c r="CYW20" s="103">
        <f t="shared" si="41"/>
        <v>0</v>
      </c>
      <c r="CYX20" s="103">
        <f t="shared" si="41"/>
        <v>0</v>
      </c>
      <c r="CYY20" s="103">
        <f t="shared" si="41"/>
        <v>0</v>
      </c>
      <c r="CYZ20" s="103">
        <f t="shared" si="41"/>
        <v>0</v>
      </c>
      <c r="CZA20" s="103">
        <f t="shared" ref="CZA20:DBL20" si="42">SUM(CZA9:CZA16)</f>
        <v>0</v>
      </c>
      <c r="CZB20" s="103">
        <f t="shared" si="42"/>
        <v>0</v>
      </c>
      <c r="CZC20" s="103">
        <f t="shared" si="42"/>
        <v>0</v>
      </c>
      <c r="CZD20" s="103">
        <f t="shared" si="42"/>
        <v>0</v>
      </c>
      <c r="CZE20" s="103">
        <f t="shared" si="42"/>
        <v>0</v>
      </c>
      <c r="CZF20" s="103">
        <f t="shared" si="42"/>
        <v>0</v>
      </c>
      <c r="CZG20" s="103">
        <f t="shared" si="42"/>
        <v>0</v>
      </c>
      <c r="CZH20" s="103">
        <f t="shared" si="42"/>
        <v>0</v>
      </c>
      <c r="CZI20" s="103">
        <f t="shared" si="42"/>
        <v>0</v>
      </c>
      <c r="CZJ20" s="103">
        <f t="shared" si="42"/>
        <v>0</v>
      </c>
      <c r="CZK20" s="103">
        <f t="shared" si="42"/>
        <v>0</v>
      </c>
      <c r="CZL20" s="103">
        <f t="shared" si="42"/>
        <v>0</v>
      </c>
      <c r="CZM20" s="103">
        <f t="shared" si="42"/>
        <v>0</v>
      </c>
      <c r="CZN20" s="103">
        <f t="shared" si="42"/>
        <v>0</v>
      </c>
      <c r="CZO20" s="103">
        <f t="shared" si="42"/>
        <v>0</v>
      </c>
      <c r="CZP20" s="103">
        <f t="shared" si="42"/>
        <v>0</v>
      </c>
      <c r="CZQ20" s="103">
        <f t="shared" si="42"/>
        <v>0</v>
      </c>
      <c r="CZR20" s="103">
        <f t="shared" si="42"/>
        <v>0</v>
      </c>
      <c r="CZS20" s="103">
        <f t="shared" si="42"/>
        <v>0</v>
      </c>
      <c r="CZT20" s="103">
        <f t="shared" si="42"/>
        <v>0</v>
      </c>
      <c r="CZU20" s="103">
        <f t="shared" si="42"/>
        <v>0</v>
      </c>
      <c r="CZV20" s="103">
        <f t="shared" si="42"/>
        <v>0</v>
      </c>
      <c r="CZW20" s="103">
        <f t="shared" si="42"/>
        <v>0</v>
      </c>
      <c r="CZX20" s="103">
        <f t="shared" si="42"/>
        <v>0</v>
      </c>
      <c r="CZY20" s="103">
        <f t="shared" si="42"/>
        <v>0</v>
      </c>
      <c r="CZZ20" s="103">
        <f t="shared" si="42"/>
        <v>0</v>
      </c>
      <c r="DAA20" s="103">
        <f t="shared" si="42"/>
        <v>0</v>
      </c>
      <c r="DAB20" s="103">
        <f t="shared" si="42"/>
        <v>0</v>
      </c>
      <c r="DAC20" s="103">
        <f t="shared" si="42"/>
        <v>0</v>
      </c>
      <c r="DAD20" s="103">
        <f t="shared" si="42"/>
        <v>0</v>
      </c>
      <c r="DAE20" s="103">
        <f t="shared" si="42"/>
        <v>0</v>
      </c>
      <c r="DAF20" s="103">
        <f t="shared" si="42"/>
        <v>0</v>
      </c>
      <c r="DAG20" s="103">
        <f t="shared" si="42"/>
        <v>0</v>
      </c>
      <c r="DAH20" s="103">
        <f t="shared" si="42"/>
        <v>0</v>
      </c>
      <c r="DAI20" s="103">
        <f t="shared" si="42"/>
        <v>0</v>
      </c>
      <c r="DAJ20" s="103">
        <f t="shared" si="42"/>
        <v>0</v>
      </c>
      <c r="DAK20" s="103">
        <f t="shared" si="42"/>
        <v>0</v>
      </c>
      <c r="DAL20" s="103">
        <f t="shared" si="42"/>
        <v>0</v>
      </c>
      <c r="DAM20" s="103">
        <f t="shared" si="42"/>
        <v>0</v>
      </c>
      <c r="DAN20" s="103">
        <f t="shared" si="42"/>
        <v>0</v>
      </c>
      <c r="DAO20" s="103">
        <f t="shared" si="42"/>
        <v>0</v>
      </c>
      <c r="DAP20" s="103">
        <f t="shared" si="42"/>
        <v>0</v>
      </c>
      <c r="DAQ20" s="103">
        <f t="shared" si="42"/>
        <v>0</v>
      </c>
      <c r="DAR20" s="103">
        <f t="shared" si="42"/>
        <v>0</v>
      </c>
      <c r="DAS20" s="103">
        <f t="shared" si="42"/>
        <v>0</v>
      </c>
      <c r="DAT20" s="103">
        <f t="shared" si="42"/>
        <v>0</v>
      </c>
      <c r="DAU20" s="103">
        <f t="shared" si="42"/>
        <v>0</v>
      </c>
      <c r="DAV20" s="103">
        <f t="shared" si="42"/>
        <v>0</v>
      </c>
      <c r="DAW20" s="103">
        <f t="shared" si="42"/>
        <v>0</v>
      </c>
      <c r="DAX20" s="103">
        <f t="shared" si="42"/>
        <v>0</v>
      </c>
      <c r="DAY20" s="103">
        <f t="shared" si="42"/>
        <v>0</v>
      </c>
      <c r="DAZ20" s="103">
        <f t="shared" si="42"/>
        <v>0</v>
      </c>
      <c r="DBA20" s="103">
        <f t="shared" si="42"/>
        <v>0</v>
      </c>
      <c r="DBB20" s="103">
        <f t="shared" si="42"/>
        <v>0</v>
      </c>
      <c r="DBC20" s="103">
        <f t="shared" si="42"/>
        <v>0</v>
      </c>
      <c r="DBD20" s="103">
        <f t="shared" si="42"/>
        <v>0</v>
      </c>
      <c r="DBE20" s="103">
        <f t="shared" si="42"/>
        <v>0</v>
      </c>
      <c r="DBF20" s="103">
        <f t="shared" si="42"/>
        <v>0</v>
      </c>
      <c r="DBG20" s="103">
        <f t="shared" si="42"/>
        <v>0</v>
      </c>
      <c r="DBH20" s="103">
        <f t="shared" si="42"/>
        <v>0</v>
      </c>
      <c r="DBI20" s="103">
        <f t="shared" si="42"/>
        <v>0</v>
      </c>
      <c r="DBJ20" s="103">
        <f t="shared" si="42"/>
        <v>0</v>
      </c>
      <c r="DBK20" s="103">
        <f t="shared" si="42"/>
        <v>0</v>
      </c>
      <c r="DBL20" s="103">
        <f t="shared" si="42"/>
        <v>0</v>
      </c>
      <c r="DBM20" s="103">
        <f t="shared" ref="DBM20:DDX20" si="43">SUM(DBM9:DBM16)</f>
        <v>0</v>
      </c>
      <c r="DBN20" s="103">
        <f t="shared" si="43"/>
        <v>0</v>
      </c>
      <c r="DBO20" s="103">
        <f t="shared" si="43"/>
        <v>0</v>
      </c>
      <c r="DBP20" s="103">
        <f t="shared" si="43"/>
        <v>0</v>
      </c>
      <c r="DBQ20" s="103">
        <f t="shared" si="43"/>
        <v>0</v>
      </c>
      <c r="DBR20" s="103">
        <f t="shared" si="43"/>
        <v>0</v>
      </c>
      <c r="DBS20" s="103">
        <f t="shared" si="43"/>
        <v>0</v>
      </c>
      <c r="DBT20" s="103">
        <f t="shared" si="43"/>
        <v>0</v>
      </c>
      <c r="DBU20" s="103">
        <f t="shared" si="43"/>
        <v>0</v>
      </c>
      <c r="DBV20" s="103">
        <f t="shared" si="43"/>
        <v>0</v>
      </c>
      <c r="DBW20" s="103">
        <f t="shared" si="43"/>
        <v>0</v>
      </c>
      <c r="DBX20" s="103">
        <f t="shared" si="43"/>
        <v>0</v>
      </c>
      <c r="DBY20" s="103">
        <f t="shared" si="43"/>
        <v>0</v>
      </c>
      <c r="DBZ20" s="103">
        <f t="shared" si="43"/>
        <v>0</v>
      </c>
      <c r="DCA20" s="103">
        <f t="shared" si="43"/>
        <v>0</v>
      </c>
      <c r="DCB20" s="103">
        <f t="shared" si="43"/>
        <v>0</v>
      </c>
      <c r="DCC20" s="103">
        <f t="shared" si="43"/>
        <v>0</v>
      </c>
      <c r="DCD20" s="103">
        <f t="shared" si="43"/>
        <v>0</v>
      </c>
      <c r="DCE20" s="103">
        <f t="shared" si="43"/>
        <v>0</v>
      </c>
      <c r="DCF20" s="103">
        <f t="shared" si="43"/>
        <v>0</v>
      </c>
      <c r="DCG20" s="103">
        <f t="shared" si="43"/>
        <v>0</v>
      </c>
      <c r="DCH20" s="103">
        <f t="shared" si="43"/>
        <v>0</v>
      </c>
      <c r="DCI20" s="103">
        <f t="shared" si="43"/>
        <v>0</v>
      </c>
      <c r="DCJ20" s="103">
        <f t="shared" si="43"/>
        <v>0</v>
      </c>
      <c r="DCK20" s="103">
        <f t="shared" si="43"/>
        <v>0</v>
      </c>
      <c r="DCL20" s="103">
        <f t="shared" si="43"/>
        <v>0</v>
      </c>
      <c r="DCM20" s="103">
        <f t="shared" si="43"/>
        <v>0</v>
      </c>
      <c r="DCN20" s="103">
        <f t="shared" si="43"/>
        <v>0</v>
      </c>
      <c r="DCO20" s="103">
        <f t="shared" si="43"/>
        <v>0</v>
      </c>
      <c r="DCP20" s="103">
        <f t="shared" si="43"/>
        <v>0</v>
      </c>
      <c r="DCQ20" s="103">
        <f t="shared" si="43"/>
        <v>0</v>
      </c>
      <c r="DCR20" s="103">
        <f t="shared" si="43"/>
        <v>0</v>
      </c>
      <c r="DCS20" s="103">
        <f t="shared" si="43"/>
        <v>0</v>
      </c>
      <c r="DCT20" s="103">
        <f t="shared" si="43"/>
        <v>0</v>
      </c>
      <c r="DCU20" s="103">
        <f t="shared" si="43"/>
        <v>0</v>
      </c>
      <c r="DCV20" s="103">
        <f t="shared" si="43"/>
        <v>0</v>
      </c>
      <c r="DCW20" s="103">
        <f t="shared" si="43"/>
        <v>0</v>
      </c>
      <c r="DCX20" s="103">
        <f t="shared" si="43"/>
        <v>0</v>
      </c>
      <c r="DCY20" s="103">
        <f t="shared" si="43"/>
        <v>0</v>
      </c>
      <c r="DCZ20" s="103">
        <f t="shared" si="43"/>
        <v>0</v>
      </c>
      <c r="DDA20" s="103">
        <f t="shared" si="43"/>
        <v>0</v>
      </c>
      <c r="DDB20" s="103">
        <f t="shared" si="43"/>
        <v>0</v>
      </c>
      <c r="DDC20" s="103">
        <f t="shared" si="43"/>
        <v>0</v>
      </c>
      <c r="DDD20" s="103">
        <f t="shared" si="43"/>
        <v>0</v>
      </c>
      <c r="DDE20" s="103">
        <f t="shared" si="43"/>
        <v>0</v>
      </c>
      <c r="DDF20" s="103">
        <f t="shared" si="43"/>
        <v>0</v>
      </c>
      <c r="DDG20" s="103">
        <f t="shared" si="43"/>
        <v>0</v>
      </c>
      <c r="DDH20" s="103">
        <f t="shared" si="43"/>
        <v>0</v>
      </c>
      <c r="DDI20" s="103">
        <f t="shared" si="43"/>
        <v>0</v>
      </c>
      <c r="DDJ20" s="103">
        <f t="shared" si="43"/>
        <v>0</v>
      </c>
      <c r="DDK20" s="103">
        <f t="shared" si="43"/>
        <v>0</v>
      </c>
      <c r="DDL20" s="103">
        <f t="shared" si="43"/>
        <v>0</v>
      </c>
      <c r="DDM20" s="103">
        <f t="shared" si="43"/>
        <v>0</v>
      </c>
      <c r="DDN20" s="103">
        <f t="shared" si="43"/>
        <v>0</v>
      </c>
      <c r="DDO20" s="103">
        <f t="shared" si="43"/>
        <v>0</v>
      </c>
      <c r="DDP20" s="103">
        <f t="shared" si="43"/>
        <v>0</v>
      </c>
      <c r="DDQ20" s="103">
        <f t="shared" si="43"/>
        <v>0</v>
      </c>
      <c r="DDR20" s="103">
        <f t="shared" si="43"/>
        <v>0</v>
      </c>
      <c r="DDS20" s="103">
        <f t="shared" si="43"/>
        <v>0</v>
      </c>
      <c r="DDT20" s="103">
        <f t="shared" si="43"/>
        <v>0</v>
      </c>
      <c r="DDU20" s="103">
        <f t="shared" si="43"/>
        <v>0</v>
      </c>
      <c r="DDV20" s="103">
        <f t="shared" si="43"/>
        <v>0</v>
      </c>
      <c r="DDW20" s="103">
        <f t="shared" si="43"/>
        <v>0</v>
      </c>
      <c r="DDX20" s="103">
        <f t="shared" si="43"/>
        <v>0</v>
      </c>
      <c r="DDY20" s="103">
        <f t="shared" ref="DDY20:DGJ20" si="44">SUM(DDY9:DDY16)</f>
        <v>0</v>
      </c>
      <c r="DDZ20" s="103">
        <f t="shared" si="44"/>
        <v>0</v>
      </c>
      <c r="DEA20" s="103">
        <f t="shared" si="44"/>
        <v>0</v>
      </c>
      <c r="DEB20" s="103">
        <f t="shared" si="44"/>
        <v>0</v>
      </c>
      <c r="DEC20" s="103">
        <f t="shared" si="44"/>
        <v>0</v>
      </c>
      <c r="DED20" s="103">
        <f t="shared" si="44"/>
        <v>0</v>
      </c>
      <c r="DEE20" s="103">
        <f t="shared" si="44"/>
        <v>0</v>
      </c>
      <c r="DEF20" s="103">
        <f t="shared" si="44"/>
        <v>0</v>
      </c>
      <c r="DEG20" s="103">
        <f t="shared" si="44"/>
        <v>0</v>
      </c>
      <c r="DEH20" s="103">
        <f t="shared" si="44"/>
        <v>0</v>
      </c>
      <c r="DEI20" s="103">
        <f t="shared" si="44"/>
        <v>0</v>
      </c>
      <c r="DEJ20" s="103">
        <f t="shared" si="44"/>
        <v>0</v>
      </c>
      <c r="DEK20" s="103">
        <f t="shared" si="44"/>
        <v>0</v>
      </c>
      <c r="DEL20" s="103">
        <f t="shared" si="44"/>
        <v>0</v>
      </c>
      <c r="DEM20" s="103">
        <f t="shared" si="44"/>
        <v>0</v>
      </c>
      <c r="DEN20" s="103">
        <f t="shared" si="44"/>
        <v>0</v>
      </c>
      <c r="DEO20" s="103">
        <f t="shared" si="44"/>
        <v>0</v>
      </c>
      <c r="DEP20" s="103">
        <f t="shared" si="44"/>
        <v>0</v>
      </c>
      <c r="DEQ20" s="103">
        <f t="shared" si="44"/>
        <v>0</v>
      </c>
      <c r="DER20" s="103">
        <f t="shared" si="44"/>
        <v>0</v>
      </c>
      <c r="DES20" s="103">
        <f t="shared" si="44"/>
        <v>0</v>
      </c>
      <c r="DET20" s="103">
        <f t="shared" si="44"/>
        <v>0</v>
      </c>
      <c r="DEU20" s="103">
        <f t="shared" si="44"/>
        <v>0</v>
      </c>
      <c r="DEV20" s="103">
        <f t="shared" si="44"/>
        <v>0</v>
      </c>
      <c r="DEW20" s="103">
        <f t="shared" si="44"/>
        <v>0</v>
      </c>
      <c r="DEX20" s="103">
        <f t="shared" si="44"/>
        <v>0</v>
      </c>
      <c r="DEY20" s="103">
        <f t="shared" si="44"/>
        <v>0</v>
      </c>
      <c r="DEZ20" s="103">
        <f t="shared" si="44"/>
        <v>0</v>
      </c>
      <c r="DFA20" s="103">
        <f t="shared" si="44"/>
        <v>0</v>
      </c>
      <c r="DFB20" s="103">
        <f t="shared" si="44"/>
        <v>0</v>
      </c>
      <c r="DFC20" s="103">
        <f t="shared" si="44"/>
        <v>0</v>
      </c>
      <c r="DFD20" s="103">
        <f t="shared" si="44"/>
        <v>0</v>
      </c>
      <c r="DFE20" s="103">
        <f t="shared" si="44"/>
        <v>0</v>
      </c>
      <c r="DFF20" s="103">
        <f t="shared" si="44"/>
        <v>0</v>
      </c>
      <c r="DFG20" s="103">
        <f t="shared" si="44"/>
        <v>0</v>
      </c>
      <c r="DFH20" s="103">
        <f t="shared" si="44"/>
        <v>0</v>
      </c>
      <c r="DFI20" s="103">
        <f t="shared" si="44"/>
        <v>0</v>
      </c>
      <c r="DFJ20" s="103">
        <f t="shared" si="44"/>
        <v>0</v>
      </c>
      <c r="DFK20" s="103">
        <f t="shared" si="44"/>
        <v>0</v>
      </c>
      <c r="DFL20" s="103">
        <f t="shared" si="44"/>
        <v>0</v>
      </c>
      <c r="DFM20" s="103">
        <f t="shared" si="44"/>
        <v>0</v>
      </c>
      <c r="DFN20" s="103">
        <f t="shared" si="44"/>
        <v>0</v>
      </c>
      <c r="DFO20" s="103">
        <f t="shared" si="44"/>
        <v>0</v>
      </c>
      <c r="DFP20" s="103">
        <f t="shared" si="44"/>
        <v>0</v>
      </c>
      <c r="DFQ20" s="103">
        <f t="shared" si="44"/>
        <v>0</v>
      </c>
      <c r="DFR20" s="103">
        <f t="shared" si="44"/>
        <v>0</v>
      </c>
      <c r="DFS20" s="103">
        <f t="shared" si="44"/>
        <v>0</v>
      </c>
      <c r="DFT20" s="103">
        <f t="shared" si="44"/>
        <v>0</v>
      </c>
      <c r="DFU20" s="103">
        <f t="shared" si="44"/>
        <v>0</v>
      </c>
      <c r="DFV20" s="103">
        <f t="shared" si="44"/>
        <v>0</v>
      </c>
      <c r="DFW20" s="103">
        <f t="shared" si="44"/>
        <v>0</v>
      </c>
      <c r="DFX20" s="103">
        <f t="shared" si="44"/>
        <v>0</v>
      </c>
      <c r="DFY20" s="103">
        <f t="shared" si="44"/>
        <v>0</v>
      </c>
      <c r="DFZ20" s="103">
        <f t="shared" si="44"/>
        <v>0</v>
      </c>
      <c r="DGA20" s="103">
        <f t="shared" si="44"/>
        <v>0</v>
      </c>
      <c r="DGB20" s="103">
        <f t="shared" si="44"/>
        <v>0</v>
      </c>
      <c r="DGC20" s="103">
        <f t="shared" si="44"/>
        <v>0</v>
      </c>
      <c r="DGD20" s="103">
        <f t="shared" si="44"/>
        <v>0</v>
      </c>
      <c r="DGE20" s="103">
        <f t="shared" si="44"/>
        <v>0</v>
      </c>
      <c r="DGF20" s="103">
        <f t="shared" si="44"/>
        <v>0</v>
      </c>
      <c r="DGG20" s="103">
        <f t="shared" si="44"/>
        <v>0</v>
      </c>
      <c r="DGH20" s="103">
        <f t="shared" si="44"/>
        <v>0</v>
      </c>
      <c r="DGI20" s="103">
        <f t="shared" si="44"/>
        <v>0</v>
      </c>
      <c r="DGJ20" s="103">
        <f t="shared" si="44"/>
        <v>0</v>
      </c>
      <c r="DGK20" s="103">
        <f t="shared" ref="DGK20:DIV20" si="45">SUM(DGK9:DGK16)</f>
        <v>0</v>
      </c>
      <c r="DGL20" s="103">
        <f t="shared" si="45"/>
        <v>0</v>
      </c>
      <c r="DGM20" s="103">
        <f t="shared" si="45"/>
        <v>0</v>
      </c>
      <c r="DGN20" s="103">
        <f t="shared" si="45"/>
        <v>0</v>
      </c>
      <c r="DGO20" s="103">
        <f t="shared" si="45"/>
        <v>0</v>
      </c>
      <c r="DGP20" s="103">
        <f t="shared" si="45"/>
        <v>0</v>
      </c>
      <c r="DGQ20" s="103">
        <f t="shared" si="45"/>
        <v>0</v>
      </c>
      <c r="DGR20" s="103">
        <f t="shared" si="45"/>
        <v>0</v>
      </c>
      <c r="DGS20" s="103">
        <f t="shared" si="45"/>
        <v>0</v>
      </c>
      <c r="DGT20" s="103">
        <f t="shared" si="45"/>
        <v>0</v>
      </c>
      <c r="DGU20" s="103">
        <f t="shared" si="45"/>
        <v>0</v>
      </c>
      <c r="DGV20" s="103">
        <f t="shared" si="45"/>
        <v>0</v>
      </c>
      <c r="DGW20" s="103">
        <f t="shared" si="45"/>
        <v>0</v>
      </c>
      <c r="DGX20" s="103">
        <f t="shared" si="45"/>
        <v>0</v>
      </c>
      <c r="DGY20" s="103">
        <f t="shared" si="45"/>
        <v>0</v>
      </c>
      <c r="DGZ20" s="103">
        <f t="shared" si="45"/>
        <v>0</v>
      </c>
      <c r="DHA20" s="103">
        <f t="shared" si="45"/>
        <v>0</v>
      </c>
      <c r="DHB20" s="103">
        <f t="shared" si="45"/>
        <v>0</v>
      </c>
      <c r="DHC20" s="103">
        <f t="shared" si="45"/>
        <v>0</v>
      </c>
      <c r="DHD20" s="103">
        <f t="shared" si="45"/>
        <v>0</v>
      </c>
      <c r="DHE20" s="103">
        <f t="shared" si="45"/>
        <v>0</v>
      </c>
      <c r="DHF20" s="103">
        <f t="shared" si="45"/>
        <v>0</v>
      </c>
      <c r="DHG20" s="103">
        <f t="shared" si="45"/>
        <v>0</v>
      </c>
      <c r="DHH20" s="103">
        <f t="shared" si="45"/>
        <v>0</v>
      </c>
      <c r="DHI20" s="103">
        <f t="shared" si="45"/>
        <v>0</v>
      </c>
      <c r="DHJ20" s="103">
        <f t="shared" si="45"/>
        <v>0</v>
      </c>
      <c r="DHK20" s="103">
        <f t="shared" si="45"/>
        <v>0</v>
      </c>
      <c r="DHL20" s="103">
        <f t="shared" si="45"/>
        <v>0</v>
      </c>
      <c r="DHM20" s="103">
        <f t="shared" si="45"/>
        <v>0</v>
      </c>
      <c r="DHN20" s="103">
        <f t="shared" si="45"/>
        <v>0</v>
      </c>
      <c r="DHO20" s="103">
        <f t="shared" si="45"/>
        <v>0</v>
      </c>
      <c r="DHP20" s="103">
        <f t="shared" si="45"/>
        <v>0</v>
      </c>
      <c r="DHQ20" s="103">
        <f t="shared" si="45"/>
        <v>0</v>
      </c>
      <c r="DHR20" s="103">
        <f t="shared" si="45"/>
        <v>0</v>
      </c>
      <c r="DHS20" s="103">
        <f t="shared" si="45"/>
        <v>0</v>
      </c>
      <c r="DHT20" s="103">
        <f t="shared" si="45"/>
        <v>0</v>
      </c>
      <c r="DHU20" s="103">
        <f t="shared" si="45"/>
        <v>0</v>
      </c>
      <c r="DHV20" s="103">
        <f t="shared" si="45"/>
        <v>0</v>
      </c>
      <c r="DHW20" s="103">
        <f t="shared" si="45"/>
        <v>0</v>
      </c>
      <c r="DHX20" s="103">
        <f t="shared" si="45"/>
        <v>0</v>
      </c>
      <c r="DHY20" s="103">
        <f t="shared" si="45"/>
        <v>0</v>
      </c>
      <c r="DHZ20" s="103">
        <f t="shared" si="45"/>
        <v>0</v>
      </c>
      <c r="DIA20" s="103">
        <f t="shared" si="45"/>
        <v>0</v>
      </c>
      <c r="DIB20" s="103">
        <f t="shared" si="45"/>
        <v>0</v>
      </c>
      <c r="DIC20" s="103">
        <f t="shared" si="45"/>
        <v>0</v>
      </c>
      <c r="DID20" s="103">
        <f t="shared" si="45"/>
        <v>0</v>
      </c>
      <c r="DIE20" s="103">
        <f t="shared" si="45"/>
        <v>0</v>
      </c>
      <c r="DIF20" s="103">
        <f t="shared" si="45"/>
        <v>0</v>
      </c>
      <c r="DIG20" s="103">
        <f t="shared" si="45"/>
        <v>0</v>
      </c>
      <c r="DIH20" s="103">
        <f t="shared" si="45"/>
        <v>0</v>
      </c>
      <c r="DII20" s="103">
        <f t="shared" si="45"/>
        <v>0</v>
      </c>
      <c r="DIJ20" s="103">
        <f t="shared" si="45"/>
        <v>0</v>
      </c>
      <c r="DIK20" s="103">
        <f t="shared" si="45"/>
        <v>0</v>
      </c>
      <c r="DIL20" s="103">
        <f t="shared" si="45"/>
        <v>0</v>
      </c>
      <c r="DIM20" s="103">
        <f t="shared" si="45"/>
        <v>0</v>
      </c>
      <c r="DIN20" s="103">
        <f t="shared" si="45"/>
        <v>0</v>
      </c>
      <c r="DIO20" s="103">
        <f t="shared" si="45"/>
        <v>0</v>
      </c>
      <c r="DIP20" s="103">
        <f t="shared" si="45"/>
        <v>0</v>
      </c>
      <c r="DIQ20" s="103">
        <f t="shared" si="45"/>
        <v>0</v>
      </c>
      <c r="DIR20" s="103">
        <f t="shared" si="45"/>
        <v>0</v>
      </c>
      <c r="DIS20" s="103">
        <f t="shared" si="45"/>
        <v>0</v>
      </c>
      <c r="DIT20" s="103">
        <f t="shared" si="45"/>
        <v>0</v>
      </c>
      <c r="DIU20" s="103">
        <f t="shared" si="45"/>
        <v>0</v>
      </c>
      <c r="DIV20" s="103">
        <f t="shared" si="45"/>
        <v>0</v>
      </c>
      <c r="DIW20" s="103">
        <f t="shared" ref="DIW20:DLH20" si="46">SUM(DIW9:DIW16)</f>
        <v>0</v>
      </c>
      <c r="DIX20" s="103">
        <f t="shared" si="46"/>
        <v>0</v>
      </c>
      <c r="DIY20" s="103">
        <f t="shared" si="46"/>
        <v>0</v>
      </c>
      <c r="DIZ20" s="103">
        <f t="shared" si="46"/>
        <v>0</v>
      </c>
      <c r="DJA20" s="103">
        <f t="shared" si="46"/>
        <v>0</v>
      </c>
      <c r="DJB20" s="103">
        <f t="shared" si="46"/>
        <v>0</v>
      </c>
      <c r="DJC20" s="103">
        <f t="shared" si="46"/>
        <v>0</v>
      </c>
      <c r="DJD20" s="103">
        <f t="shared" si="46"/>
        <v>0</v>
      </c>
      <c r="DJE20" s="103">
        <f t="shared" si="46"/>
        <v>0</v>
      </c>
      <c r="DJF20" s="103">
        <f t="shared" si="46"/>
        <v>0</v>
      </c>
      <c r="DJG20" s="103">
        <f t="shared" si="46"/>
        <v>0</v>
      </c>
      <c r="DJH20" s="103">
        <f t="shared" si="46"/>
        <v>0</v>
      </c>
      <c r="DJI20" s="103">
        <f t="shared" si="46"/>
        <v>0</v>
      </c>
      <c r="DJJ20" s="103">
        <f t="shared" si="46"/>
        <v>0</v>
      </c>
      <c r="DJK20" s="103">
        <f t="shared" si="46"/>
        <v>0</v>
      </c>
      <c r="DJL20" s="103">
        <f t="shared" si="46"/>
        <v>0</v>
      </c>
      <c r="DJM20" s="103">
        <f t="shared" si="46"/>
        <v>0</v>
      </c>
      <c r="DJN20" s="103">
        <f t="shared" si="46"/>
        <v>0</v>
      </c>
      <c r="DJO20" s="103">
        <f t="shared" si="46"/>
        <v>0</v>
      </c>
      <c r="DJP20" s="103">
        <f t="shared" si="46"/>
        <v>0</v>
      </c>
      <c r="DJQ20" s="103">
        <f t="shared" si="46"/>
        <v>0</v>
      </c>
      <c r="DJR20" s="103">
        <f t="shared" si="46"/>
        <v>0</v>
      </c>
      <c r="DJS20" s="103">
        <f t="shared" si="46"/>
        <v>0</v>
      </c>
      <c r="DJT20" s="103">
        <f t="shared" si="46"/>
        <v>0</v>
      </c>
      <c r="DJU20" s="103">
        <f t="shared" si="46"/>
        <v>0</v>
      </c>
      <c r="DJV20" s="103">
        <f t="shared" si="46"/>
        <v>0</v>
      </c>
      <c r="DJW20" s="103">
        <f t="shared" si="46"/>
        <v>0</v>
      </c>
      <c r="DJX20" s="103">
        <f t="shared" si="46"/>
        <v>0</v>
      </c>
      <c r="DJY20" s="103">
        <f t="shared" si="46"/>
        <v>0</v>
      </c>
      <c r="DJZ20" s="103">
        <f t="shared" si="46"/>
        <v>0</v>
      </c>
      <c r="DKA20" s="103">
        <f t="shared" si="46"/>
        <v>0</v>
      </c>
      <c r="DKB20" s="103">
        <f t="shared" si="46"/>
        <v>0</v>
      </c>
      <c r="DKC20" s="103">
        <f t="shared" si="46"/>
        <v>0</v>
      </c>
      <c r="DKD20" s="103">
        <f t="shared" si="46"/>
        <v>0</v>
      </c>
      <c r="DKE20" s="103">
        <f t="shared" si="46"/>
        <v>0</v>
      </c>
      <c r="DKF20" s="103">
        <f t="shared" si="46"/>
        <v>0</v>
      </c>
      <c r="DKG20" s="103">
        <f t="shared" si="46"/>
        <v>0</v>
      </c>
      <c r="DKH20" s="103">
        <f t="shared" si="46"/>
        <v>0</v>
      </c>
      <c r="DKI20" s="103">
        <f t="shared" si="46"/>
        <v>0</v>
      </c>
      <c r="DKJ20" s="103">
        <f t="shared" si="46"/>
        <v>0</v>
      </c>
      <c r="DKK20" s="103">
        <f t="shared" si="46"/>
        <v>0</v>
      </c>
      <c r="DKL20" s="103">
        <f t="shared" si="46"/>
        <v>0</v>
      </c>
      <c r="DKM20" s="103">
        <f t="shared" si="46"/>
        <v>0</v>
      </c>
      <c r="DKN20" s="103">
        <f t="shared" si="46"/>
        <v>0</v>
      </c>
      <c r="DKO20" s="103">
        <f t="shared" si="46"/>
        <v>0</v>
      </c>
      <c r="DKP20" s="103">
        <f t="shared" si="46"/>
        <v>0</v>
      </c>
      <c r="DKQ20" s="103">
        <f t="shared" si="46"/>
        <v>0</v>
      </c>
      <c r="DKR20" s="103">
        <f t="shared" si="46"/>
        <v>0</v>
      </c>
      <c r="DKS20" s="103">
        <f t="shared" si="46"/>
        <v>0</v>
      </c>
      <c r="DKT20" s="103">
        <f t="shared" si="46"/>
        <v>0</v>
      </c>
      <c r="DKU20" s="103">
        <f t="shared" si="46"/>
        <v>0</v>
      </c>
      <c r="DKV20" s="103">
        <f t="shared" si="46"/>
        <v>0</v>
      </c>
      <c r="DKW20" s="103">
        <f t="shared" si="46"/>
        <v>0</v>
      </c>
      <c r="DKX20" s="103">
        <f t="shared" si="46"/>
        <v>0</v>
      </c>
      <c r="DKY20" s="103">
        <f t="shared" si="46"/>
        <v>0</v>
      </c>
      <c r="DKZ20" s="103">
        <f t="shared" si="46"/>
        <v>0</v>
      </c>
      <c r="DLA20" s="103">
        <f t="shared" si="46"/>
        <v>0</v>
      </c>
      <c r="DLB20" s="103">
        <f t="shared" si="46"/>
        <v>0</v>
      </c>
      <c r="DLC20" s="103">
        <f t="shared" si="46"/>
        <v>0</v>
      </c>
      <c r="DLD20" s="103">
        <f t="shared" si="46"/>
        <v>0</v>
      </c>
      <c r="DLE20" s="103">
        <f t="shared" si="46"/>
        <v>0</v>
      </c>
      <c r="DLF20" s="103">
        <f t="shared" si="46"/>
        <v>0</v>
      </c>
      <c r="DLG20" s="103">
        <f t="shared" si="46"/>
        <v>0</v>
      </c>
      <c r="DLH20" s="103">
        <f t="shared" si="46"/>
        <v>0</v>
      </c>
      <c r="DLI20" s="103">
        <f t="shared" ref="DLI20:DNT20" si="47">SUM(DLI9:DLI16)</f>
        <v>0</v>
      </c>
      <c r="DLJ20" s="103">
        <f t="shared" si="47"/>
        <v>0</v>
      </c>
      <c r="DLK20" s="103">
        <f t="shared" si="47"/>
        <v>0</v>
      </c>
      <c r="DLL20" s="103">
        <f t="shared" si="47"/>
        <v>0</v>
      </c>
      <c r="DLM20" s="103">
        <f t="shared" si="47"/>
        <v>0</v>
      </c>
      <c r="DLN20" s="103">
        <f t="shared" si="47"/>
        <v>0</v>
      </c>
      <c r="DLO20" s="103">
        <f t="shared" si="47"/>
        <v>0</v>
      </c>
      <c r="DLP20" s="103">
        <f t="shared" si="47"/>
        <v>0</v>
      </c>
      <c r="DLQ20" s="103">
        <f t="shared" si="47"/>
        <v>0</v>
      </c>
      <c r="DLR20" s="103">
        <f t="shared" si="47"/>
        <v>0</v>
      </c>
      <c r="DLS20" s="103">
        <f t="shared" si="47"/>
        <v>0</v>
      </c>
      <c r="DLT20" s="103">
        <f t="shared" si="47"/>
        <v>0</v>
      </c>
      <c r="DLU20" s="103">
        <f t="shared" si="47"/>
        <v>0</v>
      </c>
      <c r="DLV20" s="103">
        <f t="shared" si="47"/>
        <v>0</v>
      </c>
      <c r="DLW20" s="103">
        <f t="shared" si="47"/>
        <v>0</v>
      </c>
      <c r="DLX20" s="103">
        <f t="shared" si="47"/>
        <v>0</v>
      </c>
      <c r="DLY20" s="103">
        <f t="shared" si="47"/>
        <v>0</v>
      </c>
      <c r="DLZ20" s="103">
        <f t="shared" si="47"/>
        <v>0</v>
      </c>
      <c r="DMA20" s="103">
        <f t="shared" si="47"/>
        <v>0</v>
      </c>
      <c r="DMB20" s="103">
        <f t="shared" si="47"/>
        <v>0</v>
      </c>
      <c r="DMC20" s="103">
        <f t="shared" si="47"/>
        <v>0</v>
      </c>
      <c r="DMD20" s="103">
        <f t="shared" si="47"/>
        <v>0</v>
      </c>
      <c r="DME20" s="103">
        <f t="shared" si="47"/>
        <v>0</v>
      </c>
      <c r="DMF20" s="103">
        <f t="shared" si="47"/>
        <v>0</v>
      </c>
      <c r="DMG20" s="103">
        <f t="shared" si="47"/>
        <v>0</v>
      </c>
      <c r="DMH20" s="103">
        <f t="shared" si="47"/>
        <v>0</v>
      </c>
      <c r="DMI20" s="103">
        <f t="shared" si="47"/>
        <v>0</v>
      </c>
      <c r="DMJ20" s="103">
        <f t="shared" si="47"/>
        <v>0</v>
      </c>
      <c r="DMK20" s="103">
        <f t="shared" si="47"/>
        <v>0</v>
      </c>
      <c r="DML20" s="103">
        <f t="shared" si="47"/>
        <v>0</v>
      </c>
      <c r="DMM20" s="103">
        <f t="shared" si="47"/>
        <v>0</v>
      </c>
      <c r="DMN20" s="103">
        <f t="shared" si="47"/>
        <v>0</v>
      </c>
      <c r="DMO20" s="103">
        <f t="shared" si="47"/>
        <v>0</v>
      </c>
      <c r="DMP20" s="103">
        <f t="shared" si="47"/>
        <v>0</v>
      </c>
      <c r="DMQ20" s="103">
        <f t="shared" si="47"/>
        <v>0</v>
      </c>
      <c r="DMR20" s="103">
        <f t="shared" si="47"/>
        <v>0</v>
      </c>
      <c r="DMS20" s="103">
        <f t="shared" si="47"/>
        <v>0</v>
      </c>
      <c r="DMT20" s="103">
        <f t="shared" si="47"/>
        <v>0</v>
      </c>
      <c r="DMU20" s="103">
        <f t="shared" si="47"/>
        <v>0</v>
      </c>
      <c r="DMV20" s="103">
        <f t="shared" si="47"/>
        <v>0</v>
      </c>
      <c r="DMW20" s="103">
        <f t="shared" si="47"/>
        <v>0</v>
      </c>
      <c r="DMX20" s="103">
        <f t="shared" si="47"/>
        <v>0</v>
      </c>
      <c r="DMY20" s="103">
        <f t="shared" si="47"/>
        <v>0</v>
      </c>
      <c r="DMZ20" s="103">
        <f t="shared" si="47"/>
        <v>0</v>
      </c>
      <c r="DNA20" s="103">
        <f t="shared" si="47"/>
        <v>0</v>
      </c>
      <c r="DNB20" s="103">
        <f t="shared" si="47"/>
        <v>0</v>
      </c>
      <c r="DNC20" s="103">
        <f t="shared" si="47"/>
        <v>0</v>
      </c>
      <c r="DND20" s="103">
        <f t="shared" si="47"/>
        <v>0</v>
      </c>
      <c r="DNE20" s="103">
        <f t="shared" si="47"/>
        <v>0</v>
      </c>
      <c r="DNF20" s="103">
        <f t="shared" si="47"/>
        <v>0</v>
      </c>
      <c r="DNG20" s="103">
        <f t="shared" si="47"/>
        <v>0</v>
      </c>
      <c r="DNH20" s="103">
        <f t="shared" si="47"/>
        <v>0</v>
      </c>
      <c r="DNI20" s="103">
        <f t="shared" si="47"/>
        <v>0</v>
      </c>
      <c r="DNJ20" s="103">
        <f t="shared" si="47"/>
        <v>0</v>
      </c>
      <c r="DNK20" s="103">
        <f t="shared" si="47"/>
        <v>0</v>
      </c>
      <c r="DNL20" s="103">
        <f t="shared" si="47"/>
        <v>0</v>
      </c>
      <c r="DNM20" s="103">
        <f t="shared" si="47"/>
        <v>0</v>
      </c>
      <c r="DNN20" s="103">
        <f t="shared" si="47"/>
        <v>0</v>
      </c>
      <c r="DNO20" s="103">
        <f t="shared" si="47"/>
        <v>0</v>
      </c>
      <c r="DNP20" s="103">
        <f t="shared" si="47"/>
        <v>0</v>
      </c>
      <c r="DNQ20" s="103">
        <f t="shared" si="47"/>
        <v>0</v>
      </c>
      <c r="DNR20" s="103">
        <f t="shared" si="47"/>
        <v>0</v>
      </c>
      <c r="DNS20" s="103">
        <f t="shared" si="47"/>
        <v>0</v>
      </c>
      <c r="DNT20" s="103">
        <f t="shared" si="47"/>
        <v>0</v>
      </c>
      <c r="DNU20" s="103">
        <f t="shared" ref="DNU20:DQF20" si="48">SUM(DNU9:DNU16)</f>
        <v>0</v>
      </c>
      <c r="DNV20" s="103">
        <f t="shared" si="48"/>
        <v>0</v>
      </c>
      <c r="DNW20" s="103">
        <f t="shared" si="48"/>
        <v>0</v>
      </c>
      <c r="DNX20" s="103">
        <f t="shared" si="48"/>
        <v>0</v>
      </c>
      <c r="DNY20" s="103">
        <f t="shared" si="48"/>
        <v>0</v>
      </c>
      <c r="DNZ20" s="103">
        <f t="shared" si="48"/>
        <v>0</v>
      </c>
      <c r="DOA20" s="103">
        <f t="shared" si="48"/>
        <v>0</v>
      </c>
      <c r="DOB20" s="103">
        <f t="shared" si="48"/>
        <v>0</v>
      </c>
      <c r="DOC20" s="103">
        <f t="shared" si="48"/>
        <v>0</v>
      </c>
      <c r="DOD20" s="103">
        <f t="shared" si="48"/>
        <v>0</v>
      </c>
      <c r="DOE20" s="103">
        <f t="shared" si="48"/>
        <v>0</v>
      </c>
      <c r="DOF20" s="103">
        <f t="shared" si="48"/>
        <v>0</v>
      </c>
      <c r="DOG20" s="103">
        <f t="shared" si="48"/>
        <v>0</v>
      </c>
      <c r="DOH20" s="103">
        <f t="shared" si="48"/>
        <v>0</v>
      </c>
      <c r="DOI20" s="103">
        <f t="shared" si="48"/>
        <v>0</v>
      </c>
      <c r="DOJ20" s="103">
        <f t="shared" si="48"/>
        <v>0</v>
      </c>
      <c r="DOK20" s="103">
        <f t="shared" si="48"/>
        <v>0</v>
      </c>
      <c r="DOL20" s="103">
        <f t="shared" si="48"/>
        <v>0</v>
      </c>
      <c r="DOM20" s="103">
        <f t="shared" si="48"/>
        <v>0</v>
      </c>
      <c r="DON20" s="103">
        <f t="shared" si="48"/>
        <v>0</v>
      </c>
      <c r="DOO20" s="103">
        <f t="shared" si="48"/>
        <v>0</v>
      </c>
      <c r="DOP20" s="103">
        <f t="shared" si="48"/>
        <v>0</v>
      </c>
      <c r="DOQ20" s="103">
        <f t="shared" si="48"/>
        <v>0</v>
      </c>
      <c r="DOR20" s="103">
        <f t="shared" si="48"/>
        <v>0</v>
      </c>
      <c r="DOS20" s="103">
        <f t="shared" si="48"/>
        <v>0</v>
      </c>
      <c r="DOT20" s="103">
        <f t="shared" si="48"/>
        <v>0</v>
      </c>
      <c r="DOU20" s="103">
        <f t="shared" si="48"/>
        <v>0</v>
      </c>
      <c r="DOV20" s="103">
        <f t="shared" si="48"/>
        <v>0</v>
      </c>
      <c r="DOW20" s="103">
        <f t="shared" si="48"/>
        <v>0</v>
      </c>
      <c r="DOX20" s="103">
        <f t="shared" si="48"/>
        <v>0</v>
      </c>
      <c r="DOY20" s="103">
        <f t="shared" si="48"/>
        <v>0</v>
      </c>
      <c r="DOZ20" s="103">
        <f t="shared" si="48"/>
        <v>0</v>
      </c>
      <c r="DPA20" s="103">
        <f t="shared" si="48"/>
        <v>0</v>
      </c>
      <c r="DPB20" s="103">
        <f t="shared" si="48"/>
        <v>0</v>
      </c>
      <c r="DPC20" s="103">
        <f t="shared" si="48"/>
        <v>0</v>
      </c>
      <c r="DPD20" s="103">
        <f t="shared" si="48"/>
        <v>0</v>
      </c>
      <c r="DPE20" s="103">
        <f t="shared" si="48"/>
        <v>0</v>
      </c>
      <c r="DPF20" s="103">
        <f t="shared" si="48"/>
        <v>0</v>
      </c>
      <c r="DPG20" s="103">
        <f t="shared" si="48"/>
        <v>0</v>
      </c>
      <c r="DPH20" s="103">
        <f t="shared" si="48"/>
        <v>0</v>
      </c>
      <c r="DPI20" s="103">
        <f t="shared" si="48"/>
        <v>0</v>
      </c>
      <c r="DPJ20" s="103">
        <f t="shared" si="48"/>
        <v>0</v>
      </c>
      <c r="DPK20" s="103">
        <f t="shared" si="48"/>
        <v>0</v>
      </c>
      <c r="DPL20" s="103">
        <f t="shared" si="48"/>
        <v>0</v>
      </c>
      <c r="DPM20" s="103">
        <f t="shared" si="48"/>
        <v>0</v>
      </c>
      <c r="DPN20" s="103">
        <f t="shared" si="48"/>
        <v>0</v>
      </c>
      <c r="DPO20" s="103">
        <f t="shared" si="48"/>
        <v>0</v>
      </c>
      <c r="DPP20" s="103">
        <f t="shared" si="48"/>
        <v>0</v>
      </c>
      <c r="DPQ20" s="103">
        <f t="shared" si="48"/>
        <v>0</v>
      </c>
      <c r="DPR20" s="103">
        <f t="shared" si="48"/>
        <v>0</v>
      </c>
      <c r="DPS20" s="103">
        <f t="shared" si="48"/>
        <v>0</v>
      </c>
      <c r="DPT20" s="103">
        <f t="shared" si="48"/>
        <v>0</v>
      </c>
      <c r="DPU20" s="103">
        <f t="shared" si="48"/>
        <v>0</v>
      </c>
      <c r="DPV20" s="103">
        <f t="shared" si="48"/>
        <v>0</v>
      </c>
      <c r="DPW20" s="103">
        <f t="shared" si="48"/>
        <v>0</v>
      </c>
      <c r="DPX20" s="103">
        <f t="shared" si="48"/>
        <v>0</v>
      </c>
      <c r="DPY20" s="103">
        <f t="shared" si="48"/>
        <v>0</v>
      </c>
      <c r="DPZ20" s="103">
        <f t="shared" si="48"/>
        <v>0</v>
      </c>
      <c r="DQA20" s="103">
        <f t="shared" si="48"/>
        <v>0</v>
      </c>
      <c r="DQB20" s="103">
        <f t="shared" si="48"/>
        <v>0</v>
      </c>
      <c r="DQC20" s="103">
        <f t="shared" si="48"/>
        <v>0</v>
      </c>
      <c r="DQD20" s="103">
        <f t="shared" si="48"/>
        <v>0</v>
      </c>
      <c r="DQE20" s="103">
        <f t="shared" si="48"/>
        <v>0</v>
      </c>
      <c r="DQF20" s="103">
        <f t="shared" si="48"/>
        <v>0</v>
      </c>
      <c r="DQG20" s="103">
        <f t="shared" ref="DQG20:DSR20" si="49">SUM(DQG9:DQG16)</f>
        <v>0</v>
      </c>
      <c r="DQH20" s="103">
        <f t="shared" si="49"/>
        <v>0</v>
      </c>
      <c r="DQI20" s="103">
        <f t="shared" si="49"/>
        <v>0</v>
      </c>
      <c r="DQJ20" s="103">
        <f t="shared" si="49"/>
        <v>0</v>
      </c>
      <c r="DQK20" s="103">
        <f t="shared" si="49"/>
        <v>0</v>
      </c>
      <c r="DQL20" s="103">
        <f t="shared" si="49"/>
        <v>0</v>
      </c>
      <c r="DQM20" s="103">
        <f t="shared" si="49"/>
        <v>0</v>
      </c>
      <c r="DQN20" s="103">
        <f t="shared" si="49"/>
        <v>0</v>
      </c>
      <c r="DQO20" s="103">
        <f t="shared" si="49"/>
        <v>0</v>
      </c>
      <c r="DQP20" s="103">
        <f t="shared" si="49"/>
        <v>0</v>
      </c>
      <c r="DQQ20" s="103">
        <f t="shared" si="49"/>
        <v>0</v>
      </c>
      <c r="DQR20" s="103">
        <f t="shared" si="49"/>
        <v>0</v>
      </c>
      <c r="DQS20" s="103">
        <f t="shared" si="49"/>
        <v>0</v>
      </c>
      <c r="DQT20" s="103">
        <f t="shared" si="49"/>
        <v>0</v>
      </c>
      <c r="DQU20" s="103">
        <f t="shared" si="49"/>
        <v>0</v>
      </c>
      <c r="DQV20" s="103">
        <f t="shared" si="49"/>
        <v>0</v>
      </c>
      <c r="DQW20" s="103">
        <f t="shared" si="49"/>
        <v>0</v>
      </c>
      <c r="DQX20" s="103">
        <f t="shared" si="49"/>
        <v>0</v>
      </c>
      <c r="DQY20" s="103">
        <f t="shared" si="49"/>
        <v>0</v>
      </c>
      <c r="DQZ20" s="103">
        <f t="shared" si="49"/>
        <v>0</v>
      </c>
      <c r="DRA20" s="103">
        <f t="shared" si="49"/>
        <v>0</v>
      </c>
      <c r="DRB20" s="103">
        <f t="shared" si="49"/>
        <v>0</v>
      </c>
      <c r="DRC20" s="103">
        <f t="shared" si="49"/>
        <v>0</v>
      </c>
      <c r="DRD20" s="103">
        <f t="shared" si="49"/>
        <v>0</v>
      </c>
      <c r="DRE20" s="103">
        <f t="shared" si="49"/>
        <v>0</v>
      </c>
      <c r="DRF20" s="103">
        <f t="shared" si="49"/>
        <v>0</v>
      </c>
      <c r="DRG20" s="103">
        <f t="shared" si="49"/>
        <v>0</v>
      </c>
      <c r="DRH20" s="103">
        <f t="shared" si="49"/>
        <v>0</v>
      </c>
      <c r="DRI20" s="103">
        <f t="shared" si="49"/>
        <v>0</v>
      </c>
      <c r="DRJ20" s="103">
        <f t="shared" si="49"/>
        <v>0</v>
      </c>
      <c r="DRK20" s="103">
        <f t="shared" si="49"/>
        <v>0</v>
      </c>
      <c r="DRL20" s="103">
        <f t="shared" si="49"/>
        <v>0</v>
      </c>
      <c r="DRM20" s="103">
        <f t="shared" si="49"/>
        <v>0</v>
      </c>
      <c r="DRN20" s="103">
        <f t="shared" si="49"/>
        <v>0</v>
      </c>
      <c r="DRO20" s="103">
        <f t="shared" si="49"/>
        <v>0</v>
      </c>
      <c r="DRP20" s="103">
        <f t="shared" si="49"/>
        <v>0</v>
      </c>
      <c r="DRQ20" s="103">
        <f t="shared" si="49"/>
        <v>0</v>
      </c>
      <c r="DRR20" s="103">
        <f t="shared" si="49"/>
        <v>0</v>
      </c>
      <c r="DRS20" s="103">
        <f t="shared" si="49"/>
        <v>0</v>
      </c>
      <c r="DRT20" s="103">
        <f t="shared" si="49"/>
        <v>0</v>
      </c>
      <c r="DRU20" s="103">
        <f t="shared" si="49"/>
        <v>0</v>
      </c>
      <c r="DRV20" s="103">
        <f t="shared" si="49"/>
        <v>0</v>
      </c>
      <c r="DRW20" s="103">
        <f t="shared" si="49"/>
        <v>0</v>
      </c>
      <c r="DRX20" s="103">
        <f t="shared" si="49"/>
        <v>0</v>
      </c>
      <c r="DRY20" s="103">
        <f t="shared" si="49"/>
        <v>0</v>
      </c>
      <c r="DRZ20" s="103">
        <f t="shared" si="49"/>
        <v>0</v>
      </c>
      <c r="DSA20" s="103">
        <f t="shared" si="49"/>
        <v>0</v>
      </c>
      <c r="DSB20" s="103">
        <f t="shared" si="49"/>
        <v>0</v>
      </c>
      <c r="DSC20" s="103">
        <f t="shared" si="49"/>
        <v>0</v>
      </c>
      <c r="DSD20" s="103">
        <f t="shared" si="49"/>
        <v>0</v>
      </c>
      <c r="DSE20" s="103">
        <f t="shared" si="49"/>
        <v>0</v>
      </c>
      <c r="DSF20" s="103">
        <f t="shared" si="49"/>
        <v>0</v>
      </c>
      <c r="DSG20" s="103">
        <f t="shared" si="49"/>
        <v>0</v>
      </c>
      <c r="DSH20" s="103">
        <f t="shared" si="49"/>
        <v>0</v>
      </c>
      <c r="DSI20" s="103">
        <f t="shared" si="49"/>
        <v>0</v>
      </c>
      <c r="DSJ20" s="103">
        <f t="shared" si="49"/>
        <v>0</v>
      </c>
      <c r="DSK20" s="103">
        <f t="shared" si="49"/>
        <v>0</v>
      </c>
      <c r="DSL20" s="103">
        <f t="shared" si="49"/>
        <v>0</v>
      </c>
      <c r="DSM20" s="103">
        <f t="shared" si="49"/>
        <v>0</v>
      </c>
      <c r="DSN20" s="103">
        <f t="shared" si="49"/>
        <v>0</v>
      </c>
      <c r="DSO20" s="103">
        <f t="shared" si="49"/>
        <v>0</v>
      </c>
      <c r="DSP20" s="103">
        <f t="shared" si="49"/>
        <v>0</v>
      </c>
      <c r="DSQ20" s="103">
        <f t="shared" si="49"/>
        <v>0</v>
      </c>
      <c r="DSR20" s="103">
        <f t="shared" si="49"/>
        <v>0</v>
      </c>
      <c r="DSS20" s="103">
        <f t="shared" ref="DSS20:DVD20" si="50">SUM(DSS9:DSS16)</f>
        <v>0</v>
      </c>
      <c r="DST20" s="103">
        <f t="shared" si="50"/>
        <v>0</v>
      </c>
      <c r="DSU20" s="103">
        <f t="shared" si="50"/>
        <v>0</v>
      </c>
      <c r="DSV20" s="103">
        <f t="shared" si="50"/>
        <v>0</v>
      </c>
      <c r="DSW20" s="103">
        <f t="shared" si="50"/>
        <v>0</v>
      </c>
      <c r="DSX20" s="103">
        <f t="shared" si="50"/>
        <v>0</v>
      </c>
      <c r="DSY20" s="103">
        <f t="shared" si="50"/>
        <v>0</v>
      </c>
      <c r="DSZ20" s="103">
        <f t="shared" si="50"/>
        <v>0</v>
      </c>
      <c r="DTA20" s="103">
        <f t="shared" si="50"/>
        <v>0</v>
      </c>
      <c r="DTB20" s="103">
        <f t="shared" si="50"/>
        <v>0</v>
      </c>
      <c r="DTC20" s="103">
        <f t="shared" si="50"/>
        <v>0</v>
      </c>
      <c r="DTD20" s="103">
        <f t="shared" si="50"/>
        <v>0</v>
      </c>
      <c r="DTE20" s="103">
        <f t="shared" si="50"/>
        <v>0</v>
      </c>
      <c r="DTF20" s="103">
        <f t="shared" si="50"/>
        <v>0</v>
      </c>
      <c r="DTG20" s="103">
        <f t="shared" si="50"/>
        <v>0</v>
      </c>
      <c r="DTH20" s="103">
        <f t="shared" si="50"/>
        <v>0</v>
      </c>
      <c r="DTI20" s="103">
        <f t="shared" si="50"/>
        <v>0</v>
      </c>
      <c r="DTJ20" s="103">
        <f t="shared" si="50"/>
        <v>0</v>
      </c>
      <c r="DTK20" s="103">
        <f t="shared" si="50"/>
        <v>0</v>
      </c>
      <c r="DTL20" s="103">
        <f t="shared" si="50"/>
        <v>0</v>
      </c>
      <c r="DTM20" s="103">
        <f t="shared" si="50"/>
        <v>0</v>
      </c>
      <c r="DTN20" s="103">
        <f t="shared" si="50"/>
        <v>0</v>
      </c>
      <c r="DTO20" s="103">
        <f t="shared" si="50"/>
        <v>0</v>
      </c>
      <c r="DTP20" s="103">
        <f t="shared" si="50"/>
        <v>0</v>
      </c>
      <c r="DTQ20" s="103">
        <f t="shared" si="50"/>
        <v>0</v>
      </c>
      <c r="DTR20" s="103">
        <f t="shared" si="50"/>
        <v>0</v>
      </c>
      <c r="DTS20" s="103">
        <f t="shared" si="50"/>
        <v>0</v>
      </c>
      <c r="DTT20" s="103">
        <f t="shared" si="50"/>
        <v>0</v>
      </c>
      <c r="DTU20" s="103">
        <f t="shared" si="50"/>
        <v>0</v>
      </c>
      <c r="DTV20" s="103">
        <f t="shared" si="50"/>
        <v>0</v>
      </c>
      <c r="DTW20" s="103">
        <f t="shared" si="50"/>
        <v>0</v>
      </c>
      <c r="DTX20" s="103">
        <f t="shared" si="50"/>
        <v>0</v>
      </c>
      <c r="DTY20" s="103">
        <f t="shared" si="50"/>
        <v>0</v>
      </c>
      <c r="DTZ20" s="103">
        <f t="shared" si="50"/>
        <v>0</v>
      </c>
      <c r="DUA20" s="103">
        <f t="shared" si="50"/>
        <v>0</v>
      </c>
      <c r="DUB20" s="103">
        <f t="shared" si="50"/>
        <v>0</v>
      </c>
      <c r="DUC20" s="103">
        <f t="shared" si="50"/>
        <v>0</v>
      </c>
      <c r="DUD20" s="103">
        <f t="shared" si="50"/>
        <v>0</v>
      </c>
      <c r="DUE20" s="103">
        <f t="shared" si="50"/>
        <v>0</v>
      </c>
      <c r="DUF20" s="103">
        <f t="shared" si="50"/>
        <v>0</v>
      </c>
      <c r="DUG20" s="103">
        <f t="shared" si="50"/>
        <v>0</v>
      </c>
      <c r="DUH20" s="103">
        <f t="shared" si="50"/>
        <v>0</v>
      </c>
      <c r="DUI20" s="103">
        <f t="shared" si="50"/>
        <v>0</v>
      </c>
      <c r="DUJ20" s="103">
        <f t="shared" si="50"/>
        <v>0</v>
      </c>
      <c r="DUK20" s="103">
        <f t="shared" si="50"/>
        <v>0</v>
      </c>
      <c r="DUL20" s="103">
        <f t="shared" si="50"/>
        <v>0</v>
      </c>
      <c r="DUM20" s="103">
        <f t="shared" si="50"/>
        <v>0</v>
      </c>
      <c r="DUN20" s="103">
        <f t="shared" si="50"/>
        <v>0</v>
      </c>
      <c r="DUO20" s="103">
        <f t="shared" si="50"/>
        <v>0</v>
      </c>
      <c r="DUP20" s="103">
        <f t="shared" si="50"/>
        <v>0</v>
      </c>
      <c r="DUQ20" s="103">
        <f t="shared" si="50"/>
        <v>0</v>
      </c>
      <c r="DUR20" s="103">
        <f t="shared" si="50"/>
        <v>0</v>
      </c>
      <c r="DUS20" s="103">
        <f t="shared" si="50"/>
        <v>0</v>
      </c>
      <c r="DUT20" s="103">
        <f t="shared" si="50"/>
        <v>0</v>
      </c>
      <c r="DUU20" s="103">
        <f t="shared" si="50"/>
        <v>0</v>
      </c>
      <c r="DUV20" s="103">
        <f t="shared" si="50"/>
        <v>0</v>
      </c>
      <c r="DUW20" s="103">
        <f t="shared" si="50"/>
        <v>0</v>
      </c>
      <c r="DUX20" s="103">
        <f t="shared" si="50"/>
        <v>0</v>
      </c>
      <c r="DUY20" s="103">
        <f t="shared" si="50"/>
        <v>0</v>
      </c>
      <c r="DUZ20" s="103">
        <f t="shared" si="50"/>
        <v>0</v>
      </c>
      <c r="DVA20" s="103">
        <f t="shared" si="50"/>
        <v>0</v>
      </c>
      <c r="DVB20" s="103">
        <f t="shared" si="50"/>
        <v>0</v>
      </c>
      <c r="DVC20" s="103">
        <f t="shared" si="50"/>
        <v>0</v>
      </c>
      <c r="DVD20" s="103">
        <f t="shared" si="50"/>
        <v>0</v>
      </c>
      <c r="DVE20" s="103">
        <f t="shared" ref="DVE20:DXP20" si="51">SUM(DVE9:DVE16)</f>
        <v>0</v>
      </c>
      <c r="DVF20" s="103">
        <f t="shared" si="51"/>
        <v>0</v>
      </c>
      <c r="DVG20" s="103">
        <f t="shared" si="51"/>
        <v>0</v>
      </c>
      <c r="DVH20" s="103">
        <f t="shared" si="51"/>
        <v>0</v>
      </c>
      <c r="DVI20" s="103">
        <f t="shared" si="51"/>
        <v>0</v>
      </c>
      <c r="DVJ20" s="103">
        <f t="shared" si="51"/>
        <v>0</v>
      </c>
      <c r="DVK20" s="103">
        <f t="shared" si="51"/>
        <v>0</v>
      </c>
      <c r="DVL20" s="103">
        <f t="shared" si="51"/>
        <v>0</v>
      </c>
      <c r="DVM20" s="103">
        <f t="shared" si="51"/>
        <v>0</v>
      </c>
      <c r="DVN20" s="103">
        <f t="shared" si="51"/>
        <v>0</v>
      </c>
      <c r="DVO20" s="103">
        <f t="shared" si="51"/>
        <v>0</v>
      </c>
      <c r="DVP20" s="103">
        <f t="shared" si="51"/>
        <v>0</v>
      </c>
      <c r="DVQ20" s="103">
        <f t="shared" si="51"/>
        <v>0</v>
      </c>
      <c r="DVR20" s="103">
        <f t="shared" si="51"/>
        <v>0</v>
      </c>
      <c r="DVS20" s="103">
        <f t="shared" si="51"/>
        <v>0</v>
      </c>
      <c r="DVT20" s="103">
        <f t="shared" si="51"/>
        <v>0</v>
      </c>
      <c r="DVU20" s="103">
        <f t="shared" si="51"/>
        <v>0</v>
      </c>
      <c r="DVV20" s="103">
        <f t="shared" si="51"/>
        <v>0</v>
      </c>
      <c r="DVW20" s="103">
        <f t="shared" si="51"/>
        <v>0</v>
      </c>
      <c r="DVX20" s="103">
        <f t="shared" si="51"/>
        <v>0</v>
      </c>
      <c r="DVY20" s="103">
        <f t="shared" si="51"/>
        <v>0</v>
      </c>
      <c r="DVZ20" s="103">
        <f t="shared" si="51"/>
        <v>0</v>
      </c>
      <c r="DWA20" s="103">
        <f t="shared" si="51"/>
        <v>0</v>
      </c>
      <c r="DWB20" s="103">
        <f t="shared" si="51"/>
        <v>0</v>
      </c>
      <c r="DWC20" s="103">
        <f t="shared" si="51"/>
        <v>0</v>
      </c>
      <c r="DWD20" s="103">
        <f t="shared" si="51"/>
        <v>0</v>
      </c>
      <c r="DWE20" s="103">
        <f t="shared" si="51"/>
        <v>0</v>
      </c>
      <c r="DWF20" s="103">
        <f t="shared" si="51"/>
        <v>0</v>
      </c>
      <c r="DWG20" s="103">
        <f t="shared" si="51"/>
        <v>0</v>
      </c>
      <c r="DWH20" s="103">
        <f t="shared" si="51"/>
        <v>0</v>
      </c>
      <c r="DWI20" s="103">
        <f t="shared" si="51"/>
        <v>0</v>
      </c>
      <c r="DWJ20" s="103">
        <f t="shared" si="51"/>
        <v>0</v>
      </c>
      <c r="DWK20" s="103">
        <f t="shared" si="51"/>
        <v>0</v>
      </c>
      <c r="DWL20" s="103">
        <f t="shared" si="51"/>
        <v>0</v>
      </c>
      <c r="DWM20" s="103">
        <f t="shared" si="51"/>
        <v>0</v>
      </c>
      <c r="DWN20" s="103">
        <f t="shared" si="51"/>
        <v>0</v>
      </c>
      <c r="DWO20" s="103">
        <f t="shared" si="51"/>
        <v>0</v>
      </c>
      <c r="DWP20" s="103">
        <f t="shared" si="51"/>
        <v>0</v>
      </c>
      <c r="DWQ20" s="103">
        <f t="shared" si="51"/>
        <v>0</v>
      </c>
      <c r="DWR20" s="103">
        <f t="shared" si="51"/>
        <v>0</v>
      </c>
      <c r="DWS20" s="103">
        <f t="shared" si="51"/>
        <v>0</v>
      </c>
      <c r="DWT20" s="103">
        <f t="shared" si="51"/>
        <v>0</v>
      </c>
      <c r="DWU20" s="103">
        <f t="shared" si="51"/>
        <v>0</v>
      </c>
      <c r="DWV20" s="103">
        <f t="shared" si="51"/>
        <v>0</v>
      </c>
      <c r="DWW20" s="103">
        <f t="shared" si="51"/>
        <v>0</v>
      </c>
      <c r="DWX20" s="103">
        <f t="shared" si="51"/>
        <v>0</v>
      </c>
      <c r="DWY20" s="103">
        <f t="shared" si="51"/>
        <v>0</v>
      </c>
      <c r="DWZ20" s="103">
        <f t="shared" si="51"/>
        <v>0</v>
      </c>
      <c r="DXA20" s="103">
        <f t="shared" si="51"/>
        <v>0</v>
      </c>
      <c r="DXB20" s="103">
        <f t="shared" si="51"/>
        <v>0</v>
      </c>
      <c r="DXC20" s="103">
        <f t="shared" si="51"/>
        <v>0</v>
      </c>
      <c r="DXD20" s="103">
        <f t="shared" si="51"/>
        <v>0</v>
      </c>
      <c r="DXE20" s="103">
        <f t="shared" si="51"/>
        <v>0</v>
      </c>
      <c r="DXF20" s="103">
        <f t="shared" si="51"/>
        <v>0</v>
      </c>
      <c r="DXG20" s="103">
        <f t="shared" si="51"/>
        <v>0</v>
      </c>
      <c r="DXH20" s="103">
        <f t="shared" si="51"/>
        <v>0</v>
      </c>
      <c r="DXI20" s="103">
        <f t="shared" si="51"/>
        <v>0</v>
      </c>
      <c r="DXJ20" s="103">
        <f t="shared" si="51"/>
        <v>0</v>
      </c>
      <c r="DXK20" s="103">
        <f t="shared" si="51"/>
        <v>0</v>
      </c>
      <c r="DXL20" s="103">
        <f t="shared" si="51"/>
        <v>0</v>
      </c>
      <c r="DXM20" s="103">
        <f t="shared" si="51"/>
        <v>0</v>
      </c>
      <c r="DXN20" s="103">
        <f t="shared" si="51"/>
        <v>0</v>
      </c>
      <c r="DXO20" s="103">
        <f t="shared" si="51"/>
        <v>0</v>
      </c>
      <c r="DXP20" s="103">
        <f t="shared" si="51"/>
        <v>0</v>
      </c>
      <c r="DXQ20" s="103">
        <f t="shared" ref="DXQ20:EAB20" si="52">SUM(DXQ9:DXQ16)</f>
        <v>0</v>
      </c>
      <c r="DXR20" s="103">
        <f t="shared" si="52"/>
        <v>0</v>
      </c>
      <c r="DXS20" s="103">
        <f t="shared" si="52"/>
        <v>0</v>
      </c>
      <c r="DXT20" s="103">
        <f t="shared" si="52"/>
        <v>0</v>
      </c>
      <c r="DXU20" s="103">
        <f t="shared" si="52"/>
        <v>0</v>
      </c>
      <c r="DXV20" s="103">
        <f t="shared" si="52"/>
        <v>0</v>
      </c>
      <c r="DXW20" s="103">
        <f t="shared" si="52"/>
        <v>0</v>
      </c>
      <c r="DXX20" s="103">
        <f t="shared" si="52"/>
        <v>0</v>
      </c>
      <c r="DXY20" s="103">
        <f t="shared" si="52"/>
        <v>0</v>
      </c>
      <c r="DXZ20" s="103">
        <f t="shared" si="52"/>
        <v>0</v>
      </c>
      <c r="DYA20" s="103">
        <f t="shared" si="52"/>
        <v>0</v>
      </c>
      <c r="DYB20" s="103">
        <f t="shared" si="52"/>
        <v>0</v>
      </c>
      <c r="DYC20" s="103">
        <f t="shared" si="52"/>
        <v>0</v>
      </c>
      <c r="DYD20" s="103">
        <f t="shared" si="52"/>
        <v>0</v>
      </c>
      <c r="DYE20" s="103">
        <f t="shared" si="52"/>
        <v>0</v>
      </c>
      <c r="DYF20" s="103">
        <f t="shared" si="52"/>
        <v>0</v>
      </c>
      <c r="DYG20" s="103">
        <f t="shared" si="52"/>
        <v>0</v>
      </c>
      <c r="DYH20" s="103">
        <f t="shared" si="52"/>
        <v>0</v>
      </c>
      <c r="DYI20" s="103">
        <f t="shared" si="52"/>
        <v>0</v>
      </c>
      <c r="DYJ20" s="103">
        <f t="shared" si="52"/>
        <v>0</v>
      </c>
      <c r="DYK20" s="103">
        <f t="shared" si="52"/>
        <v>0</v>
      </c>
      <c r="DYL20" s="103">
        <f t="shared" si="52"/>
        <v>0</v>
      </c>
      <c r="DYM20" s="103">
        <f t="shared" si="52"/>
        <v>0</v>
      </c>
      <c r="DYN20" s="103">
        <f t="shared" si="52"/>
        <v>0</v>
      </c>
      <c r="DYO20" s="103">
        <f t="shared" si="52"/>
        <v>0</v>
      </c>
      <c r="DYP20" s="103">
        <f t="shared" si="52"/>
        <v>0</v>
      </c>
      <c r="DYQ20" s="103">
        <f t="shared" si="52"/>
        <v>0</v>
      </c>
      <c r="DYR20" s="103">
        <f t="shared" si="52"/>
        <v>0</v>
      </c>
      <c r="DYS20" s="103">
        <f t="shared" si="52"/>
        <v>0</v>
      </c>
      <c r="DYT20" s="103">
        <f t="shared" si="52"/>
        <v>0</v>
      </c>
      <c r="DYU20" s="103">
        <f t="shared" si="52"/>
        <v>0</v>
      </c>
      <c r="DYV20" s="103">
        <f t="shared" si="52"/>
        <v>0</v>
      </c>
      <c r="DYW20" s="103">
        <f t="shared" si="52"/>
        <v>0</v>
      </c>
      <c r="DYX20" s="103">
        <f t="shared" si="52"/>
        <v>0</v>
      </c>
      <c r="DYY20" s="103">
        <f t="shared" si="52"/>
        <v>0</v>
      </c>
      <c r="DYZ20" s="103">
        <f t="shared" si="52"/>
        <v>0</v>
      </c>
      <c r="DZA20" s="103">
        <f t="shared" si="52"/>
        <v>0</v>
      </c>
      <c r="DZB20" s="103">
        <f t="shared" si="52"/>
        <v>0</v>
      </c>
      <c r="DZC20" s="103">
        <f t="shared" si="52"/>
        <v>0</v>
      </c>
      <c r="DZD20" s="103">
        <f t="shared" si="52"/>
        <v>0</v>
      </c>
      <c r="DZE20" s="103">
        <f t="shared" si="52"/>
        <v>0</v>
      </c>
      <c r="DZF20" s="103">
        <f t="shared" si="52"/>
        <v>0</v>
      </c>
      <c r="DZG20" s="103">
        <f t="shared" si="52"/>
        <v>0</v>
      </c>
      <c r="DZH20" s="103">
        <f t="shared" si="52"/>
        <v>0</v>
      </c>
      <c r="DZI20" s="103">
        <f t="shared" si="52"/>
        <v>0</v>
      </c>
      <c r="DZJ20" s="103">
        <f t="shared" si="52"/>
        <v>0</v>
      </c>
      <c r="DZK20" s="103">
        <f t="shared" si="52"/>
        <v>0</v>
      </c>
      <c r="DZL20" s="103">
        <f t="shared" si="52"/>
        <v>0</v>
      </c>
      <c r="DZM20" s="103">
        <f t="shared" si="52"/>
        <v>0</v>
      </c>
      <c r="DZN20" s="103">
        <f t="shared" si="52"/>
        <v>0</v>
      </c>
      <c r="DZO20" s="103">
        <f t="shared" si="52"/>
        <v>0</v>
      </c>
      <c r="DZP20" s="103">
        <f t="shared" si="52"/>
        <v>0</v>
      </c>
      <c r="DZQ20" s="103">
        <f t="shared" si="52"/>
        <v>0</v>
      </c>
      <c r="DZR20" s="103">
        <f t="shared" si="52"/>
        <v>0</v>
      </c>
      <c r="DZS20" s="103">
        <f t="shared" si="52"/>
        <v>0</v>
      </c>
      <c r="DZT20" s="103">
        <f t="shared" si="52"/>
        <v>0</v>
      </c>
      <c r="DZU20" s="103">
        <f t="shared" si="52"/>
        <v>0</v>
      </c>
      <c r="DZV20" s="103">
        <f t="shared" si="52"/>
        <v>0</v>
      </c>
      <c r="DZW20" s="103">
        <f t="shared" si="52"/>
        <v>0</v>
      </c>
      <c r="DZX20" s="103">
        <f t="shared" si="52"/>
        <v>0</v>
      </c>
      <c r="DZY20" s="103">
        <f t="shared" si="52"/>
        <v>0</v>
      </c>
      <c r="DZZ20" s="103">
        <f t="shared" si="52"/>
        <v>0</v>
      </c>
      <c r="EAA20" s="103">
        <f t="shared" si="52"/>
        <v>0</v>
      </c>
      <c r="EAB20" s="103">
        <f t="shared" si="52"/>
        <v>0</v>
      </c>
      <c r="EAC20" s="103">
        <f t="shared" ref="EAC20:ECN20" si="53">SUM(EAC9:EAC16)</f>
        <v>0</v>
      </c>
      <c r="EAD20" s="103">
        <f t="shared" si="53"/>
        <v>0</v>
      </c>
      <c r="EAE20" s="103">
        <f t="shared" si="53"/>
        <v>0</v>
      </c>
      <c r="EAF20" s="103">
        <f t="shared" si="53"/>
        <v>0</v>
      </c>
      <c r="EAG20" s="103">
        <f t="shared" si="53"/>
        <v>0</v>
      </c>
      <c r="EAH20" s="103">
        <f t="shared" si="53"/>
        <v>0</v>
      </c>
      <c r="EAI20" s="103">
        <f t="shared" si="53"/>
        <v>0</v>
      </c>
      <c r="EAJ20" s="103">
        <f t="shared" si="53"/>
        <v>0</v>
      </c>
      <c r="EAK20" s="103">
        <f t="shared" si="53"/>
        <v>0</v>
      </c>
      <c r="EAL20" s="103">
        <f t="shared" si="53"/>
        <v>0</v>
      </c>
      <c r="EAM20" s="103">
        <f t="shared" si="53"/>
        <v>0</v>
      </c>
      <c r="EAN20" s="103">
        <f t="shared" si="53"/>
        <v>0</v>
      </c>
      <c r="EAO20" s="103">
        <f t="shared" si="53"/>
        <v>0</v>
      </c>
      <c r="EAP20" s="103">
        <f t="shared" si="53"/>
        <v>0</v>
      </c>
      <c r="EAQ20" s="103">
        <f t="shared" si="53"/>
        <v>0</v>
      </c>
      <c r="EAR20" s="103">
        <f t="shared" si="53"/>
        <v>0</v>
      </c>
      <c r="EAS20" s="103">
        <f t="shared" si="53"/>
        <v>0</v>
      </c>
      <c r="EAT20" s="103">
        <f t="shared" si="53"/>
        <v>0</v>
      </c>
      <c r="EAU20" s="103">
        <f t="shared" si="53"/>
        <v>0</v>
      </c>
      <c r="EAV20" s="103">
        <f t="shared" si="53"/>
        <v>0</v>
      </c>
      <c r="EAW20" s="103">
        <f t="shared" si="53"/>
        <v>0</v>
      </c>
      <c r="EAX20" s="103">
        <f t="shared" si="53"/>
        <v>0</v>
      </c>
      <c r="EAY20" s="103">
        <f t="shared" si="53"/>
        <v>0</v>
      </c>
      <c r="EAZ20" s="103">
        <f t="shared" si="53"/>
        <v>0</v>
      </c>
      <c r="EBA20" s="103">
        <f t="shared" si="53"/>
        <v>0</v>
      </c>
      <c r="EBB20" s="103">
        <f t="shared" si="53"/>
        <v>0</v>
      </c>
      <c r="EBC20" s="103">
        <f t="shared" si="53"/>
        <v>0</v>
      </c>
      <c r="EBD20" s="103">
        <f t="shared" si="53"/>
        <v>0</v>
      </c>
      <c r="EBE20" s="103">
        <f t="shared" si="53"/>
        <v>0</v>
      </c>
      <c r="EBF20" s="103">
        <f t="shared" si="53"/>
        <v>0</v>
      </c>
      <c r="EBG20" s="103">
        <f t="shared" si="53"/>
        <v>0</v>
      </c>
      <c r="EBH20" s="103">
        <f t="shared" si="53"/>
        <v>0</v>
      </c>
      <c r="EBI20" s="103">
        <f t="shared" si="53"/>
        <v>0</v>
      </c>
      <c r="EBJ20" s="103">
        <f t="shared" si="53"/>
        <v>0</v>
      </c>
      <c r="EBK20" s="103">
        <f t="shared" si="53"/>
        <v>0</v>
      </c>
      <c r="EBL20" s="103">
        <f t="shared" si="53"/>
        <v>0</v>
      </c>
      <c r="EBM20" s="103">
        <f t="shared" si="53"/>
        <v>0</v>
      </c>
      <c r="EBN20" s="103">
        <f t="shared" si="53"/>
        <v>0</v>
      </c>
      <c r="EBO20" s="103">
        <f t="shared" si="53"/>
        <v>0</v>
      </c>
      <c r="EBP20" s="103">
        <f t="shared" si="53"/>
        <v>0</v>
      </c>
      <c r="EBQ20" s="103">
        <f t="shared" si="53"/>
        <v>0</v>
      </c>
      <c r="EBR20" s="103">
        <f t="shared" si="53"/>
        <v>0</v>
      </c>
      <c r="EBS20" s="103">
        <f t="shared" si="53"/>
        <v>0</v>
      </c>
      <c r="EBT20" s="103">
        <f t="shared" si="53"/>
        <v>0</v>
      </c>
      <c r="EBU20" s="103">
        <f t="shared" si="53"/>
        <v>0</v>
      </c>
      <c r="EBV20" s="103">
        <f t="shared" si="53"/>
        <v>0</v>
      </c>
      <c r="EBW20" s="103">
        <f t="shared" si="53"/>
        <v>0</v>
      </c>
      <c r="EBX20" s="103">
        <f t="shared" si="53"/>
        <v>0</v>
      </c>
      <c r="EBY20" s="103">
        <f t="shared" si="53"/>
        <v>0</v>
      </c>
      <c r="EBZ20" s="103">
        <f t="shared" si="53"/>
        <v>0</v>
      </c>
      <c r="ECA20" s="103">
        <f t="shared" si="53"/>
        <v>0</v>
      </c>
      <c r="ECB20" s="103">
        <f t="shared" si="53"/>
        <v>0</v>
      </c>
      <c r="ECC20" s="103">
        <f t="shared" si="53"/>
        <v>0</v>
      </c>
      <c r="ECD20" s="103">
        <f t="shared" si="53"/>
        <v>0</v>
      </c>
      <c r="ECE20" s="103">
        <f t="shared" si="53"/>
        <v>0</v>
      </c>
      <c r="ECF20" s="103">
        <f t="shared" si="53"/>
        <v>0</v>
      </c>
      <c r="ECG20" s="103">
        <f t="shared" si="53"/>
        <v>0</v>
      </c>
      <c r="ECH20" s="103">
        <f t="shared" si="53"/>
        <v>0</v>
      </c>
      <c r="ECI20" s="103">
        <f t="shared" si="53"/>
        <v>0</v>
      </c>
      <c r="ECJ20" s="103">
        <f t="shared" si="53"/>
        <v>0</v>
      </c>
      <c r="ECK20" s="103">
        <f t="shared" si="53"/>
        <v>0</v>
      </c>
      <c r="ECL20" s="103">
        <f t="shared" si="53"/>
        <v>0</v>
      </c>
      <c r="ECM20" s="103">
        <f t="shared" si="53"/>
        <v>0</v>
      </c>
      <c r="ECN20" s="103">
        <f t="shared" si="53"/>
        <v>0</v>
      </c>
      <c r="ECO20" s="103">
        <f t="shared" ref="ECO20:EEZ20" si="54">SUM(ECO9:ECO16)</f>
        <v>0</v>
      </c>
      <c r="ECP20" s="103">
        <f t="shared" si="54"/>
        <v>0</v>
      </c>
      <c r="ECQ20" s="103">
        <f t="shared" si="54"/>
        <v>0</v>
      </c>
      <c r="ECR20" s="103">
        <f t="shared" si="54"/>
        <v>0</v>
      </c>
      <c r="ECS20" s="103">
        <f t="shared" si="54"/>
        <v>0</v>
      </c>
      <c r="ECT20" s="103">
        <f t="shared" si="54"/>
        <v>0</v>
      </c>
      <c r="ECU20" s="103">
        <f t="shared" si="54"/>
        <v>0</v>
      </c>
      <c r="ECV20" s="103">
        <f t="shared" si="54"/>
        <v>0</v>
      </c>
      <c r="ECW20" s="103">
        <f t="shared" si="54"/>
        <v>0</v>
      </c>
      <c r="ECX20" s="103">
        <f t="shared" si="54"/>
        <v>0</v>
      </c>
      <c r="ECY20" s="103">
        <f t="shared" si="54"/>
        <v>0</v>
      </c>
      <c r="ECZ20" s="103">
        <f t="shared" si="54"/>
        <v>0</v>
      </c>
      <c r="EDA20" s="103">
        <f t="shared" si="54"/>
        <v>0</v>
      </c>
      <c r="EDB20" s="103">
        <f t="shared" si="54"/>
        <v>0</v>
      </c>
      <c r="EDC20" s="103">
        <f t="shared" si="54"/>
        <v>0</v>
      </c>
      <c r="EDD20" s="103">
        <f t="shared" si="54"/>
        <v>0</v>
      </c>
      <c r="EDE20" s="103">
        <f t="shared" si="54"/>
        <v>0</v>
      </c>
      <c r="EDF20" s="103">
        <f t="shared" si="54"/>
        <v>0</v>
      </c>
      <c r="EDG20" s="103">
        <f t="shared" si="54"/>
        <v>0</v>
      </c>
      <c r="EDH20" s="103">
        <f t="shared" si="54"/>
        <v>0</v>
      </c>
      <c r="EDI20" s="103">
        <f t="shared" si="54"/>
        <v>0</v>
      </c>
      <c r="EDJ20" s="103">
        <f t="shared" si="54"/>
        <v>0</v>
      </c>
      <c r="EDK20" s="103">
        <f t="shared" si="54"/>
        <v>0</v>
      </c>
      <c r="EDL20" s="103">
        <f t="shared" si="54"/>
        <v>0</v>
      </c>
      <c r="EDM20" s="103">
        <f t="shared" si="54"/>
        <v>0</v>
      </c>
      <c r="EDN20" s="103">
        <f t="shared" si="54"/>
        <v>0</v>
      </c>
      <c r="EDO20" s="103">
        <f t="shared" si="54"/>
        <v>0</v>
      </c>
      <c r="EDP20" s="103">
        <f t="shared" si="54"/>
        <v>0</v>
      </c>
      <c r="EDQ20" s="103">
        <f t="shared" si="54"/>
        <v>0</v>
      </c>
      <c r="EDR20" s="103">
        <f t="shared" si="54"/>
        <v>0</v>
      </c>
      <c r="EDS20" s="103">
        <f t="shared" si="54"/>
        <v>0</v>
      </c>
      <c r="EDT20" s="103">
        <f t="shared" si="54"/>
        <v>0</v>
      </c>
      <c r="EDU20" s="103">
        <f t="shared" si="54"/>
        <v>0</v>
      </c>
      <c r="EDV20" s="103">
        <f t="shared" si="54"/>
        <v>0</v>
      </c>
      <c r="EDW20" s="103">
        <f t="shared" si="54"/>
        <v>0</v>
      </c>
      <c r="EDX20" s="103">
        <f t="shared" si="54"/>
        <v>0</v>
      </c>
      <c r="EDY20" s="103">
        <f t="shared" si="54"/>
        <v>0</v>
      </c>
      <c r="EDZ20" s="103">
        <f t="shared" si="54"/>
        <v>0</v>
      </c>
      <c r="EEA20" s="103">
        <f t="shared" si="54"/>
        <v>0</v>
      </c>
      <c r="EEB20" s="103">
        <f t="shared" si="54"/>
        <v>0</v>
      </c>
      <c r="EEC20" s="103">
        <f t="shared" si="54"/>
        <v>0</v>
      </c>
      <c r="EED20" s="103">
        <f t="shared" si="54"/>
        <v>0</v>
      </c>
      <c r="EEE20" s="103">
        <f t="shared" si="54"/>
        <v>0</v>
      </c>
      <c r="EEF20" s="103">
        <f t="shared" si="54"/>
        <v>0</v>
      </c>
      <c r="EEG20" s="103">
        <f t="shared" si="54"/>
        <v>0</v>
      </c>
      <c r="EEH20" s="103">
        <f t="shared" si="54"/>
        <v>0</v>
      </c>
      <c r="EEI20" s="103">
        <f t="shared" si="54"/>
        <v>0</v>
      </c>
      <c r="EEJ20" s="103">
        <f t="shared" si="54"/>
        <v>0</v>
      </c>
      <c r="EEK20" s="103">
        <f t="shared" si="54"/>
        <v>0</v>
      </c>
      <c r="EEL20" s="103">
        <f t="shared" si="54"/>
        <v>0</v>
      </c>
      <c r="EEM20" s="103">
        <f t="shared" si="54"/>
        <v>0</v>
      </c>
      <c r="EEN20" s="103">
        <f t="shared" si="54"/>
        <v>0</v>
      </c>
      <c r="EEO20" s="103">
        <f t="shared" si="54"/>
        <v>0</v>
      </c>
      <c r="EEP20" s="103">
        <f t="shared" si="54"/>
        <v>0</v>
      </c>
      <c r="EEQ20" s="103">
        <f t="shared" si="54"/>
        <v>0</v>
      </c>
      <c r="EER20" s="103">
        <f t="shared" si="54"/>
        <v>0</v>
      </c>
      <c r="EES20" s="103">
        <f t="shared" si="54"/>
        <v>0</v>
      </c>
      <c r="EET20" s="103">
        <f t="shared" si="54"/>
        <v>0</v>
      </c>
      <c r="EEU20" s="103">
        <f t="shared" si="54"/>
        <v>0</v>
      </c>
      <c r="EEV20" s="103">
        <f t="shared" si="54"/>
        <v>0</v>
      </c>
      <c r="EEW20" s="103">
        <f t="shared" si="54"/>
        <v>0</v>
      </c>
      <c r="EEX20" s="103">
        <f t="shared" si="54"/>
        <v>0</v>
      </c>
      <c r="EEY20" s="103">
        <f t="shared" si="54"/>
        <v>0</v>
      </c>
      <c r="EEZ20" s="103">
        <f t="shared" si="54"/>
        <v>0</v>
      </c>
      <c r="EFA20" s="103">
        <f t="shared" ref="EFA20:EHL20" si="55">SUM(EFA9:EFA16)</f>
        <v>0</v>
      </c>
      <c r="EFB20" s="103">
        <f t="shared" si="55"/>
        <v>0</v>
      </c>
      <c r="EFC20" s="103">
        <f t="shared" si="55"/>
        <v>0</v>
      </c>
      <c r="EFD20" s="103">
        <f t="shared" si="55"/>
        <v>0</v>
      </c>
      <c r="EFE20" s="103">
        <f t="shared" si="55"/>
        <v>0</v>
      </c>
      <c r="EFF20" s="103">
        <f t="shared" si="55"/>
        <v>0</v>
      </c>
      <c r="EFG20" s="103">
        <f t="shared" si="55"/>
        <v>0</v>
      </c>
      <c r="EFH20" s="103">
        <f t="shared" si="55"/>
        <v>0</v>
      </c>
      <c r="EFI20" s="103">
        <f t="shared" si="55"/>
        <v>0</v>
      </c>
      <c r="EFJ20" s="103">
        <f t="shared" si="55"/>
        <v>0</v>
      </c>
      <c r="EFK20" s="103">
        <f t="shared" si="55"/>
        <v>0</v>
      </c>
      <c r="EFL20" s="103">
        <f t="shared" si="55"/>
        <v>0</v>
      </c>
      <c r="EFM20" s="103">
        <f t="shared" si="55"/>
        <v>0</v>
      </c>
      <c r="EFN20" s="103">
        <f t="shared" si="55"/>
        <v>0</v>
      </c>
      <c r="EFO20" s="103">
        <f t="shared" si="55"/>
        <v>0</v>
      </c>
      <c r="EFP20" s="103">
        <f t="shared" si="55"/>
        <v>0</v>
      </c>
      <c r="EFQ20" s="103">
        <f t="shared" si="55"/>
        <v>0</v>
      </c>
      <c r="EFR20" s="103">
        <f t="shared" si="55"/>
        <v>0</v>
      </c>
      <c r="EFS20" s="103">
        <f t="shared" si="55"/>
        <v>0</v>
      </c>
      <c r="EFT20" s="103">
        <f t="shared" si="55"/>
        <v>0</v>
      </c>
      <c r="EFU20" s="103">
        <f t="shared" si="55"/>
        <v>0</v>
      </c>
      <c r="EFV20" s="103">
        <f t="shared" si="55"/>
        <v>0</v>
      </c>
      <c r="EFW20" s="103">
        <f t="shared" si="55"/>
        <v>0</v>
      </c>
      <c r="EFX20" s="103">
        <f t="shared" si="55"/>
        <v>0</v>
      </c>
      <c r="EFY20" s="103">
        <f t="shared" si="55"/>
        <v>0</v>
      </c>
      <c r="EFZ20" s="103">
        <f t="shared" si="55"/>
        <v>0</v>
      </c>
      <c r="EGA20" s="103">
        <f t="shared" si="55"/>
        <v>0</v>
      </c>
      <c r="EGB20" s="103">
        <f t="shared" si="55"/>
        <v>0</v>
      </c>
      <c r="EGC20" s="103">
        <f t="shared" si="55"/>
        <v>0</v>
      </c>
      <c r="EGD20" s="103">
        <f t="shared" si="55"/>
        <v>0</v>
      </c>
      <c r="EGE20" s="103">
        <f t="shared" si="55"/>
        <v>0</v>
      </c>
      <c r="EGF20" s="103">
        <f t="shared" si="55"/>
        <v>0</v>
      </c>
      <c r="EGG20" s="103">
        <f t="shared" si="55"/>
        <v>0</v>
      </c>
      <c r="EGH20" s="103">
        <f t="shared" si="55"/>
        <v>0</v>
      </c>
      <c r="EGI20" s="103">
        <f t="shared" si="55"/>
        <v>0</v>
      </c>
      <c r="EGJ20" s="103">
        <f t="shared" si="55"/>
        <v>0</v>
      </c>
      <c r="EGK20" s="103">
        <f t="shared" si="55"/>
        <v>0</v>
      </c>
      <c r="EGL20" s="103">
        <f t="shared" si="55"/>
        <v>0</v>
      </c>
      <c r="EGM20" s="103">
        <f t="shared" si="55"/>
        <v>0</v>
      </c>
      <c r="EGN20" s="103">
        <f t="shared" si="55"/>
        <v>0</v>
      </c>
      <c r="EGO20" s="103">
        <f t="shared" si="55"/>
        <v>0</v>
      </c>
      <c r="EGP20" s="103">
        <f t="shared" si="55"/>
        <v>0</v>
      </c>
      <c r="EGQ20" s="103">
        <f t="shared" si="55"/>
        <v>0</v>
      </c>
      <c r="EGR20" s="103">
        <f t="shared" si="55"/>
        <v>0</v>
      </c>
      <c r="EGS20" s="103">
        <f t="shared" si="55"/>
        <v>0</v>
      </c>
      <c r="EGT20" s="103">
        <f t="shared" si="55"/>
        <v>0</v>
      </c>
      <c r="EGU20" s="103">
        <f t="shared" si="55"/>
        <v>0</v>
      </c>
      <c r="EGV20" s="103">
        <f t="shared" si="55"/>
        <v>0</v>
      </c>
      <c r="EGW20" s="103">
        <f t="shared" si="55"/>
        <v>0</v>
      </c>
      <c r="EGX20" s="103">
        <f t="shared" si="55"/>
        <v>0</v>
      </c>
      <c r="EGY20" s="103">
        <f t="shared" si="55"/>
        <v>0</v>
      </c>
      <c r="EGZ20" s="103">
        <f t="shared" si="55"/>
        <v>0</v>
      </c>
      <c r="EHA20" s="103">
        <f t="shared" si="55"/>
        <v>0</v>
      </c>
      <c r="EHB20" s="103">
        <f t="shared" si="55"/>
        <v>0</v>
      </c>
      <c r="EHC20" s="103">
        <f t="shared" si="55"/>
        <v>0</v>
      </c>
      <c r="EHD20" s="103">
        <f t="shared" si="55"/>
        <v>0</v>
      </c>
      <c r="EHE20" s="103">
        <f t="shared" si="55"/>
        <v>0</v>
      </c>
      <c r="EHF20" s="103">
        <f t="shared" si="55"/>
        <v>0</v>
      </c>
      <c r="EHG20" s="103">
        <f t="shared" si="55"/>
        <v>0</v>
      </c>
      <c r="EHH20" s="103">
        <f t="shared" si="55"/>
        <v>0</v>
      </c>
      <c r="EHI20" s="103">
        <f t="shared" si="55"/>
        <v>0</v>
      </c>
      <c r="EHJ20" s="103">
        <f t="shared" si="55"/>
        <v>0</v>
      </c>
      <c r="EHK20" s="103">
        <f t="shared" si="55"/>
        <v>0</v>
      </c>
      <c r="EHL20" s="103">
        <f t="shared" si="55"/>
        <v>0</v>
      </c>
      <c r="EHM20" s="103">
        <f t="shared" ref="EHM20:EJX20" si="56">SUM(EHM9:EHM16)</f>
        <v>0</v>
      </c>
      <c r="EHN20" s="103">
        <f t="shared" si="56"/>
        <v>0</v>
      </c>
      <c r="EHO20" s="103">
        <f t="shared" si="56"/>
        <v>0</v>
      </c>
      <c r="EHP20" s="103">
        <f t="shared" si="56"/>
        <v>0</v>
      </c>
      <c r="EHQ20" s="103">
        <f t="shared" si="56"/>
        <v>0</v>
      </c>
      <c r="EHR20" s="103">
        <f t="shared" si="56"/>
        <v>0</v>
      </c>
      <c r="EHS20" s="103">
        <f t="shared" si="56"/>
        <v>0</v>
      </c>
      <c r="EHT20" s="103">
        <f t="shared" si="56"/>
        <v>0</v>
      </c>
      <c r="EHU20" s="103">
        <f t="shared" si="56"/>
        <v>0</v>
      </c>
      <c r="EHV20" s="103">
        <f t="shared" si="56"/>
        <v>0</v>
      </c>
      <c r="EHW20" s="103">
        <f t="shared" si="56"/>
        <v>0</v>
      </c>
      <c r="EHX20" s="103">
        <f t="shared" si="56"/>
        <v>0</v>
      </c>
      <c r="EHY20" s="103">
        <f t="shared" si="56"/>
        <v>0</v>
      </c>
      <c r="EHZ20" s="103">
        <f t="shared" si="56"/>
        <v>0</v>
      </c>
      <c r="EIA20" s="103">
        <f t="shared" si="56"/>
        <v>0</v>
      </c>
      <c r="EIB20" s="103">
        <f t="shared" si="56"/>
        <v>0</v>
      </c>
      <c r="EIC20" s="103">
        <f t="shared" si="56"/>
        <v>0</v>
      </c>
      <c r="EID20" s="103">
        <f t="shared" si="56"/>
        <v>0</v>
      </c>
      <c r="EIE20" s="103">
        <f t="shared" si="56"/>
        <v>0</v>
      </c>
      <c r="EIF20" s="103">
        <f t="shared" si="56"/>
        <v>0</v>
      </c>
      <c r="EIG20" s="103">
        <f t="shared" si="56"/>
        <v>0</v>
      </c>
      <c r="EIH20" s="103">
        <f t="shared" si="56"/>
        <v>0</v>
      </c>
      <c r="EII20" s="103">
        <f t="shared" si="56"/>
        <v>0</v>
      </c>
      <c r="EIJ20" s="103">
        <f t="shared" si="56"/>
        <v>0</v>
      </c>
      <c r="EIK20" s="103">
        <f t="shared" si="56"/>
        <v>0</v>
      </c>
      <c r="EIL20" s="103">
        <f t="shared" si="56"/>
        <v>0</v>
      </c>
      <c r="EIM20" s="103">
        <f t="shared" si="56"/>
        <v>0</v>
      </c>
      <c r="EIN20" s="103">
        <f t="shared" si="56"/>
        <v>0</v>
      </c>
      <c r="EIO20" s="103">
        <f t="shared" si="56"/>
        <v>0</v>
      </c>
      <c r="EIP20" s="103">
        <f t="shared" si="56"/>
        <v>0</v>
      </c>
      <c r="EIQ20" s="103">
        <f t="shared" si="56"/>
        <v>0</v>
      </c>
      <c r="EIR20" s="103">
        <f t="shared" si="56"/>
        <v>0</v>
      </c>
      <c r="EIS20" s="103">
        <f t="shared" si="56"/>
        <v>0</v>
      </c>
      <c r="EIT20" s="103">
        <f t="shared" si="56"/>
        <v>0</v>
      </c>
      <c r="EIU20" s="103">
        <f t="shared" si="56"/>
        <v>0</v>
      </c>
      <c r="EIV20" s="103">
        <f t="shared" si="56"/>
        <v>0</v>
      </c>
      <c r="EIW20" s="103">
        <f t="shared" si="56"/>
        <v>0</v>
      </c>
      <c r="EIX20" s="103">
        <f t="shared" si="56"/>
        <v>0</v>
      </c>
      <c r="EIY20" s="103">
        <f t="shared" si="56"/>
        <v>0</v>
      </c>
      <c r="EIZ20" s="103">
        <f t="shared" si="56"/>
        <v>0</v>
      </c>
      <c r="EJA20" s="103">
        <f t="shared" si="56"/>
        <v>0</v>
      </c>
      <c r="EJB20" s="103">
        <f t="shared" si="56"/>
        <v>0</v>
      </c>
      <c r="EJC20" s="103">
        <f t="shared" si="56"/>
        <v>0</v>
      </c>
      <c r="EJD20" s="103">
        <f t="shared" si="56"/>
        <v>0</v>
      </c>
      <c r="EJE20" s="103">
        <f t="shared" si="56"/>
        <v>0</v>
      </c>
      <c r="EJF20" s="103">
        <f t="shared" si="56"/>
        <v>0</v>
      </c>
      <c r="EJG20" s="103">
        <f t="shared" si="56"/>
        <v>0</v>
      </c>
      <c r="EJH20" s="103">
        <f t="shared" si="56"/>
        <v>0</v>
      </c>
      <c r="EJI20" s="103">
        <f t="shared" si="56"/>
        <v>0</v>
      </c>
      <c r="EJJ20" s="103">
        <f t="shared" si="56"/>
        <v>0</v>
      </c>
      <c r="EJK20" s="103">
        <f t="shared" si="56"/>
        <v>0</v>
      </c>
      <c r="EJL20" s="103">
        <f t="shared" si="56"/>
        <v>0</v>
      </c>
      <c r="EJM20" s="103">
        <f t="shared" si="56"/>
        <v>0</v>
      </c>
      <c r="EJN20" s="103">
        <f t="shared" si="56"/>
        <v>0</v>
      </c>
      <c r="EJO20" s="103">
        <f t="shared" si="56"/>
        <v>0</v>
      </c>
      <c r="EJP20" s="103">
        <f t="shared" si="56"/>
        <v>0</v>
      </c>
      <c r="EJQ20" s="103">
        <f t="shared" si="56"/>
        <v>0</v>
      </c>
      <c r="EJR20" s="103">
        <f t="shared" si="56"/>
        <v>0</v>
      </c>
      <c r="EJS20" s="103">
        <f t="shared" si="56"/>
        <v>0</v>
      </c>
      <c r="EJT20" s="103">
        <f t="shared" si="56"/>
        <v>0</v>
      </c>
      <c r="EJU20" s="103">
        <f t="shared" si="56"/>
        <v>0</v>
      </c>
      <c r="EJV20" s="103">
        <f t="shared" si="56"/>
        <v>0</v>
      </c>
      <c r="EJW20" s="103">
        <f t="shared" si="56"/>
        <v>0</v>
      </c>
      <c r="EJX20" s="103">
        <f t="shared" si="56"/>
        <v>0</v>
      </c>
      <c r="EJY20" s="103">
        <f t="shared" ref="EJY20:EMJ20" si="57">SUM(EJY9:EJY16)</f>
        <v>0</v>
      </c>
      <c r="EJZ20" s="103">
        <f t="shared" si="57"/>
        <v>0</v>
      </c>
      <c r="EKA20" s="103">
        <f t="shared" si="57"/>
        <v>0</v>
      </c>
      <c r="EKB20" s="103">
        <f t="shared" si="57"/>
        <v>0</v>
      </c>
      <c r="EKC20" s="103">
        <f t="shared" si="57"/>
        <v>0</v>
      </c>
      <c r="EKD20" s="103">
        <f t="shared" si="57"/>
        <v>0</v>
      </c>
      <c r="EKE20" s="103">
        <f t="shared" si="57"/>
        <v>0</v>
      </c>
      <c r="EKF20" s="103">
        <f t="shared" si="57"/>
        <v>0</v>
      </c>
      <c r="EKG20" s="103">
        <f t="shared" si="57"/>
        <v>0</v>
      </c>
      <c r="EKH20" s="103">
        <f t="shared" si="57"/>
        <v>0</v>
      </c>
      <c r="EKI20" s="103">
        <f t="shared" si="57"/>
        <v>0</v>
      </c>
      <c r="EKJ20" s="103">
        <f t="shared" si="57"/>
        <v>0</v>
      </c>
      <c r="EKK20" s="103">
        <f t="shared" si="57"/>
        <v>0</v>
      </c>
      <c r="EKL20" s="103">
        <f t="shared" si="57"/>
        <v>0</v>
      </c>
      <c r="EKM20" s="103">
        <f t="shared" si="57"/>
        <v>0</v>
      </c>
      <c r="EKN20" s="103">
        <f t="shared" si="57"/>
        <v>0</v>
      </c>
      <c r="EKO20" s="103">
        <f t="shared" si="57"/>
        <v>0</v>
      </c>
      <c r="EKP20" s="103">
        <f t="shared" si="57"/>
        <v>0</v>
      </c>
      <c r="EKQ20" s="103">
        <f t="shared" si="57"/>
        <v>0</v>
      </c>
      <c r="EKR20" s="103">
        <f t="shared" si="57"/>
        <v>0</v>
      </c>
      <c r="EKS20" s="103">
        <f t="shared" si="57"/>
        <v>0</v>
      </c>
      <c r="EKT20" s="103">
        <f t="shared" si="57"/>
        <v>0</v>
      </c>
      <c r="EKU20" s="103">
        <f t="shared" si="57"/>
        <v>0</v>
      </c>
      <c r="EKV20" s="103">
        <f t="shared" si="57"/>
        <v>0</v>
      </c>
      <c r="EKW20" s="103">
        <f t="shared" si="57"/>
        <v>0</v>
      </c>
      <c r="EKX20" s="103">
        <f t="shared" si="57"/>
        <v>0</v>
      </c>
      <c r="EKY20" s="103">
        <f t="shared" si="57"/>
        <v>0</v>
      </c>
      <c r="EKZ20" s="103">
        <f t="shared" si="57"/>
        <v>0</v>
      </c>
      <c r="ELA20" s="103">
        <f t="shared" si="57"/>
        <v>0</v>
      </c>
      <c r="ELB20" s="103">
        <f t="shared" si="57"/>
        <v>0</v>
      </c>
      <c r="ELC20" s="103">
        <f t="shared" si="57"/>
        <v>0</v>
      </c>
      <c r="ELD20" s="103">
        <f t="shared" si="57"/>
        <v>0</v>
      </c>
      <c r="ELE20" s="103">
        <f t="shared" si="57"/>
        <v>0</v>
      </c>
      <c r="ELF20" s="103">
        <f t="shared" si="57"/>
        <v>0</v>
      </c>
      <c r="ELG20" s="103">
        <f t="shared" si="57"/>
        <v>0</v>
      </c>
      <c r="ELH20" s="103">
        <f t="shared" si="57"/>
        <v>0</v>
      </c>
      <c r="ELI20" s="103">
        <f t="shared" si="57"/>
        <v>0</v>
      </c>
      <c r="ELJ20" s="103">
        <f t="shared" si="57"/>
        <v>0</v>
      </c>
      <c r="ELK20" s="103">
        <f t="shared" si="57"/>
        <v>0</v>
      </c>
      <c r="ELL20" s="103">
        <f t="shared" si="57"/>
        <v>0</v>
      </c>
      <c r="ELM20" s="103">
        <f t="shared" si="57"/>
        <v>0</v>
      </c>
      <c r="ELN20" s="103">
        <f t="shared" si="57"/>
        <v>0</v>
      </c>
      <c r="ELO20" s="103">
        <f t="shared" si="57"/>
        <v>0</v>
      </c>
      <c r="ELP20" s="103">
        <f t="shared" si="57"/>
        <v>0</v>
      </c>
      <c r="ELQ20" s="103">
        <f t="shared" si="57"/>
        <v>0</v>
      </c>
      <c r="ELR20" s="103">
        <f t="shared" si="57"/>
        <v>0</v>
      </c>
      <c r="ELS20" s="103">
        <f t="shared" si="57"/>
        <v>0</v>
      </c>
      <c r="ELT20" s="103">
        <f t="shared" si="57"/>
        <v>0</v>
      </c>
      <c r="ELU20" s="103">
        <f t="shared" si="57"/>
        <v>0</v>
      </c>
      <c r="ELV20" s="103">
        <f t="shared" si="57"/>
        <v>0</v>
      </c>
      <c r="ELW20" s="103">
        <f t="shared" si="57"/>
        <v>0</v>
      </c>
      <c r="ELX20" s="103">
        <f t="shared" si="57"/>
        <v>0</v>
      </c>
      <c r="ELY20" s="103">
        <f t="shared" si="57"/>
        <v>0</v>
      </c>
      <c r="ELZ20" s="103">
        <f t="shared" si="57"/>
        <v>0</v>
      </c>
      <c r="EMA20" s="103">
        <f t="shared" si="57"/>
        <v>0</v>
      </c>
      <c r="EMB20" s="103">
        <f t="shared" si="57"/>
        <v>0</v>
      </c>
      <c r="EMC20" s="103">
        <f t="shared" si="57"/>
        <v>0</v>
      </c>
      <c r="EMD20" s="103">
        <f t="shared" si="57"/>
        <v>0</v>
      </c>
      <c r="EME20" s="103">
        <f t="shared" si="57"/>
        <v>0</v>
      </c>
      <c r="EMF20" s="103">
        <f t="shared" si="57"/>
        <v>0</v>
      </c>
      <c r="EMG20" s="103">
        <f t="shared" si="57"/>
        <v>0</v>
      </c>
      <c r="EMH20" s="103">
        <f t="shared" si="57"/>
        <v>0</v>
      </c>
      <c r="EMI20" s="103">
        <f t="shared" si="57"/>
        <v>0</v>
      </c>
      <c r="EMJ20" s="103">
        <f t="shared" si="57"/>
        <v>0</v>
      </c>
      <c r="EMK20" s="103">
        <f t="shared" ref="EMK20:EOV20" si="58">SUM(EMK9:EMK16)</f>
        <v>0</v>
      </c>
      <c r="EML20" s="103">
        <f t="shared" si="58"/>
        <v>0</v>
      </c>
      <c r="EMM20" s="103">
        <f t="shared" si="58"/>
        <v>0</v>
      </c>
      <c r="EMN20" s="103">
        <f t="shared" si="58"/>
        <v>0</v>
      </c>
      <c r="EMO20" s="103">
        <f t="shared" si="58"/>
        <v>0</v>
      </c>
      <c r="EMP20" s="103">
        <f t="shared" si="58"/>
        <v>0</v>
      </c>
      <c r="EMQ20" s="103">
        <f t="shared" si="58"/>
        <v>0</v>
      </c>
      <c r="EMR20" s="103">
        <f t="shared" si="58"/>
        <v>0</v>
      </c>
      <c r="EMS20" s="103">
        <f t="shared" si="58"/>
        <v>0</v>
      </c>
      <c r="EMT20" s="103">
        <f t="shared" si="58"/>
        <v>0</v>
      </c>
      <c r="EMU20" s="103">
        <f t="shared" si="58"/>
        <v>0</v>
      </c>
      <c r="EMV20" s="103">
        <f t="shared" si="58"/>
        <v>0</v>
      </c>
      <c r="EMW20" s="103">
        <f t="shared" si="58"/>
        <v>0</v>
      </c>
      <c r="EMX20" s="103">
        <f t="shared" si="58"/>
        <v>0</v>
      </c>
      <c r="EMY20" s="103">
        <f t="shared" si="58"/>
        <v>0</v>
      </c>
      <c r="EMZ20" s="103">
        <f t="shared" si="58"/>
        <v>0</v>
      </c>
      <c r="ENA20" s="103">
        <f t="shared" si="58"/>
        <v>0</v>
      </c>
      <c r="ENB20" s="103">
        <f t="shared" si="58"/>
        <v>0</v>
      </c>
      <c r="ENC20" s="103">
        <f t="shared" si="58"/>
        <v>0</v>
      </c>
      <c r="END20" s="103">
        <f t="shared" si="58"/>
        <v>0</v>
      </c>
      <c r="ENE20" s="103">
        <f t="shared" si="58"/>
        <v>0</v>
      </c>
      <c r="ENF20" s="103">
        <f t="shared" si="58"/>
        <v>0</v>
      </c>
      <c r="ENG20" s="103">
        <f t="shared" si="58"/>
        <v>0</v>
      </c>
      <c r="ENH20" s="103">
        <f t="shared" si="58"/>
        <v>0</v>
      </c>
      <c r="ENI20" s="103">
        <f t="shared" si="58"/>
        <v>0</v>
      </c>
      <c r="ENJ20" s="103">
        <f t="shared" si="58"/>
        <v>0</v>
      </c>
      <c r="ENK20" s="103">
        <f t="shared" si="58"/>
        <v>0</v>
      </c>
      <c r="ENL20" s="103">
        <f t="shared" si="58"/>
        <v>0</v>
      </c>
      <c r="ENM20" s="103">
        <f t="shared" si="58"/>
        <v>0</v>
      </c>
      <c r="ENN20" s="103">
        <f t="shared" si="58"/>
        <v>0</v>
      </c>
      <c r="ENO20" s="103">
        <f t="shared" si="58"/>
        <v>0</v>
      </c>
      <c r="ENP20" s="103">
        <f t="shared" si="58"/>
        <v>0</v>
      </c>
      <c r="ENQ20" s="103">
        <f t="shared" si="58"/>
        <v>0</v>
      </c>
      <c r="ENR20" s="103">
        <f t="shared" si="58"/>
        <v>0</v>
      </c>
      <c r="ENS20" s="103">
        <f t="shared" si="58"/>
        <v>0</v>
      </c>
      <c r="ENT20" s="103">
        <f t="shared" si="58"/>
        <v>0</v>
      </c>
      <c r="ENU20" s="103">
        <f t="shared" si="58"/>
        <v>0</v>
      </c>
      <c r="ENV20" s="103">
        <f t="shared" si="58"/>
        <v>0</v>
      </c>
      <c r="ENW20" s="103">
        <f t="shared" si="58"/>
        <v>0</v>
      </c>
      <c r="ENX20" s="103">
        <f t="shared" si="58"/>
        <v>0</v>
      </c>
      <c r="ENY20" s="103">
        <f t="shared" si="58"/>
        <v>0</v>
      </c>
      <c r="ENZ20" s="103">
        <f t="shared" si="58"/>
        <v>0</v>
      </c>
      <c r="EOA20" s="103">
        <f t="shared" si="58"/>
        <v>0</v>
      </c>
      <c r="EOB20" s="103">
        <f t="shared" si="58"/>
        <v>0</v>
      </c>
      <c r="EOC20" s="103">
        <f t="shared" si="58"/>
        <v>0</v>
      </c>
      <c r="EOD20" s="103">
        <f t="shared" si="58"/>
        <v>0</v>
      </c>
      <c r="EOE20" s="103">
        <f t="shared" si="58"/>
        <v>0</v>
      </c>
      <c r="EOF20" s="103">
        <f t="shared" si="58"/>
        <v>0</v>
      </c>
      <c r="EOG20" s="103">
        <f t="shared" si="58"/>
        <v>0</v>
      </c>
      <c r="EOH20" s="103">
        <f t="shared" si="58"/>
        <v>0</v>
      </c>
      <c r="EOI20" s="103">
        <f t="shared" si="58"/>
        <v>0</v>
      </c>
      <c r="EOJ20" s="103">
        <f t="shared" si="58"/>
        <v>0</v>
      </c>
      <c r="EOK20" s="103">
        <f t="shared" si="58"/>
        <v>0</v>
      </c>
      <c r="EOL20" s="103">
        <f t="shared" si="58"/>
        <v>0</v>
      </c>
      <c r="EOM20" s="103">
        <f t="shared" si="58"/>
        <v>0</v>
      </c>
      <c r="EON20" s="103">
        <f t="shared" si="58"/>
        <v>0</v>
      </c>
      <c r="EOO20" s="103">
        <f t="shared" si="58"/>
        <v>0</v>
      </c>
      <c r="EOP20" s="103">
        <f t="shared" si="58"/>
        <v>0</v>
      </c>
      <c r="EOQ20" s="103">
        <f t="shared" si="58"/>
        <v>0</v>
      </c>
      <c r="EOR20" s="103">
        <f t="shared" si="58"/>
        <v>0</v>
      </c>
      <c r="EOS20" s="103">
        <f t="shared" si="58"/>
        <v>0</v>
      </c>
      <c r="EOT20" s="103">
        <f t="shared" si="58"/>
        <v>0</v>
      </c>
      <c r="EOU20" s="103">
        <f t="shared" si="58"/>
        <v>0</v>
      </c>
      <c r="EOV20" s="103">
        <f t="shared" si="58"/>
        <v>0</v>
      </c>
      <c r="EOW20" s="103">
        <f t="shared" ref="EOW20:ERH20" si="59">SUM(EOW9:EOW16)</f>
        <v>0</v>
      </c>
      <c r="EOX20" s="103">
        <f t="shared" si="59"/>
        <v>0</v>
      </c>
      <c r="EOY20" s="103">
        <f t="shared" si="59"/>
        <v>0</v>
      </c>
      <c r="EOZ20" s="103">
        <f t="shared" si="59"/>
        <v>0</v>
      </c>
      <c r="EPA20" s="103">
        <f t="shared" si="59"/>
        <v>0</v>
      </c>
      <c r="EPB20" s="103">
        <f t="shared" si="59"/>
        <v>0</v>
      </c>
      <c r="EPC20" s="103">
        <f t="shared" si="59"/>
        <v>0</v>
      </c>
      <c r="EPD20" s="103">
        <f t="shared" si="59"/>
        <v>0</v>
      </c>
      <c r="EPE20" s="103">
        <f t="shared" si="59"/>
        <v>0</v>
      </c>
      <c r="EPF20" s="103">
        <f t="shared" si="59"/>
        <v>0</v>
      </c>
      <c r="EPG20" s="103">
        <f t="shared" si="59"/>
        <v>0</v>
      </c>
      <c r="EPH20" s="103">
        <f t="shared" si="59"/>
        <v>0</v>
      </c>
      <c r="EPI20" s="103">
        <f t="shared" si="59"/>
        <v>0</v>
      </c>
      <c r="EPJ20" s="103">
        <f t="shared" si="59"/>
        <v>0</v>
      </c>
      <c r="EPK20" s="103">
        <f t="shared" si="59"/>
        <v>0</v>
      </c>
      <c r="EPL20" s="103">
        <f t="shared" si="59"/>
        <v>0</v>
      </c>
      <c r="EPM20" s="103">
        <f t="shared" si="59"/>
        <v>0</v>
      </c>
      <c r="EPN20" s="103">
        <f t="shared" si="59"/>
        <v>0</v>
      </c>
      <c r="EPO20" s="103">
        <f t="shared" si="59"/>
        <v>0</v>
      </c>
      <c r="EPP20" s="103">
        <f t="shared" si="59"/>
        <v>0</v>
      </c>
      <c r="EPQ20" s="103">
        <f t="shared" si="59"/>
        <v>0</v>
      </c>
      <c r="EPR20" s="103">
        <f t="shared" si="59"/>
        <v>0</v>
      </c>
      <c r="EPS20" s="103">
        <f t="shared" si="59"/>
        <v>0</v>
      </c>
      <c r="EPT20" s="103">
        <f t="shared" si="59"/>
        <v>0</v>
      </c>
      <c r="EPU20" s="103">
        <f t="shared" si="59"/>
        <v>0</v>
      </c>
      <c r="EPV20" s="103">
        <f t="shared" si="59"/>
        <v>0</v>
      </c>
      <c r="EPW20" s="103">
        <f t="shared" si="59"/>
        <v>0</v>
      </c>
      <c r="EPX20" s="103">
        <f t="shared" si="59"/>
        <v>0</v>
      </c>
      <c r="EPY20" s="103">
        <f t="shared" si="59"/>
        <v>0</v>
      </c>
      <c r="EPZ20" s="103">
        <f t="shared" si="59"/>
        <v>0</v>
      </c>
      <c r="EQA20" s="103">
        <f t="shared" si="59"/>
        <v>0</v>
      </c>
      <c r="EQB20" s="103">
        <f t="shared" si="59"/>
        <v>0</v>
      </c>
      <c r="EQC20" s="103">
        <f t="shared" si="59"/>
        <v>0</v>
      </c>
      <c r="EQD20" s="103">
        <f t="shared" si="59"/>
        <v>0</v>
      </c>
      <c r="EQE20" s="103">
        <f t="shared" si="59"/>
        <v>0</v>
      </c>
      <c r="EQF20" s="103">
        <f t="shared" si="59"/>
        <v>0</v>
      </c>
      <c r="EQG20" s="103">
        <f t="shared" si="59"/>
        <v>0</v>
      </c>
      <c r="EQH20" s="103">
        <f t="shared" si="59"/>
        <v>0</v>
      </c>
      <c r="EQI20" s="103">
        <f t="shared" si="59"/>
        <v>0</v>
      </c>
      <c r="EQJ20" s="103">
        <f t="shared" si="59"/>
        <v>0</v>
      </c>
      <c r="EQK20" s="103">
        <f t="shared" si="59"/>
        <v>0</v>
      </c>
      <c r="EQL20" s="103">
        <f t="shared" si="59"/>
        <v>0</v>
      </c>
      <c r="EQM20" s="103">
        <f t="shared" si="59"/>
        <v>0</v>
      </c>
      <c r="EQN20" s="103">
        <f t="shared" si="59"/>
        <v>0</v>
      </c>
      <c r="EQO20" s="103">
        <f t="shared" si="59"/>
        <v>0</v>
      </c>
      <c r="EQP20" s="103">
        <f t="shared" si="59"/>
        <v>0</v>
      </c>
      <c r="EQQ20" s="103">
        <f t="shared" si="59"/>
        <v>0</v>
      </c>
      <c r="EQR20" s="103">
        <f t="shared" si="59"/>
        <v>0</v>
      </c>
      <c r="EQS20" s="103">
        <f t="shared" si="59"/>
        <v>0</v>
      </c>
      <c r="EQT20" s="103">
        <f t="shared" si="59"/>
        <v>0</v>
      </c>
      <c r="EQU20" s="103">
        <f t="shared" si="59"/>
        <v>0</v>
      </c>
      <c r="EQV20" s="103">
        <f t="shared" si="59"/>
        <v>0</v>
      </c>
      <c r="EQW20" s="103">
        <f t="shared" si="59"/>
        <v>0</v>
      </c>
      <c r="EQX20" s="103">
        <f t="shared" si="59"/>
        <v>0</v>
      </c>
      <c r="EQY20" s="103">
        <f t="shared" si="59"/>
        <v>0</v>
      </c>
      <c r="EQZ20" s="103">
        <f t="shared" si="59"/>
        <v>0</v>
      </c>
      <c r="ERA20" s="103">
        <f t="shared" si="59"/>
        <v>0</v>
      </c>
      <c r="ERB20" s="103">
        <f t="shared" si="59"/>
        <v>0</v>
      </c>
      <c r="ERC20" s="103">
        <f t="shared" si="59"/>
        <v>0</v>
      </c>
      <c r="ERD20" s="103">
        <f t="shared" si="59"/>
        <v>0</v>
      </c>
      <c r="ERE20" s="103">
        <f t="shared" si="59"/>
        <v>0</v>
      </c>
      <c r="ERF20" s="103">
        <f t="shared" si="59"/>
        <v>0</v>
      </c>
      <c r="ERG20" s="103">
        <f t="shared" si="59"/>
        <v>0</v>
      </c>
      <c r="ERH20" s="103">
        <f t="shared" si="59"/>
        <v>0</v>
      </c>
      <c r="ERI20" s="103">
        <f t="shared" ref="ERI20:ETT20" si="60">SUM(ERI9:ERI16)</f>
        <v>0</v>
      </c>
      <c r="ERJ20" s="103">
        <f t="shared" si="60"/>
        <v>0</v>
      </c>
      <c r="ERK20" s="103">
        <f t="shared" si="60"/>
        <v>0</v>
      </c>
      <c r="ERL20" s="103">
        <f t="shared" si="60"/>
        <v>0</v>
      </c>
      <c r="ERM20" s="103">
        <f t="shared" si="60"/>
        <v>0</v>
      </c>
      <c r="ERN20" s="103">
        <f t="shared" si="60"/>
        <v>0</v>
      </c>
      <c r="ERO20" s="103">
        <f t="shared" si="60"/>
        <v>0</v>
      </c>
      <c r="ERP20" s="103">
        <f t="shared" si="60"/>
        <v>0</v>
      </c>
      <c r="ERQ20" s="103">
        <f t="shared" si="60"/>
        <v>0</v>
      </c>
      <c r="ERR20" s="103">
        <f t="shared" si="60"/>
        <v>0</v>
      </c>
      <c r="ERS20" s="103">
        <f t="shared" si="60"/>
        <v>0</v>
      </c>
      <c r="ERT20" s="103">
        <f t="shared" si="60"/>
        <v>0</v>
      </c>
      <c r="ERU20" s="103">
        <f t="shared" si="60"/>
        <v>0</v>
      </c>
      <c r="ERV20" s="103">
        <f t="shared" si="60"/>
        <v>0</v>
      </c>
      <c r="ERW20" s="103">
        <f t="shared" si="60"/>
        <v>0</v>
      </c>
      <c r="ERX20" s="103">
        <f t="shared" si="60"/>
        <v>0</v>
      </c>
      <c r="ERY20" s="103">
        <f t="shared" si="60"/>
        <v>0</v>
      </c>
      <c r="ERZ20" s="103">
        <f t="shared" si="60"/>
        <v>0</v>
      </c>
      <c r="ESA20" s="103">
        <f t="shared" si="60"/>
        <v>0</v>
      </c>
      <c r="ESB20" s="103">
        <f t="shared" si="60"/>
        <v>0</v>
      </c>
      <c r="ESC20" s="103">
        <f t="shared" si="60"/>
        <v>0</v>
      </c>
      <c r="ESD20" s="103">
        <f t="shared" si="60"/>
        <v>0</v>
      </c>
      <c r="ESE20" s="103">
        <f t="shared" si="60"/>
        <v>0</v>
      </c>
      <c r="ESF20" s="103">
        <f t="shared" si="60"/>
        <v>0</v>
      </c>
      <c r="ESG20" s="103">
        <f t="shared" si="60"/>
        <v>0</v>
      </c>
      <c r="ESH20" s="103">
        <f t="shared" si="60"/>
        <v>0</v>
      </c>
      <c r="ESI20" s="103">
        <f t="shared" si="60"/>
        <v>0</v>
      </c>
      <c r="ESJ20" s="103">
        <f t="shared" si="60"/>
        <v>0</v>
      </c>
      <c r="ESK20" s="103">
        <f t="shared" si="60"/>
        <v>0</v>
      </c>
      <c r="ESL20" s="103">
        <f t="shared" si="60"/>
        <v>0</v>
      </c>
      <c r="ESM20" s="103">
        <f t="shared" si="60"/>
        <v>0</v>
      </c>
      <c r="ESN20" s="103">
        <f t="shared" si="60"/>
        <v>0</v>
      </c>
      <c r="ESO20" s="103">
        <f t="shared" si="60"/>
        <v>0</v>
      </c>
      <c r="ESP20" s="103">
        <f t="shared" si="60"/>
        <v>0</v>
      </c>
      <c r="ESQ20" s="103">
        <f t="shared" si="60"/>
        <v>0</v>
      </c>
      <c r="ESR20" s="103">
        <f t="shared" si="60"/>
        <v>0</v>
      </c>
      <c r="ESS20" s="103">
        <f t="shared" si="60"/>
        <v>0</v>
      </c>
      <c r="EST20" s="103">
        <f t="shared" si="60"/>
        <v>0</v>
      </c>
      <c r="ESU20" s="103">
        <f t="shared" si="60"/>
        <v>0</v>
      </c>
      <c r="ESV20" s="103">
        <f t="shared" si="60"/>
        <v>0</v>
      </c>
      <c r="ESW20" s="103">
        <f t="shared" si="60"/>
        <v>0</v>
      </c>
      <c r="ESX20" s="103">
        <f t="shared" si="60"/>
        <v>0</v>
      </c>
      <c r="ESY20" s="103">
        <f t="shared" si="60"/>
        <v>0</v>
      </c>
      <c r="ESZ20" s="103">
        <f t="shared" si="60"/>
        <v>0</v>
      </c>
      <c r="ETA20" s="103">
        <f t="shared" si="60"/>
        <v>0</v>
      </c>
      <c r="ETB20" s="103">
        <f t="shared" si="60"/>
        <v>0</v>
      </c>
      <c r="ETC20" s="103">
        <f t="shared" si="60"/>
        <v>0</v>
      </c>
      <c r="ETD20" s="103">
        <f t="shared" si="60"/>
        <v>0</v>
      </c>
      <c r="ETE20" s="103">
        <f t="shared" si="60"/>
        <v>0</v>
      </c>
      <c r="ETF20" s="103">
        <f t="shared" si="60"/>
        <v>0</v>
      </c>
      <c r="ETG20" s="103">
        <f t="shared" si="60"/>
        <v>0</v>
      </c>
      <c r="ETH20" s="103">
        <f t="shared" si="60"/>
        <v>0</v>
      </c>
      <c r="ETI20" s="103">
        <f t="shared" si="60"/>
        <v>0</v>
      </c>
      <c r="ETJ20" s="103">
        <f t="shared" si="60"/>
        <v>0</v>
      </c>
      <c r="ETK20" s="103">
        <f t="shared" si="60"/>
        <v>0</v>
      </c>
      <c r="ETL20" s="103">
        <f t="shared" si="60"/>
        <v>0</v>
      </c>
      <c r="ETM20" s="103">
        <f t="shared" si="60"/>
        <v>0</v>
      </c>
      <c r="ETN20" s="103">
        <f t="shared" si="60"/>
        <v>0</v>
      </c>
      <c r="ETO20" s="103">
        <f t="shared" si="60"/>
        <v>0</v>
      </c>
      <c r="ETP20" s="103">
        <f t="shared" si="60"/>
        <v>0</v>
      </c>
      <c r="ETQ20" s="103">
        <f t="shared" si="60"/>
        <v>0</v>
      </c>
      <c r="ETR20" s="103">
        <f t="shared" si="60"/>
        <v>0</v>
      </c>
      <c r="ETS20" s="103">
        <f t="shared" si="60"/>
        <v>0</v>
      </c>
      <c r="ETT20" s="103">
        <f t="shared" si="60"/>
        <v>0</v>
      </c>
      <c r="ETU20" s="103">
        <f t="shared" ref="ETU20:EWF20" si="61">SUM(ETU9:ETU16)</f>
        <v>0</v>
      </c>
      <c r="ETV20" s="103">
        <f t="shared" si="61"/>
        <v>0</v>
      </c>
      <c r="ETW20" s="103">
        <f t="shared" si="61"/>
        <v>0</v>
      </c>
      <c r="ETX20" s="103">
        <f t="shared" si="61"/>
        <v>0</v>
      </c>
      <c r="ETY20" s="103">
        <f t="shared" si="61"/>
        <v>0</v>
      </c>
      <c r="ETZ20" s="103">
        <f t="shared" si="61"/>
        <v>0</v>
      </c>
      <c r="EUA20" s="103">
        <f t="shared" si="61"/>
        <v>0</v>
      </c>
      <c r="EUB20" s="103">
        <f t="shared" si="61"/>
        <v>0</v>
      </c>
      <c r="EUC20" s="103">
        <f t="shared" si="61"/>
        <v>0</v>
      </c>
      <c r="EUD20" s="103">
        <f t="shared" si="61"/>
        <v>0</v>
      </c>
      <c r="EUE20" s="103">
        <f t="shared" si="61"/>
        <v>0</v>
      </c>
      <c r="EUF20" s="103">
        <f t="shared" si="61"/>
        <v>0</v>
      </c>
      <c r="EUG20" s="103">
        <f t="shared" si="61"/>
        <v>0</v>
      </c>
      <c r="EUH20" s="103">
        <f t="shared" si="61"/>
        <v>0</v>
      </c>
      <c r="EUI20" s="103">
        <f t="shared" si="61"/>
        <v>0</v>
      </c>
      <c r="EUJ20" s="103">
        <f t="shared" si="61"/>
        <v>0</v>
      </c>
      <c r="EUK20" s="103">
        <f t="shared" si="61"/>
        <v>0</v>
      </c>
      <c r="EUL20" s="103">
        <f t="shared" si="61"/>
        <v>0</v>
      </c>
      <c r="EUM20" s="103">
        <f t="shared" si="61"/>
        <v>0</v>
      </c>
      <c r="EUN20" s="103">
        <f t="shared" si="61"/>
        <v>0</v>
      </c>
      <c r="EUO20" s="103">
        <f t="shared" si="61"/>
        <v>0</v>
      </c>
      <c r="EUP20" s="103">
        <f t="shared" si="61"/>
        <v>0</v>
      </c>
      <c r="EUQ20" s="103">
        <f t="shared" si="61"/>
        <v>0</v>
      </c>
      <c r="EUR20" s="103">
        <f t="shared" si="61"/>
        <v>0</v>
      </c>
      <c r="EUS20" s="103">
        <f t="shared" si="61"/>
        <v>0</v>
      </c>
      <c r="EUT20" s="103">
        <f t="shared" si="61"/>
        <v>0</v>
      </c>
      <c r="EUU20" s="103">
        <f t="shared" si="61"/>
        <v>0</v>
      </c>
      <c r="EUV20" s="103">
        <f t="shared" si="61"/>
        <v>0</v>
      </c>
      <c r="EUW20" s="103">
        <f t="shared" si="61"/>
        <v>0</v>
      </c>
      <c r="EUX20" s="103">
        <f t="shared" si="61"/>
        <v>0</v>
      </c>
      <c r="EUY20" s="103">
        <f t="shared" si="61"/>
        <v>0</v>
      </c>
      <c r="EUZ20" s="103">
        <f t="shared" si="61"/>
        <v>0</v>
      </c>
      <c r="EVA20" s="103">
        <f t="shared" si="61"/>
        <v>0</v>
      </c>
      <c r="EVB20" s="103">
        <f t="shared" si="61"/>
        <v>0</v>
      </c>
      <c r="EVC20" s="103">
        <f t="shared" si="61"/>
        <v>0</v>
      </c>
      <c r="EVD20" s="103">
        <f t="shared" si="61"/>
        <v>0</v>
      </c>
      <c r="EVE20" s="103">
        <f t="shared" si="61"/>
        <v>0</v>
      </c>
      <c r="EVF20" s="103">
        <f t="shared" si="61"/>
        <v>0</v>
      </c>
      <c r="EVG20" s="103">
        <f t="shared" si="61"/>
        <v>0</v>
      </c>
      <c r="EVH20" s="103">
        <f t="shared" si="61"/>
        <v>0</v>
      </c>
      <c r="EVI20" s="103">
        <f t="shared" si="61"/>
        <v>0</v>
      </c>
      <c r="EVJ20" s="103">
        <f t="shared" si="61"/>
        <v>0</v>
      </c>
      <c r="EVK20" s="103">
        <f t="shared" si="61"/>
        <v>0</v>
      </c>
      <c r="EVL20" s="103">
        <f t="shared" si="61"/>
        <v>0</v>
      </c>
      <c r="EVM20" s="103">
        <f t="shared" si="61"/>
        <v>0</v>
      </c>
      <c r="EVN20" s="103">
        <f t="shared" si="61"/>
        <v>0</v>
      </c>
      <c r="EVO20" s="103">
        <f t="shared" si="61"/>
        <v>0</v>
      </c>
      <c r="EVP20" s="103">
        <f t="shared" si="61"/>
        <v>0</v>
      </c>
      <c r="EVQ20" s="103">
        <f t="shared" si="61"/>
        <v>0</v>
      </c>
      <c r="EVR20" s="103">
        <f t="shared" si="61"/>
        <v>0</v>
      </c>
      <c r="EVS20" s="103">
        <f t="shared" si="61"/>
        <v>0</v>
      </c>
      <c r="EVT20" s="103">
        <f t="shared" si="61"/>
        <v>0</v>
      </c>
      <c r="EVU20" s="103">
        <f t="shared" si="61"/>
        <v>0</v>
      </c>
      <c r="EVV20" s="103">
        <f t="shared" si="61"/>
        <v>0</v>
      </c>
      <c r="EVW20" s="103">
        <f t="shared" si="61"/>
        <v>0</v>
      </c>
      <c r="EVX20" s="103">
        <f t="shared" si="61"/>
        <v>0</v>
      </c>
      <c r="EVY20" s="103">
        <f t="shared" si="61"/>
        <v>0</v>
      </c>
      <c r="EVZ20" s="103">
        <f t="shared" si="61"/>
        <v>0</v>
      </c>
      <c r="EWA20" s="103">
        <f t="shared" si="61"/>
        <v>0</v>
      </c>
      <c r="EWB20" s="103">
        <f t="shared" si="61"/>
        <v>0</v>
      </c>
      <c r="EWC20" s="103">
        <f t="shared" si="61"/>
        <v>0</v>
      </c>
      <c r="EWD20" s="103">
        <f t="shared" si="61"/>
        <v>0</v>
      </c>
      <c r="EWE20" s="103">
        <f t="shared" si="61"/>
        <v>0</v>
      </c>
      <c r="EWF20" s="103">
        <f t="shared" si="61"/>
        <v>0</v>
      </c>
      <c r="EWG20" s="103">
        <f t="shared" ref="EWG20:EYR20" si="62">SUM(EWG9:EWG16)</f>
        <v>0</v>
      </c>
      <c r="EWH20" s="103">
        <f t="shared" si="62"/>
        <v>0</v>
      </c>
      <c r="EWI20" s="103">
        <f t="shared" si="62"/>
        <v>0</v>
      </c>
      <c r="EWJ20" s="103">
        <f t="shared" si="62"/>
        <v>0</v>
      </c>
      <c r="EWK20" s="103">
        <f t="shared" si="62"/>
        <v>0</v>
      </c>
      <c r="EWL20" s="103">
        <f t="shared" si="62"/>
        <v>0</v>
      </c>
      <c r="EWM20" s="103">
        <f t="shared" si="62"/>
        <v>0</v>
      </c>
      <c r="EWN20" s="103">
        <f t="shared" si="62"/>
        <v>0</v>
      </c>
      <c r="EWO20" s="103">
        <f t="shared" si="62"/>
        <v>0</v>
      </c>
      <c r="EWP20" s="103">
        <f t="shared" si="62"/>
        <v>0</v>
      </c>
      <c r="EWQ20" s="103">
        <f t="shared" si="62"/>
        <v>0</v>
      </c>
      <c r="EWR20" s="103">
        <f t="shared" si="62"/>
        <v>0</v>
      </c>
      <c r="EWS20" s="103">
        <f t="shared" si="62"/>
        <v>0</v>
      </c>
      <c r="EWT20" s="103">
        <f t="shared" si="62"/>
        <v>0</v>
      </c>
      <c r="EWU20" s="103">
        <f t="shared" si="62"/>
        <v>0</v>
      </c>
      <c r="EWV20" s="103">
        <f t="shared" si="62"/>
        <v>0</v>
      </c>
      <c r="EWW20" s="103">
        <f t="shared" si="62"/>
        <v>0</v>
      </c>
      <c r="EWX20" s="103">
        <f t="shared" si="62"/>
        <v>0</v>
      </c>
      <c r="EWY20" s="103">
        <f t="shared" si="62"/>
        <v>0</v>
      </c>
      <c r="EWZ20" s="103">
        <f t="shared" si="62"/>
        <v>0</v>
      </c>
      <c r="EXA20" s="103">
        <f t="shared" si="62"/>
        <v>0</v>
      </c>
      <c r="EXB20" s="103">
        <f t="shared" si="62"/>
        <v>0</v>
      </c>
      <c r="EXC20" s="103">
        <f t="shared" si="62"/>
        <v>0</v>
      </c>
      <c r="EXD20" s="103">
        <f t="shared" si="62"/>
        <v>0</v>
      </c>
      <c r="EXE20" s="103">
        <f t="shared" si="62"/>
        <v>0</v>
      </c>
      <c r="EXF20" s="103">
        <f t="shared" si="62"/>
        <v>0</v>
      </c>
      <c r="EXG20" s="103">
        <f t="shared" si="62"/>
        <v>0</v>
      </c>
      <c r="EXH20" s="103">
        <f t="shared" si="62"/>
        <v>0</v>
      </c>
      <c r="EXI20" s="103">
        <f t="shared" si="62"/>
        <v>0</v>
      </c>
      <c r="EXJ20" s="103">
        <f t="shared" si="62"/>
        <v>0</v>
      </c>
      <c r="EXK20" s="103">
        <f t="shared" si="62"/>
        <v>0</v>
      </c>
      <c r="EXL20" s="103">
        <f t="shared" si="62"/>
        <v>0</v>
      </c>
      <c r="EXM20" s="103">
        <f t="shared" si="62"/>
        <v>0</v>
      </c>
      <c r="EXN20" s="103">
        <f t="shared" si="62"/>
        <v>0</v>
      </c>
      <c r="EXO20" s="103">
        <f t="shared" si="62"/>
        <v>0</v>
      </c>
      <c r="EXP20" s="103">
        <f t="shared" si="62"/>
        <v>0</v>
      </c>
      <c r="EXQ20" s="103">
        <f t="shared" si="62"/>
        <v>0</v>
      </c>
      <c r="EXR20" s="103">
        <f t="shared" si="62"/>
        <v>0</v>
      </c>
      <c r="EXS20" s="103">
        <f t="shared" si="62"/>
        <v>0</v>
      </c>
      <c r="EXT20" s="103">
        <f t="shared" si="62"/>
        <v>0</v>
      </c>
      <c r="EXU20" s="103">
        <f t="shared" si="62"/>
        <v>0</v>
      </c>
      <c r="EXV20" s="103">
        <f t="shared" si="62"/>
        <v>0</v>
      </c>
      <c r="EXW20" s="103">
        <f t="shared" si="62"/>
        <v>0</v>
      </c>
      <c r="EXX20" s="103">
        <f t="shared" si="62"/>
        <v>0</v>
      </c>
      <c r="EXY20" s="103">
        <f t="shared" si="62"/>
        <v>0</v>
      </c>
      <c r="EXZ20" s="103">
        <f t="shared" si="62"/>
        <v>0</v>
      </c>
      <c r="EYA20" s="103">
        <f t="shared" si="62"/>
        <v>0</v>
      </c>
      <c r="EYB20" s="103">
        <f t="shared" si="62"/>
        <v>0</v>
      </c>
      <c r="EYC20" s="103">
        <f t="shared" si="62"/>
        <v>0</v>
      </c>
      <c r="EYD20" s="103">
        <f t="shared" si="62"/>
        <v>0</v>
      </c>
      <c r="EYE20" s="103">
        <f t="shared" si="62"/>
        <v>0</v>
      </c>
      <c r="EYF20" s="103">
        <f t="shared" si="62"/>
        <v>0</v>
      </c>
      <c r="EYG20" s="103">
        <f t="shared" si="62"/>
        <v>0</v>
      </c>
      <c r="EYH20" s="103">
        <f t="shared" si="62"/>
        <v>0</v>
      </c>
      <c r="EYI20" s="103">
        <f t="shared" si="62"/>
        <v>0</v>
      </c>
      <c r="EYJ20" s="103">
        <f t="shared" si="62"/>
        <v>0</v>
      </c>
      <c r="EYK20" s="103">
        <f t="shared" si="62"/>
        <v>0</v>
      </c>
      <c r="EYL20" s="103">
        <f t="shared" si="62"/>
        <v>0</v>
      </c>
      <c r="EYM20" s="103">
        <f t="shared" si="62"/>
        <v>0</v>
      </c>
      <c r="EYN20" s="103">
        <f t="shared" si="62"/>
        <v>0</v>
      </c>
      <c r="EYO20" s="103">
        <f t="shared" si="62"/>
        <v>0</v>
      </c>
      <c r="EYP20" s="103">
        <f t="shared" si="62"/>
        <v>0</v>
      </c>
      <c r="EYQ20" s="103">
        <f t="shared" si="62"/>
        <v>0</v>
      </c>
      <c r="EYR20" s="103">
        <f t="shared" si="62"/>
        <v>0</v>
      </c>
      <c r="EYS20" s="103">
        <f t="shared" ref="EYS20:FBD20" si="63">SUM(EYS9:EYS16)</f>
        <v>0</v>
      </c>
      <c r="EYT20" s="103">
        <f t="shared" si="63"/>
        <v>0</v>
      </c>
      <c r="EYU20" s="103">
        <f t="shared" si="63"/>
        <v>0</v>
      </c>
      <c r="EYV20" s="103">
        <f t="shared" si="63"/>
        <v>0</v>
      </c>
      <c r="EYW20" s="103">
        <f t="shared" si="63"/>
        <v>0</v>
      </c>
      <c r="EYX20" s="103">
        <f t="shared" si="63"/>
        <v>0</v>
      </c>
      <c r="EYY20" s="103">
        <f t="shared" si="63"/>
        <v>0</v>
      </c>
      <c r="EYZ20" s="103">
        <f t="shared" si="63"/>
        <v>0</v>
      </c>
      <c r="EZA20" s="103">
        <f t="shared" si="63"/>
        <v>0</v>
      </c>
      <c r="EZB20" s="103">
        <f t="shared" si="63"/>
        <v>0</v>
      </c>
      <c r="EZC20" s="103">
        <f t="shared" si="63"/>
        <v>0</v>
      </c>
      <c r="EZD20" s="103">
        <f t="shared" si="63"/>
        <v>0</v>
      </c>
      <c r="EZE20" s="103">
        <f t="shared" si="63"/>
        <v>0</v>
      </c>
      <c r="EZF20" s="103">
        <f t="shared" si="63"/>
        <v>0</v>
      </c>
      <c r="EZG20" s="103">
        <f t="shared" si="63"/>
        <v>0</v>
      </c>
      <c r="EZH20" s="103">
        <f t="shared" si="63"/>
        <v>0</v>
      </c>
      <c r="EZI20" s="103">
        <f t="shared" si="63"/>
        <v>0</v>
      </c>
      <c r="EZJ20" s="103">
        <f t="shared" si="63"/>
        <v>0</v>
      </c>
      <c r="EZK20" s="103">
        <f t="shared" si="63"/>
        <v>0</v>
      </c>
      <c r="EZL20" s="103">
        <f t="shared" si="63"/>
        <v>0</v>
      </c>
      <c r="EZM20" s="103">
        <f t="shared" si="63"/>
        <v>0</v>
      </c>
      <c r="EZN20" s="103">
        <f t="shared" si="63"/>
        <v>0</v>
      </c>
      <c r="EZO20" s="103">
        <f t="shared" si="63"/>
        <v>0</v>
      </c>
      <c r="EZP20" s="103">
        <f t="shared" si="63"/>
        <v>0</v>
      </c>
      <c r="EZQ20" s="103">
        <f t="shared" si="63"/>
        <v>0</v>
      </c>
      <c r="EZR20" s="103">
        <f t="shared" si="63"/>
        <v>0</v>
      </c>
      <c r="EZS20" s="103">
        <f t="shared" si="63"/>
        <v>0</v>
      </c>
      <c r="EZT20" s="103">
        <f t="shared" si="63"/>
        <v>0</v>
      </c>
      <c r="EZU20" s="103">
        <f t="shared" si="63"/>
        <v>0</v>
      </c>
      <c r="EZV20" s="103">
        <f t="shared" si="63"/>
        <v>0</v>
      </c>
      <c r="EZW20" s="103">
        <f t="shared" si="63"/>
        <v>0</v>
      </c>
      <c r="EZX20" s="103">
        <f t="shared" si="63"/>
        <v>0</v>
      </c>
      <c r="EZY20" s="103">
        <f t="shared" si="63"/>
        <v>0</v>
      </c>
      <c r="EZZ20" s="103">
        <f t="shared" si="63"/>
        <v>0</v>
      </c>
      <c r="FAA20" s="103">
        <f t="shared" si="63"/>
        <v>0</v>
      </c>
      <c r="FAB20" s="103">
        <f t="shared" si="63"/>
        <v>0</v>
      </c>
      <c r="FAC20" s="103">
        <f t="shared" si="63"/>
        <v>0</v>
      </c>
      <c r="FAD20" s="103">
        <f t="shared" si="63"/>
        <v>0</v>
      </c>
      <c r="FAE20" s="103">
        <f t="shared" si="63"/>
        <v>0</v>
      </c>
      <c r="FAF20" s="103">
        <f t="shared" si="63"/>
        <v>0</v>
      </c>
      <c r="FAG20" s="103">
        <f t="shared" si="63"/>
        <v>0</v>
      </c>
      <c r="FAH20" s="103">
        <f t="shared" si="63"/>
        <v>0</v>
      </c>
      <c r="FAI20" s="103">
        <f t="shared" si="63"/>
        <v>0</v>
      </c>
      <c r="FAJ20" s="103">
        <f t="shared" si="63"/>
        <v>0</v>
      </c>
      <c r="FAK20" s="103">
        <f t="shared" si="63"/>
        <v>0</v>
      </c>
      <c r="FAL20" s="103">
        <f t="shared" si="63"/>
        <v>0</v>
      </c>
      <c r="FAM20" s="103">
        <f t="shared" si="63"/>
        <v>0</v>
      </c>
      <c r="FAN20" s="103">
        <f t="shared" si="63"/>
        <v>0</v>
      </c>
      <c r="FAO20" s="103">
        <f t="shared" si="63"/>
        <v>0</v>
      </c>
      <c r="FAP20" s="103">
        <f t="shared" si="63"/>
        <v>0</v>
      </c>
      <c r="FAQ20" s="103">
        <f t="shared" si="63"/>
        <v>0</v>
      </c>
      <c r="FAR20" s="103">
        <f t="shared" si="63"/>
        <v>0</v>
      </c>
      <c r="FAS20" s="103">
        <f t="shared" si="63"/>
        <v>0</v>
      </c>
      <c r="FAT20" s="103">
        <f t="shared" si="63"/>
        <v>0</v>
      </c>
      <c r="FAU20" s="103">
        <f t="shared" si="63"/>
        <v>0</v>
      </c>
      <c r="FAV20" s="103">
        <f t="shared" si="63"/>
        <v>0</v>
      </c>
      <c r="FAW20" s="103">
        <f t="shared" si="63"/>
        <v>0</v>
      </c>
      <c r="FAX20" s="103">
        <f t="shared" si="63"/>
        <v>0</v>
      </c>
      <c r="FAY20" s="103">
        <f t="shared" si="63"/>
        <v>0</v>
      </c>
      <c r="FAZ20" s="103">
        <f t="shared" si="63"/>
        <v>0</v>
      </c>
      <c r="FBA20" s="103">
        <f t="shared" si="63"/>
        <v>0</v>
      </c>
      <c r="FBB20" s="103">
        <f t="shared" si="63"/>
        <v>0</v>
      </c>
      <c r="FBC20" s="103">
        <f t="shared" si="63"/>
        <v>0</v>
      </c>
      <c r="FBD20" s="103">
        <f t="shared" si="63"/>
        <v>0</v>
      </c>
      <c r="FBE20" s="103">
        <f t="shared" ref="FBE20:FDP20" si="64">SUM(FBE9:FBE16)</f>
        <v>0</v>
      </c>
      <c r="FBF20" s="103">
        <f t="shared" si="64"/>
        <v>0</v>
      </c>
      <c r="FBG20" s="103">
        <f t="shared" si="64"/>
        <v>0</v>
      </c>
      <c r="FBH20" s="103">
        <f t="shared" si="64"/>
        <v>0</v>
      </c>
      <c r="FBI20" s="103">
        <f t="shared" si="64"/>
        <v>0</v>
      </c>
      <c r="FBJ20" s="103">
        <f t="shared" si="64"/>
        <v>0</v>
      </c>
      <c r="FBK20" s="103">
        <f t="shared" si="64"/>
        <v>0</v>
      </c>
      <c r="FBL20" s="103">
        <f t="shared" si="64"/>
        <v>0</v>
      </c>
      <c r="FBM20" s="103">
        <f t="shared" si="64"/>
        <v>0</v>
      </c>
      <c r="FBN20" s="103">
        <f t="shared" si="64"/>
        <v>0</v>
      </c>
      <c r="FBO20" s="103">
        <f t="shared" si="64"/>
        <v>0</v>
      </c>
      <c r="FBP20" s="103">
        <f t="shared" si="64"/>
        <v>0</v>
      </c>
      <c r="FBQ20" s="103">
        <f t="shared" si="64"/>
        <v>0</v>
      </c>
      <c r="FBR20" s="103">
        <f t="shared" si="64"/>
        <v>0</v>
      </c>
      <c r="FBS20" s="103">
        <f t="shared" si="64"/>
        <v>0</v>
      </c>
      <c r="FBT20" s="103">
        <f t="shared" si="64"/>
        <v>0</v>
      </c>
      <c r="FBU20" s="103">
        <f t="shared" si="64"/>
        <v>0</v>
      </c>
      <c r="FBV20" s="103">
        <f t="shared" si="64"/>
        <v>0</v>
      </c>
      <c r="FBW20" s="103">
        <f t="shared" si="64"/>
        <v>0</v>
      </c>
      <c r="FBX20" s="103">
        <f t="shared" si="64"/>
        <v>0</v>
      </c>
      <c r="FBY20" s="103">
        <f t="shared" si="64"/>
        <v>0</v>
      </c>
      <c r="FBZ20" s="103">
        <f t="shared" si="64"/>
        <v>0</v>
      </c>
      <c r="FCA20" s="103">
        <f t="shared" si="64"/>
        <v>0</v>
      </c>
      <c r="FCB20" s="103">
        <f t="shared" si="64"/>
        <v>0</v>
      </c>
      <c r="FCC20" s="103">
        <f t="shared" si="64"/>
        <v>0</v>
      </c>
      <c r="FCD20" s="103">
        <f t="shared" si="64"/>
        <v>0</v>
      </c>
      <c r="FCE20" s="103">
        <f t="shared" si="64"/>
        <v>0</v>
      </c>
      <c r="FCF20" s="103">
        <f t="shared" si="64"/>
        <v>0</v>
      </c>
      <c r="FCG20" s="103">
        <f t="shared" si="64"/>
        <v>0</v>
      </c>
      <c r="FCH20" s="103">
        <f t="shared" si="64"/>
        <v>0</v>
      </c>
      <c r="FCI20" s="103">
        <f t="shared" si="64"/>
        <v>0</v>
      </c>
      <c r="FCJ20" s="103">
        <f t="shared" si="64"/>
        <v>0</v>
      </c>
      <c r="FCK20" s="103">
        <f t="shared" si="64"/>
        <v>0</v>
      </c>
      <c r="FCL20" s="103">
        <f t="shared" si="64"/>
        <v>0</v>
      </c>
      <c r="FCM20" s="103">
        <f t="shared" si="64"/>
        <v>0</v>
      </c>
      <c r="FCN20" s="103">
        <f t="shared" si="64"/>
        <v>0</v>
      </c>
      <c r="FCO20" s="103">
        <f t="shared" si="64"/>
        <v>0</v>
      </c>
      <c r="FCP20" s="103">
        <f t="shared" si="64"/>
        <v>0</v>
      </c>
      <c r="FCQ20" s="103">
        <f t="shared" si="64"/>
        <v>0</v>
      </c>
      <c r="FCR20" s="103">
        <f t="shared" si="64"/>
        <v>0</v>
      </c>
      <c r="FCS20" s="103">
        <f t="shared" si="64"/>
        <v>0</v>
      </c>
      <c r="FCT20" s="103">
        <f t="shared" si="64"/>
        <v>0</v>
      </c>
      <c r="FCU20" s="103">
        <f t="shared" si="64"/>
        <v>0</v>
      </c>
      <c r="FCV20" s="103">
        <f t="shared" si="64"/>
        <v>0</v>
      </c>
      <c r="FCW20" s="103">
        <f t="shared" si="64"/>
        <v>0</v>
      </c>
      <c r="FCX20" s="103">
        <f t="shared" si="64"/>
        <v>0</v>
      </c>
      <c r="FCY20" s="103">
        <f t="shared" si="64"/>
        <v>0</v>
      </c>
      <c r="FCZ20" s="103">
        <f t="shared" si="64"/>
        <v>0</v>
      </c>
      <c r="FDA20" s="103">
        <f t="shared" si="64"/>
        <v>0</v>
      </c>
      <c r="FDB20" s="103">
        <f t="shared" si="64"/>
        <v>0</v>
      </c>
      <c r="FDC20" s="103">
        <f t="shared" si="64"/>
        <v>0</v>
      </c>
      <c r="FDD20" s="103">
        <f t="shared" si="64"/>
        <v>0</v>
      </c>
      <c r="FDE20" s="103">
        <f t="shared" si="64"/>
        <v>0</v>
      </c>
      <c r="FDF20" s="103">
        <f t="shared" si="64"/>
        <v>0</v>
      </c>
      <c r="FDG20" s="103">
        <f t="shared" si="64"/>
        <v>0</v>
      </c>
      <c r="FDH20" s="103">
        <f t="shared" si="64"/>
        <v>0</v>
      </c>
      <c r="FDI20" s="103">
        <f t="shared" si="64"/>
        <v>0</v>
      </c>
      <c r="FDJ20" s="103">
        <f t="shared" si="64"/>
        <v>0</v>
      </c>
      <c r="FDK20" s="103">
        <f t="shared" si="64"/>
        <v>0</v>
      </c>
      <c r="FDL20" s="103">
        <f t="shared" si="64"/>
        <v>0</v>
      </c>
      <c r="FDM20" s="103">
        <f t="shared" si="64"/>
        <v>0</v>
      </c>
      <c r="FDN20" s="103">
        <f t="shared" si="64"/>
        <v>0</v>
      </c>
      <c r="FDO20" s="103">
        <f t="shared" si="64"/>
        <v>0</v>
      </c>
      <c r="FDP20" s="103">
        <f t="shared" si="64"/>
        <v>0</v>
      </c>
      <c r="FDQ20" s="103">
        <f t="shared" ref="FDQ20:FGB20" si="65">SUM(FDQ9:FDQ16)</f>
        <v>0</v>
      </c>
      <c r="FDR20" s="103">
        <f t="shared" si="65"/>
        <v>0</v>
      </c>
      <c r="FDS20" s="103">
        <f t="shared" si="65"/>
        <v>0</v>
      </c>
      <c r="FDT20" s="103">
        <f t="shared" si="65"/>
        <v>0</v>
      </c>
      <c r="FDU20" s="103">
        <f t="shared" si="65"/>
        <v>0</v>
      </c>
      <c r="FDV20" s="103">
        <f t="shared" si="65"/>
        <v>0</v>
      </c>
      <c r="FDW20" s="103">
        <f t="shared" si="65"/>
        <v>0</v>
      </c>
      <c r="FDX20" s="103">
        <f t="shared" si="65"/>
        <v>0</v>
      </c>
      <c r="FDY20" s="103">
        <f t="shared" si="65"/>
        <v>0</v>
      </c>
      <c r="FDZ20" s="103">
        <f t="shared" si="65"/>
        <v>0</v>
      </c>
      <c r="FEA20" s="103">
        <f t="shared" si="65"/>
        <v>0</v>
      </c>
      <c r="FEB20" s="103">
        <f t="shared" si="65"/>
        <v>0</v>
      </c>
      <c r="FEC20" s="103">
        <f t="shared" si="65"/>
        <v>0</v>
      </c>
      <c r="FED20" s="103">
        <f t="shared" si="65"/>
        <v>0</v>
      </c>
      <c r="FEE20" s="103">
        <f t="shared" si="65"/>
        <v>0</v>
      </c>
      <c r="FEF20" s="103">
        <f t="shared" si="65"/>
        <v>0</v>
      </c>
      <c r="FEG20" s="103">
        <f t="shared" si="65"/>
        <v>0</v>
      </c>
      <c r="FEH20" s="103">
        <f t="shared" si="65"/>
        <v>0</v>
      </c>
      <c r="FEI20" s="103">
        <f t="shared" si="65"/>
        <v>0</v>
      </c>
      <c r="FEJ20" s="103">
        <f t="shared" si="65"/>
        <v>0</v>
      </c>
      <c r="FEK20" s="103">
        <f t="shared" si="65"/>
        <v>0</v>
      </c>
      <c r="FEL20" s="103">
        <f t="shared" si="65"/>
        <v>0</v>
      </c>
      <c r="FEM20" s="103">
        <f t="shared" si="65"/>
        <v>0</v>
      </c>
      <c r="FEN20" s="103">
        <f t="shared" si="65"/>
        <v>0</v>
      </c>
      <c r="FEO20" s="103">
        <f t="shared" si="65"/>
        <v>0</v>
      </c>
      <c r="FEP20" s="103">
        <f t="shared" si="65"/>
        <v>0</v>
      </c>
      <c r="FEQ20" s="103">
        <f t="shared" si="65"/>
        <v>0</v>
      </c>
      <c r="FER20" s="103">
        <f t="shared" si="65"/>
        <v>0</v>
      </c>
      <c r="FES20" s="103">
        <f t="shared" si="65"/>
        <v>0</v>
      </c>
      <c r="FET20" s="103">
        <f t="shared" si="65"/>
        <v>0</v>
      </c>
      <c r="FEU20" s="103">
        <f t="shared" si="65"/>
        <v>0</v>
      </c>
      <c r="FEV20" s="103">
        <f t="shared" si="65"/>
        <v>0</v>
      </c>
      <c r="FEW20" s="103">
        <f t="shared" si="65"/>
        <v>0</v>
      </c>
      <c r="FEX20" s="103">
        <f t="shared" si="65"/>
        <v>0</v>
      </c>
      <c r="FEY20" s="103">
        <f t="shared" si="65"/>
        <v>0</v>
      </c>
      <c r="FEZ20" s="103">
        <f t="shared" si="65"/>
        <v>0</v>
      </c>
      <c r="FFA20" s="103">
        <f t="shared" si="65"/>
        <v>0</v>
      </c>
      <c r="FFB20" s="103">
        <f t="shared" si="65"/>
        <v>0</v>
      </c>
      <c r="FFC20" s="103">
        <f t="shared" si="65"/>
        <v>0</v>
      </c>
      <c r="FFD20" s="103">
        <f t="shared" si="65"/>
        <v>0</v>
      </c>
      <c r="FFE20" s="103">
        <f t="shared" si="65"/>
        <v>0</v>
      </c>
      <c r="FFF20" s="103">
        <f t="shared" si="65"/>
        <v>0</v>
      </c>
      <c r="FFG20" s="103">
        <f t="shared" si="65"/>
        <v>0</v>
      </c>
      <c r="FFH20" s="103">
        <f t="shared" si="65"/>
        <v>0</v>
      </c>
      <c r="FFI20" s="103">
        <f t="shared" si="65"/>
        <v>0</v>
      </c>
      <c r="FFJ20" s="103">
        <f t="shared" si="65"/>
        <v>0</v>
      </c>
      <c r="FFK20" s="103">
        <f t="shared" si="65"/>
        <v>0</v>
      </c>
      <c r="FFL20" s="103">
        <f t="shared" si="65"/>
        <v>0</v>
      </c>
      <c r="FFM20" s="103">
        <f t="shared" si="65"/>
        <v>0</v>
      </c>
      <c r="FFN20" s="103">
        <f t="shared" si="65"/>
        <v>0</v>
      </c>
      <c r="FFO20" s="103">
        <f t="shared" si="65"/>
        <v>0</v>
      </c>
      <c r="FFP20" s="103">
        <f t="shared" si="65"/>
        <v>0</v>
      </c>
      <c r="FFQ20" s="103">
        <f t="shared" si="65"/>
        <v>0</v>
      </c>
      <c r="FFR20" s="103">
        <f t="shared" si="65"/>
        <v>0</v>
      </c>
      <c r="FFS20" s="103">
        <f t="shared" si="65"/>
        <v>0</v>
      </c>
      <c r="FFT20" s="103">
        <f t="shared" si="65"/>
        <v>0</v>
      </c>
      <c r="FFU20" s="103">
        <f t="shared" si="65"/>
        <v>0</v>
      </c>
      <c r="FFV20" s="103">
        <f t="shared" si="65"/>
        <v>0</v>
      </c>
      <c r="FFW20" s="103">
        <f t="shared" si="65"/>
        <v>0</v>
      </c>
      <c r="FFX20" s="103">
        <f t="shared" si="65"/>
        <v>0</v>
      </c>
      <c r="FFY20" s="103">
        <f t="shared" si="65"/>
        <v>0</v>
      </c>
      <c r="FFZ20" s="103">
        <f t="shared" si="65"/>
        <v>0</v>
      </c>
      <c r="FGA20" s="103">
        <f t="shared" si="65"/>
        <v>0</v>
      </c>
      <c r="FGB20" s="103">
        <f t="shared" si="65"/>
        <v>0</v>
      </c>
      <c r="FGC20" s="103">
        <f t="shared" ref="FGC20:FIN20" si="66">SUM(FGC9:FGC16)</f>
        <v>0</v>
      </c>
      <c r="FGD20" s="103">
        <f t="shared" si="66"/>
        <v>0</v>
      </c>
      <c r="FGE20" s="103">
        <f t="shared" si="66"/>
        <v>0</v>
      </c>
      <c r="FGF20" s="103">
        <f t="shared" si="66"/>
        <v>0</v>
      </c>
      <c r="FGG20" s="103">
        <f t="shared" si="66"/>
        <v>0</v>
      </c>
      <c r="FGH20" s="103">
        <f t="shared" si="66"/>
        <v>0</v>
      </c>
      <c r="FGI20" s="103">
        <f t="shared" si="66"/>
        <v>0</v>
      </c>
      <c r="FGJ20" s="103">
        <f t="shared" si="66"/>
        <v>0</v>
      </c>
      <c r="FGK20" s="103">
        <f t="shared" si="66"/>
        <v>0</v>
      </c>
      <c r="FGL20" s="103">
        <f t="shared" si="66"/>
        <v>0</v>
      </c>
      <c r="FGM20" s="103">
        <f t="shared" si="66"/>
        <v>0</v>
      </c>
      <c r="FGN20" s="103">
        <f t="shared" si="66"/>
        <v>0</v>
      </c>
      <c r="FGO20" s="103">
        <f t="shared" si="66"/>
        <v>0</v>
      </c>
      <c r="FGP20" s="103">
        <f t="shared" si="66"/>
        <v>0</v>
      </c>
      <c r="FGQ20" s="103">
        <f t="shared" si="66"/>
        <v>0</v>
      </c>
      <c r="FGR20" s="103">
        <f t="shared" si="66"/>
        <v>0</v>
      </c>
      <c r="FGS20" s="103">
        <f t="shared" si="66"/>
        <v>0</v>
      </c>
      <c r="FGT20" s="103">
        <f t="shared" si="66"/>
        <v>0</v>
      </c>
      <c r="FGU20" s="103">
        <f t="shared" si="66"/>
        <v>0</v>
      </c>
      <c r="FGV20" s="103">
        <f t="shared" si="66"/>
        <v>0</v>
      </c>
      <c r="FGW20" s="103">
        <f t="shared" si="66"/>
        <v>0</v>
      </c>
      <c r="FGX20" s="103">
        <f t="shared" si="66"/>
        <v>0</v>
      </c>
      <c r="FGY20" s="103">
        <f t="shared" si="66"/>
        <v>0</v>
      </c>
      <c r="FGZ20" s="103">
        <f t="shared" si="66"/>
        <v>0</v>
      </c>
      <c r="FHA20" s="103">
        <f t="shared" si="66"/>
        <v>0</v>
      </c>
      <c r="FHB20" s="103">
        <f t="shared" si="66"/>
        <v>0</v>
      </c>
      <c r="FHC20" s="103">
        <f t="shared" si="66"/>
        <v>0</v>
      </c>
      <c r="FHD20" s="103">
        <f t="shared" si="66"/>
        <v>0</v>
      </c>
      <c r="FHE20" s="103">
        <f t="shared" si="66"/>
        <v>0</v>
      </c>
      <c r="FHF20" s="103">
        <f t="shared" si="66"/>
        <v>0</v>
      </c>
      <c r="FHG20" s="103">
        <f t="shared" si="66"/>
        <v>0</v>
      </c>
      <c r="FHH20" s="103">
        <f t="shared" si="66"/>
        <v>0</v>
      </c>
      <c r="FHI20" s="103">
        <f t="shared" si="66"/>
        <v>0</v>
      </c>
      <c r="FHJ20" s="103">
        <f t="shared" si="66"/>
        <v>0</v>
      </c>
      <c r="FHK20" s="103">
        <f t="shared" si="66"/>
        <v>0</v>
      </c>
      <c r="FHL20" s="103">
        <f t="shared" si="66"/>
        <v>0</v>
      </c>
      <c r="FHM20" s="103">
        <f t="shared" si="66"/>
        <v>0</v>
      </c>
      <c r="FHN20" s="103">
        <f t="shared" si="66"/>
        <v>0</v>
      </c>
      <c r="FHO20" s="103">
        <f t="shared" si="66"/>
        <v>0</v>
      </c>
      <c r="FHP20" s="103">
        <f t="shared" si="66"/>
        <v>0</v>
      </c>
      <c r="FHQ20" s="103">
        <f t="shared" si="66"/>
        <v>0</v>
      </c>
      <c r="FHR20" s="103">
        <f t="shared" si="66"/>
        <v>0</v>
      </c>
      <c r="FHS20" s="103">
        <f t="shared" si="66"/>
        <v>0</v>
      </c>
      <c r="FHT20" s="103">
        <f t="shared" si="66"/>
        <v>0</v>
      </c>
      <c r="FHU20" s="103">
        <f t="shared" si="66"/>
        <v>0</v>
      </c>
      <c r="FHV20" s="103">
        <f t="shared" si="66"/>
        <v>0</v>
      </c>
      <c r="FHW20" s="103">
        <f t="shared" si="66"/>
        <v>0</v>
      </c>
      <c r="FHX20" s="103">
        <f t="shared" si="66"/>
        <v>0</v>
      </c>
      <c r="FHY20" s="103">
        <f t="shared" si="66"/>
        <v>0</v>
      </c>
      <c r="FHZ20" s="103">
        <f t="shared" si="66"/>
        <v>0</v>
      </c>
      <c r="FIA20" s="103">
        <f t="shared" si="66"/>
        <v>0</v>
      </c>
      <c r="FIB20" s="103">
        <f t="shared" si="66"/>
        <v>0</v>
      </c>
      <c r="FIC20" s="103">
        <f t="shared" si="66"/>
        <v>0</v>
      </c>
      <c r="FID20" s="103">
        <f t="shared" si="66"/>
        <v>0</v>
      </c>
      <c r="FIE20" s="103">
        <f t="shared" si="66"/>
        <v>0</v>
      </c>
      <c r="FIF20" s="103">
        <f t="shared" si="66"/>
        <v>0</v>
      </c>
      <c r="FIG20" s="103">
        <f t="shared" si="66"/>
        <v>0</v>
      </c>
      <c r="FIH20" s="103">
        <f t="shared" si="66"/>
        <v>0</v>
      </c>
      <c r="FII20" s="103">
        <f t="shared" si="66"/>
        <v>0</v>
      </c>
      <c r="FIJ20" s="103">
        <f t="shared" si="66"/>
        <v>0</v>
      </c>
      <c r="FIK20" s="103">
        <f t="shared" si="66"/>
        <v>0</v>
      </c>
      <c r="FIL20" s="103">
        <f t="shared" si="66"/>
        <v>0</v>
      </c>
      <c r="FIM20" s="103">
        <f t="shared" si="66"/>
        <v>0</v>
      </c>
      <c r="FIN20" s="103">
        <f t="shared" si="66"/>
        <v>0</v>
      </c>
      <c r="FIO20" s="103">
        <f t="shared" ref="FIO20:FKZ20" si="67">SUM(FIO9:FIO16)</f>
        <v>0</v>
      </c>
      <c r="FIP20" s="103">
        <f t="shared" si="67"/>
        <v>0</v>
      </c>
      <c r="FIQ20" s="103">
        <f t="shared" si="67"/>
        <v>0</v>
      </c>
      <c r="FIR20" s="103">
        <f t="shared" si="67"/>
        <v>0</v>
      </c>
      <c r="FIS20" s="103">
        <f t="shared" si="67"/>
        <v>0</v>
      </c>
      <c r="FIT20" s="103">
        <f t="shared" si="67"/>
        <v>0</v>
      </c>
      <c r="FIU20" s="103">
        <f t="shared" si="67"/>
        <v>0</v>
      </c>
      <c r="FIV20" s="103">
        <f t="shared" si="67"/>
        <v>0</v>
      </c>
      <c r="FIW20" s="103">
        <f t="shared" si="67"/>
        <v>0</v>
      </c>
      <c r="FIX20" s="103">
        <f t="shared" si="67"/>
        <v>0</v>
      </c>
      <c r="FIY20" s="103">
        <f t="shared" si="67"/>
        <v>0</v>
      </c>
      <c r="FIZ20" s="103">
        <f t="shared" si="67"/>
        <v>0</v>
      </c>
      <c r="FJA20" s="103">
        <f t="shared" si="67"/>
        <v>0</v>
      </c>
      <c r="FJB20" s="103">
        <f t="shared" si="67"/>
        <v>0</v>
      </c>
      <c r="FJC20" s="103">
        <f t="shared" si="67"/>
        <v>0</v>
      </c>
      <c r="FJD20" s="103">
        <f t="shared" si="67"/>
        <v>0</v>
      </c>
      <c r="FJE20" s="103">
        <f t="shared" si="67"/>
        <v>0</v>
      </c>
      <c r="FJF20" s="103">
        <f t="shared" si="67"/>
        <v>0</v>
      </c>
      <c r="FJG20" s="103">
        <f t="shared" si="67"/>
        <v>0</v>
      </c>
      <c r="FJH20" s="103">
        <f t="shared" si="67"/>
        <v>0</v>
      </c>
      <c r="FJI20" s="103">
        <f t="shared" si="67"/>
        <v>0</v>
      </c>
      <c r="FJJ20" s="103">
        <f t="shared" si="67"/>
        <v>0</v>
      </c>
      <c r="FJK20" s="103">
        <f t="shared" si="67"/>
        <v>0</v>
      </c>
      <c r="FJL20" s="103">
        <f t="shared" si="67"/>
        <v>0</v>
      </c>
      <c r="FJM20" s="103">
        <f t="shared" si="67"/>
        <v>0</v>
      </c>
      <c r="FJN20" s="103">
        <f t="shared" si="67"/>
        <v>0</v>
      </c>
      <c r="FJO20" s="103">
        <f t="shared" si="67"/>
        <v>0</v>
      </c>
      <c r="FJP20" s="103">
        <f t="shared" si="67"/>
        <v>0</v>
      </c>
      <c r="FJQ20" s="103">
        <f t="shared" si="67"/>
        <v>0</v>
      </c>
      <c r="FJR20" s="103">
        <f t="shared" si="67"/>
        <v>0</v>
      </c>
      <c r="FJS20" s="103">
        <f t="shared" si="67"/>
        <v>0</v>
      </c>
      <c r="FJT20" s="103">
        <f t="shared" si="67"/>
        <v>0</v>
      </c>
      <c r="FJU20" s="103">
        <f t="shared" si="67"/>
        <v>0</v>
      </c>
      <c r="FJV20" s="103">
        <f t="shared" si="67"/>
        <v>0</v>
      </c>
      <c r="FJW20" s="103">
        <f t="shared" si="67"/>
        <v>0</v>
      </c>
      <c r="FJX20" s="103">
        <f t="shared" si="67"/>
        <v>0</v>
      </c>
      <c r="FJY20" s="103">
        <f t="shared" si="67"/>
        <v>0</v>
      </c>
      <c r="FJZ20" s="103">
        <f t="shared" si="67"/>
        <v>0</v>
      </c>
      <c r="FKA20" s="103">
        <f t="shared" si="67"/>
        <v>0</v>
      </c>
      <c r="FKB20" s="103">
        <f t="shared" si="67"/>
        <v>0</v>
      </c>
      <c r="FKC20" s="103">
        <f t="shared" si="67"/>
        <v>0</v>
      </c>
      <c r="FKD20" s="103">
        <f t="shared" si="67"/>
        <v>0</v>
      </c>
      <c r="FKE20" s="103">
        <f t="shared" si="67"/>
        <v>0</v>
      </c>
      <c r="FKF20" s="103">
        <f t="shared" si="67"/>
        <v>0</v>
      </c>
      <c r="FKG20" s="103">
        <f t="shared" si="67"/>
        <v>0</v>
      </c>
      <c r="FKH20" s="103">
        <f t="shared" si="67"/>
        <v>0</v>
      </c>
      <c r="FKI20" s="103">
        <f t="shared" si="67"/>
        <v>0</v>
      </c>
      <c r="FKJ20" s="103">
        <f t="shared" si="67"/>
        <v>0</v>
      </c>
      <c r="FKK20" s="103">
        <f t="shared" si="67"/>
        <v>0</v>
      </c>
      <c r="FKL20" s="103">
        <f t="shared" si="67"/>
        <v>0</v>
      </c>
      <c r="FKM20" s="103">
        <f t="shared" si="67"/>
        <v>0</v>
      </c>
      <c r="FKN20" s="103">
        <f t="shared" si="67"/>
        <v>0</v>
      </c>
      <c r="FKO20" s="103">
        <f t="shared" si="67"/>
        <v>0</v>
      </c>
      <c r="FKP20" s="103">
        <f t="shared" si="67"/>
        <v>0</v>
      </c>
      <c r="FKQ20" s="103">
        <f t="shared" si="67"/>
        <v>0</v>
      </c>
      <c r="FKR20" s="103">
        <f t="shared" si="67"/>
        <v>0</v>
      </c>
      <c r="FKS20" s="103">
        <f t="shared" si="67"/>
        <v>0</v>
      </c>
      <c r="FKT20" s="103">
        <f t="shared" si="67"/>
        <v>0</v>
      </c>
      <c r="FKU20" s="103">
        <f t="shared" si="67"/>
        <v>0</v>
      </c>
      <c r="FKV20" s="103">
        <f t="shared" si="67"/>
        <v>0</v>
      </c>
      <c r="FKW20" s="103">
        <f t="shared" si="67"/>
        <v>0</v>
      </c>
      <c r="FKX20" s="103">
        <f t="shared" si="67"/>
        <v>0</v>
      </c>
      <c r="FKY20" s="103">
        <f t="shared" si="67"/>
        <v>0</v>
      </c>
      <c r="FKZ20" s="103">
        <f t="shared" si="67"/>
        <v>0</v>
      </c>
      <c r="FLA20" s="103">
        <f t="shared" ref="FLA20:FNL20" si="68">SUM(FLA9:FLA16)</f>
        <v>0</v>
      </c>
      <c r="FLB20" s="103">
        <f t="shared" si="68"/>
        <v>0</v>
      </c>
      <c r="FLC20" s="103">
        <f t="shared" si="68"/>
        <v>0</v>
      </c>
      <c r="FLD20" s="103">
        <f t="shared" si="68"/>
        <v>0</v>
      </c>
      <c r="FLE20" s="103">
        <f t="shared" si="68"/>
        <v>0</v>
      </c>
      <c r="FLF20" s="103">
        <f t="shared" si="68"/>
        <v>0</v>
      </c>
      <c r="FLG20" s="103">
        <f t="shared" si="68"/>
        <v>0</v>
      </c>
      <c r="FLH20" s="103">
        <f t="shared" si="68"/>
        <v>0</v>
      </c>
      <c r="FLI20" s="103">
        <f t="shared" si="68"/>
        <v>0</v>
      </c>
      <c r="FLJ20" s="103">
        <f t="shared" si="68"/>
        <v>0</v>
      </c>
      <c r="FLK20" s="103">
        <f t="shared" si="68"/>
        <v>0</v>
      </c>
      <c r="FLL20" s="103">
        <f t="shared" si="68"/>
        <v>0</v>
      </c>
      <c r="FLM20" s="103">
        <f t="shared" si="68"/>
        <v>0</v>
      </c>
      <c r="FLN20" s="103">
        <f t="shared" si="68"/>
        <v>0</v>
      </c>
      <c r="FLO20" s="103">
        <f t="shared" si="68"/>
        <v>0</v>
      </c>
      <c r="FLP20" s="103">
        <f t="shared" si="68"/>
        <v>0</v>
      </c>
      <c r="FLQ20" s="103">
        <f t="shared" si="68"/>
        <v>0</v>
      </c>
      <c r="FLR20" s="103">
        <f t="shared" si="68"/>
        <v>0</v>
      </c>
      <c r="FLS20" s="103">
        <f t="shared" si="68"/>
        <v>0</v>
      </c>
      <c r="FLT20" s="103">
        <f t="shared" si="68"/>
        <v>0</v>
      </c>
      <c r="FLU20" s="103">
        <f t="shared" si="68"/>
        <v>0</v>
      </c>
      <c r="FLV20" s="103">
        <f t="shared" si="68"/>
        <v>0</v>
      </c>
      <c r="FLW20" s="103">
        <f t="shared" si="68"/>
        <v>0</v>
      </c>
      <c r="FLX20" s="103">
        <f t="shared" si="68"/>
        <v>0</v>
      </c>
      <c r="FLY20" s="103">
        <f t="shared" si="68"/>
        <v>0</v>
      </c>
      <c r="FLZ20" s="103">
        <f t="shared" si="68"/>
        <v>0</v>
      </c>
      <c r="FMA20" s="103">
        <f t="shared" si="68"/>
        <v>0</v>
      </c>
      <c r="FMB20" s="103">
        <f t="shared" si="68"/>
        <v>0</v>
      </c>
      <c r="FMC20" s="103">
        <f t="shared" si="68"/>
        <v>0</v>
      </c>
      <c r="FMD20" s="103">
        <f t="shared" si="68"/>
        <v>0</v>
      </c>
      <c r="FME20" s="103">
        <f t="shared" si="68"/>
        <v>0</v>
      </c>
      <c r="FMF20" s="103">
        <f t="shared" si="68"/>
        <v>0</v>
      </c>
      <c r="FMG20" s="103">
        <f t="shared" si="68"/>
        <v>0</v>
      </c>
      <c r="FMH20" s="103">
        <f t="shared" si="68"/>
        <v>0</v>
      </c>
      <c r="FMI20" s="103">
        <f t="shared" si="68"/>
        <v>0</v>
      </c>
      <c r="FMJ20" s="103">
        <f t="shared" si="68"/>
        <v>0</v>
      </c>
      <c r="FMK20" s="103">
        <f t="shared" si="68"/>
        <v>0</v>
      </c>
      <c r="FML20" s="103">
        <f t="shared" si="68"/>
        <v>0</v>
      </c>
      <c r="FMM20" s="103">
        <f t="shared" si="68"/>
        <v>0</v>
      </c>
      <c r="FMN20" s="103">
        <f t="shared" si="68"/>
        <v>0</v>
      </c>
      <c r="FMO20" s="103">
        <f t="shared" si="68"/>
        <v>0</v>
      </c>
      <c r="FMP20" s="103">
        <f t="shared" si="68"/>
        <v>0</v>
      </c>
      <c r="FMQ20" s="103">
        <f t="shared" si="68"/>
        <v>0</v>
      </c>
      <c r="FMR20" s="103">
        <f t="shared" si="68"/>
        <v>0</v>
      </c>
      <c r="FMS20" s="103">
        <f t="shared" si="68"/>
        <v>0</v>
      </c>
      <c r="FMT20" s="103">
        <f t="shared" si="68"/>
        <v>0</v>
      </c>
      <c r="FMU20" s="103">
        <f t="shared" si="68"/>
        <v>0</v>
      </c>
      <c r="FMV20" s="103">
        <f t="shared" si="68"/>
        <v>0</v>
      </c>
      <c r="FMW20" s="103">
        <f t="shared" si="68"/>
        <v>0</v>
      </c>
      <c r="FMX20" s="103">
        <f t="shared" si="68"/>
        <v>0</v>
      </c>
      <c r="FMY20" s="103">
        <f t="shared" si="68"/>
        <v>0</v>
      </c>
      <c r="FMZ20" s="103">
        <f t="shared" si="68"/>
        <v>0</v>
      </c>
      <c r="FNA20" s="103">
        <f t="shared" si="68"/>
        <v>0</v>
      </c>
      <c r="FNB20" s="103">
        <f t="shared" si="68"/>
        <v>0</v>
      </c>
      <c r="FNC20" s="103">
        <f t="shared" si="68"/>
        <v>0</v>
      </c>
      <c r="FND20" s="103">
        <f t="shared" si="68"/>
        <v>0</v>
      </c>
      <c r="FNE20" s="103">
        <f t="shared" si="68"/>
        <v>0</v>
      </c>
      <c r="FNF20" s="103">
        <f t="shared" si="68"/>
        <v>0</v>
      </c>
      <c r="FNG20" s="103">
        <f t="shared" si="68"/>
        <v>0</v>
      </c>
      <c r="FNH20" s="103">
        <f t="shared" si="68"/>
        <v>0</v>
      </c>
      <c r="FNI20" s="103">
        <f t="shared" si="68"/>
        <v>0</v>
      </c>
      <c r="FNJ20" s="103">
        <f t="shared" si="68"/>
        <v>0</v>
      </c>
      <c r="FNK20" s="103">
        <f t="shared" si="68"/>
        <v>0</v>
      </c>
      <c r="FNL20" s="103">
        <f t="shared" si="68"/>
        <v>0</v>
      </c>
      <c r="FNM20" s="103">
        <f t="shared" ref="FNM20:FPX20" si="69">SUM(FNM9:FNM16)</f>
        <v>0</v>
      </c>
      <c r="FNN20" s="103">
        <f t="shared" si="69"/>
        <v>0</v>
      </c>
      <c r="FNO20" s="103">
        <f t="shared" si="69"/>
        <v>0</v>
      </c>
      <c r="FNP20" s="103">
        <f t="shared" si="69"/>
        <v>0</v>
      </c>
      <c r="FNQ20" s="103">
        <f t="shared" si="69"/>
        <v>0</v>
      </c>
      <c r="FNR20" s="103">
        <f t="shared" si="69"/>
        <v>0</v>
      </c>
      <c r="FNS20" s="103">
        <f t="shared" si="69"/>
        <v>0</v>
      </c>
      <c r="FNT20" s="103">
        <f t="shared" si="69"/>
        <v>0</v>
      </c>
      <c r="FNU20" s="103">
        <f t="shared" si="69"/>
        <v>0</v>
      </c>
      <c r="FNV20" s="103">
        <f t="shared" si="69"/>
        <v>0</v>
      </c>
      <c r="FNW20" s="103">
        <f t="shared" si="69"/>
        <v>0</v>
      </c>
      <c r="FNX20" s="103">
        <f t="shared" si="69"/>
        <v>0</v>
      </c>
      <c r="FNY20" s="103">
        <f t="shared" si="69"/>
        <v>0</v>
      </c>
      <c r="FNZ20" s="103">
        <f t="shared" si="69"/>
        <v>0</v>
      </c>
      <c r="FOA20" s="103">
        <f t="shared" si="69"/>
        <v>0</v>
      </c>
      <c r="FOB20" s="103">
        <f t="shared" si="69"/>
        <v>0</v>
      </c>
      <c r="FOC20" s="103">
        <f t="shared" si="69"/>
        <v>0</v>
      </c>
      <c r="FOD20" s="103">
        <f t="shared" si="69"/>
        <v>0</v>
      </c>
      <c r="FOE20" s="103">
        <f t="shared" si="69"/>
        <v>0</v>
      </c>
      <c r="FOF20" s="103">
        <f t="shared" si="69"/>
        <v>0</v>
      </c>
      <c r="FOG20" s="103">
        <f t="shared" si="69"/>
        <v>0</v>
      </c>
      <c r="FOH20" s="103">
        <f t="shared" si="69"/>
        <v>0</v>
      </c>
      <c r="FOI20" s="103">
        <f t="shared" si="69"/>
        <v>0</v>
      </c>
      <c r="FOJ20" s="103">
        <f t="shared" si="69"/>
        <v>0</v>
      </c>
      <c r="FOK20" s="103">
        <f t="shared" si="69"/>
        <v>0</v>
      </c>
      <c r="FOL20" s="103">
        <f t="shared" si="69"/>
        <v>0</v>
      </c>
      <c r="FOM20" s="103">
        <f t="shared" si="69"/>
        <v>0</v>
      </c>
      <c r="FON20" s="103">
        <f t="shared" si="69"/>
        <v>0</v>
      </c>
      <c r="FOO20" s="103">
        <f t="shared" si="69"/>
        <v>0</v>
      </c>
      <c r="FOP20" s="103">
        <f t="shared" si="69"/>
        <v>0</v>
      </c>
      <c r="FOQ20" s="103">
        <f t="shared" si="69"/>
        <v>0</v>
      </c>
      <c r="FOR20" s="103">
        <f t="shared" si="69"/>
        <v>0</v>
      </c>
      <c r="FOS20" s="103">
        <f t="shared" si="69"/>
        <v>0</v>
      </c>
      <c r="FOT20" s="103">
        <f t="shared" si="69"/>
        <v>0</v>
      </c>
      <c r="FOU20" s="103">
        <f t="shared" si="69"/>
        <v>0</v>
      </c>
      <c r="FOV20" s="103">
        <f t="shared" si="69"/>
        <v>0</v>
      </c>
      <c r="FOW20" s="103">
        <f t="shared" si="69"/>
        <v>0</v>
      </c>
      <c r="FOX20" s="103">
        <f t="shared" si="69"/>
        <v>0</v>
      </c>
      <c r="FOY20" s="103">
        <f t="shared" si="69"/>
        <v>0</v>
      </c>
      <c r="FOZ20" s="103">
        <f t="shared" si="69"/>
        <v>0</v>
      </c>
      <c r="FPA20" s="103">
        <f t="shared" si="69"/>
        <v>0</v>
      </c>
      <c r="FPB20" s="103">
        <f t="shared" si="69"/>
        <v>0</v>
      </c>
      <c r="FPC20" s="103">
        <f t="shared" si="69"/>
        <v>0</v>
      </c>
      <c r="FPD20" s="103">
        <f t="shared" si="69"/>
        <v>0</v>
      </c>
      <c r="FPE20" s="103">
        <f t="shared" si="69"/>
        <v>0</v>
      </c>
      <c r="FPF20" s="103">
        <f t="shared" si="69"/>
        <v>0</v>
      </c>
      <c r="FPG20" s="103">
        <f t="shared" si="69"/>
        <v>0</v>
      </c>
      <c r="FPH20" s="103">
        <f t="shared" si="69"/>
        <v>0</v>
      </c>
      <c r="FPI20" s="103">
        <f t="shared" si="69"/>
        <v>0</v>
      </c>
      <c r="FPJ20" s="103">
        <f t="shared" si="69"/>
        <v>0</v>
      </c>
      <c r="FPK20" s="103">
        <f t="shared" si="69"/>
        <v>0</v>
      </c>
      <c r="FPL20" s="103">
        <f t="shared" si="69"/>
        <v>0</v>
      </c>
      <c r="FPM20" s="103">
        <f t="shared" si="69"/>
        <v>0</v>
      </c>
      <c r="FPN20" s="103">
        <f t="shared" si="69"/>
        <v>0</v>
      </c>
      <c r="FPO20" s="103">
        <f t="shared" si="69"/>
        <v>0</v>
      </c>
      <c r="FPP20" s="103">
        <f t="shared" si="69"/>
        <v>0</v>
      </c>
      <c r="FPQ20" s="103">
        <f t="shared" si="69"/>
        <v>0</v>
      </c>
      <c r="FPR20" s="103">
        <f t="shared" si="69"/>
        <v>0</v>
      </c>
      <c r="FPS20" s="103">
        <f t="shared" si="69"/>
        <v>0</v>
      </c>
      <c r="FPT20" s="103">
        <f t="shared" si="69"/>
        <v>0</v>
      </c>
      <c r="FPU20" s="103">
        <f t="shared" si="69"/>
        <v>0</v>
      </c>
      <c r="FPV20" s="103">
        <f t="shared" si="69"/>
        <v>0</v>
      </c>
      <c r="FPW20" s="103">
        <f t="shared" si="69"/>
        <v>0</v>
      </c>
      <c r="FPX20" s="103">
        <f t="shared" si="69"/>
        <v>0</v>
      </c>
      <c r="FPY20" s="103">
        <f t="shared" ref="FPY20:FSJ20" si="70">SUM(FPY9:FPY16)</f>
        <v>0</v>
      </c>
      <c r="FPZ20" s="103">
        <f t="shared" si="70"/>
        <v>0</v>
      </c>
      <c r="FQA20" s="103">
        <f t="shared" si="70"/>
        <v>0</v>
      </c>
      <c r="FQB20" s="103">
        <f t="shared" si="70"/>
        <v>0</v>
      </c>
      <c r="FQC20" s="103">
        <f t="shared" si="70"/>
        <v>0</v>
      </c>
      <c r="FQD20" s="103">
        <f t="shared" si="70"/>
        <v>0</v>
      </c>
      <c r="FQE20" s="103">
        <f t="shared" si="70"/>
        <v>0</v>
      </c>
      <c r="FQF20" s="103">
        <f t="shared" si="70"/>
        <v>0</v>
      </c>
      <c r="FQG20" s="103">
        <f t="shared" si="70"/>
        <v>0</v>
      </c>
      <c r="FQH20" s="103">
        <f t="shared" si="70"/>
        <v>0</v>
      </c>
      <c r="FQI20" s="103">
        <f t="shared" si="70"/>
        <v>0</v>
      </c>
      <c r="FQJ20" s="103">
        <f t="shared" si="70"/>
        <v>0</v>
      </c>
      <c r="FQK20" s="103">
        <f t="shared" si="70"/>
        <v>0</v>
      </c>
      <c r="FQL20" s="103">
        <f t="shared" si="70"/>
        <v>0</v>
      </c>
      <c r="FQM20" s="103">
        <f t="shared" si="70"/>
        <v>0</v>
      </c>
      <c r="FQN20" s="103">
        <f t="shared" si="70"/>
        <v>0</v>
      </c>
      <c r="FQO20" s="103">
        <f t="shared" si="70"/>
        <v>0</v>
      </c>
      <c r="FQP20" s="103">
        <f t="shared" si="70"/>
        <v>0</v>
      </c>
      <c r="FQQ20" s="103">
        <f t="shared" si="70"/>
        <v>0</v>
      </c>
      <c r="FQR20" s="103">
        <f t="shared" si="70"/>
        <v>0</v>
      </c>
      <c r="FQS20" s="103">
        <f t="shared" si="70"/>
        <v>0</v>
      </c>
      <c r="FQT20" s="103">
        <f t="shared" si="70"/>
        <v>0</v>
      </c>
      <c r="FQU20" s="103">
        <f t="shared" si="70"/>
        <v>0</v>
      </c>
      <c r="FQV20" s="103">
        <f t="shared" si="70"/>
        <v>0</v>
      </c>
      <c r="FQW20" s="103">
        <f t="shared" si="70"/>
        <v>0</v>
      </c>
      <c r="FQX20" s="103">
        <f t="shared" si="70"/>
        <v>0</v>
      </c>
      <c r="FQY20" s="103">
        <f t="shared" si="70"/>
        <v>0</v>
      </c>
      <c r="FQZ20" s="103">
        <f t="shared" si="70"/>
        <v>0</v>
      </c>
      <c r="FRA20" s="103">
        <f t="shared" si="70"/>
        <v>0</v>
      </c>
      <c r="FRB20" s="103">
        <f t="shared" si="70"/>
        <v>0</v>
      </c>
      <c r="FRC20" s="103">
        <f t="shared" si="70"/>
        <v>0</v>
      </c>
      <c r="FRD20" s="103">
        <f t="shared" si="70"/>
        <v>0</v>
      </c>
      <c r="FRE20" s="103">
        <f t="shared" si="70"/>
        <v>0</v>
      </c>
      <c r="FRF20" s="103">
        <f t="shared" si="70"/>
        <v>0</v>
      </c>
      <c r="FRG20" s="103">
        <f t="shared" si="70"/>
        <v>0</v>
      </c>
      <c r="FRH20" s="103">
        <f t="shared" si="70"/>
        <v>0</v>
      </c>
      <c r="FRI20" s="103">
        <f t="shared" si="70"/>
        <v>0</v>
      </c>
      <c r="FRJ20" s="103">
        <f t="shared" si="70"/>
        <v>0</v>
      </c>
      <c r="FRK20" s="103">
        <f t="shared" si="70"/>
        <v>0</v>
      </c>
      <c r="FRL20" s="103">
        <f t="shared" si="70"/>
        <v>0</v>
      </c>
      <c r="FRM20" s="103">
        <f t="shared" si="70"/>
        <v>0</v>
      </c>
      <c r="FRN20" s="103">
        <f t="shared" si="70"/>
        <v>0</v>
      </c>
      <c r="FRO20" s="103">
        <f t="shared" si="70"/>
        <v>0</v>
      </c>
      <c r="FRP20" s="103">
        <f t="shared" si="70"/>
        <v>0</v>
      </c>
      <c r="FRQ20" s="103">
        <f t="shared" si="70"/>
        <v>0</v>
      </c>
      <c r="FRR20" s="103">
        <f t="shared" si="70"/>
        <v>0</v>
      </c>
      <c r="FRS20" s="103">
        <f t="shared" si="70"/>
        <v>0</v>
      </c>
      <c r="FRT20" s="103">
        <f t="shared" si="70"/>
        <v>0</v>
      </c>
      <c r="FRU20" s="103">
        <f t="shared" si="70"/>
        <v>0</v>
      </c>
      <c r="FRV20" s="103">
        <f t="shared" si="70"/>
        <v>0</v>
      </c>
      <c r="FRW20" s="103">
        <f t="shared" si="70"/>
        <v>0</v>
      </c>
      <c r="FRX20" s="103">
        <f t="shared" si="70"/>
        <v>0</v>
      </c>
      <c r="FRY20" s="103">
        <f t="shared" si="70"/>
        <v>0</v>
      </c>
      <c r="FRZ20" s="103">
        <f t="shared" si="70"/>
        <v>0</v>
      </c>
      <c r="FSA20" s="103">
        <f t="shared" si="70"/>
        <v>0</v>
      </c>
      <c r="FSB20" s="103">
        <f t="shared" si="70"/>
        <v>0</v>
      </c>
      <c r="FSC20" s="103">
        <f t="shared" si="70"/>
        <v>0</v>
      </c>
      <c r="FSD20" s="103">
        <f t="shared" si="70"/>
        <v>0</v>
      </c>
      <c r="FSE20" s="103">
        <f t="shared" si="70"/>
        <v>0</v>
      </c>
      <c r="FSF20" s="103">
        <f t="shared" si="70"/>
        <v>0</v>
      </c>
      <c r="FSG20" s="103">
        <f t="shared" si="70"/>
        <v>0</v>
      </c>
      <c r="FSH20" s="103">
        <f t="shared" si="70"/>
        <v>0</v>
      </c>
      <c r="FSI20" s="103">
        <f t="shared" si="70"/>
        <v>0</v>
      </c>
      <c r="FSJ20" s="103">
        <f t="shared" si="70"/>
        <v>0</v>
      </c>
      <c r="FSK20" s="103">
        <f t="shared" ref="FSK20:FUV20" si="71">SUM(FSK9:FSK16)</f>
        <v>0</v>
      </c>
      <c r="FSL20" s="103">
        <f t="shared" si="71"/>
        <v>0</v>
      </c>
      <c r="FSM20" s="103">
        <f t="shared" si="71"/>
        <v>0</v>
      </c>
      <c r="FSN20" s="103">
        <f t="shared" si="71"/>
        <v>0</v>
      </c>
      <c r="FSO20" s="103">
        <f t="shared" si="71"/>
        <v>0</v>
      </c>
      <c r="FSP20" s="103">
        <f t="shared" si="71"/>
        <v>0</v>
      </c>
      <c r="FSQ20" s="103">
        <f t="shared" si="71"/>
        <v>0</v>
      </c>
      <c r="FSR20" s="103">
        <f t="shared" si="71"/>
        <v>0</v>
      </c>
      <c r="FSS20" s="103">
        <f t="shared" si="71"/>
        <v>0</v>
      </c>
      <c r="FST20" s="103">
        <f t="shared" si="71"/>
        <v>0</v>
      </c>
      <c r="FSU20" s="103">
        <f t="shared" si="71"/>
        <v>0</v>
      </c>
      <c r="FSV20" s="103">
        <f t="shared" si="71"/>
        <v>0</v>
      </c>
      <c r="FSW20" s="103">
        <f t="shared" si="71"/>
        <v>0</v>
      </c>
      <c r="FSX20" s="103">
        <f t="shared" si="71"/>
        <v>0</v>
      </c>
      <c r="FSY20" s="103">
        <f t="shared" si="71"/>
        <v>0</v>
      </c>
      <c r="FSZ20" s="103">
        <f t="shared" si="71"/>
        <v>0</v>
      </c>
      <c r="FTA20" s="103">
        <f t="shared" si="71"/>
        <v>0</v>
      </c>
      <c r="FTB20" s="103">
        <f t="shared" si="71"/>
        <v>0</v>
      </c>
      <c r="FTC20" s="103">
        <f t="shared" si="71"/>
        <v>0</v>
      </c>
      <c r="FTD20" s="103">
        <f t="shared" si="71"/>
        <v>0</v>
      </c>
      <c r="FTE20" s="103">
        <f t="shared" si="71"/>
        <v>0</v>
      </c>
      <c r="FTF20" s="103">
        <f t="shared" si="71"/>
        <v>0</v>
      </c>
      <c r="FTG20" s="103">
        <f t="shared" si="71"/>
        <v>0</v>
      </c>
      <c r="FTH20" s="103">
        <f t="shared" si="71"/>
        <v>0</v>
      </c>
      <c r="FTI20" s="103">
        <f t="shared" si="71"/>
        <v>0</v>
      </c>
      <c r="FTJ20" s="103">
        <f t="shared" si="71"/>
        <v>0</v>
      </c>
      <c r="FTK20" s="103">
        <f t="shared" si="71"/>
        <v>0</v>
      </c>
      <c r="FTL20" s="103">
        <f t="shared" si="71"/>
        <v>0</v>
      </c>
      <c r="FTM20" s="103">
        <f t="shared" si="71"/>
        <v>0</v>
      </c>
      <c r="FTN20" s="103">
        <f t="shared" si="71"/>
        <v>0</v>
      </c>
      <c r="FTO20" s="103">
        <f t="shared" si="71"/>
        <v>0</v>
      </c>
      <c r="FTP20" s="103">
        <f t="shared" si="71"/>
        <v>0</v>
      </c>
      <c r="FTQ20" s="103">
        <f t="shared" si="71"/>
        <v>0</v>
      </c>
      <c r="FTR20" s="103">
        <f t="shared" si="71"/>
        <v>0</v>
      </c>
      <c r="FTS20" s="103">
        <f t="shared" si="71"/>
        <v>0</v>
      </c>
      <c r="FTT20" s="103">
        <f t="shared" si="71"/>
        <v>0</v>
      </c>
      <c r="FTU20" s="103">
        <f t="shared" si="71"/>
        <v>0</v>
      </c>
      <c r="FTV20" s="103">
        <f t="shared" si="71"/>
        <v>0</v>
      </c>
      <c r="FTW20" s="103">
        <f t="shared" si="71"/>
        <v>0</v>
      </c>
      <c r="FTX20" s="103">
        <f t="shared" si="71"/>
        <v>0</v>
      </c>
      <c r="FTY20" s="103">
        <f t="shared" si="71"/>
        <v>0</v>
      </c>
      <c r="FTZ20" s="103">
        <f t="shared" si="71"/>
        <v>0</v>
      </c>
      <c r="FUA20" s="103">
        <f t="shared" si="71"/>
        <v>0</v>
      </c>
      <c r="FUB20" s="103">
        <f t="shared" si="71"/>
        <v>0</v>
      </c>
      <c r="FUC20" s="103">
        <f t="shared" si="71"/>
        <v>0</v>
      </c>
      <c r="FUD20" s="103">
        <f t="shared" si="71"/>
        <v>0</v>
      </c>
      <c r="FUE20" s="103">
        <f t="shared" si="71"/>
        <v>0</v>
      </c>
      <c r="FUF20" s="103">
        <f t="shared" si="71"/>
        <v>0</v>
      </c>
      <c r="FUG20" s="103">
        <f t="shared" si="71"/>
        <v>0</v>
      </c>
      <c r="FUH20" s="103">
        <f t="shared" si="71"/>
        <v>0</v>
      </c>
      <c r="FUI20" s="103">
        <f t="shared" si="71"/>
        <v>0</v>
      </c>
      <c r="FUJ20" s="103">
        <f t="shared" si="71"/>
        <v>0</v>
      </c>
      <c r="FUK20" s="103">
        <f t="shared" si="71"/>
        <v>0</v>
      </c>
      <c r="FUL20" s="103">
        <f t="shared" si="71"/>
        <v>0</v>
      </c>
      <c r="FUM20" s="103">
        <f t="shared" si="71"/>
        <v>0</v>
      </c>
      <c r="FUN20" s="103">
        <f t="shared" si="71"/>
        <v>0</v>
      </c>
      <c r="FUO20" s="103">
        <f t="shared" si="71"/>
        <v>0</v>
      </c>
      <c r="FUP20" s="103">
        <f t="shared" si="71"/>
        <v>0</v>
      </c>
      <c r="FUQ20" s="103">
        <f t="shared" si="71"/>
        <v>0</v>
      </c>
      <c r="FUR20" s="103">
        <f t="shared" si="71"/>
        <v>0</v>
      </c>
      <c r="FUS20" s="103">
        <f t="shared" si="71"/>
        <v>0</v>
      </c>
      <c r="FUT20" s="103">
        <f t="shared" si="71"/>
        <v>0</v>
      </c>
      <c r="FUU20" s="103">
        <f t="shared" si="71"/>
        <v>0</v>
      </c>
      <c r="FUV20" s="103">
        <f t="shared" si="71"/>
        <v>0</v>
      </c>
      <c r="FUW20" s="103">
        <f t="shared" ref="FUW20:FXH20" si="72">SUM(FUW9:FUW16)</f>
        <v>0</v>
      </c>
      <c r="FUX20" s="103">
        <f t="shared" si="72"/>
        <v>0</v>
      </c>
      <c r="FUY20" s="103">
        <f t="shared" si="72"/>
        <v>0</v>
      </c>
      <c r="FUZ20" s="103">
        <f t="shared" si="72"/>
        <v>0</v>
      </c>
      <c r="FVA20" s="103">
        <f t="shared" si="72"/>
        <v>0</v>
      </c>
      <c r="FVB20" s="103">
        <f t="shared" si="72"/>
        <v>0</v>
      </c>
      <c r="FVC20" s="103">
        <f t="shared" si="72"/>
        <v>0</v>
      </c>
      <c r="FVD20" s="103">
        <f t="shared" si="72"/>
        <v>0</v>
      </c>
      <c r="FVE20" s="103">
        <f t="shared" si="72"/>
        <v>0</v>
      </c>
      <c r="FVF20" s="103">
        <f t="shared" si="72"/>
        <v>0</v>
      </c>
      <c r="FVG20" s="103">
        <f t="shared" si="72"/>
        <v>0</v>
      </c>
      <c r="FVH20" s="103">
        <f t="shared" si="72"/>
        <v>0</v>
      </c>
      <c r="FVI20" s="103">
        <f t="shared" si="72"/>
        <v>0</v>
      </c>
      <c r="FVJ20" s="103">
        <f t="shared" si="72"/>
        <v>0</v>
      </c>
      <c r="FVK20" s="103">
        <f t="shared" si="72"/>
        <v>0</v>
      </c>
      <c r="FVL20" s="103">
        <f t="shared" si="72"/>
        <v>0</v>
      </c>
      <c r="FVM20" s="103">
        <f t="shared" si="72"/>
        <v>0</v>
      </c>
      <c r="FVN20" s="103">
        <f t="shared" si="72"/>
        <v>0</v>
      </c>
      <c r="FVO20" s="103">
        <f t="shared" si="72"/>
        <v>0</v>
      </c>
      <c r="FVP20" s="103">
        <f t="shared" si="72"/>
        <v>0</v>
      </c>
      <c r="FVQ20" s="103">
        <f t="shared" si="72"/>
        <v>0</v>
      </c>
      <c r="FVR20" s="103">
        <f t="shared" si="72"/>
        <v>0</v>
      </c>
      <c r="FVS20" s="103">
        <f t="shared" si="72"/>
        <v>0</v>
      </c>
      <c r="FVT20" s="103">
        <f t="shared" si="72"/>
        <v>0</v>
      </c>
      <c r="FVU20" s="103">
        <f t="shared" si="72"/>
        <v>0</v>
      </c>
      <c r="FVV20" s="103">
        <f t="shared" si="72"/>
        <v>0</v>
      </c>
      <c r="FVW20" s="103">
        <f t="shared" si="72"/>
        <v>0</v>
      </c>
      <c r="FVX20" s="103">
        <f t="shared" si="72"/>
        <v>0</v>
      </c>
      <c r="FVY20" s="103">
        <f t="shared" si="72"/>
        <v>0</v>
      </c>
      <c r="FVZ20" s="103">
        <f t="shared" si="72"/>
        <v>0</v>
      </c>
      <c r="FWA20" s="103">
        <f t="shared" si="72"/>
        <v>0</v>
      </c>
      <c r="FWB20" s="103">
        <f t="shared" si="72"/>
        <v>0</v>
      </c>
      <c r="FWC20" s="103">
        <f t="shared" si="72"/>
        <v>0</v>
      </c>
      <c r="FWD20" s="103">
        <f t="shared" si="72"/>
        <v>0</v>
      </c>
      <c r="FWE20" s="103">
        <f t="shared" si="72"/>
        <v>0</v>
      </c>
      <c r="FWF20" s="103">
        <f t="shared" si="72"/>
        <v>0</v>
      </c>
      <c r="FWG20" s="103">
        <f t="shared" si="72"/>
        <v>0</v>
      </c>
      <c r="FWH20" s="103">
        <f t="shared" si="72"/>
        <v>0</v>
      </c>
      <c r="FWI20" s="103">
        <f t="shared" si="72"/>
        <v>0</v>
      </c>
      <c r="FWJ20" s="103">
        <f t="shared" si="72"/>
        <v>0</v>
      </c>
      <c r="FWK20" s="103">
        <f t="shared" si="72"/>
        <v>0</v>
      </c>
      <c r="FWL20" s="103">
        <f t="shared" si="72"/>
        <v>0</v>
      </c>
      <c r="FWM20" s="103">
        <f t="shared" si="72"/>
        <v>0</v>
      </c>
      <c r="FWN20" s="103">
        <f t="shared" si="72"/>
        <v>0</v>
      </c>
      <c r="FWO20" s="103">
        <f t="shared" si="72"/>
        <v>0</v>
      </c>
      <c r="FWP20" s="103">
        <f t="shared" si="72"/>
        <v>0</v>
      </c>
      <c r="FWQ20" s="103">
        <f t="shared" si="72"/>
        <v>0</v>
      </c>
      <c r="FWR20" s="103">
        <f t="shared" si="72"/>
        <v>0</v>
      </c>
      <c r="FWS20" s="103">
        <f t="shared" si="72"/>
        <v>0</v>
      </c>
      <c r="FWT20" s="103">
        <f t="shared" si="72"/>
        <v>0</v>
      </c>
      <c r="FWU20" s="103">
        <f t="shared" si="72"/>
        <v>0</v>
      </c>
      <c r="FWV20" s="103">
        <f t="shared" si="72"/>
        <v>0</v>
      </c>
      <c r="FWW20" s="103">
        <f t="shared" si="72"/>
        <v>0</v>
      </c>
      <c r="FWX20" s="103">
        <f t="shared" si="72"/>
        <v>0</v>
      </c>
      <c r="FWY20" s="103">
        <f t="shared" si="72"/>
        <v>0</v>
      </c>
      <c r="FWZ20" s="103">
        <f t="shared" si="72"/>
        <v>0</v>
      </c>
      <c r="FXA20" s="103">
        <f t="shared" si="72"/>
        <v>0</v>
      </c>
      <c r="FXB20" s="103">
        <f t="shared" si="72"/>
        <v>0</v>
      </c>
      <c r="FXC20" s="103">
        <f t="shared" si="72"/>
        <v>0</v>
      </c>
      <c r="FXD20" s="103">
        <f t="shared" si="72"/>
        <v>0</v>
      </c>
      <c r="FXE20" s="103">
        <f t="shared" si="72"/>
        <v>0</v>
      </c>
      <c r="FXF20" s="103">
        <f t="shared" si="72"/>
        <v>0</v>
      </c>
      <c r="FXG20" s="103">
        <f t="shared" si="72"/>
        <v>0</v>
      </c>
      <c r="FXH20" s="103">
        <f t="shared" si="72"/>
        <v>0</v>
      </c>
      <c r="FXI20" s="103">
        <f t="shared" ref="FXI20:FZT20" si="73">SUM(FXI9:FXI16)</f>
        <v>0</v>
      </c>
      <c r="FXJ20" s="103">
        <f t="shared" si="73"/>
        <v>0</v>
      </c>
      <c r="FXK20" s="103">
        <f t="shared" si="73"/>
        <v>0</v>
      </c>
      <c r="FXL20" s="103">
        <f t="shared" si="73"/>
        <v>0</v>
      </c>
      <c r="FXM20" s="103">
        <f t="shared" si="73"/>
        <v>0</v>
      </c>
      <c r="FXN20" s="103">
        <f t="shared" si="73"/>
        <v>0</v>
      </c>
      <c r="FXO20" s="103">
        <f t="shared" si="73"/>
        <v>0</v>
      </c>
      <c r="FXP20" s="103">
        <f t="shared" si="73"/>
        <v>0</v>
      </c>
      <c r="FXQ20" s="103">
        <f t="shared" si="73"/>
        <v>0</v>
      </c>
      <c r="FXR20" s="103">
        <f t="shared" si="73"/>
        <v>0</v>
      </c>
      <c r="FXS20" s="103">
        <f t="shared" si="73"/>
        <v>0</v>
      </c>
      <c r="FXT20" s="103">
        <f t="shared" si="73"/>
        <v>0</v>
      </c>
      <c r="FXU20" s="103">
        <f t="shared" si="73"/>
        <v>0</v>
      </c>
      <c r="FXV20" s="103">
        <f t="shared" si="73"/>
        <v>0</v>
      </c>
      <c r="FXW20" s="103">
        <f t="shared" si="73"/>
        <v>0</v>
      </c>
      <c r="FXX20" s="103">
        <f t="shared" si="73"/>
        <v>0</v>
      </c>
      <c r="FXY20" s="103">
        <f t="shared" si="73"/>
        <v>0</v>
      </c>
      <c r="FXZ20" s="103">
        <f t="shared" si="73"/>
        <v>0</v>
      </c>
      <c r="FYA20" s="103">
        <f t="shared" si="73"/>
        <v>0</v>
      </c>
      <c r="FYB20" s="103">
        <f t="shared" si="73"/>
        <v>0</v>
      </c>
      <c r="FYC20" s="103">
        <f t="shared" si="73"/>
        <v>0</v>
      </c>
      <c r="FYD20" s="103">
        <f t="shared" si="73"/>
        <v>0</v>
      </c>
      <c r="FYE20" s="103">
        <f t="shared" si="73"/>
        <v>0</v>
      </c>
      <c r="FYF20" s="103">
        <f t="shared" si="73"/>
        <v>0</v>
      </c>
      <c r="FYG20" s="103">
        <f t="shared" si="73"/>
        <v>0</v>
      </c>
      <c r="FYH20" s="103">
        <f t="shared" si="73"/>
        <v>0</v>
      </c>
      <c r="FYI20" s="103">
        <f t="shared" si="73"/>
        <v>0</v>
      </c>
      <c r="FYJ20" s="103">
        <f t="shared" si="73"/>
        <v>0</v>
      </c>
      <c r="FYK20" s="103">
        <f t="shared" si="73"/>
        <v>0</v>
      </c>
      <c r="FYL20" s="103">
        <f t="shared" si="73"/>
        <v>0</v>
      </c>
      <c r="FYM20" s="103">
        <f t="shared" si="73"/>
        <v>0</v>
      </c>
      <c r="FYN20" s="103">
        <f t="shared" si="73"/>
        <v>0</v>
      </c>
      <c r="FYO20" s="103">
        <f t="shared" si="73"/>
        <v>0</v>
      </c>
      <c r="FYP20" s="103">
        <f t="shared" si="73"/>
        <v>0</v>
      </c>
      <c r="FYQ20" s="103">
        <f t="shared" si="73"/>
        <v>0</v>
      </c>
      <c r="FYR20" s="103">
        <f t="shared" si="73"/>
        <v>0</v>
      </c>
      <c r="FYS20" s="103">
        <f t="shared" si="73"/>
        <v>0</v>
      </c>
      <c r="FYT20" s="103">
        <f t="shared" si="73"/>
        <v>0</v>
      </c>
      <c r="FYU20" s="103">
        <f t="shared" si="73"/>
        <v>0</v>
      </c>
      <c r="FYV20" s="103">
        <f t="shared" si="73"/>
        <v>0</v>
      </c>
      <c r="FYW20" s="103">
        <f t="shared" si="73"/>
        <v>0</v>
      </c>
      <c r="FYX20" s="103">
        <f t="shared" si="73"/>
        <v>0</v>
      </c>
      <c r="FYY20" s="103">
        <f t="shared" si="73"/>
        <v>0</v>
      </c>
      <c r="FYZ20" s="103">
        <f t="shared" si="73"/>
        <v>0</v>
      </c>
      <c r="FZA20" s="103">
        <f t="shared" si="73"/>
        <v>0</v>
      </c>
      <c r="FZB20" s="103">
        <f t="shared" si="73"/>
        <v>0</v>
      </c>
      <c r="FZC20" s="103">
        <f t="shared" si="73"/>
        <v>0</v>
      </c>
      <c r="FZD20" s="103">
        <f t="shared" si="73"/>
        <v>0</v>
      </c>
      <c r="FZE20" s="103">
        <f t="shared" si="73"/>
        <v>0</v>
      </c>
      <c r="FZF20" s="103">
        <f t="shared" si="73"/>
        <v>0</v>
      </c>
      <c r="FZG20" s="103">
        <f t="shared" si="73"/>
        <v>0</v>
      </c>
      <c r="FZH20" s="103">
        <f t="shared" si="73"/>
        <v>0</v>
      </c>
      <c r="FZI20" s="103">
        <f t="shared" si="73"/>
        <v>0</v>
      </c>
      <c r="FZJ20" s="103">
        <f t="shared" si="73"/>
        <v>0</v>
      </c>
      <c r="FZK20" s="103">
        <f t="shared" si="73"/>
        <v>0</v>
      </c>
      <c r="FZL20" s="103">
        <f t="shared" si="73"/>
        <v>0</v>
      </c>
      <c r="FZM20" s="103">
        <f t="shared" si="73"/>
        <v>0</v>
      </c>
      <c r="FZN20" s="103">
        <f t="shared" si="73"/>
        <v>0</v>
      </c>
      <c r="FZO20" s="103">
        <f t="shared" si="73"/>
        <v>0</v>
      </c>
      <c r="FZP20" s="103">
        <f t="shared" si="73"/>
        <v>0</v>
      </c>
      <c r="FZQ20" s="103">
        <f t="shared" si="73"/>
        <v>0</v>
      </c>
      <c r="FZR20" s="103">
        <f t="shared" si="73"/>
        <v>0</v>
      </c>
      <c r="FZS20" s="103">
        <f t="shared" si="73"/>
        <v>0</v>
      </c>
      <c r="FZT20" s="103">
        <f t="shared" si="73"/>
        <v>0</v>
      </c>
      <c r="FZU20" s="103">
        <f t="shared" ref="FZU20:GCF20" si="74">SUM(FZU9:FZU16)</f>
        <v>0</v>
      </c>
      <c r="FZV20" s="103">
        <f t="shared" si="74"/>
        <v>0</v>
      </c>
      <c r="FZW20" s="103">
        <f t="shared" si="74"/>
        <v>0</v>
      </c>
      <c r="FZX20" s="103">
        <f t="shared" si="74"/>
        <v>0</v>
      </c>
      <c r="FZY20" s="103">
        <f t="shared" si="74"/>
        <v>0</v>
      </c>
      <c r="FZZ20" s="103">
        <f t="shared" si="74"/>
        <v>0</v>
      </c>
      <c r="GAA20" s="103">
        <f t="shared" si="74"/>
        <v>0</v>
      </c>
      <c r="GAB20" s="103">
        <f t="shared" si="74"/>
        <v>0</v>
      </c>
      <c r="GAC20" s="103">
        <f t="shared" si="74"/>
        <v>0</v>
      </c>
      <c r="GAD20" s="103">
        <f t="shared" si="74"/>
        <v>0</v>
      </c>
      <c r="GAE20" s="103">
        <f t="shared" si="74"/>
        <v>0</v>
      </c>
      <c r="GAF20" s="103">
        <f t="shared" si="74"/>
        <v>0</v>
      </c>
      <c r="GAG20" s="103">
        <f t="shared" si="74"/>
        <v>0</v>
      </c>
      <c r="GAH20" s="103">
        <f t="shared" si="74"/>
        <v>0</v>
      </c>
      <c r="GAI20" s="103">
        <f t="shared" si="74"/>
        <v>0</v>
      </c>
      <c r="GAJ20" s="103">
        <f t="shared" si="74"/>
        <v>0</v>
      </c>
      <c r="GAK20" s="103">
        <f t="shared" si="74"/>
        <v>0</v>
      </c>
      <c r="GAL20" s="103">
        <f t="shared" si="74"/>
        <v>0</v>
      </c>
      <c r="GAM20" s="103">
        <f t="shared" si="74"/>
        <v>0</v>
      </c>
      <c r="GAN20" s="103">
        <f t="shared" si="74"/>
        <v>0</v>
      </c>
      <c r="GAO20" s="103">
        <f t="shared" si="74"/>
        <v>0</v>
      </c>
      <c r="GAP20" s="103">
        <f t="shared" si="74"/>
        <v>0</v>
      </c>
      <c r="GAQ20" s="103">
        <f t="shared" si="74"/>
        <v>0</v>
      </c>
      <c r="GAR20" s="103">
        <f t="shared" si="74"/>
        <v>0</v>
      </c>
      <c r="GAS20" s="103">
        <f t="shared" si="74"/>
        <v>0</v>
      </c>
      <c r="GAT20" s="103">
        <f t="shared" si="74"/>
        <v>0</v>
      </c>
      <c r="GAU20" s="103">
        <f t="shared" si="74"/>
        <v>0</v>
      </c>
      <c r="GAV20" s="103">
        <f t="shared" si="74"/>
        <v>0</v>
      </c>
      <c r="GAW20" s="103">
        <f t="shared" si="74"/>
        <v>0</v>
      </c>
      <c r="GAX20" s="103">
        <f t="shared" si="74"/>
        <v>0</v>
      </c>
      <c r="GAY20" s="103">
        <f t="shared" si="74"/>
        <v>0</v>
      </c>
      <c r="GAZ20" s="103">
        <f t="shared" si="74"/>
        <v>0</v>
      </c>
      <c r="GBA20" s="103">
        <f t="shared" si="74"/>
        <v>0</v>
      </c>
      <c r="GBB20" s="103">
        <f t="shared" si="74"/>
        <v>0</v>
      </c>
      <c r="GBC20" s="103">
        <f t="shared" si="74"/>
        <v>0</v>
      </c>
      <c r="GBD20" s="103">
        <f t="shared" si="74"/>
        <v>0</v>
      </c>
      <c r="GBE20" s="103">
        <f t="shared" si="74"/>
        <v>0</v>
      </c>
      <c r="GBF20" s="103">
        <f t="shared" si="74"/>
        <v>0</v>
      </c>
      <c r="GBG20" s="103">
        <f t="shared" si="74"/>
        <v>0</v>
      </c>
      <c r="GBH20" s="103">
        <f t="shared" si="74"/>
        <v>0</v>
      </c>
      <c r="GBI20" s="103">
        <f t="shared" si="74"/>
        <v>0</v>
      </c>
      <c r="GBJ20" s="103">
        <f t="shared" si="74"/>
        <v>0</v>
      </c>
      <c r="GBK20" s="103">
        <f t="shared" si="74"/>
        <v>0</v>
      </c>
      <c r="GBL20" s="103">
        <f t="shared" si="74"/>
        <v>0</v>
      </c>
      <c r="GBM20" s="103">
        <f t="shared" si="74"/>
        <v>0</v>
      </c>
      <c r="GBN20" s="103">
        <f t="shared" si="74"/>
        <v>0</v>
      </c>
      <c r="GBO20" s="103">
        <f t="shared" si="74"/>
        <v>0</v>
      </c>
      <c r="GBP20" s="103">
        <f t="shared" si="74"/>
        <v>0</v>
      </c>
      <c r="GBQ20" s="103">
        <f t="shared" si="74"/>
        <v>0</v>
      </c>
      <c r="GBR20" s="103">
        <f t="shared" si="74"/>
        <v>0</v>
      </c>
      <c r="GBS20" s="103">
        <f t="shared" si="74"/>
        <v>0</v>
      </c>
      <c r="GBT20" s="103">
        <f t="shared" si="74"/>
        <v>0</v>
      </c>
      <c r="GBU20" s="103">
        <f t="shared" si="74"/>
        <v>0</v>
      </c>
      <c r="GBV20" s="103">
        <f t="shared" si="74"/>
        <v>0</v>
      </c>
      <c r="GBW20" s="103">
        <f t="shared" si="74"/>
        <v>0</v>
      </c>
      <c r="GBX20" s="103">
        <f t="shared" si="74"/>
        <v>0</v>
      </c>
      <c r="GBY20" s="103">
        <f t="shared" si="74"/>
        <v>0</v>
      </c>
      <c r="GBZ20" s="103">
        <f t="shared" si="74"/>
        <v>0</v>
      </c>
      <c r="GCA20" s="103">
        <f t="shared" si="74"/>
        <v>0</v>
      </c>
      <c r="GCB20" s="103">
        <f t="shared" si="74"/>
        <v>0</v>
      </c>
      <c r="GCC20" s="103">
        <f t="shared" si="74"/>
        <v>0</v>
      </c>
      <c r="GCD20" s="103">
        <f t="shared" si="74"/>
        <v>0</v>
      </c>
      <c r="GCE20" s="103">
        <f t="shared" si="74"/>
        <v>0</v>
      </c>
      <c r="GCF20" s="103">
        <f t="shared" si="74"/>
        <v>0</v>
      </c>
      <c r="GCG20" s="103">
        <f t="shared" ref="GCG20:GER20" si="75">SUM(GCG9:GCG16)</f>
        <v>0</v>
      </c>
      <c r="GCH20" s="103">
        <f t="shared" si="75"/>
        <v>0</v>
      </c>
      <c r="GCI20" s="103">
        <f t="shared" si="75"/>
        <v>0</v>
      </c>
      <c r="GCJ20" s="103">
        <f t="shared" si="75"/>
        <v>0</v>
      </c>
      <c r="GCK20" s="103">
        <f t="shared" si="75"/>
        <v>0</v>
      </c>
      <c r="GCL20" s="103">
        <f t="shared" si="75"/>
        <v>0</v>
      </c>
      <c r="GCM20" s="103">
        <f t="shared" si="75"/>
        <v>0</v>
      </c>
      <c r="GCN20" s="103">
        <f t="shared" si="75"/>
        <v>0</v>
      </c>
      <c r="GCO20" s="103">
        <f t="shared" si="75"/>
        <v>0</v>
      </c>
      <c r="GCP20" s="103">
        <f t="shared" si="75"/>
        <v>0</v>
      </c>
      <c r="GCQ20" s="103">
        <f t="shared" si="75"/>
        <v>0</v>
      </c>
      <c r="GCR20" s="103">
        <f t="shared" si="75"/>
        <v>0</v>
      </c>
      <c r="GCS20" s="103">
        <f t="shared" si="75"/>
        <v>0</v>
      </c>
      <c r="GCT20" s="103">
        <f t="shared" si="75"/>
        <v>0</v>
      </c>
      <c r="GCU20" s="103">
        <f t="shared" si="75"/>
        <v>0</v>
      </c>
      <c r="GCV20" s="103">
        <f t="shared" si="75"/>
        <v>0</v>
      </c>
      <c r="GCW20" s="103">
        <f t="shared" si="75"/>
        <v>0</v>
      </c>
      <c r="GCX20" s="103">
        <f t="shared" si="75"/>
        <v>0</v>
      </c>
      <c r="GCY20" s="103">
        <f t="shared" si="75"/>
        <v>0</v>
      </c>
      <c r="GCZ20" s="103">
        <f t="shared" si="75"/>
        <v>0</v>
      </c>
      <c r="GDA20" s="103">
        <f t="shared" si="75"/>
        <v>0</v>
      </c>
      <c r="GDB20" s="103">
        <f t="shared" si="75"/>
        <v>0</v>
      </c>
      <c r="GDC20" s="103">
        <f t="shared" si="75"/>
        <v>0</v>
      </c>
      <c r="GDD20" s="103">
        <f t="shared" si="75"/>
        <v>0</v>
      </c>
      <c r="GDE20" s="103">
        <f t="shared" si="75"/>
        <v>0</v>
      </c>
      <c r="GDF20" s="103">
        <f t="shared" si="75"/>
        <v>0</v>
      </c>
      <c r="GDG20" s="103">
        <f t="shared" si="75"/>
        <v>0</v>
      </c>
      <c r="GDH20" s="103">
        <f t="shared" si="75"/>
        <v>0</v>
      </c>
      <c r="GDI20" s="103">
        <f t="shared" si="75"/>
        <v>0</v>
      </c>
      <c r="GDJ20" s="103">
        <f t="shared" si="75"/>
        <v>0</v>
      </c>
      <c r="GDK20" s="103">
        <f t="shared" si="75"/>
        <v>0</v>
      </c>
      <c r="GDL20" s="103">
        <f t="shared" si="75"/>
        <v>0</v>
      </c>
      <c r="GDM20" s="103">
        <f t="shared" si="75"/>
        <v>0</v>
      </c>
      <c r="GDN20" s="103">
        <f t="shared" si="75"/>
        <v>0</v>
      </c>
      <c r="GDO20" s="103">
        <f t="shared" si="75"/>
        <v>0</v>
      </c>
      <c r="GDP20" s="103">
        <f t="shared" si="75"/>
        <v>0</v>
      </c>
      <c r="GDQ20" s="103">
        <f t="shared" si="75"/>
        <v>0</v>
      </c>
      <c r="GDR20" s="103">
        <f t="shared" si="75"/>
        <v>0</v>
      </c>
      <c r="GDS20" s="103">
        <f t="shared" si="75"/>
        <v>0</v>
      </c>
      <c r="GDT20" s="103">
        <f t="shared" si="75"/>
        <v>0</v>
      </c>
      <c r="GDU20" s="103">
        <f t="shared" si="75"/>
        <v>0</v>
      </c>
      <c r="GDV20" s="103">
        <f t="shared" si="75"/>
        <v>0</v>
      </c>
      <c r="GDW20" s="103">
        <f t="shared" si="75"/>
        <v>0</v>
      </c>
      <c r="GDX20" s="103">
        <f t="shared" si="75"/>
        <v>0</v>
      </c>
      <c r="GDY20" s="103">
        <f t="shared" si="75"/>
        <v>0</v>
      </c>
      <c r="GDZ20" s="103">
        <f t="shared" si="75"/>
        <v>0</v>
      </c>
      <c r="GEA20" s="103">
        <f t="shared" si="75"/>
        <v>0</v>
      </c>
      <c r="GEB20" s="103">
        <f t="shared" si="75"/>
        <v>0</v>
      </c>
      <c r="GEC20" s="103">
        <f t="shared" si="75"/>
        <v>0</v>
      </c>
      <c r="GED20" s="103">
        <f t="shared" si="75"/>
        <v>0</v>
      </c>
      <c r="GEE20" s="103">
        <f t="shared" si="75"/>
        <v>0</v>
      </c>
      <c r="GEF20" s="103">
        <f t="shared" si="75"/>
        <v>0</v>
      </c>
      <c r="GEG20" s="103">
        <f t="shared" si="75"/>
        <v>0</v>
      </c>
      <c r="GEH20" s="103">
        <f t="shared" si="75"/>
        <v>0</v>
      </c>
      <c r="GEI20" s="103">
        <f t="shared" si="75"/>
        <v>0</v>
      </c>
      <c r="GEJ20" s="103">
        <f t="shared" si="75"/>
        <v>0</v>
      </c>
      <c r="GEK20" s="103">
        <f t="shared" si="75"/>
        <v>0</v>
      </c>
      <c r="GEL20" s="103">
        <f t="shared" si="75"/>
        <v>0</v>
      </c>
      <c r="GEM20" s="103">
        <f t="shared" si="75"/>
        <v>0</v>
      </c>
      <c r="GEN20" s="103">
        <f t="shared" si="75"/>
        <v>0</v>
      </c>
      <c r="GEO20" s="103">
        <f t="shared" si="75"/>
        <v>0</v>
      </c>
      <c r="GEP20" s="103">
        <f t="shared" si="75"/>
        <v>0</v>
      </c>
      <c r="GEQ20" s="103">
        <f t="shared" si="75"/>
        <v>0</v>
      </c>
      <c r="GER20" s="103">
        <f t="shared" si="75"/>
        <v>0</v>
      </c>
      <c r="GES20" s="103">
        <f t="shared" ref="GES20:GHD20" si="76">SUM(GES9:GES16)</f>
        <v>0</v>
      </c>
      <c r="GET20" s="103">
        <f t="shared" si="76"/>
        <v>0</v>
      </c>
      <c r="GEU20" s="103">
        <f t="shared" si="76"/>
        <v>0</v>
      </c>
      <c r="GEV20" s="103">
        <f t="shared" si="76"/>
        <v>0</v>
      </c>
      <c r="GEW20" s="103">
        <f t="shared" si="76"/>
        <v>0</v>
      </c>
      <c r="GEX20" s="103">
        <f t="shared" si="76"/>
        <v>0</v>
      </c>
      <c r="GEY20" s="103">
        <f t="shared" si="76"/>
        <v>0</v>
      </c>
      <c r="GEZ20" s="103">
        <f t="shared" si="76"/>
        <v>0</v>
      </c>
      <c r="GFA20" s="103">
        <f t="shared" si="76"/>
        <v>0</v>
      </c>
      <c r="GFB20" s="103">
        <f t="shared" si="76"/>
        <v>0</v>
      </c>
      <c r="GFC20" s="103">
        <f t="shared" si="76"/>
        <v>0</v>
      </c>
      <c r="GFD20" s="103">
        <f t="shared" si="76"/>
        <v>0</v>
      </c>
      <c r="GFE20" s="103">
        <f t="shared" si="76"/>
        <v>0</v>
      </c>
      <c r="GFF20" s="103">
        <f t="shared" si="76"/>
        <v>0</v>
      </c>
      <c r="GFG20" s="103">
        <f t="shared" si="76"/>
        <v>0</v>
      </c>
      <c r="GFH20" s="103">
        <f t="shared" si="76"/>
        <v>0</v>
      </c>
      <c r="GFI20" s="103">
        <f t="shared" si="76"/>
        <v>0</v>
      </c>
      <c r="GFJ20" s="103">
        <f t="shared" si="76"/>
        <v>0</v>
      </c>
      <c r="GFK20" s="103">
        <f t="shared" si="76"/>
        <v>0</v>
      </c>
      <c r="GFL20" s="103">
        <f t="shared" si="76"/>
        <v>0</v>
      </c>
      <c r="GFM20" s="103">
        <f t="shared" si="76"/>
        <v>0</v>
      </c>
      <c r="GFN20" s="103">
        <f t="shared" si="76"/>
        <v>0</v>
      </c>
      <c r="GFO20" s="103">
        <f t="shared" si="76"/>
        <v>0</v>
      </c>
      <c r="GFP20" s="103">
        <f t="shared" si="76"/>
        <v>0</v>
      </c>
      <c r="GFQ20" s="103">
        <f t="shared" si="76"/>
        <v>0</v>
      </c>
      <c r="GFR20" s="103">
        <f t="shared" si="76"/>
        <v>0</v>
      </c>
      <c r="GFS20" s="103">
        <f t="shared" si="76"/>
        <v>0</v>
      </c>
      <c r="GFT20" s="103">
        <f t="shared" si="76"/>
        <v>0</v>
      </c>
      <c r="GFU20" s="103">
        <f t="shared" si="76"/>
        <v>0</v>
      </c>
      <c r="GFV20" s="103">
        <f t="shared" si="76"/>
        <v>0</v>
      </c>
      <c r="GFW20" s="103">
        <f t="shared" si="76"/>
        <v>0</v>
      </c>
      <c r="GFX20" s="103">
        <f t="shared" si="76"/>
        <v>0</v>
      </c>
      <c r="GFY20" s="103">
        <f t="shared" si="76"/>
        <v>0</v>
      </c>
      <c r="GFZ20" s="103">
        <f t="shared" si="76"/>
        <v>0</v>
      </c>
      <c r="GGA20" s="103">
        <f t="shared" si="76"/>
        <v>0</v>
      </c>
      <c r="GGB20" s="103">
        <f t="shared" si="76"/>
        <v>0</v>
      </c>
      <c r="GGC20" s="103">
        <f t="shared" si="76"/>
        <v>0</v>
      </c>
      <c r="GGD20" s="103">
        <f t="shared" si="76"/>
        <v>0</v>
      </c>
      <c r="GGE20" s="103">
        <f t="shared" si="76"/>
        <v>0</v>
      </c>
      <c r="GGF20" s="103">
        <f t="shared" si="76"/>
        <v>0</v>
      </c>
      <c r="GGG20" s="103">
        <f t="shared" si="76"/>
        <v>0</v>
      </c>
      <c r="GGH20" s="103">
        <f t="shared" si="76"/>
        <v>0</v>
      </c>
      <c r="GGI20" s="103">
        <f t="shared" si="76"/>
        <v>0</v>
      </c>
      <c r="GGJ20" s="103">
        <f t="shared" si="76"/>
        <v>0</v>
      </c>
      <c r="GGK20" s="103">
        <f t="shared" si="76"/>
        <v>0</v>
      </c>
      <c r="GGL20" s="103">
        <f t="shared" si="76"/>
        <v>0</v>
      </c>
      <c r="GGM20" s="103">
        <f t="shared" si="76"/>
        <v>0</v>
      </c>
      <c r="GGN20" s="103">
        <f t="shared" si="76"/>
        <v>0</v>
      </c>
      <c r="GGO20" s="103">
        <f t="shared" si="76"/>
        <v>0</v>
      </c>
      <c r="GGP20" s="103">
        <f t="shared" si="76"/>
        <v>0</v>
      </c>
      <c r="GGQ20" s="103">
        <f t="shared" si="76"/>
        <v>0</v>
      </c>
      <c r="GGR20" s="103">
        <f t="shared" si="76"/>
        <v>0</v>
      </c>
      <c r="GGS20" s="103">
        <f t="shared" si="76"/>
        <v>0</v>
      </c>
      <c r="GGT20" s="103">
        <f t="shared" si="76"/>
        <v>0</v>
      </c>
      <c r="GGU20" s="103">
        <f t="shared" si="76"/>
        <v>0</v>
      </c>
      <c r="GGV20" s="103">
        <f t="shared" si="76"/>
        <v>0</v>
      </c>
      <c r="GGW20" s="103">
        <f t="shared" si="76"/>
        <v>0</v>
      </c>
      <c r="GGX20" s="103">
        <f t="shared" si="76"/>
        <v>0</v>
      </c>
      <c r="GGY20" s="103">
        <f t="shared" si="76"/>
        <v>0</v>
      </c>
      <c r="GGZ20" s="103">
        <f t="shared" si="76"/>
        <v>0</v>
      </c>
      <c r="GHA20" s="103">
        <f t="shared" si="76"/>
        <v>0</v>
      </c>
      <c r="GHB20" s="103">
        <f t="shared" si="76"/>
        <v>0</v>
      </c>
      <c r="GHC20" s="103">
        <f t="shared" si="76"/>
        <v>0</v>
      </c>
      <c r="GHD20" s="103">
        <f t="shared" si="76"/>
        <v>0</v>
      </c>
      <c r="GHE20" s="103">
        <f t="shared" ref="GHE20:GJP20" si="77">SUM(GHE9:GHE16)</f>
        <v>0</v>
      </c>
      <c r="GHF20" s="103">
        <f t="shared" si="77"/>
        <v>0</v>
      </c>
      <c r="GHG20" s="103">
        <f t="shared" si="77"/>
        <v>0</v>
      </c>
      <c r="GHH20" s="103">
        <f t="shared" si="77"/>
        <v>0</v>
      </c>
      <c r="GHI20" s="103">
        <f t="shared" si="77"/>
        <v>0</v>
      </c>
      <c r="GHJ20" s="103">
        <f t="shared" si="77"/>
        <v>0</v>
      </c>
      <c r="GHK20" s="103">
        <f t="shared" si="77"/>
        <v>0</v>
      </c>
      <c r="GHL20" s="103">
        <f t="shared" si="77"/>
        <v>0</v>
      </c>
      <c r="GHM20" s="103">
        <f t="shared" si="77"/>
        <v>0</v>
      </c>
      <c r="GHN20" s="103">
        <f t="shared" si="77"/>
        <v>0</v>
      </c>
      <c r="GHO20" s="103">
        <f t="shared" si="77"/>
        <v>0</v>
      </c>
      <c r="GHP20" s="103">
        <f t="shared" si="77"/>
        <v>0</v>
      </c>
      <c r="GHQ20" s="103">
        <f t="shared" si="77"/>
        <v>0</v>
      </c>
      <c r="GHR20" s="103">
        <f t="shared" si="77"/>
        <v>0</v>
      </c>
      <c r="GHS20" s="103">
        <f t="shared" si="77"/>
        <v>0</v>
      </c>
      <c r="GHT20" s="103">
        <f t="shared" si="77"/>
        <v>0</v>
      </c>
      <c r="GHU20" s="103">
        <f t="shared" si="77"/>
        <v>0</v>
      </c>
      <c r="GHV20" s="103">
        <f t="shared" si="77"/>
        <v>0</v>
      </c>
      <c r="GHW20" s="103">
        <f t="shared" si="77"/>
        <v>0</v>
      </c>
      <c r="GHX20" s="103">
        <f t="shared" si="77"/>
        <v>0</v>
      </c>
      <c r="GHY20" s="103">
        <f t="shared" si="77"/>
        <v>0</v>
      </c>
      <c r="GHZ20" s="103">
        <f t="shared" si="77"/>
        <v>0</v>
      </c>
      <c r="GIA20" s="103">
        <f t="shared" si="77"/>
        <v>0</v>
      </c>
      <c r="GIB20" s="103">
        <f t="shared" si="77"/>
        <v>0</v>
      </c>
      <c r="GIC20" s="103">
        <f t="shared" si="77"/>
        <v>0</v>
      </c>
      <c r="GID20" s="103">
        <f t="shared" si="77"/>
        <v>0</v>
      </c>
      <c r="GIE20" s="103">
        <f t="shared" si="77"/>
        <v>0</v>
      </c>
      <c r="GIF20" s="103">
        <f t="shared" si="77"/>
        <v>0</v>
      </c>
      <c r="GIG20" s="103">
        <f t="shared" si="77"/>
        <v>0</v>
      </c>
      <c r="GIH20" s="103">
        <f t="shared" si="77"/>
        <v>0</v>
      </c>
      <c r="GII20" s="103">
        <f t="shared" si="77"/>
        <v>0</v>
      </c>
      <c r="GIJ20" s="103">
        <f t="shared" si="77"/>
        <v>0</v>
      </c>
      <c r="GIK20" s="103">
        <f t="shared" si="77"/>
        <v>0</v>
      </c>
      <c r="GIL20" s="103">
        <f t="shared" si="77"/>
        <v>0</v>
      </c>
      <c r="GIM20" s="103">
        <f t="shared" si="77"/>
        <v>0</v>
      </c>
      <c r="GIN20" s="103">
        <f t="shared" si="77"/>
        <v>0</v>
      </c>
      <c r="GIO20" s="103">
        <f t="shared" si="77"/>
        <v>0</v>
      </c>
      <c r="GIP20" s="103">
        <f t="shared" si="77"/>
        <v>0</v>
      </c>
      <c r="GIQ20" s="103">
        <f t="shared" si="77"/>
        <v>0</v>
      </c>
      <c r="GIR20" s="103">
        <f t="shared" si="77"/>
        <v>0</v>
      </c>
      <c r="GIS20" s="103">
        <f t="shared" si="77"/>
        <v>0</v>
      </c>
      <c r="GIT20" s="103">
        <f t="shared" si="77"/>
        <v>0</v>
      </c>
      <c r="GIU20" s="103">
        <f t="shared" si="77"/>
        <v>0</v>
      </c>
      <c r="GIV20" s="103">
        <f t="shared" si="77"/>
        <v>0</v>
      </c>
      <c r="GIW20" s="103">
        <f t="shared" si="77"/>
        <v>0</v>
      </c>
      <c r="GIX20" s="103">
        <f t="shared" si="77"/>
        <v>0</v>
      </c>
      <c r="GIY20" s="103">
        <f t="shared" si="77"/>
        <v>0</v>
      </c>
      <c r="GIZ20" s="103">
        <f t="shared" si="77"/>
        <v>0</v>
      </c>
      <c r="GJA20" s="103">
        <f t="shared" si="77"/>
        <v>0</v>
      </c>
      <c r="GJB20" s="103">
        <f t="shared" si="77"/>
        <v>0</v>
      </c>
      <c r="GJC20" s="103">
        <f t="shared" si="77"/>
        <v>0</v>
      </c>
      <c r="GJD20" s="103">
        <f t="shared" si="77"/>
        <v>0</v>
      </c>
      <c r="GJE20" s="103">
        <f t="shared" si="77"/>
        <v>0</v>
      </c>
      <c r="GJF20" s="103">
        <f t="shared" si="77"/>
        <v>0</v>
      </c>
      <c r="GJG20" s="103">
        <f t="shared" si="77"/>
        <v>0</v>
      </c>
      <c r="GJH20" s="103">
        <f t="shared" si="77"/>
        <v>0</v>
      </c>
      <c r="GJI20" s="103">
        <f t="shared" si="77"/>
        <v>0</v>
      </c>
      <c r="GJJ20" s="103">
        <f t="shared" si="77"/>
        <v>0</v>
      </c>
      <c r="GJK20" s="103">
        <f t="shared" si="77"/>
        <v>0</v>
      </c>
      <c r="GJL20" s="103">
        <f t="shared" si="77"/>
        <v>0</v>
      </c>
      <c r="GJM20" s="103">
        <f t="shared" si="77"/>
        <v>0</v>
      </c>
      <c r="GJN20" s="103">
        <f t="shared" si="77"/>
        <v>0</v>
      </c>
      <c r="GJO20" s="103">
        <f t="shared" si="77"/>
        <v>0</v>
      </c>
      <c r="GJP20" s="103">
        <f t="shared" si="77"/>
        <v>0</v>
      </c>
      <c r="GJQ20" s="103">
        <f t="shared" ref="GJQ20:GMB20" si="78">SUM(GJQ9:GJQ16)</f>
        <v>0</v>
      </c>
      <c r="GJR20" s="103">
        <f t="shared" si="78"/>
        <v>0</v>
      </c>
      <c r="GJS20" s="103">
        <f t="shared" si="78"/>
        <v>0</v>
      </c>
      <c r="GJT20" s="103">
        <f t="shared" si="78"/>
        <v>0</v>
      </c>
      <c r="GJU20" s="103">
        <f t="shared" si="78"/>
        <v>0</v>
      </c>
      <c r="GJV20" s="103">
        <f t="shared" si="78"/>
        <v>0</v>
      </c>
      <c r="GJW20" s="103">
        <f t="shared" si="78"/>
        <v>0</v>
      </c>
      <c r="GJX20" s="103">
        <f t="shared" si="78"/>
        <v>0</v>
      </c>
      <c r="GJY20" s="103">
        <f t="shared" si="78"/>
        <v>0</v>
      </c>
      <c r="GJZ20" s="103">
        <f t="shared" si="78"/>
        <v>0</v>
      </c>
      <c r="GKA20" s="103">
        <f t="shared" si="78"/>
        <v>0</v>
      </c>
      <c r="GKB20" s="103">
        <f t="shared" si="78"/>
        <v>0</v>
      </c>
      <c r="GKC20" s="103">
        <f t="shared" si="78"/>
        <v>0</v>
      </c>
      <c r="GKD20" s="103">
        <f t="shared" si="78"/>
        <v>0</v>
      </c>
      <c r="GKE20" s="103">
        <f t="shared" si="78"/>
        <v>0</v>
      </c>
      <c r="GKF20" s="103">
        <f t="shared" si="78"/>
        <v>0</v>
      </c>
      <c r="GKG20" s="103">
        <f t="shared" si="78"/>
        <v>0</v>
      </c>
      <c r="GKH20" s="103">
        <f t="shared" si="78"/>
        <v>0</v>
      </c>
      <c r="GKI20" s="103">
        <f t="shared" si="78"/>
        <v>0</v>
      </c>
      <c r="GKJ20" s="103">
        <f t="shared" si="78"/>
        <v>0</v>
      </c>
      <c r="GKK20" s="103">
        <f t="shared" si="78"/>
        <v>0</v>
      </c>
      <c r="GKL20" s="103">
        <f t="shared" si="78"/>
        <v>0</v>
      </c>
      <c r="GKM20" s="103">
        <f t="shared" si="78"/>
        <v>0</v>
      </c>
      <c r="GKN20" s="103">
        <f t="shared" si="78"/>
        <v>0</v>
      </c>
      <c r="GKO20" s="103">
        <f t="shared" si="78"/>
        <v>0</v>
      </c>
      <c r="GKP20" s="103">
        <f t="shared" si="78"/>
        <v>0</v>
      </c>
      <c r="GKQ20" s="103">
        <f t="shared" si="78"/>
        <v>0</v>
      </c>
      <c r="GKR20" s="103">
        <f t="shared" si="78"/>
        <v>0</v>
      </c>
      <c r="GKS20" s="103">
        <f t="shared" si="78"/>
        <v>0</v>
      </c>
      <c r="GKT20" s="103">
        <f t="shared" si="78"/>
        <v>0</v>
      </c>
      <c r="GKU20" s="103">
        <f t="shared" si="78"/>
        <v>0</v>
      </c>
      <c r="GKV20" s="103">
        <f t="shared" si="78"/>
        <v>0</v>
      </c>
      <c r="GKW20" s="103">
        <f t="shared" si="78"/>
        <v>0</v>
      </c>
      <c r="GKX20" s="103">
        <f t="shared" si="78"/>
        <v>0</v>
      </c>
      <c r="GKY20" s="103">
        <f t="shared" si="78"/>
        <v>0</v>
      </c>
      <c r="GKZ20" s="103">
        <f t="shared" si="78"/>
        <v>0</v>
      </c>
      <c r="GLA20" s="103">
        <f t="shared" si="78"/>
        <v>0</v>
      </c>
      <c r="GLB20" s="103">
        <f t="shared" si="78"/>
        <v>0</v>
      </c>
      <c r="GLC20" s="103">
        <f t="shared" si="78"/>
        <v>0</v>
      </c>
      <c r="GLD20" s="103">
        <f t="shared" si="78"/>
        <v>0</v>
      </c>
      <c r="GLE20" s="103">
        <f t="shared" si="78"/>
        <v>0</v>
      </c>
      <c r="GLF20" s="103">
        <f t="shared" si="78"/>
        <v>0</v>
      </c>
      <c r="GLG20" s="103">
        <f t="shared" si="78"/>
        <v>0</v>
      </c>
      <c r="GLH20" s="103">
        <f t="shared" si="78"/>
        <v>0</v>
      </c>
      <c r="GLI20" s="103">
        <f t="shared" si="78"/>
        <v>0</v>
      </c>
      <c r="GLJ20" s="103">
        <f t="shared" si="78"/>
        <v>0</v>
      </c>
      <c r="GLK20" s="103">
        <f t="shared" si="78"/>
        <v>0</v>
      </c>
      <c r="GLL20" s="103">
        <f t="shared" si="78"/>
        <v>0</v>
      </c>
      <c r="GLM20" s="103">
        <f t="shared" si="78"/>
        <v>0</v>
      </c>
      <c r="GLN20" s="103">
        <f t="shared" si="78"/>
        <v>0</v>
      </c>
      <c r="GLO20" s="103">
        <f t="shared" si="78"/>
        <v>0</v>
      </c>
      <c r="GLP20" s="103">
        <f t="shared" si="78"/>
        <v>0</v>
      </c>
      <c r="GLQ20" s="103">
        <f t="shared" si="78"/>
        <v>0</v>
      </c>
      <c r="GLR20" s="103">
        <f t="shared" si="78"/>
        <v>0</v>
      </c>
      <c r="GLS20" s="103">
        <f t="shared" si="78"/>
        <v>0</v>
      </c>
      <c r="GLT20" s="103">
        <f t="shared" si="78"/>
        <v>0</v>
      </c>
      <c r="GLU20" s="103">
        <f t="shared" si="78"/>
        <v>0</v>
      </c>
      <c r="GLV20" s="103">
        <f t="shared" si="78"/>
        <v>0</v>
      </c>
      <c r="GLW20" s="103">
        <f t="shared" si="78"/>
        <v>0</v>
      </c>
      <c r="GLX20" s="103">
        <f t="shared" si="78"/>
        <v>0</v>
      </c>
      <c r="GLY20" s="103">
        <f t="shared" si="78"/>
        <v>0</v>
      </c>
      <c r="GLZ20" s="103">
        <f t="shared" si="78"/>
        <v>0</v>
      </c>
      <c r="GMA20" s="103">
        <f t="shared" si="78"/>
        <v>0</v>
      </c>
      <c r="GMB20" s="103">
        <f t="shared" si="78"/>
        <v>0</v>
      </c>
      <c r="GMC20" s="103">
        <f t="shared" ref="GMC20:GON20" si="79">SUM(GMC9:GMC16)</f>
        <v>0</v>
      </c>
      <c r="GMD20" s="103">
        <f t="shared" si="79"/>
        <v>0</v>
      </c>
      <c r="GME20" s="103">
        <f t="shared" si="79"/>
        <v>0</v>
      </c>
      <c r="GMF20" s="103">
        <f t="shared" si="79"/>
        <v>0</v>
      </c>
      <c r="GMG20" s="103">
        <f t="shared" si="79"/>
        <v>0</v>
      </c>
      <c r="GMH20" s="103">
        <f t="shared" si="79"/>
        <v>0</v>
      </c>
      <c r="GMI20" s="103">
        <f t="shared" si="79"/>
        <v>0</v>
      </c>
      <c r="GMJ20" s="103">
        <f t="shared" si="79"/>
        <v>0</v>
      </c>
      <c r="GMK20" s="103">
        <f t="shared" si="79"/>
        <v>0</v>
      </c>
      <c r="GML20" s="103">
        <f t="shared" si="79"/>
        <v>0</v>
      </c>
      <c r="GMM20" s="103">
        <f t="shared" si="79"/>
        <v>0</v>
      </c>
      <c r="GMN20" s="103">
        <f t="shared" si="79"/>
        <v>0</v>
      </c>
      <c r="GMO20" s="103">
        <f t="shared" si="79"/>
        <v>0</v>
      </c>
      <c r="GMP20" s="103">
        <f t="shared" si="79"/>
        <v>0</v>
      </c>
      <c r="GMQ20" s="103">
        <f t="shared" si="79"/>
        <v>0</v>
      </c>
      <c r="GMR20" s="103">
        <f t="shared" si="79"/>
        <v>0</v>
      </c>
      <c r="GMS20" s="103">
        <f t="shared" si="79"/>
        <v>0</v>
      </c>
      <c r="GMT20" s="103">
        <f t="shared" si="79"/>
        <v>0</v>
      </c>
      <c r="GMU20" s="103">
        <f t="shared" si="79"/>
        <v>0</v>
      </c>
      <c r="GMV20" s="103">
        <f t="shared" si="79"/>
        <v>0</v>
      </c>
      <c r="GMW20" s="103">
        <f t="shared" si="79"/>
        <v>0</v>
      </c>
      <c r="GMX20" s="103">
        <f t="shared" si="79"/>
        <v>0</v>
      </c>
      <c r="GMY20" s="103">
        <f t="shared" si="79"/>
        <v>0</v>
      </c>
      <c r="GMZ20" s="103">
        <f t="shared" si="79"/>
        <v>0</v>
      </c>
      <c r="GNA20" s="103">
        <f t="shared" si="79"/>
        <v>0</v>
      </c>
      <c r="GNB20" s="103">
        <f t="shared" si="79"/>
        <v>0</v>
      </c>
      <c r="GNC20" s="103">
        <f t="shared" si="79"/>
        <v>0</v>
      </c>
      <c r="GND20" s="103">
        <f t="shared" si="79"/>
        <v>0</v>
      </c>
      <c r="GNE20" s="103">
        <f t="shared" si="79"/>
        <v>0</v>
      </c>
      <c r="GNF20" s="103">
        <f t="shared" si="79"/>
        <v>0</v>
      </c>
      <c r="GNG20" s="103">
        <f t="shared" si="79"/>
        <v>0</v>
      </c>
      <c r="GNH20" s="103">
        <f t="shared" si="79"/>
        <v>0</v>
      </c>
      <c r="GNI20" s="103">
        <f t="shared" si="79"/>
        <v>0</v>
      </c>
      <c r="GNJ20" s="103">
        <f t="shared" si="79"/>
        <v>0</v>
      </c>
      <c r="GNK20" s="103">
        <f t="shared" si="79"/>
        <v>0</v>
      </c>
      <c r="GNL20" s="103">
        <f t="shared" si="79"/>
        <v>0</v>
      </c>
      <c r="GNM20" s="103">
        <f t="shared" si="79"/>
        <v>0</v>
      </c>
      <c r="GNN20" s="103">
        <f t="shared" si="79"/>
        <v>0</v>
      </c>
      <c r="GNO20" s="103">
        <f t="shared" si="79"/>
        <v>0</v>
      </c>
      <c r="GNP20" s="103">
        <f t="shared" si="79"/>
        <v>0</v>
      </c>
      <c r="GNQ20" s="103">
        <f t="shared" si="79"/>
        <v>0</v>
      </c>
      <c r="GNR20" s="103">
        <f t="shared" si="79"/>
        <v>0</v>
      </c>
      <c r="GNS20" s="103">
        <f t="shared" si="79"/>
        <v>0</v>
      </c>
      <c r="GNT20" s="103">
        <f t="shared" si="79"/>
        <v>0</v>
      </c>
      <c r="GNU20" s="103">
        <f t="shared" si="79"/>
        <v>0</v>
      </c>
      <c r="GNV20" s="103">
        <f t="shared" si="79"/>
        <v>0</v>
      </c>
      <c r="GNW20" s="103">
        <f t="shared" si="79"/>
        <v>0</v>
      </c>
      <c r="GNX20" s="103">
        <f t="shared" si="79"/>
        <v>0</v>
      </c>
      <c r="GNY20" s="103">
        <f t="shared" si="79"/>
        <v>0</v>
      </c>
      <c r="GNZ20" s="103">
        <f t="shared" si="79"/>
        <v>0</v>
      </c>
      <c r="GOA20" s="103">
        <f t="shared" si="79"/>
        <v>0</v>
      </c>
      <c r="GOB20" s="103">
        <f t="shared" si="79"/>
        <v>0</v>
      </c>
      <c r="GOC20" s="103">
        <f t="shared" si="79"/>
        <v>0</v>
      </c>
      <c r="GOD20" s="103">
        <f t="shared" si="79"/>
        <v>0</v>
      </c>
      <c r="GOE20" s="103">
        <f t="shared" si="79"/>
        <v>0</v>
      </c>
      <c r="GOF20" s="103">
        <f t="shared" si="79"/>
        <v>0</v>
      </c>
      <c r="GOG20" s="103">
        <f t="shared" si="79"/>
        <v>0</v>
      </c>
      <c r="GOH20" s="103">
        <f t="shared" si="79"/>
        <v>0</v>
      </c>
      <c r="GOI20" s="103">
        <f t="shared" si="79"/>
        <v>0</v>
      </c>
      <c r="GOJ20" s="103">
        <f t="shared" si="79"/>
        <v>0</v>
      </c>
      <c r="GOK20" s="103">
        <f t="shared" si="79"/>
        <v>0</v>
      </c>
      <c r="GOL20" s="103">
        <f t="shared" si="79"/>
        <v>0</v>
      </c>
      <c r="GOM20" s="103">
        <f t="shared" si="79"/>
        <v>0</v>
      </c>
      <c r="GON20" s="103">
        <f t="shared" si="79"/>
        <v>0</v>
      </c>
      <c r="GOO20" s="103">
        <f t="shared" ref="GOO20:GQZ20" si="80">SUM(GOO9:GOO16)</f>
        <v>0</v>
      </c>
      <c r="GOP20" s="103">
        <f t="shared" si="80"/>
        <v>0</v>
      </c>
      <c r="GOQ20" s="103">
        <f t="shared" si="80"/>
        <v>0</v>
      </c>
      <c r="GOR20" s="103">
        <f t="shared" si="80"/>
        <v>0</v>
      </c>
      <c r="GOS20" s="103">
        <f t="shared" si="80"/>
        <v>0</v>
      </c>
      <c r="GOT20" s="103">
        <f t="shared" si="80"/>
        <v>0</v>
      </c>
      <c r="GOU20" s="103">
        <f t="shared" si="80"/>
        <v>0</v>
      </c>
      <c r="GOV20" s="103">
        <f t="shared" si="80"/>
        <v>0</v>
      </c>
      <c r="GOW20" s="103">
        <f t="shared" si="80"/>
        <v>0</v>
      </c>
      <c r="GOX20" s="103">
        <f t="shared" si="80"/>
        <v>0</v>
      </c>
      <c r="GOY20" s="103">
        <f t="shared" si="80"/>
        <v>0</v>
      </c>
      <c r="GOZ20" s="103">
        <f t="shared" si="80"/>
        <v>0</v>
      </c>
      <c r="GPA20" s="103">
        <f t="shared" si="80"/>
        <v>0</v>
      </c>
      <c r="GPB20" s="103">
        <f t="shared" si="80"/>
        <v>0</v>
      </c>
      <c r="GPC20" s="103">
        <f t="shared" si="80"/>
        <v>0</v>
      </c>
      <c r="GPD20" s="103">
        <f t="shared" si="80"/>
        <v>0</v>
      </c>
      <c r="GPE20" s="103">
        <f t="shared" si="80"/>
        <v>0</v>
      </c>
      <c r="GPF20" s="103">
        <f t="shared" si="80"/>
        <v>0</v>
      </c>
      <c r="GPG20" s="103">
        <f t="shared" si="80"/>
        <v>0</v>
      </c>
      <c r="GPH20" s="103">
        <f t="shared" si="80"/>
        <v>0</v>
      </c>
      <c r="GPI20" s="103">
        <f t="shared" si="80"/>
        <v>0</v>
      </c>
      <c r="GPJ20" s="103">
        <f t="shared" si="80"/>
        <v>0</v>
      </c>
      <c r="GPK20" s="103">
        <f t="shared" si="80"/>
        <v>0</v>
      </c>
      <c r="GPL20" s="103">
        <f t="shared" si="80"/>
        <v>0</v>
      </c>
      <c r="GPM20" s="103">
        <f t="shared" si="80"/>
        <v>0</v>
      </c>
      <c r="GPN20" s="103">
        <f t="shared" si="80"/>
        <v>0</v>
      </c>
      <c r="GPO20" s="103">
        <f t="shared" si="80"/>
        <v>0</v>
      </c>
      <c r="GPP20" s="103">
        <f t="shared" si="80"/>
        <v>0</v>
      </c>
      <c r="GPQ20" s="103">
        <f t="shared" si="80"/>
        <v>0</v>
      </c>
      <c r="GPR20" s="103">
        <f t="shared" si="80"/>
        <v>0</v>
      </c>
      <c r="GPS20" s="103">
        <f t="shared" si="80"/>
        <v>0</v>
      </c>
      <c r="GPT20" s="103">
        <f t="shared" si="80"/>
        <v>0</v>
      </c>
      <c r="GPU20" s="103">
        <f t="shared" si="80"/>
        <v>0</v>
      </c>
      <c r="GPV20" s="103">
        <f t="shared" si="80"/>
        <v>0</v>
      </c>
      <c r="GPW20" s="103">
        <f t="shared" si="80"/>
        <v>0</v>
      </c>
      <c r="GPX20" s="103">
        <f t="shared" si="80"/>
        <v>0</v>
      </c>
      <c r="GPY20" s="103">
        <f t="shared" si="80"/>
        <v>0</v>
      </c>
      <c r="GPZ20" s="103">
        <f t="shared" si="80"/>
        <v>0</v>
      </c>
      <c r="GQA20" s="103">
        <f t="shared" si="80"/>
        <v>0</v>
      </c>
      <c r="GQB20" s="103">
        <f t="shared" si="80"/>
        <v>0</v>
      </c>
      <c r="GQC20" s="103">
        <f t="shared" si="80"/>
        <v>0</v>
      </c>
      <c r="GQD20" s="103">
        <f t="shared" si="80"/>
        <v>0</v>
      </c>
      <c r="GQE20" s="103">
        <f t="shared" si="80"/>
        <v>0</v>
      </c>
      <c r="GQF20" s="103">
        <f t="shared" si="80"/>
        <v>0</v>
      </c>
      <c r="GQG20" s="103">
        <f t="shared" si="80"/>
        <v>0</v>
      </c>
      <c r="GQH20" s="103">
        <f t="shared" si="80"/>
        <v>0</v>
      </c>
      <c r="GQI20" s="103">
        <f t="shared" si="80"/>
        <v>0</v>
      </c>
      <c r="GQJ20" s="103">
        <f t="shared" si="80"/>
        <v>0</v>
      </c>
      <c r="GQK20" s="103">
        <f t="shared" si="80"/>
        <v>0</v>
      </c>
      <c r="GQL20" s="103">
        <f t="shared" si="80"/>
        <v>0</v>
      </c>
      <c r="GQM20" s="103">
        <f t="shared" si="80"/>
        <v>0</v>
      </c>
      <c r="GQN20" s="103">
        <f t="shared" si="80"/>
        <v>0</v>
      </c>
      <c r="GQO20" s="103">
        <f t="shared" si="80"/>
        <v>0</v>
      </c>
      <c r="GQP20" s="103">
        <f t="shared" si="80"/>
        <v>0</v>
      </c>
      <c r="GQQ20" s="103">
        <f t="shared" si="80"/>
        <v>0</v>
      </c>
      <c r="GQR20" s="103">
        <f t="shared" si="80"/>
        <v>0</v>
      </c>
      <c r="GQS20" s="103">
        <f t="shared" si="80"/>
        <v>0</v>
      </c>
      <c r="GQT20" s="103">
        <f t="shared" si="80"/>
        <v>0</v>
      </c>
      <c r="GQU20" s="103">
        <f t="shared" si="80"/>
        <v>0</v>
      </c>
      <c r="GQV20" s="103">
        <f t="shared" si="80"/>
        <v>0</v>
      </c>
      <c r="GQW20" s="103">
        <f t="shared" si="80"/>
        <v>0</v>
      </c>
      <c r="GQX20" s="103">
        <f t="shared" si="80"/>
        <v>0</v>
      </c>
      <c r="GQY20" s="103">
        <f t="shared" si="80"/>
        <v>0</v>
      </c>
      <c r="GQZ20" s="103">
        <f t="shared" si="80"/>
        <v>0</v>
      </c>
      <c r="GRA20" s="103">
        <f t="shared" ref="GRA20:GTL20" si="81">SUM(GRA9:GRA16)</f>
        <v>0</v>
      </c>
      <c r="GRB20" s="103">
        <f t="shared" si="81"/>
        <v>0</v>
      </c>
      <c r="GRC20" s="103">
        <f t="shared" si="81"/>
        <v>0</v>
      </c>
      <c r="GRD20" s="103">
        <f t="shared" si="81"/>
        <v>0</v>
      </c>
      <c r="GRE20" s="103">
        <f t="shared" si="81"/>
        <v>0</v>
      </c>
      <c r="GRF20" s="103">
        <f t="shared" si="81"/>
        <v>0</v>
      </c>
      <c r="GRG20" s="103">
        <f t="shared" si="81"/>
        <v>0</v>
      </c>
      <c r="GRH20" s="103">
        <f t="shared" si="81"/>
        <v>0</v>
      </c>
      <c r="GRI20" s="103">
        <f t="shared" si="81"/>
        <v>0</v>
      </c>
      <c r="GRJ20" s="103">
        <f t="shared" si="81"/>
        <v>0</v>
      </c>
      <c r="GRK20" s="103">
        <f t="shared" si="81"/>
        <v>0</v>
      </c>
      <c r="GRL20" s="103">
        <f t="shared" si="81"/>
        <v>0</v>
      </c>
      <c r="GRM20" s="103">
        <f t="shared" si="81"/>
        <v>0</v>
      </c>
      <c r="GRN20" s="103">
        <f t="shared" si="81"/>
        <v>0</v>
      </c>
      <c r="GRO20" s="103">
        <f t="shared" si="81"/>
        <v>0</v>
      </c>
      <c r="GRP20" s="103">
        <f t="shared" si="81"/>
        <v>0</v>
      </c>
      <c r="GRQ20" s="103">
        <f t="shared" si="81"/>
        <v>0</v>
      </c>
      <c r="GRR20" s="103">
        <f t="shared" si="81"/>
        <v>0</v>
      </c>
      <c r="GRS20" s="103">
        <f t="shared" si="81"/>
        <v>0</v>
      </c>
      <c r="GRT20" s="103">
        <f t="shared" si="81"/>
        <v>0</v>
      </c>
      <c r="GRU20" s="103">
        <f t="shared" si="81"/>
        <v>0</v>
      </c>
      <c r="GRV20" s="103">
        <f t="shared" si="81"/>
        <v>0</v>
      </c>
      <c r="GRW20" s="103">
        <f t="shared" si="81"/>
        <v>0</v>
      </c>
      <c r="GRX20" s="103">
        <f t="shared" si="81"/>
        <v>0</v>
      </c>
      <c r="GRY20" s="103">
        <f t="shared" si="81"/>
        <v>0</v>
      </c>
      <c r="GRZ20" s="103">
        <f t="shared" si="81"/>
        <v>0</v>
      </c>
      <c r="GSA20" s="103">
        <f t="shared" si="81"/>
        <v>0</v>
      </c>
      <c r="GSB20" s="103">
        <f t="shared" si="81"/>
        <v>0</v>
      </c>
      <c r="GSC20" s="103">
        <f t="shared" si="81"/>
        <v>0</v>
      </c>
      <c r="GSD20" s="103">
        <f t="shared" si="81"/>
        <v>0</v>
      </c>
      <c r="GSE20" s="103">
        <f t="shared" si="81"/>
        <v>0</v>
      </c>
      <c r="GSF20" s="103">
        <f t="shared" si="81"/>
        <v>0</v>
      </c>
      <c r="GSG20" s="103">
        <f t="shared" si="81"/>
        <v>0</v>
      </c>
      <c r="GSH20" s="103">
        <f t="shared" si="81"/>
        <v>0</v>
      </c>
      <c r="GSI20" s="103">
        <f t="shared" si="81"/>
        <v>0</v>
      </c>
      <c r="GSJ20" s="103">
        <f t="shared" si="81"/>
        <v>0</v>
      </c>
      <c r="GSK20" s="103">
        <f t="shared" si="81"/>
        <v>0</v>
      </c>
      <c r="GSL20" s="103">
        <f t="shared" si="81"/>
        <v>0</v>
      </c>
      <c r="GSM20" s="103">
        <f t="shared" si="81"/>
        <v>0</v>
      </c>
      <c r="GSN20" s="103">
        <f t="shared" si="81"/>
        <v>0</v>
      </c>
      <c r="GSO20" s="103">
        <f t="shared" si="81"/>
        <v>0</v>
      </c>
      <c r="GSP20" s="103">
        <f t="shared" si="81"/>
        <v>0</v>
      </c>
      <c r="GSQ20" s="103">
        <f t="shared" si="81"/>
        <v>0</v>
      </c>
      <c r="GSR20" s="103">
        <f t="shared" si="81"/>
        <v>0</v>
      </c>
      <c r="GSS20" s="103">
        <f t="shared" si="81"/>
        <v>0</v>
      </c>
      <c r="GST20" s="103">
        <f t="shared" si="81"/>
        <v>0</v>
      </c>
      <c r="GSU20" s="103">
        <f t="shared" si="81"/>
        <v>0</v>
      </c>
      <c r="GSV20" s="103">
        <f t="shared" si="81"/>
        <v>0</v>
      </c>
      <c r="GSW20" s="103">
        <f t="shared" si="81"/>
        <v>0</v>
      </c>
      <c r="GSX20" s="103">
        <f t="shared" si="81"/>
        <v>0</v>
      </c>
      <c r="GSY20" s="103">
        <f t="shared" si="81"/>
        <v>0</v>
      </c>
      <c r="GSZ20" s="103">
        <f t="shared" si="81"/>
        <v>0</v>
      </c>
      <c r="GTA20" s="103">
        <f t="shared" si="81"/>
        <v>0</v>
      </c>
      <c r="GTB20" s="103">
        <f t="shared" si="81"/>
        <v>0</v>
      </c>
      <c r="GTC20" s="103">
        <f t="shared" si="81"/>
        <v>0</v>
      </c>
      <c r="GTD20" s="103">
        <f t="shared" si="81"/>
        <v>0</v>
      </c>
      <c r="GTE20" s="103">
        <f t="shared" si="81"/>
        <v>0</v>
      </c>
      <c r="GTF20" s="103">
        <f t="shared" si="81"/>
        <v>0</v>
      </c>
      <c r="GTG20" s="103">
        <f t="shared" si="81"/>
        <v>0</v>
      </c>
      <c r="GTH20" s="103">
        <f t="shared" si="81"/>
        <v>0</v>
      </c>
      <c r="GTI20" s="103">
        <f t="shared" si="81"/>
        <v>0</v>
      </c>
      <c r="GTJ20" s="103">
        <f t="shared" si="81"/>
        <v>0</v>
      </c>
      <c r="GTK20" s="103">
        <f t="shared" si="81"/>
        <v>0</v>
      </c>
      <c r="GTL20" s="103">
        <f t="shared" si="81"/>
        <v>0</v>
      </c>
      <c r="GTM20" s="103">
        <f t="shared" ref="GTM20:GVX20" si="82">SUM(GTM9:GTM16)</f>
        <v>0</v>
      </c>
      <c r="GTN20" s="103">
        <f t="shared" si="82"/>
        <v>0</v>
      </c>
      <c r="GTO20" s="103">
        <f t="shared" si="82"/>
        <v>0</v>
      </c>
      <c r="GTP20" s="103">
        <f t="shared" si="82"/>
        <v>0</v>
      </c>
      <c r="GTQ20" s="103">
        <f t="shared" si="82"/>
        <v>0</v>
      </c>
      <c r="GTR20" s="103">
        <f t="shared" si="82"/>
        <v>0</v>
      </c>
      <c r="GTS20" s="103">
        <f t="shared" si="82"/>
        <v>0</v>
      </c>
      <c r="GTT20" s="103">
        <f t="shared" si="82"/>
        <v>0</v>
      </c>
      <c r="GTU20" s="103">
        <f t="shared" si="82"/>
        <v>0</v>
      </c>
      <c r="GTV20" s="103">
        <f t="shared" si="82"/>
        <v>0</v>
      </c>
      <c r="GTW20" s="103">
        <f t="shared" si="82"/>
        <v>0</v>
      </c>
      <c r="GTX20" s="103">
        <f t="shared" si="82"/>
        <v>0</v>
      </c>
      <c r="GTY20" s="103">
        <f t="shared" si="82"/>
        <v>0</v>
      </c>
      <c r="GTZ20" s="103">
        <f t="shared" si="82"/>
        <v>0</v>
      </c>
      <c r="GUA20" s="103">
        <f t="shared" si="82"/>
        <v>0</v>
      </c>
      <c r="GUB20" s="103">
        <f t="shared" si="82"/>
        <v>0</v>
      </c>
      <c r="GUC20" s="103">
        <f t="shared" si="82"/>
        <v>0</v>
      </c>
      <c r="GUD20" s="103">
        <f t="shared" si="82"/>
        <v>0</v>
      </c>
      <c r="GUE20" s="103">
        <f t="shared" si="82"/>
        <v>0</v>
      </c>
      <c r="GUF20" s="103">
        <f t="shared" si="82"/>
        <v>0</v>
      </c>
      <c r="GUG20" s="103">
        <f t="shared" si="82"/>
        <v>0</v>
      </c>
      <c r="GUH20" s="103">
        <f t="shared" si="82"/>
        <v>0</v>
      </c>
      <c r="GUI20" s="103">
        <f t="shared" si="82"/>
        <v>0</v>
      </c>
      <c r="GUJ20" s="103">
        <f t="shared" si="82"/>
        <v>0</v>
      </c>
      <c r="GUK20" s="103">
        <f t="shared" si="82"/>
        <v>0</v>
      </c>
      <c r="GUL20" s="103">
        <f t="shared" si="82"/>
        <v>0</v>
      </c>
      <c r="GUM20" s="103">
        <f t="shared" si="82"/>
        <v>0</v>
      </c>
      <c r="GUN20" s="103">
        <f t="shared" si="82"/>
        <v>0</v>
      </c>
      <c r="GUO20" s="103">
        <f t="shared" si="82"/>
        <v>0</v>
      </c>
      <c r="GUP20" s="103">
        <f t="shared" si="82"/>
        <v>0</v>
      </c>
      <c r="GUQ20" s="103">
        <f t="shared" si="82"/>
        <v>0</v>
      </c>
      <c r="GUR20" s="103">
        <f t="shared" si="82"/>
        <v>0</v>
      </c>
      <c r="GUS20" s="103">
        <f t="shared" si="82"/>
        <v>0</v>
      </c>
      <c r="GUT20" s="103">
        <f t="shared" si="82"/>
        <v>0</v>
      </c>
      <c r="GUU20" s="103">
        <f t="shared" si="82"/>
        <v>0</v>
      </c>
      <c r="GUV20" s="103">
        <f t="shared" si="82"/>
        <v>0</v>
      </c>
      <c r="GUW20" s="103">
        <f t="shared" si="82"/>
        <v>0</v>
      </c>
      <c r="GUX20" s="103">
        <f t="shared" si="82"/>
        <v>0</v>
      </c>
      <c r="GUY20" s="103">
        <f t="shared" si="82"/>
        <v>0</v>
      </c>
      <c r="GUZ20" s="103">
        <f t="shared" si="82"/>
        <v>0</v>
      </c>
      <c r="GVA20" s="103">
        <f t="shared" si="82"/>
        <v>0</v>
      </c>
      <c r="GVB20" s="103">
        <f t="shared" si="82"/>
        <v>0</v>
      </c>
      <c r="GVC20" s="103">
        <f t="shared" si="82"/>
        <v>0</v>
      </c>
      <c r="GVD20" s="103">
        <f t="shared" si="82"/>
        <v>0</v>
      </c>
      <c r="GVE20" s="103">
        <f t="shared" si="82"/>
        <v>0</v>
      </c>
      <c r="GVF20" s="103">
        <f t="shared" si="82"/>
        <v>0</v>
      </c>
      <c r="GVG20" s="103">
        <f t="shared" si="82"/>
        <v>0</v>
      </c>
      <c r="GVH20" s="103">
        <f t="shared" si="82"/>
        <v>0</v>
      </c>
      <c r="GVI20" s="103">
        <f t="shared" si="82"/>
        <v>0</v>
      </c>
      <c r="GVJ20" s="103">
        <f t="shared" si="82"/>
        <v>0</v>
      </c>
      <c r="GVK20" s="103">
        <f t="shared" si="82"/>
        <v>0</v>
      </c>
      <c r="GVL20" s="103">
        <f t="shared" si="82"/>
        <v>0</v>
      </c>
      <c r="GVM20" s="103">
        <f t="shared" si="82"/>
        <v>0</v>
      </c>
      <c r="GVN20" s="103">
        <f t="shared" si="82"/>
        <v>0</v>
      </c>
      <c r="GVO20" s="103">
        <f t="shared" si="82"/>
        <v>0</v>
      </c>
      <c r="GVP20" s="103">
        <f t="shared" si="82"/>
        <v>0</v>
      </c>
      <c r="GVQ20" s="103">
        <f t="shared" si="82"/>
        <v>0</v>
      </c>
      <c r="GVR20" s="103">
        <f t="shared" si="82"/>
        <v>0</v>
      </c>
      <c r="GVS20" s="103">
        <f t="shared" si="82"/>
        <v>0</v>
      </c>
      <c r="GVT20" s="103">
        <f t="shared" si="82"/>
        <v>0</v>
      </c>
      <c r="GVU20" s="103">
        <f t="shared" si="82"/>
        <v>0</v>
      </c>
      <c r="GVV20" s="103">
        <f t="shared" si="82"/>
        <v>0</v>
      </c>
      <c r="GVW20" s="103">
        <f t="shared" si="82"/>
        <v>0</v>
      </c>
      <c r="GVX20" s="103">
        <f t="shared" si="82"/>
        <v>0</v>
      </c>
      <c r="GVY20" s="103">
        <f t="shared" ref="GVY20:GYJ20" si="83">SUM(GVY9:GVY16)</f>
        <v>0</v>
      </c>
      <c r="GVZ20" s="103">
        <f t="shared" si="83"/>
        <v>0</v>
      </c>
      <c r="GWA20" s="103">
        <f t="shared" si="83"/>
        <v>0</v>
      </c>
      <c r="GWB20" s="103">
        <f t="shared" si="83"/>
        <v>0</v>
      </c>
      <c r="GWC20" s="103">
        <f t="shared" si="83"/>
        <v>0</v>
      </c>
      <c r="GWD20" s="103">
        <f t="shared" si="83"/>
        <v>0</v>
      </c>
      <c r="GWE20" s="103">
        <f t="shared" si="83"/>
        <v>0</v>
      </c>
      <c r="GWF20" s="103">
        <f t="shared" si="83"/>
        <v>0</v>
      </c>
      <c r="GWG20" s="103">
        <f t="shared" si="83"/>
        <v>0</v>
      </c>
      <c r="GWH20" s="103">
        <f t="shared" si="83"/>
        <v>0</v>
      </c>
      <c r="GWI20" s="103">
        <f t="shared" si="83"/>
        <v>0</v>
      </c>
      <c r="GWJ20" s="103">
        <f t="shared" si="83"/>
        <v>0</v>
      </c>
      <c r="GWK20" s="103">
        <f t="shared" si="83"/>
        <v>0</v>
      </c>
      <c r="GWL20" s="103">
        <f t="shared" si="83"/>
        <v>0</v>
      </c>
      <c r="GWM20" s="103">
        <f t="shared" si="83"/>
        <v>0</v>
      </c>
      <c r="GWN20" s="103">
        <f t="shared" si="83"/>
        <v>0</v>
      </c>
      <c r="GWO20" s="103">
        <f t="shared" si="83"/>
        <v>0</v>
      </c>
      <c r="GWP20" s="103">
        <f t="shared" si="83"/>
        <v>0</v>
      </c>
      <c r="GWQ20" s="103">
        <f t="shared" si="83"/>
        <v>0</v>
      </c>
      <c r="GWR20" s="103">
        <f t="shared" si="83"/>
        <v>0</v>
      </c>
      <c r="GWS20" s="103">
        <f t="shared" si="83"/>
        <v>0</v>
      </c>
      <c r="GWT20" s="103">
        <f t="shared" si="83"/>
        <v>0</v>
      </c>
      <c r="GWU20" s="103">
        <f t="shared" si="83"/>
        <v>0</v>
      </c>
      <c r="GWV20" s="103">
        <f t="shared" si="83"/>
        <v>0</v>
      </c>
      <c r="GWW20" s="103">
        <f t="shared" si="83"/>
        <v>0</v>
      </c>
      <c r="GWX20" s="103">
        <f t="shared" si="83"/>
        <v>0</v>
      </c>
      <c r="GWY20" s="103">
        <f t="shared" si="83"/>
        <v>0</v>
      </c>
      <c r="GWZ20" s="103">
        <f t="shared" si="83"/>
        <v>0</v>
      </c>
      <c r="GXA20" s="103">
        <f t="shared" si="83"/>
        <v>0</v>
      </c>
      <c r="GXB20" s="103">
        <f t="shared" si="83"/>
        <v>0</v>
      </c>
      <c r="GXC20" s="103">
        <f t="shared" si="83"/>
        <v>0</v>
      </c>
      <c r="GXD20" s="103">
        <f t="shared" si="83"/>
        <v>0</v>
      </c>
      <c r="GXE20" s="103">
        <f t="shared" si="83"/>
        <v>0</v>
      </c>
      <c r="GXF20" s="103">
        <f t="shared" si="83"/>
        <v>0</v>
      </c>
      <c r="GXG20" s="103">
        <f t="shared" si="83"/>
        <v>0</v>
      </c>
      <c r="GXH20" s="103">
        <f t="shared" si="83"/>
        <v>0</v>
      </c>
      <c r="GXI20" s="103">
        <f t="shared" si="83"/>
        <v>0</v>
      </c>
      <c r="GXJ20" s="103">
        <f t="shared" si="83"/>
        <v>0</v>
      </c>
      <c r="GXK20" s="103">
        <f t="shared" si="83"/>
        <v>0</v>
      </c>
      <c r="GXL20" s="103">
        <f t="shared" si="83"/>
        <v>0</v>
      </c>
      <c r="GXM20" s="103">
        <f t="shared" si="83"/>
        <v>0</v>
      </c>
      <c r="GXN20" s="103">
        <f t="shared" si="83"/>
        <v>0</v>
      </c>
      <c r="GXO20" s="103">
        <f t="shared" si="83"/>
        <v>0</v>
      </c>
      <c r="GXP20" s="103">
        <f t="shared" si="83"/>
        <v>0</v>
      </c>
      <c r="GXQ20" s="103">
        <f t="shared" si="83"/>
        <v>0</v>
      </c>
      <c r="GXR20" s="103">
        <f t="shared" si="83"/>
        <v>0</v>
      </c>
      <c r="GXS20" s="103">
        <f t="shared" si="83"/>
        <v>0</v>
      </c>
      <c r="GXT20" s="103">
        <f t="shared" si="83"/>
        <v>0</v>
      </c>
      <c r="GXU20" s="103">
        <f t="shared" si="83"/>
        <v>0</v>
      </c>
      <c r="GXV20" s="103">
        <f t="shared" si="83"/>
        <v>0</v>
      </c>
      <c r="GXW20" s="103">
        <f t="shared" si="83"/>
        <v>0</v>
      </c>
      <c r="GXX20" s="103">
        <f t="shared" si="83"/>
        <v>0</v>
      </c>
      <c r="GXY20" s="103">
        <f t="shared" si="83"/>
        <v>0</v>
      </c>
      <c r="GXZ20" s="103">
        <f t="shared" si="83"/>
        <v>0</v>
      </c>
      <c r="GYA20" s="103">
        <f t="shared" si="83"/>
        <v>0</v>
      </c>
      <c r="GYB20" s="103">
        <f t="shared" si="83"/>
        <v>0</v>
      </c>
      <c r="GYC20" s="103">
        <f t="shared" si="83"/>
        <v>0</v>
      </c>
      <c r="GYD20" s="103">
        <f t="shared" si="83"/>
        <v>0</v>
      </c>
      <c r="GYE20" s="103">
        <f t="shared" si="83"/>
        <v>0</v>
      </c>
      <c r="GYF20" s="103">
        <f t="shared" si="83"/>
        <v>0</v>
      </c>
      <c r="GYG20" s="103">
        <f t="shared" si="83"/>
        <v>0</v>
      </c>
      <c r="GYH20" s="103">
        <f t="shared" si="83"/>
        <v>0</v>
      </c>
      <c r="GYI20" s="103">
        <f t="shared" si="83"/>
        <v>0</v>
      </c>
      <c r="GYJ20" s="103">
        <f t="shared" si="83"/>
        <v>0</v>
      </c>
      <c r="GYK20" s="103">
        <f t="shared" ref="GYK20:HAV20" si="84">SUM(GYK9:GYK16)</f>
        <v>0</v>
      </c>
      <c r="GYL20" s="103">
        <f t="shared" si="84"/>
        <v>0</v>
      </c>
      <c r="GYM20" s="103">
        <f t="shared" si="84"/>
        <v>0</v>
      </c>
      <c r="GYN20" s="103">
        <f t="shared" si="84"/>
        <v>0</v>
      </c>
      <c r="GYO20" s="103">
        <f t="shared" si="84"/>
        <v>0</v>
      </c>
      <c r="GYP20" s="103">
        <f t="shared" si="84"/>
        <v>0</v>
      </c>
      <c r="GYQ20" s="103">
        <f t="shared" si="84"/>
        <v>0</v>
      </c>
      <c r="GYR20" s="103">
        <f t="shared" si="84"/>
        <v>0</v>
      </c>
      <c r="GYS20" s="103">
        <f t="shared" si="84"/>
        <v>0</v>
      </c>
      <c r="GYT20" s="103">
        <f t="shared" si="84"/>
        <v>0</v>
      </c>
      <c r="GYU20" s="103">
        <f t="shared" si="84"/>
        <v>0</v>
      </c>
      <c r="GYV20" s="103">
        <f t="shared" si="84"/>
        <v>0</v>
      </c>
      <c r="GYW20" s="103">
        <f t="shared" si="84"/>
        <v>0</v>
      </c>
      <c r="GYX20" s="103">
        <f t="shared" si="84"/>
        <v>0</v>
      </c>
      <c r="GYY20" s="103">
        <f t="shared" si="84"/>
        <v>0</v>
      </c>
      <c r="GYZ20" s="103">
        <f t="shared" si="84"/>
        <v>0</v>
      </c>
      <c r="GZA20" s="103">
        <f t="shared" si="84"/>
        <v>0</v>
      </c>
      <c r="GZB20" s="103">
        <f t="shared" si="84"/>
        <v>0</v>
      </c>
      <c r="GZC20" s="103">
        <f t="shared" si="84"/>
        <v>0</v>
      </c>
      <c r="GZD20" s="103">
        <f t="shared" si="84"/>
        <v>0</v>
      </c>
      <c r="GZE20" s="103">
        <f t="shared" si="84"/>
        <v>0</v>
      </c>
      <c r="GZF20" s="103">
        <f t="shared" si="84"/>
        <v>0</v>
      </c>
      <c r="GZG20" s="103">
        <f t="shared" si="84"/>
        <v>0</v>
      </c>
      <c r="GZH20" s="103">
        <f t="shared" si="84"/>
        <v>0</v>
      </c>
      <c r="GZI20" s="103">
        <f t="shared" si="84"/>
        <v>0</v>
      </c>
      <c r="GZJ20" s="103">
        <f t="shared" si="84"/>
        <v>0</v>
      </c>
      <c r="GZK20" s="103">
        <f t="shared" si="84"/>
        <v>0</v>
      </c>
      <c r="GZL20" s="103">
        <f t="shared" si="84"/>
        <v>0</v>
      </c>
      <c r="GZM20" s="103">
        <f t="shared" si="84"/>
        <v>0</v>
      </c>
      <c r="GZN20" s="103">
        <f t="shared" si="84"/>
        <v>0</v>
      </c>
      <c r="GZO20" s="103">
        <f t="shared" si="84"/>
        <v>0</v>
      </c>
      <c r="GZP20" s="103">
        <f t="shared" si="84"/>
        <v>0</v>
      </c>
      <c r="GZQ20" s="103">
        <f t="shared" si="84"/>
        <v>0</v>
      </c>
      <c r="GZR20" s="103">
        <f t="shared" si="84"/>
        <v>0</v>
      </c>
      <c r="GZS20" s="103">
        <f t="shared" si="84"/>
        <v>0</v>
      </c>
      <c r="GZT20" s="103">
        <f t="shared" si="84"/>
        <v>0</v>
      </c>
      <c r="GZU20" s="103">
        <f t="shared" si="84"/>
        <v>0</v>
      </c>
      <c r="GZV20" s="103">
        <f t="shared" si="84"/>
        <v>0</v>
      </c>
      <c r="GZW20" s="103">
        <f t="shared" si="84"/>
        <v>0</v>
      </c>
      <c r="GZX20" s="103">
        <f t="shared" si="84"/>
        <v>0</v>
      </c>
      <c r="GZY20" s="103">
        <f t="shared" si="84"/>
        <v>0</v>
      </c>
      <c r="GZZ20" s="103">
        <f t="shared" si="84"/>
        <v>0</v>
      </c>
      <c r="HAA20" s="103">
        <f t="shared" si="84"/>
        <v>0</v>
      </c>
      <c r="HAB20" s="103">
        <f t="shared" si="84"/>
        <v>0</v>
      </c>
      <c r="HAC20" s="103">
        <f t="shared" si="84"/>
        <v>0</v>
      </c>
      <c r="HAD20" s="103">
        <f t="shared" si="84"/>
        <v>0</v>
      </c>
      <c r="HAE20" s="103">
        <f t="shared" si="84"/>
        <v>0</v>
      </c>
      <c r="HAF20" s="103">
        <f t="shared" si="84"/>
        <v>0</v>
      </c>
      <c r="HAG20" s="103">
        <f t="shared" si="84"/>
        <v>0</v>
      </c>
      <c r="HAH20" s="103">
        <f t="shared" si="84"/>
        <v>0</v>
      </c>
      <c r="HAI20" s="103">
        <f t="shared" si="84"/>
        <v>0</v>
      </c>
      <c r="HAJ20" s="103">
        <f t="shared" si="84"/>
        <v>0</v>
      </c>
      <c r="HAK20" s="103">
        <f t="shared" si="84"/>
        <v>0</v>
      </c>
      <c r="HAL20" s="103">
        <f t="shared" si="84"/>
        <v>0</v>
      </c>
      <c r="HAM20" s="103">
        <f t="shared" si="84"/>
        <v>0</v>
      </c>
      <c r="HAN20" s="103">
        <f t="shared" si="84"/>
        <v>0</v>
      </c>
      <c r="HAO20" s="103">
        <f t="shared" si="84"/>
        <v>0</v>
      </c>
      <c r="HAP20" s="103">
        <f t="shared" si="84"/>
        <v>0</v>
      </c>
      <c r="HAQ20" s="103">
        <f t="shared" si="84"/>
        <v>0</v>
      </c>
      <c r="HAR20" s="103">
        <f t="shared" si="84"/>
        <v>0</v>
      </c>
      <c r="HAS20" s="103">
        <f t="shared" si="84"/>
        <v>0</v>
      </c>
      <c r="HAT20" s="103">
        <f t="shared" si="84"/>
        <v>0</v>
      </c>
      <c r="HAU20" s="103">
        <f t="shared" si="84"/>
        <v>0</v>
      </c>
      <c r="HAV20" s="103">
        <f t="shared" si="84"/>
        <v>0</v>
      </c>
      <c r="HAW20" s="103">
        <f t="shared" ref="HAW20:HDH20" si="85">SUM(HAW9:HAW16)</f>
        <v>0</v>
      </c>
      <c r="HAX20" s="103">
        <f t="shared" si="85"/>
        <v>0</v>
      </c>
      <c r="HAY20" s="103">
        <f t="shared" si="85"/>
        <v>0</v>
      </c>
      <c r="HAZ20" s="103">
        <f t="shared" si="85"/>
        <v>0</v>
      </c>
      <c r="HBA20" s="103">
        <f t="shared" si="85"/>
        <v>0</v>
      </c>
      <c r="HBB20" s="103">
        <f t="shared" si="85"/>
        <v>0</v>
      </c>
      <c r="HBC20" s="103">
        <f t="shared" si="85"/>
        <v>0</v>
      </c>
      <c r="HBD20" s="103">
        <f t="shared" si="85"/>
        <v>0</v>
      </c>
      <c r="HBE20" s="103">
        <f t="shared" si="85"/>
        <v>0</v>
      </c>
      <c r="HBF20" s="103">
        <f t="shared" si="85"/>
        <v>0</v>
      </c>
      <c r="HBG20" s="103">
        <f t="shared" si="85"/>
        <v>0</v>
      </c>
      <c r="HBH20" s="103">
        <f t="shared" si="85"/>
        <v>0</v>
      </c>
      <c r="HBI20" s="103">
        <f t="shared" si="85"/>
        <v>0</v>
      </c>
      <c r="HBJ20" s="103">
        <f t="shared" si="85"/>
        <v>0</v>
      </c>
      <c r="HBK20" s="103">
        <f t="shared" si="85"/>
        <v>0</v>
      </c>
      <c r="HBL20" s="103">
        <f t="shared" si="85"/>
        <v>0</v>
      </c>
      <c r="HBM20" s="103">
        <f t="shared" si="85"/>
        <v>0</v>
      </c>
      <c r="HBN20" s="103">
        <f t="shared" si="85"/>
        <v>0</v>
      </c>
      <c r="HBO20" s="103">
        <f t="shared" si="85"/>
        <v>0</v>
      </c>
      <c r="HBP20" s="103">
        <f t="shared" si="85"/>
        <v>0</v>
      </c>
      <c r="HBQ20" s="103">
        <f t="shared" si="85"/>
        <v>0</v>
      </c>
      <c r="HBR20" s="103">
        <f t="shared" si="85"/>
        <v>0</v>
      </c>
      <c r="HBS20" s="103">
        <f t="shared" si="85"/>
        <v>0</v>
      </c>
      <c r="HBT20" s="103">
        <f t="shared" si="85"/>
        <v>0</v>
      </c>
      <c r="HBU20" s="103">
        <f t="shared" si="85"/>
        <v>0</v>
      </c>
      <c r="HBV20" s="103">
        <f t="shared" si="85"/>
        <v>0</v>
      </c>
      <c r="HBW20" s="103">
        <f t="shared" si="85"/>
        <v>0</v>
      </c>
      <c r="HBX20" s="103">
        <f t="shared" si="85"/>
        <v>0</v>
      </c>
      <c r="HBY20" s="103">
        <f t="shared" si="85"/>
        <v>0</v>
      </c>
      <c r="HBZ20" s="103">
        <f t="shared" si="85"/>
        <v>0</v>
      </c>
      <c r="HCA20" s="103">
        <f t="shared" si="85"/>
        <v>0</v>
      </c>
      <c r="HCB20" s="103">
        <f t="shared" si="85"/>
        <v>0</v>
      </c>
      <c r="HCC20" s="103">
        <f t="shared" si="85"/>
        <v>0</v>
      </c>
      <c r="HCD20" s="103">
        <f t="shared" si="85"/>
        <v>0</v>
      </c>
      <c r="HCE20" s="103">
        <f t="shared" si="85"/>
        <v>0</v>
      </c>
      <c r="HCF20" s="103">
        <f t="shared" si="85"/>
        <v>0</v>
      </c>
      <c r="HCG20" s="103">
        <f t="shared" si="85"/>
        <v>0</v>
      </c>
      <c r="HCH20" s="103">
        <f t="shared" si="85"/>
        <v>0</v>
      </c>
      <c r="HCI20" s="103">
        <f t="shared" si="85"/>
        <v>0</v>
      </c>
      <c r="HCJ20" s="103">
        <f t="shared" si="85"/>
        <v>0</v>
      </c>
      <c r="HCK20" s="103">
        <f t="shared" si="85"/>
        <v>0</v>
      </c>
      <c r="HCL20" s="103">
        <f t="shared" si="85"/>
        <v>0</v>
      </c>
      <c r="HCM20" s="103">
        <f t="shared" si="85"/>
        <v>0</v>
      </c>
      <c r="HCN20" s="103">
        <f t="shared" si="85"/>
        <v>0</v>
      </c>
      <c r="HCO20" s="103">
        <f t="shared" si="85"/>
        <v>0</v>
      </c>
      <c r="HCP20" s="103">
        <f t="shared" si="85"/>
        <v>0</v>
      </c>
      <c r="HCQ20" s="103">
        <f t="shared" si="85"/>
        <v>0</v>
      </c>
      <c r="HCR20" s="103">
        <f t="shared" si="85"/>
        <v>0</v>
      </c>
      <c r="HCS20" s="103">
        <f t="shared" si="85"/>
        <v>0</v>
      </c>
      <c r="HCT20" s="103">
        <f t="shared" si="85"/>
        <v>0</v>
      </c>
      <c r="HCU20" s="103">
        <f t="shared" si="85"/>
        <v>0</v>
      </c>
      <c r="HCV20" s="103">
        <f t="shared" si="85"/>
        <v>0</v>
      </c>
      <c r="HCW20" s="103">
        <f t="shared" si="85"/>
        <v>0</v>
      </c>
      <c r="HCX20" s="103">
        <f t="shared" si="85"/>
        <v>0</v>
      </c>
      <c r="HCY20" s="103">
        <f t="shared" si="85"/>
        <v>0</v>
      </c>
      <c r="HCZ20" s="103">
        <f t="shared" si="85"/>
        <v>0</v>
      </c>
      <c r="HDA20" s="103">
        <f t="shared" si="85"/>
        <v>0</v>
      </c>
      <c r="HDB20" s="103">
        <f t="shared" si="85"/>
        <v>0</v>
      </c>
      <c r="HDC20" s="103">
        <f t="shared" si="85"/>
        <v>0</v>
      </c>
      <c r="HDD20" s="103">
        <f t="shared" si="85"/>
        <v>0</v>
      </c>
      <c r="HDE20" s="103">
        <f t="shared" si="85"/>
        <v>0</v>
      </c>
      <c r="HDF20" s="103">
        <f t="shared" si="85"/>
        <v>0</v>
      </c>
      <c r="HDG20" s="103">
        <f t="shared" si="85"/>
        <v>0</v>
      </c>
      <c r="HDH20" s="103">
        <f t="shared" si="85"/>
        <v>0</v>
      </c>
      <c r="HDI20" s="103">
        <f t="shared" ref="HDI20:HFT20" si="86">SUM(HDI9:HDI16)</f>
        <v>0</v>
      </c>
      <c r="HDJ20" s="103">
        <f t="shared" si="86"/>
        <v>0</v>
      </c>
      <c r="HDK20" s="103">
        <f t="shared" si="86"/>
        <v>0</v>
      </c>
      <c r="HDL20" s="103">
        <f t="shared" si="86"/>
        <v>0</v>
      </c>
      <c r="HDM20" s="103">
        <f t="shared" si="86"/>
        <v>0</v>
      </c>
      <c r="HDN20" s="103">
        <f t="shared" si="86"/>
        <v>0</v>
      </c>
      <c r="HDO20" s="103">
        <f t="shared" si="86"/>
        <v>0</v>
      </c>
      <c r="HDP20" s="103">
        <f t="shared" si="86"/>
        <v>0</v>
      </c>
      <c r="HDQ20" s="103">
        <f t="shared" si="86"/>
        <v>0</v>
      </c>
      <c r="HDR20" s="103">
        <f t="shared" si="86"/>
        <v>0</v>
      </c>
      <c r="HDS20" s="103">
        <f t="shared" si="86"/>
        <v>0</v>
      </c>
      <c r="HDT20" s="103">
        <f t="shared" si="86"/>
        <v>0</v>
      </c>
      <c r="HDU20" s="103">
        <f t="shared" si="86"/>
        <v>0</v>
      </c>
      <c r="HDV20" s="103">
        <f t="shared" si="86"/>
        <v>0</v>
      </c>
      <c r="HDW20" s="103">
        <f t="shared" si="86"/>
        <v>0</v>
      </c>
      <c r="HDX20" s="103">
        <f t="shared" si="86"/>
        <v>0</v>
      </c>
      <c r="HDY20" s="103">
        <f t="shared" si="86"/>
        <v>0</v>
      </c>
      <c r="HDZ20" s="103">
        <f t="shared" si="86"/>
        <v>0</v>
      </c>
      <c r="HEA20" s="103">
        <f t="shared" si="86"/>
        <v>0</v>
      </c>
      <c r="HEB20" s="103">
        <f t="shared" si="86"/>
        <v>0</v>
      </c>
      <c r="HEC20" s="103">
        <f t="shared" si="86"/>
        <v>0</v>
      </c>
      <c r="HED20" s="103">
        <f t="shared" si="86"/>
        <v>0</v>
      </c>
      <c r="HEE20" s="103">
        <f t="shared" si="86"/>
        <v>0</v>
      </c>
      <c r="HEF20" s="103">
        <f t="shared" si="86"/>
        <v>0</v>
      </c>
      <c r="HEG20" s="103">
        <f t="shared" si="86"/>
        <v>0</v>
      </c>
      <c r="HEH20" s="103">
        <f t="shared" si="86"/>
        <v>0</v>
      </c>
      <c r="HEI20" s="103">
        <f t="shared" si="86"/>
        <v>0</v>
      </c>
      <c r="HEJ20" s="103">
        <f t="shared" si="86"/>
        <v>0</v>
      </c>
      <c r="HEK20" s="103">
        <f t="shared" si="86"/>
        <v>0</v>
      </c>
      <c r="HEL20" s="103">
        <f t="shared" si="86"/>
        <v>0</v>
      </c>
      <c r="HEM20" s="103">
        <f t="shared" si="86"/>
        <v>0</v>
      </c>
      <c r="HEN20" s="103">
        <f t="shared" si="86"/>
        <v>0</v>
      </c>
      <c r="HEO20" s="103">
        <f t="shared" si="86"/>
        <v>0</v>
      </c>
      <c r="HEP20" s="103">
        <f t="shared" si="86"/>
        <v>0</v>
      </c>
      <c r="HEQ20" s="103">
        <f t="shared" si="86"/>
        <v>0</v>
      </c>
      <c r="HER20" s="103">
        <f t="shared" si="86"/>
        <v>0</v>
      </c>
      <c r="HES20" s="103">
        <f t="shared" si="86"/>
        <v>0</v>
      </c>
      <c r="HET20" s="103">
        <f t="shared" si="86"/>
        <v>0</v>
      </c>
      <c r="HEU20" s="103">
        <f t="shared" si="86"/>
        <v>0</v>
      </c>
      <c r="HEV20" s="103">
        <f t="shared" si="86"/>
        <v>0</v>
      </c>
      <c r="HEW20" s="103">
        <f t="shared" si="86"/>
        <v>0</v>
      </c>
      <c r="HEX20" s="103">
        <f t="shared" si="86"/>
        <v>0</v>
      </c>
      <c r="HEY20" s="103">
        <f t="shared" si="86"/>
        <v>0</v>
      </c>
      <c r="HEZ20" s="103">
        <f t="shared" si="86"/>
        <v>0</v>
      </c>
      <c r="HFA20" s="103">
        <f t="shared" si="86"/>
        <v>0</v>
      </c>
      <c r="HFB20" s="103">
        <f t="shared" si="86"/>
        <v>0</v>
      </c>
      <c r="HFC20" s="103">
        <f t="shared" si="86"/>
        <v>0</v>
      </c>
      <c r="HFD20" s="103">
        <f t="shared" si="86"/>
        <v>0</v>
      </c>
      <c r="HFE20" s="103">
        <f t="shared" si="86"/>
        <v>0</v>
      </c>
      <c r="HFF20" s="103">
        <f t="shared" si="86"/>
        <v>0</v>
      </c>
      <c r="HFG20" s="103">
        <f t="shared" si="86"/>
        <v>0</v>
      </c>
      <c r="HFH20" s="103">
        <f t="shared" si="86"/>
        <v>0</v>
      </c>
      <c r="HFI20" s="103">
        <f t="shared" si="86"/>
        <v>0</v>
      </c>
      <c r="HFJ20" s="103">
        <f t="shared" si="86"/>
        <v>0</v>
      </c>
      <c r="HFK20" s="103">
        <f t="shared" si="86"/>
        <v>0</v>
      </c>
      <c r="HFL20" s="103">
        <f t="shared" si="86"/>
        <v>0</v>
      </c>
      <c r="HFM20" s="103">
        <f t="shared" si="86"/>
        <v>0</v>
      </c>
      <c r="HFN20" s="103">
        <f t="shared" si="86"/>
        <v>0</v>
      </c>
      <c r="HFO20" s="103">
        <f t="shared" si="86"/>
        <v>0</v>
      </c>
      <c r="HFP20" s="103">
        <f t="shared" si="86"/>
        <v>0</v>
      </c>
      <c r="HFQ20" s="103">
        <f t="shared" si="86"/>
        <v>0</v>
      </c>
      <c r="HFR20" s="103">
        <f t="shared" si="86"/>
        <v>0</v>
      </c>
      <c r="HFS20" s="103">
        <f t="shared" si="86"/>
        <v>0</v>
      </c>
      <c r="HFT20" s="103">
        <f t="shared" si="86"/>
        <v>0</v>
      </c>
      <c r="HFU20" s="103">
        <f t="shared" ref="HFU20:HIF20" si="87">SUM(HFU9:HFU16)</f>
        <v>0</v>
      </c>
      <c r="HFV20" s="103">
        <f t="shared" si="87"/>
        <v>0</v>
      </c>
      <c r="HFW20" s="103">
        <f t="shared" si="87"/>
        <v>0</v>
      </c>
      <c r="HFX20" s="103">
        <f t="shared" si="87"/>
        <v>0</v>
      </c>
      <c r="HFY20" s="103">
        <f t="shared" si="87"/>
        <v>0</v>
      </c>
      <c r="HFZ20" s="103">
        <f t="shared" si="87"/>
        <v>0</v>
      </c>
      <c r="HGA20" s="103">
        <f t="shared" si="87"/>
        <v>0</v>
      </c>
      <c r="HGB20" s="103">
        <f t="shared" si="87"/>
        <v>0</v>
      </c>
      <c r="HGC20" s="103">
        <f t="shared" si="87"/>
        <v>0</v>
      </c>
      <c r="HGD20" s="103">
        <f t="shared" si="87"/>
        <v>0</v>
      </c>
      <c r="HGE20" s="103">
        <f t="shared" si="87"/>
        <v>0</v>
      </c>
      <c r="HGF20" s="103">
        <f t="shared" si="87"/>
        <v>0</v>
      </c>
      <c r="HGG20" s="103">
        <f t="shared" si="87"/>
        <v>0</v>
      </c>
      <c r="HGH20" s="103">
        <f t="shared" si="87"/>
        <v>0</v>
      </c>
      <c r="HGI20" s="103">
        <f t="shared" si="87"/>
        <v>0</v>
      </c>
      <c r="HGJ20" s="103">
        <f t="shared" si="87"/>
        <v>0</v>
      </c>
      <c r="HGK20" s="103">
        <f t="shared" si="87"/>
        <v>0</v>
      </c>
      <c r="HGL20" s="103">
        <f t="shared" si="87"/>
        <v>0</v>
      </c>
      <c r="HGM20" s="103">
        <f t="shared" si="87"/>
        <v>0</v>
      </c>
      <c r="HGN20" s="103">
        <f t="shared" si="87"/>
        <v>0</v>
      </c>
      <c r="HGO20" s="103">
        <f t="shared" si="87"/>
        <v>0</v>
      </c>
      <c r="HGP20" s="103">
        <f t="shared" si="87"/>
        <v>0</v>
      </c>
      <c r="HGQ20" s="103">
        <f t="shared" si="87"/>
        <v>0</v>
      </c>
      <c r="HGR20" s="103">
        <f t="shared" si="87"/>
        <v>0</v>
      </c>
      <c r="HGS20" s="103">
        <f t="shared" si="87"/>
        <v>0</v>
      </c>
      <c r="HGT20" s="103">
        <f t="shared" si="87"/>
        <v>0</v>
      </c>
      <c r="HGU20" s="103">
        <f t="shared" si="87"/>
        <v>0</v>
      </c>
      <c r="HGV20" s="103">
        <f t="shared" si="87"/>
        <v>0</v>
      </c>
      <c r="HGW20" s="103">
        <f t="shared" si="87"/>
        <v>0</v>
      </c>
      <c r="HGX20" s="103">
        <f t="shared" si="87"/>
        <v>0</v>
      </c>
      <c r="HGY20" s="103">
        <f t="shared" si="87"/>
        <v>0</v>
      </c>
      <c r="HGZ20" s="103">
        <f t="shared" si="87"/>
        <v>0</v>
      </c>
      <c r="HHA20" s="103">
        <f t="shared" si="87"/>
        <v>0</v>
      </c>
      <c r="HHB20" s="103">
        <f t="shared" si="87"/>
        <v>0</v>
      </c>
      <c r="HHC20" s="103">
        <f t="shared" si="87"/>
        <v>0</v>
      </c>
      <c r="HHD20" s="103">
        <f t="shared" si="87"/>
        <v>0</v>
      </c>
      <c r="HHE20" s="103">
        <f t="shared" si="87"/>
        <v>0</v>
      </c>
      <c r="HHF20" s="103">
        <f t="shared" si="87"/>
        <v>0</v>
      </c>
      <c r="HHG20" s="103">
        <f t="shared" si="87"/>
        <v>0</v>
      </c>
      <c r="HHH20" s="103">
        <f t="shared" si="87"/>
        <v>0</v>
      </c>
      <c r="HHI20" s="103">
        <f t="shared" si="87"/>
        <v>0</v>
      </c>
      <c r="HHJ20" s="103">
        <f t="shared" si="87"/>
        <v>0</v>
      </c>
      <c r="HHK20" s="103">
        <f t="shared" si="87"/>
        <v>0</v>
      </c>
      <c r="HHL20" s="103">
        <f t="shared" si="87"/>
        <v>0</v>
      </c>
      <c r="HHM20" s="103">
        <f t="shared" si="87"/>
        <v>0</v>
      </c>
      <c r="HHN20" s="103">
        <f t="shared" si="87"/>
        <v>0</v>
      </c>
      <c r="HHO20" s="103">
        <f t="shared" si="87"/>
        <v>0</v>
      </c>
      <c r="HHP20" s="103">
        <f t="shared" si="87"/>
        <v>0</v>
      </c>
      <c r="HHQ20" s="103">
        <f t="shared" si="87"/>
        <v>0</v>
      </c>
      <c r="HHR20" s="103">
        <f t="shared" si="87"/>
        <v>0</v>
      </c>
      <c r="HHS20" s="103">
        <f t="shared" si="87"/>
        <v>0</v>
      </c>
      <c r="HHT20" s="103">
        <f t="shared" si="87"/>
        <v>0</v>
      </c>
      <c r="HHU20" s="103">
        <f t="shared" si="87"/>
        <v>0</v>
      </c>
      <c r="HHV20" s="103">
        <f t="shared" si="87"/>
        <v>0</v>
      </c>
      <c r="HHW20" s="103">
        <f t="shared" si="87"/>
        <v>0</v>
      </c>
      <c r="HHX20" s="103">
        <f t="shared" si="87"/>
        <v>0</v>
      </c>
      <c r="HHY20" s="103">
        <f t="shared" si="87"/>
        <v>0</v>
      </c>
      <c r="HHZ20" s="103">
        <f t="shared" si="87"/>
        <v>0</v>
      </c>
      <c r="HIA20" s="103">
        <f t="shared" si="87"/>
        <v>0</v>
      </c>
      <c r="HIB20" s="103">
        <f t="shared" si="87"/>
        <v>0</v>
      </c>
      <c r="HIC20" s="103">
        <f t="shared" si="87"/>
        <v>0</v>
      </c>
      <c r="HID20" s="103">
        <f t="shared" si="87"/>
        <v>0</v>
      </c>
      <c r="HIE20" s="103">
        <f t="shared" si="87"/>
        <v>0</v>
      </c>
      <c r="HIF20" s="103">
        <f t="shared" si="87"/>
        <v>0</v>
      </c>
      <c r="HIG20" s="103">
        <f t="shared" ref="HIG20:HKR20" si="88">SUM(HIG9:HIG16)</f>
        <v>0</v>
      </c>
      <c r="HIH20" s="103">
        <f t="shared" si="88"/>
        <v>0</v>
      </c>
      <c r="HII20" s="103">
        <f t="shared" si="88"/>
        <v>0</v>
      </c>
      <c r="HIJ20" s="103">
        <f t="shared" si="88"/>
        <v>0</v>
      </c>
      <c r="HIK20" s="103">
        <f t="shared" si="88"/>
        <v>0</v>
      </c>
      <c r="HIL20" s="103">
        <f t="shared" si="88"/>
        <v>0</v>
      </c>
      <c r="HIM20" s="103">
        <f t="shared" si="88"/>
        <v>0</v>
      </c>
      <c r="HIN20" s="103">
        <f t="shared" si="88"/>
        <v>0</v>
      </c>
      <c r="HIO20" s="103">
        <f t="shared" si="88"/>
        <v>0</v>
      </c>
      <c r="HIP20" s="103">
        <f t="shared" si="88"/>
        <v>0</v>
      </c>
      <c r="HIQ20" s="103">
        <f t="shared" si="88"/>
        <v>0</v>
      </c>
      <c r="HIR20" s="103">
        <f t="shared" si="88"/>
        <v>0</v>
      </c>
      <c r="HIS20" s="103">
        <f t="shared" si="88"/>
        <v>0</v>
      </c>
      <c r="HIT20" s="103">
        <f t="shared" si="88"/>
        <v>0</v>
      </c>
      <c r="HIU20" s="103">
        <f t="shared" si="88"/>
        <v>0</v>
      </c>
      <c r="HIV20" s="103">
        <f t="shared" si="88"/>
        <v>0</v>
      </c>
      <c r="HIW20" s="103">
        <f t="shared" si="88"/>
        <v>0</v>
      </c>
      <c r="HIX20" s="103">
        <f t="shared" si="88"/>
        <v>0</v>
      </c>
      <c r="HIY20" s="103">
        <f t="shared" si="88"/>
        <v>0</v>
      </c>
      <c r="HIZ20" s="103">
        <f t="shared" si="88"/>
        <v>0</v>
      </c>
      <c r="HJA20" s="103">
        <f t="shared" si="88"/>
        <v>0</v>
      </c>
      <c r="HJB20" s="103">
        <f t="shared" si="88"/>
        <v>0</v>
      </c>
      <c r="HJC20" s="103">
        <f t="shared" si="88"/>
        <v>0</v>
      </c>
      <c r="HJD20" s="103">
        <f t="shared" si="88"/>
        <v>0</v>
      </c>
      <c r="HJE20" s="103">
        <f t="shared" si="88"/>
        <v>0</v>
      </c>
      <c r="HJF20" s="103">
        <f t="shared" si="88"/>
        <v>0</v>
      </c>
      <c r="HJG20" s="103">
        <f t="shared" si="88"/>
        <v>0</v>
      </c>
      <c r="HJH20" s="103">
        <f t="shared" si="88"/>
        <v>0</v>
      </c>
      <c r="HJI20" s="103">
        <f t="shared" si="88"/>
        <v>0</v>
      </c>
      <c r="HJJ20" s="103">
        <f t="shared" si="88"/>
        <v>0</v>
      </c>
      <c r="HJK20" s="103">
        <f t="shared" si="88"/>
        <v>0</v>
      </c>
      <c r="HJL20" s="103">
        <f t="shared" si="88"/>
        <v>0</v>
      </c>
      <c r="HJM20" s="103">
        <f t="shared" si="88"/>
        <v>0</v>
      </c>
      <c r="HJN20" s="103">
        <f t="shared" si="88"/>
        <v>0</v>
      </c>
      <c r="HJO20" s="103">
        <f t="shared" si="88"/>
        <v>0</v>
      </c>
      <c r="HJP20" s="103">
        <f t="shared" si="88"/>
        <v>0</v>
      </c>
      <c r="HJQ20" s="103">
        <f t="shared" si="88"/>
        <v>0</v>
      </c>
      <c r="HJR20" s="103">
        <f t="shared" si="88"/>
        <v>0</v>
      </c>
      <c r="HJS20" s="103">
        <f t="shared" si="88"/>
        <v>0</v>
      </c>
      <c r="HJT20" s="103">
        <f t="shared" si="88"/>
        <v>0</v>
      </c>
      <c r="HJU20" s="103">
        <f t="shared" si="88"/>
        <v>0</v>
      </c>
      <c r="HJV20" s="103">
        <f t="shared" si="88"/>
        <v>0</v>
      </c>
      <c r="HJW20" s="103">
        <f t="shared" si="88"/>
        <v>0</v>
      </c>
      <c r="HJX20" s="103">
        <f t="shared" si="88"/>
        <v>0</v>
      </c>
      <c r="HJY20" s="103">
        <f t="shared" si="88"/>
        <v>0</v>
      </c>
      <c r="HJZ20" s="103">
        <f t="shared" si="88"/>
        <v>0</v>
      </c>
      <c r="HKA20" s="103">
        <f t="shared" si="88"/>
        <v>0</v>
      </c>
      <c r="HKB20" s="103">
        <f t="shared" si="88"/>
        <v>0</v>
      </c>
      <c r="HKC20" s="103">
        <f t="shared" si="88"/>
        <v>0</v>
      </c>
      <c r="HKD20" s="103">
        <f t="shared" si="88"/>
        <v>0</v>
      </c>
      <c r="HKE20" s="103">
        <f t="shared" si="88"/>
        <v>0</v>
      </c>
      <c r="HKF20" s="103">
        <f t="shared" si="88"/>
        <v>0</v>
      </c>
      <c r="HKG20" s="103">
        <f t="shared" si="88"/>
        <v>0</v>
      </c>
      <c r="HKH20" s="103">
        <f t="shared" si="88"/>
        <v>0</v>
      </c>
      <c r="HKI20" s="103">
        <f t="shared" si="88"/>
        <v>0</v>
      </c>
      <c r="HKJ20" s="103">
        <f t="shared" si="88"/>
        <v>0</v>
      </c>
      <c r="HKK20" s="103">
        <f t="shared" si="88"/>
        <v>0</v>
      </c>
      <c r="HKL20" s="103">
        <f t="shared" si="88"/>
        <v>0</v>
      </c>
      <c r="HKM20" s="103">
        <f t="shared" si="88"/>
        <v>0</v>
      </c>
      <c r="HKN20" s="103">
        <f t="shared" si="88"/>
        <v>0</v>
      </c>
      <c r="HKO20" s="103">
        <f t="shared" si="88"/>
        <v>0</v>
      </c>
      <c r="HKP20" s="103">
        <f t="shared" si="88"/>
        <v>0</v>
      </c>
      <c r="HKQ20" s="103">
        <f t="shared" si="88"/>
        <v>0</v>
      </c>
      <c r="HKR20" s="103">
        <f t="shared" si="88"/>
        <v>0</v>
      </c>
      <c r="HKS20" s="103">
        <f t="shared" ref="HKS20:HND20" si="89">SUM(HKS9:HKS16)</f>
        <v>0</v>
      </c>
      <c r="HKT20" s="103">
        <f t="shared" si="89"/>
        <v>0</v>
      </c>
      <c r="HKU20" s="103">
        <f t="shared" si="89"/>
        <v>0</v>
      </c>
      <c r="HKV20" s="103">
        <f t="shared" si="89"/>
        <v>0</v>
      </c>
      <c r="HKW20" s="103">
        <f t="shared" si="89"/>
        <v>0</v>
      </c>
      <c r="HKX20" s="103">
        <f t="shared" si="89"/>
        <v>0</v>
      </c>
      <c r="HKY20" s="103">
        <f t="shared" si="89"/>
        <v>0</v>
      </c>
      <c r="HKZ20" s="103">
        <f t="shared" si="89"/>
        <v>0</v>
      </c>
      <c r="HLA20" s="103">
        <f t="shared" si="89"/>
        <v>0</v>
      </c>
      <c r="HLB20" s="103">
        <f t="shared" si="89"/>
        <v>0</v>
      </c>
      <c r="HLC20" s="103">
        <f t="shared" si="89"/>
        <v>0</v>
      </c>
      <c r="HLD20" s="103">
        <f t="shared" si="89"/>
        <v>0</v>
      </c>
      <c r="HLE20" s="103">
        <f t="shared" si="89"/>
        <v>0</v>
      </c>
      <c r="HLF20" s="103">
        <f t="shared" si="89"/>
        <v>0</v>
      </c>
      <c r="HLG20" s="103">
        <f t="shared" si="89"/>
        <v>0</v>
      </c>
      <c r="HLH20" s="103">
        <f t="shared" si="89"/>
        <v>0</v>
      </c>
      <c r="HLI20" s="103">
        <f t="shared" si="89"/>
        <v>0</v>
      </c>
      <c r="HLJ20" s="103">
        <f t="shared" si="89"/>
        <v>0</v>
      </c>
      <c r="HLK20" s="103">
        <f t="shared" si="89"/>
        <v>0</v>
      </c>
      <c r="HLL20" s="103">
        <f t="shared" si="89"/>
        <v>0</v>
      </c>
      <c r="HLM20" s="103">
        <f t="shared" si="89"/>
        <v>0</v>
      </c>
      <c r="HLN20" s="103">
        <f t="shared" si="89"/>
        <v>0</v>
      </c>
      <c r="HLO20" s="103">
        <f t="shared" si="89"/>
        <v>0</v>
      </c>
      <c r="HLP20" s="103">
        <f t="shared" si="89"/>
        <v>0</v>
      </c>
      <c r="HLQ20" s="103">
        <f t="shared" si="89"/>
        <v>0</v>
      </c>
      <c r="HLR20" s="103">
        <f t="shared" si="89"/>
        <v>0</v>
      </c>
      <c r="HLS20" s="103">
        <f t="shared" si="89"/>
        <v>0</v>
      </c>
      <c r="HLT20" s="103">
        <f t="shared" si="89"/>
        <v>0</v>
      </c>
      <c r="HLU20" s="103">
        <f t="shared" si="89"/>
        <v>0</v>
      </c>
      <c r="HLV20" s="103">
        <f t="shared" si="89"/>
        <v>0</v>
      </c>
      <c r="HLW20" s="103">
        <f t="shared" si="89"/>
        <v>0</v>
      </c>
      <c r="HLX20" s="103">
        <f t="shared" si="89"/>
        <v>0</v>
      </c>
      <c r="HLY20" s="103">
        <f t="shared" si="89"/>
        <v>0</v>
      </c>
      <c r="HLZ20" s="103">
        <f t="shared" si="89"/>
        <v>0</v>
      </c>
      <c r="HMA20" s="103">
        <f t="shared" si="89"/>
        <v>0</v>
      </c>
      <c r="HMB20" s="103">
        <f t="shared" si="89"/>
        <v>0</v>
      </c>
      <c r="HMC20" s="103">
        <f t="shared" si="89"/>
        <v>0</v>
      </c>
      <c r="HMD20" s="103">
        <f t="shared" si="89"/>
        <v>0</v>
      </c>
      <c r="HME20" s="103">
        <f t="shared" si="89"/>
        <v>0</v>
      </c>
      <c r="HMF20" s="103">
        <f t="shared" si="89"/>
        <v>0</v>
      </c>
      <c r="HMG20" s="103">
        <f t="shared" si="89"/>
        <v>0</v>
      </c>
      <c r="HMH20" s="103">
        <f t="shared" si="89"/>
        <v>0</v>
      </c>
      <c r="HMI20" s="103">
        <f t="shared" si="89"/>
        <v>0</v>
      </c>
      <c r="HMJ20" s="103">
        <f t="shared" si="89"/>
        <v>0</v>
      </c>
      <c r="HMK20" s="103">
        <f t="shared" si="89"/>
        <v>0</v>
      </c>
      <c r="HML20" s="103">
        <f t="shared" si="89"/>
        <v>0</v>
      </c>
      <c r="HMM20" s="103">
        <f t="shared" si="89"/>
        <v>0</v>
      </c>
      <c r="HMN20" s="103">
        <f t="shared" si="89"/>
        <v>0</v>
      </c>
      <c r="HMO20" s="103">
        <f t="shared" si="89"/>
        <v>0</v>
      </c>
      <c r="HMP20" s="103">
        <f t="shared" si="89"/>
        <v>0</v>
      </c>
      <c r="HMQ20" s="103">
        <f t="shared" si="89"/>
        <v>0</v>
      </c>
      <c r="HMR20" s="103">
        <f t="shared" si="89"/>
        <v>0</v>
      </c>
      <c r="HMS20" s="103">
        <f t="shared" si="89"/>
        <v>0</v>
      </c>
      <c r="HMT20" s="103">
        <f t="shared" si="89"/>
        <v>0</v>
      </c>
      <c r="HMU20" s="103">
        <f t="shared" si="89"/>
        <v>0</v>
      </c>
      <c r="HMV20" s="103">
        <f t="shared" si="89"/>
        <v>0</v>
      </c>
      <c r="HMW20" s="103">
        <f t="shared" si="89"/>
        <v>0</v>
      </c>
      <c r="HMX20" s="103">
        <f t="shared" si="89"/>
        <v>0</v>
      </c>
      <c r="HMY20" s="103">
        <f t="shared" si="89"/>
        <v>0</v>
      </c>
      <c r="HMZ20" s="103">
        <f t="shared" si="89"/>
        <v>0</v>
      </c>
      <c r="HNA20" s="103">
        <f t="shared" si="89"/>
        <v>0</v>
      </c>
      <c r="HNB20" s="103">
        <f t="shared" si="89"/>
        <v>0</v>
      </c>
      <c r="HNC20" s="103">
        <f t="shared" si="89"/>
        <v>0</v>
      </c>
      <c r="HND20" s="103">
        <f t="shared" si="89"/>
        <v>0</v>
      </c>
      <c r="HNE20" s="103">
        <f t="shared" ref="HNE20:HPP20" si="90">SUM(HNE9:HNE16)</f>
        <v>0</v>
      </c>
      <c r="HNF20" s="103">
        <f t="shared" si="90"/>
        <v>0</v>
      </c>
      <c r="HNG20" s="103">
        <f t="shared" si="90"/>
        <v>0</v>
      </c>
      <c r="HNH20" s="103">
        <f t="shared" si="90"/>
        <v>0</v>
      </c>
      <c r="HNI20" s="103">
        <f t="shared" si="90"/>
        <v>0</v>
      </c>
      <c r="HNJ20" s="103">
        <f t="shared" si="90"/>
        <v>0</v>
      </c>
      <c r="HNK20" s="103">
        <f t="shared" si="90"/>
        <v>0</v>
      </c>
      <c r="HNL20" s="103">
        <f t="shared" si="90"/>
        <v>0</v>
      </c>
      <c r="HNM20" s="103">
        <f t="shared" si="90"/>
        <v>0</v>
      </c>
      <c r="HNN20" s="103">
        <f t="shared" si="90"/>
        <v>0</v>
      </c>
      <c r="HNO20" s="103">
        <f t="shared" si="90"/>
        <v>0</v>
      </c>
      <c r="HNP20" s="103">
        <f t="shared" si="90"/>
        <v>0</v>
      </c>
      <c r="HNQ20" s="103">
        <f t="shared" si="90"/>
        <v>0</v>
      </c>
      <c r="HNR20" s="103">
        <f t="shared" si="90"/>
        <v>0</v>
      </c>
      <c r="HNS20" s="103">
        <f t="shared" si="90"/>
        <v>0</v>
      </c>
      <c r="HNT20" s="103">
        <f t="shared" si="90"/>
        <v>0</v>
      </c>
      <c r="HNU20" s="103">
        <f t="shared" si="90"/>
        <v>0</v>
      </c>
      <c r="HNV20" s="103">
        <f t="shared" si="90"/>
        <v>0</v>
      </c>
      <c r="HNW20" s="103">
        <f t="shared" si="90"/>
        <v>0</v>
      </c>
      <c r="HNX20" s="103">
        <f t="shared" si="90"/>
        <v>0</v>
      </c>
      <c r="HNY20" s="103">
        <f t="shared" si="90"/>
        <v>0</v>
      </c>
      <c r="HNZ20" s="103">
        <f t="shared" si="90"/>
        <v>0</v>
      </c>
      <c r="HOA20" s="103">
        <f t="shared" si="90"/>
        <v>0</v>
      </c>
      <c r="HOB20" s="103">
        <f t="shared" si="90"/>
        <v>0</v>
      </c>
      <c r="HOC20" s="103">
        <f t="shared" si="90"/>
        <v>0</v>
      </c>
      <c r="HOD20" s="103">
        <f t="shared" si="90"/>
        <v>0</v>
      </c>
      <c r="HOE20" s="103">
        <f t="shared" si="90"/>
        <v>0</v>
      </c>
      <c r="HOF20" s="103">
        <f t="shared" si="90"/>
        <v>0</v>
      </c>
      <c r="HOG20" s="103">
        <f t="shared" si="90"/>
        <v>0</v>
      </c>
      <c r="HOH20" s="103">
        <f t="shared" si="90"/>
        <v>0</v>
      </c>
      <c r="HOI20" s="103">
        <f t="shared" si="90"/>
        <v>0</v>
      </c>
      <c r="HOJ20" s="103">
        <f t="shared" si="90"/>
        <v>0</v>
      </c>
      <c r="HOK20" s="103">
        <f t="shared" si="90"/>
        <v>0</v>
      </c>
      <c r="HOL20" s="103">
        <f t="shared" si="90"/>
        <v>0</v>
      </c>
      <c r="HOM20" s="103">
        <f t="shared" si="90"/>
        <v>0</v>
      </c>
      <c r="HON20" s="103">
        <f t="shared" si="90"/>
        <v>0</v>
      </c>
      <c r="HOO20" s="103">
        <f t="shared" si="90"/>
        <v>0</v>
      </c>
      <c r="HOP20" s="103">
        <f t="shared" si="90"/>
        <v>0</v>
      </c>
      <c r="HOQ20" s="103">
        <f t="shared" si="90"/>
        <v>0</v>
      </c>
      <c r="HOR20" s="103">
        <f t="shared" si="90"/>
        <v>0</v>
      </c>
      <c r="HOS20" s="103">
        <f t="shared" si="90"/>
        <v>0</v>
      </c>
      <c r="HOT20" s="103">
        <f t="shared" si="90"/>
        <v>0</v>
      </c>
      <c r="HOU20" s="103">
        <f t="shared" si="90"/>
        <v>0</v>
      </c>
      <c r="HOV20" s="103">
        <f t="shared" si="90"/>
        <v>0</v>
      </c>
      <c r="HOW20" s="103">
        <f t="shared" si="90"/>
        <v>0</v>
      </c>
      <c r="HOX20" s="103">
        <f t="shared" si="90"/>
        <v>0</v>
      </c>
      <c r="HOY20" s="103">
        <f t="shared" si="90"/>
        <v>0</v>
      </c>
      <c r="HOZ20" s="103">
        <f t="shared" si="90"/>
        <v>0</v>
      </c>
      <c r="HPA20" s="103">
        <f t="shared" si="90"/>
        <v>0</v>
      </c>
      <c r="HPB20" s="103">
        <f t="shared" si="90"/>
        <v>0</v>
      </c>
      <c r="HPC20" s="103">
        <f t="shared" si="90"/>
        <v>0</v>
      </c>
      <c r="HPD20" s="103">
        <f t="shared" si="90"/>
        <v>0</v>
      </c>
      <c r="HPE20" s="103">
        <f t="shared" si="90"/>
        <v>0</v>
      </c>
      <c r="HPF20" s="103">
        <f t="shared" si="90"/>
        <v>0</v>
      </c>
      <c r="HPG20" s="103">
        <f t="shared" si="90"/>
        <v>0</v>
      </c>
      <c r="HPH20" s="103">
        <f t="shared" si="90"/>
        <v>0</v>
      </c>
      <c r="HPI20" s="103">
        <f t="shared" si="90"/>
        <v>0</v>
      </c>
      <c r="HPJ20" s="103">
        <f t="shared" si="90"/>
        <v>0</v>
      </c>
      <c r="HPK20" s="103">
        <f t="shared" si="90"/>
        <v>0</v>
      </c>
      <c r="HPL20" s="103">
        <f t="shared" si="90"/>
        <v>0</v>
      </c>
      <c r="HPM20" s="103">
        <f t="shared" si="90"/>
        <v>0</v>
      </c>
      <c r="HPN20" s="103">
        <f t="shared" si="90"/>
        <v>0</v>
      </c>
      <c r="HPO20" s="103">
        <f t="shared" si="90"/>
        <v>0</v>
      </c>
      <c r="HPP20" s="103">
        <f t="shared" si="90"/>
        <v>0</v>
      </c>
      <c r="HPQ20" s="103">
        <f t="shared" ref="HPQ20:HSB20" si="91">SUM(HPQ9:HPQ16)</f>
        <v>0</v>
      </c>
      <c r="HPR20" s="103">
        <f t="shared" si="91"/>
        <v>0</v>
      </c>
      <c r="HPS20" s="103">
        <f t="shared" si="91"/>
        <v>0</v>
      </c>
      <c r="HPT20" s="103">
        <f t="shared" si="91"/>
        <v>0</v>
      </c>
      <c r="HPU20" s="103">
        <f t="shared" si="91"/>
        <v>0</v>
      </c>
      <c r="HPV20" s="103">
        <f t="shared" si="91"/>
        <v>0</v>
      </c>
      <c r="HPW20" s="103">
        <f t="shared" si="91"/>
        <v>0</v>
      </c>
      <c r="HPX20" s="103">
        <f t="shared" si="91"/>
        <v>0</v>
      </c>
      <c r="HPY20" s="103">
        <f t="shared" si="91"/>
        <v>0</v>
      </c>
      <c r="HPZ20" s="103">
        <f t="shared" si="91"/>
        <v>0</v>
      </c>
      <c r="HQA20" s="103">
        <f t="shared" si="91"/>
        <v>0</v>
      </c>
      <c r="HQB20" s="103">
        <f t="shared" si="91"/>
        <v>0</v>
      </c>
      <c r="HQC20" s="103">
        <f t="shared" si="91"/>
        <v>0</v>
      </c>
      <c r="HQD20" s="103">
        <f t="shared" si="91"/>
        <v>0</v>
      </c>
      <c r="HQE20" s="103">
        <f t="shared" si="91"/>
        <v>0</v>
      </c>
      <c r="HQF20" s="103">
        <f t="shared" si="91"/>
        <v>0</v>
      </c>
      <c r="HQG20" s="103">
        <f t="shared" si="91"/>
        <v>0</v>
      </c>
      <c r="HQH20" s="103">
        <f t="shared" si="91"/>
        <v>0</v>
      </c>
      <c r="HQI20" s="103">
        <f t="shared" si="91"/>
        <v>0</v>
      </c>
      <c r="HQJ20" s="103">
        <f t="shared" si="91"/>
        <v>0</v>
      </c>
      <c r="HQK20" s="103">
        <f t="shared" si="91"/>
        <v>0</v>
      </c>
      <c r="HQL20" s="103">
        <f t="shared" si="91"/>
        <v>0</v>
      </c>
      <c r="HQM20" s="103">
        <f t="shared" si="91"/>
        <v>0</v>
      </c>
      <c r="HQN20" s="103">
        <f t="shared" si="91"/>
        <v>0</v>
      </c>
      <c r="HQO20" s="103">
        <f t="shared" si="91"/>
        <v>0</v>
      </c>
      <c r="HQP20" s="103">
        <f t="shared" si="91"/>
        <v>0</v>
      </c>
      <c r="HQQ20" s="103">
        <f t="shared" si="91"/>
        <v>0</v>
      </c>
      <c r="HQR20" s="103">
        <f t="shared" si="91"/>
        <v>0</v>
      </c>
      <c r="HQS20" s="103">
        <f t="shared" si="91"/>
        <v>0</v>
      </c>
      <c r="HQT20" s="103">
        <f t="shared" si="91"/>
        <v>0</v>
      </c>
      <c r="HQU20" s="103">
        <f t="shared" si="91"/>
        <v>0</v>
      </c>
      <c r="HQV20" s="103">
        <f t="shared" si="91"/>
        <v>0</v>
      </c>
      <c r="HQW20" s="103">
        <f t="shared" si="91"/>
        <v>0</v>
      </c>
      <c r="HQX20" s="103">
        <f t="shared" si="91"/>
        <v>0</v>
      </c>
      <c r="HQY20" s="103">
        <f t="shared" si="91"/>
        <v>0</v>
      </c>
      <c r="HQZ20" s="103">
        <f t="shared" si="91"/>
        <v>0</v>
      </c>
      <c r="HRA20" s="103">
        <f t="shared" si="91"/>
        <v>0</v>
      </c>
      <c r="HRB20" s="103">
        <f t="shared" si="91"/>
        <v>0</v>
      </c>
      <c r="HRC20" s="103">
        <f t="shared" si="91"/>
        <v>0</v>
      </c>
      <c r="HRD20" s="103">
        <f t="shared" si="91"/>
        <v>0</v>
      </c>
      <c r="HRE20" s="103">
        <f t="shared" si="91"/>
        <v>0</v>
      </c>
      <c r="HRF20" s="103">
        <f t="shared" si="91"/>
        <v>0</v>
      </c>
      <c r="HRG20" s="103">
        <f t="shared" si="91"/>
        <v>0</v>
      </c>
      <c r="HRH20" s="103">
        <f t="shared" si="91"/>
        <v>0</v>
      </c>
      <c r="HRI20" s="103">
        <f t="shared" si="91"/>
        <v>0</v>
      </c>
      <c r="HRJ20" s="103">
        <f t="shared" si="91"/>
        <v>0</v>
      </c>
      <c r="HRK20" s="103">
        <f t="shared" si="91"/>
        <v>0</v>
      </c>
      <c r="HRL20" s="103">
        <f t="shared" si="91"/>
        <v>0</v>
      </c>
      <c r="HRM20" s="103">
        <f t="shared" si="91"/>
        <v>0</v>
      </c>
      <c r="HRN20" s="103">
        <f t="shared" si="91"/>
        <v>0</v>
      </c>
      <c r="HRO20" s="103">
        <f t="shared" si="91"/>
        <v>0</v>
      </c>
      <c r="HRP20" s="103">
        <f t="shared" si="91"/>
        <v>0</v>
      </c>
      <c r="HRQ20" s="103">
        <f t="shared" si="91"/>
        <v>0</v>
      </c>
      <c r="HRR20" s="103">
        <f t="shared" si="91"/>
        <v>0</v>
      </c>
      <c r="HRS20" s="103">
        <f t="shared" si="91"/>
        <v>0</v>
      </c>
      <c r="HRT20" s="103">
        <f t="shared" si="91"/>
        <v>0</v>
      </c>
      <c r="HRU20" s="103">
        <f t="shared" si="91"/>
        <v>0</v>
      </c>
      <c r="HRV20" s="103">
        <f t="shared" si="91"/>
        <v>0</v>
      </c>
      <c r="HRW20" s="103">
        <f t="shared" si="91"/>
        <v>0</v>
      </c>
      <c r="HRX20" s="103">
        <f t="shared" si="91"/>
        <v>0</v>
      </c>
      <c r="HRY20" s="103">
        <f t="shared" si="91"/>
        <v>0</v>
      </c>
      <c r="HRZ20" s="103">
        <f t="shared" si="91"/>
        <v>0</v>
      </c>
      <c r="HSA20" s="103">
        <f t="shared" si="91"/>
        <v>0</v>
      </c>
      <c r="HSB20" s="103">
        <f t="shared" si="91"/>
        <v>0</v>
      </c>
      <c r="HSC20" s="103">
        <f t="shared" ref="HSC20:HUN20" si="92">SUM(HSC9:HSC16)</f>
        <v>0</v>
      </c>
      <c r="HSD20" s="103">
        <f t="shared" si="92"/>
        <v>0</v>
      </c>
      <c r="HSE20" s="103">
        <f t="shared" si="92"/>
        <v>0</v>
      </c>
      <c r="HSF20" s="103">
        <f t="shared" si="92"/>
        <v>0</v>
      </c>
      <c r="HSG20" s="103">
        <f t="shared" si="92"/>
        <v>0</v>
      </c>
      <c r="HSH20" s="103">
        <f t="shared" si="92"/>
        <v>0</v>
      </c>
      <c r="HSI20" s="103">
        <f t="shared" si="92"/>
        <v>0</v>
      </c>
      <c r="HSJ20" s="103">
        <f t="shared" si="92"/>
        <v>0</v>
      </c>
      <c r="HSK20" s="103">
        <f t="shared" si="92"/>
        <v>0</v>
      </c>
      <c r="HSL20" s="103">
        <f t="shared" si="92"/>
        <v>0</v>
      </c>
      <c r="HSM20" s="103">
        <f t="shared" si="92"/>
        <v>0</v>
      </c>
      <c r="HSN20" s="103">
        <f t="shared" si="92"/>
        <v>0</v>
      </c>
      <c r="HSO20" s="103">
        <f t="shared" si="92"/>
        <v>0</v>
      </c>
      <c r="HSP20" s="103">
        <f t="shared" si="92"/>
        <v>0</v>
      </c>
      <c r="HSQ20" s="103">
        <f t="shared" si="92"/>
        <v>0</v>
      </c>
      <c r="HSR20" s="103">
        <f t="shared" si="92"/>
        <v>0</v>
      </c>
      <c r="HSS20" s="103">
        <f t="shared" si="92"/>
        <v>0</v>
      </c>
      <c r="HST20" s="103">
        <f t="shared" si="92"/>
        <v>0</v>
      </c>
      <c r="HSU20" s="103">
        <f t="shared" si="92"/>
        <v>0</v>
      </c>
      <c r="HSV20" s="103">
        <f t="shared" si="92"/>
        <v>0</v>
      </c>
      <c r="HSW20" s="103">
        <f t="shared" si="92"/>
        <v>0</v>
      </c>
      <c r="HSX20" s="103">
        <f t="shared" si="92"/>
        <v>0</v>
      </c>
      <c r="HSY20" s="103">
        <f t="shared" si="92"/>
        <v>0</v>
      </c>
      <c r="HSZ20" s="103">
        <f t="shared" si="92"/>
        <v>0</v>
      </c>
      <c r="HTA20" s="103">
        <f t="shared" si="92"/>
        <v>0</v>
      </c>
      <c r="HTB20" s="103">
        <f t="shared" si="92"/>
        <v>0</v>
      </c>
      <c r="HTC20" s="103">
        <f t="shared" si="92"/>
        <v>0</v>
      </c>
      <c r="HTD20" s="103">
        <f t="shared" si="92"/>
        <v>0</v>
      </c>
      <c r="HTE20" s="103">
        <f t="shared" si="92"/>
        <v>0</v>
      </c>
      <c r="HTF20" s="103">
        <f t="shared" si="92"/>
        <v>0</v>
      </c>
      <c r="HTG20" s="103">
        <f t="shared" si="92"/>
        <v>0</v>
      </c>
      <c r="HTH20" s="103">
        <f t="shared" si="92"/>
        <v>0</v>
      </c>
      <c r="HTI20" s="103">
        <f t="shared" si="92"/>
        <v>0</v>
      </c>
      <c r="HTJ20" s="103">
        <f t="shared" si="92"/>
        <v>0</v>
      </c>
      <c r="HTK20" s="103">
        <f t="shared" si="92"/>
        <v>0</v>
      </c>
      <c r="HTL20" s="103">
        <f t="shared" si="92"/>
        <v>0</v>
      </c>
      <c r="HTM20" s="103">
        <f t="shared" si="92"/>
        <v>0</v>
      </c>
      <c r="HTN20" s="103">
        <f t="shared" si="92"/>
        <v>0</v>
      </c>
      <c r="HTO20" s="103">
        <f t="shared" si="92"/>
        <v>0</v>
      </c>
      <c r="HTP20" s="103">
        <f t="shared" si="92"/>
        <v>0</v>
      </c>
      <c r="HTQ20" s="103">
        <f t="shared" si="92"/>
        <v>0</v>
      </c>
      <c r="HTR20" s="103">
        <f t="shared" si="92"/>
        <v>0</v>
      </c>
      <c r="HTS20" s="103">
        <f t="shared" si="92"/>
        <v>0</v>
      </c>
      <c r="HTT20" s="103">
        <f t="shared" si="92"/>
        <v>0</v>
      </c>
      <c r="HTU20" s="103">
        <f t="shared" si="92"/>
        <v>0</v>
      </c>
      <c r="HTV20" s="103">
        <f t="shared" si="92"/>
        <v>0</v>
      </c>
      <c r="HTW20" s="103">
        <f t="shared" si="92"/>
        <v>0</v>
      </c>
      <c r="HTX20" s="103">
        <f t="shared" si="92"/>
        <v>0</v>
      </c>
      <c r="HTY20" s="103">
        <f t="shared" si="92"/>
        <v>0</v>
      </c>
      <c r="HTZ20" s="103">
        <f t="shared" si="92"/>
        <v>0</v>
      </c>
      <c r="HUA20" s="103">
        <f t="shared" si="92"/>
        <v>0</v>
      </c>
      <c r="HUB20" s="103">
        <f t="shared" si="92"/>
        <v>0</v>
      </c>
      <c r="HUC20" s="103">
        <f t="shared" si="92"/>
        <v>0</v>
      </c>
      <c r="HUD20" s="103">
        <f t="shared" si="92"/>
        <v>0</v>
      </c>
      <c r="HUE20" s="103">
        <f t="shared" si="92"/>
        <v>0</v>
      </c>
      <c r="HUF20" s="103">
        <f t="shared" si="92"/>
        <v>0</v>
      </c>
      <c r="HUG20" s="103">
        <f t="shared" si="92"/>
        <v>0</v>
      </c>
      <c r="HUH20" s="103">
        <f t="shared" si="92"/>
        <v>0</v>
      </c>
      <c r="HUI20" s="103">
        <f t="shared" si="92"/>
        <v>0</v>
      </c>
      <c r="HUJ20" s="103">
        <f t="shared" si="92"/>
        <v>0</v>
      </c>
      <c r="HUK20" s="103">
        <f t="shared" si="92"/>
        <v>0</v>
      </c>
      <c r="HUL20" s="103">
        <f t="shared" si="92"/>
        <v>0</v>
      </c>
      <c r="HUM20" s="103">
        <f t="shared" si="92"/>
        <v>0</v>
      </c>
      <c r="HUN20" s="103">
        <f t="shared" si="92"/>
        <v>0</v>
      </c>
      <c r="HUO20" s="103">
        <f t="shared" ref="HUO20:HWZ20" si="93">SUM(HUO9:HUO16)</f>
        <v>0</v>
      </c>
      <c r="HUP20" s="103">
        <f t="shared" si="93"/>
        <v>0</v>
      </c>
      <c r="HUQ20" s="103">
        <f t="shared" si="93"/>
        <v>0</v>
      </c>
      <c r="HUR20" s="103">
        <f t="shared" si="93"/>
        <v>0</v>
      </c>
      <c r="HUS20" s="103">
        <f t="shared" si="93"/>
        <v>0</v>
      </c>
      <c r="HUT20" s="103">
        <f t="shared" si="93"/>
        <v>0</v>
      </c>
      <c r="HUU20" s="103">
        <f t="shared" si="93"/>
        <v>0</v>
      </c>
      <c r="HUV20" s="103">
        <f t="shared" si="93"/>
        <v>0</v>
      </c>
      <c r="HUW20" s="103">
        <f t="shared" si="93"/>
        <v>0</v>
      </c>
      <c r="HUX20" s="103">
        <f t="shared" si="93"/>
        <v>0</v>
      </c>
      <c r="HUY20" s="103">
        <f t="shared" si="93"/>
        <v>0</v>
      </c>
      <c r="HUZ20" s="103">
        <f t="shared" si="93"/>
        <v>0</v>
      </c>
      <c r="HVA20" s="103">
        <f t="shared" si="93"/>
        <v>0</v>
      </c>
      <c r="HVB20" s="103">
        <f t="shared" si="93"/>
        <v>0</v>
      </c>
      <c r="HVC20" s="103">
        <f t="shared" si="93"/>
        <v>0</v>
      </c>
      <c r="HVD20" s="103">
        <f t="shared" si="93"/>
        <v>0</v>
      </c>
      <c r="HVE20" s="103">
        <f t="shared" si="93"/>
        <v>0</v>
      </c>
      <c r="HVF20" s="103">
        <f t="shared" si="93"/>
        <v>0</v>
      </c>
      <c r="HVG20" s="103">
        <f t="shared" si="93"/>
        <v>0</v>
      </c>
      <c r="HVH20" s="103">
        <f t="shared" si="93"/>
        <v>0</v>
      </c>
      <c r="HVI20" s="103">
        <f t="shared" si="93"/>
        <v>0</v>
      </c>
      <c r="HVJ20" s="103">
        <f t="shared" si="93"/>
        <v>0</v>
      </c>
      <c r="HVK20" s="103">
        <f t="shared" si="93"/>
        <v>0</v>
      </c>
      <c r="HVL20" s="103">
        <f t="shared" si="93"/>
        <v>0</v>
      </c>
      <c r="HVM20" s="103">
        <f t="shared" si="93"/>
        <v>0</v>
      </c>
      <c r="HVN20" s="103">
        <f t="shared" si="93"/>
        <v>0</v>
      </c>
      <c r="HVO20" s="103">
        <f t="shared" si="93"/>
        <v>0</v>
      </c>
      <c r="HVP20" s="103">
        <f t="shared" si="93"/>
        <v>0</v>
      </c>
      <c r="HVQ20" s="103">
        <f t="shared" si="93"/>
        <v>0</v>
      </c>
      <c r="HVR20" s="103">
        <f t="shared" si="93"/>
        <v>0</v>
      </c>
      <c r="HVS20" s="103">
        <f t="shared" si="93"/>
        <v>0</v>
      </c>
      <c r="HVT20" s="103">
        <f t="shared" si="93"/>
        <v>0</v>
      </c>
      <c r="HVU20" s="103">
        <f t="shared" si="93"/>
        <v>0</v>
      </c>
      <c r="HVV20" s="103">
        <f t="shared" si="93"/>
        <v>0</v>
      </c>
      <c r="HVW20" s="103">
        <f t="shared" si="93"/>
        <v>0</v>
      </c>
      <c r="HVX20" s="103">
        <f t="shared" si="93"/>
        <v>0</v>
      </c>
      <c r="HVY20" s="103">
        <f t="shared" si="93"/>
        <v>0</v>
      </c>
      <c r="HVZ20" s="103">
        <f t="shared" si="93"/>
        <v>0</v>
      </c>
      <c r="HWA20" s="103">
        <f t="shared" si="93"/>
        <v>0</v>
      </c>
      <c r="HWB20" s="103">
        <f t="shared" si="93"/>
        <v>0</v>
      </c>
      <c r="HWC20" s="103">
        <f t="shared" si="93"/>
        <v>0</v>
      </c>
      <c r="HWD20" s="103">
        <f t="shared" si="93"/>
        <v>0</v>
      </c>
      <c r="HWE20" s="103">
        <f t="shared" si="93"/>
        <v>0</v>
      </c>
      <c r="HWF20" s="103">
        <f t="shared" si="93"/>
        <v>0</v>
      </c>
      <c r="HWG20" s="103">
        <f t="shared" si="93"/>
        <v>0</v>
      </c>
      <c r="HWH20" s="103">
        <f t="shared" si="93"/>
        <v>0</v>
      </c>
      <c r="HWI20" s="103">
        <f t="shared" si="93"/>
        <v>0</v>
      </c>
      <c r="HWJ20" s="103">
        <f t="shared" si="93"/>
        <v>0</v>
      </c>
      <c r="HWK20" s="103">
        <f t="shared" si="93"/>
        <v>0</v>
      </c>
      <c r="HWL20" s="103">
        <f t="shared" si="93"/>
        <v>0</v>
      </c>
      <c r="HWM20" s="103">
        <f t="shared" si="93"/>
        <v>0</v>
      </c>
      <c r="HWN20" s="103">
        <f t="shared" si="93"/>
        <v>0</v>
      </c>
      <c r="HWO20" s="103">
        <f t="shared" si="93"/>
        <v>0</v>
      </c>
      <c r="HWP20" s="103">
        <f t="shared" si="93"/>
        <v>0</v>
      </c>
      <c r="HWQ20" s="103">
        <f t="shared" si="93"/>
        <v>0</v>
      </c>
      <c r="HWR20" s="103">
        <f t="shared" si="93"/>
        <v>0</v>
      </c>
      <c r="HWS20" s="103">
        <f t="shared" si="93"/>
        <v>0</v>
      </c>
      <c r="HWT20" s="103">
        <f t="shared" si="93"/>
        <v>0</v>
      </c>
      <c r="HWU20" s="103">
        <f t="shared" si="93"/>
        <v>0</v>
      </c>
      <c r="HWV20" s="103">
        <f t="shared" si="93"/>
        <v>0</v>
      </c>
      <c r="HWW20" s="103">
        <f t="shared" si="93"/>
        <v>0</v>
      </c>
      <c r="HWX20" s="103">
        <f t="shared" si="93"/>
        <v>0</v>
      </c>
      <c r="HWY20" s="103">
        <f t="shared" si="93"/>
        <v>0</v>
      </c>
      <c r="HWZ20" s="103">
        <f t="shared" si="93"/>
        <v>0</v>
      </c>
      <c r="HXA20" s="103">
        <f t="shared" ref="HXA20:HZL20" si="94">SUM(HXA9:HXA16)</f>
        <v>0</v>
      </c>
      <c r="HXB20" s="103">
        <f t="shared" si="94"/>
        <v>0</v>
      </c>
      <c r="HXC20" s="103">
        <f t="shared" si="94"/>
        <v>0</v>
      </c>
      <c r="HXD20" s="103">
        <f t="shared" si="94"/>
        <v>0</v>
      </c>
      <c r="HXE20" s="103">
        <f t="shared" si="94"/>
        <v>0</v>
      </c>
      <c r="HXF20" s="103">
        <f t="shared" si="94"/>
        <v>0</v>
      </c>
      <c r="HXG20" s="103">
        <f t="shared" si="94"/>
        <v>0</v>
      </c>
      <c r="HXH20" s="103">
        <f t="shared" si="94"/>
        <v>0</v>
      </c>
      <c r="HXI20" s="103">
        <f t="shared" si="94"/>
        <v>0</v>
      </c>
      <c r="HXJ20" s="103">
        <f t="shared" si="94"/>
        <v>0</v>
      </c>
      <c r="HXK20" s="103">
        <f t="shared" si="94"/>
        <v>0</v>
      </c>
      <c r="HXL20" s="103">
        <f t="shared" si="94"/>
        <v>0</v>
      </c>
      <c r="HXM20" s="103">
        <f t="shared" si="94"/>
        <v>0</v>
      </c>
      <c r="HXN20" s="103">
        <f t="shared" si="94"/>
        <v>0</v>
      </c>
      <c r="HXO20" s="103">
        <f t="shared" si="94"/>
        <v>0</v>
      </c>
      <c r="HXP20" s="103">
        <f t="shared" si="94"/>
        <v>0</v>
      </c>
      <c r="HXQ20" s="103">
        <f t="shared" si="94"/>
        <v>0</v>
      </c>
      <c r="HXR20" s="103">
        <f t="shared" si="94"/>
        <v>0</v>
      </c>
      <c r="HXS20" s="103">
        <f t="shared" si="94"/>
        <v>0</v>
      </c>
      <c r="HXT20" s="103">
        <f t="shared" si="94"/>
        <v>0</v>
      </c>
      <c r="HXU20" s="103">
        <f t="shared" si="94"/>
        <v>0</v>
      </c>
      <c r="HXV20" s="103">
        <f t="shared" si="94"/>
        <v>0</v>
      </c>
      <c r="HXW20" s="103">
        <f t="shared" si="94"/>
        <v>0</v>
      </c>
      <c r="HXX20" s="103">
        <f t="shared" si="94"/>
        <v>0</v>
      </c>
      <c r="HXY20" s="103">
        <f t="shared" si="94"/>
        <v>0</v>
      </c>
      <c r="HXZ20" s="103">
        <f t="shared" si="94"/>
        <v>0</v>
      </c>
      <c r="HYA20" s="103">
        <f t="shared" si="94"/>
        <v>0</v>
      </c>
      <c r="HYB20" s="103">
        <f t="shared" si="94"/>
        <v>0</v>
      </c>
      <c r="HYC20" s="103">
        <f t="shared" si="94"/>
        <v>0</v>
      </c>
      <c r="HYD20" s="103">
        <f t="shared" si="94"/>
        <v>0</v>
      </c>
      <c r="HYE20" s="103">
        <f t="shared" si="94"/>
        <v>0</v>
      </c>
      <c r="HYF20" s="103">
        <f t="shared" si="94"/>
        <v>0</v>
      </c>
      <c r="HYG20" s="103">
        <f t="shared" si="94"/>
        <v>0</v>
      </c>
      <c r="HYH20" s="103">
        <f t="shared" si="94"/>
        <v>0</v>
      </c>
      <c r="HYI20" s="103">
        <f t="shared" si="94"/>
        <v>0</v>
      </c>
      <c r="HYJ20" s="103">
        <f t="shared" si="94"/>
        <v>0</v>
      </c>
      <c r="HYK20" s="103">
        <f t="shared" si="94"/>
        <v>0</v>
      </c>
      <c r="HYL20" s="103">
        <f t="shared" si="94"/>
        <v>0</v>
      </c>
      <c r="HYM20" s="103">
        <f t="shared" si="94"/>
        <v>0</v>
      </c>
      <c r="HYN20" s="103">
        <f t="shared" si="94"/>
        <v>0</v>
      </c>
      <c r="HYO20" s="103">
        <f t="shared" si="94"/>
        <v>0</v>
      </c>
      <c r="HYP20" s="103">
        <f t="shared" si="94"/>
        <v>0</v>
      </c>
      <c r="HYQ20" s="103">
        <f t="shared" si="94"/>
        <v>0</v>
      </c>
      <c r="HYR20" s="103">
        <f t="shared" si="94"/>
        <v>0</v>
      </c>
      <c r="HYS20" s="103">
        <f t="shared" si="94"/>
        <v>0</v>
      </c>
      <c r="HYT20" s="103">
        <f t="shared" si="94"/>
        <v>0</v>
      </c>
      <c r="HYU20" s="103">
        <f t="shared" si="94"/>
        <v>0</v>
      </c>
      <c r="HYV20" s="103">
        <f t="shared" si="94"/>
        <v>0</v>
      </c>
      <c r="HYW20" s="103">
        <f t="shared" si="94"/>
        <v>0</v>
      </c>
      <c r="HYX20" s="103">
        <f t="shared" si="94"/>
        <v>0</v>
      </c>
      <c r="HYY20" s="103">
        <f t="shared" si="94"/>
        <v>0</v>
      </c>
      <c r="HYZ20" s="103">
        <f t="shared" si="94"/>
        <v>0</v>
      </c>
      <c r="HZA20" s="103">
        <f t="shared" si="94"/>
        <v>0</v>
      </c>
      <c r="HZB20" s="103">
        <f t="shared" si="94"/>
        <v>0</v>
      </c>
      <c r="HZC20" s="103">
        <f t="shared" si="94"/>
        <v>0</v>
      </c>
      <c r="HZD20" s="103">
        <f t="shared" si="94"/>
        <v>0</v>
      </c>
      <c r="HZE20" s="103">
        <f t="shared" si="94"/>
        <v>0</v>
      </c>
      <c r="HZF20" s="103">
        <f t="shared" si="94"/>
        <v>0</v>
      </c>
      <c r="HZG20" s="103">
        <f t="shared" si="94"/>
        <v>0</v>
      </c>
      <c r="HZH20" s="103">
        <f t="shared" si="94"/>
        <v>0</v>
      </c>
      <c r="HZI20" s="103">
        <f t="shared" si="94"/>
        <v>0</v>
      </c>
      <c r="HZJ20" s="103">
        <f t="shared" si="94"/>
        <v>0</v>
      </c>
      <c r="HZK20" s="103">
        <f t="shared" si="94"/>
        <v>0</v>
      </c>
      <c r="HZL20" s="103">
        <f t="shared" si="94"/>
        <v>0</v>
      </c>
      <c r="HZM20" s="103">
        <f t="shared" ref="HZM20:IBX20" si="95">SUM(HZM9:HZM16)</f>
        <v>0</v>
      </c>
      <c r="HZN20" s="103">
        <f t="shared" si="95"/>
        <v>0</v>
      </c>
      <c r="HZO20" s="103">
        <f t="shared" si="95"/>
        <v>0</v>
      </c>
      <c r="HZP20" s="103">
        <f t="shared" si="95"/>
        <v>0</v>
      </c>
      <c r="HZQ20" s="103">
        <f t="shared" si="95"/>
        <v>0</v>
      </c>
      <c r="HZR20" s="103">
        <f t="shared" si="95"/>
        <v>0</v>
      </c>
      <c r="HZS20" s="103">
        <f t="shared" si="95"/>
        <v>0</v>
      </c>
      <c r="HZT20" s="103">
        <f t="shared" si="95"/>
        <v>0</v>
      </c>
      <c r="HZU20" s="103">
        <f t="shared" si="95"/>
        <v>0</v>
      </c>
      <c r="HZV20" s="103">
        <f t="shared" si="95"/>
        <v>0</v>
      </c>
      <c r="HZW20" s="103">
        <f t="shared" si="95"/>
        <v>0</v>
      </c>
      <c r="HZX20" s="103">
        <f t="shared" si="95"/>
        <v>0</v>
      </c>
      <c r="HZY20" s="103">
        <f t="shared" si="95"/>
        <v>0</v>
      </c>
      <c r="HZZ20" s="103">
        <f t="shared" si="95"/>
        <v>0</v>
      </c>
      <c r="IAA20" s="103">
        <f t="shared" si="95"/>
        <v>0</v>
      </c>
      <c r="IAB20" s="103">
        <f t="shared" si="95"/>
        <v>0</v>
      </c>
      <c r="IAC20" s="103">
        <f t="shared" si="95"/>
        <v>0</v>
      </c>
      <c r="IAD20" s="103">
        <f t="shared" si="95"/>
        <v>0</v>
      </c>
      <c r="IAE20" s="103">
        <f t="shared" si="95"/>
        <v>0</v>
      </c>
      <c r="IAF20" s="103">
        <f t="shared" si="95"/>
        <v>0</v>
      </c>
      <c r="IAG20" s="103">
        <f t="shared" si="95"/>
        <v>0</v>
      </c>
      <c r="IAH20" s="103">
        <f t="shared" si="95"/>
        <v>0</v>
      </c>
      <c r="IAI20" s="103">
        <f t="shared" si="95"/>
        <v>0</v>
      </c>
      <c r="IAJ20" s="103">
        <f t="shared" si="95"/>
        <v>0</v>
      </c>
      <c r="IAK20" s="103">
        <f t="shared" si="95"/>
        <v>0</v>
      </c>
      <c r="IAL20" s="103">
        <f t="shared" si="95"/>
        <v>0</v>
      </c>
      <c r="IAM20" s="103">
        <f t="shared" si="95"/>
        <v>0</v>
      </c>
      <c r="IAN20" s="103">
        <f t="shared" si="95"/>
        <v>0</v>
      </c>
      <c r="IAO20" s="103">
        <f t="shared" si="95"/>
        <v>0</v>
      </c>
      <c r="IAP20" s="103">
        <f t="shared" si="95"/>
        <v>0</v>
      </c>
      <c r="IAQ20" s="103">
        <f t="shared" si="95"/>
        <v>0</v>
      </c>
      <c r="IAR20" s="103">
        <f t="shared" si="95"/>
        <v>0</v>
      </c>
      <c r="IAS20" s="103">
        <f t="shared" si="95"/>
        <v>0</v>
      </c>
      <c r="IAT20" s="103">
        <f t="shared" si="95"/>
        <v>0</v>
      </c>
      <c r="IAU20" s="103">
        <f t="shared" si="95"/>
        <v>0</v>
      </c>
      <c r="IAV20" s="103">
        <f t="shared" si="95"/>
        <v>0</v>
      </c>
      <c r="IAW20" s="103">
        <f t="shared" si="95"/>
        <v>0</v>
      </c>
      <c r="IAX20" s="103">
        <f t="shared" si="95"/>
        <v>0</v>
      </c>
      <c r="IAY20" s="103">
        <f t="shared" si="95"/>
        <v>0</v>
      </c>
      <c r="IAZ20" s="103">
        <f t="shared" si="95"/>
        <v>0</v>
      </c>
      <c r="IBA20" s="103">
        <f t="shared" si="95"/>
        <v>0</v>
      </c>
      <c r="IBB20" s="103">
        <f t="shared" si="95"/>
        <v>0</v>
      </c>
      <c r="IBC20" s="103">
        <f t="shared" si="95"/>
        <v>0</v>
      </c>
      <c r="IBD20" s="103">
        <f t="shared" si="95"/>
        <v>0</v>
      </c>
      <c r="IBE20" s="103">
        <f t="shared" si="95"/>
        <v>0</v>
      </c>
      <c r="IBF20" s="103">
        <f t="shared" si="95"/>
        <v>0</v>
      </c>
      <c r="IBG20" s="103">
        <f t="shared" si="95"/>
        <v>0</v>
      </c>
      <c r="IBH20" s="103">
        <f t="shared" si="95"/>
        <v>0</v>
      </c>
      <c r="IBI20" s="103">
        <f t="shared" si="95"/>
        <v>0</v>
      </c>
      <c r="IBJ20" s="103">
        <f t="shared" si="95"/>
        <v>0</v>
      </c>
      <c r="IBK20" s="103">
        <f t="shared" si="95"/>
        <v>0</v>
      </c>
      <c r="IBL20" s="103">
        <f t="shared" si="95"/>
        <v>0</v>
      </c>
      <c r="IBM20" s="103">
        <f t="shared" si="95"/>
        <v>0</v>
      </c>
      <c r="IBN20" s="103">
        <f t="shared" si="95"/>
        <v>0</v>
      </c>
      <c r="IBO20" s="103">
        <f t="shared" si="95"/>
        <v>0</v>
      </c>
      <c r="IBP20" s="103">
        <f t="shared" si="95"/>
        <v>0</v>
      </c>
      <c r="IBQ20" s="103">
        <f t="shared" si="95"/>
        <v>0</v>
      </c>
      <c r="IBR20" s="103">
        <f t="shared" si="95"/>
        <v>0</v>
      </c>
      <c r="IBS20" s="103">
        <f t="shared" si="95"/>
        <v>0</v>
      </c>
      <c r="IBT20" s="103">
        <f t="shared" si="95"/>
        <v>0</v>
      </c>
      <c r="IBU20" s="103">
        <f t="shared" si="95"/>
        <v>0</v>
      </c>
      <c r="IBV20" s="103">
        <f t="shared" si="95"/>
        <v>0</v>
      </c>
      <c r="IBW20" s="103">
        <f t="shared" si="95"/>
        <v>0</v>
      </c>
      <c r="IBX20" s="103">
        <f t="shared" si="95"/>
        <v>0</v>
      </c>
      <c r="IBY20" s="103">
        <f t="shared" ref="IBY20:IEJ20" si="96">SUM(IBY9:IBY16)</f>
        <v>0</v>
      </c>
      <c r="IBZ20" s="103">
        <f t="shared" si="96"/>
        <v>0</v>
      </c>
      <c r="ICA20" s="103">
        <f t="shared" si="96"/>
        <v>0</v>
      </c>
      <c r="ICB20" s="103">
        <f t="shared" si="96"/>
        <v>0</v>
      </c>
      <c r="ICC20" s="103">
        <f t="shared" si="96"/>
        <v>0</v>
      </c>
      <c r="ICD20" s="103">
        <f t="shared" si="96"/>
        <v>0</v>
      </c>
      <c r="ICE20" s="103">
        <f t="shared" si="96"/>
        <v>0</v>
      </c>
      <c r="ICF20" s="103">
        <f t="shared" si="96"/>
        <v>0</v>
      </c>
      <c r="ICG20" s="103">
        <f t="shared" si="96"/>
        <v>0</v>
      </c>
      <c r="ICH20" s="103">
        <f t="shared" si="96"/>
        <v>0</v>
      </c>
      <c r="ICI20" s="103">
        <f t="shared" si="96"/>
        <v>0</v>
      </c>
      <c r="ICJ20" s="103">
        <f t="shared" si="96"/>
        <v>0</v>
      </c>
      <c r="ICK20" s="103">
        <f t="shared" si="96"/>
        <v>0</v>
      </c>
      <c r="ICL20" s="103">
        <f t="shared" si="96"/>
        <v>0</v>
      </c>
      <c r="ICM20" s="103">
        <f t="shared" si="96"/>
        <v>0</v>
      </c>
      <c r="ICN20" s="103">
        <f t="shared" si="96"/>
        <v>0</v>
      </c>
      <c r="ICO20" s="103">
        <f t="shared" si="96"/>
        <v>0</v>
      </c>
      <c r="ICP20" s="103">
        <f t="shared" si="96"/>
        <v>0</v>
      </c>
      <c r="ICQ20" s="103">
        <f t="shared" si="96"/>
        <v>0</v>
      </c>
      <c r="ICR20" s="103">
        <f t="shared" si="96"/>
        <v>0</v>
      </c>
      <c r="ICS20" s="103">
        <f t="shared" si="96"/>
        <v>0</v>
      </c>
      <c r="ICT20" s="103">
        <f t="shared" si="96"/>
        <v>0</v>
      </c>
      <c r="ICU20" s="103">
        <f t="shared" si="96"/>
        <v>0</v>
      </c>
      <c r="ICV20" s="103">
        <f t="shared" si="96"/>
        <v>0</v>
      </c>
      <c r="ICW20" s="103">
        <f t="shared" si="96"/>
        <v>0</v>
      </c>
      <c r="ICX20" s="103">
        <f t="shared" si="96"/>
        <v>0</v>
      </c>
      <c r="ICY20" s="103">
        <f t="shared" si="96"/>
        <v>0</v>
      </c>
      <c r="ICZ20" s="103">
        <f t="shared" si="96"/>
        <v>0</v>
      </c>
      <c r="IDA20" s="103">
        <f t="shared" si="96"/>
        <v>0</v>
      </c>
      <c r="IDB20" s="103">
        <f t="shared" si="96"/>
        <v>0</v>
      </c>
      <c r="IDC20" s="103">
        <f t="shared" si="96"/>
        <v>0</v>
      </c>
      <c r="IDD20" s="103">
        <f t="shared" si="96"/>
        <v>0</v>
      </c>
      <c r="IDE20" s="103">
        <f t="shared" si="96"/>
        <v>0</v>
      </c>
      <c r="IDF20" s="103">
        <f t="shared" si="96"/>
        <v>0</v>
      </c>
      <c r="IDG20" s="103">
        <f t="shared" si="96"/>
        <v>0</v>
      </c>
      <c r="IDH20" s="103">
        <f t="shared" si="96"/>
        <v>0</v>
      </c>
      <c r="IDI20" s="103">
        <f t="shared" si="96"/>
        <v>0</v>
      </c>
      <c r="IDJ20" s="103">
        <f t="shared" si="96"/>
        <v>0</v>
      </c>
      <c r="IDK20" s="103">
        <f t="shared" si="96"/>
        <v>0</v>
      </c>
      <c r="IDL20" s="103">
        <f t="shared" si="96"/>
        <v>0</v>
      </c>
      <c r="IDM20" s="103">
        <f t="shared" si="96"/>
        <v>0</v>
      </c>
      <c r="IDN20" s="103">
        <f t="shared" si="96"/>
        <v>0</v>
      </c>
      <c r="IDO20" s="103">
        <f t="shared" si="96"/>
        <v>0</v>
      </c>
      <c r="IDP20" s="103">
        <f t="shared" si="96"/>
        <v>0</v>
      </c>
      <c r="IDQ20" s="103">
        <f t="shared" si="96"/>
        <v>0</v>
      </c>
      <c r="IDR20" s="103">
        <f t="shared" si="96"/>
        <v>0</v>
      </c>
      <c r="IDS20" s="103">
        <f t="shared" si="96"/>
        <v>0</v>
      </c>
      <c r="IDT20" s="103">
        <f t="shared" si="96"/>
        <v>0</v>
      </c>
      <c r="IDU20" s="103">
        <f t="shared" si="96"/>
        <v>0</v>
      </c>
      <c r="IDV20" s="103">
        <f t="shared" si="96"/>
        <v>0</v>
      </c>
      <c r="IDW20" s="103">
        <f t="shared" si="96"/>
        <v>0</v>
      </c>
      <c r="IDX20" s="103">
        <f t="shared" si="96"/>
        <v>0</v>
      </c>
      <c r="IDY20" s="103">
        <f t="shared" si="96"/>
        <v>0</v>
      </c>
      <c r="IDZ20" s="103">
        <f t="shared" si="96"/>
        <v>0</v>
      </c>
      <c r="IEA20" s="103">
        <f t="shared" si="96"/>
        <v>0</v>
      </c>
      <c r="IEB20" s="103">
        <f t="shared" si="96"/>
        <v>0</v>
      </c>
      <c r="IEC20" s="103">
        <f t="shared" si="96"/>
        <v>0</v>
      </c>
      <c r="IED20" s="103">
        <f t="shared" si="96"/>
        <v>0</v>
      </c>
      <c r="IEE20" s="103">
        <f t="shared" si="96"/>
        <v>0</v>
      </c>
      <c r="IEF20" s="103">
        <f t="shared" si="96"/>
        <v>0</v>
      </c>
      <c r="IEG20" s="103">
        <f t="shared" si="96"/>
        <v>0</v>
      </c>
      <c r="IEH20" s="103">
        <f t="shared" si="96"/>
        <v>0</v>
      </c>
      <c r="IEI20" s="103">
        <f t="shared" si="96"/>
        <v>0</v>
      </c>
      <c r="IEJ20" s="103">
        <f t="shared" si="96"/>
        <v>0</v>
      </c>
      <c r="IEK20" s="103">
        <f t="shared" ref="IEK20:IGV20" si="97">SUM(IEK9:IEK16)</f>
        <v>0</v>
      </c>
      <c r="IEL20" s="103">
        <f t="shared" si="97"/>
        <v>0</v>
      </c>
      <c r="IEM20" s="103">
        <f t="shared" si="97"/>
        <v>0</v>
      </c>
      <c r="IEN20" s="103">
        <f t="shared" si="97"/>
        <v>0</v>
      </c>
      <c r="IEO20" s="103">
        <f t="shared" si="97"/>
        <v>0</v>
      </c>
      <c r="IEP20" s="103">
        <f t="shared" si="97"/>
        <v>0</v>
      </c>
      <c r="IEQ20" s="103">
        <f t="shared" si="97"/>
        <v>0</v>
      </c>
      <c r="IER20" s="103">
        <f t="shared" si="97"/>
        <v>0</v>
      </c>
      <c r="IES20" s="103">
        <f t="shared" si="97"/>
        <v>0</v>
      </c>
      <c r="IET20" s="103">
        <f t="shared" si="97"/>
        <v>0</v>
      </c>
      <c r="IEU20" s="103">
        <f t="shared" si="97"/>
        <v>0</v>
      </c>
      <c r="IEV20" s="103">
        <f t="shared" si="97"/>
        <v>0</v>
      </c>
      <c r="IEW20" s="103">
        <f t="shared" si="97"/>
        <v>0</v>
      </c>
      <c r="IEX20" s="103">
        <f t="shared" si="97"/>
        <v>0</v>
      </c>
      <c r="IEY20" s="103">
        <f t="shared" si="97"/>
        <v>0</v>
      </c>
      <c r="IEZ20" s="103">
        <f t="shared" si="97"/>
        <v>0</v>
      </c>
      <c r="IFA20" s="103">
        <f t="shared" si="97"/>
        <v>0</v>
      </c>
      <c r="IFB20" s="103">
        <f t="shared" si="97"/>
        <v>0</v>
      </c>
      <c r="IFC20" s="103">
        <f t="shared" si="97"/>
        <v>0</v>
      </c>
      <c r="IFD20" s="103">
        <f t="shared" si="97"/>
        <v>0</v>
      </c>
      <c r="IFE20" s="103">
        <f t="shared" si="97"/>
        <v>0</v>
      </c>
      <c r="IFF20" s="103">
        <f t="shared" si="97"/>
        <v>0</v>
      </c>
      <c r="IFG20" s="103">
        <f t="shared" si="97"/>
        <v>0</v>
      </c>
      <c r="IFH20" s="103">
        <f t="shared" si="97"/>
        <v>0</v>
      </c>
      <c r="IFI20" s="103">
        <f t="shared" si="97"/>
        <v>0</v>
      </c>
      <c r="IFJ20" s="103">
        <f t="shared" si="97"/>
        <v>0</v>
      </c>
      <c r="IFK20" s="103">
        <f t="shared" si="97"/>
        <v>0</v>
      </c>
      <c r="IFL20" s="103">
        <f t="shared" si="97"/>
        <v>0</v>
      </c>
      <c r="IFM20" s="103">
        <f t="shared" si="97"/>
        <v>0</v>
      </c>
      <c r="IFN20" s="103">
        <f t="shared" si="97"/>
        <v>0</v>
      </c>
      <c r="IFO20" s="103">
        <f t="shared" si="97"/>
        <v>0</v>
      </c>
      <c r="IFP20" s="103">
        <f t="shared" si="97"/>
        <v>0</v>
      </c>
      <c r="IFQ20" s="103">
        <f t="shared" si="97"/>
        <v>0</v>
      </c>
      <c r="IFR20" s="103">
        <f t="shared" si="97"/>
        <v>0</v>
      </c>
      <c r="IFS20" s="103">
        <f t="shared" si="97"/>
        <v>0</v>
      </c>
      <c r="IFT20" s="103">
        <f t="shared" si="97"/>
        <v>0</v>
      </c>
      <c r="IFU20" s="103">
        <f t="shared" si="97"/>
        <v>0</v>
      </c>
      <c r="IFV20" s="103">
        <f t="shared" si="97"/>
        <v>0</v>
      </c>
      <c r="IFW20" s="103">
        <f t="shared" si="97"/>
        <v>0</v>
      </c>
      <c r="IFX20" s="103">
        <f t="shared" si="97"/>
        <v>0</v>
      </c>
      <c r="IFY20" s="103">
        <f t="shared" si="97"/>
        <v>0</v>
      </c>
      <c r="IFZ20" s="103">
        <f t="shared" si="97"/>
        <v>0</v>
      </c>
      <c r="IGA20" s="103">
        <f t="shared" si="97"/>
        <v>0</v>
      </c>
      <c r="IGB20" s="103">
        <f t="shared" si="97"/>
        <v>0</v>
      </c>
      <c r="IGC20" s="103">
        <f t="shared" si="97"/>
        <v>0</v>
      </c>
      <c r="IGD20" s="103">
        <f t="shared" si="97"/>
        <v>0</v>
      </c>
      <c r="IGE20" s="103">
        <f t="shared" si="97"/>
        <v>0</v>
      </c>
      <c r="IGF20" s="103">
        <f t="shared" si="97"/>
        <v>0</v>
      </c>
      <c r="IGG20" s="103">
        <f t="shared" si="97"/>
        <v>0</v>
      </c>
      <c r="IGH20" s="103">
        <f t="shared" si="97"/>
        <v>0</v>
      </c>
      <c r="IGI20" s="103">
        <f t="shared" si="97"/>
        <v>0</v>
      </c>
      <c r="IGJ20" s="103">
        <f t="shared" si="97"/>
        <v>0</v>
      </c>
      <c r="IGK20" s="103">
        <f t="shared" si="97"/>
        <v>0</v>
      </c>
      <c r="IGL20" s="103">
        <f t="shared" si="97"/>
        <v>0</v>
      </c>
      <c r="IGM20" s="103">
        <f t="shared" si="97"/>
        <v>0</v>
      </c>
      <c r="IGN20" s="103">
        <f t="shared" si="97"/>
        <v>0</v>
      </c>
      <c r="IGO20" s="103">
        <f t="shared" si="97"/>
        <v>0</v>
      </c>
      <c r="IGP20" s="103">
        <f t="shared" si="97"/>
        <v>0</v>
      </c>
      <c r="IGQ20" s="103">
        <f t="shared" si="97"/>
        <v>0</v>
      </c>
      <c r="IGR20" s="103">
        <f t="shared" si="97"/>
        <v>0</v>
      </c>
      <c r="IGS20" s="103">
        <f t="shared" si="97"/>
        <v>0</v>
      </c>
      <c r="IGT20" s="103">
        <f t="shared" si="97"/>
        <v>0</v>
      </c>
      <c r="IGU20" s="103">
        <f t="shared" si="97"/>
        <v>0</v>
      </c>
      <c r="IGV20" s="103">
        <f t="shared" si="97"/>
        <v>0</v>
      </c>
      <c r="IGW20" s="103">
        <f t="shared" ref="IGW20:IJH20" si="98">SUM(IGW9:IGW16)</f>
        <v>0</v>
      </c>
      <c r="IGX20" s="103">
        <f t="shared" si="98"/>
        <v>0</v>
      </c>
      <c r="IGY20" s="103">
        <f t="shared" si="98"/>
        <v>0</v>
      </c>
      <c r="IGZ20" s="103">
        <f t="shared" si="98"/>
        <v>0</v>
      </c>
      <c r="IHA20" s="103">
        <f t="shared" si="98"/>
        <v>0</v>
      </c>
      <c r="IHB20" s="103">
        <f t="shared" si="98"/>
        <v>0</v>
      </c>
      <c r="IHC20" s="103">
        <f t="shared" si="98"/>
        <v>0</v>
      </c>
      <c r="IHD20" s="103">
        <f t="shared" si="98"/>
        <v>0</v>
      </c>
      <c r="IHE20" s="103">
        <f t="shared" si="98"/>
        <v>0</v>
      </c>
      <c r="IHF20" s="103">
        <f t="shared" si="98"/>
        <v>0</v>
      </c>
      <c r="IHG20" s="103">
        <f t="shared" si="98"/>
        <v>0</v>
      </c>
      <c r="IHH20" s="103">
        <f t="shared" si="98"/>
        <v>0</v>
      </c>
      <c r="IHI20" s="103">
        <f t="shared" si="98"/>
        <v>0</v>
      </c>
      <c r="IHJ20" s="103">
        <f t="shared" si="98"/>
        <v>0</v>
      </c>
      <c r="IHK20" s="103">
        <f t="shared" si="98"/>
        <v>0</v>
      </c>
      <c r="IHL20" s="103">
        <f t="shared" si="98"/>
        <v>0</v>
      </c>
      <c r="IHM20" s="103">
        <f t="shared" si="98"/>
        <v>0</v>
      </c>
      <c r="IHN20" s="103">
        <f t="shared" si="98"/>
        <v>0</v>
      </c>
      <c r="IHO20" s="103">
        <f t="shared" si="98"/>
        <v>0</v>
      </c>
      <c r="IHP20" s="103">
        <f t="shared" si="98"/>
        <v>0</v>
      </c>
      <c r="IHQ20" s="103">
        <f t="shared" si="98"/>
        <v>0</v>
      </c>
      <c r="IHR20" s="103">
        <f t="shared" si="98"/>
        <v>0</v>
      </c>
      <c r="IHS20" s="103">
        <f t="shared" si="98"/>
        <v>0</v>
      </c>
      <c r="IHT20" s="103">
        <f t="shared" si="98"/>
        <v>0</v>
      </c>
      <c r="IHU20" s="103">
        <f t="shared" si="98"/>
        <v>0</v>
      </c>
      <c r="IHV20" s="103">
        <f t="shared" si="98"/>
        <v>0</v>
      </c>
      <c r="IHW20" s="103">
        <f t="shared" si="98"/>
        <v>0</v>
      </c>
      <c r="IHX20" s="103">
        <f t="shared" si="98"/>
        <v>0</v>
      </c>
      <c r="IHY20" s="103">
        <f t="shared" si="98"/>
        <v>0</v>
      </c>
      <c r="IHZ20" s="103">
        <f t="shared" si="98"/>
        <v>0</v>
      </c>
      <c r="IIA20" s="103">
        <f t="shared" si="98"/>
        <v>0</v>
      </c>
      <c r="IIB20" s="103">
        <f t="shared" si="98"/>
        <v>0</v>
      </c>
      <c r="IIC20" s="103">
        <f t="shared" si="98"/>
        <v>0</v>
      </c>
      <c r="IID20" s="103">
        <f t="shared" si="98"/>
        <v>0</v>
      </c>
      <c r="IIE20" s="103">
        <f t="shared" si="98"/>
        <v>0</v>
      </c>
      <c r="IIF20" s="103">
        <f t="shared" si="98"/>
        <v>0</v>
      </c>
      <c r="IIG20" s="103">
        <f t="shared" si="98"/>
        <v>0</v>
      </c>
      <c r="IIH20" s="103">
        <f t="shared" si="98"/>
        <v>0</v>
      </c>
      <c r="III20" s="103">
        <f t="shared" si="98"/>
        <v>0</v>
      </c>
      <c r="IIJ20" s="103">
        <f t="shared" si="98"/>
        <v>0</v>
      </c>
      <c r="IIK20" s="103">
        <f t="shared" si="98"/>
        <v>0</v>
      </c>
      <c r="IIL20" s="103">
        <f t="shared" si="98"/>
        <v>0</v>
      </c>
      <c r="IIM20" s="103">
        <f t="shared" si="98"/>
        <v>0</v>
      </c>
      <c r="IIN20" s="103">
        <f t="shared" si="98"/>
        <v>0</v>
      </c>
      <c r="IIO20" s="103">
        <f t="shared" si="98"/>
        <v>0</v>
      </c>
      <c r="IIP20" s="103">
        <f t="shared" si="98"/>
        <v>0</v>
      </c>
      <c r="IIQ20" s="103">
        <f t="shared" si="98"/>
        <v>0</v>
      </c>
      <c r="IIR20" s="103">
        <f t="shared" si="98"/>
        <v>0</v>
      </c>
      <c r="IIS20" s="103">
        <f t="shared" si="98"/>
        <v>0</v>
      </c>
      <c r="IIT20" s="103">
        <f t="shared" si="98"/>
        <v>0</v>
      </c>
      <c r="IIU20" s="103">
        <f t="shared" si="98"/>
        <v>0</v>
      </c>
      <c r="IIV20" s="103">
        <f t="shared" si="98"/>
        <v>0</v>
      </c>
      <c r="IIW20" s="103">
        <f t="shared" si="98"/>
        <v>0</v>
      </c>
      <c r="IIX20" s="103">
        <f t="shared" si="98"/>
        <v>0</v>
      </c>
      <c r="IIY20" s="103">
        <f t="shared" si="98"/>
        <v>0</v>
      </c>
      <c r="IIZ20" s="103">
        <f t="shared" si="98"/>
        <v>0</v>
      </c>
      <c r="IJA20" s="103">
        <f t="shared" si="98"/>
        <v>0</v>
      </c>
      <c r="IJB20" s="103">
        <f t="shared" si="98"/>
        <v>0</v>
      </c>
      <c r="IJC20" s="103">
        <f t="shared" si="98"/>
        <v>0</v>
      </c>
      <c r="IJD20" s="103">
        <f t="shared" si="98"/>
        <v>0</v>
      </c>
      <c r="IJE20" s="103">
        <f t="shared" si="98"/>
        <v>0</v>
      </c>
      <c r="IJF20" s="103">
        <f t="shared" si="98"/>
        <v>0</v>
      </c>
      <c r="IJG20" s="103">
        <f t="shared" si="98"/>
        <v>0</v>
      </c>
      <c r="IJH20" s="103">
        <f t="shared" si="98"/>
        <v>0</v>
      </c>
      <c r="IJI20" s="103">
        <f t="shared" ref="IJI20:ILT20" si="99">SUM(IJI9:IJI16)</f>
        <v>0</v>
      </c>
      <c r="IJJ20" s="103">
        <f t="shared" si="99"/>
        <v>0</v>
      </c>
      <c r="IJK20" s="103">
        <f t="shared" si="99"/>
        <v>0</v>
      </c>
      <c r="IJL20" s="103">
        <f t="shared" si="99"/>
        <v>0</v>
      </c>
      <c r="IJM20" s="103">
        <f t="shared" si="99"/>
        <v>0</v>
      </c>
      <c r="IJN20" s="103">
        <f t="shared" si="99"/>
        <v>0</v>
      </c>
      <c r="IJO20" s="103">
        <f t="shared" si="99"/>
        <v>0</v>
      </c>
      <c r="IJP20" s="103">
        <f t="shared" si="99"/>
        <v>0</v>
      </c>
      <c r="IJQ20" s="103">
        <f t="shared" si="99"/>
        <v>0</v>
      </c>
      <c r="IJR20" s="103">
        <f t="shared" si="99"/>
        <v>0</v>
      </c>
      <c r="IJS20" s="103">
        <f t="shared" si="99"/>
        <v>0</v>
      </c>
      <c r="IJT20" s="103">
        <f t="shared" si="99"/>
        <v>0</v>
      </c>
      <c r="IJU20" s="103">
        <f t="shared" si="99"/>
        <v>0</v>
      </c>
      <c r="IJV20" s="103">
        <f t="shared" si="99"/>
        <v>0</v>
      </c>
      <c r="IJW20" s="103">
        <f t="shared" si="99"/>
        <v>0</v>
      </c>
      <c r="IJX20" s="103">
        <f t="shared" si="99"/>
        <v>0</v>
      </c>
      <c r="IJY20" s="103">
        <f t="shared" si="99"/>
        <v>0</v>
      </c>
      <c r="IJZ20" s="103">
        <f t="shared" si="99"/>
        <v>0</v>
      </c>
      <c r="IKA20" s="103">
        <f t="shared" si="99"/>
        <v>0</v>
      </c>
      <c r="IKB20" s="103">
        <f t="shared" si="99"/>
        <v>0</v>
      </c>
      <c r="IKC20" s="103">
        <f t="shared" si="99"/>
        <v>0</v>
      </c>
      <c r="IKD20" s="103">
        <f t="shared" si="99"/>
        <v>0</v>
      </c>
      <c r="IKE20" s="103">
        <f t="shared" si="99"/>
        <v>0</v>
      </c>
      <c r="IKF20" s="103">
        <f t="shared" si="99"/>
        <v>0</v>
      </c>
      <c r="IKG20" s="103">
        <f t="shared" si="99"/>
        <v>0</v>
      </c>
      <c r="IKH20" s="103">
        <f t="shared" si="99"/>
        <v>0</v>
      </c>
      <c r="IKI20" s="103">
        <f t="shared" si="99"/>
        <v>0</v>
      </c>
      <c r="IKJ20" s="103">
        <f t="shared" si="99"/>
        <v>0</v>
      </c>
      <c r="IKK20" s="103">
        <f t="shared" si="99"/>
        <v>0</v>
      </c>
      <c r="IKL20" s="103">
        <f t="shared" si="99"/>
        <v>0</v>
      </c>
      <c r="IKM20" s="103">
        <f t="shared" si="99"/>
        <v>0</v>
      </c>
      <c r="IKN20" s="103">
        <f t="shared" si="99"/>
        <v>0</v>
      </c>
      <c r="IKO20" s="103">
        <f t="shared" si="99"/>
        <v>0</v>
      </c>
      <c r="IKP20" s="103">
        <f t="shared" si="99"/>
        <v>0</v>
      </c>
      <c r="IKQ20" s="103">
        <f t="shared" si="99"/>
        <v>0</v>
      </c>
      <c r="IKR20" s="103">
        <f t="shared" si="99"/>
        <v>0</v>
      </c>
      <c r="IKS20" s="103">
        <f t="shared" si="99"/>
        <v>0</v>
      </c>
      <c r="IKT20" s="103">
        <f t="shared" si="99"/>
        <v>0</v>
      </c>
      <c r="IKU20" s="103">
        <f t="shared" si="99"/>
        <v>0</v>
      </c>
      <c r="IKV20" s="103">
        <f t="shared" si="99"/>
        <v>0</v>
      </c>
      <c r="IKW20" s="103">
        <f t="shared" si="99"/>
        <v>0</v>
      </c>
      <c r="IKX20" s="103">
        <f t="shared" si="99"/>
        <v>0</v>
      </c>
      <c r="IKY20" s="103">
        <f t="shared" si="99"/>
        <v>0</v>
      </c>
      <c r="IKZ20" s="103">
        <f t="shared" si="99"/>
        <v>0</v>
      </c>
      <c r="ILA20" s="103">
        <f t="shared" si="99"/>
        <v>0</v>
      </c>
      <c r="ILB20" s="103">
        <f t="shared" si="99"/>
        <v>0</v>
      </c>
      <c r="ILC20" s="103">
        <f t="shared" si="99"/>
        <v>0</v>
      </c>
      <c r="ILD20" s="103">
        <f t="shared" si="99"/>
        <v>0</v>
      </c>
      <c r="ILE20" s="103">
        <f t="shared" si="99"/>
        <v>0</v>
      </c>
      <c r="ILF20" s="103">
        <f t="shared" si="99"/>
        <v>0</v>
      </c>
      <c r="ILG20" s="103">
        <f t="shared" si="99"/>
        <v>0</v>
      </c>
      <c r="ILH20" s="103">
        <f t="shared" si="99"/>
        <v>0</v>
      </c>
      <c r="ILI20" s="103">
        <f t="shared" si="99"/>
        <v>0</v>
      </c>
      <c r="ILJ20" s="103">
        <f t="shared" si="99"/>
        <v>0</v>
      </c>
      <c r="ILK20" s="103">
        <f t="shared" si="99"/>
        <v>0</v>
      </c>
      <c r="ILL20" s="103">
        <f t="shared" si="99"/>
        <v>0</v>
      </c>
      <c r="ILM20" s="103">
        <f t="shared" si="99"/>
        <v>0</v>
      </c>
      <c r="ILN20" s="103">
        <f t="shared" si="99"/>
        <v>0</v>
      </c>
      <c r="ILO20" s="103">
        <f t="shared" si="99"/>
        <v>0</v>
      </c>
      <c r="ILP20" s="103">
        <f t="shared" si="99"/>
        <v>0</v>
      </c>
      <c r="ILQ20" s="103">
        <f t="shared" si="99"/>
        <v>0</v>
      </c>
      <c r="ILR20" s="103">
        <f t="shared" si="99"/>
        <v>0</v>
      </c>
      <c r="ILS20" s="103">
        <f t="shared" si="99"/>
        <v>0</v>
      </c>
      <c r="ILT20" s="103">
        <f t="shared" si="99"/>
        <v>0</v>
      </c>
      <c r="ILU20" s="103">
        <f t="shared" ref="ILU20:IOF20" si="100">SUM(ILU9:ILU16)</f>
        <v>0</v>
      </c>
      <c r="ILV20" s="103">
        <f t="shared" si="100"/>
        <v>0</v>
      </c>
      <c r="ILW20" s="103">
        <f t="shared" si="100"/>
        <v>0</v>
      </c>
      <c r="ILX20" s="103">
        <f t="shared" si="100"/>
        <v>0</v>
      </c>
      <c r="ILY20" s="103">
        <f t="shared" si="100"/>
        <v>0</v>
      </c>
      <c r="ILZ20" s="103">
        <f t="shared" si="100"/>
        <v>0</v>
      </c>
      <c r="IMA20" s="103">
        <f t="shared" si="100"/>
        <v>0</v>
      </c>
      <c r="IMB20" s="103">
        <f t="shared" si="100"/>
        <v>0</v>
      </c>
      <c r="IMC20" s="103">
        <f t="shared" si="100"/>
        <v>0</v>
      </c>
      <c r="IMD20" s="103">
        <f t="shared" si="100"/>
        <v>0</v>
      </c>
      <c r="IME20" s="103">
        <f t="shared" si="100"/>
        <v>0</v>
      </c>
      <c r="IMF20" s="103">
        <f t="shared" si="100"/>
        <v>0</v>
      </c>
      <c r="IMG20" s="103">
        <f t="shared" si="100"/>
        <v>0</v>
      </c>
      <c r="IMH20" s="103">
        <f t="shared" si="100"/>
        <v>0</v>
      </c>
      <c r="IMI20" s="103">
        <f t="shared" si="100"/>
        <v>0</v>
      </c>
      <c r="IMJ20" s="103">
        <f t="shared" si="100"/>
        <v>0</v>
      </c>
      <c r="IMK20" s="103">
        <f t="shared" si="100"/>
        <v>0</v>
      </c>
      <c r="IML20" s="103">
        <f t="shared" si="100"/>
        <v>0</v>
      </c>
      <c r="IMM20" s="103">
        <f t="shared" si="100"/>
        <v>0</v>
      </c>
      <c r="IMN20" s="103">
        <f t="shared" si="100"/>
        <v>0</v>
      </c>
      <c r="IMO20" s="103">
        <f t="shared" si="100"/>
        <v>0</v>
      </c>
      <c r="IMP20" s="103">
        <f t="shared" si="100"/>
        <v>0</v>
      </c>
      <c r="IMQ20" s="103">
        <f t="shared" si="100"/>
        <v>0</v>
      </c>
      <c r="IMR20" s="103">
        <f t="shared" si="100"/>
        <v>0</v>
      </c>
      <c r="IMS20" s="103">
        <f t="shared" si="100"/>
        <v>0</v>
      </c>
      <c r="IMT20" s="103">
        <f t="shared" si="100"/>
        <v>0</v>
      </c>
      <c r="IMU20" s="103">
        <f t="shared" si="100"/>
        <v>0</v>
      </c>
      <c r="IMV20" s="103">
        <f t="shared" si="100"/>
        <v>0</v>
      </c>
      <c r="IMW20" s="103">
        <f t="shared" si="100"/>
        <v>0</v>
      </c>
      <c r="IMX20" s="103">
        <f t="shared" si="100"/>
        <v>0</v>
      </c>
      <c r="IMY20" s="103">
        <f t="shared" si="100"/>
        <v>0</v>
      </c>
      <c r="IMZ20" s="103">
        <f t="shared" si="100"/>
        <v>0</v>
      </c>
      <c r="INA20" s="103">
        <f t="shared" si="100"/>
        <v>0</v>
      </c>
      <c r="INB20" s="103">
        <f t="shared" si="100"/>
        <v>0</v>
      </c>
      <c r="INC20" s="103">
        <f t="shared" si="100"/>
        <v>0</v>
      </c>
      <c r="IND20" s="103">
        <f t="shared" si="100"/>
        <v>0</v>
      </c>
      <c r="INE20" s="103">
        <f t="shared" si="100"/>
        <v>0</v>
      </c>
      <c r="INF20" s="103">
        <f t="shared" si="100"/>
        <v>0</v>
      </c>
      <c r="ING20" s="103">
        <f t="shared" si="100"/>
        <v>0</v>
      </c>
      <c r="INH20" s="103">
        <f t="shared" si="100"/>
        <v>0</v>
      </c>
      <c r="INI20" s="103">
        <f t="shared" si="100"/>
        <v>0</v>
      </c>
      <c r="INJ20" s="103">
        <f t="shared" si="100"/>
        <v>0</v>
      </c>
      <c r="INK20" s="103">
        <f t="shared" si="100"/>
        <v>0</v>
      </c>
      <c r="INL20" s="103">
        <f t="shared" si="100"/>
        <v>0</v>
      </c>
      <c r="INM20" s="103">
        <f t="shared" si="100"/>
        <v>0</v>
      </c>
      <c r="INN20" s="103">
        <f t="shared" si="100"/>
        <v>0</v>
      </c>
      <c r="INO20" s="103">
        <f t="shared" si="100"/>
        <v>0</v>
      </c>
      <c r="INP20" s="103">
        <f t="shared" si="100"/>
        <v>0</v>
      </c>
      <c r="INQ20" s="103">
        <f t="shared" si="100"/>
        <v>0</v>
      </c>
      <c r="INR20" s="103">
        <f t="shared" si="100"/>
        <v>0</v>
      </c>
      <c r="INS20" s="103">
        <f t="shared" si="100"/>
        <v>0</v>
      </c>
      <c r="INT20" s="103">
        <f t="shared" si="100"/>
        <v>0</v>
      </c>
      <c r="INU20" s="103">
        <f t="shared" si="100"/>
        <v>0</v>
      </c>
      <c r="INV20" s="103">
        <f t="shared" si="100"/>
        <v>0</v>
      </c>
      <c r="INW20" s="103">
        <f t="shared" si="100"/>
        <v>0</v>
      </c>
      <c r="INX20" s="103">
        <f t="shared" si="100"/>
        <v>0</v>
      </c>
      <c r="INY20" s="103">
        <f t="shared" si="100"/>
        <v>0</v>
      </c>
      <c r="INZ20" s="103">
        <f t="shared" si="100"/>
        <v>0</v>
      </c>
      <c r="IOA20" s="103">
        <f t="shared" si="100"/>
        <v>0</v>
      </c>
      <c r="IOB20" s="103">
        <f t="shared" si="100"/>
        <v>0</v>
      </c>
      <c r="IOC20" s="103">
        <f t="shared" si="100"/>
        <v>0</v>
      </c>
      <c r="IOD20" s="103">
        <f t="shared" si="100"/>
        <v>0</v>
      </c>
      <c r="IOE20" s="103">
        <f t="shared" si="100"/>
        <v>0</v>
      </c>
      <c r="IOF20" s="103">
        <f t="shared" si="100"/>
        <v>0</v>
      </c>
      <c r="IOG20" s="103">
        <f t="shared" ref="IOG20:IQR20" si="101">SUM(IOG9:IOG16)</f>
        <v>0</v>
      </c>
      <c r="IOH20" s="103">
        <f t="shared" si="101"/>
        <v>0</v>
      </c>
      <c r="IOI20" s="103">
        <f t="shared" si="101"/>
        <v>0</v>
      </c>
      <c r="IOJ20" s="103">
        <f t="shared" si="101"/>
        <v>0</v>
      </c>
      <c r="IOK20" s="103">
        <f t="shared" si="101"/>
        <v>0</v>
      </c>
      <c r="IOL20" s="103">
        <f t="shared" si="101"/>
        <v>0</v>
      </c>
      <c r="IOM20" s="103">
        <f t="shared" si="101"/>
        <v>0</v>
      </c>
      <c r="ION20" s="103">
        <f t="shared" si="101"/>
        <v>0</v>
      </c>
      <c r="IOO20" s="103">
        <f t="shared" si="101"/>
        <v>0</v>
      </c>
      <c r="IOP20" s="103">
        <f t="shared" si="101"/>
        <v>0</v>
      </c>
      <c r="IOQ20" s="103">
        <f t="shared" si="101"/>
        <v>0</v>
      </c>
      <c r="IOR20" s="103">
        <f t="shared" si="101"/>
        <v>0</v>
      </c>
      <c r="IOS20" s="103">
        <f t="shared" si="101"/>
        <v>0</v>
      </c>
      <c r="IOT20" s="103">
        <f t="shared" si="101"/>
        <v>0</v>
      </c>
      <c r="IOU20" s="103">
        <f t="shared" si="101"/>
        <v>0</v>
      </c>
      <c r="IOV20" s="103">
        <f t="shared" si="101"/>
        <v>0</v>
      </c>
      <c r="IOW20" s="103">
        <f t="shared" si="101"/>
        <v>0</v>
      </c>
      <c r="IOX20" s="103">
        <f t="shared" si="101"/>
        <v>0</v>
      </c>
      <c r="IOY20" s="103">
        <f t="shared" si="101"/>
        <v>0</v>
      </c>
      <c r="IOZ20" s="103">
        <f t="shared" si="101"/>
        <v>0</v>
      </c>
      <c r="IPA20" s="103">
        <f t="shared" si="101"/>
        <v>0</v>
      </c>
      <c r="IPB20" s="103">
        <f t="shared" si="101"/>
        <v>0</v>
      </c>
      <c r="IPC20" s="103">
        <f t="shared" si="101"/>
        <v>0</v>
      </c>
      <c r="IPD20" s="103">
        <f t="shared" si="101"/>
        <v>0</v>
      </c>
      <c r="IPE20" s="103">
        <f t="shared" si="101"/>
        <v>0</v>
      </c>
      <c r="IPF20" s="103">
        <f t="shared" si="101"/>
        <v>0</v>
      </c>
      <c r="IPG20" s="103">
        <f t="shared" si="101"/>
        <v>0</v>
      </c>
      <c r="IPH20" s="103">
        <f t="shared" si="101"/>
        <v>0</v>
      </c>
      <c r="IPI20" s="103">
        <f t="shared" si="101"/>
        <v>0</v>
      </c>
      <c r="IPJ20" s="103">
        <f t="shared" si="101"/>
        <v>0</v>
      </c>
      <c r="IPK20" s="103">
        <f t="shared" si="101"/>
        <v>0</v>
      </c>
      <c r="IPL20" s="103">
        <f t="shared" si="101"/>
        <v>0</v>
      </c>
      <c r="IPM20" s="103">
        <f t="shared" si="101"/>
        <v>0</v>
      </c>
      <c r="IPN20" s="103">
        <f t="shared" si="101"/>
        <v>0</v>
      </c>
      <c r="IPO20" s="103">
        <f t="shared" si="101"/>
        <v>0</v>
      </c>
      <c r="IPP20" s="103">
        <f t="shared" si="101"/>
        <v>0</v>
      </c>
      <c r="IPQ20" s="103">
        <f t="shared" si="101"/>
        <v>0</v>
      </c>
      <c r="IPR20" s="103">
        <f t="shared" si="101"/>
        <v>0</v>
      </c>
      <c r="IPS20" s="103">
        <f t="shared" si="101"/>
        <v>0</v>
      </c>
      <c r="IPT20" s="103">
        <f t="shared" si="101"/>
        <v>0</v>
      </c>
      <c r="IPU20" s="103">
        <f t="shared" si="101"/>
        <v>0</v>
      </c>
      <c r="IPV20" s="103">
        <f t="shared" si="101"/>
        <v>0</v>
      </c>
      <c r="IPW20" s="103">
        <f t="shared" si="101"/>
        <v>0</v>
      </c>
      <c r="IPX20" s="103">
        <f t="shared" si="101"/>
        <v>0</v>
      </c>
      <c r="IPY20" s="103">
        <f t="shared" si="101"/>
        <v>0</v>
      </c>
      <c r="IPZ20" s="103">
        <f t="shared" si="101"/>
        <v>0</v>
      </c>
      <c r="IQA20" s="103">
        <f t="shared" si="101"/>
        <v>0</v>
      </c>
      <c r="IQB20" s="103">
        <f t="shared" si="101"/>
        <v>0</v>
      </c>
      <c r="IQC20" s="103">
        <f t="shared" si="101"/>
        <v>0</v>
      </c>
      <c r="IQD20" s="103">
        <f t="shared" si="101"/>
        <v>0</v>
      </c>
      <c r="IQE20" s="103">
        <f t="shared" si="101"/>
        <v>0</v>
      </c>
      <c r="IQF20" s="103">
        <f t="shared" si="101"/>
        <v>0</v>
      </c>
      <c r="IQG20" s="103">
        <f t="shared" si="101"/>
        <v>0</v>
      </c>
      <c r="IQH20" s="103">
        <f t="shared" si="101"/>
        <v>0</v>
      </c>
      <c r="IQI20" s="103">
        <f t="shared" si="101"/>
        <v>0</v>
      </c>
      <c r="IQJ20" s="103">
        <f t="shared" si="101"/>
        <v>0</v>
      </c>
      <c r="IQK20" s="103">
        <f t="shared" si="101"/>
        <v>0</v>
      </c>
      <c r="IQL20" s="103">
        <f t="shared" si="101"/>
        <v>0</v>
      </c>
      <c r="IQM20" s="103">
        <f t="shared" si="101"/>
        <v>0</v>
      </c>
      <c r="IQN20" s="103">
        <f t="shared" si="101"/>
        <v>0</v>
      </c>
      <c r="IQO20" s="103">
        <f t="shared" si="101"/>
        <v>0</v>
      </c>
      <c r="IQP20" s="103">
        <f t="shared" si="101"/>
        <v>0</v>
      </c>
      <c r="IQQ20" s="103">
        <f t="shared" si="101"/>
        <v>0</v>
      </c>
      <c r="IQR20" s="103">
        <f t="shared" si="101"/>
        <v>0</v>
      </c>
      <c r="IQS20" s="103">
        <f t="shared" ref="IQS20:ITD20" si="102">SUM(IQS9:IQS16)</f>
        <v>0</v>
      </c>
      <c r="IQT20" s="103">
        <f t="shared" si="102"/>
        <v>0</v>
      </c>
      <c r="IQU20" s="103">
        <f t="shared" si="102"/>
        <v>0</v>
      </c>
      <c r="IQV20" s="103">
        <f t="shared" si="102"/>
        <v>0</v>
      </c>
      <c r="IQW20" s="103">
        <f t="shared" si="102"/>
        <v>0</v>
      </c>
      <c r="IQX20" s="103">
        <f t="shared" si="102"/>
        <v>0</v>
      </c>
      <c r="IQY20" s="103">
        <f t="shared" si="102"/>
        <v>0</v>
      </c>
      <c r="IQZ20" s="103">
        <f t="shared" si="102"/>
        <v>0</v>
      </c>
      <c r="IRA20" s="103">
        <f t="shared" si="102"/>
        <v>0</v>
      </c>
      <c r="IRB20" s="103">
        <f t="shared" si="102"/>
        <v>0</v>
      </c>
      <c r="IRC20" s="103">
        <f t="shared" si="102"/>
        <v>0</v>
      </c>
      <c r="IRD20" s="103">
        <f t="shared" si="102"/>
        <v>0</v>
      </c>
      <c r="IRE20" s="103">
        <f t="shared" si="102"/>
        <v>0</v>
      </c>
      <c r="IRF20" s="103">
        <f t="shared" si="102"/>
        <v>0</v>
      </c>
      <c r="IRG20" s="103">
        <f t="shared" si="102"/>
        <v>0</v>
      </c>
      <c r="IRH20" s="103">
        <f t="shared" si="102"/>
        <v>0</v>
      </c>
      <c r="IRI20" s="103">
        <f t="shared" si="102"/>
        <v>0</v>
      </c>
      <c r="IRJ20" s="103">
        <f t="shared" si="102"/>
        <v>0</v>
      </c>
      <c r="IRK20" s="103">
        <f t="shared" si="102"/>
        <v>0</v>
      </c>
      <c r="IRL20" s="103">
        <f t="shared" si="102"/>
        <v>0</v>
      </c>
      <c r="IRM20" s="103">
        <f t="shared" si="102"/>
        <v>0</v>
      </c>
      <c r="IRN20" s="103">
        <f t="shared" si="102"/>
        <v>0</v>
      </c>
      <c r="IRO20" s="103">
        <f t="shared" si="102"/>
        <v>0</v>
      </c>
      <c r="IRP20" s="103">
        <f t="shared" si="102"/>
        <v>0</v>
      </c>
      <c r="IRQ20" s="103">
        <f t="shared" si="102"/>
        <v>0</v>
      </c>
      <c r="IRR20" s="103">
        <f t="shared" si="102"/>
        <v>0</v>
      </c>
      <c r="IRS20" s="103">
        <f t="shared" si="102"/>
        <v>0</v>
      </c>
      <c r="IRT20" s="103">
        <f t="shared" si="102"/>
        <v>0</v>
      </c>
      <c r="IRU20" s="103">
        <f t="shared" si="102"/>
        <v>0</v>
      </c>
      <c r="IRV20" s="103">
        <f t="shared" si="102"/>
        <v>0</v>
      </c>
      <c r="IRW20" s="103">
        <f t="shared" si="102"/>
        <v>0</v>
      </c>
      <c r="IRX20" s="103">
        <f t="shared" si="102"/>
        <v>0</v>
      </c>
      <c r="IRY20" s="103">
        <f t="shared" si="102"/>
        <v>0</v>
      </c>
      <c r="IRZ20" s="103">
        <f t="shared" si="102"/>
        <v>0</v>
      </c>
      <c r="ISA20" s="103">
        <f t="shared" si="102"/>
        <v>0</v>
      </c>
      <c r="ISB20" s="103">
        <f t="shared" si="102"/>
        <v>0</v>
      </c>
      <c r="ISC20" s="103">
        <f t="shared" si="102"/>
        <v>0</v>
      </c>
      <c r="ISD20" s="103">
        <f t="shared" si="102"/>
        <v>0</v>
      </c>
      <c r="ISE20" s="103">
        <f t="shared" si="102"/>
        <v>0</v>
      </c>
      <c r="ISF20" s="103">
        <f t="shared" si="102"/>
        <v>0</v>
      </c>
      <c r="ISG20" s="103">
        <f t="shared" si="102"/>
        <v>0</v>
      </c>
      <c r="ISH20" s="103">
        <f t="shared" si="102"/>
        <v>0</v>
      </c>
      <c r="ISI20" s="103">
        <f t="shared" si="102"/>
        <v>0</v>
      </c>
      <c r="ISJ20" s="103">
        <f t="shared" si="102"/>
        <v>0</v>
      </c>
      <c r="ISK20" s="103">
        <f t="shared" si="102"/>
        <v>0</v>
      </c>
      <c r="ISL20" s="103">
        <f t="shared" si="102"/>
        <v>0</v>
      </c>
      <c r="ISM20" s="103">
        <f t="shared" si="102"/>
        <v>0</v>
      </c>
      <c r="ISN20" s="103">
        <f t="shared" si="102"/>
        <v>0</v>
      </c>
      <c r="ISO20" s="103">
        <f t="shared" si="102"/>
        <v>0</v>
      </c>
      <c r="ISP20" s="103">
        <f t="shared" si="102"/>
        <v>0</v>
      </c>
      <c r="ISQ20" s="103">
        <f t="shared" si="102"/>
        <v>0</v>
      </c>
      <c r="ISR20" s="103">
        <f t="shared" si="102"/>
        <v>0</v>
      </c>
      <c r="ISS20" s="103">
        <f t="shared" si="102"/>
        <v>0</v>
      </c>
      <c r="IST20" s="103">
        <f t="shared" si="102"/>
        <v>0</v>
      </c>
      <c r="ISU20" s="103">
        <f t="shared" si="102"/>
        <v>0</v>
      </c>
      <c r="ISV20" s="103">
        <f t="shared" si="102"/>
        <v>0</v>
      </c>
      <c r="ISW20" s="103">
        <f t="shared" si="102"/>
        <v>0</v>
      </c>
      <c r="ISX20" s="103">
        <f t="shared" si="102"/>
        <v>0</v>
      </c>
      <c r="ISY20" s="103">
        <f t="shared" si="102"/>
        <v>0</v>
      </c>
      <c r="ISZ20" s="103">
        <f t="shared" si="102"/>
        <v>0</v>
      </c>
      <c r="ITA20" s="103">
        <f t="shared" si="102"/>
        <v>0</v>
      </c>
      <c r="ITB20" s="103">
        <f t="shared" si="102"/>
        <v>0</v>
      </c>
      <c r="ITC20" s="103">
        <f t="shared" si="102"/>
        <v>0</v>
      </c>
      <c r="ITD20" s="103">
        <f t="shared" si="102"/>
        <v>0</v>
      </c>
      <c r="ITE20" s="103">
        <f t="shared" ref="ITE20:IVP20" si="103">SUM(ITE9:ITE16)</f>
        <v>0</v>
      </c>
      <c r="ITF20" s="103">
        <f t="shared" si="103"/>
        <v>0</v>
      </c>
      <c r="ITG20" s="103">
        <f t="shared" si="103"/>
        <v>0</v>
      </c>
      <c r="ITH20" s="103">
        <f t="shared" si="103"/>
        <v>0</v>
      </c>
      <c r="ITI20" s="103">
        <f t="shared" si="103"/>
        <v>0</v>
      </c>
      <c r="ITJ20" s="103">
        <f t="shared" si="103"/>
        <v>0</v>
      </c>
      <c r="ITK20" s="103">
        <f t="shared" si="103"/>
        <v>0</v>
      </c>
      <c r="ITL20" s="103">
        <f t="shared" si="103"/>
        <v>0</v>
      </c>
      <c r="ITM20" s="103">
        <f t="shared" si="103"/>
        <v>0</v>
      </c>
      <c r="ITN20" s="103">
        <f t="shared" si="103"/>
        <v>0</v>
      </c>
      <c r="ITO20" s="103">
        <f t="shared" si="103"/>
        <v>0</v>
      </c>
      <c r="ITP20" s="103">
        <f t="shared" si="103"/>
        <v>0</v>
      </c>
      <c r="ITQ20" s="103">
        <f t="shared" si="103"/>
        <v>0</v>
      </c>
      <c r="ITR20" s="103">
        <f t="shared" si="103"/>
        <v>0</v>
      </c>
      <c r="ITS20" s="103">
        <f t="shared" si="103"/>
        <v>0</v>
      </c>
      <c r="ITT20" s="103">
        <f t="shared" si="103"/>
        <v>0</v>
      </c>
      <c r="ITU20" s="103">
        <f t="shared" si="103"/>
        <v>0</v>
      </c>
      <c r="ITV20" s="103">
        <f t="shared" si="103"/>
        <v>0</v>
      </c>
      <c r="ITW20" s="103">
        <f t="shared" si="103"/>
        <v>0</v>
      </c>
      <c r="ITX20" s="103">
        <f t="shared" si="103"/>
        <v>0</v>
      </c>
      <c r="ITY20" s="103">
        <f t="shared" si="103"/>
        <v>0</v>
      </c>
      <c r="ITZ20" s="103">
        <f t="shared" si="103"/>
        <v>0</v>
      </c>
      <c r="IUA20" s="103">
        <f t="shared" si="103"/>
        <v>0</v>
      </c>
      <c r="IUB20" s="103">
        <f t="shared" si="103"/>
        <v>0</v>
      </c>
      <c r="IUC20" s="103">
        <f t="shared" si="103"/>
        <v>0</v>
      </c>
      <c r="IUD20" s="103">
        <f t="shared" si="103"/>
        <v>0</v>
      </c>
      <c r="IUE20" s="103">
        <f t="shared" si="103"/>
        <v>0</v>
      </c>
      <c r="IUF20" s="103">
        <f t="shared" si="103"/>
        <v>0</v>
      </c>
      <c r="IUG20" s="103">
        <f t="shared" si="103"/>
        <v>0</v>
      </c>
      <c r="IUH20" s="103">
        <f t="shared" si="103"/>
        <v>0</v>
      </c>
      <c r="IUI20" s="103">
        <f t="shared" si="103"/>
        <v>0</v>
      </c>
      <c r="IUJ20" s="103">
        <f t="shared" si="103"/>
        <v>0</v>
      </c>
      <c r="IUK20" s="103">
        <f t="shared" si="103"/>
        <v>0</v>
      </c>
      <c r="IUL20" s="103">
        <f t="shared" si="103"/>
        <v>0</v>
      </c>
      <c r="IUM20" s="103">
        <f t="shared" si="103"/>
        <v>0</v>
      </c>
      <c r="IUN20" s="103">
        <f t="shared" si="103"/>
        <v>0</v>
      </c>
      <c r="IUO20" s="103">
        <f t="shared" si="103"/>
        <v>0</v>
      </c>
      <c r="IUP20" s="103">
        <f t="shared" si="103"/>
        <v>0</v>
      </c>
      <c r="IUQ20" s="103">
        <f t="shared" si="103"/>
        <v>0</v>
      </c>
      <c r="IUR20" s="103">
        <f t="shared" si="103"/>
        <v>0</v>
      </c>
      <c r="IUS20" s="103">
        <f t="shared" si="103"/>
        <v>0</v>
      </c>
      <c r="IUT20" s="103">
        <f t="shared" si="103"/>
        <v>0</v>
      </c>
      <c r="IUU20" s="103">
        <f t="shared" si="103"/>
        <v>0</v>
      </c>
      <c r="IUV20" s="103">
        <f t="shared" si="103"/>
        <v>0</v>
      </c>
      <c r="IUW20" s="103">
        <f t="shared" si="103"/>
        <v>0</v>
      </c>
      <c r="IUX20" s="103">
        <f t="shared" si="103"/>
        <v>0</v>
      </c>
      <c r="IUY20" s="103">
        <f t="shared" si="103"/>
        <v>0</v>
      </c>
      <c r="IUZ20" s="103">
        <f t="shared" si="103"/>
        <v>0</v>
      </c>
      <c r="IVA20" s="103">
        <f t="shared" si="103"/>
        <v>0</v>
      </c>
      <c r="IVB20" s="103">
        <f t="shared" si="103"/>
        <v>0</v>
      </c>
      <c r="IVC20" s="103">
        <f t="shared" si="103"/>
        <v>0</v>
      </c>
      <c r="IVD20" s="103">
        <f t="shared" si="103"/>
        <v>0</v>
      </c>
      <c r="IVE20" s="103">
        <f t="shared" si="103"/>
        <v>0</v>
      </c>
      <c r="IVF20" s="103">
        <f t="shared" si="103"/>
        <v>0</v>
      </c>
      <c r="IVG20" s="103">
        <f t="shared" si="103"/>
        <v>0</v>
      </c>
      <c r="IVH20" s="103">
        <f t="shared" si="103"/>
        <v>0</v>
      </c>
      <c r="IVI20" s="103">
        <f t="shared" si="103"/>
        <v>0</v>
      </c>
      <c r="IVJ20" s="103">
        <f t="shared" si="103"/>
        <v>0</v>
      </c>
      <c r="IVK20" s="103">
        <f t="shared" si="103"/>
        <v>0</v>
      </c>
      <c r="IVL20" s="103">
        <f t="shared" si="103"/>
        <v>0</v>
      </c>
      <c r="IVM20" s="103">
        <f t="shared" si="103"/>
        <v>0</v>
      </c>
      <c r="IVN20" s="103">
        <f t="shared" si="103"/>
        <v>0</v>
      </c>
      <c r="IVO20" s="103">
        <f t="shared" si="103"/>
        <v>0</v>
      </c>
      <c r="IVP20" s="103">
        <f t="shared" si="103"/>
        <v>0</v>
      </c>
      <c r="IVQ20" s="103">
        <f t="shared" ref="IVQ20:IYB20" si="104">SUM(IVQ9:IVQ16)</f>
        <v>0</v>
      </c>
      <c r="IVR20" s="103">
        <f t="shared" si="104"/>
        <v>0</v>
      </c>
      <c r="IVS20" s="103">
        <f t="shared" si="104"/>
        <v>0</v>
      </c>
      <c r="IVT20" s="103">
        <f t="shared" si="104"/>
        <v>0</v>
      </c>
      <c r="IVU20" s="103">
        <f t="shared" si="104"/>
        <v>0</v>
      </c>
      <c r="IVV20" s="103">
        <f t="shared" si="104"/>
        <v>0</v>
      </c>
      <c r="IVW20" s="103">
        <f t="shared" si="104"/>
        <v>0</v>
      </c>
      <c r="IVX20" s="103">
        <f t="shared" si="104"/>
        <v>0</v>
      </c>
      <c r="IVY20" s="103">
        <f t="shared" si="104"/>
        <v>0</v>
      </c>
      <c r="IVZ20" s="103">
        <f t="shared" si="104"/>
        <v>0</v>
      </c>
      <c r="IWA20" s="103">
        <f t="shared" si="104"/>
        <v>0</v>
      </c>
      <c r="IWB20" s="103">
        <f t="shared" si="104"/>
        <v>0</v>
      </c>
      <c r="IWC20" s="103">
        <f t="shared" si="104"/>
        <v>0</v>
      </c>
      <c r="IWD20" s="103">
        <f t="shared" si="104"/>
        <v>0</v>
      </c>
      <c r="IWE20" s="103">
        <f t="shared" si="104"/>
        <v>0</v>
      </c>
      <c r="IWF20" s="103">
        <f t="shared" si="104"/>
        <v>0</v>
      </c>
      <c r="IWG20" s="103">
        <f t="shared" si="104"/>
        <v>0</v>
      </c>
      <c r="IWH20" s="103">
        <f t="shared" si="104"/>
        <v>0</v>
      </c>
      <c r="IWI20" s="103">
        <f t="shared" si="104"/>
        <v>0</v>
      </c>
      <c r="IWJ20" s="103">
        <f t="shared" si="104"/>
        <v>0</v>
      </c>
      <c r="IWK20" s="103">
        <f t="shared" si="104"/>
        <v>0</v>
      </c>
      <c r="IWL20" s="103">
        <f t="shared" si="104"/>
        <v>0</v>
      </c>
      <c r="IWM20" s="103">
        <f t="shared" si="104"/>
        <v>0</v>
      </c>
      <c r="IWN20" s="103">
        <f t="shared" si="104"/>
        <v>0</v>
      </c>
      <c r="IWO20" s="103">
        <f t="shared" si="104"/>
        <v>0</v>
      </c>
      <c r="IWP20" s="103">
        <f t="shared" si="104"/>
        <v>0</v>
      </c>
      <c r="IWQ20" s="103">
        <f t="shared" si="104"/>
        <v>0</v>
      </c>
      <c r="IWR20" s="103">
        <f t="shared" si="104"/>
        <v>0</v>
      </c>
      <c r="IWS20" s="103">
        <f t="shared" si="104"/>
        <v>0</v>
      </c>
      <c r="IWT20" s="103">
        <f t="shared" si="104"/>
        <v>0</v>
      </c>
      <c r="IWU20" s="103">
        <f t="shared" si="104"/>
        <v>0</v>
      </c>
      <c r="IWV20" s="103">
        <f t="shared" si="104"/>
        <v>0</v>
      </c>
      <c r="IWW20" s="103">
        <f t="shared" si="104"/>
        <v>0</v>
      </c>
      <c r="IWX20" s="103">
        <f t="shared" si="104"/>
        <v>0</v>
      </c>
      <c r="IWY20" s="103">
        <f t="shared" si="104"/>
        <v>0</v>
      </c>
      <c r="IWZ20" s="103">
        <f t="shared" si="104"/>
        <v>0</v>
      </c>
      <c r="IXA20" s="103">
        <f t="shared" si="104"/>
        <v>0</v>
      </c>
      <c r="IXB20" s="103">
        <f t="shared" si="104"/>
        <v>0</v>
      </c>
      <c r="IXC20" s="103">
        <f t="shared" si="104"/>
        <v>0</v>
      </c>
      <c r="IXD20" s="103">
        <f t="shared" si="104"/>
        <v>0</v>
      </c>
      <c r="IXE20" s="103">
        <f t="shared" si="104"/>
        <v>0</v>
      </c>
      <c r="IXF20" s="103">
        <f t="shared" si="104"/>
        <v>0</v>
      </c>
      <c r="IXG20" s="103">
        <f t="shared" si="104"/>
        <v>0</v>
      </c>
      <c r="IXH20" s="103">
        <f t="shared" si="104"/>
        <v>0</v>
      </c>
      <c r="IXI20" s="103">
        <f t="shared" si="104"/>
        <v>0</v>
      </c>
      <c r="IXJ20" s="103">
        <f t="shared" si="104"/>
        <v>0</v>
      </c>
      <c r="IXK20" s="103">
        <f t="shared" si="104"/>
        <v>0</v>
      </c>
      <c r="IXL20" s="103">
        <f t="shared" si="104"/>
        <v>0</v>
      </c>
      <c r="IXM20" s="103">
        <f t="shared" si="104"/>
        <v>0</v>
      </c>
      <c r="IXN20" s="103">
        <f t="shared" si="104"/>
        <v>0</v>
      </c>
      <c r="IXO20" s="103">
        <f t="shared" si="104"/>
        <v>0</v>
      </c>
      <c r="IXP20" s="103">
        <f t="shared" si="104"/>
        <v>0</v>
      </c>
      <c r="IXQ20" s="103">
        <f t="shared" si="104"/>
        <v>0</v>
      </c>
      <c r="IXR20" s="103">
        <f t="shared" si="104"/>
        <v>0</v>
      </c>
      <c r="IXS20" s="103">
        <f t="shared" si="104"/>
        <v>0</v>
      </c>
      <c r="IXT20" s="103">
        <f t="shared" si="104"/>
        <v>0</v>
      </c>
      <c r="IXU20" s="103">
        <f t="shared" si="104"/>
        <v>0</v>
      </c>
      <c r="IXV20" s="103">
        <f t="shared" si="104"/>
        <v>0</v>
      </c>
      <c r="IXW20" s="103">
        <f t="shared" si="104"/>
        <v>0</v>
      </c>
      <c r="IXX20" s="103">
        <f t="shared" si="104"/>
        <v>0</v>
      </c>
      <c r="IXY20" s="103">
        <f t="shared" si="104"/>
        <v>0</v>
      </c>
      <c r="IXZ20" s="103">
        <f t="shared" si="104"/>
        <v>0</v>
      </c>
      <c r="IYA20" s="103">
        <f t="shared" si="104"/>
        <v>0</v>
      </c>
      <c r="IYB20" s="103">
        <f t="shared" si="104"/>
        <v>0</v>
      </c>
      <c r="IYC20" s="103">
        <f t="shared" ref="IYC20:JAN20" si="105">SUM(IYC9:IYC16)</f>
        <v>0</v>
      </c>
      <c r="IYD20" s="103">
        <f t="shared" si="105"/>
        <v>0</v>
      </c>
      <c r="IYE20" s="103">
        <f t="shared" si="105"/>
        <v>0</v>
      </c>
      <c r="IYF20" s="103">
        <f t="shared" si="105"/>
        <v>0</v>
      </c>
      <c r="IYG20" s="103">
        <f t="shared" si="105"/>
        <v>0</v>
      </c>
      <c r="IYH20" s="103">
        <f t="shared" si="105"/>
        <v>0</v>
      </c>
      <c r="IYI20" s="103">
        <f t="shared" si="105"/>
        <v>0</v>
      </c>
      <c r="IYJ20" s="103">
        <f t="shared" si="105"/>
        <v>0</v>
      </c>
      <c r="IYK20" s="103">
        <f t="shared" si="105"/>
        <v>0</v>
      </c>
      <c r="IYL20" s="103">
        <f t="shared" si="105"/>
        <v>0</v>
      </c>
      <c r="IYM20" s="103">
        <f t="shared" si="105"/>
        <v>0</v>
      </c>
      <c r="IYN20" s="103">
        <f t="shared" si="105"/>
        <v>0</v>
      </c>
      <c r="IYO20" s="103">
        <f t="shared" si="105"/>
        <v>0</v>
      </c>
      <c r="IYP20" s="103">
        <f t="shared" si="105"/>
        <v>0</v>
      </c>
      <c r="IYQ20" s="103">
        <f t="shared" si="105"/>
        <v>0</v>
      </c>
      <c r="IYR20" s="103">
        <f t="shared" si="105"/>
        <v>0</v>
      </c>
      <c r="IYS20" s="103">
        <f t="shared" si="105"/>
        <v>0</v>
      </c>
      <c r="IYT20" s="103">
        <f t="shared" si="105"/>
        <v>0</v>
      </c>
      <c r="IYU20" s="103">
        <f t="shared" si="105"/>
        <v>0</v>
      </c>
      <c r="IYV20" s="103">
        <f t="shared" si="105"/>
        <v>0</v>
      </c>
      <c r="IYW20" s="103">
        <f t="shared" si="105"/>
        <v>0</v>
      </c>
      <c r="IYX20" s="103">
        <f t="shared" si="105"/>
        <v>0</v>
      </c>
      <c r="IYY20" s="103">
        <f t="shared" si="105"/>
        <v>0</v>
      </c>
      <c r="IYZ20" s="103">
        <f t="shared" si="105"/>
        <v>0</v>
      </c>
      <c r="IZA20" s="103">
        <f t="shared" si="105"/>
        <v>0</v>
      </c>
      <c r="IZB20" s="103">
        <f t="shared" si="105"/>
        <v>0</v>
      </c>
      <c r="IZC20" s="103">
        <f t="shared" si="105"/>
        <v>0</v>
      </c>
      <c r="IZD20" s="103">
        <f t="shared" si="105"/>
        <v>0</v>
      </c>
      <c r="IZE20" s="103">
        <f t="shared" si="105"/>
        <v>0</v>
      </c>
      <c r="IZF20" s="103">
        <f t="shared" si="105"/>
        <v>0</v>
      </c>
      <c r="IZG20" s="103">
        <f t="shared" si="105"/>
        <v>0</v>
      </c>
      <c r="IZH20" s="103">
        <f t="shared" si="105"/>
        <v>0</v>
      </c>
      <c r="IZI20" s="103">
        <f t="shared" si="105"/>
        <v>0</v>
      </c>
      <c r="IZJ20" s="103">
        <f t="shared" si="105"/>
        <v>0</v>
      </c>
      <c r="IZK20" s="103">
        <f t="shared" si="105"/>
        <v>0</v>
      </c>
      <c r="IZL20" s="103">
        <f t="shared" si="105"/>
        <v>0</v>
      </c>
      <c r="IZM20" s="103">
        <f t="shared" si="105"/>
        <v>0</v>
      </c>
      <c r="IZN20" s="103">
        <f t="shared" si="105"/>
        <v>0</v>
      </c>
      <c r="IZO20" s="103">
        <f t="shared" si="105"/>
        <v>0</v>
      </c>
      <c r="IZP20" s="103">
        <f t="shared" si="105"/>
        <v>0</v>
      </c>
      <c r="IZQ20" s="103">
        <f t="shared" si="105"/>
        <v>0</v>
      </c>
      <c r="IZR20" s="103">
        <f t="shared" si="105"/>
        <v>0</v>
      </c>
      <c r="IZS20" s="103">
        <f t="shared" si="105"/>
        <v>0</v>
      </c>
      <c r="IZT20" s="103">
        <f t="shared" si="105"/>
        <v>0</v>
      </c>
      <c r="IZU20" s="103">
        <f t="shared" si="105"/>
        <v>0</v>
      </c>
      <c r="IZV20" s="103">
        <f t="shared" si="105"/>
        <v>0</v>
      </c>
      <c r="IZW20" s="103">
        <f t="shared" si="105"/>
        <v>0</v>
      </c>
      <c r="IZX20" s="103">
        <f t="shared" si="105"/>
        <v>0</v>
      </c>
      <c r="IZY20" s="103">
        <f t="shared" si="105"/>
        <v>0</v>
      </c>
      <c r="IZZ20" s="103">
        <f t="shared" si="105"/>
        <v>0</v>
      </c>
      <c r="JAA20" s="103">
        <f t="shared" si="105"/>
        <v>0</v>
      </c>
      <c r="JAB20" s="103">
        <f t="shared" si="105"/>
        <v>0</v>
      </c>
      <c r="JAC20" s="103">
        <f t="shared" si="105"/>
        <v>0</v>
      </c>
      <c r="JAD20" s="103">
        <f t="shared" si="105"/>
        <v>0</v>
      </c>
      <c r="JAE20" s="103">
        <f t="shared" si="105"/>
        <v>0</v>
      </c>
      <c r="JAF20" s="103">
        <f t="shared" si="105"/>
        <v>0</v>
      </c>
      <c r="JAG20" s="103">
        <f t="shared" si="105"/>
        <v>0</v>
      </c>
      <c r="JAH20" s="103">
        <f t="shared" si="105"/>
        <v>0</v>
      </c>
      <c r="JAI20" s="103">
        <f t="shared" si="105"/>
        <v>0</v>
      </c>
      <c r="JAJ20" s="103">
        <f t="shared" si="105"/>
        <v>0</v>
      </c>
      <c r="JAK20" s="103">
        <f t="shared" si="105"/>
        <v>0</v>
      </c>
      <c r="JAL20" s="103">
        <f t="shared" si="105"/>
        <v>0</v>
      </c>
      <c r="JAM20" s="103">
        <f t="shared" si="105"/>
        <v>0</v>
      </c>
      <c r="JAN20" s="103">
        <f t="shared" si="105"/>
        <v>0</v>
      </c>
      <c r="JAO20" s="103">
        <f t="shared" ref="JAO20:JCZ20" si="106">SUM(JAO9:JAO16)</f>
        <v>0</v>
      </c>
      <c r="JAP20" s="103">
        <f t="shared" si="106"/>
        <v>0</v>
      </c>
      <c r="JAQ20" s="103">
        <f t="shared" si="106"/>
        <v>0</v>
      </c>
      <c r="JAR20" s="103">
        <f t="shared" si="106"/>
        <v>0</v>
      </c>
      <c r="JAS20" s="103">
        <f t="shared" si="106"/>
        <v>0</v>
      </c>
      <c r="JAT20" s="103">
        <f t="shared" si="106"/>
        <v>0</v>
      </c>
      <c r="JAU20" s="103">
        <f t="shared" si="106"/>
        <v>0</v>
      </c>
      <c r="JAV20" s="103">
        <f t="shared" si="106"/>
        <v>0</v>
      </c>
      <c r="JAW20" s="103">
        <f t="shared" si="106"/>
        <v>0</v>
      </c>
      <c r="JAX20" s="103">
        <f t="shared" si="106"/>
        <v>0</v>
      </c>
      <c r="JAY20" s="103">
        <f t="shared" si="106"/>
        <v>0</v>
      </c>
      <c r="JAZ20" s="103">
        <f t="shared" si="106"/>
        <v>0</v>
      </c>
      <c r="JBA20" s="103">
        <f t="shared" si="106"/>
        <v>0</v>
      </c>
      <c r="JBB20" s="103">
        <f t="shared" si="106"/>
        <v>0</v>
      </c>
      <c r="JBC20" s="103">
        <f t="shared" si="106"/>
        <v>0</v>
      </c>
      <c r="JBD20" s="103">
        <f t="shared" si="106"/>
        <v>0</v>
      </c>
      <c r="JBE20" s="103">
        <f t="shared" si="106"/>
        <v>0</v>
      </c>
      <c r="JBF20" s="103">
        <f t="shared" si="106"/>
        <v>0</v>
      </c>
      <c r="JBG20" s="103">
        <f t="shared" si="106"/>
        <v>0</v>
      </c>
      <c r="JBH20" s="103">
        <f t="shared" si="106"/>
        <v>0</v>
      </c>
      <c r="JBI20" s="103">
        <f t="shared" si="106"/>
        <v>0</v>
      </c>
      <c r="JBJ20" s="103">
        <f t="shared" si="106"/>
        <v>0</v>
      </c>
      <c r="JBK20" s="103">
        <f t="shared" si="106"/>
        <v>0</v>
      </c>
      <c r="JBL20" s="103">
        <f t="shared" si="106"/>
        <v>0</v>
      </c>
      <c r="JBM20" s="103">
        <f t="shared" si="106"/>
        <v>0</v>
      </c>
      <c r="JBN20" s="103">
        <f t="shared" si="106"/>
        <v>0</v>
      </c>
      <c r="JBO20" s="103">
        <f t="shared" si="106"/>
        <v>0</v>
      </c>
      <c r="JBP20" s="103">
        <f t="shared" si="106"/>
        <v>0</v>
      </c>
      <c r="JBQ20" s="103">
        <f t="shared" si="106"/>
        <v>0</v>
      </c>
      <c r="JBR20" s="103">
        <f t="shared" si="106"/>
        <v>0</v>
      </c>
      <c r="JBS20" s="103">
        <f t="shared" si="106"/>
        <v>0</v>
      </c>
      <c r="JBT20" s="103">
        <f t="shared" si="106"/>
        <v>0</v>
      </c>
      <c r="JBU20" s="103">
        <f t="shared" si="106"/>
        <v>0</v>
      </c>
      <c r="JBV20" s="103">
        <f t="shared" si="106"/>
        <v>0</v>
      </c>
      <c r="JBW20" s="103">
        <f t="shared" si="106"/>
        <v>0</v>
      </c>
      <c r="JBX20" s="103">
        <f t="shared" si="106"/>
        <v>0</v>
      </c>
      <c r="JBY20" s="103">
        <f t="shared" si="106"/>
        <v>0</v>
      </c>
      <c r="JBZ20" s="103">
        <f t="shared" si="106"/>
        <v>0</v>
      </c>
      <c r="JCA20" s="103">
        <f t="shared" si="106"/>
        <v>0</v>
      </c>
      <c r="JCB20" s="103">
        <f t="shared" si="106"/>
        <v>0</v>
      </c>
      <c r="JCC20" s="103">
        <f t="shared" si="106"/>
        <v>0</v>
      </c>
      <c r="JCD20" s="103">
        <f t="shared" si="106"/>
        <v>0</v>
      </c>
      <c r="JCE20" s="103">
        <f t="shared" si="106"/>
        <v>0</v>
      </c>
      <c r="JCF20" s="103">
        <f t="shared" si="106"/>
        <v>0</v>
      </c>
      <c r="JCG20" s="103">
        <f t="shared" si="106"/>
        <v>0</v>
      </c>
      <c r="JCH20" s="103">
        <f t="shared" si="106"/>
        <v>0</v>
      </c>
      <c r="JCI20" s="103">
        <f t="shared" si="106"/>
        <v>0</v>
      </c>
      <c r="JCJ20" s="103">
        <f t="shared" si="106"/>
        <v>0</v>
      </c>
      <c r="JCK20" s="103">
        <f t="shared" si="106"/>
        <v>0</v>
      </c>
      <c r="JCL20" s="103">
        <f t="shared" si="106"/>
        <v>0</v>
      </c>
      <c r="JCM20" s="103">
        <f t="shared" si="106"/>
        <v>0</v>
      </c>
      <c r="JCN20" s="103">
        <f t="shared" si="106"/>
        <v>0</v>
      </c>
      <c r="JCO20" s="103">
        <f t="shared" si="106"/>
        <v>0</v>
      </c>
      <c r="JCP20" s="103">
        <f t="shared" si="106"/>
        <v>0</v>
      </c>
      <c r="JCQ20" s="103">
        <f t="shared" si="106"/>
        <v>0</v>
      </c>
      <c r="JCR20" s="103">
        <f t="shared" si="106"/>
        <v>0</v>
      </c>
      <c r="JCS20" s="103">
        <f t="shared" si="106"/>
        <v>0</v>
      </c>
      <c r="JCT20" s="103">
        <f t="shared" si="106"/>
        <v>0</v>
      </c>
      <c r="JCU20" s="103">
        <f t="shared" si="106"/>
        <v>0</v>
      </c>
      <c r="JCV20" s="103">
        <f t="shared" si="106"/>
        <v>0</v>
      </c>
      <c r="JCW20" s="103">
        <f t="shared" si="106"/>
        <v>0</v>
      </c>
      <c r="JCX20" s="103">
        <f t="shared" si="106"/>
        <v>0</v>
      </c>
      <c r="JCY20" s="103">
        <f t="shared" si="106"/>
        <v>0</v>
      </c>
      <c r="JCZ20" s="103">
        <f t="shared" si="106"/>
        <v>0</v>
      </c>
      <c r="JDA20" s="103">
        <f t="shared" ref="JDA20:JFL20" si="107">SUM(JDA9:JDA16)</f>
        <v>0</v>
      </c>
      <c r="JDB20" s="103">
        <f t="shared" si="107"/>
        <v>0</v>
      </c>
      <c r="JDC20" s="103">
        <f t="shared" si="107"/>
        <v>0</v>
      </c>
      <c r="JDD20" s="103">
        <f t="shared" si="107"/>
        <v>0</v>
      </c>
      <c r="JDE20" s="103">
        <f t="shared" si="107"/>
        <v>0</v>
      </c>
      <c r="JDF20" s="103">
        <f t="shared" si="107"/>
        <v>0</v>
      </c>
      <c r="JDG20" s="103">
        <f t="shared" si="107"/>
        <v>0</v>
      </c>
      <c r="JDH20" s="103">
        <f t="shared" si="107"/>
        <v>0</v>
      </c>
      <c r="JDI20" s="103">
        <f t="shared" si="107"/>
        <v>0</v>
      </c>
      <c r="JDJ20" s="103">
        <f t="shared" si="107"/>
        <v>0</v>
      </c>
      <c r="JDK20" s="103">
        <f t="shared" si="107"/>
        <v>0</v>
      </c>
      <c r="JDL20" s="103">
        <f t="shared" si="107"/>
        <v>0</v>
      </c>
      <c r="JDM20" s="103">
        <f t="shared" si="107"/>
        <v>0</v>
      </c>
      <c r="JDN20" s="103">
        <f t="shared" si="107"/>
        <v>0</v>
      </c>
      <c r="JDO20" s="103">
        <f t="shared" si="107"/>
        <v>0</v>
      </c>
      <c r="JDP20" s="103">
        <f t="shared" si="107"/>
        <v>0</v>
      </c>
      <c r="JDQ20" s="103">
        <f t="shared" si="107"/>
        <v>0</v>
      </c>
      <c r="JDR20" s="103">
        <f t="shared" si="107"/>
        <v>0</v>
      </c>
      <c r="JDS20" s="103">
        <f t="shared" si="107"/>
        <v>0</v>
      </c>
      <c r="JDT20" s="103">
        <f t="shared" si="107"/>
        <v>0</v>
      </c>
      <c r="JDU20" s="103">
        <f t="shared" si="107"/>
        <v>0</v>
      </c>
      <c r="JDV20" s="103">
        <f t="shared" si="107"/>
        <v>0</v>
      </c>
      <c r="JDW20" s="103">
        <f t="shared" si="107"/>
        <v>0</v>
      </c>
      <c r="JDX20" s="103">
        <f t="shared" si="107"/>
        <v>0</v>
      </c>
      <c r="JDY20" s="103">
        <f t="shared" si="107"/>
        <v>0</v>
      </c>
      <c r="JDZ20" s="103">
        <f t="shared" si="107"/>
        <v>0</v>
      </c>
      <c r="JEA20" s="103">
        <f t="shared" si="107"/>
        <v>0</v>
      </c>
      <c r="JEB20" s="103">
        <f t="shared" si="107"/>
        <v>0</v>
      </c>
      <c r="JEC20" s="103">
        <f t="shared" si="107"/>
        <v>0</v>
      </c>
      <c r="JED20" s="103">
        <f t="shared" si="107"/>
        <v>0</v>
      </c>
      <c r="JEE20" s="103">
        <f t="shared" si="107"/>
        <v>0</v>
      </c>
      <c r="JEF20" s="103">
        <f t="shared" si="107"/>
        <v>0</v>
      </c>
      <c r="JEG20" s="103">
        <f t="shared" si="107"/>
        <v>0</v>
      </c>
      <c r="JEH20" s="103">
        <f t="shared" si="107"/>
        <v>0</v>
      </c>
      <c r="JEI20" s="103">
        <f t="shared" si="107"/>
        <v>0</v>
      </c>
      <c r="JEJ20" s="103">
        <f t="shared" si="107"/>
        <v>0</v>
      </c>
      <c r="JEK20" s="103">
        <f t="shared" si="107"/>
        <v>0</v>
      </c>
      <c r="JEL20" s="103">
        <f t="shared" si="107"/>
        <v>0</v>
      </c>
      <c r="JEM20" s="103">
        <f t="shared" si="107"/>
        <v>0</v>
      </c>
      <c r="JEN20" s="103">
        <f t="shared" si="107"/>
        <v>0</v>
      </c>
      <c r="JEO20" s="103">
        <f t="shared" si="107"/>
        <v>0</v>
      </c>
      <c r="JEP20" s="103">
        <f t="shared" si="107"/>
        <v>0</v>
      </c>
      <c r="JEQ20" s="103">
        <f t="shared" si="107"/>
        <v>0</v>
      </c>
      <c r="JER20" s="103">
        <f t="shared" si="107"/>
        <v>0</v>
      </c>
      <c r="JES20" s="103">
        <f t="shared" si="107"/>
        <v>0</v>
      </c>
      <c r="JET20" s="103">
        <f t="shared" si="107"/>
        <v>0</v>
      </c>
      <c r="JEU20" s="103">
        <f t="shared" si="107"/>
        <v>0</v>
      </c>
      <c r="JEV20" s="103">
        <f t="shared" si="107"/>
        <v>0</v>
      </c>
      <c r="JEW20" s="103">
        <f t="shared" si="107"/>
        <v>0</v>
      </c>
      <c r="JEX20" s="103">
        <f t="shared" si="107"/>
        <v>0</v>
      </c>
      <c r="JEY20" s="103">
        <f t="shared" si="107"/>
        <v>0</v>
      </c>
      <c r="JEZ20" s="103">
        <f t="shared" si="107"/>
        <v>0</v>
      </c>
      <c r="JFA20" s="103">
        <f t="shared" si="107"/>
        <v>0</v>
      </c>
      <c r="JFB20" s="103">
        <f t="shared" si="107"/>
        <v>0</v>
      </c>
      <c r="JFC20" s="103">
        <f t="shared" si="107"/>
        <v>0</v>
      </c>
      <c r="JFD20" s="103">
        <f t="shared" si="107"/>
        <v>0</v>
      </c>
      <c r="JFE20" s="103">
        <f t="shared" si="107"/>
        <v>0</v>
      </c>
      <c r="JFF20" s="103">
        <f t="shared" si="107"/>
        <v>0</v>
      </c>
      <c r="JFG20" s="103">
        <f t="shared" si="107"/>
        <v>0</v>
      </c>
      <c r="JFH20" s="103">
        <f t="shared" si="107"/>
        <v>0</v>
      </c>
      <c r="JFI20" s="103">
        <f t="shared" si="107"/>
        <v>0</v>
      </c>
      <c r="JFJ20" s="103">
        <f t="shared" si="107"/>
        <v>0</v>
      </c>
      <c r="JFK20" s="103">
        <f t="shared" si="107"/>
        <v>0</v>
      </c>
      <c r="JFL20" s="103">
        <f t="shared" si="107"/>
        <v>0</v>
      </c>
      <c r="JFM20" s="103">
        <f t="shared" ref="JFM20:JHX20" si="108">SUM(JFM9:JFM16)</f>
        <v>0</v>
      </c>
      <c r="JFN20" s="103">
        <f t="shared" si="108"/>
        <v>0</v>
      </c>
      <c r="JFO20" s="103">
        <f t="shared" si="108"/>
        <v>0</v>
      </c>
      <c r="JFP20" s="103">
        <f t="shared" si="108"/>
        <v>0</v>
      </c>
      <c r="JFQ20" s="103">
        <f t="shared" si="108"/>
        <v>0</v>
      </c>
      <c r="JFR20" s="103">
        <f t="shared" si="108"/>
        <v>0</v>
      </c>
      <c r="JFS20" s="103">
        <f t="shared" si="108"/>
        <v>0</v>
      </c>
      <c r="JFT20" s="103">
        <f t="shared" si="108"/>
        <v>0</v>
      </c>
      <c r="JFU20" s="103">
        <f t="shared" si="108"/>
        <v>0</v>
      </c>
      <c r="JFV20" s="103">
        <f t="shared" si="108"/>
        <v>0</v>
      </c>
      <c r="JFW20" s="103">
        <f t="shared" si="108"/>
        <v>0</v>
      </c>
      <c r="JFX20" s="103">
        <f t="shared" si="108"/>
        <v>0</v>
      </c>
      <c r="JFY20" s="103">
        <f t="shared" si="108"/>
        <v>0</v>
      </c>
      <c r="JFZ20" s="103">
        <f t="shared" si="108"/>
        <v>0</v>
      </c>
      <c r="JGA20" s="103">
        <f t="shared" si="108"/>
        <v>0</v>
      </c>
      <c r="JGB20" s="103">
        <f t="shared" si="108"/>
        <v>0</v>
      </c>
      <c r="JGC20" s="103">
        <f t="shared" si="108"/>
        <v>0</v>
      </c>
      <c r="JGD20" s="103">
        <f t="shared" si="108"/>
        <v>0</v>
      </c>
      <c r="JGE20" s="103">
        <f t="shared" si="108"/>
        <v>0</v>
      </c>
      <c r="JGF20" s="103">
        <f t="shared" si="108"/>
        <v>0</v>
      </c>
      <c r="JGG20" s="103">
        <f t="shared" si="108"/>
        <v>0</v>
      </c>
      <c r="JGH20" s="103">
        <f t="shared" si="108"/>
        <v>0</v>
      </c>
      <c r="JGI20" s="103">
        <f t="shared" si="108"/>
        <v>0</v>
      </c>
      <c r="JGJ20" s="103">
        <f t="shared" si="108"/>
        <v>0</v>
      </c>
      <c r="JGK20" s="103">
        <f t="shared" si="108"/>
        <v>0</v>
      </c>
      <c r="JGL20" s="103">
        <f t="shared" si="108"/>
        <v>0</v>
      </c>
      <c r="JGM20" s="103">
        <f t="shared" si="108"/>
        <v>0</v>
      </c>
      <c r="JGN20" s="103">
        <f t="shared" si="108"/>
        <v>0</v>
      </c>
      <c r="JGO20" s="103">
        <f t="shared" si="108"/>
        <v>0</v>
      </c>
      <c r="JGP20" s="103">
        <f t="shared" si="108"/>
        <v>0</v>
      </c>
      <c r="JGQ20" s="103">
        <f t="shared" si="108"/>
        <v>0</v>
      </c>
      <c r="JGR20" s="103">
        <f t="shared" si="108"/>
        <v>0</v>
      </c>
      <c r="JGS20" s="103">
        <f t="shared" si="108"/>
        <v>0</v>
      </c>
      <c r="JGT20" s="103">
        <f t="shared" si="108"/>
        <v>0</v>
      </c>
      <c r="JGU20" s="103">
        <f t="shared" si="108"/>
        <v>0</v>
      </c>
      <c r="JGV20" s="103">
        <f t="shared" si="108"/>
        <v>0</v>
      </c>
      <c r="JGW20" s="103">
        <f t="shared" si="108"/>
        <v>0</v>
      </c>
      <c r="JGX20" s="103">
        <f t="shared" si="108"/>
        <v>0</v>
      </c>
      <c r="JGY20" s="103">
        <f t="shared" si="108"/>
        <v>0</v>
      </c>
      <c r="JGZ20" s="103">
        <f t="shared" si="108"/>
        <v>0</v>
      </c>
      <c r="JHA20" s="103">
        <f t="shared" si="108"/>
        <v>0</v>
      </c>
      <c r="JHB20" s="103">
        <f t="shared" si="108"/>
        <v>0</v>
      </c>
      <c r="JHC20" s="103">
        <f t="shared" si="108"/>
        <v>0</v>
      </c>
      <c r="JHD20" s="103">
        <f t="shared" si="108"/>
        <v>0</v>
      </c>
      <c r="JHE20" s="103">
        <f t="shared" si="108"/>
        <v>0</v>
      </c>
      <c r="JHF20" s="103">
        <f t="shared" si="108"/>
        <v>0</v>
      </c>
      <c r="JHG20" s="103">
        <f t="shared" si="108"/>
        <v>0</v>
      </c>
      <c r="JHH20" s="103">
        <f t="shared" si="108"/>
        <v>0</v>
      </c>
      <c r="JHI20" s="103">
        <f t="shared" si="108"/>
        <v>0</v>
      </c>
      <c r="JHJ20" s="103">
        <f t="shared" si="108"/>
        <v>0</v>
      </c>
      <c r="JHK20" s="103">
        <f t="shared" si="108"/>
        <v>0</v>
      </c>
      <c r="JHL20" s="103">
        <f t="shared" si="108"/>
        <v>0</v>
      </c>
      <c r="JHM20" s="103">
        <f t="shared" si="108"/>
        <v>0</v>
      </c>
      <c r="JHN20" s="103">
        <f t="shared" si="108"/>
        <v>0</v>
      </c>
      <c r="JHO20" s="103">
        <f t="shared" si="108"/>
        <v>0</v>
      </c>
      <c r="JHP20" s="103">
        <f t="shared" si="108"/>
        <v>0</v>
      </c>
      <c r="JHQ20" s="103">
        <f t="shared" si="108"/>
        <v>0</v>
      </c>
      <c r="JHR20" s="103">
        <f t="shared" si="108"/>
        <v>0</v>
      </c>
      <c r="JHS20" s="103">
        <f t="shared" si="108"/>
        <v>0</v>
      </c>
      <c r="JHT20" s="103">
        <f t="shared" si="108"/>
        <v>0</v>
      </c>
      <c r="JHU20" s="103">
        <f t="shared" si="108"/>
        <v>0</v>
      </c>
      <c r="JHV20" s="103">
        <f t="shared" si="108"/>
        <v>0</v>
      </c>
      <c r="JHW20" s="103">
        <f t="shared" si="108"/>
        <v>0</v>
      </c>
      <c r="JHX20" s="103">
        <f t="shared" si="108"/>
        <v>0</v>
      </c>
      <c r="JHY20" s="103">
        <f t="shared" ref="JHY20:JKJ20" si="109">SUM(JHY9:JHY16)</f>
        <v>0</v>
      </c>
      <c r="JHZ20" s="103">
        <f t="shared" si="109"/>
        <v>0</v>
      </c>
      <c r="JIA20" s="103">
        <f t="shared" si="109"/>
        <v>0</v>
      </c>
      <c r="JIB20" s="103">
        <f t="shared" si="109"/>
        <v>0</v>
      </c>
      <c r="JIC20" s="103">
        <f t="shared" si="109"/>
        <v>0</v>
      </c>
      <c r="JID20" s="103">
        <f t="shared" si="109"/>
        <v>0</v>
      </c>
      <c r="JIE20" s="103">
        <f t="shared" si="109"/>
        <v>0</v>
      </c>
      <c r="JIF20" s="103">
        <f t="shared" si="109"/>
        <v>0</v>
      </c>
      <c r="JIG20" s="103">
        <f t="shared" si="109"/>
        <v>0</v>
      </c>
      <c r="JIH20" s="103">
        <f t="shared" si="109"/>
        <v>0</v>
      </c>
      <c r="JII20" s="103">
        <f t="shared" si="109"/>
        <v>0</v>
      </c>
      <c r="JIJ20" s="103">
        <f t="shared" si="109"/>
        <v>0</v>
      </c>
      <c r="JIK20" s="103">
        <f t="shared" si="109"/>
        <v>0</v>
      </c>
      <c r="JIL20" s="103">
        <f t="shared" si="109"/>
        <v>0</v>
      </c>
      <c r="JIM20" s="103">
        <f t="shared" si="109"/>
        <v>0</v>
      </c>
      <c r="JIN20" s="103">
        <f t="shared" si="109"/>
        <v>0</v>
      </c>
      <c r="JIO20" s="103">
        <f t="shared" si="109"/>
        <v>0</v>
      </c>
      <c r="JIP20" s="103">
        <f t="shared" si="109"/>
        <v>0</v>
      </c>
      <c r="JIQ20" s="103">
        <f t="shared" si="109"/>
        <v>0</v>
      </c>
      <c r="JIR20" s="103">
        <f t="shared" si="109"/>
        <v>0</v>
      </c>
      <c r="JIS20" s="103">
        <f t="shared" si="109"/>
        <v>0</v>
      </c>
      <c r="JIT20" s="103">
        <f t="shared" si="109"/>
        <v>0</v>
      </c>
      <c r="JIU20" s="103">
        <f t="shared" si="109"/>
        <v>0</v>
      </c>
      <c r="JIV20" s="103">
        <f t="shared" si="109"/>
        <v>0</v>
      </c>
      <c r="JIW20" s="103">
        <f t="shared" si="109"/>
        <v>0</v>
      </c>
      <c r="JIX20" s="103">
        <f t="shared" si="109"/>
        <v>0</v>
      </c>
      <c r="JIY20" s="103">
        <f t="shared" si="109"/>
        <v>0</v>
      </c>
      <c r="JIZ20" s="103">
        <f t="shared" si="109"/>
        <v>0</v>
      </c>
      <c r="JJA20" s="103">
        <f t="shared" si="109"/>
        <v>0</v>
      </c>
      <c r="JJB20" s="103">
        <f t="shared" si="109"/>
        <v>0</v>
      </c>
      <c r="JJC20" s="103">
        <f t="shared" si="109"/>
        <v>0</v>
      </c>
      <c r="JJD20" s="103">
        <f t="shared" si="109"/>
        <v>0</v>
      </c>
      <c r="JJE20" s="103">
        <f t="shared" si="109"/>
        <v>0</v>
      </c>
      <c r="JJF20" s="103">
        <f t="shared" si="109"/>
        <v>0</v>
      </c>
      <c r="JJG20" s="103">
        <f t="shared" si="109"/>
        <v>0</v>
      </c>
      <c r="JJH20" s="103">
        <f t="shared" si="109"/>
        <v>0</v>
      </c>
      <c r="JJI20" s="103">
        <f t="shared" si="109"/>
        <v>0</v>
      </c>
      <c r="JJJ20" s="103">
        <f t="shared" si="109"/>
        <v>0</v>
      </c>
      <c r="JJK20" s="103">
        <f t="shared" si="109"/>
        <v>0</v>
      </c>
      <c r="JJL20" s="103">
        <f t="shared" si="109"/>
        <v>0</v>
      </c>
      <c r="JJM20" s="103">
        <f t="shared" si="109"/>
        <v>0</v>
      </c>
      <c r="JJN20" s="103">
        <f t="shared" si="109"/>
        <v>0</v>
      </c>
      <c r="JJO20" s="103">
        <f t="shared" si="109"/>
        <v>0</v>
      </c>
      <c r="JJP20" s="103">
        <f t="shared" si="109"/>
        <v>0</v>
      </c>
      <c r="JJQ20" s="103">
        <f t="shared" si="109"/>
        <v>0</v>
      </c>
      <c r="JJR20" s="103">
        <f t="shared" si="109"/>
        <v>0</v>
      </c>
      <c r="JJS20" s="103">
        <f t="shared" si="109"/>
        <v>0</v>
      </c>
      <c r="JJT20" s="103">
        <f t="shared" si="109"/>
        <v>0</v>
      </c>
      <c r="JJU20" s="103">
        <f t="shared" si="109"/>
        <v>0</v>
      </c>
      <c r="JJV20" s="103">
        <f t="shared" si="109"/>
        <v>0</v>
      </c>
      <c r="JJW20" s="103">
        <f t="shared" si="109"/>
        <v>0</v>
      </c>
      <c r="JJX20" s="103">
        <f t="shared" si="109"/>
        <v>0</v>
      </c>
      <c r="JJY20" s="103">
        <f t="shared" si="109"/>
        <v>0</v>
      </c>
      <c r="JJZ20" s="103">
        <f t="shared" si="109"/>
        <v>0</v>
      </c>
      <c r="JKA20" s="103">
        <f t="shared" si="109"/>
        <v>0</v>
      </c>
      <c r="JKB20" s="103">
        <f t="shared" si="109"/>
        <v>0</v>
      </c>
      <c r="JKC20" s="103">
        <f t="shared" si="109"/>
        <v>0</v>
      </c>
      <c r="JKD20" s="103">
        <f t="shared" si="109"/>
        <v>0</v>
      </c>
      <c r="JKE20" s="103">
        <f t="shared" si="109"/>
        <v>0</v>
      </c>
      <c r="JKF20" s="103">
        <f t="shared" si="109"/>
        <v>0</v>
      </c>
      <c r="JKG20" s="103">
        <f t="shared" si="109"/>
        <v>0</v>
      </c>
      <c r="JKH20" s="103">
        <f t="shared" si="109"/>
        <v>0</v>
      </c>
      <c r="JKI20" s="103">
        <f t="shared" si="109"/>
        <v>0</v>
      </c>
      <c r="JKJ20" s="103">
        <f t="shared" si="109"/>
        <v>0</v>
      </c>
      <c r="JKK20" s="103">
        <f t="shared" ref="JKK20:JMV20" si="110">SUM(JKK9:JKK16)</f>
        <v>0</v>
      </c>
      <c r="JKL20" s="103">
        <f t="shared" si="110"/>
        <v>0</v>
      </c>
      <c r="JKM20" s="103">
        <f t="shared" si="110"/>
        <v>0</v>
      </c>
      <c r="JKN20" s="103">
        <f t="shared" si="110"/>
        <v>0</v>
      </c>
      <c r="JKO20" s="103">
        <f t="shared" si="110"/>
        <v>0</v>
      </c>
      <c r="JKP20" s="103">
        <f t="shared" si="110"/>
        <v>0</v>
      </c>
      <c r="JKQ20" s="103">
        <f t="shared" si="110"/>
        <v>0</v>
      </c>
      <c r="JKR20" s="103">
        <f t="shared" si="110"/>
        <v>0</v>
      </c>
      <c r="JKS20" s="103">
        <f t="shared" si="110"/>
        <v>0</v>
      </c>
      <c r="JKT20" s="103">
        <f t="shared" si="110"/>
        <v>0</v>
      </c>
      <c r="JKU20" s="103">
        <f t="shared" si="110"/>
        <v>0</v>
      </c>
      <c r="JKV20" s="103">
        <f t="shared" si="110"/>
        <v>0</v>
      </c>
      <c r="JKW20" s="103">
        <f t="shared" si="110"/>
        <v>0</v>
      </c>
      <c r="JKX20" s="103">
        <f t="shared" si="110"/>
        <v>0</v>
      </c>
      <c r="JKY20" s="103">
        <f t="shared" si="110"/>
        <v>0</v>
      </c>
      <c r="JKZ20" s="103">
        <f t="shared" si="110"/>
        <v>0</v>
      </c>
      <c r="JLA20" s="103">
        <f t="shared" si="110"/>
        <v>0</v>
      </c>
      <c r="JLB20" s="103">
        <f t="shared" si="110"/>
        <v>0</v>
      </c>
      <c r="JLC20" s="103">
        <f t="shared" si="110"/>
        <v>0</v>
      </c>
      <c r="JLD20" s="103">
        <f t="shared" si="110"/>
        <v>0</v>
      </c>
      <c r="JLE20" s="103">
        <f t="shared" si="110"/>
        <v>0</v>
      </c>
      <c r="JLF20" s="103">
        <f t="shared" si="110"/>
        <v>0</v>
      </c>
      <c r="JLG20" s="103">
        <f t="shared" si="110"/>
        <v>0</v>
      </c>
      <c r="JLH20" s="103">
        <f t="shared" si="110"/>
        <v>0</v>
      </c>
      <c r="JLI20" s="103">
        <f t="shared" si="110"/>
        <v>0</v>
      </c>
      <c r="JLJ20" s="103">
        <f t="shared" si="110"/>
        <v>0</v>
      </c>
      <c r="JLK20" s="103">
        <f t="shared" si="110"/>
        <v>0</v>
      </c>
      <c r="JLL20" s="103">
        <f t="shared" si="110"/>
        <v>0</v>
      </c>
      <c r="JLM20" s="103">
        <f t="shared" si="110"/>
        <v>0</v>
      </c>
      <c r="JLN20" s="103">
        <f t="shared" si="110"/>
        <v>0</v>
      </c>
      <c r="JLO20" s="103">
        <f t="shared" si="110"/>
        <v>0</v>
      </c>
      <c r="JLP20" s="103">
        <f t="shared" si="110"/>
        <v>0</v>
      </c>
      <c r="JLQ20" s="103">
        <f t="shared" si="110"/>
        <v>0</v>
      </c>
      <c r="JLR20" s="103">
        <f t="shared" si="110"/>
        <v>0</v>
      </c>
      <c r="JLS20" s="103">
        <f t="shared" si="110"/>
        <v>0</v>
      </c>
      <c r="JLT20" s="103">
        <f t="shared" si="110"/>
        <v>0</v>
      </c>
      <c r="JLU20" s="103">
        <f t="shared" si="110"/>
        <v>0</v>
      </c>
      <c r="JLV20" s="103">
        <f t="shared" si="110"/>
        <v>0</v>
      </c>
      <c r="JLW20" s="103">
        <f t="shared" si="110"/>
        <v>0</v>
      </c>
      <c r="JLX20" s="103">
        <f t="shared" si="110"/>
        <v>0</v>
      </c>
      <c r="JLY20" s="103">
        <f t="shared" si="110"/>
        <v>0</v>
      </c>
      <c r="JLZ20" s="103">
        <f t="shared" si="110"/>
        <v>0</v>
      </c>
      <c r="JMA20" s="103">
        <f t="shared" si="110"/>
        <v>0</v>
      </c>
      <c r="JMB20" s="103">
        <f t="shared" si="110"/>
        <v>0</v>
      </c>
      <c r="JMC20" s="103">
        <f t="shared" si="110"/>
        <v>0</v>
      </c>
      <c r="JMD20" s="103">
        <f t="shared" si="110"/>
        <v>0</v>
      </c>
      <c r="JME20" s="103">
        <f t="shared" si="110"/>
        <v>0</v>
      </c>
      <c r="JMF20" s="103">
        <f t="shared" si="110"/>
        <v>0</v>
      </c>
      <c r="JMG20" s="103">
        <f t="shared" si="110"/>
        <v>0</v>
      </c>
      <c r="JMH20" s="103">
        <f t="shared" si="110"/>
        <v>0</v>
      </c>
      <c r="JMI20" s="103">
        <f t="shared" si="110"/>
        <v>0</v>
      </c>
      <c r="JMJ20" s="103">
        <f t="shared" si="110"/>
        <v>0</v>
      </c>
      <c r="JMK20" s="103">
        <f t="shared" si="110"/>
        <v>0</v>
      </c>
      <c r="JML20" s="103">
        <f t="shared" si="110"/>
        <v>0</v>
      </c>
      <c r="JMM20" s="103">
        <f t="shared" si="110"/>
        <v>0</v>
      </c>
      <c r="JMN20" s="103">
        <f t="shared" si="110"/>
        <v>0</v>
      </c>
      <c r="JMO20" s="103">
        <f t="shared" si="110"/>
        <v>0</v>
      </c>
      <c r="JMP20" s="103">
        <f t="shared" si="110"/>
        <v>0</v>
      </c>
      <c r="JMQ20" s="103">
        <f t="shared" si="110"/>
        <v>0</v>
      </c>
      <c r="JMR20" s="103">
        <f t="shared" si="110"/>
        <v>0</v>
      </c>
      <c r="JMS20" s="103">
        <f t="shared" si="110"/>
        <v>0</v>
      </c>
      <c r="JMT20" s="103">
        <f t="shared" si="110"/>
        <v>0</v>
      </c>
      <c r="JMU20" s="103">
        <f t="shared" si="110"/>
        <v>0</v>
      </c>
      <c r="JMV20" s="103">
        <f t="shared" si="110"/>
        <v>0</v>
      </c>
      <c r="JMW20" s="103">
        <f t="shared" ref="JMW20:JPH20" si="111">SUM(JMW9:JMW16)</f>
        <v>0</v>
      </c>
      <c r="JMX20" s="103">
        <f t="shared" si="111"/>
        <v>0</v>
      </c>
      <c r="JMY20" s="103">
        <f t="shared" si="111"/>
        <v>0</v>
      </c>
      <c r="JMZ20" s="103">
        <f t="shared" si="111"/>
        <v>0</v>
      </c>
      <c r="JNA20" s="103">
        <f t="shared" si="111"/>
        <v>0</v>
      </c>
      <c r="JNB20" s="103">
        <f t="shared" si="111"/>
        <v>0</v>
      </c>
      <c r="JNC20" s="103">
        <f t="shared" si="111"/>
        <v>0</v>
      </c>
      <c r="JND20" s="103">
        <f t="shared" si="111"/>
        <v>0</v>
      </c>
      <c r="JNE20" s="103">
        <f t="shared" si="111"/>
        <v>0</v>
      </c>
      <c r="JNF20" s="103">
        <f t="shared" si="111"/>
        <v>0</v>
      </c>
      <c r="JNG20" s="103">
        <f t="shared" si="111"/>
        <v>0</v>
      </c>
      <c r="JNH20" s="103">
        <f t="shared" si="111"/>
        <v>0</v>
      </c>
      <c r="JNI20" s="103">
        <f t="shared" si="111"/>
        <v>0</v>
      </c>
      <c r="JNJ20" s="103">
        <f t="shared" si="111"/>
        <v>0</v>
      </c>
      <c r="JNK20" s="103">
        <f t="shared" si="111"/>
        <v>0</v>
      </c>
      <c r="JNL20" s="103">
        <f t="shared" si="111"/>
        <v>0</v>
      </c>
      <c r="JNM20" s="103">
        <f t="shared" si="111"/>
        <v>0</v>
      </c>
      <c r="JNN20" s="103">
        <f t="shared" si="111"/>
        <v>0</v>
      </c>
      <c r="JNO20" s="103">
        <f t="shared" si="111"/>
        <v>0</v>
      </c>
      <c r="JNP20" s="103">
        <f t="shared" si="111"/>
        <v>0</v>
      </c>
      <c r="JNQ20" s="103">
        <f t="shared" si="111"/>
        <v>0</v>
      </c>
      <c r="JNR20" s="103">
        <f t="shared" si="111"/>
        <v>0</v>
      </c>
      <c r="JNS20" s="103">
        <f t="shared" si="111"/>
        <v>0</v>
      </c>
      <c r="JNT20" s="103">
        <f t="shared" si="111"/>
        <v>0</v>
      </c>
      <c r="JNU20" s="103">
        <f t="shared" si="111"/>
        <v>0</v>
      </c>
      <c r="JNV20" s="103">
        <f t="shared" si="111"/>
        <v>0</v>
      </c>
      <c r="JNW20" s="103">
        <f t="shared" si="111"/>
        <v>0</v>
      </c>
      <c r="JNX20" s="103">
        <f t="shared" si="111"/>
        <v>0</v>
      </c>
      <c r="JNY20" s="103">
        <f t="shared" si="111"/>
        <v>0</v>
      </c>
      <c r="JNZ20" s="103">
        <f t="shared" si="111"/>
        <v>0</v>
      </c>
      <c r="JOA20" s="103">
        <f t="shared" si="111"/>
        <v>0</v>
      </c>
      <c r="JOB20" s="103">
        <f t="shared" si="111"/>
        <v>0</v>
      </c>
      <c r="JOC20" s="103">
        <f t="shared" si="111"/>
        <v>0</v>
      </c>
      <c r="JOD20" s="103">
        <f t="shared" si="111"/>
        <v>0</v>
      </c>
      <c r="JOE20" s="103">
        <f t="shared" si="111"/>
        <v>0</v>
      </c>
      <c r="JOF20" s="103">
        <f t="shared" si="111"/>
        <v>0</v>
      </c>
      <c r="JOG20" s="103">
        <f t="shared" si="111"/>
        <v>0</v>
      </c>
      <c r="JOH20" s="103">
        <f t="shared" si="111"/>
        <v>0</v>
      </c>
      <c r="JOI20" s="103">
        <f t="shared" si="111"/>
        <v>0</v>
      </c>
      <c r="JOJ20" s="103">
        <f t="shared" si="111"/>
        <v>0</v>
      </c>
      <c r="JOK20" s="103">
        <f t="shared" si="111"/>
        <v>0</v>
      </c>
      <c r="JOL20" s="103">
        <f t="shared" si="111"/>
        <v>0</v>
      </c>
      <c r="JOM20" s="103">
        <f t="shared" si="111"/>
        <v>0</v>
      </c>
      <c r="JON20" s="103">
        <f t="shared" si="111"/>
        <v>0</v>
      </c>
      <c r="JOO20" s="103">
        <f t="shared" si="111"/>
        <v>0</v>
      </c>
      <c r="JOP20" s="103">
        <f t="shared" si="111"/>
        <v>0</v>
      </c>
      <c r="JOQ20" s="103">
        <f t="shared" si="111"/>
        <v>0</v>
      </c>
      <c r="JOR20" s="103">
        <f t="shared" si="111"/>
        <v>0</v>
      </c>
      <c r="JOS20" s="103">
        <f t="shared" si="111"/>
        <v>0</v>
      </c>
      <c r="JOT20" s="103">
        <f t="shared" si="111"/>
        <v>0</v>
      </c>
      <c r="JOU20" s="103">
        <f t="shared" si="111"/>
        <v>0</v>
      </c>
      <c r="JOV20" s="103">
        <f t="shared" si="111"/>
        <v>0</v>
      </c>
      <c r="JOW20" s="103">
        <f t="shared" si="111"/>
        <v>0</v>
      </c>
      <c r="JOX20" s="103">
        <f t="shared" si="111"/>
        <v>0</v>
      </c>
      <c r="JOY20" s="103">
        <f t="shared" si="111"/>
        <v>0</v>
      </c>
      <c r="JOZ20" s="103">
        <f t="shared" si="111"/>
        <v>0</v>
      </c>
      <c r="JPA20" s="103">
        <f t="shared" si="111"/>
        <v>0</v>
      </c>
      <c r="JPB20" s="103">
        <f t="shared" si="111"/>
        <v>0</v>
      </c>
      <c r="JPC20" s="103">
        <f t="shared" si="111"/>
        <v>0</v>
      </c>
      <c r="JPD20" s="103">
        <f t="shared" si="111"/>
        <v>0</v>
      </c>
      <c r="JPE20" s="103">
        <f t="shared" si="111"/>
        <v>0</v>
      </c>
      <c r="JPF20" s="103">
        <f t="shared" si="111"/>
        <v>0</v>
      </c>
      <c r="JPG20" s="103">
        <f t="shared" si="111"/>
        <v>0</v>
      </c>
      <c r="JPH20" s="103">
        <f t="shared" si="111"/>
        <v>0</v>
      </c>
      <c r="JPI20" s="103">
        <f t="shared" ref="JPI20:JRT20" si="112">SUM(JPI9:JPI16)</f>
        <v>0</v>
      </c>
      <c r="JPJ20" s="103">
        <f t="shared" si="112"/>
        <v>0</v>
      </c>
      <c r="JPK20" s="103">
        <f t="shared" si="112"/>
        <v>0</v>
      </c>
      <c r="JPL20" s="103">
        <f t="shared" si="112"/>
        <v>0</v>
      </c>
      <c r="JPM20" s="103">
        <f t="shared" si="112"/>
        <v>0</v>
      </c>
      <c r="JPN20" s="103">
        <f t="shared" si="112"/>
        <v>0</v>
      </c>
      <c r="JPO20" s="103">
        <f t="shared" si="112"/>
        <v>0</v>
      </c>
      <c r="JPP20" s="103">
        <f t="shared" si="112"/>
        <v>0</v>
      </c>
      <c r="JPQ20" s="103">
        <f t="shared" si="112"/>
        <v>0</v>
      </c>
      <c r="JPR20" s="103">
        <f t="shared" si="112"/>
        <v>0</v>
      </c>
      <c r="JPS20" s="103">
        <f t="shared" si="112"/>
        <v>0</v>
      </c>
      <c r="JPT20" s="103">
        <f t="shared" si="112"/>
        <v>0</v>
      </c>
      <c r="JPU20" s="103">
        <f t="shared" si="112"/>
        <v>0</v>
      </c>
      <c r="JPV20" s="103">
        <f t="shared" si="112"/>
        <v>0</v>
      </c>
      <c r="JPW20" s="103">
        <f t="shared" si="112"/>
        <v>0</v>
      </c>
      <c r="JPX20" s="103">
        <f t="shared" si="112"/>
        <v>0</v>
      </c>
      <c r="JPY20" s="103">
        <f t="shared" si="112"/>
        <v>0</v>
      </c>
      <c r="JPZ20" s="103">
        <f t="shared" si="112"/>
        <v>0</v>
      </c>
      <c r="JQA20" s="103">
        <f t="shared" si="112"/>
        <v>0</v>
      </c>
      <c r="JQB20" s="103">
        <f t="shared" si="112"/>
        <v>0</v>
      </c>
      <c r="JQC20" s="103">
        <f t="shared" si="112"/>
        <v>0</v>
      </c>
      <c r="JQD20" s="103">
        <f t="shared" si="112"/>
        <v>0</v>
      </c>
      <c r="JQE20" s="103">
        <f t="shared" si="112"/>
        <v>0</v>
      </c>
      <c r="JQF20" s="103">
        <f t="shared" si="112"/>
        <v>0</v>
      </c>
      <c r="JQG20" s="103">
        <f t="shared" si="112"/>
        <v>0</v>
      </c>
      <c r="JQH20" s="103">
        <f t="shared" si="112"/>
        <v>0</v>
      </c>
      <c r="JQI20" s="103">
        <f t="shared" si="112"/>
        <v>0</v>
      </c>
      <c r="JQJ20" s="103">
        <f t="shared" si="112"/>
        <v>0</v>
      </c>
      <c r="JQK20" s="103">
        <f t="shared" si="112"/>
        <v>0</v>
      </c>
      <c r="JQL20" s="103">
        <f t="shared" si="112"/>
        <v>0</v>
      </c>
      <c r="JQM20" s="103">
        <f t="shared" si="112"/>
        <v>0</v>
      </c>
      <c r="JQN20" s="103">
        <f t="shared" si="112"/>
        <v>0</v>
      </c>
      <c r="JQO20" s="103">
        <f t="shared" si="112"/>
        <v>0</v>
      </c>
      <c r="JQP20" s="103">
        <f t="shared" si="112"/>
        <v>0</v>
      </c>
      <c r="JQQ20" s="103">
        <f t="shared" si="112"/>
        <v>0</v>
      </c>
      <c r="JQR20" s="103">
        <f t="shared" si="112"/>
        <v>0</v>
      </c>
      <c r="JQS20" s="103">
        <f t="shared" si="112"/>
        <v>0</v>
      </c>
      <c r="JQT20" s="103">
        <f t="shared" si="112"/>
        <v>0</v>
      </c>
      <c r="JQU20" s="103">
        <f t="shared" si="112"/>
        <v>0</v>
      </c>
      <c r="JQV20" s="103">
        <f t="shared" si="112"/>
        <v>0</v>
      </c>
      <c r="JQW20" s="103">
        <f t="shared" si="112"/>
        <v>0</v>
      </c>
      <c r="JQX20" s="103">
        <f t="shared" si="112"/>
        <v>0</v>
      </c>
      <c r="JQY20" s="103">
        <f t="shared" si="112"/>
        <v>0</v>
      </c>
      <c r="JQZ20" s="103">
        <f t="shared" si="112"/>
        <v>0</v>
      </c>
      <c r="JRA20" s="103">
        <f t="shared" si="112"/>
        <v>0</v>
      </c>
      <c r="JRB20" s="103">
        <f t="shared" si="112"/>
        <v>0</v>
      </c>
      <c r="JRC20" s="103">
        <f t="shared" si="112"/>
        <v>0</v>
      </c>
      <c r="JRD20" s="103">
        <f t="shared" si="112"/>
        <v>0</v>
      </c>
      <c r="JRE20" s="103">
        <f t="shared" si="112"/>
        <v>0</v>
      </c>
      <c r="JRF20" s="103">
        <f t="shared" si="112"/>
        <v>0</v>
      </c>
      <c r="JRG20" s="103">
        <f t="shared" si="112"/>
        <v>0</v>
      </c>
      <c r="JRH20" s="103">
        <f t="shared" si="112"/>
        <v>0</v>
      </c>
      <c r="JRI20" s="103">
        <f t="shared" si="112"/>
        <v>0</v>
      </c>
      <c r="JRJ20" s="103">
        <f t="shared" si="112"/>
        <v>0</v>
      </c>
      <c r="JRK20" s="103">
        <f t="shared" si="112"/>
        <v>0</v>
      </c>
      <c r="JRL20" s="103">
        <f t="shared" si="112"/>
        <v>0</v>
      </c>
      <c r="JRM20" s="103">
        <f t="shared" si="112"/>
        <v>0</v>
      </c>
      <c r="JRN20" s="103">
        <f t="shared" si="112"/>
        <v>0</v>
      </c>
      <c r="JRO20" s="103">
        <f t="shared" si="112"/>
        <v>0</v>
      </c>
      <c r="JRP20" s="103">
        <f t="shared" si="112"/>
        <v>0</v>
      </c>
      <c r="JRQ20" s="103">
        <f t="shared" si="112"/>
        <v>0</v>
      </c>
      <c r="JRR20" s="103">
        <f t="shared" si="112"/>
        <v>0</v>
      </c>
      <c r="JRS20" s="103">
        <f t="shared" si="112"/>
        <v>0</v>
      </c>
      <c r="JRT20" s="103">
        <f t="shared" si="112"/>
        <v>0</v>
      </c>
      <c r="JRU20" s="103">
        <f t="shared" ref="JRU20:JUF20" si="113">SUM(JRU9:JRU16)</f>
        <v>0</v>
      </c>
      <c r="JRV20" s="103">
        <f t="shared" si="113"/>
        <v>0</v>
      </c>
      <c r="JRW20" s="103">
        <f t="shared" si="113"/>
        <v>0</v>
      </c>
      <c r="JRX20" s="103">
        <f t="shared" si="113"/>
        <v>0</v>
      </c>
      <c r="JRY20" s="103">
        <f t="shared" si="113"/>
        <v>0</v>
      </c>
      <c r="JRZ20" s="103">
        <f t="shared" si="113"/>
        <v>0</v>
      </c>
      <c r="JSA20" s="103">
        <f t="shared" si="113"/>
        <v>0</v>
      </c>
      <c r="JSB20" s="103">
        <f t="shared" si="113"/>
        <v>0</v>
      </c>
      <c r="JSC20" s="103">
        <f t="shared" si="113"/>
        <v>0</v>
      </c>
      <c r="JSD20" s="103">
        <f t="shared" si="113"/>
        <v>0</v>
      </c>
      <c r="JSE20" s="103">
        <f t="shared" si="113"/>
        <v>0</v>
      </c>
      <c r="JSF20" s="103">
        <f t="shared" si="113"/>
        <v>0</v>
      </c>
      <c r="JSG20" s="103">
        <f t="shared" si="113"/>
        <v>0</v>
      </c>
      <c r="JSH20" s="103">
        <f t="shared" si="113"/>
        <v>0</v>
      </c>
      <c r="JSI20" s="103">
        <f t="shared" si="113"/>
        <v>0</v>
      </c>
      <c r="JSJ20" s="103">
        <f t="shared" si="113"/>
        <v>0</v>
      </c>
      <c r="JSK20" s="103">
        <f t="shared" si="113"/>
        <v>0</v>
      </c>
      <c r="JSL20" s="103">
        <f t="shared" si="113"/>
        <v>0</v>
      </c>
      <c r="JSM20" s="103">
        <f t="shared" si="113"/>
        <v>0</v>
      </c>
      <c r="JSN20" s="103">
        <f t="shared" si="113"/>
        <v>0</v>
      </c>
      <c r="JSO20" s="103">
        <f t="shared" si="113"/>
        <v>0</v>
      </c>
      <c r="JSP20" s="103">
        <f t="shared" si="113"/>
        <v>0</v>
      </c>
      <c r="JSQ20" s="103">
        <f t="shared" si="113"/>
        <v>0</v>
      </c>
      <c r="JSR20" s="103">
        <f t="shared" si="113"/>
        <v>0</v>
      </c>
      <c r="JSS20" s="103">
        <f t="shared" si="113"/>
        <v>0</v>
      </c>
      <c r="JST20" s="103">
        <f t="shared" si="113"/>
        <v>0</v>
      </c>
      <c r="JSU20" s="103">
        <f t="shared" si="113"/>
        <v>0</v>
      </c>
      <c r="JSV20" s="103">
        <f t="shared" si="113"/>
        <v>0</v>
      </c>
      <c r="JSW20" s="103">
        <f t="shared" si="113"/>
        <v>0</v>
      </c>
      <c r="JSX20" s="103">
        <f t="shared" si="113"/>
        <v>0</v>
      </c>
      <c r="JSY20" s="103">
        <f t="shared" si="113"/>
        <v>0</v>
      </c>
      <c r="JSZ20" s="103">
        <f t="shared" si="113"/>
        <v>0</v>
      </c>
      <c r="JTA20" s="103">
        <f t="shared" si="113"/>
        <v>0</v>
      </c>
      <c r="JTB20" s="103">
        <f t="shared" si="113"/>
        <v>0</v>
      </c>
      <c r="JTC20" s="103">
        <f t="shared" si="113"/>
        <v>0</v>
      </c>
      <c r="JTD20" s="103">
        <f t="shared" si="113"/>
        <v>0</v>
      </c>
      <c r="JTE20" s="103">
        <f t="shared" si="113"/>
        <v>0</v>
      </c>
      <c r="JTF20" s="103">
        <f t="shared" si="113"/>
        <v>0</v>
      </c>
      <c r="JTG20" s="103">
        <f t="shared" si="113"/>
        <v>0</v>
      </c>
      <c r="JTH20" s="103">
        <f t="shared" si="113"/>
        <v>0</v>
      </c>
      <c r="JTI20" s="103">
        <f t="shared" si="113"/>
        <v>0</v>
      </c>
      <c r="JTJ20" s="103">
        <f t="shared" si="113"/>
        <v>0</v>
      </c>
      <c r="JTK20" s="103">
        <f t="shared" si="113"/>
        <v>0</v>
      </c>
      <c r="JTL20" s="103">
        <f t="shared" si="113"/>
        <v>0</v>
      </c>
      <c r="JTM20" s="103">
        <f t="shared" si="113"/>
        <v>0</v>
      </c>
      <c r="JTN20" s="103">
        <f t="shared" si="113"/>
        <v>0</v>
      </c>
      <c r="JTO20" s="103">
        <f t="shared" si="113"/>
        <v>0</v>
      </c>
      <c r="JTP20" s="103">
        <f t="shared" si="113"/>
        <v>0</v>
      </c>
      <c r="JTQ20" s="103">
        <f t="shared" si="113"/>
        <v>0</v>
      </c>
      <c r="JTR20" s="103">
        <f t="shared" si="113"/>
        <v>0</v>
      </c>
      <c r="JTS20" s="103">
        <f t="shared" si="113"/>
        <v>0</v>
      </c>
      <c r="JTT20" s="103">
        <f t="shared" si="113"/>
        <v>0</v>
      </c>
      <c r="JTU20" s="103">
        <f t="shared" si="113"/>
        <v>0</v>
      </c>
      <c r="JTV20" s="103">
        <f t="shared" si="113"/>
        <v>0</v>
      </c>
      <c r="JTW20" s="103">
        <f t="shared" si="113"/>
        <v>0</v>
      </c>
      <c r="JTX20" s="103">
        <f t="shared" si="113"/>
        <v>0</v>
      </c>
      <c r="JTY20" s="103">
        <f t="shared" si="113"/>
        <v>0</v>
      </c>
      <c r="JTZ20" s="103">
        <f t="shared" si="113"/>
        <v>0</v>
      </c>
      <c r="JUA20" s="103">
        <f t="shared" si="113"/>
        <v>0</v>
      </c>
      <c r="JUB20" s="103">
        <f t="shared" si="113"/>
        <v>0</v>
      </c>
      <c r="JUC20" s="103">
        <f t="shared" si="113"/>
        <v>0</v>
      </c>
      <c r="JUD20" s="103">
        <f t="shared" si="113"/>
        <v>0</v>
      </c>
      <c r="JUE20" s="103">
        <f t="shared" si="113"/>
        <v>0</v>
      </c>
      <c r="JUF20" s="103">
        <f t="shared" si="113"/>
        <v>0</v>
      </c>
      <c r="JUG20" s="103">
        <f t="shared" ref="JUG20:JWR20" si="114">SUM(JUG9:JUG16)</f>
        <v>0</v>
      </c>
      <c r="JUH20" s="103">
        <f t="shared" si="114"/>
        <v>0</v>
      </c>
      <c r="JUI20" s="103">
        <f t="shared" si="114"/>
        <v>0</v>
      </c>
      <c r="JUJ20" s="103">
        <f t="shared" si="114"/>
        <v>0</v>
      </c>
      <c r="JUK20" s="103">
        <f t="shared" si="114"/>
        <v>0</v>
      </c>
      <c r="JUL20" s="103">
        <f t="shared" si="114"/>
        <v>0</v>
      </c>
      <c r="JUM20" s="103">
        <f t="shared" si="114"/>
        <v>0</v>
      </c>
      <c r="JUN20" s="103">
        <f t="shared" si="114"/>
        <v>0</v>
      </c>
      <c r="JUO20" s="103">
        <f t="shared" si="114"/>
        <v>0</v>
      </c>
      <c r="JUP20" s="103">
        <f t="shared" si="114"/>
        <v>0</v>
      </c>
      <c r="JUQ20" s="103">
        <f t="shared" si="114"/>
        <v>0</v>
      </c>
      <c r="JUR20" s="103">
        <f t="shared" si="114"/>
        <v>0</v>
      </c>
      <c r="JUS20" s="103">
        <f t="shared" si="114"/>
        <v>0</v>
      </c>
      <c r="JUT20" s="103">
        <f t="shared" si="114"/>
        <v>0</v>
      </c>
      <c r="JUU20" s="103">
        <f t="shared" si="114"/>
        <v>0</v>
      </c>
      <c r="JUV20" s="103">
        <f t="shared" si="114"/>
        <v>0</v>
      </c>
      <c r="JUW20" s="103">
        <f t="shared" si="114"/>
        <v>0</v>
      </c>
      <c r="JUX20" s="103">
        <f t="shared" si="114"/>
        <v>0</v>
      </c>
      <c r="JUY20" s="103">
        <f t="shared" si="114"/>
        <v>0</v>
      </c>
      <c r="JUZ20" s="103">
        <f t="shared" si="114"/>
        <v>0</v>
      </c>
      <c r="JVA20" s="103">
        <f t="shared" si="114"/>
        <v>0</v>
      </c>
      <c r="JVB20" s="103">
        <f t="shared" si="114"/>
        <v>0</v>
      </c>
      <c r="JVC20" s="103">
        <f t="shared" si="114"/>
        <v>0</v>
      </c>
      <c r="JVD20" s="103">
        <f t="shared" si="114"/>
        <v>0</v>
      </c>
      <c r="JVE20" s="103">
        <f t="shared" si="114"/>
        <v>0</v>
      </c>
      <c r="JVF20" s="103">
        <f t="shared" si="114"/>
        <v>0</v>
      </c>
      <c r="JVG20" s="103">
        <f t="shared" si="114"/>
        <v>0</v>
      </c>
      <c r="JVH20" s="103">
        <f t="shared" si="114"/>
        <v>0</v>
      </c>
      <c r="JVI20" s="103">
        <f t="shared" si="114"/>
        <v>0</v>
      </c>
      <c r="JVJ20" s="103">
        <f t="shared" si="114"/>
        <v>0</v>
      </c>
      <c r="JVK20" s="103">
        <f t="shared" si="114"/>
        <v>0</v>
      </c>
      <c r="JVL20" s="103">
        <f t="shared" si="114"/>
        <v>0</v>
      </c>
      <c r="JVM20" s="103">
        <f t="shared" si="114"/>
        <v>0</v>
      </c>
      <c r="JVN20" s="103">
        <f t="shared" si="114"/>
        <v>0</v>
      </c>
      <c r="JVO20" s="103">
        <f t="shared" si="114"/>
        <v>0</v>
      </c>
      <c r="JVP20" s="103">
        <f t="shared" si="114"/>
        <v>0</v>
      </c>
      <c r="JVQ20" s="103">
        <f t="shared" si="114"/>
        <v>0</v>
      </c>
      <c r="JVR20" s="103">
        <f t="shared" si="114"/>
        <v>0</v>
      </c>
      <c r="JVS20" s="103">
        <f t="shared" si="114"/>
        <v>0</v>
      </c>
      <c r="JVT20" s="103">
        <f t="shared" si="114"/>
        <v>0</v>
      </c>
      <c r="JVU20" s="103">
        <f t="shared" si="114"/>
        <v>0</v>
      </c>
      <c r="JVV20" s="103">
        <f t="shared" si="114"/>
        <v>0</v>
      </c>
      <c r="JVW20" s="103">
        <f t="shared" si="114"/>
        <v>0</v>
      </c>
      <c r="JVX20" s="103">
        <f t="shared" si="114"/>
        <v>0</v>
      </c>
      <c r="JVY20" s="103">
        <f t="shared" si="114"/>
        <v>0</v>
      </c>
      <c r="JVZ20" s="103">
        <f t="shared" si="114"/>
        <v>0</v>
      </c>
      <c r="JWA20" s="103">
        <f t="shared" si="114"/>
        <v>0</v>
      </c>
      <c r="JWB20" s="103">
        <f t="shared" si="114"/>
        <v>0</v>
      </c>
      <c r="JWC20" s="103">
        <f t="shared" si="114"/>
        <v>0</v>
      </c>
      <c r="JWD20" s="103">
        <f t="shared" si="114"/>
        <v>0</v>
      </c>
      <c r="JWE20" s="103">
        <f t="shared" si="114"/>
        <v>0</v>
      </c>
      <c r="JWF20" s="103">
        <f t="shared" si="114"/>
        <v>0</v>
      </c>
      <c r="JWG20" s="103">
        <f t="shared" si="114"/>
        <v>0</v>
      </c>
      <c r="JWH20" s="103">
        <f t="shared" si="114"/>
        <v>0</v>
      </c>
      <c r="JWI20" s="103">
        <f t="shared" si="114"/>
        <v>0</v>
      </c>
      <c r="JWJ20" s="103">
        <f t="shared" si="114"/>
        <v>0</v>
      </c>
      <c r="JWK20" s="103">
        <f t="shared" si="114"/>
        <v>0</v>
      </c>
      <c r="JWL20" s="103">
        <f t="shared" si="114"/>
        <v>0</v>
      </c>
      <c r="JWM20" s="103">
        <f t="shared" si="114"/>
        <v>0</v>
      </c>
      <c r="JWN20" s="103">
        <f t="shared" si="114"/>
        <v>0</v>
      </c>
      <c r="JWO20" s="103">
        <f t="shared" si="114"/>
        <v>0</v>
      </c>
      <c r="JWP20" s="103">
        <f t="shared" si="114"/>
        <v>0</v>
      </c>
      <c r="JWQ20" s="103">
        <f t="shared" si="114"/>
        <v>0</v>
      </c>
      <c r="JWR20" s="103">
        <f t="shared" si="114"/>
        <v>0</v>
      </c>
      <c r="JWS20" s="103">
        <f t="shared" ref="JWS20:JZD20" si="115">SUM(JWS9:JWS16)</f>
        <v>0</v>
      </c>
      <c r="JWT20" s="103">
        <f t="shared" si="115"/>
        <v>0</v>
      </c>
      <c r="JWU20" s="103">
        <f t="shared" si="115"/>
        <v>0</v>
      </c>
      <c r="JWV20" s="103">
        <f t="shared" si="115"/>
        <v>0</v>
      </c>
      <c r="JWW20" s="103">
        <f t="shared" si="115"/>
        <v>0</v>
      </c>
      <c r="JWX20" s="103">
        <f t="shared" si="115"/>
        <v>0</v>
      </c>
      <c r="JWY20" s="103">
        <f t="shared" si="115"/>
        <v>0</v>
      </c>
      <c r="JWZ20" s="103">
        <f t="shared" si="115"/>
        <v>0</v>
      </c>
      <c r="JXA20" s="103">
        <f t="shared" si="115"/>
        <v>0</v>
      </c>
      <c r="JXB20" s="103">
        <f t="shared" si="115"/>
        <v>0</v>
      </c>
      <c r="JXC20" s="103">
        <f t="shared" si="115"/>
        <v>0</v>
      </c>
      <c r="JXD20" s="103">
        <f t="shared" si="115"/>
        <v>0</v>
      </c>
      <c r="JXE20" s="103">
        <f t="shared" si="115"/>
        <v>0</v>
      </c>
      <c r="JXF20" s="103">
        <f t="shared" si="115"/>
        <v>0</v>
      </c>
      <c r="JXG20" s="103">
        <f t="shared" si="115"/>
        <v>0</v>
      </c>
      <c r="JXH20" s="103">
        <f t="shared" si="115"/>
        <v>0</v>
      </c>
      <c r="JXI20" s="103">
        <f t="shared" si="115"/>
        <v>0</v>
      </c>
      <c r="JXJ20" s="103">
        <f t="shared" si="115"/>
        <v>0</v>
      </c>
      <c r="JXK20" s="103">
        <f t="shared" si="115"/>
        <v>0</v>
      </c>
      <c r="JXL20" s="103">
        <f t="shared" si="115"/>
        <v>0</v>
      </c>
      <c r="JXM20" s="103">
        <f t="shared" si="115"/>
        <v>0</v>
      </c>
      <c r="JXN20" s="103">
        <f t="shared" si="115"/>
        <v>0</v>
      </c>
      <c r="JXO20" s="103">
        <f t="shared" si="115"/>
        <v>0</v>
      </c>
      <c r="JXP20" s="103">
        <f t="shared" si="115"/>
        <v>0</v>
      </c>
      <c r="JXQ20" s="103">
        <f t="shared" si="115"/>
        <v>0</v>
      </c>
      <c r="JXR20" s="103">
        <f t="shared" si="115"/>
        <v>0</v>
      </c>
      <c r="JXS20" s="103">
        <f t="shared" si="115"/>
        <v>0</v>
      </c>
      <c r="JXT20" s="103">
        <f t="shared" si="115"/>
        <v>0</v>
      </c>
      <c r="JXU20" s="103">
        <f t="shared" si="115"/>
        <v>0</v>
      </c>
      <c r="JXV20" s="103">
        <f t="shared" si="115"/>
        <v>0</v>
      </c>
      <c r="JXW20" s="103">
        <f t="shared" si="115"/>
        <v>0</v>
      </c>
      <c r="JXX20" s="103">
        <f t="shared" si="115"/>
        <v>0</v>
      </c>
      <c r="JXY20" s="103">
        <f t="shared" si="115"/>
        <v>0</v>
      </c>
      <c r="JXZ20" s="103">
        <f t="shared" si="115"/>
        <v>0</v>
      </c>
      <c r="JYA20" s="103">
        <f t="shared" si="115"/>
        <v>0</v>
      </c>
      <c r="JYB20" s="103">
        <f t="shared" si="115"/>
        <v>0</v>
      </c>
      <c r="JYC20" s="103">
        <f t="shared" si="115"/>
        <v>0</v>
      </c>
      <c r="JYD20" s="103">
        <f t="shared" si="115"/>
        <v>0</v>
      </c>
      <c r="JYE20" s="103">
        <f t="shared" si="115"/>
        <v>0</v>
      </c>
      <c r="JYF20" s="103">
        <f t="shared" si="115"/>
        <v>0</v>
      </c>
      <c r="JYG20" s="103">
        <f t="shared" si="115"/>
        <v>0</v>
      </c>
      <c r="JYH20" s="103">
        <f t="shared" si="115"/>
        <v>0</v>
      </c>
      <c r="JYI20" s="103">
        <f t="shared" si="115"/>
        <v>0</v>
      </c>
      <c r="JYJ20" s="103">
        <f t="shared" si="115"/>
        <v>0</v>
      </c>
      <c r="JYK20" s="103">
        <f t="shared" si="115"/>
        <v>0</v>
      </c>
      <c r="JYL20" s="103">
        <f t="shared" si="115"/>
        <v>0</v>
      </c>
      <c r="JYM20" s="103">
        <f t="shared" si="115"/>
        <v>0</v>
      </c>
      <c r="JYN20" s="103">
        <f t="shared" si="115"/>
        <v>0</v>
      </c>
      <c r="JYO20" s="103">
        <f t="shared" si="115"/>
        <v>0</v>
      </c>
      <c r="JYP20" s="103">
        <f t="shared" si="115"/>
        <v>0</v>
      </c>
      <c r="JYQ20" s="103">
        <f t="shared" si="115"/>
        <v>0</v>
      </c>
      <c r="JYR20" s="103">
        <f t="shared" si="115"/>
        <v>0</v>
      </c>
      <c r="JYS20" s="103">
        <f t="shared" si="115"/>
        <v>0</v>
      </c>
      <c r="JYT20" s="103">
        <f t="shared" si="115"/>
        <v>0</v>
      </c>
      <c r="JYU20" s="103">
        <f t="shared" si="115"/>
        <v>0</v>
      </c>
      <c r="JYV20" s="103">
        <f t="shared" si="115"/>
        <v>0</v>
      </c>
      <c r="JYW20" s="103">
        <f t="shared" si="115"/>
        <v>0</v>
      </c>
      <c r="JYX20" s="103">
        <f t="shared" si="115"/>
        <v>0</v>
      </c>
      <c r="JYY20" s="103">
        <f t="shared" si="115"/>
        <v>0</v>
      </c>
      <c r="JYZ20" s="103">
        <f t="shared" si="115"/>
        <v>0</v>
      </c>
      <c r="JZA20" s="103">
        <f t="shared" si="115"/>
        <v>0</v>
      </c>
      <c r="JZB20" s="103">
        <f t="shared" si="115"/>
        <v>0</v>
      </c>
      <c r="JZC20" s="103">
        <f t="shared" si="115"/>
        <v>0</v>
      </c>
      <c r="JZD20" s="103">
        <f t="shared" si="115"/>
        <v>0</v>
      </c>
      <c r="JZE20" s="103">
        <f t="shared" ref="JZE20:KBP20" si="116">SUM(JZE9:JZE16)</f>
        <v>0</v>
      </c>
      <c r="JZF20" s="103">
        <f t="shared" si="116"/>
        <v>0</v>
      </c>
      <c r="JZG20" s="103">
        <f t="shared" si="116"/>
        <v>0</v>
      </c>
      <c r="JZH20" s="103">
        <f t="shared" si="116"/>
        <v>0</v>
      </c>
      <c r="JZI20" s="103">
        <f t="shared" si="116"/>
        <v>0</v>
      </c>
      <c r="JZJ20" s="103">
        <f t="shared" si="116"/>
        <v>0</v>
      </c>
      <c r="JZK20" s="103">
        <f t="shared" si="116"/>
        <v>0</v>
      </c>
      <c r="JZL20" s="103">
        <f t="shared" si="116"/>
        <v>0</v>
      </c>
      <c r="JZM20" s="103">
        <f t="shared" si="116"/>
        <v>0</v>
      </c>
      <c r="JZN20" s="103">
        <f t="shared" si="116"/>
        <v>0</v>
      </c>
      <c r="JZO20" s="103">
        <f t="shared" si="116"/>
        <v>0</v>
      </c>
      <c r="JZP20" s="103">
        <f t="shared" si="116"/>
        <v>0</v>
      </c>
      <c r="JZQ20" s="103">
        <f t="shared" si="116"/>
        <v>0</v>
      </c>
      <c r="JZR20" s="103">
        <f t="shared" si="116"/>
        <v>0</v>
      </c>
      <c r="JZS20" s="103">
        <f t="shared" si="116"/>
        <v>0</v>
      </c>
      <c r="JZT20" s="103">
        <f t="shared" si="116"/>
        <v>0</v>
      </c>
      <c r="JZU20" s="103">
        <f t="shared" si="116"/>
        <v>0</v>
      </c>
      <c r="JZV20" s="103">
        <f t="shared" si="116"/>
        <v>0</v>
      </c>
      <c r="JZW20" s="103">
        <f t="shared" si="116"/>
        <v>0</v>
      </c>
      <c r="JZX20" s="103">
        <f t="shared" si="116"/>
        <v>0</v>
      </c>
      <c r="JZY20" s="103">
        <f t="shared" si="116"/>
        <v>0</v>
      </c>
      <c r="JZZ20" s="103">
        <f t="shared" si="116"/>
        <v>0</v>
      </c>
      <c r="KAA20" s="103">
        <f t="shared" si="116"/>
        <v>0</v>
      </c>
      <c r="KAB20" s="103">
        <f t="shared" si="116"/>
        <v>0</v>
      </c>
      <c r="KAC20" s="103">
        <f t="shared" si="116"/>
        <v>0</v>
      </c>
      <c r="KAD20" s="103">
        <f t="shared" si="116"/>
        <v>0</v>
      </c>
      <c r="KAE20" s="103">
        <f t="shared" si="116"/>
        <v>0</v>
      </c>
      <c r="KAF20" s="103">
        <f t="shared" si="116"/>
        <v>0</v>
      </c>
      <c r="KAG20" s="103">
        <f t="shared" si="116"/>
        <v>0</v>
      </c>
      <c r="KAH20" s="103">
        <f t="shared" si="116"/>
        <v>0</v>
      </c>
      <c r="KAI20" s="103">
        <f t="shared" si="116"/>
        <v>0</v>
      </c>
      <c r="KAJ20" s="103">
        <f t="shared" si="116"/>
        <v>0</v>
      </c>
      <c r="KAK20" s="103">
        <f t="shared" si="116"/>
        <v>0</v>
      </c>
      <c r="KAL20" s="103">
        <f t="shared" si="116"/>
        <v>0</v>
      </c>
      <c r="KAM20" s="103">
        <f t="shared" si="116"/>
        <v>0</v>
      </c>
      <c r="KAN20" s="103">
        <f t="shared" si="116"/>
        <v>0</v>
      </c>
      <c r="KAO20" s="103">
        <f t="shared" si="116"/>
        <v>0</v>
      </c>
      <c r="KAP20" s="103">
        <f t="shared" si="116"/>
        <v>0</v>
      </c>
      <c r="KAQ20" s="103">
        <f t="shared" si="116"/>
        <v>0</v>
      </c>
      <c r="KAR20" s="103">
        <f t="shared" si="116"/>
        <v>0</v>
      </c>
      <c r="KAS20" s="103">
        <f t="shared" si="116"/>
        <v>0</v>
      </c>
      <c r="KAT20" s="103">
        <f t="shared" si="116"/>
        <v>0</v>
      </c>
      <c r="KAU20" s="103">
        <f t="shared" si="116"/>
        <v>0</v>
      </c>
      <c r="KAV20" s="103">
        <f t="shared" si="116"/>
        <v>0</v>
      </c>
      <c r="KAW20" s="103">
        <f t="shared" si="116"/>
        <v>0</v>
      </c>
      <c r="KAX20" s="103">
        <f t="shared" si="116"/>
        <v>0</v>
      </c>
      <c r="KAY20" s="103">
        <f t="shared" si="116"/>
        <v>0</v>
      </c>
      <c r="KAZ20" s="103">
        <f t="shared" si="116"/>
        <v>0</v>
      </c>
      <c r="KBA20" s="103">
        <f t="shared" si="116"/>
        <v>0</v>
      </c>
      <c r="KBB20" s="103">
        <f t="shared" si="116"/>
        <v>0</v>
      </c>
      <c r="KBC20" s="103">
        <f t="shared" si="116"/>
        <v>0</v>
      </c>
      <c r="KBD20" s="103">
        <f t="shared" si="116"/>
        <v>0</v>
      </c>
      <c r="KBE20" s="103">
        <f t="shared" si="116"/>
        <v>0</v>
      </c>
      <c r="KBF20" s="103">
        <f t="shared" si="116"/>
        <v>0</v>
      </c>
      <c r="KBG20" s="103">
        <f t="shared" si="116"/>
        <v>0</v>
      </c>
      <c r="KBH20" s="103">
        <f t="shared" si="116"/>
        <v>0</v>
      </c>
      <c r="KBI20" s="103">
        <f t="shared" si="116"/>
        <v>0</v>
      </c>
      <c r="KBJ20" s="103">
        <f t="shared" si="116"/>
        <v>0</v>
      </c>
      <c r="KBK20" s="103">
        <f t="shared" si="116"/>
        <v>0</v>
      </c>
      <c r="KBL20" s="103">
        <f t="shared" si="116"/>
        <v>0</v>
      </c>
      <c r="KBM20" s="103">
        <f t="shared" si="116"/>
        <v>0</v>
      </c>
      <c r="KBN20" s="103">
        <f t="shared" si="116"/>
        <v>0</v>
      </c>
      <c r="KBO20" s="103">
        <f t="shared" si="116"/>
        <v>0</v>
      </c>
      <c r="KBP20" s="103">
        <f t="shared" si="116"/>
        <v>0</v>
      </c>
      <c r="KBQ20" s="103">
        <f t="shared" ref="KBQ20:KEB20" si="117">SUM(KBQ9:KBQ16)</f>
        <v>0</v>
      </c>
      <c r="KBR20" s="103">
        <f t="shared" si="117"/>
        <v>0</v>
      </c>
      <c r="KBS20" s="103">
        <f t="shared" si="117"/>
        <v>0</v>
      </c>
      <c r="KBT20" s="103">
        <f t="shared" si="117"/>
        <v>0</v>
      </c>
      <c r="KBU20" s="103">
        <f t="shared" si="117"/>
        <v>0</v>
      </c>
      <c r="KBV20" s="103">
        <f t="shared" si="117"/>
        <v>0</v>
      </c>
      <c r="KBW20" s="103">
        <f t="shared" si="117"/>
        <v>0</v>
      </c>
      <c r="KBX20" s="103">
        <f t="shared" si="117"/>
        <v>0</v>
      </c>
      <c r="KBY20" s="103">
        <f t="shared" si="117"/>
        <v>0</v>
      </c>
      <c r="KBZ20" s="103">
        <f t="shared" si="117"/>
        <v>0</v>
      </c>
      <c r="KCA20" s="103">
        <f t="shared" si="117"/>
        <v>0</v>
      </c>
      <c r="KCB20" s="103">
        <f t="shared" si="117"/>
        <v>0</v>
      </c>
      <c r="KCC20" s="103">
        <f t="shared" si="117"/>
        <v>0</v>
      </c>
      <c r="KCD20" s="103">
        <f t="shared" si="117"/>
        <v>0</v>
      </c>
      <c r="KCE20" s="103">
        <f t="shared" si="117"/>
        <v>0</v>
      </c>
      <c r="KCF20" s="103">
        <f t="shared" si="117"/>
        <v>0</v>
      </c>
      <c r="KCG20" s="103">
        <f t="shared" si="117"/>
        <v>0</v>
      </c>
      <c r="KCH20" s="103">
        <f t="shared" si="117"/>
        <v>0</v>
      </c>
      <c r="KCI20" s="103">
        <f t="shared" si="117"/>
        <v>0</v>
      </c>
      <c r="KCJ20" s="103">
        <f t="shared" si="117"/>
        <v>0</v>
      </c>
      <c r="KCK20" s="103">
        <f t="shared" si="117"/>
        <v>0</v>
      </c>
      <c r="KCL20" s="103">
        <f t="shared" si="117"/>
        <v>0</v>
      </c>
      <c r="KCM20" s="103">
        <f t="shared" si="117"/>
        <v>0</v>
      </c>
      <c r="KCN20" s="103">
        <f t="shared" si="117"/>
        <v>0</v>
      </c>
      <c r="KCO20" s="103">
        <f t="shared" si="117"/>
        <v>0</v>
      </c>
      <c r="KCP20" s="103">
        <f t="shared" si="117"/>
        <v>0</v>
      </c>
      <c r="KCQ20" s="103">
        <f t="shared" si="117"/>
        <v>0</v>
      </c>
      <c r="KCR20" s="103">
        <f t="shared" si="117"/>
        <v>0</v>
      </c>
      <c r="KCS20" s="103">
        <f t="shared" si="117"/>
        <v>0</v>
      </c>
      <c r="KCT20" s="103">
        <f t="shared" si="117"/>
        <v>0</v>
      </c>
      <c r="KCU20" s="103">
        <f t="shared" si="117"/>
        <v>0</v>
      </c>
      <c r="KCV20" s="103">
        <f t="shared" si="117"/>
        <v>0</v>
      </c>
      <c r="KCW20" s="103">
        <f t="shared" si="117"/>
        <v>0</v>
      </c>
      <c r="KCX20" s="103">
        <f t="shared" si="117"/>
        <v>0</v>
      </c>
      <c r="KCY20" s="103">
        <f t="shared" si="117"/>
        <v>0</v>
      </c>
      <c r="KCZ20" s="103">
        <f t="shared" si="117"/>
        <v>0</v>
      </c>
      <c r="KDA20" s="103">
        <f t="shared" si="117"/>
        <v>0</v>
      </c>
      <c r="KDB20" s="103">
        <f t="shared" si="117"/>
        <v>0</v>
      </c>
      <c r="KDC20" s="103">
        <f t="shared" si="117"/>
        <v>0</v>
      </c>
      <c r="KDD20" s="103">
        <f t="shared" si="117"/>
        <v>0</v>
      </c>
      <c r="KDE20" s="103">
        <f t="shared" si="117"/>
        <v>0</v>
      </c>
      <c r="KDF20" s="103">
        <f t="shared" si="117"/>
        <v>0</v>
      </c>
      <c r="KDG20" s="103">
        <f t="shared" si="117"/>
        <v>0</v>
      </c>
      <c r="KDH20" s="103">
        <f t="shared" si="117"/>
        <v>0</v>
      </c>
      <c r="KDI20" s="103">
        <f t="shared" si="117"/>
        <v>0</v>
      </c>
      <c r="KDJ20" s="103">
        <f t="shared" si="117"/>
        <v>0</v>
      </c>
      <c r="KDK20" s="103">
        <f t="shared" si="117"/>
        <v>0</v>
      </c>
      <c r="KDL20" s="103">
        <f t="shared" si="117"/>
        <v>0</v>
      </c>
      <c r="KDM20" s="103">
        <f t="shared" si="117"/>
        <v>0</v>
      </c>
      <c r="KDN20" s="103">
        <f t="shared" si="117"/>
        <v>0</v>
      </c>
      <c r="KDO20" s="103">
        <f t="shared" si="117"/>
        <v>0</v>
      </c>
      <c r="KDP20" s="103">
        <f t="shared" si="117"/>
        <v>0</v>
      </c>
      <c r="KDQ20" s="103">
        <f t="shared" si="117"/>
        <v>0</v>
      </c>
      <c r="KDR20" s="103">
        <f t="shared" si="117"/>
        <v>0</v>
      </c>
      <c r="KDS20" s="103">
        <f t="shared" si="117"/>
        <v>0</v>
      </c>
      <c r="KDT20" s="103">
        <f t="shared" si="117"/>
        <v>0</v>
      </c>
      <c r="KDU20" s="103">
        <f t="shared" si="117"/>
        <v>0</v>
      </c>
      <c r="KDV20" s="103">
        <f t="shared" si="117"/>
        <v>0</v>
      </c>
      <c r="KDW20" s="103">
        <f t="shared" si="117"/>
        <v>0</v>
      </c>
      <c r="KDX20" s="103">
        <f t="shared" si="117"/>
        <v>0</v>
      </c>
      <c r="KDY20" s="103">
        <f t="shared" si="117"/>
        <v>0</v>
      </c>
      <c r="KDZ20" s="103">
        <f t="shared" si="117"/>
        <v>0</v>
      </c>
      <c r="KEA20" s="103">
        <f t="shared" si="117"/>
        <v>0</v>
      </c>
      <c r="KEB20" s="103">
        <f t="shared" si="117"/>
        <v>0</v>
      </c>
      <c r="KEC20" s="103">
        <f t="shared" ref="KEC20:KGN20" si="118">SUM(KEC9:KEC16)</f>
        <v>0</v>
      </c>
      <c r="KED20" s="103">
        <f t="shared" si="118"/>
        <v>0</v>
      </c>
      <c r="KEE20" s="103">
        <f t="shared" si="118"/>
        <v>0</v>
      </c>
      <c r="KEF20" s="103">
        <f t="shared" si="118"/>
        <v>0</v>
      </c>
      <c r="KEG20" s="103">
        <f t="shared" si="118"/>
        <v>0</v>
      </c>
      <c r="KEH20" s="103">
        <f t="shared" si="118"/>
        <v>0</v>
      </c>
      <c r="KEI20" s="103">
        <f t="shared" si="118"/>
        <v>0</v>
      </c>
      <c r="KEJ20" s="103">
        <f t="shared" si="118"/>
        <v>0</v>
      </c>
      <c r="KEK20" s="103">
        <f t="shared" si="118"/>
        <v>0</v>
      </c>
      <c r="KEL20" s="103">
        <f t="shared" si="118"/>
        <v>0</v>
      </c>
      <c r="KEM20" s="103">
        <f t="shared" si="118"/>
        <v>0</v>
      </c>
      <c r="KEN20" s="103">
        <f t="shared" si="118"/>
        <v>0</v>
      </c>
      <c r="KEO20" s="103">
        <f t="shared" si="118"/>
        <v>0</v>
      </c>
      <c r="KEP20" s="103">
        <f t="shared" si="118"/>
        <v>0</v>
      </c>
      <c r="KEQ20" s="103">
        <f t="shared" si="118"/>
        <v>0</v>
      </c>
      <c r="KER20" s="103">
        <f t="shared" si="118"/>
        <v>0</v>
      </c>
      <c r="KES20" s="103">
        <f t="shared" si="118"/>
        <v>0</v>
      </c>
      <c r="KET20" s="103">
        <f t="shared" si="118"/>
        <v>0</v>
      </c>
      <c r="KEU20" s="103">
        <f t="shared" si="118"/>
        <v>0</v>
      </c>
      <c r="KEV20" s="103">
        <f t="shared" si="118"/>
        <v>0</v>
      </c>
      <c r="KEW20" s="103">
        <f t="shared" si="118"/>
        <v>0</v>
      </c>
      <c r="KEX20" s="103">
        <f t="shared" si="118"/>
        <v>0</v>
      </c>
      <c r="KEY20" s="103">
        <f t="shared" si="118"/>
        <v>0</v>
      </c>
      <c r="KEZ20" s="103">
        <f t="shared" si="118"/>
        <v>0</v>
      </c>
      <c r="KFA20" s="103">
        <f t="shared" si="118"/>
        <v>0</v>
      </c>
      <c r="KFB20" s="103">
        <f t="shared" si="118"/>
        <v>0</v>
      </c>
      <c r="KFC20" s="103">
        <f t="shared" si="118"/>
        <v>0</v>
      </c>
      <c r="KFD20" s="103">
        <f t="shared" si="118"/>
        <v>0</v>
      </c>
      <c r="KFE20" s="103">
        <f t="shared" si="118"/>
        <v>0</v>
      </c>
      <c r="KFF20" s="103">
        <f t="shared" si="118"/>
        <v>0</v>
      </c>
      <c r="KFG20" s="103">
        <f t="shared" si="118"/>
        <v>0</v>
      </c>
      <c r="KFH20" s="103">
        <f t="shared" si="118"/>
        <v>0</v>
      </c>
      <c r="KFI20" s="103">
        <f t="shared" si="118"/>
        <v>0</v>
      </c>
      <c r="KFJ20" s="103">
        <f t="shared" si="118"/>
        <v>0</v>
      </c>
      <c r="KFK20" s="103">
        <f t="shared" si="118"/>
        <v>0</v>
      </c>
      <c r="KFL20" s="103">
        <f t="shared" si="118"/>
        <v>0</v>
      </c>
      <c r="KFM20" s="103">
        <f t="shared" si="118"/>
        <v>0</v>
      </c>
      <c r="KFN20" s="103">
        <f t="shared" si="118"/>
        <v>0</v>
      </c>
      <c r="KFO20" s="103">
        <f t="shared" si="118"/>
        <v>0</v>
      </c>
      <c r="KFP20" s="103">
        <f t="shared" si="118"/>
        <v>0</v>
      </c>
      <c r="KFQ20" s="103">
        <f t="shared" si="118"/>
        <v>0</v>
      </c>
      <c r="KFR20" s="103">
        <f t="shared" si="118"/>
        <v>0</v>
      </c>
      <c r="KFS20" s="103">
        <f t="shared" si="118"/>
        <v>0</v>
      </c>
      <c r="KFT20" s="103">
        <f t="shared" si="118"/>
        <v>0</v>
      </c>
      <c r="KFU20" s="103">
        <f t="shared" si="118"/>
        <v>0</v>
      </c>
      <c r="KFV20" s="103">
        <f t="shared" si="118"/>
        <v>0</v>
      </c>
      <c r="KFW20" s="103">
        <f t="shared" si="118"/>
        <v>0</v>
      </c>
      <c r="KFX20" s="103">
        <f t="shared" si="118"/>
        <v>0</v>
      </c>
      <c r="KFY20" s="103">
        <f t="shared" si="118"/>
        <v>0</v>
      </c>
      <c r="KFZ20" s="103">
        <f t="shared" si="118"/>
        <v>0</v>
      </c>
      <c r="KGA20" s="103">
        <f t="shared" si="118"/>
        <v>0</v>
      </c>
      <c r="KGB20" s="103">
        <f t="shared" si="118"/>
        <v>0</v>
      </c>
      <c r="KGC20" s="103">
        <f t="shared" si="118"/>
        <v>0</v>
      </c>
      <c r="KGD20" s="103">
        <f t="shared" si="118"/>
        <v>0</v>
      </c>
      <c r="KGE20" s="103">
        <f t="shared" si="118"/>
        <v>0</v>
      </c>
      <c r="KGF20" s="103">
        <f t="shared" si="118"/>
        <v>0</v>
      </c>
      <c r="KGG20" s="103">
        <f t="shared" si="118"/>
        <v>0</v>
      </c>
      <c r="KGH20" s="103">
        <f t="shared" si="118"/>
        <v>0</v>
      </c>
      <c r="KGI20" s="103">
        <f t="shared" si="118"/>
        <v>0</v>
      </c>
      <c r="KGJ20" s="103">
        <f t="shared" si="118"/>
        <v>0</v>
      </c>
      <c r="KGK20" s="103">
        <f t="shared" si="118"/>
        <v>0</v>
      </c>
      <c r="KGL20" s="103">
        <f t="shared" si="118"/>
        <v>0</v>
      </c>
      <c r="KGM20" s="103">
        <f t="shared" si="118"/>
        <v>0</v>
      </c>
      <c r="KGN20" s="103">
        <f t="shared" si="118"/>
        <v>0</v>
      </c>
      <c r="KGO20" s="103">
        <f t="shared" ref="KGO20:KIZ20" si="119">SUM(KGO9:KGO16)</f>
        <v>0</v>
      </c>
      <c r="KGP20" s="103">
        <f t="shared" si="119"/>
        <v>0</v>
      </c>
      <c r="KGQ20" s="103">
        <f t="shared" si="119"/>
        <v>0</v>
      </c>
      <c r="KGR20" s="103">
        <f t="shared" si="119"/>
        <v>0</v>
      </c>
      <c r="KGS20" s="103">
        <f t="shared" si="119"/>
        <v>0</v>
      </c>
      <c r="KGT20" s="103">
        <f t="shared" si="119"/>
        <v>0</v>
      </c>
      <c r="KGU20" s="103">
        <f t="shared" si="119"/>
        <v>0</v>
      </c>
      <c r="KGV20" s="103">
        <f t="shared" si="119"/>
        <v>0</v>
      </c>
      <c r="KGW20" s="103">
        <f t="shared" si="119"/>
        <v>0</v>
      </c>
      <c r="KGX20" s="103">
        <f t="shared" si="119"/>
        <v>0</v>
      </c>
      <c r="KGY20" s="103">
        <f t="shared" si="119"/>
        <v>0</v>
      </c>
      <c r="KGZ20" s="103">
        <f t="shared" si="119"/>
        <v>0</v>
      </c>
      <c r="KHA20" s="103">
        <f t="shared" si="119"/>
        <v>0</v>
      </c>
      <c r="KHB20" s="103">
        <f t="shared" si="119"/>
        <v>0</v>
      </c>
      <c r="KHC20" s="103">
        <f t="shared" si="119"/>
        <v>0</v>
      </c>
      <c r="KHD20" s="103">
        <f t="shared" si="119"/>
        <v>0</v>
      </c>
      <c r="KHE20" s="103">
        <f t="shared" si="119"/>
        <v>0</v>
      </c>
      <c r="KHF20" s="103">
        <f t="shared" si="119"/>
        <v>0</v>
      </c>
      <c r="KHG20" s="103">
        <f t="shared" si="119"/>
        <v>0</v>
      </c>
      <c r="KHH20" s="103">
        <f t="shared" si="119"/>
        <v>0</v>
      </c>
      <c r="KHI20" s="103">
        <f t="shared" si="119"/>
        <v>0</v>
      </c>
      <c r="KHJ20" s="103">
        <f t="shared" si="119"/>
        <v>0</v>
      </c>
      <c r="KHK20" s="103">
        <f t="shared" si="119"/>
        <v>0</v>
      </c>
      <c r="KHL20" s="103">
        <f t="shared" si="119"/>
        <v>0</v>
      </c>
      <c r="KHM20" s="103">
        <f t="shared" si="119"/>
        <v>0</v>
      </c>
      <c r="KHN20" s="103">
        <f t="shared" si="119"/>
        <v>0</v>
      </c>
      <c r="KHO20" s="103">
        <f t="shared" si="119"/>
        <v>0</v>
      </c>
      <c r="KHP20" s="103">
        <f t="shared" si="119"/>
        <v>0</v>
      </c>
      <c r="KHQ20" s="103">
        <f t="shared" si="119"/>
        <v>0</v>
      </c>
      <c r="KHR20" s="103">
        <f t="shared" si="119"/>
        <v>0</v>
      </c>
      <c r="KHS20" s="103">
        <f t="shared" si="119"/>
        <v>0</v>
      </c>
      <c r="KHT20" s="103">
        <f t="shared" si="119"/>
        <v>0</v>
      </c>
      <c r="KHU20" s="103">
        <f t="shared" si="119"/>
        <v>0</v>
      </c>
      <c r="KHV20" s="103">
        <f t="shared" si="119"/>
        <v>0</v>
      </c>
      <c r="KHW20" s="103">
        <f t="shared" si="119"/>
        <v>0</v>
      </c>
      <c r="KHX20" s="103">
        <f t="shared" si="119"/>
        <v>0</v>
      </c>
      <c r="KHY20" s="103">
        <f t="shared" si="119"/>
        <v>0</v>
      </c>
      <c r="KHZ20" s="103">
        <f t="shared" si="119"/>
        <v>0</v>
      </c>
      <c r="KIA20" s="103">
        <f t="shared" si="119"/>
        <v>0</v>
      </c>
      <c r="KIB20" s="103">
        <f t="shared" si="119"/>
        <v>0</v>
      </c>
      <c r="KIC20" s="103">
        <f t="shared" si="119"/>
        <v>0</v>
      </c>
      <c r="KID20" s="103">
        <f t="shared" si="119"/>
        <v>0</v>
      </c>
      <c r="KIE20" s="103">
        <f t="shared" si="119"/>
        <v>0</v>
      </c>
      <c r="KIF20" s="103">
        <f t="shared" si="119"/>
        <v>0</v>
      </c>
      <c r="KIG20" s="103">
        <f t="shared" si="119"/>
        <v>0</v>
      </c>
      <c r="KIH20" s="103">
        <f t="shared" si="119"/>
        <v>0</v>
      </c>
      <c r="KII20" s="103">
        <f t="shared" si="119"/>
        <v>0</v>
      </c>
      <c r="KIJ20" s="103">
        <f t="shared" si="119"/>
        <v>0</v>
      </c>
      <c r="KIK20" s="103">
        <f t="shared" si="119"/>
        <v>0</v>
      </c>
      <c r="KIL20" s="103">
        <f t="shared" si="119"/>
        <v>0</v>
      </c>
      <c r="KIM20" s="103">
        <f t="shared" si="119"/>
        <v>0</v>
      </c>
      <c r="KIN20" s="103">
        <f t="shared" si="119"/>
        <v>0</v>
      </c>
      <c r="KIO20" s="103">
        <f t="shared" si="119"/>
        <v>0</v>
      </c>
      <c r="KIP20" s="103">
        <f t="shared" si="119"/>
        <v>0</v>
      </c>
      <c r="KIQ20" s="103">
        <f t="shared" si="119"/>
        <v>0</v>
      </c>
      <c r="KIR20" s="103">
        <f t="shared" si="119"/>
        <v>0</v>
      </c>
      <c r="KIS20" s="103">
        <f t="shared" si="119"/>
        <v>0</v>
      </c>
      <c r="KIT20" s="103">
        <f t="shared" si="119"/>
        <v>0</v>
      </c>
      <c r="KIU20" s="103">
        <f t="shared" si="119"/>
        <v>0</v>
      </c>
      <c r="KIV20" s="103">
        <f t="shared" si="119"/>
        <v>0</v>
      </c>
      <c r="KIW20" s="103">
        <f t="shared" si="119"/>
        <v>0</v>
      </c>
      <c r="KIX20" s="103">
        <f t="shared" si="119"/>
        <v>0</v>
      </c>
      <c r="KIY20" s="103">
        <f t="shared" si="119"/>
        <v>0</v>
      </c>
      <c r="KIZ20" s="103">
        <f t="shared" si="119"/>
        <v>0</v>
      </c>
      <c r="KJA20" s="103">
        <f t="shared" ref="KJA20:KLL20" si="120">SUM(KJA9:KJA16)</f>
        <v>0</v>
      </c>
      <c r="KJB20" s="103">
        <f t="shared" si="120"/>
        <v>0</v>
      </c>
      <c r="KJC20" s="103">
        <f t="shared" si="120"/>
        <v>0</v>
      </c>
      <c r="KJD20" s="103">
        <f t="shared" si="120"/>
        <v>0</v>
      </c>
      <c r="KJE20" s="103">
        <f t="shared" si="120"/>
        <v>0</v>
      </c>
      <c r="KJF20" s="103">
        <f t="shared" si="120"/>
        <v>0</v>
      </c>
      <c r="KJG20" s="103">
        <f t="shared" si="120"/>
        <v>0</v>
      </c>
      <c r="KJH20" s="103">
        <f t="shared" si="120"/>
        <v>0</v>
      </c>
      <c r="KJI20" s="103">
        <f t="shared" si="120"/>
        <v>0</v>
      </c>
      <c r="KJJ20" s="103">
        <f t="shared" si="120"/>
        <v>0</v>
      </c>
      <c r="KJK20" s="103">
        <f t="shared" si="120"/>
        <v>0</v>
      </c>
      <c r="KJL20" s="103">
        <f t="shared" si="120"/>
        <v>0</v>
      </c>
      <c r="KJM20" s="103">
        <f t="shared" si="120"/>
        <v>0</v>
      </c>
      <c r="KJN20" s="103">
        <f t="shared" si="120"/>
        <v>0</v>
      </c>
      <c r="KJO20" s="103">
        <f t="shared" si="120"/>
        <v>0</v>
      </c>
      <c r="KJP20" s="103">
        <f t="shared" si="120"/>
        <v>0</v>
      </c>
      <c r="KJQ20" s="103">
        <f t="shared" si="120"/>
        <v>0</v>
      </c>
      <c r="KJR20" s="103">
        <f t="shared" si="120"/>
        <v>0</v>
      </c>
      <c r="KJS20" s="103">
        <f t="shared" si="120"/>
        <v>0</v>
      </c>
      <c r="KJT20" s="103">
        <f t="shared" si="120"/>
        <v>0</v>
      </c>
      <c r="KJU20" s="103">
        <f t="shared" si="120"/>
        <v>0</v>
      </c>
      <c r="KJV20" s="103">
        <f t="shared" si="120"/>
        <v>0</v>
      </c>
      <c r="KJW20" s="103">
        <f t="shared" si="120"/>
        <v>0</v>
      </c>
      <c r="KJX20" s="103">
        <f t="shared" si="120"/>
        <v>0</v>
      </c>
      <c r="KJY20" s="103">
        <f t="shared" si="120"/>
        <v>0</v>
      </c>
      <c r="KJZ20" s="103">
        <f t="shared" si="120"/>
        <v>0</v>
      </c>
      <c r="KKA20" s="103">
        <f t="shared" si="120"/>
        <v>0</v>
      </c>
      <c r="KKB20" s="103">
        <f t="shared" si="120"/>
        <v>0</v>
      </c>
      <c r="KKC20" s="103">
        <f t="shared" si="120"/>
        <v>0</v>
      </c>
      <c r="KKD20" s="103">
        <f t="shared" si="120"/>
        <v>0</v>
      </c>
      <c r="KKE20" s="103">
        <f t="shared" si="120"/>
        <v>0</v>
      </c>
      <c r="KKF20" s="103">
        <f t="shared" si="120"/>
        <v>0</v>
      </c>
      <c r="KKG20" s="103">
        <f t="shared" si="120"/>
        <v>0</v>
      </c>
      <c r="KKH20" s="103">
        <f t="shared" si="120"/>
        <v>0</v>
      </c>
      <c r="KKI20" s="103">
        <f t="shared" si="120"/>
        <v>0</v>
      </c>
      <c r="KKJ20" s="103">
        <f t="shared" si="120"/>
        <v>0</v>
      </c>
      <c r="KKK20" s="103">
        <f t="shared" si="120"/>
        <v>0</v>
      </c>
      <c r="KKL20" s="103">
        <f t="shared" si="120"/>
        <v>0</v>
      </c>
      <c r="KKM20" s="103">
        <f t="shared" si="120"/>
        <v>0</v>
      </c>
      <c r="KKN20" s="103">
        <f t="shared" si="120"/>
        <v>0</v>
      </c>
      <c r="KKO20" s="103">
        <f t="shared" si="120"/>
        <v>0</v>
      </c>
      <c r="KKP20" s="103">
        <f t="shared" si="120"/>
        <v>0</v>
      </c>
      <c r="KKQ20" s="103">
        <f t="shared" si="120"/>
        <v>0</v>
      </c>
      <c r="KKR20" s="103">
        <f t="shared" si="120"/>
        <v>0</v>
      </c>
      <c r="KKS20" s="103">
        <f t="shared" si="120"/>
        <v>0</v>
      </c>
      <c r="KKT20" s="103">
        <f t="shared" si="120"/>
        <v>0</v>
      </c>
      <c r="KKU20" s="103">
        <f t="shared" si="120"/>
        <v>0</v>
      </c>
      <c r="KKV20" s="103">
        <f t="shared" si="120"/>
        <v>0</v>
      </c>
      <c r="KKW20" s="103">
        <f t="shared" si="120"/>
        <v>0</v>
      </c>
      <c r="KKX20" s="103">
        <f t="shared" si="120"/>
        <v>0</v>
      </c>
      <c r="KKY20" s="103">
        <f t="shared" si="120"/>
        <v>0</v>
      </c>
      <c r="KKZ20" s="103">
        <f t="shared" si="120"/>
        <v>0</v>
      </c>
      <c r="KLA20" s="103">
        <f t="shared" si="120"/>
        <v>0</v>
      </c>
      <c r="KLB20" s="103">
        <f t="shared" si="120"/>
        <v>0</v>
      </c>
      <c r="KLC20" s="103">
        <f t="shared" si="120"/>
        <v>0</v>
      </c>
      <c r="KLD20" s="103">
        <f t="shared" si="120"/>
        <v>0</v>
      </c>
      <c r="KLE20" s="103">
        <f t="shared" si="120"/>
        <v>0</v>
      </c>
      <c r="KLF20" s="103">
        <f t="shared" si="120"/>
        <v>0</v>
      </c>
      <c r="KLG20" s="103">
        <f t="shared" si="120"/>
        <v>0</v>
      </c>
      <c r="KLH20" s="103">
        <f t="shared" si="120"/>
        <v>0</v>
      </c>
      <c r="KLI20" s="103">
        <f t="shared" si="120"/>
        <v>0</v>
      </c>
      <c r="KLJ20" s="103">
        <f t="shared" si="120"/>
        <v>0</v>
      </c>
      <c r="KLK20" s="103">
        <f t="shared" si="120"/>
        <v>0</v>
      </c>
      <c r="KLL20" s="103">
        <f t="shared" si="120"/>
        <v>0</v>
      </c>
      <c r="KLM20" s="103">
        <f t="shared" ref="KLM20:KNX20" si="121">SUM(KLM9:KLM16)</f>
        <v>0</v>
      </c>
      <c r="KLN20" s="103">
        <f t="shared" si="121"/>
        <v>0</v>
      </c>
      <c r="KLO20" s="103">
        <f t="shared" si="121"/>
        <v>0</v>
      </c>
      <c r="KLP20" s="103">
        <f t="shared" si="121"/>
        <v>0</v>
      </c>
      <c r="KLQ20" s="103">
        <f t="shared" si="121"/>
        <v>0</v>
      </c>
      <c r="KLR20" s="103">
        <f t="shared" si="121"/>
        <v>0</v>
      </c>
      <c r="KLS20" s="103">
        <f t="shared" si="121"/>
        <v>0</v>
      </c>
      <c r="KLT20" s="103">
        <f t="shared" si="121"/>
        <v>0</v>
      </c>
      <c r="KLU20" s="103">
        <f t="shared" si="121"/>
        <v>0</v>
      </c>
      <c r="KLV20" s="103">
        <f t="shared" si="121"/>
        <v>0</v>
      </c>
      <c r="KLW20" s="103">
        <f t="shared" si="121"/>
        <v>0</v>
      </c>
      <c r="KLX20" s="103">
        <f t="shared" si="121"/>
        <v>0</v>
      </c>
      <c r="KLY20" s="103">
        <f t="shared" si="121"/>
        <v>0</v>
      </c>
      <c r="KLZ20" s="103">
        <f t="shared" si="121"/>
        <v>0</v>
      </c>
      <c r="KMA20" s="103">
        <f t="shared" si="121"/>
        <v>0</v>
      </c>
      <c r="KMB20" s="103">
        <f t="shared" si="121"/>
        <v>0</v>
      </c>
      <c r="KMC20" s="103">
        <f t="shared" si="121"/>
        <v>0</v>
      </c>
      <c r="KMD20" s="103">
        <f t="shared" si="121"/>
        <v>0</v>
      </c>
      <c r="KME20" s="103">
        <f t="shared" si="121"/>
        <v>0</v>
      </c>
      <c r="KMF20" s="103">
        <f t="shared" si="121"/>
        <v>0</v>
      </c>
      <c r="KMG20" s="103">
        <f t="shared" si="121"/>
        <v>0</v>
      </c>
      <c r="KMH20" s="103">
        <f t="shared" si="121"/>
        <v>0</v>
      </c>
      <c r="KMI20" s="103">
        <f t="shared" si="121"/>
        <v>0</v>
      </c>
      <c r="KMJ20" s="103">
        <f t="shared" si="121"/>
        <v>0</v>
      </c>
      <c r="KMK20" s="103">
        <f t="shared" si="121"/>
        <v>0</v>
      </c>
      <c r="KML20" s="103">
        <f t="shared" si="121"/>
        <v>0</v>
      </c>
      <c r="KMM20" s="103">
        <f t="shared" si="121"/>
        <v>0</v>
      </c>
      <c r="KMN20" s="103">
        <f t="shared" si="121"/>
        <v>0</v>
      </c>
      <c r="KMO20" s="103">
        <f t="shared" si="121"/>
        <v>0</v>
      </c>
      <c r="KMP20" s="103">
        <f t="shared" si="121"/>
        <v>0</v>
      </c>
      <c r="KMQ20" s="103">
        <f t="shared" si="121"/>
        <v>0</v>
      </c>
      <c r="KMR20" s="103">
        <f t="shared" si="121"/>
        <v>0</v>
      </c>
      <c r="KMS20" s="103">
        <f t="shared" si="121"/>
        <v>0</v>
      </c>
      <c r="KMT20" s="103">
        <f t="shared" si="121"/>
        <v>0</v>
      </c>
      <c r="KMU20" s="103">
        <f t="shared" si="121"/>
        <v>0</v>
      </c>
      <c r="KMV20" s="103">
        <f t="shared" si="121"/>
        <v>0</v>
      </c>
      <c r="KMW20" s="103">
        <f t="shared" si="121"/>
        <v>0</v>
      </c>
      <c r="KMX20" s="103">
        <f t="shared" si="121"/>
        <v>0</v>
      </c>
      <c r="KMY20" s="103">
        <f t="shared" si="121"/>
        <v>0</v>
      </c>
      <c r="KMZ20" s="103">
        <f t="shared" si="121"/>
        <v>0</v>
      </c>
      <c r="KNA20" s="103">
        <f t="shared" si="121"/>
        <v>0</v>
      </c>
      <c r="KNB20" s="103">
        <f t="shared" si="121"/>
        <v>0</v>
      </c>
      <c r="KNC20" s="103">
        <f t="shared" si="121"/>
        <v>0</v>
      </c>
      <c r="KND20" s="103">
        <f t="shared" si="121"/>
        <v>0</v>
      </c>
      <c r="KNE20" s="103">
        <f t="shared" si="121"/>
        <v>0</v>
      </c>
      <c r="KNF20" s="103">
        <f t="shared" si="121"/>
        <v>0</v>
      </c>
      <c r="KNG20" s="103">
        <f t="shared" si="121"/>
        <v>0</v>
      </c>
      <c r="KNH20" s="103">
        <f t="shared" si="121"/>
        <v>0</v>
      </c>
      <c r="KNI20" s="103">
        <f t="shared" si="121"/>
        <v>0</v>
      </c>
      <c r="KNJ20" s="103">
        <f t="shared" si="121"/>
        <v>0</v>
      </c>
      <c r="KNK20" s="103">
        <f t="shared" si="121"/>
        <v>0</v>
      </c>
      <c r="KNL20" s="103">
        <f t="shared" si="121"/>
        <v>0</v>
      </c>
      <c r="KNM20" s="103">
        <f t="shared" si="121"/>
        <v>0</v>
      </c>
      <c r="KNN20" s="103">
        <f t="shared" si="121"/>
        <v>0</v>
      </c>
      <c r="KNO20" s="103">
        <f t="shared" si="121"/>
        <v>0</v>
      </c>
      <c r="KNP20" s="103">
        <f t="shared" si="121"/>
        <v>0</v>
      </c>
      <c r="KNQ20" s="103">
        <f t="shared" si="121"/>
        <v>0</v>
      </c>
      <c r="KNR20" s="103">
        <f t="shared" si="121"/>
        <v>0</v>
      </c>
      <c r="KNS20" s="103">
        <f t="shared" si="121"/>
        <v>0</v>
      </c>
      <c r="KNT20" s="103">
        <f t="shared" si="121"/>
        <v>0</v>
      </c>
      <c r="KNU20" s="103">
        <f t="shared" si="121"/>
        <v>0</v>
      </c>
      <c r="KNV20" s="103">
        <f t="shared" si="121"/>
        <v>0</v>
      </c>
      <c r="KNW20" s="103">
        <f t="shared" si="121"/>
        <v>0</v>
      </c>
      <c r="KNX20" s="103">
        <f t="shared" si="121"/>
        <v>0</v>
      </c>
      <c r="KNY20" s="103">
        <f t="shared" ref="KNY20:KQJ20" si="122">SUM(KNY9:KNY16)</f>
        <v>0</v>
      </c>
      <c r="KNZ20" s="103">
        <f t="shared" si="122"/>
        <v>0</v>
      </c>
      <c r="KOA20" s="103">
        <f t="shared" si="122"/>
        <v>0</v>
      </c>
      <c r="KOB20" s="103">
        <f t="shared" si="122"/>
        <v>0</v>
      </c>
      <c r="KOC20" s="103">
        <f t="shared" si="122"/>
        <v>0</v>
      </c>
      <c r="KOD20" s="103">
        <f t="shared" si="122"/>
        <v>0</v>
      </c>
      <c r="KOE20" s="103">
        <f t="shared" si="122"/>
        <v>0</v>
      </c>
      <c r="KOF20" s="103">
        <f t="shared" si="122"/>
        <v>0</v>
      </c>
      <c r="KOG20" s="103">
        <f t="shared" si="122"/>
        <v>0</v>
      </c>
      <c r="KOH20" s="103">
        <f t="shared" si="122"/>
        <v>0</v>
      </c>
      <c r="KOI20" s="103">
        <f t="shared" si="122"/>
        <v>0</v>
      </c>
      <c r="KOJ20" s="103">
        <f t="shared" si="122"/>
        <v>0</v>
      </c>
      <c r="KOK20" s="103">
        <f t="shared" si="122"/>
        <v>0</v>
      </c>
      <c r="KOL20" s="103">
        <f t="shared" si="122"/>
        <v>0</v>
      </c>
      <c r="KOM20" s="103">
        <f t="shared" si="122"/>
        <v>0</v>
      </c>
      <c r="KON20" s="103">
        <f t="shared" si="122"/>
        <v>0</v>
      </c>
      <c r="KOO20" s="103">
        <f t="shared" si="122"/>
        <v>0</v>
      </c>
      <c r="KOP20" s="103">
        <f t="shared" si="122"/>
        <v>0</v>
      </c>
      <c r="KOQ20" s="103">
        <f t="shared" si="122"/>
        <v>0</v>
      </c>
      <c r="KOR20" s="103">
        <f t="shared" si="122"/>
        <v>0</v>
      </c>
      <c r="KOS20" s="103">
        <f t="shared" si="122"/>
        <v>0</v>
      </c>
      <c r="KOT20" s="103">
        <f t="shared" si="122"/>
        <v>0</v>
      </c>
      <c r="KOU20" s="103">
        <f t="shared" si="122"/>
        <v>0</v>
      </c>
      <c r="KOV20" s="103">
        <f t="shared" si="122"/>
        <v>0</v>
      </c>
      <c r="KOW20" s="103">
        <f t="shared" si="122"/>
        <v>0</v>
      </c>
      <c r="KOX20" s="103">
        <f t="shared" si="122"/>
        <v>0</v>
      </c>
      <c r="KOY20" s="103">
        <f t="shared" si="122"/>
        <v>0</v>
      </c>
      <c r="KOZ20" s="103">
        <f t="shared" si="122"/>
        <v>0</v>
      </c>
      <c r="KPA20" s="103">
        <f t="shared" si="122"/>
        <v>0</v>
      </c>
      <c r="KPB20" s="103">
        <f t="shared" si="122"/>
        <v>0</v>
      </c>
      <c r="KPC20" s="103">
        <f t="shared" si="122"/>
        <v>0</v>
      </c>
      <c r="KPD20" s="103">
        <f t="shared" si="122"/>
        <v>0</v>
      </c>
      <c r="KPE20" s="103">
        <f t="shared" si="122"/>
        <v>0</v>
      </c>
      <c r="KPF20" s="103">
        <f t="shared" si="122"/>
        <v>0</v>
      </c>
      <c r="KPG20" s="103">
        <f t="shared" si="122"/>
        <v>0</v>
      </c>
      <c r="KPH20" s="103">
        <f t="shared" si="122"/>
        <v>0</v>
      </c>
      <c r="KPI20" s="103">
        <f t="shared" si="122"/>
        <v>0</v>
      </c>
      <c r="KPJ20" s="103">
        <f t="shared" si="122"/>
        <v>0</v>
      </c>
      <c r="KPK20" s="103">
        <f t="shared" si="122"/>
        <v>0</v>
      </c>
      <c r="KPL20" s="103">
        <f t="shared" si="122"/>
        <v>0</v>
      </c>
      <c r="KPM20" s="103">
        <f t="shared" si="122"/>
        <v>0</v>
      </c>
      <c r="KPN20" s="103">
        <f t="shared" si="122"/>
        <v>0</v>
      </c>
      <c r="KPO20" s="103">
        <f t="shared" si="122"/>
        <v>0</v>
      </c>
      <c r="KPP20" s="103">
        <f t="shared" si="122"/>
        <v>0</v>
      </c>
      <c r="KPQ20" s="103">
        <f t="shared" si="122"/>
        <v>0</v>
      </c>
      <c r="KPR20" s="103">
        <f t="shared" si="122"/>
        <v>0</v>
      </c>
      <c r="KPS20" s="103">
        <f t="shared" si="122"/>
        <v>0</v>
      </c>
      <c r="KPT20" s="103">
        <f t="shared" si="122"/>
        <v>0</v>
      </c>
      <c r="KPU20" s="103">
        <f t="shared" si="122"/>
        <v>0</v>
      </c>
      <c r="KPV20" s="103">
        <f t="shared" si="122"/>
        <v>0</v>
      </c>
      <c r="KPW20" s="103">
        <f t="shared" si="122"/>
        <v>0</v>
      </c>
      <c r="KPX20" s="103">
        <f t="shared" si="122"/>
        <v>0</v>
      </c>
      <c r="KPY20" s="103">
        <f t="shared" si="122"/>
        <v>0</v>
      </c>
      <c r="KPZ20" s="103">
        <f t="shared" si="122"/>
        <v>0</v>
      </c>
      <c r="KQA20" s="103">
        <f t="shared" si="122"/>
        <v>0</v>
      </c>
      <c r="KQB20" s="103">
        <f t="shared" si="122"/>
        <v>0</v>
      </c>
      <c r="KQC20" s="103">
        <f t="shared" si="122"/>
        <v>0</v>
      </c>
      <c r="KQD20" s="103">
        <f t="shared" si="122"/>
        <v>0</v>
      </c>
      <c r="KQE20" s="103">
        <f t="shared" si="122"/>
        <v>0</v>
      </c>
      <c r="KQF20" s="103">
        <f t="shared" si="122"/>
        <v>0</v>
      </c>
      <c r="KQG20" s="103">
        <f t="shared" si="122"/>
        <v>0</v>
      </c>
      <c r="KQH20" s="103">
        <f t="shared" si="122"/>
        <v>0</v>
      </c>
      <c r="KQI20" s="103">
        <f t="shared" si="122"/>
        <v>0</v>
      </c>
      <c r="KQJ20" s="103">
        <f t="shared" si="122"/>
        <v>0</v>
      </c>
      <c r="KQK20" s="103">
        <f t="shared" ref="KQK20:KSV20" si="123">SUM(KQK9:KQK16)</f>
        <v>0</v>
      </c>
      <c r="KQL20" s="103">
        <f t="shared" si="123"/>
        <v>0</v>
      </c>
      <c r="KQM20" s="103">
        <f t="shared" si="123"/>
        <v>0</v>
      </c>
      <c r="KQN20" s="103">
        <f t="shared" si="123"/>
        <v>0</v>
      </c>
      <c r="KQO20" s="103">
        <f t="shared" si="123"/>
        <v>0</v>
      </c>
      <c r="KQP20" s="103">
        <f t="shared" si="123"/>
        <v>0</v>
      </c>
      <c r="KQQ20" s="103">
        <f t="shared" si="123"/>
        <v>0</v>
      </c>
      <c r="KQR20" s="103">
        <f t="shared" si="123"/>
        <v>0</v>
      </c>
      <c r="KQS20" s="103">
        <f t="shared" si="123"/>
        <v>0</v>
      </c>
      <c r="KQT20" s="103">
        <f t="shared" si="123"/>
        <v>0</v>
      </c>
      <c r="KQU20" s="103">
        <f t="shared" si="123"/>
        <v>0</v>
      </c>
      <c r="KQV20" s="103">
        <f t="shared" si="123"/>
        <v>0</v>
      </c>
      <c r="KQW20" s="103">
        <f t="shared" si="123"/>
        <v>0</v>
      </c>
      <c r="KQX20" s="103">
        <f t="shared" si="123"/>
        <v>0</v>
      </c>
      <c r="KQY20" s="103">
        <f t="shared" si="123"/>
        <v>0</v>
      </c>
      <c r="KQZ20" s="103">
        <f t="shared" si="123"/>
        <v>0</v>
      </c>
      <c r="KRA20" s="103">
        <f t="shared" si="123"/>
        <v>0</v>
      </c>
      <c r="KRB20" s="103">
        <f t="shared" si="123"/>
        <v>0</v>
      </c>
      <c r="KRC20" s="103">
        <f t="shared" si="123"/>
        <v>0</v>
      </c>
      <c r="KRD20" s="103">
        <f t="shared" si="123"/>
        <v>0</v>
      </c>
      <c r="KRE20" s="103">
        <f t="shared" si="123"/>
        <v>0</v>
      </c>
      <c r="KRF20" s="103">
        <f t="shared" si="123"/>
        <v>0</v>
      </c>
      <c r="KRG20" s="103">
        <f t="shared" si="123"/>
        <v>0</v>
      </c>
      <c r="KRH20" s="103">
        <f t="shared" si="123"/>
        <v>0</v>
      </c>
      <c r="KRI20" s="103">
        <f t="shared" si="123"/>
        <v>0</v>
      </c>
      <c r="KRJ20" s="103">
        <f t="shared" si="123"/>
        <v>0</v>
      </c>
      <c r="KRK20" s="103">
        <f t="shared" si="123"/>
        <v>0</v>
      </c>
      <c r="KRL20" s="103">
        <f t="shared" si="123"/>
        <v>0</v>
      </c>
      <c r="KRM20" s="103">
        <f t="shared" si="123"/>
        <v>0</v>
      </c>
      <c r="KRN20" s="103">
        <f t="shared" si="123"/>
        <v>0</v>
      </c>
      <c r="KRO20" s="103">
        <f t="shared" si="123"/>
        <v>0</v>
      </c>
      <c r="KRP20" s="103">
        <f t="shared" si="123"/>
        <v>0</v>
      </c>
      <c r="KRQ20" s="103">
        <f t="shared" si="123"/>
        <v>0</v>
      </c>
      <c r="KRR20" s="103">
        <f t="shared" si="123"/>
        <v>0</v>
      </c>
      <c r="KRS20" s="103">
        <f t="shared" si="123"/>
        <v>0</v>
      </c>
      <c r="KRT20" s="103">
        <f t="shared" si="123"/>
        <v>0</v>
      </c>
      <c r="KRU20" s="103">
        <f t="shared" si="123"/>
        <v>0</v>
      </c>
      <c r="KRV20" s="103">
        <f t="shared" si="123"/>
        <v>0</v>
      </c>
      <c r="KRW20" s="103">
        <f t="shared" si="123"/>
        <v>0</v>
      </c>
      <c r="KRX20" s="103">
        <f t="shared" si="123"/>
        <v>0</v>
      </c>
      <c r="KRY20" s="103">
        <f t="shared" si="123"/>
        <v>0</v>
      </c>
      <c r="KRZ20" s="103">
        <f t="shared" si="123"/>
        <v>0</v>
      </c>
      <c r="KSA20" s="103">
        <f t="shared" si="123"/>
        <v>0</v>
      </c>
      <c r="KSB20" s="103">
        <f t="shared" si="123"/>
        <v>0</v>
      </c>
      <c r="KSC20" s="103">
        <f t="shared" si="123"/>
        <v>0</v>
      </c>
      <c r="KSD20" s="103">
        <f t="shared" si="123"/>
        <v>0</v>
      </c>
      <c r="KSE20" s="103">
        <f t="shared" si="123"/>
        <v>0</v>
      </c>
      <c r="KSF20" s="103">
        <f t="shared" si="123"/>
        <v>0</v>
      </c>
      <c r="KSG20" s="103">
        <f t="shared" si="123"/>
        <v>0</v>
      </c>
      <c r="KSH20" s="103">
        <f t="shared" si="123"/>
        <v>0</v>
      </c>
      <c r="KSI20" s="103">
        <f t="shared" si="123"/>
        <v>0</v>
      </c>
      <c r="KSJ20" s="103">
        <f t="shared" si="123"/>
        <v>0</v>
      </c>
      <c r="KSK20" s="103">
        <f t="shared" si="123"/>
        <v>0</v>
      </c>
      <c r="KSL20" s="103">
        <f t="shared" si="123"/>
        <v>0</v>
      </c>
      <c r="KSM20" s="103">
        <f t="shared" si="123"/>
        <v>0</v>
      </c>
      <c r="KSN20" s="103">
        <f t="shared" si="123"/>
        <v>0</v>
      </c>
      <c r="KSO20" s="103">
        <f t="shared" si="123"/>
        <v>0</v>
      </c>
      <c r="KSP20" s="103">
        <f t="shared" si="123"/>
        <v>0</v>
      </c>
      <c r="KSQ20" s="103">
        <f t="shared" si="123"/>
        <v>0</v>
      </c>
      <c r="KSR20" s="103">
        <f t="shared" si="123"/>
        <v>0</v>
      </c>
      <c r="KSS20" s="103">
        <f t="shared" si="123"/>
        <v>0</v>
      </c>
      <c r="KST20" s="103">
        <f t="shared" si="123"/>
        <v>0</v>
      </c>
      <c r="KSU20" s="103">
        <f t="shared" si="123"/>
        <v>0</v>
      </c>
      <c r="KSV20" s="103">
        <f t="shared" si="123"/>
        <v>0</v>
      </c>
      <c r="KSW20" s="103">
        <f t="shared" ref="KSW20:KVH20" si="124">SUM(KSW9:KSW16)</f>
        <v>0</v>
      </c>
      <c r="KSX20" s="103">
        <f t="shared" si="124"/>
        <v>0</v>
      </c>
      <c r="KSY20" s="103">
        <f t="shared" si="124"/>
        <v>0</v>
      </c>
      <c r="KSZ20" s="103">
        <f t="shared" si="124"/>
        <v>0</v>
      </c>
      <c r="KTA20" s="103">
        <f t="shared" si="124"/>
        <v>0</v>
      </c>
      <c r="KTB20" s="103">
        <f t="shared" si="124"/>
        <v>0</v>
      </c>
      <c r="KTC20" s="103">
        <f t="shared" si="124"/>
        <v>0</v>
      </c>
      <c r="KTD20" s="103">
        <f t="shared" si="124"/>
        <v>0</v>
      </c>
      <c r="KTE20" s="103">
        <f t="shared" si="124"/>
        <v>0</v>
      </c>
      <c r="KTF20" s="103">
        <f t="shared" si="124"/>
        <v>0</v>
      </c>
      <c r="KTG20" s="103">
        <f t="shared" si="124"/>
        <v>0</v>
      </c>
      <c r="KTH20" s="103">
        <f t="shared" si="124"/>
        <v>0</v>
      </c>
      <c r="KTI20" s="103">
        <f t="shared" si="124"/>
        <v>0</v>
      </c>
      <c r="KTJ20" s="103">
        <f t="shared" si="124"/>
        <v>0</v>
      </c>
      <c r="KTK20" s="103">
        <f t="shared" si="124"/>
        <v>0</v>
      </c>
      <c r="KTL20" s="103">
        <f t="shared" si="124"/>
        <v>0</v>
      </c>
      <c r="KTM20" s="103">
        <f t="shared" si="124"/>
        <v>0</v>
      </c>
      <c r="KTN20" s="103">
        <f t="shared" si="124"/>
        <v>0</v>
      </c>
      <c r="KTO20" s="103">
        <f t="shared" si="124"/>
        <v>0</v>
      </c>
      <c r="KTP20" s="103">
        <f t="shared" si="124"/>
        <v>0</v>
      </c>
      <c r="KTQ20" s="103">
        <f t="shared" si="124"/>
        <v>0</v>
      </c>
      <c r="KTR20" s="103">
        <f t="shared" si="124"/>
        <v>0</v>
      </c>
      <c r="KTS20" s="103">
        <f t="shared" si="124"/>
        <v>0</v>
      </c>
      <c r="KTT20" s="103">
        <f t="shared" si="124"/>
        <v>0</v>
      </c>
      <c r="KTU20" s="103">
        <f t="shared" si="124"/>
        <v>0</v>
      </c>
      <c r="KTV20" s="103">
        <f t="shared" si="124"/>
        <v>0</v>
      </c>
      <c r="KTW20" s="103">
        <f t="shared" si="124"/>
        <v>0</v>
      </c>
      <c r="KTX20" s="103">
        <f t="shared" si="124"/>
        <v>0</v>
      </c>
      <c r="KTY20" s="103">
        <f t="shared" si="124"/>
        <v>0</v>
      </c>
      <c r="KTZ20" s="103">
        <f t="shared" si="124"/>
        <v>0</v>
      </c>
      <c r="KUA20" s="103">
        <f t="shared" si="124"/>
        <v>0</v>
      </c>
      <c r="KUB20" s="103">
        <f t="shared" si="124"/>
        <v>0</v>
      </c>
      <c r="KUC20" s="103">
        <f t="shared" si="124"/>
        <v>0</v>
      </c>
      <c r="KUD20" s="103">
        <f t="shared" si="124"/>
        <v>0</v>
      </c>
      <c r="KUE20" s="103">
        <f t="shared" si="124"/>
        <v>0</v>
      </c>
      <c r="KUF20" s="103">
        <f t="shared" si="124"/>
        <v>0</v>
      </c>
      <c r="KUG20" s="103">
        <f t="shared" si="124"/>
        <v>0</v>
      </c>
      <c r="KUH20" s="103">
        <f t="shared" si="124"/>
        <v>0</v>
      </c>
      <c r="KUI20" s="103">
        <f t="shared" si="124"/>
        <v>0</v>
      </c>
      <c r="KUJ20" s="103">
        <f t="shared" si="124"/>
        <v>0</v>
      </c>
      <c r="KUK20" s="103">
        <f t="shared" si="124"/>
        <v>0</v>
      </c>
      <c r="KUL20" s="103">
        <f t="shared" si="124"/>
        <v>0</v>
      </c>
      <c r="KUM20" s="103">
        <f t="shared" si="124"/>
        <v>0</v>
      </c>
      <c r="KUN20" s="103">
        <f t="shared" si="124"/>
        <v>0</v>
      </c>
      <c r="KUO20" s="103">
        <f t="shared" si="124"/>
        <v>0</v>
      </c>
      <c r="KUP20" s="103">
        <f t="shared" si="124"/>
        <v>0</v>
      </c>
      <c r="KUQ20" s="103">
        <f t="shared" si="124"/>
        <v>0</v>
      </c>
      <c r="KUR20" s="103">
        <f t="shared" si="124"/>
        <v>0</v>
      </c>
      <c r="KUS20" s="103">
        <f t="shared" si="124"/>
        <v>0</v>
      </c>
      <c r="KUT20" s="103">
        <f t="shared" si="124"/>
        <v>0</v>
      </c>
      <c r="KUU20" s="103">
        <f t="shared" si="124"/>
        <v>0</v>
      </c>
      <c r="KUV20" s="103">
        <f t="shared" si="124"/>
        <v>0</v>
      </c>
      <c r="KUW20" s="103">
        <f t="shared" si="124"/>
        <v>0</v>
      </c>
      <c r="KUX20" s="103">
        <f t="shared" si="124"/>
        <v>0</v>
      </c>
      <c r="KUY20" s="103">
        <f t="shared" si="124"/>
        <v>0</v>
      </c>
      <c r="KUZ20" s="103">
        <f t="shared" si="124"/>
        <v>0</v>
      </c>
      <c r="KVA20" s="103">
        <f t="shared" si="124"/>
        <v>0</v>
      </c>
      <c r="KVB20" s="103">
        <f t="shared" si="124"/>
        <v>0</v>
      </c>
      <c r="KVC20" s="103">
        <f t="shared" si="124"/>
        <v>0</v>
      </c>
      <c r="KVD20" s="103">
        <f t="shared" si="124"/>
        <v>0</v>
      </c>
      <c r="KVE20" s="103">
        <f t="shared" si="124"/>
        <v>0</v>
      </c>
      <c r="KVF20" s="103">
        <f t="shared" si="124"/>
        <v>0</v>
      </c>
      <c r="KVG20" s="103">
        <f t="shared" si="124"/>
        <v>0</v>
      </c>
      <c r="KVH20" s="103">
        <f t="shared" si="124"/>
        <v>0</v>
      </c>
      <c r="KVI20" s="103">
        <f t="shared" ref="KVI20:KXT20" si="125">SUM(KVI9:KVI16)</f>
        <v>0</v>
      </c>
      <c r="KVJ20" s="103">
        <f t="shared" si="125"/>
        <v>0</v>
      </c>
      <c r="KVK20" s="103">
        <f t="shared" si="125"/>
        <v>0</v>
      </c>
      <c r="KVL20" s="103">
        <f t="shared" si="125"/>
        <v>0</v>
      </c>
      <c r="KVM20" s="103">
        <f t="shared" si="125"/>
        <v>0</v>
      </c>
      <c r="KVN20" s="103">
        <f t="shared" si="125"/>
        <v>0</v>
      </c>
      <c r="KVO20" s="103">
        <f t="shared" si="125"/>
        <v>0</v>
      </c>
      <c r="KVP20" s="103">
        <f t="shared" si="125"/>
        <v>0</v>
      </c>
      <c r="KVQ20" s="103">
        <f t="shared" si="125"/>
        <v>0</v>
      </c>
      <c r="KVR20" s="103">
        <f t="shared" si="125"/>
        <v>0</v>
      </c>
      <c r="KVS20" s="103">
        <f t="shared" si="125"/>
        <v>0</v>
      </c>
      <c r="KVT20" s="103">
        <f t="shared" si="125"/>
        <v>0</v>
      </c>
      <c r="KVU20" s="103">
        <f t="shared" si="125"/>
        <v>0</v>
      </c>
      <c r="KVV20" s="103">
        <f t="shared" si="125"/>
        <v>0</v>
      </c>
      <c r="KVW20" s="103">
        <f t="shared" si="125"/>
        <v>0</v>
      </c>
      <c r="KVX20" s="103">
        <f t="shared" si="125"/>
        <v>0</v>
      </c>
      <c r="KVY20" s="103">
        <f t="shared" si="125"/>
        <v>0</v>
      </c>
      <c r="KVZ20" s="103">
        <f t="shared" si="125"/>
        <v>0</v>
      </c>
      <c r="KWA20" s="103">
        <f t="shared" si="125"/>
        <v>0</v>
      </c>
      <c r="KWB20" s="103">
        <f t="shared" si="125"/>
        <v>0</v>
      </c>
      <c r="KWC20" s="103">
        <f t="shared" si="125"/>
        <v>0</v>
      </c>
      <c r="KWD20" s="103">
        <f t="shared" si="125"/>
        <v>0</v>
      </c>
      <c r="KWE20" s="103">
        <f t="shared" si="125"/>
        <v>0</v>
      </c>
      <c r="KWF20" s="103">
        <f t="shared" si="125"/>
        <v>0</v>
      </c>
      <c r="KWG20" s="103">
        <f t="shared" si="125"/>
        <v>0</v>
      </c>
      <c r="KWH20" s="103">
        <f t="shared" si="125"/>
        <v>0</v>
      </c>
      <c r="KWI20" s="103">
        <f t="shared" si="125"/>
        <v>0</v>
      </c>
      <c r="KWJ20" s="103">
        <f t="shared" si="125"/>
        <v>0</v>
      </c>
      <c r="KWK20" s="103">
        <f t="shared" si="125"/>
        <v>0</v>
      </c>
      <c r="KWL20" s="103">
        <f t="shared" si="125"/>
        <v>0</v>
      </c>
      <c r="KWM20" s="103">
        <f t="shared" si="125"/>
        <v>0</v>
      </c>
      <c r="KWN20" s="103">
        <f t="shared" si="125"/>
        <v>0</v>
      </c>
      <c r="KWO20" s="103">
        <f t="shared" si="125"/>
        <v>0</v>
      </c>
      <c r="KWP20" s="103">
        <f t="shared" si="125"/>
        <v>0</v>
      </c>
      <c r="KWQ20" s="103">
        <f t="shared" si="125"/>
        <v>0</v>
      </c>
      <c r="KWR20" s="103">
        <f t="shared" si="125"/>
        <v>0</v>
      </c>
      <c r="KWS20" s="103">
        <f t="shared" si="125"/>
        <v>0</v>
      </c>
      <c r="KWT20" s="103">
        <f t="shared" si="125"/>
        <v>0</v>
      </c>
      <c r="KWU20" s="103">
        <f t="shared" si="125"/>
        <v>0</v>
      </c>
      <c r="KWV20" s="103">
        <f t="shared" si="125"/>
        <v>0</v>
      </c>
      <c r="KWW20" s="103">
        <f t="shared" si="125"/>
        <v>0</v>
      </c>
      <c r="KWX20" s="103">
        <f t="shared" si="125"/>
        <v>0</v>
      </c>
      <c r="KWY20" s="103">
        <f t="shared" si="125"/>
        <v>0</v>
      </c>
      <c r="KWZ20" s="103">
        <f t="shared" si="125"/>
        <v>0</v>
      </c>
      <c r="KXA20" s="103">
        <f t="shared" si="125"/>
        <v>0</v>
      </c>
      <c r="KXB20" s="103">
        <f t="shared" si="125"/>
        <v>0</v>
      </c>
      <c r="KXC20" s="103">
        <f t="shared" si="125"/>
        <v>0</v>
      </c>
      <c r="KXD20" s="103">
        <f t="shared" si="125"/>
        <v>0</v>
      </c>
      <c r="KXE20" s="103">
        <f t="shared" si="125"/>
        <v>0</v>
      </c>
      <c r="KXF20" s="103">
        <f t="shared" si="125"/>
        <v>0</v>
      </c>
      <c r="KXG20" s="103">
        <f t="shared" si="125"/>
        <v>0</v>
      </c>
      <c r="KXH20" s="103">
        <f t="shared" si="125"/>
        <v>0</v>
      </c>
      <c r="KXI20" s="103">
        <f t="shared" si="125"/>
        <v>0</v>
      </c>
      <c r="KXJ20" s="103">
        <f t="shared" si="125"/>
        <v>0</v>
      </c>
      <c r="KXK20" s="103">
        <f t="shared" si="125"/>
        <v>0</v>
      </c>
      <c r="KXL20" s="103">
        <f t="shared" si="125"/>
        <v>0</v>
      </c>
      <c r="KXM20" s="103">
        <f t="shared" si="125"/>
        <v>0</v>
      </c>
      <c r="KXN20" s="103">
        <f t="shared" si="125"/>
        <v>0</v>
      </c>
      <c r="KXO20" s="103">
        <f t="shared" si="125"/>
        <v>0</v>
      </c>
      <c r="KXP20" s="103">
        <f t="shared" si="125"/>
        <v>0</v>
      </c>
      <c r="KXQ20" s="103">
        <f t="shared" si="125"/>
        <v>0</v>
      </c>
      <c r="KXR20" s="103">
        <f t="shared" si="125"/>
        <v>0</v>
      </c>
      <c r="KXS20" s="103">
        <f t="shared" si="125"/>
        <v>0</v>
      </c>
      <c r="KXT20" s="103">
        <f t="shared" si="125"/>
        <v>0</v>
      </c>
      <c r="KXU20" s="103">
        <f t="shared" ref="KXU20:LAF20" si="126">SUM(KXU9:KXU16)</f>
        <v>0</v>
      </c>
      <c r="KXV20" s="103">
        <f t="shared" si="126"/>
        <v>0</v>
      </c>
      <c r="KXW20" s="103">
        <f t="shared" si="126"/>
        <v>0</v>
      </c>
      <c r="KXX20" s="103">
        <f t="shared" si="126"/>
        <v>0</v>
      </c>
      <c r="KXY20" s="103">
        <f t="shared" si="126"/>
        <v>0</v>
      </c>
      <c r="KXZ20" s="103">
        <f t="shared" si="126"/>
        <v>0</v>
      </c>
      <c r="KYA20" s="103">
        <f t="shared" si="126"/>
        <v>0</v>
      </c>
      <c r="KYB20" s="103">
        <f t="shared" si="126"/>
        <v>0</v>
      </c>
      <c r="KYC20" s="103">
        <f t="shared" si="126"/>
        <v>0</v>
      </c>
      <c r="KYD20" s="103">
        <f t="shared" si="126"/>
        <v>0</v>
      </c>
      <c r="KYE20" s="103">
        <f t="shared" si="126"/>
        <v>0</v>
      </c>
      <c r="KYF20" s="103">
        <f t="shared" si="126"/>
        <v>0</v>
      </c>
      <c r="KYG20" s="103">
        <f t="shared" si="126"/>
        <v>0</v>
      </c>
      <c r="KYH20" s="103">
        <f t="shared" si="126"/>
        <v>0</v>
      </c>
      <c r="KYI20" s="103">
        <f t="shared" si="126"/>
        <v>0</v>
      </c>
      <c r="KYJ20" s="103">
        <f t="shared" si="126"/>
        <v>0</v>
      </c>
      <c r="KYK20" s="103">
        <f t="shared" si="126"/>
        <v>0</v>
      </c>
      <c r="KYL20" s="103">
        <f t="shared" si="126"/>
        <v>0</v>
      </c>
      <c r="KYM20" s="103">
        <f t="shared" si="126"/>
        <v>0</v>
      </c>
      <c r="KYN20" s="103">
        <f t="shared" si="126"/>
        <v>0</v>
      </c>
      <c r="KYO20" s="103">
        <f t="shared" si="126"/>
        <v>0</v>
      </c>
      <c r="KYP20" s="103">
        <f t="shared" si="126"/>
        <v>0</v>
      </c>
      <c r="KYQ20" s="103">
        <f t="shared" si="126"/>
        <v>0</v>
      </c>
      <c r="KYR20" s="103">
        <f t="shared" si="126"/>
        <v>0</v>
      </c>
      <c r="KYS20" s="103">
        <f t="shared" si="126"/>
        <v>0</v>
      </c>
      <c r="KYT20" s="103">
        <f t="shared" si="126"/>
        <v>0</v>
      </c>
      <c r="KYU20" s="103">
        <f t="shared" si="126"/>
        <v>0</v>
      </c>
      <c r="KYV20" s="103">
        <f t="shared" si="126"/>
        <v>0</v>
      </c>
      <c r="KYW20" s="103">
        <f t="shared" si="126"/>
        <v>0</v>
      </c>
      <c r="KYX20" s="103">
        <f t="shared" si="126"/>
        <v>0</v>
      </c>
      <c r="KYY20" s="103">
        <f t="shared" si="126"/>
        <v>0</v>
      </c>
      <c r="KYZ20" s="103">
        <f t="shared" si="126"/>
        <v>0</v>
      </c>
      <c r="KZA20" s="103">
        <f t="shared" si="126"/>
        <v>0</v>
      </c>
      <c r="KZB20" s="103">
        <f t="shared" si="126"/>
        <v>0</v>
      </c>
      <c r="KZC20" s="103">
        <f t="shared" si="126"/>
        <v>0</v>
      </c>
      <c r="KZD20" s="103">
        <f t="shared" si="126"/>
        <v>0</v>
      </c>
      <c r="KZE20" s="103">
        <f t="shared" si="126"/>
        <v>0</v>
      </c>
      <c r="KZF20" s="103">
        <f t="shared" si="126"/>
        <v>0</v>
      </c>
      <c r="KZG20" s="103">
        <f t="shared" si="126"/>
        <v>0</v>
      </c>
      <c r="KZH20" s="103">
        <f t="shared" si="126"/>
        <v>0</v>
      </c>
      <c r="KZI20" s="103">
        <f t="shared" si="126"/>
        <v>0</v>
      </c>
      <c r="KZJ20" s="103">
        <f t="shared" si="126"/>
        <v>0</v>
      </c>
      <c r="KZK20" s="103">
        <f t="shared" si="126"/>
        <v>0</v>
      </c>
      <c r="KZL20" s="103">
        <f t="shared" si="126"/>
        <v>0</v>
      </c>
      <c r="KZM20" s="103">
        <f t="shared" si="126"/>
        <v>0</v>
      </c>
      <c r="KZN20" s="103">
        <f t="shared" si="126"/>
        <v>0</v>
      </c>
      <c r="KZO20" s="103">
        <f t="shared" si="126"/>
        <v>0</v>
      </c>
      <c r="KZP20" s="103">
        <f t="shared" si="126"/>
        <v>0</v>
      </c>
      <c r="KZQ20" s="103">
        <f t="shared" si="126"/>
        <v>0</v>
      </c>
      <c r="KZR20" s="103">
        <f t="shared" si="126"/>
        <v>0</v>
      </c>
      <c r="KZS20" s="103">
        <f t="shared" si="126"/>
        <v>0</v>
      </c>
      <c r="KZT20" s="103">
        <f t="shared" si="126"/>
        <v>0</v>
      </c>
      <c r="KZU20" s="103">
        <f t="shared" si="126"/>
        <v>0</v>
      </c>
      <c r="KZV20" s="103">
        <f t="shared" si="126"/>
        <v>0</v>
      </c>
      <c r="KZW20" s="103">
        <f t="shared" si="126"/>
        <v>0</v>
      </c>
      <c r="KZX20" s="103">
        <f t="shared" si="126"/>
        <v>0</v>
      </c>
      <c r="KZY20" s="103">
        <f t="shared" si="126"/>
        <v>0</v>
      </c>
      <c r="KZZ20" s="103">
        <f t="shared" si="126"/>
        <v>0</v>
      </c>
      <c r="LAA20" s="103">
        <f t="shared" si="126"/>
        <v>0</v>
      </c>
      <c r="LAB20" s="103">
        <f t="shared" si="126"/>
        <v>0</v>
      </c>
      <c r="LAC20" s="103">
        <f t="shared" si="126"/>
        <v>0</v>
      </c>
      <c r="LAD20" s="103">
        <f t="shared" si="126"/>
        <v>0</v>
      </c>
      <c r="LAE20" s="103">
        <f t="shared" si="126"/>
        <v>0</v>
      </c>
      <c r="LAF20" s="103">
        <f t="shared" si="126"/>
        <v>0</v>
      </c>
      <c r="LAG20" s="103">
        <f t="shared" ref="LAG20:LCR20" si="127">SUM(LAG9:LAG16)</f>
        <v>0</v>
      </c>
      <c r="LAH20" s="103">
        <f t="shared" si="127"/>
        <v>0</v>
      </c>
      <c r="LAI20" s="103">
        <f t="shared" si="127"/>
        <v>0</v>
      </c>
      <c r="LAJ20" s="103">
        <f t="shared" si="127"/>
        <v>0</v>
      </c>
      <c r="LAK20" s="103">
        <f t="shared" si="127"/>
        <v>0</v>
      </c>
      <c r="LAL20" s="103">
        <f t="shared" si="127"/>
        <v>0</v>
      </c>
      <c r="LAM20" s="103">
        <f t="shared" si="127"/>
        <v>0</v>
      </c>
      <c r="LAN20" s="103">
        <f t="shared" si="127"/>
        <v>0</v>
      </c>
      <c r="LAO20" s="103">
        <f t="shared" si="127"/>
        <v>0</v>
      </c>
      <c r="LAP20" s="103">
        <f t="shared" si="127"/>
        <v>0</v>
      </c>
      <c r="LAQ20" s="103">
        <f t="shared" si="127"/>
        <v>0</v>
      </c>
      <c r="LAR20" s="103">
        <f t="shared" si="127"/>
        <v>0</v>
      </c>
      <c r="LAS20" s="103">
        <f t="shared" si="127"/>
        <v>0</v>
      </c>
      <c r="LAT20" s="103">
        <f t="shared" si="127"/>
        <v>0</v>
      </c>
      <c r="LAU20" s="103">
        <f t="shared" si="127"/>
        <v>0</v>
      </c>
      <c r="LAV20" s="103">
        <f t="shared" si="127"/>
        <v>0</v>
      </c>
      <c r="LAW20" s="103">
        <f t="shared" si="127"/>
        <v>0</v>
      </c>
      <c r="LAX20" s="103">
        <f t="shared" si="127"/>
        <v>0</v>
      </c>
      <c r="LAY20" s="103">
        <f t="shared" si="127"/>
        <v>0</v>
      </c>
      <c r="LAZ20" s="103">
        <f t="shared" si="127"/>
        <v>0</v>
      </c>
      <c r="LBA20" s="103">
        <f t="shared" si="127"/>
        <v>0</v>
      </c>
      <c r="LBB20" s="103">
        <f t="shared" si="127"/>
        <v>0</v>
      </c>
      <c r="LBC20" s="103">
        <f t="shared" si="127"/>
        <v>0</v>
      </c>
      <c r="LBD20" s="103">
        <f t="shared" si="127"/>
        <v>0</v>
      </c>
      <c r="LBE20" s="103">
        <f t="shared" si="127"/>
        <v>0</v>
      </c>
      <c r="LBF20" s="103">
        <f t="shared" si="127"/>
        <v>0</v>
      </c>
      <c r="LBG20" s="103">
        <f t="shared" si="127"/>
        <v>0</v>
      </c>
      <c r="LBH20" s="103">
        <f t="shared" si="127"/>
        <v>0</v>
      </c>
      <c r="LBI20" s="103">
        <f t="shared" si="127"/>
        <v>0</v>
      </c>
      <c r="LBJ20" s="103">
        <f t="shared" si="127"/>
        <v>0</v>
      </c>
      <c r="LBK20" s="103">
        <f t="shared" si="127"/>
        <v>0</v>
      </c>
      <c r="LBL20" s="103">
        <f t="shared" si="127"/>
        <v>0</v>
      </c>
      <c r="LBM20" s="103">
        <f t="shared" si="127"/>
        <v>0</v>
      </c>
      <c r="LBN20" s="103">
        <f t="shared" si="127"/>
        <v>0</v>
      </c>
      <c r="LBO20" s="103">
        <f t="shared" si="127"/>
        <v>0</v>
      </c>
      <c r="LBP20" s="103">
        <f t="shared" si="127"/>
        <v>0</v>
      </c>
      <c r="LBQ20" s="103">
        <f t="shared" si="127"/>
        <v>0</v>
      </c>
      <c r="LBR20" s="103">
        <f t="shared" si="127"/>
        <v>0</v>
      </c>
      <c r="LBS20" s="103">
        <f t="shared" si="127"/>
        <v>0</v>
      </c>
      <c r="LBT20" s="103">
        <f t="shared" si="127"/>
        <v>0</v>
      </c>
      <c r="LBU20" s="103">
        <f t="shared" si="127"/>
        <v>0</v>
      </c>
      <c r="LBV20" s="103">
        <f t="shared" si="127"/>
        <v>0</v>
      </c>
      <c r="LBW20" s="103">
        <f t="shared" si="127"/>
        <v>0</v>
      </c>
      <c r="LBX20" s="103">
        <f t="shared" si="127"/>
        <v>0</v>
      </c>
      <c r="LBY20" s="103">
        <f t="shared" si="127"/>
        <v>0</v>
      </c>
      <c r="LBZ20" s="103">
        <f t="shared" si="127"/>
        <v>0</v>
      </c>
      <c r="LCA20" s="103">
        <f t="shared" si="127"/>
        <v>0</v>
      </c>
      <c r="LCB20" s="103">
        <f t="shared" si="127"/>
        <v>0</v>
      </c>
      <c r="LCC20" s="103">
        <f t="shared" si="127"/>
        <v>0</v>
      </c>
      <c r="LCD20" s="103">
        <f t="shared" si="127"/>
        <v>0</v>
      </c>
      <c r="LCE20" s="103">
        <f t="shared" si="127"/>
        <v>0</v>
      </c>
      <c r="LCF20" s="103">
        <f t="shared" si="127"/>
        <v>0</v>
      </c>
      <c r="LCG20" s="103">
        <f t="shared" si="127"/>
        <v>0</v>
      </c>
      <c r="LCH20" s="103">
        <f t="shared" si="127"/>
        <v>0</v>
      </c>
      <c r="LCI20" s="103">
        <f t="shared" si="127"/>
        <v>0</v>
      </c>
      <c r="LCJ20" s="103">
        <f t="shared" si="127"/>
        <v>0</v>
      </c>
      <c r="LCK20" s="103">
        <f t="shared" si="127"/>
        <v>0</v>
      </c>
      <c r="LCL20" s="103">
        <f t="shared" si="127"/>
        <v>0</v>
      </c>
      <c r="LCM20" s="103">
        <f t="shared" si="127"/>
        <v>0</v>
      </c>
      <c r="LCN20" s="103">
        <f t="shared" si="127"/>
        <v>0</v>
      </c>
      <c r="LCO20" s="103">
        <f t="shared" si="127"/>
        <v>0</v>
      </c>
      <c r="LCP20" s="103">
        <f t="shared" si="127"/>
        <v>0</v>
      </c>
      <c r="LCQ20" s="103">
        <f t="shared" si="127"/>
        <v>0</v>
      </c>
      <c r="LCR20" s="103">
        <f t="shared" si="127"/>
        <v>0</v>
      </c>
      <c r="LCS20" s="103">
        <f t="shared" ref="LCS20:LFD20" si="128">SUM(LCS9:LCS16)</f>
        <v>0</v>
      </c>
      <c r="LCT20" s="103">
        <f t="shared" si="128"/>
        <v>0</v>
      </c>
      <c r="LCU20" s="103">
        <f t="shared" si="128"/>
        <v>0</v>
      </c>
      <c r="LCV20" s="103">
        <f t="shared" si="128"/>
        <v>0</v>
      </c>
      <c r="LCW20" s="103">
        <f t="shared" si="128"/>
        <v>0</v>
      </c>
      <c r="LCX20" s="103">
        <f t="shared" si="128"/>
        <v>0</v>
      </c>
      <c r="LCY20" s="103">
        <f t="shared" si="128"/>
        <v>0</v>
      </c>
      <c r="LCZ20" s="103">
        <f t="shared" si="128"/>
        <v>0</v>
      </c>
      <c r="LDA20" s="103">
        <f t="shared" si="128"/>
        <v>0</v>
      </c>
      <c r="LDB20" s="103">
        <f t="shared" si="128"/>
        <v>0</v>
      </c>
      <c r="LDC20" s="103">
        <f t="shared" si="128"/>
        <v>0</v>
      </c>
      <c r="LDD20" s="103">
        <f t="shared" si="128"/>
        <v>0</v>
      </c>
      <c r="LDE20" s="103">
        <f t="shared" si="128"/>
        <v>0</v>
      </c>
      <c r="LDF20" s="103">
        <f t="shared" si="128"/>
        <v>0</v>
      </c>
      <c r="LDG20" s="103">
        <f t="shared" si="128"/>
        <v>0</v>
      </c>
      <c r="LDH20" s="103">
        <f t="shared" si="128"/>
        <v>0</v>
      </c>
      <c r="LDI20" s="103">
        <f t="shared" si="128"/>
        <v>0</v>
      </c>
      <c r="LDJ20" s="103">
        <f t="shared" si="128"/>
        <v>0</v>
      </c>
      <c r="LDK20" s="103">
        <f t="shared" si="128"/>
        <v>0</v>
      </c>
      <c r="LDL20" s="103">
        <f t="shared" si="128"/>
        <v>0</v>
      </c>
      <c r="LDM20" s="103">
        <f t="shared" si="128"/>
        <v>0</v>
      </c>
      <c r="LDN20" s="103">
        <f t="shared" si="128"/>
        <v>0</v>
      </c>
      <c r="LDO20" s="103">
        <f t="shared" si="128"/>
        <v>0</v>
      </c>
      <c r="LDP20" s="103">
        <f t="shared" si="128"/>
        <v>0</v>
      </c>
      <c r="LDQ20" s="103">
        <f t="shared" si="128"/>
        <v>0</v>
      </c>
      <c r="LDR20" s="103">
        <f t="shared" si="128"/>
        <v>0</v>
      </c>
      <c r="LDS20" s="103">
        <f t="shared" si="128"/>
        <v>0</v>
      </c>
      <c r="LDT20" s="103">
        <f t="shared" si="128"/>
        <v>0</v>
      </c>
      <c r="LDU20" s="103">
        <f t="shared" si="128"/>
        <v>0</v>
      </c>
      <c r="LDV20" s="103">
        <f t="shared" si="128"/>
        <v>0</v>
      </c>
      <c r="LDW20" s="103">
        <f t="shared" si="128"/>
        <v>0</v>
      </c>
      <c r="LDX20" s="103">
        <f t="shared" si="128"/>
        <v>0</v>
      </c>
      <c r="LDY20" s="103">
        <f t="shared" si="128"/>
        <v>0</v>
      </c>
      <c r="LDZ20" s="103">
        <f t="shared" si="128"/>
        <v>0</v>
      </c>
      <c r="LEA20" s="103">
        <f t="shared" si="128"/>
        <v>0</v>
      </c>
      <c r="LEB20" s="103">
        <f t="shared" si="128"/>
        <v>0</v>
      </c>
      <c r="LEC20" s="103">
        <f t="shared" si="128"/>
        <v>0</v>
      </c>
      <c r="LED20" s="103">
        <f t="shared" si="128"/>
        <v>0</v>
      </c>
      <c r="LEE20" s="103">
        <f t="shared" si="128"/>
        <v>0</v>
      </c>
      <c r="LEF20" s="103">
        <f t="shared" si="128"/>
        <v>0</v>
      </c>
      <c r="LEG20" s="103">
        <f t="shared" si="128"/>
        <v>0</v>
      </c>
      <c r="LEH20" s="103">
        <f t="shared" si="128"/>
        <v>0</v>
      </c>
      <c r="LEI20" s="103">
        <f t="shared" si="128"/>
        <v>0</v>
      </c>
      <c r="LEJ20" s="103">
        <f t="shared" si="128"/>
        <v>0</v>
      </c>
      <c r="LEK20" s="103">
        <f t="shared" si="128"/>
        <v>0</v>
      </c>
      <c r="LEL20" s="103">
        <f t="shared" si="128"/>
        <v>0</v>
      </c>
      <c r="LEM20" s="103">
        <f t="shared" si="128"/>
        <v>0</v>
      </c>
      <c r="LEN20" s="103">
        <f t="shared" si="128"/>
        <v>0</v>
      </c>
      <c r="LEO20" s="103">
        <f t="shared" si="128"/>
        <v>0</v>
      </c>
      <c r="LEP20" s="103">
        <f t="shared" si="128"/>
        <v>0</v>
      </c>
      <c r="LEQ20" s="103">
        <f t="shared" si="128"/>
        <v>0</v>
      </c>
      <c r="LER20" s="103">
        <f t="shared" si="128"/>
        <v>0</v>
      </c>
      <c r="LES20" s="103">
        <f t="shared" si="128"/>
        <v>0</v>
      </c>
      <c r="LET20" s="103">
        <f t="shared" si="128"/>
        <v>0</v>
      </c>
      <c r="LEU20" s="103">
        <f t="shared" si="128"/>
        <v>0</v>
      </c>
      <c r="LEV20" s="103">
        <f t="shared" si="128"/>
        <v>0</v>
      </c>
      <c r="LEW20" s="103">
        <f t="shared" si="128"/>
        <v>0</v>
      </c>
      <c r="LEX20" s="103">
        <f t="shared" si="128"/>
        <v>0</v>
      </c>
      <c r="LEY20" s="103">
        <f t="shared" si="128"/>
        <v>0</v>
      </c>
      <c r="LEZ20" s="103">
        <f t="shared" si="128"/>
        <v>0</v>
      </c>
      <c r="LFA20" s="103">
        <f t="shared" si="128"/>
        <v>0</v>
      </c>
      <c r="LFB20" s="103">
        <f t="shared" si="128"/>
        <v>0</v>
      </c>
      <c r="LFC20" s="103">
        <f t="shared" si="128"/>
        <v>0</v>
      </c>
      <c r="LFD20" s="103">
        <f t="shared" si="128"/>
        <v>0</v>
      </c>
      <c r="LFE20" s="103">
        <f t="shared" ref="LFE20:LHP20" si="129">SUM(LFE9:LFE16)</f>
        <v>0</v>
      </c>
      <c r="LFF20" s="103">
        <f t="shared" si="129"/>
        <v>0</v>
      </c>
      <c r="LFG20" s="103">
        <f t="shared" si="129"/>
        <v>0</v>
      </c>
      <c r="LFH20" s="103">
        <f t="shared" si="129"/>
        <v>0</v>
      </c>
      <c r="LFI20" s="103">
        <f t="shared" si="129"/>
        <v>0</v>
      </c>
      <c r="LFJ20" s="103">
        <f t="shared" si="129"/>
        <v>0</v>
      </c>
      <c r="LFK20" s="103">
        <f t="shared" si="129"/>
        <v>0</v>
      </c>
      <c r="LFL20" s="103">
        <f t="shared" si="129"/>
        <v>0</v>
      </c>
      <c r="LFM20" s="103">
        <f t="shared" si="129"/>
        <v>0</v>
      </c>
      <c r="LFN20" s="103">
        <f t="shared" si="129"/>
        <v>0</v>
      </c>
      <c r="LFO20" s="103">
        <f t="shared" si="129"/>
        <v>0</v>
      </c>
      <c r="LFP20" s="103">
        <f t="shared" si="129"/>
        <v>0</v>
      </c>
      <c r="LFQ20" s="103">
        <f t="shared" si="129"/>
        <v>0</v>
      </c>
      <c r="LFR20" s="103">
        <f t="shared" si="129"/>
        <v>0</v>
      </c>
      <c r="LFS20" s="103">
        <f t="shared" si="129"/>
        <v>0</v>
      </c>
      <c r="LFT20" s="103">
        <f t="shared" si="129"/>
        <v>0</v>
      </c>
      <c r="LFU20" s="103">
        <f t="shared" si="129"/>
        <v>0</v>
      </c>
      <c r="LFV20" s="103">
        <f t="shared" si="129"/>
        <v>0</v>
      </c>
      <c r="LFW20" s="103">
        <f t="shared" si="129"/>
        <v>0</v>
      </c>
      <c r="LFX20" s="103">
        <f t="shared" si="129"/>
        <v>0</v>
      </c>
      <c r="LFY20" s="103">
        <f t="shared" si="129"/>
        <v>0</v>
      </c>
      <c r="LFZ20" s="103">
        <f t="shared" si="129"/>
        <v>0</v>
      </c>
      <c r="LGA20" s="103">
        <f t="shared" si="129"/>
        <v>0</v>
      </c>
      <c r="LGB20" s="103">
        <f t="shared" si="129"/>
        <v>0</v>
      </c>
      <c r="LGC20" s="103">
        <f t="shared" si="129"/>
        <v>0</v>
      </c>
      <c r="LGD20" s="103">
        <f t="shared" si="129"/>
        <v>0</v>
      </c>
      <c r="LGE20" s="103">
        <f t="shared" si="129"/>
        <v>0</v>
      </c>
      <c r="LGF20" s="103">
        <f t="shared" si="129"/>
        <v>0</v>
      </c>
      <c r="LGG20" s="103">
        <f t="shared" si="129"/>
        <v>0</v>
      </c>
      <c r="LGH20" s="103">
        <f t="shared" si="129"/>
        <v>0</v>
      </c>
      <c r="LGI20" s="103">
        <f t="shared" si="129"/>
        <v>0</v>
      </c>
      <c r="LGJ20" s="103">
        <f t="shared" si="129"/>
        <v>0</v>
      </c>
      <c r="LGK20" s="103">
        <f t="shared" si="129"/>
        <v>0</v>
      </c>
      <c r="LGL20" s="103">
        <f t="shared" si="129"/>
        <v>0</v>
      </c>
      <c r="LGM20" s="103">
        <f t="shared" si="129"/>
        <v>0</v>
      </c>
      <c r="LGN20" s="103">
        <f t="shared" si="129"/>
        <v>0</v>
      </c>
      <c r="LGO20" s="103">
        <f t="shared" si="129"/>
        <v>0</v>
      </c>
      <c r="LGP20" s="103">
        <f t="shared" si="129"/>
        <v>0</v>
      </c>
      <c r="LGQ20" s="103">
        <f t="shared" si="129"/>
        <v>0</v>
      </c>
      <c r="LGR20" s="103">
        <f t="shared" si="129"/>
        <v>0</v>
      </c>
      <c r="LGS20" s="103">
        <f t="shared" si="129"/>
        <v>0</v>
      </c>
      <c r="LGT20" s="103">
        <f t="shared" si="129"/>
        <v>0</v>
      </c>
      <c r="LGU20" s="103">
        <f t="shared" si="129"/>
        <v>0</v>
      </c>
      <c r="LGV20" s="103">
        <f t="shared" si="129"/>
        <v>0</v>
      </c>
      <c r="LGW20" s="103">
        <f t="shared" si="129"/>
        <v>0</v>
      </c>
      <c r="LGX20" s="103">
        <f t="shared" si="129"/>
        <v>0</v>
      </c>
      <c r="LGY20" s="103">
        <f t="shared" si="129"/>
        <v>0</v>
      </c>
      <c r="LGZ20" s="103">
        <f t="shared" si="129"/>
        <v>0</v>
      </c>
      <c r="LHA20" s="103">
        <f t="shared" si="129"/>
        <v>0</v>
      </c>
      <c r="LHB20" s="103">
        <f t="shared" si="129"/>
        <v>0</v>
      </c>
      <c r="LHC20" s="103">
        <f t="shared" si="129"/>
        <v>0</v>
      </c>
      <c r="LHD20" s="103">
        <f t="shared" si="129"/>
        <v>0</v>
      </c>
      <c r="LHE20" s="103">
        <f t="shared" si="129"/>
        <v>0</v>
      </c>
      <c r="LHF20" s="103">
        <f t="shared" si="129"/>
        <v>0</v>
      </c>
      <c r="LHG20" s="103">
        <f t="shared" si="129"/>
        <v>0</v>
      </c>
      <c r="LHH20" s="103">
        <f t="shared" si="129"/>
        <v>0</v>
      </c>
      <c r="LHI20" s="103">
        <f t="shared" si="129"/>
        <v>0</v>
      </c>
      <c r="LHJ20" s="103">
        <f t="shared" si="129"/>
        <v>0</v>
      </c>
      <c r="LHK20" s="103">
        <f t="shared" si="129"/>
        <v>0</v>
      </c>
      <c r="LHL20" s="103">
        <f t="shared" si="129"/>
        <v>0</v>
      </c>
      <c r="LHM20" s="103">
        <f t="shared" si="129"/>
        <v>0</v>
      </c>
      <c r="LHN20" s="103">
        <f t="shared" si="129"/>
        <v>0</v>
      </c>
      <c r="LHO20" s="103">
        <f t="shared" si="129"/>
        <v>0</v>
      </c>
      <c r="LHP20" s="103">
        <f t="shared" si="129"/>
        <v>0</v>
      </c>
      <c r="LHQ20" s="103">
        <f t="shared" ref="LHQ20:LKB20" si="130">SUM(LHQ9:LHQ16)</f>
        <v>0</v>
      </c>
      <c r="LHR20" s="103">
        <f t="shared" si="130"/>
        <v>0</v>
      </c>
      <c r="LHS20" s="103">
        <f t="shared" si="130"/>
        <v>0</v>
      </c>
      <c r="LHT20" s="103">
        <f t="shared" si="130"/>
        <v>0</v>
      </c>
      <c r="LHU20" s="103">
        <f t="shared" si="130"/>
        <v>0</v>
      </c>
      <c r="LHV20" s="103">
        <f t="shared" si="130"/>
        <v>0</v>
      </c>
      <c r="LHW20" s="103">
        <f t="shared" si="130"/>
        <v>0</v>
      </c>
      <c r="LHX20" s="103">
        <f t="shared" si="130"/>
        <v>0</v>
      </c>
      <c r="LHY20" s="103">
        <f t="shared" si="130"/>
        <v>0</v>
      </c>
      <c r="LHZ20" s="103">
        <f t="shared" si="130"/>
        <v>0</v>
      </c>
      <c r="LIA20" s="103">
        <f t="shared" si="130"/>
        <v>0</v>
      </c>
      <c r="LIB20" s="103">
        <f t="shared" si="130"/>
        <v>0</v>
      </c>
      <c r="LIC20" s="103">
        <f t="shared" si="130"/>
        <v>0</v>
      </c>
      <c r="LID20" s="103">
        <f t="shared" si="130"/>
        <v>0</v>
      </c>
      <c r="LIE20" s="103">
        <f t="shared" si="130"/>
        <v>0</v>
      </c>
      <c r="LIF20" s="103">
        <f t="shared" si="130"/>
        <v>0</v>
      </c>
      <c r="LIG20" s="103">
        <f t="shared" si="130"/>
        <v>0</v>
      </c>
      <c r="LIH20" s="103">
        <f t="shared" si="130"/>
        <v>0</v>
      </c>
      <c r="LII20" s="103">
        <f t="shared" si="130"/>
        <v>0</v>
      </c>
      <c r="LIJ20" s="103">
        <f t="shared" si="130"/>
        <v>0</v>
      </c>
      <c r="LIK20" s="103">
        <f t="shared" si="130"/>
        <v>0</v>
      </c>
      <c r="LIL20" s="103">
        <f t="shared" si="130"/>
        <v>0</v>
      </c>
      <c r="LIM20" s="103">
        <f t="shared" si="130"/>
        <v>0</v>
      </c>
      <c r="LIN20" s="103">
        <f t="shared" si="130"/>
        <v>0</v>
      </c>
      <c r="LIO20" s="103">
        <f t="shared" si="130"/>
        <v>0</v>
      </c>
      <c r="LIP20" s="103">
        <f t="shared" si="130"/>
        <v>0</v>
      </c>
      <c r="LIQ20" s="103">
        <f t="shared" si="130"/>
        <v>0</v>
      </c>
      <c r="LIR20" s="103">
        <f t="shared" si="130"/>
        <v>0</v>
      </c>
      <c r="LIS20" s="103">
        <f t="shared" si="130"/>
        <v>0</v>
      </c>
      <c r="LIT20" s="103">
        <f t="shared" si="130"/>
        <v>0</v>
      </c>
      <c r="LIU20" s="103">
        <f t="shared" si="130"/>
        <v>0</v>
      </c>
      <c r="LIV20" s="103">
        <f t="shared" si="130"/>
        <v>0</v>
      </c>
      <c r="LIW20" s="103">
        <f t="shared" si="130"/>
        <v>0</v>
      </c>
      <c r="LIX20" s="103">
        <f t="shared" si="130"/>
        <v>0</v>
      </c>
      <c r="LIY20" s="103">
        <f t="shared" si="130"/>
        <v>0</v>
      </c>
      <c r="LIZ20" s="103">
        <f t="shared" si="130"/>
        <v>0</v>
      </c>
      <c r="LJA20" s="103">
        <f t="shared" si="130"/>
        <v>0</v>
      </c>
      <c r="LJB20" s="103">
        <f t="shared" si="130"/>
        <v>0</v>
      </c>
      <c r="LJC20" s="103">
        <f t="shared" si="130"/>
        <v>0</v>
      </c>
      <c r="LJD20" s="103">
        <f t="shared" si="130"/>
        <v>0</v>
      </c>
      <c r="LJE20" s="103">
        <f t="shared" si="130"/>
        <v>0</v>
      </c>
      <c r="LJF20" s="103">
        <f t="shared" si="130"/>
        <v>0</v>
      </c>
      <c r="LJG20" s="103">
        <f t="shared" si="130"/>
        <v>0</v>
      </c>
      <c r="LJH20" s="103">
        <f t="shared" si="130"/>
        <v>0</v>
      </c>
      <c r="LJI20" s="103">
        <f t="shared" si="130"/>
        <v>0</v>
      </c>
      <c r="LJJ20" s="103">
        <f t="shared" si="130"/>
        <v>0</v>
      </c>
      <c r="LJK20" s="103">
        <f t="shared" si="130"/>
        <v>0</v>
      </c>
      <c r="LJL20" s="103">
        <f t="shared" si="130"/>
        <v>0</v>
      </c>
      <c r="LJM20" s="103">
        <f t="shared" si="130"/>
        <v>0</v>
      </c>
      <c r="LJN20" s="103">
        <f t="shared" si="130"/>
        <v>0</v>
      </c>
      <c r="LJO20" s="103">
        <f t="shared" si="130"/>
        <v>0</v>
      </c>
      <c r="LJP20" s="103">
        <f t="shared" si="130"/>
        <v>0</v>
      </c>
      <c r="LJQ20" s="103">
        <f t="shared" si="130"/>
        <v>0</v>
      </c>
      <c r="LJR20" s="103">
        <f t="shared" si="130"/>
        <v>0</v>
      </c>
      <c r="LJS20" s="103">
        <f t="shared" si="130"/>
        <v>0</v>
      </c>
      <c r="LJT20" s="103">
        <f t="shared" si="130"/>
        <v>0</v>
      </c>
      <c r="LJU20" s="103">
        <f t="shared" si="130"/>
        <v>0</v>
      </c>
      <c r="LJV20" s="103">
        <f t="shared" si="130"/>
        <v>0</v>
      </c>
      <c r="LJW20" s="103">
        <f t="shared" si="130"/>
        <v>0</v>
      </c>
      <c r="LJX20" s="103">
        <f t="shared" si="130"/>
        <v>0</v>
      </c>
      <c r="LJY20" s="103">
        <f t="shared" si="130"/>
        <v>0</v>
      </c>
      <c r="LJZ20" s="103">
        <f t="shared" si="130"/>
        <v>0</v>
      </c>
      <c r="LKA20" s="103">
        <f t="shared" si="130"/>
        <v>0</v>
      </c>
      <c r="LKB20" s="103">
        <f t="shared" si="130"/>
        <v>0</v>
      </c>
      <c r="LKC20" s="103">
        <f t="shared" ref="LKC20:LMN20" si="131">SUM(LKC9:LKC16)</f>
        <v>0</v>
      </c>
      <c r="LKD20" s="103">
        <f t="shared" si="131"/>
        <v>0</v>
      </c>
      <c r="LKE20" s="103">
        <f t="shared" si="131"/>
        <v>0</v>
      </c>
      <c r="LKF20" s="103">
        <f t="shared" si="131"/>
        <v>0</v>
      </c>
      <c r="LKG20" s="103">
        <f t="shared" si="131"/>
        <v>0</v>
      </c>
      <c r="LKH20" s="103">
        <f t="shared" si="131"/>
        <v>0</v>
      </c>
      <c r="LKI20" s="103">
        <f t="shared" si="131"/>
        <v>0</v>
      </c>
      <c r="LKJ20" s="103">
        <f t="shared" si="131"/>
        <v>0</v>
      </c>
      <c r="LKK20" s="103">
        <f t="shared" si="131"/>
        <v>0</v>
      </c>
      <c r="LKL20" s="103">
        <f t="shared" si="131"/>
        <v>0</v>
      </c>
      <c r="LKM20" s="103">
        <f t="shared" si="131"/>
        <v>0</v>
      </c>
      <c r="LKN20" s="103">
        <f t="shared" si="131"/>
        <v>0</v>
      </c>
      <c r="LKO20" s="103">
        <f t="shared" si="131"/>
        <v>0</v>
      </c>
      <c r="LKP20" s="103">
        <f t="shared" si="131"/>
        <v>0</v>
      </c>
      <c r="LKQ20" s="103">
        <f t="shared" si="131"/>
        <v>0</v>
      </c>
      <c r="LKR20" s="103">
        <f t="shared" si="131"/>
        <v>0</v>
      </c>
      <c r="LKS20" s="103">
        <f t="shared" si="131"/>
        <v>0</v>
      </c>
      <c r="LKT20" s="103">
        <f t="shared" si="131"/>
        <v>0</v>
      </c>
      <c r="LKU20" s="103">
        <f t="shared" si="131"/>
        <v>0</v>
      </c>
      <c r="LKV20" s="103">
        <f t="shared" si="131"/>
        <v>0</v>
      </c>
      <c r="LKW20" s="103">
        <f t="shared" si="131"/>
        <v>0</v>
      </c>
      <c r="LKX20" s="103">
        <f t="shared" si="131"/>
        <v>0</v>
      </c>
      <c r="LKY20" s="103">
        <f t="shared" si="131"/>
        <v>0</v>
      </c>
      <c r="LKZ20" s="103">
        <f t="shared" si="131"/>
        <v>0</v>
      </c>
      <c r="LLA20" s="103">
        <f t="shared" si="131"/>
        <v>0</v>
      </c>
      <c r="LLB20" s="103">
        <f t="shared" si="131"/>
        <v>0</v>
      </c>
      <c r="LLC20" s="103">
        <f t="shared" si="131"/>
        <v>0</v>
      </c>
      <c r="LLD20" s="103">
        <f t="shared" si="131"/>
        <v>0</v>
      </c>
      <c r="LLE20" s="103">
        <f t="shared" si="131"/>
        <v>0</v>
      </c>
      <c r="LLF20" s="103">
        <f t="shared" si="131"/>
        <v>0</v>
      </c>
      <c r="LLG20" s="103">
        <f t="shared" si="131"/>
        <v>0</v>
      </c>
      <c r="LLH20" s="103">
        <f t="shared" si="131"/>
        <v>0</v>
      </c>
      <c r="LLI20" s="103">
        <f t="shared" si="131"/>
        <v>0</v>
      </c>
      <c r="LLJ20" s="103">
        <f t="shared" si="131"/>
        <v>0</v>
      </c>
      <c r="LLK20" s="103">
        <f t="shared" si="131"/>
        <v>0</v>
      </c>
      <c r="LLL20" s="103">
        <f t="shared" si="131"/>
        <v>0</v>
      </c>
      <c r="LLM20" s="103">
        <f t="shared" si="131"/>
        <v>0</v>
      </c>
      <c r="LLN20" s="103">
        <f t="shared" si="131"/>
        <v>0</v>
      </c>
      <c r="LLO20" s="103">
        <f t="shared" si="131"/>
        <v>0</v>
      </c>
      <c r="LLP20" s="103">
        <f t="shared" si="131"/>
        <v>0</v>
      </c>
      <c r="LLQ20" s="103">
        <f t="shared" si="131"/>
        <v>0</v>
      </c>
      <c r="LLR20" s="103">
        <f t="shared" si="131"/>
        <v>0</v>
      </c>
      <c r="LLS20" s="103">
        <f t="shared" si="131"/>
        <v>0</v>
      </c>
      <c r="LLT20" s="103">
        <f t="shared" si="131"/>
        <v>0</v>
      </c>
      <c r="LLU20" s="103">
        <f t="shared" si="131"/>
        <v>0</v>
      </c>
      <c r="LLV20" s="103">
        <f t="shared" si="131"/>
        <v>0</v>
      </c>
      <c r="LLW20" s="103">
        <f t="shared" si="131"/>
        <v>0</v>
      </c>
      <c r="LLX20" s="103">
        <f t="shared" si="131"/>
        <v>0</v>
      </c>
      <c r="LLY20" s="103">
        <f t="shared" si="131"/>
        <v>0</v>
      </c>
      <c r="LLZ20" s="103">
        <f t="shared" si="131"/>
        <v>0</v>
      </c>
      <c r="LMA20" s="103">
        <f t="shared" si="131"/>
        <v>0</v>
      </c>
      <c r="LMB20" s="103">
        <f t="shared" si="131"/>
        <v>0</v>
      </c>
      <c r="LMC20" s="103">
        <f t="shared" si="131"/>
        <v>0</v>
      </c>
      <c r="LMD20" s="103">
        <f t="shared" si="131"/>
        <v>0</v>
      </c>
      <c r="LME20" s="103">
        <f t="shared" si="131"/>
        <v>0</v>
      </c>
      <c r="LMF20" s="103">
        <f t="shared" si="131"/>
        <v>0</v>
      </c>
      <c r="LMG20" s="103">
        <f t="shared" si="131"/>
        <v>0</v>
      </c>
      <c r="LMH20" s="103">
        <f t="shared" si="131"/>
        <v>0</v>
      </c>
      <c r="LMI20" s="103">
        <f t="shared" si="131"/>
        <v>0</v>
      </c>
      <c r="LMJ20" s="103">
        <f t="shared" si="131"/>
        <v>0</v>
      </c>
      <c r="LMK20" s="103">
        <f t="shared" si="131"/>
        <v>0</v>
      </c>
      <c r="LML20" s="103">
        <f t="shared" si="131"/>
        <v>0</v>
      </c>
      <c r="LMM20" s="103">
        <f t="shared" si="131"/>
        <v>0</v>
      </c>
      <c r="LMN20" s="103">
        <f t="shared" si="131"/>
        <v>0</v>
      </c>
      <c r="LMO20" s="103">
        <f t="shared" ref="LMO20:LOZ20" si="132">SUM(LMO9:LMO16)</f>
        <v>0</v>
      </c>
      <c r="LMP20" s="103">
        <f t="shared" si="132"/>
        <v>0</v>
      </c>
      <c r="LMQ20" s="103">
        <f t="shared" si="132"/>
        <v>0</v>
      </c>
      <c r="LMR20" s="103">
        <f t="shared" si="132"/>
        <v>0</v>
      </c>
      <c r="LMS20" s="103">
        <f t="shared" si="132"/>
        <v>0</v>
      </c>
      <c r="LMT20" s="103">
        <f t="shared" si="132"/>
        <v>0</v>
      </c>
      <c r="LMU20" s="103">
        <f t="shared" si="132"/>
        <v>0</v>
      </c>
      <c r="LMV20" s="103">
        <f t="shared" si="132"/>
        <v>0</v>
      </c>
      <c r="LMW20" s="103">
        <f t="shared" si="132"/>
        <v>0</v>
      </c>
      <c r="LMX20" s="103">
        <f t="shared" si="132"/>
        <v>0</v>
      </c>
      <c r="LMY20" s="103">
        <f t="shared" si="132"/>
        <v>0</v>
      </c>
      <c r="LMZ20" s="103">
        <f t="shared" si="132"/>
        <v>0</v>
      </c>
      <c r="LNA20" s="103">
        <f t="shared" si="132"/>
        <v>0</v>
      </c>
      <c r="LNB20" s="103">
        <f t="shared" si="132"/>
        <v>0</v>
      </c>
      <c r="LNC20" s="103">
        <f t="shared" si="132"/>
        <v>0</v>
      </c>
      <c r="LND20" s="103">
        <f t="shared" si="132"/>
        <v>0</v>
      </c>
      <c r="LNE20" s="103">
        <f t="shared" si="132"/>
        <v>0</v>
      </c>
      <c r="LNF20" s="103">
        <f t="shared" si="132"/>
        <v>0</v>
      </c>
      <c r="LNG20" s="103">
        <f t="shared" si="132"/>
        <v>0</v>
      </c>
      <c r="LNH20" s="103">
        <f t="shared" si="132"/>
        <v>0</v>
      </c>
      <c r="LNI20" s="103">
        <f t="shared" si="132"/>
        <v>0</v>
      </c>
      <c r="LNJ20" s="103">
        <f t="shared" si="132"/>
        <v>0</v>
      </c>
      <c r="LNK20" s="103">
        <f t="shared" si="132"/>
        <v>0</v>
      </c>
      <c r="LNL20" s="103">
        <f t="shared" si="132"/>
        <v>0</v>
      </c>
      <c r="LNM20" s="103">
        <f t="shared" si="132"/>
        <v>0</v>
      </c>
      <c r="LNN20" s="103">
        <f t="shared" si="132"/>
        <v>0</v>
      </c>
      <c r="LNO20" s="103">
        <f t="shared" si="132"/>
        <v>0</v>
      </c>
      <c r="LNP20" s="103">
        <f t="shared" si="132"/>
        <v>0</v>
      </c>
      <c r="LNQ20" s="103">
        <f t="shared" si="132"/>
        <v>0</v>
      </c>
      <c r="LNR20" s="103">
        <f t="shared" si="132"/>
        <v>0</v>
      </c>
      <c r="LNS20" s="103">
        <f t="shared" si="132"/>
        <v>0</v>
      </c>
      <c r="LNT20" s="103">
        <f t="shared" si="132"/>
        <v>0</v>
      </c>
      <c r="LNU20" s="103">
        <f t="shared" si="132"/>
        <v>0</v>
      </c>
      <c r="LNV20" s="103">
        <f t="shared" si="132"/>
        <v>0</v>
      </c>
      <c r="LNW20" s="103">
        <f t="shared" si="132"/>
        <v>0</v>
      </c>
      <c r="LNX20" s="103">
        <f t="shared" si="132"/>
        <v>0</v>
      </c>
      <c r="LNY20" s="103">
        <f t="shared" si="132"/>
        <v>0</v>
      </c>
      <c r="LNZ20" s="103">
        <f t="shared" si="132"/>
        <v>0</v>
      </c>
      <c r="LOA20" s="103">
        <f t="shared" si="132"/>
        <v>0</v>
      </c>
      <c r="LOB20" s="103">
        <f t="shared" si="132"/>
        <v>0</v>
      </c>
      <c r="LOC20" s="103">
        <f t="shared" si="132"/>
        <v>0</v>
      </c>
      <c r="LOD20" s="103">
        <f t="shared" si="132"/>
        <v>0</v>
      </c>
      <c r="LOE20" s="103">
        <f t="shared" si="132"/>
        <v>0</v>
      </c>
      <c r="LOF20" s="103">
        <f t="shared" si="132"/>
        <v>0</v>
      </c>
      <c r="LOG20" s="103">
        <f t="shared" si="132"/>
        <v>0</v>
      </c>
      <c r="LOH20" s="103">
        <f t="shared" si="132"/>
        <v>0</v>
      </c>
      <c r="LOI20" s="103">
        <f t="shared" si="132"/>
        <v>0</v>
      </c>
      <c r="LOJ20" s="103">
        <f t="shared" si="132"/>
        <v>0</v>
      </c>
      <c r="LOK20" s="103">
        <f t="shared" si="132"/>
        <v>0</v>
      </c>
      <c r="LOL20" s="103">
        <f t="shared" si="132"/>
        <v>0</v>
      </c>
      <c r="LOM20" s="103">
        <f t="shared" si="132"/>
        <v>0</v>
      </c>
      <c r="LON20" s="103">
        <f t="shared" si="132"/>
        <v>0</v>
      </c>
      <c r="LOO20" s="103">
        <f t="shared" si="132"/>
        <v>0</v>
      </c>
      <c r="LOP20" s="103">
        <f t="shared" si="132"/>
        <v>0</v>
      </c>
      <c r="LOQ20" s="103">
        <f t="shared" si="132"/>
        <v>0</v>
      </c>
      <c r="LOR20" s="103">
        <f t="shared" si="132"/>
        <v>0</v>
      </c>
      <c r="LOS20" s="103">
        <f t="shared" si="132"/>
        <v>0</v>
      </c>
      <c r="LOT20" s="103">
        <f t="shared" si="132"/>
        <v>0</v>
      </c>
      <c r="LOU20" s="103">
        <f t="shared" si="132"/>
        <v>0</v>
      </c>
      <c r="LOV20" s="103">
        <f t="shared" si="132"/>
        <v>0</v>
      </c>
      <c r="LOW20" s="103">
        <f t="shared" si="132"/>
        <v>0</v>
      </c>
      <c r="LOX20" s="103">
        <f t="shared" si="132"/>
        <v>0</v>
      </c>
      <c r="LOY20" s="103">
        <f t="shared" si="132"/>
        <v>0</v>
      </c>
      <c r="LOZ20" s="103">
        <f t="shared" si="132"/>
        <v>0</v>
      </c>
      <c r="LPA20" s="103">
        <f t="shared" ref="LPA20:LRL20" si="133">SUM(LPA9:LPA16)</f>
        <v>0</v>
      </c>
      <c r="LPB20" s="103">
        <f t="shared" si="133"/>
        <v>0</v>
      </c>
      <c r="LPC20" s="103">
        <f t="shared" si="133"/>
        <v>0</v>
      </c>
      <c r="LPD20" s="103">
        <f t="shared" si="133"/>
        <v>0</v>
      </c>
      <c r="LPE20" s="103">
        <f t="shared" si="133"/>
        <v>0</v>
      </c>
      <c r="LPF20" s="103">
        <f t="shared" si="133"/>
        <v>0</v>
      </c>
      <c r="LPG20" s="103">
        <f t="shared" si="133"/>
        <v>0</v>
      </c>
      <c r="LPH20" s="103">
        <f t="shared" si="133"/>
        <v>0</v>
      </c>
      <c r="LPI20" s="103">
        <f t="shared" si="133"/>
        <v>0</v>
      </c>
      <c r="LPJ20" s="103">
        <f t="shared" si="133"/>
        <v>0</v>
      </c>
      <c r="LPK20" s="103">
        <f t="shared" si="133"/>
        <v>0</v>
      </c>
      <c r="LPL20" s="103">
        <f t="shared" si="133"/>
        <v>0</v>
      </c>
      <c r="LPM20" s="103">
        <f t="shared" si="133"/>
        <v>0</v>
      </c>
      <c r="LPN20" s="103">
        <f t="shared" si="133"/>
        <v>0</v>
      </c>
      <c r="LPO20" s="103">
        <f t="shared" si="133"/>
        <v>0</v>
      </c>
      <c r="LPP20" s="103">
        <f t="shared" si="133"/>
        <v>0</v>
      </c>
      <c r="LPQ20" s="103">
        <f t="shared" si="133"/>
        <v>0</v>
      </c>
      <c r="LPR20" s="103">
        <f t="shared" si="133"/>
        <v>0</v>
      </c>
      <c r="LPS20" s="103">
        <f t="shared" si="133"/>
        <v>0</v>
      </c>
      <c r="LPT20" s="103">
        <f t="shared" si="133"/>
        <v>0</v>
      </c>
      <c r="LPU20" s="103">
        <f t="shared" si="133"/>
        <v>0</v>
      </c>
      <c r="LPV20" s="103">
        <f t="shared" si="133"/>
        <v>0</v>
      </c>
      <c r="LPW20" s="103">
        <f t="shared" si="133"/>
        <v>0</v>
      </c>
      <c r="LPX20" s="103">
        <f t="shared" si="133"/>
        <v>0</v>
      </c>
      <c r="LPY20" s="103">
        <f t="shared" si="133"/>
        <v>0</v>
      </c>
      <c r="LPZ20" s="103">
        <f t="shared" si="133"/>
        <v>0</v>
      </c>
      <c r="LQA20" s="103">
        <f t="shared" si="133"/>
        <v>0</v>
      </c>
      <c r="LQB20" s="103">
        <f t="shared" si="133"/>
        <v>0</v>
      </c>
      <c r="LQC20" s="103">
        <f t="shared" si="133"/>
        <v>0</v>
      </c>
      <c r="LQD20" s="103">
        <f t="shared" si="133"/>
        <v>0</v>
      </c>
      <c r="LQE20" s="103">
        <f t="shared" si="133"/>
        <v>0</v>
      </c>
      <c r="LQF20" s="103">
        <f t="shared" si="133"/>
        <v>0</v>
      </c>
      <c r="LQG20" s="103">
        <f t="shared" si="133"/>
        <v>0</v>
      </c>
      <c r="LQH20" s="103">
        <f t="shared" si="133"/>
        <v>0</v>
      </c>
      <c r="LQI20" s="103">
        <f t="shared" si="133"/>
        <v>0</v>
      </c>
      <c r="LQJ20" s="103">
        <f t="shared" si="133"/>
        <v>0</v>
      </c>
      <c r="LQK20" s="103">
        <f t="shared" si="133"/>
        <v>0</v>
      </c>
      <c r="LQL20" s="103">
        <f t="shared" si="133"/>
        <v>0</v>
      </c>
      <c r="LQM20" s="103">
        <f t="shared" si="133"/>
        <v>0</v>
      </c>
      <c r="LQN20" s="103">
        <f t="shared" si="133"/>
        <v>0</v>
      </c>
      <c r="LQO20" s="103">
        <f t="shared" si="133"/>
        <v>0</v>
      </c>
      <c r="LQP20" s="103">
        <f t="shared" si="133"/>
        <v>0</v>
      </c>
      <c r="LQQ20" s="103">
        <f t="shared" si="133"/>
        <v>0</v>
      </c>
      <c r="LQR20" s="103">
        <f t="shared" si="133"/>
        <v>0</v>
      </c>
      <c r="LQS20" s="103">
        <f t="shared" si="133"/>
        <v>0</v>
      </c>
      <c r="LQT20" s="103">
        <f t="shared" si="133"/>
        <v>0</v>
      </c>
      <c r="LQU20" s="103">
        <f t="shared" si="133"/>
        <v>0</v>
      </c>
      <c r="LQV20" s="103">
        <f t="shared" si="133"/>
        <v>0</v>
      </c>
      <c r="LQW20" s="103">
        <f t="shared" si="133"/>
        <v>0</v>
      </c>
      <c r="LQX20" s="103">
        <f t="shared" si="133"/>
        <v>0</v>
      </c>
      <c r="LQY20" s="103">
        <f t="shared" si="133"/>
        <v>0</v>
      </c>
      <c r="LQZ20" s="103">
        <f t="shared" si="133"/>
        <v>0</v>
      </c>
      <c r="LRA20" s="103">
        <f t="shared" si="133"/>
        <v>0</v>
      </c>
      <c r="LRB20" s="103">
        <f t="shared" si="133"/>
        <v>0</v>
      </c>
      <c r="LRC20" s="103">
        <f t="shared" si="133"/>
        <v>0</v>
      </c>
      <c r="LRD20" s="103">
        <f t="shared" si="133"/>
        <v>0</v>
      </c>
      <c r="LRE20" s="103">
        <f t="shared" si="133"/>
        <v>0</v>
      </c>
      <c r="LRF20" s="103">
        <f t="shared" si="133"/>
        <v>0</v>
      </c>
      <c r="LRG20" s="103">
        <f t="shared" si="133"/>
        <v>0</v>
      </c>
      <c r="LRH20" s="103">
        <f t="shared" si="133"/>
        <v>0</v>
      </c>
      <c r="LRI20" s="103">
        <f t="shared" si="133"/>
        <v>0</v>
      </c>
      <c r="LRJ20" s="103">
        <f t="shared" si="133"/>
        <v>0</v>
      </c>
      <c r="LRK20" s="103">
        <f t="shared" si="133"/>
        <v>0</v>
      </c>
      <c r="LRL20" s="103">
        <f t="shared" si="133"/>
        <v>0</v>
      </c>
      <c r="LRM20" s="103">
        <f t="shared" ref="LRM20:LTX20" si="134">SUM(LRM9:LRM16)</f>
        <v>0</v>
      </c>
      <c r="LRN20" s="103">
        <f t="shared" si="134"/>
        <v>0</v>
      </c>
      <c r="LRO20" s="103">
        <f t="shared" si="134"/>
        <v>0</v>
      </c>
      <c r="LRP20" s="103">
        <f t="shared" si="134"/>
        <v>0</v>
      </c>
      <c r="LRQ20" s="103">
        <f t="shared" si="134"/>
        <v>0</v>
      </c>
      <c r="LRR20" s="103">
        <f t="shared" si="134"/>
        <v>0</v>
      </c>
      <c r="LRS20" s="103">
        <f t="shared" si="134"/>
        <v>0</v>
      </c>
      <c r="LRT20" s="103">
        <f t="shared" si="134"/>
        <v>0</v>
      </c>
      <c r="LRU20" s="103">
        <f t="shared" si="134"/>
        <v>0</v>
      </c>
      <c r="LRV20" s="103">
        <f t="shared" si="134"/>
        <v>0</v>
      </c>
      <c r="LRW20" s="103">
        <f t="shared" si="134"/>
        <v>0</v>
      </c>
      <c r="LRX20" s="103">
        <f t="shared" si="134"/>
        <v>0</v>
      </c>
      <c r="LRY20" s="103">
        <f t="shared" si="134"/>
        <v>0</v>
      </c>
      <c r="LRZ20" s="103">
        <f t="shared" si="134"/>
        <v>0</v>
      </c>
      <c r="LSA20" s="103">
        <f t="shared" si="134"/>
        <v>0</v>
      </c>
      <c r="LSB20" s="103">
        <f t="shared" si="134"/>
        <v>0</v>
      </c>
      <c r="LSC20" s="103">
        <f t="shared" si="134"/>
        <v>0</v>
      </c>
      <c r="LSD20" s="103">
        <f t="shared" si="134"/>
        <v>0</v>
      </c>
      <c r="LSE20" s="103">
        <f t="shared" si="134"/>
        <v>0</v>
      </c>
      <c r="LSF20" s="103">
        <f t="shared" si="134"/>
        <v>0</v>
      </c>
      <c r="LSG20" s="103">
        <f t="shared" si="134"/>
        <v>0</v>
      </c>
      <c r="LSH20" s="103">
        <f t="shared" si="134"/>
        <v>0</v>
      </c>
      <c r="LSI20" s="103">
        <f t="shared" si="134"/>
        <v>0</v>
      </c>
      <c r="LSJ20" s="103">
        <f t="shared" si="134"/>
        <v>0</v>
      </c>
      <c r="LSK20" s="103">
        <f t="shared" si="134"/>
        <v>0</v>
      </c>
      <c r="LSL20" s="103">
        <f t="shared" si="134"/>
        <v>0</v>
      </c>
      <c r="LSM20" s="103">
        <f t="shared" si="134"/>
        <v>0</v>
      </c>
      <c r="LSN20" s="103">
        <f t="shared" si="134"/>
        <v>0</v>
      </c>
      <c r="LSO20" s="103">
        <f t="shared" si="134"/>
        <v>0</v>
      </c>
      <c r="LSP20" s="103">
        <f t="shared" si="134"/>
        <v>0</v>
      </c>
      <c r="LSQ20" s="103">
        <f t="shared" si="134"/>
        <v>0</v>
      </c>
      <c r="LSR20" s="103">
        <f t="shared" si="134"/>
        <v>0</v>
      </c>
      <c r="LSS20" s="103">
        <f t="shared" si="134"/>
        <v>0</v>
      </c>
      <c r="LST20" s="103">
        <f t="shared" si="134"/>
        <v>0</v>
      </c>
      <c r="LSU20" s="103">
        <f t="shared" si="134"/>
        <v>0</v>
      </c>
      <c r="LSV20" s="103">
        <f t="shared" si="134"/>
        <v>0</v>
      </c>
      <c r="LSW20" s="103">
        <f t="shared" si="134"/>
        <v>0</v>
      </c>
      <c r="LSX20" s="103">
        <f t="shared" si="134"/>
        <v>0</v>
      </c>
      <c r="LSY20" s="103">
        <f t="shared" si="134"/>
        <v>0</v>
      </c>
      <c r="LSZ20" s="103">
        <f t="shared" si="134"/>
        <v>0</v>
      </c>
      <c r="LTA20" s="103">
        <f t="shared" si="134"/>
        <v>0</v>
      </c>
      <c r="LTB20" s="103">
        <f t="shared" si="134"/>
        <v>0</v>
      </c>
      <c r="LTC20" s="103">
        <f t="shared" si="134"/>
        <v>0</v>
      </c>
      <c r="LTD20" s="103">
        <f t="shared" si="134"/>
        <v>0</v>
      </c>
      <c r="LTE20" s="103">
        <f t="shared" si="134"/>
        <v>0</v>
      </c>
      <c r="LTF20" s="103">
        <f t="shared" si="134"/>
        <v>0</v>
      </c>
      <c r="LTG20" s="103">
        <f t="shared" si="134"/>
        <v>0</v>
      </c>
      <c r="LTH20" s="103">
        <f t="shared" si="134"/>
        <v>0</v>
      </c>
      <c r="LTI20" s="103">
        <f t="shared" si="134"/>
        <v>0</v>
      </c>
      <c r="LTJ20" s="103">
        <f t="shared" si="134"/>
        <v>0</v>
      </c>
      <c r="LTK20" s="103">
        <f t="shared" si="134"/>
        <v>0</v>
      </c>
      <c r="LTL20" s="103">
        <f t="shared" si="134"/>
        <v>0</v>
      </c>
      <c r="LTM20" s="103">
        <f t="shared" si="134"/>
        <v>0</v>
      </c>
      <c r="LTN20" s="103">
        <f t="shared" si="134"/>
        <v>0</v>
      </c>
      <c r="LTO20" s="103">
        <f t="shared" si="134"/>
        <v>0</v>
      </c>
      <c r="LTP20" s="103">
        <f t="shared" si="134"/>
        <v>0</v>
      </c>
      <c r="LTQ20" s="103">
        <f t="shared" si="134"/>
        <v>0</v>
      </c>
      <c r="LTR20" s="103">
        <f t="shared" si="134"/>
        <v>0</v>
      </c>
      <c r="LTS20" s="103">
        <f t="shared" si="134"/>
        <v>0</v>
      </c>
      <c r="LTT20" s="103">
        <f t="shared" si="134"/>
        <v>0</v>
      </c>
      <c r="LTU20" s="103">
        <f t="shared" si="134"/>
        <v>0</v>
      </c>
      <c r="LTV20" s="103">
        <f t="shared" si="134"/>
        <v>0</v>
      </c>
      <c r="LTW20" s="103">
        <f t="shared" si="134"/>
        <v>0</v>
      </c>
      <c r="LTX20" s="103">
        <f t="shared" si="134"/>
        <v>0</v>
      </c>
      <c r="LTY20" s="103">
        <f t="shared" ref="LTY20:LWJ20" si="135">SUM(LTY9:LTY16)</f>
        <v>0</v>
      </c>
      <c r="LTZ20" s="103">
        <f t="shared" si="135"/>
        <v>0</v>
      </c>
      <c r="LUA20" s="103">
        <f t="shared" si="135"/>
        <v>0</v>
      </c>
      <c r="LUB20" s="103">
        <f t="shared" si="135"/>
        <v>0</v>
      </c>
      <c r="LUC20" s="103">
        <f t="shared" si="135"/>
        <v>0</v>
      </c>
      <c r="LUD20" s="103">
        <f t="shared" si="135"/>
        <v>0</v>
      </c>
      <c r="LUE20" s="103">
        <f t="shared" si="135"/>
        <v>0</v>
      </c>
      <c r="LUF20" s="103">
        <f t="shared" si="135"/>
        <v>0</v>
      </c>
      <c r="LUG20" s="103">
        <f t="shared" si="135"/>
        <v>0</v>
      </c>
      <c r="LUH20" s="103">
        <f t="shared" si="135"/>
        <v>0</v>
      </c>
      <c r="LUI20" s="103">
        <f t="shared" si="135"/>
        <v>0</v>
      </c>
      <c r="LUJ20" s="103">
        <f t="shared" si="135"/>
        <v>0</v>
      </c>
      <c r="LUK20" s="103">
        <f t="shared" si="135"/>
        <v>0</v>
      </c>
      <c r="LUL20" s="103">
        <f t="shared" si="135"/>
        <v>0</v>
      </c>
      <c r="LUM20" s="103">
        <f t="shared" si="135"/>
        <v>0</v>
      </c>
      <c r="LUN20" s="103">
        <f t="shared" si="135"/>
        <v>0</v>
      </c>
      <c r="LUO20" s="103">
        <f t="shared" si="135"/>
        <v>0</v>
      </c>
      <c r="LUP20" s="103">
        <f t="shared" si="135"/>
        <v>0</v>
      </c>
      <c r="LUQ20" s="103">
        <f t="shared" si="135"/>
        <v>0</v>
      </c>
      <c r="LUR20" s="103">
        <f t="shared" si="135"/>
        <v>0</v>
      </c>
      <c r="LUS20" s="103">
        <f t="shared" si="135"/>
        <v>0</v>
      </c>
      <c r="LUT20" s="103">
        <f t="shared" si="135"/>
        <v>0</v>
      </c>
      <c r="LUU20" s="103">
        <f t="shared" si="135"/>
        <v>0</v>
      </c>
      <c r="LUV20" s="103">
        <f t="shared" si="135"/>
        <v>0</v>
      </c>
      <c r="LUW20" s="103">
        <f t="shared" si="135"/>
        <v>0</v>
      </c>
      <c r="LUX20" s="103">
        <f t="shared" si="135"/>
        <v>0</v>
      </c>
      <c r="LUY20" s="103">
        <f t="shared" si="135"/>
        <v>0</v>
      </c>
      <c r="LUZ20" s="103">
        <f t="shared" si="135"/>
        <v>0</v>
      </c>
      <c r="LVA20" s="103">
        <f t="shared" si="135"/>
        <v>0</v>
      </c>
      <c r="LVB20" s="103">
        <f t="shared" si="135"/>
        <v>0</v>
      </c>
      <c r="LVC20" s="103">
        <f t="shared" si="135"/>
        <v>0</v>
      </c>
      <c r="LVD20" s="103">
        <f t="shared" si="135"/>
        <v>0</v>
      </c>
      <c r="LVE20" s="103">
        <f t="shared" si="135"/>
        <v>0</v>
      </c>
      <c r="LVF20" s="103">
        <f t="shared" si="135"/>
        <v>0</v>
      </c>
      <c r="LVG20" s="103">
        <f t="shared" si="135"/>
        <v>0</v>
      </c>
      <c r="LVH20" s="103">
        <f t="shared" si="135"/>
        <v>0</v>
      </c>
      <c r="LVI20" s="103">
        <f t="shared" si="135"/>
        <v>0</v>
      </c>
      <c r="LVJ20" s="103">
        <f t="shared" si="135"/>
        <v>0</v>
      </c>
      <c r="LVK20" s="103">
        <f t="shared" si="135"/>
        <v>0</v>
      </c>
      <c r="LVL20" s="103">
        <f t="shared" si="135"/>
        <v>0</v>
      </c>
      <c r="LVM20" s="103">
        <f t="shared" si="135"/>
        <v>0</v>
      </c>
      <c r="LVN20" s="103">
        <f t="shared" si="135"/>
        <v>0</v>
      </c>
      <c r="LVO20" s="103">
        <f t="shared" si="135"/>
        <v>0</v>
      </c>
      <c r="LVP20" s="103">
        <f t="shared" si="135"/>
        <v>0</v>
      </c>
      <c r="LVQ20" s="103">
        <f t="shared" si="135"/>
        <v>0</v>
      </c>
      <c r="LVR20" s="103">
        <f t="shared" si="135"/>
        <v>0</v>
      </c>
      <c r="LVS20" s="103">
        <f t="shared" si="135"/>
        <v>0</v>
      </c>
      <c r="LVT20" s="103">
        <f t="shared" si="135"/>
        <v>0</v>
      </c>
      <c r="LVU20" s="103">
        <f t="shared" si="135"/>
        <v>0</v>
      </c>
      <c r="LVV20" s="103">
        <f t="shared" si="135"/>
        <v>0</v>
      </c>
      <c r="LVW20" s="103">
        <f t="shared" si="135"/>
        <v>0</v>
      </c>
      <c r="LVX20" s="103">
        <f t="shared" si="135"/>
        <v>0</v>
      </c>
      <c r="LVY20" s="103">
        <f t="shared" si="135"/>
        <v>0</v>
      </c>
      <c r="LVZ20" s="103">
        <f t="shared" si="135"/>
        <v>0</v>
      </c>
      <c r="LWA20" s="103">
        <f t="shared" si="135"/>
        <v>0</v>
      </c>
      <c r="LWB20" s="103">
        <f t="shared" si="135"/>
        <v>0</v>
      </c>
      <c r="LWC20" s="103">
        <f t="shared" si="135"/>
        <v>0</v>
      </c>
      <c r="LWD20" s="103">
        <f t="shared" si="135"/>
        <v>0</v>
      </c>
      <c r="LWE20" s="103">
        <f t="shared" si="135"/>
        <v>0</v>
      </c>
      <c r="LWF20" s="103">
        <f t="shared" si="135"/>
        <v>0</v>
      </c>
      <c r="LWG20" s="103">
        <f t="shared" si="135"/>
        <v>0</v>
      </c>
      <c r="LWH20" s="103">
        <f t="shared" si="135"/>
        <v>0</v>
      </c>
      <c r="LWI20" s="103">
        <f t="shared" si="135"/>
        <v>0</v>
      </c>
      <c r="LWJ20" s="103">
        <f t="shared" si="135"/>
        <v>0</v>
      </c>
      <c r="LWK20" s="103">
        <f t="shared" ref="LWK20:LYV20" si="136">SUM(LWK9:LWK16)</f>
        <v>0</v>
      </c>
      <c r="LWL20" s="103">
        <f t="shared" si="136"/>
        <v>0</v>
      </c>
      <c r="LWM20" s="103">
        <f t="shared" si="136"/>
        <v>0</v>
      </c>
      <c r="LWN20" s="103">
        <f t="shared" si="136"/>
        <v>0</v>
      </c>
      <c r="LWO20" s="103">
        <f t="shared" si="136"/>
        <v>0</v>
      </c>
      <c r="LWP20" s="103">
        <f t="shared" si="136"/>
        <v>0</v>
      </c>
      <c r="LWQ20" s="103">
        <f t="shared" si="136"/>
        <v>0</v>
      </c>
      <c r="LWR20" s="103">
        <f t="shared" si="136"/>
        <v>0</v>
      </c>
      <c r="LWS20" s="103">
        <f t="shared" si="136"/>
        <v>0</v>
      </c>
      <c r="LWT20" s="103">
        <f t="shared" si="136"/>
        <v>0</v>
      </c>
      <c r="LWU20" s="103">
        <f t="shared" si="136"/>
        <v>0</v>
      </c>
      <c r="LWV20" s="103">
        <f t="shared" si="136"/>
        <v>0</v>
      </c>
      <c r="LWW20" s="103">
        <f t="shared" si="136"/>
        <v>0</v>
      </c>
      <c r="LWX20" s="103">
        <f t="shared" si="136"/>
        <v>0</v>
      </c>
      <c r="LWY20" s="103">
        <f t="shared" si="136"/>
        <v>0</v>
      </c>
      <c r="LWZ20" s="103">
        <f t="shared" si="136"/>
        <v>0</v>
      </c>
      <c r="LXA20" s="103">
        <f t="shared" si="136"/>
        <v>0</v>
      </c>
      <c r="LXB20" s="103">
        <f t="shared" si="136"/>
        <v>0</v>
      </c>
      <c r="LXC20" s="103">
        <f t="shared" si="136"/>
        <v>0</v>
      </c>
      <c r="LXD20" s="103">
        <f t="shared" si="136"/>
        <v>0</v>
      </c>
      <c r="LXE20" s="103">
        <f t="shared" si="136"/>
        <v>0</v>
      </c>
      <c r="LXF20" s="103">
        <f t="shared" si="136"/>
        <v>0</v>
      </c>
      <c r="LXG20" s="103">
        <f t="shared" si="136"/>
        <v>0</v>
      </c>
      <c r="LXH20" s="103">
        <f t="shared" si="136"/>
        <v>0</v>
      </c>
      <c r="LXI20" s="103">
        <f t="shared" si="136"/>
        <v>0</v>
      </c>
      <c r="LXJ20" s="103">
        <f t="shared" si="136"/>
        <v>0</v>
      </c>
      <c r="LXK20" s="103">
        <f t="shared" si="136"/>
        <v>0</v>
      </c>
      <c r="LXL20" s="103">
        <f t="shared" si="136"/>
        <v>0</v>
      </c>
      <c r="LXM20" s="103">
        <f t="shared" si="136"/>
        <v>0</v>
      </c>
      <c r="LXN20" s="103">
        <f t="shared" si="136"/>
        <v>0</v>
      </c>
      <c r="LXO20" s="103">
        <f t="shared" si="136"/>
        <v>0</v>
      </c>
      <c r="LXP20" s="103">
        <f t="shared" si="136"/>
        <v>0</v>
      </c>
      <c r="LXQ20" s="103">
        <f t="shared" si="136"/>
        <v>0</v>
      </c>
      <c r="LXR20" s="103">
        <f t="shared" si="136"/>
        <v>0</v>
      </c>
      <c r="LXS20" s="103">
        <f t="shared" si="136"/>
        <v>0</v>
      </c>
      <c r="LXT20" s="103">
        <f t="shared" si="136"/>
        <v>0</v>
      </c>
      <c r="LXU20" s="103">
        <f t="shared" si="136"/>
        <v>0</v>
      </c>
      <c r="LXV20" s="103">
        <f t="shared" si="136"/>
        <v>0</v>
      </c>
      <c r="LXW20" s="103">
        <f t="shared" si="136"/>
        <v>0</v>
      </c>
      <c r="LXX20" s="103">
        <f t="shared" si="136"/>
        <v>0</v>
      </c>
      <c r="LXY20" s="103">
        <f t="shared" si="136"/>
        <v>0</v>
      </c>
      <c r="LXZ20" s="103">
        <f t="shared" si="136"/>
        <v>0</v>
      </c>
      <c r="LYA20" s="103">
        <f t="shared" si="136"/>
        <v>0</v>
      </c>
      <c r="LYB20" s="103">
        <f t="shared" si="136"/>
        <v>0</v>
      </c>
      <c r="LYC20" s="103">
        <f t="shared" si="136"/>
        <v>0</v>
      </c>
      <c r="LYD20" s="103">
        <f t="shared" si="136"/>
        <v>0</v>
      </c>
      <c r="LYE20" s="103">
        <f t="shared" si="136"/>
        <v>0</v>
      </c>
      <c r="LYF20" s="103">
        <f t="shared" si="136"/>
        <v>0</v>
      </c>
      <c r="LYG20" s="103">
        <f t="shared" si="136"/>
        <v>0</v>
      </c>
      <c r="LYH20" s="103">
        <f t="shared" si="136"/>
        <v>0</v>
      </c>
      <c r="LYI20" s="103">
        <f t="shared" si="136"/>
        <v>0</v>
      </c>
      <c r="LYJ20" s="103">
        <f t="shared" si="136"/>
        <v>0</v>
      </c>
      <c r="LYK20" s="103">
        <f t="shared" si="136"/>
        <v>0</v>
      </c>
      <c r="LYL20" s="103">
        <f t="shared" si="136"/>
        <v>0</v>
      </c>
      <c r="LYM20" s="103">
        <f t="shared" si="136"/>
        <v>0</v>
      </c>
      <c r="LYN20" s="103">
        <f t="shared" si="136"/>
        <v>0</v>
      </c>
      <c r="LYO20" s="103">
        <f t="shared" si="136"/>
        <v>0</v>
      </c>
      <c r="LYP20" s="103">
        <f t="shared" si="136"/>
        <v>0</v>
      </c>
      <c r="LYQ20" s="103">
        <f t="shared" si="136"/>
        <v>0</v>
      </c>
      <c r="LYR20" s="103">
        <f t="shared" si="136"/>
        <v>0</v>
      </c>
      <c r="LYS20" s="103">
        <f t="shared" si="136"/>
        <v>0</v>
      </c>
      <c r="LYT20" s="103">
        <f t="shared" si="136"/>
        <v>0</v>
      </c>
      <c r="LYU20" s="103">
        <f t="shared" si="136"/>
        <v>0</v>
      </c>
      <c r="LYV20" s="103">
        <f t="shared" si="136"/>
        <v>0</v>
      </c>
      <c r="LYW20" s="103">
        <f t="shared" ref="LYW20:MBH20" si="137">SUM(LYW9:LYW16)</f>
        <v>0</v>
      </c>
      <c r="LYX20" s="103">
        <f t="shared" si="137"/>
        <v>0</v>
      </c>
      <c r="LYY20" s="103">
        <f t="shared" si="137"/>
        <v>0</v>
      </c>
      <c r="LYZ20" s="103">
        <f t="shared" si="137"/>
        <v>0</v>
      </c>
      <c r="LZA20" s="103">
        <f t="shared" si="137"/>
        <v>0</v>
      </c>
      <c r="LZB20" s="103">
        <f t="shared" si="137"/>
        <v>0</v>
      </c>
      <c r="LZC20" s="103">
        <f t="shared" si="137"/>
        <v>0</v>
      </c>
      <c r="LZD20" s="103">
        <f t="shared" si="137"/>
        <v>0</v>
      </c>
      <c r="LZE20" s="103">
        <f t="shared" si="137"/>
        <v>0</v>
      </c>
      <c r="LZF20" s="103">
        <f t="shared" si="137"/>
        <v>0</v>
      </c>
      <c r="LZG20" s="103">
        <f t="shared" si="137"/>
        <v>0</v>
      </c>
      <c r="LZH20" s="103">
        <f t="shared" si="137"/>
        <v>0</v>
      </c>
      <c r="LZI20" s="103">
        <f t="shared" si="137"/>
        <v>0</v>
      </c>
      <c r="LZJ20" s="103">
        <f t="shared" si="137"/>
        <v>0</v>
      </c>
      <c r="LZK20" s="103">
        <f t="shared" si="137"/>
        <v>0</v>
      </c>
      <c r="LZL20" s="103">
        <f t="shared" si="137"/>
        <v>0</v>
      </c>
      <c r="LZM20" s="103">
        <f t="shared" si="137"/>
        <v>0</v>
      </c>
      <c r="LZN20" s="103">
        <f t="shared" si="137"/>
        <v>0</v>
      </c>
      <c r="LZO20" s="103">
        <f t="shared" si="137"/>
        <v>0</v>
      </c>
      <c r="LZP20" s="103">
        <f t="shared" si="137"/>
        <v>0</v>
      </c>
      <c r="LZQ20" s="103">
        <f t="shared" si="137"/>
        <v>0</v>
      </c>
      <c r="LZR20" s="103">
        <f t="shared" si="137"/>
        <v>0</v>
      </c>
      <c r="LZS20" s="103">
        <f t="shared" si="137"/>
        <v>0</v>
      </c>
      <c r="LZT20" s="103">
        <f t="shared" si="137"/>
        <v>0</v>
      </c>
      <c r="LZU20" s="103">
        <f t="shared" si="137"/>
        <v>0</v>
      </c>
      <c r="LZV20" s="103">
        <f t="shared" si="137"/>
        <v>0</v>
      </c>
      <c r="LZW20" s="103">
        <f t="shared" si="137"/>
        <v>0</v>
      </c>
      <c r="LZX20" s="103">
        <f t="shared" si="137"/>
        <v>0</v>
      </c>
      <c r="LZY20" s="103">
        <f t="shared" si="137"/>
        <v>0</v>
      </c>
      <c r="LZZ20" s="103">
        <f t="shared" si="137"/>
        <v>0</v>
      </c>
      <c r="MAA20" s="103">
        <f t="shared" si="137"/>
        <v>0</v>
      </c>
      <c r="MAB20" s="103">
        <f t="shared" si="137"/>
        <v>0</v>
      </c>
      <c r="MAC20" s="103">
        <f t="shared" si="137"/>
        <v>0</v>
      </c>
      <c r="MAD20" s="103">
        <f t="shared" si="137"/>
        <v>0</v>
      </c>
      <c r="MAE20" s="103">
        <f t="shared" si="137"/>
        <v>0</v>
      </c>
      <c r="MAF20" s="103">
        <f t="shared" si="137"/>
        <v>0</v>
      </c>
      <c r="MAG20" s="103">
        <f t="shared" si="137"/>
        <v>0</v>
      </c>
      <c r="MAH20" s="103">
        <f t="shared" si="137"/>
        <v>0</v>
      </c>
      <c r="MAI20" s="103">
        <f t="shared" si="137"/>
        <v>0</v>
      </c>
      <c r="MAJ20" s="103">
        <f t="shared" si="137"/>
        <v>0</v>
      </c>
      <c r="MAK20" s="103">
        <f t="shared" si="137"/>
        <v>0</v>
      </c>
      <c r="MAL20" s="103">
        <f t="shared" si="137"/>
        <v>0</v>
      </c>
      <c r="MAM20" s="103">
        <f t="shared" si="137"/>
        <v>0</v>
      </c>
      <c r="MAN20" s="103">
        <f t="shared" si="137"/>
        <v>0</v>
      </c>
      <c r="MAO20" s="103">
        <f t="shared" si="137"/>
        <v>0</v>
      </c>
      <c r="MAP20" s="103">
        <f t="shared" si="137"/>
        <v>0</v>
      </c>
      <c r="MAQ20" s="103">
        <f t="shared" si="137"/>
        <v>0</v>
      </c>
      <c r="MAR20" s="103">
        <f t="shared" si="137"/>
        <v>0</v>
      </c>
      <c r="MAS20" s="103">
        <f t="shared" si="137"/>
        <v>0</v>
      </c>
      <c r="MAT20" s="103">
        <f t="shared" si="137"/>
        <v>0</v>
      </c>
      <c r="MAU20" s="103">
        <f t="shared" si="137"/>
        <v>0</v>
      </c>
      <c r="MAV20" s="103">
        <f t="shared" si="137"/>
        <v>0</v>
      </c>
      <c r="MAW20" s="103">
        <f t="shared" si="137"/>
        <v>0</v>
      </c>
      <c r="MAX20" s="103">
        <f t="shared" si="137"/>
        <v>0</v>
      </c>
      <c r="MAY20" s="103">
        <f t="shared" si="137"/>
        <v>0</v>
      </c>
      <c r="MAZ20" s="103">
        <f t="shared" si="137"/>
        <v>0</v>
      </c>
      <c r="MBA20" s="103">
        <f t="shared" si="137"/>
        <v>0</v>
      </c>
      <c r="MBB20" s="103">
        <f t="shared" si="137"/>
        <v>0</v>
      </c>
      <c r="MBC20" s="103">
        <f t="shared" si="137"/>
        <v>0</v>
      </c>
      <c r="MBD20" s="103">
        <f t="shared" si="137"/>
        <v>0</v>
      </c>
      <c r="MBE20" s="103">
        <f t="shared" si="137"/>
        <v>0</v>
      </c>
      <c r="MBF20" s="103">
        <f t="shared" si="137"/>
        <v>0</v>
      </c>
      <c r="MBG20" s="103">
        <f t="shared" si="137"/>
        <v>0</v>
      </c>
      <c r="MBH20" s="103">
        <f t="shared" si="137"/>
        <v>0</v>
      </c>
      <c r="MBI20" s="103">
        <f t="shared" ref="MBI20:MDT20" si="138">SUM(MBI9:MBI16)</f>
        <v>0</v>
      </c>
      <c r="MBJ20" s="103">
        <f t="shared" si="138"/>
        <v>0</v>
      </c>
      <c r="MBK20" s="103">
        <f t="shared" si="138"/>
        <v>0</v>
      </c>
      <c r="MBL20" s="103">
        <f t="shared" si="138"/>
        <v>0</v>
      </c>
      <c r="MBM20" s="103">
        <f t="shared" si="138"/>
        <v>0</v>
      </c>
      <c r="MBN20" s="103">
        <f t="shared" si="138"/>
        <v>0</v>
      </c>
      <c r="MBO20" s="103">
        <f t="shared" si="138"/>
        <v>0</v>
      </c>
      <c r="MBP20" s="103">
        <f t="shared" si="138"/>
        <v>0</v>
      </c>
      <c r="MBQ20" s="103">
        <f t="shared" si="138"/>
        <v>0</v>
      </c>
      <c r="MBR20" s="103">
        <f t="shared" si="138"/>
        <v>0</v>
      </c>
      <c r="MBS20" s="103">
        <f t="shared" si="138"/>
        <v>0</v>
      </c>
      <c r="MBT20" s="103">
        <f t="shared" si="138"/>
        <v>0</v>
      </c>
      <c r="MBU20" s="103">
        <f t="shared" si="138"/>
        <v>0</v>
      </c>
      <c r="MBV20" s="103">
        <f t="shared" si="138"/>
        <v>0</v>
      </c>
      <c r="MBW20" s="103">
        <f t="shared" si="138"/>
        <v>0</v>
      </c>
      <c r="MBX20" s="103">
        <f t="shared" si="138"/>
        <v>0</v>
      </c>
      <c r="MBY20" s="103">
        <f t="shared" si="138"/>
        <v>0</v>
      </c>
      <c r="MBZ20" s="103">
        <f t="shared" si="138"/>
        <v>0</v>
      </c>
      <c r="MCA20" s="103">
        <f t="shared" si="138"/>
        <v>0</v>
      </c>
      <c r="MCB20" s="103">
        <f t="shared" si="138"/>
        <v>0</v>
      </c>
      <c r="MCC20" s="103">
        <f t="shared" si="138"/>
        <v>0</v>
      </c>
      <c r="MCD20" s="103">
        <f t="shared" si="138"/>
        <v>0</v>
      </c>
      <c r="MCE20" s="103">
        <f t="shared" si="138"/>
        <v>0</v>
      </c>
      <c r="MCF20" s="103">
        <f t="shared" si="138"/>
        <v>0</v>
      </c>
      <c r="MCG20" s="103">
        <f t="shared" si="138"/>
        <v>0</v>
      </c>
      <c r="MCH20" s="103">
        <f t="shared" si="138"/>
        <v>0</v>
      </c>
      <c r="MCI20" s="103">
        <f t="shared" si="138"/>
        <v>0</v>
      </c>
      <c r="MCJ20" s="103">
        <f t="shared" si="138"/>
        <v>0</v>
      </c>
      <c r="MCK20" s="103">
        <f t="shared" si="138"/>
        <v>0</v>
      </c>
      <c r="MCL20" s="103">
        <f t="shared" si="138"/>
        <v>0</v>
      </c>
      <c r="MCM20" s="103">
        <f t="shared" si="138"/>
        <v>0</v>
      </c>
      <c r="MCN20" s="103">
        <f t="shared" si="138"/>
        <v>0</v>
      </c>
      <c r="MCO20" s="103">
        <f t="shared" si="138"/>
        <v>0</v>
      </c>
      <c r="MCP20" s="103">
        <f t="shared" si="138"/>
        <v>0</v>
      </c>
      <c r="MCQ20" s="103">
        <f t="shared" si="138"/>
        <v>0</v>
      </c>
      <c r="MCR20" s="103">
        <f t="shared" si="138"/>
        <v>0</v>
      </c>
      <c r="MCS20" s="103">
        <f t="shared" si="138"/>
        <v>0</v>
      </c>
      <c r="MCT20" s="103">
        <f t="shared" si="138"/>
        <v>0</v>
      </c>
      <c r="MCU20" s="103">
        <f t="shared" si="138"/>
        <v>0</v>
      </c>
      <c r="MCV20" s="103">
        <f t="shared" si="138"/>
        <v>0</v>
      </c>
      <c r="MCW20" s="103">
        <f t="shared" si="138"/>
        <v>0</v>
      </c>
      <c r="MCX20" s="103">
        <f t="shared" si="138"/>
        <v>0</v>
      </c>
      <c r="MCY20" s="103">
        <f t="shared" si="138"/>
        <v>0</v>
      </c>
      <c r="MCZ20" s="103">
        <f t="shared" si="138"/>
        <v>0</v>
      </c>
      <c r="MDA20" s="103">
        <f t="shared" si="138"/>
        <v>0</v>
      </c>
      <c r="MDB20" s="103">
        <f t="shared" si="138"/>
        <v>0</v>
      </c>
      <c r="MDC20" s="103">
        <f t="shared" si="138"/>
        <v>0</v>
      </c>
      <c r="MDD20" s="103">
        <f t="shared" si="138"/>
        <v>0</v>
      </c>
      <c r="MDE20" s="103">
        <f t="shared" si="138"/>
        <v>0</v>
      </c>
      <c r="MDF20" s="103">
        <f t="shared" si="138"/>
        <v>0</v>
      </c>
      <c r="MDG20" s="103">
        <f t="shared" si="138"/>
        <v>0</v>
      </c>
      <c r="MDH20" s="103">
        <f t="shared" si="138"/>
        <v>0</v>
      </c>
      <c r="MDI20" s="103">
        <f t="shared" si="138"/>
        <v>0</v>
      </c>
      <c r="MDJ20" s="103">
        <f t="shared" si="138"/>
        <v>0</v>
      </c>
      <c r="MDK20" s="103">
        <f t="shared" si="138"/>
        <v>0</v>
      </c>
      <c r="MDL20" s="103">
        <f t="shared" si="138"/>
        <v>0</v>
      </c>
      <c r="MDM20" s="103">
        <f t="shared" si="138"/>
        <v>0</v>
      </c>
      <c r="MDN20" s="103">
        <f t="shared" si="138"/>
        <v>0</v>
      </c>
      <c r="MDO20" s="103">
        <f t="shared" si="138"/>
        <v>0</v>
      </c>
      <c r="MDP20" s="103">
        <f t="shared" si="138"/>
        <v>0</v>
      </c>
      <c r="MDQ20" s="103">
        <f t="shared" si="138"/>
        <v>0</v>
      </c>
      <c r="MDR20" s="103">
        <f t="shared" si="138"/>
        <v>0</v>
      </c>
      <c r="MDS20" s="103">
        <f t="shared" si="138"/>
        <v>0</v>
      </c>
      <c r="MDT20" s="103">
        <f t="shared" si="138"/>
        <v>0</v>
      </c>
      <c r="MDU20" s="103">
        <f t="shared" ref="MDU20:MGF20" si="139">SUM(MDU9:MDU16)</f>
        <v>0</v>
      </c>
      <c r="MDV20" s="103">
        <f t="shared" si="139"/>
        <v>0</v>
      </c>
      <c r="MDW20" s="103">
        <f t="shared" si="139"/>
        <v>0</v>
      </c>
      <c r="MDX20" s="103">
        <f t="shared" si="139"/>
        <v>0</v>
      </c>
      <c r="MDY20" s="103">
        <f t="shared" si="139"/>
        <v>0</v>
      </c>
      <c r="MDZ20" s="103">
        <f t="shared" si="139"/>
        <v>0</v>
      </c>
      <c r="MEA20" s="103">
        <f t="shared" si="139"/>
        <v>0</v>
      </c>
      <c r="MEB20" s="103">
        <f t="shared" si="139"/>
        <v>0</v>
      </c>
      <c r="MEC20" s="103">
        <f t="shared" si="139"/>
        <v>0</v>
      </c>
      <c r="MED20" s="103">
        <f t="shared" si="139"/>
        <v>0</v>
      </c>
      <c r="MEE20" s="103">
        <f t="shared" si="139"/>
        <v>0</v>
      </c>
      <c r="MEF20" s="103">
        <f t="shared" si="139"/>
        <v>0</v>
      </c>
      <c r="MEG20" s="103">
        <f t="shared" si="139"/>
        <v>0</v>
      </c>
      <c r="MEH20" s="103">
        <f t="shared" si="139"/>
        <v>0</v>
      </c>
      <c r="MEI20" s="103">
        <f t="shared" si="139"/>
        <v>0</v>
      </c>
      <c r="MEJ20" s="103">
        <f t="shared" si="139"/>
        <v>0</v>
      </c>
      <c r="MEK20" s="103">
        <f t="shared" si="139"/>
        <v>0</v>
      </c>
      <c r="MEL20" s="103">
        <f t="shared" si="139"/>
        <v>0</v>
      </c>
      <c r="MEM20" s="103">
        <f t="shared" si="139"/>
        <v>0</v>
      </c>
      <c r="MEN20" s="103">
        <f t="shared" si="139"/>
        <v>0</v>
      </c>
      <c r="MEO20" s="103">
        <f t="shared" si="139"/>
        <v>0</v>
      </c>
      <c r="MEP20" s="103">
        <f t="shared" si="139"/>
        <v>0</v>
      </c>
      <c r="MEQ20" s="103">
        <f t="shared" si="139"/>
        <v>0</v>
      </c>
      <c r="MER20" s="103">
        <f t="shared" si="139"/>
        <v>0</v>
      </c>
      <c r="MES20" s="103">
        <f t="shared" si="139"/>
        <v>0</v>
      </c>
      <c r="MET20" s="103">
        <f t="shared" si="139"/>
        <v>0</v>
      </c>
      <c r="MEU20" s="103">
        <f t="shared" si="139"/>
        <v>0</v>
      </c>
      <c r="MEV20" s="103">
        <f t="shared" si="139"/>
        <v>0</v>
      </c>
      <c r="MEW20" s="103">
        <f t="shared" si="139"/>
        <v>0</v>
      </c>
      <c r="MEX20" s="103">
        <f t="shared" si="139"/>
        <v>0</v>
      </c>
      <c r="MEY20" s="103">
        <f t="shared" si="139"/>
        <v>0</v>
      </c>
      <c r="MEZ20" s="103">
        <f t="shared" si="139"/>
        <v>0</v>
      </c>
      <c r="MFA20" s="103">
        <f t="shared" si="139"/>
        <v>0</v>
      </c>
      <c r="MFB20" s="103">
        <f t="shared" si="139"/>
        <v>0</v>
      </c>
      <c r="MFC20" s="103">
        <f t="shared" si="139"/>
        <v>0</v>
      </c>
      <c r="MFD20" s="103">
        <f t="shared" si="139"/>
        <v>0</v>
      </c>
      <c r="MFE20" s="103">
        <f t="shared" si="139"/>
        <v>0</v>
      </c>
      <c r="MFF20" s="103">
        <f t="shared" si="139"/>
        <v>0</v>
      </c>
      <c r="MFG20" s="103">
        <f t="shared" si="139"/>
        <v>0</v>
      </c>
      <c r="MFH20" s="103">
        <f t="shared" si="139"/>
        <v>0</v>
      </c>
      <c r="MFI20" s="103">
        <f t="shared" si="139"/>
        <v>0</v>
      </c>
      <c r="MFJ20" s="103">
        <f t="shared" si="139"/>
        <v>0</v>
      </c>
      <c r="MFK20" s="103">
        <f t="shared" si="139"/>
        <v>0</v>
      </c>
      <c r="MFL20" s="103">
        <f t="shared" si="139"/>
        <v>0</v>
      </c>
      <c r="MFM20" s="103">
        <f t="shared" si="139"/>
        <v>0</v>
      </c>
      <c r="MFN20" s="103">
        <f t="shared" si="139"/>
        <v>0</v>
      </c>
      <c r="MFO20" s="103">
        <f t="shared" si="139"/>
        <v>0</v>
      </c>
      <c r="MFP20" s="103">
        <f t="shared" si="139"/>
        <v>0</v>
      </c>
      <c r="MFQ20" s="103">
        <f t="shared" si="139"/>
        <v>0</v>
      </c>
      <c r="MFR20" s="103">
        <f t="shared" si="139"/>
        <v>0</v>
      </c>
      <c r="MFS20" s="103">
        <f t="shared" si="139"/>
        <v>0</v>
      </c>
      <c r="MFT20" s="103">
        <f t="shared" si="139"/>
        <v>0</v>
      </c>
      <c r="MFU20" s="103">
        <f t="shared" si="139"/>
        <v>0</v>
      </c>
      <c r="MFV20" s="103">
        <f t="shared" si="139"/>
        <v>0</v>
      </c>
      <c r="MFW20" s="103">
        <f t="shared" si="139"/>
        <v>0</v>
      </c>
      <c r="MFX20" s="103">
        <f t="shared" si="139"/>
        <v>0</v>
      </c>
      <c r="MFY20" s="103">
        <f t="shared" si="139"/>
        <v>0</v>
      </c>
      <c r="MFZ20" s="103">
        <f t="shared" si="139"/>
        <v>0</v>
      </c>
      <c r="MGA20" s="103">
        <f t="shared" si="139"/>
        <v>0</v>
      </c>
      <c r="MGB20" s="103">
        <f t="shared" si="139"/>
        <v>0</v>
      </c>
      <c r="MGC20" s="103">
        <f t="shared" si="139"/>
        <v>0</v>
      </c>
      <c r="MGD20" s="103">
        <f t="shared" si="139"/>
        <v>0</v>
      </c>
      <c r="MGE20" s="103">
        <f t="shared" si="139"/>
        <v>0</v>
      </c>
      <c r="MGF20" s="103">
        <f t="shared" si="139"/>
        <v>0</v>
      </c>
      <c r="MGG20" s="103">
        <f t="shared" ref="MGG20:MIR20" si="140">SUM(MGG9:MGG16)</f>
        <v>0</v>
      </c>
      <c r="MGH20" s="103">
        <f t="shared" si="140"/>
        <v>0</v>
      </c>
      <c r="MGI20" s="103">
        <f t="shared" si="140"/>
        <v>0</v>
      </c>
      <c r="MGJ20" s="103">
        <f t="shared" si="140"/>
        <v>0</v>
      </c>
      <c r="MGK20" s="103">
        <f t="shared" si="140"/>
        <v>0</v>
      </c>
      <c r="MGL20" s="103">
        <f t="shared" si="140"/>
        <v>0</v>
      </c>
      <c r="MGM20" s="103">
        <f t="shared" si="140"/>
        <v>0</v>
      </c>
      <c r="MGN20" s="103">
        <f t="shared" si="140"/>
        <v>0</v>
      </c>
      <c r="MGO20" s="103">
        <f t="shared" si="140"/>
        <v>0</v>
      </c>
      <c r="MGP20" s="103">
        <f t="shared" si="140"/>
        <v>0</v>
      </c>
      <c r="MGQ20" s="103">
        <f t="shared" si="140"/>
        <v>0</v>
      </c>
      <c r="MGR20" s="103">
        <f t="shared" si="140"/>
        <v>0</v>
      </c>
      <c r="MGS20" s="103">
        <f t="shared" si="140"/>
        <v>0</v>
      </c>
      <c r="MGT20" s="103">
        <f t="shared" si="140"/>
        <v>0</v>
      </c>
      <c r="MGU20" s="103">
        <f t="shared" si="140"/>
        <v>0</v>
      </c>
      <c r="MGV20" s="103">
        <f t="shared" si="140"/>
        <v>0</v>
      </c>
      <c r="MGW20" s="103">
        <f t="shared" si="140"/>
        <v>0</v>
      </c>
      <c r="MGX20" s="103">
        <f t="shared" si="140"/>
        <v>0</v>
      </c>
      <c r="MGY20" s="103">
        <f t="shared" si="140"/>
        <v>0</v>
      </c>
      <c r="MGZ20" s="103">
        <f t="shared" si="140"/>
        <v>0</v>
      </c>
      <c r="MHA20" s="103">
        <f t="shared" si="140"/>
        <v>0</v>
      </c>
      <c r="MHB20" s="103">
        <f t="shared" si="140"/>
        <v>0</v>
      </c>
      <c r="MHC20" s="103">
        <f t="shared" si="140"/>
        <v>0</v>
      </c>
      <c r="MHD20" s="103">
        <f t="shared" si="140"/>
        <v>0</v>
      </c>
      <c r="MHE20" s="103">
        <f t="shared" si="140"/>
        <v>0</v>
      </c>
      <c r="MHF20" s="103">
        <f t="shared" si="140"/>
        <v>0</v>
      </c>
      <c r="MHG20" s="103">
        <f t="shared" si="140"/>
        <v>0</v>
      </c>
      <c r="MHH20" s="103">
        <f t="shared" si="140"/>
        <v>0</v>
      </c>
      <c r="MHI20" s="103">
        <f t="shared" si="140"/>
        <v>0</v>
      </c>
      <c r="MHJ20" s="103">
        <f t="shared" si="140"/>
        <v>0</v>
      </c>
      <c r="MHK20" s="103">
        <f t="shared" si="140"/>
        <v>0</v>
      </c>
      <c r="MHL20" s="103">
        <f t="shared" si="140"/>
        <v>0</v>
      </c>
      <c r="MHM20" s="103">
        <f t="shared" si="140"/>
        <v>0</v>
      </c>
      <c r="MHN20" s="103">
        <f t="shared" si="140"/>
        <v>0</v>
      </c>
      <c r="MHO20" s="103">
        <f t="shared" si="140"/>
        <v>0</v>
      </c>
      <c r="MHP20" s="103">
        <f t="shared" si="140"/>
        <v>0</v>
      </c>
      <c r="MHQ20" s="103">
        <f t="shared" si="140"/>
        <v>0</v>
      </c>
      <c r="MHR20" s="103">
        <f t="shared" si="140"/>
        <v>0</v>
      </c>
      <c r="MHS20" s="103">
        <f t="shared" si="140"/>
        <v>0</v>
      </c>
      <c r="MHT20" s="103">
        <f t="shared" si="140"/>
        <v>0</v>
      </c>
      <c r="MHU20" s="103">
        <f t="shared" si="140"/>
        <v>0</v>
      </c>
      <c r="MHV20" s="103">
        <f t="shared" si="140"/>
        <v>0</v>
      </c>
      <c r="MHW20" s="103">
        <f t="shared" si="140"/>
        <v>0</v>
      </c>
      <c r="MHX20" s="103">
        <f t="shared" si="140"/>
        <v>0</v>
      </c>
      <c r="MHY20" s="103">
        <f t="shared" si="140"/>
        <v>0</v>
      </c>
      <c r="MHZ20" s="103">
        <f t="shared" si="140"/>
        <v>0</v>
      </c>
      <c r="MIA20" s="103">
        <f t="shared" si="140"/>
        <v>0</v>
      </c>
      <c r="MIB20" s="103">
        <f t="shared" si="140"/>
        <v>0</v>
      </c>
      <c r="MIC20" s="103">
        <f t="shared" si="140"/>
        <v>0</v>
      </c>
      <c r="MID20" s="103">
        <f t="shared" si="140"/>
        <v>0</v>
      </c>
      <c r="MIE20" s="103">
        <f t="shared" si="140"/>
        <v>0</v>
      </c>
      <c r="MIF20" s="103">
        <f t="shared" si="140"/>
        <v>0</v>
      </c>
      <c r="MIG20" s="103">
        <f t="shared" si="140"/>
        <v>0</v>
      </c>
      <c r="MIH20" s="103">
        <f t="shared" si="140"/>
        <v>0</v>
      </c>
      <c r="MII20" s="103">
        <f t="shared" si="140"/>
        <v>0</v>
      </c>
      <c r="MIJ20" s="103">
        <f t="shared" si="140"/>
        <v>0</v>
      </c>
      <c r="MIK20" s="103">
        <f t="shared" si="140"/>
        <v>0</v>
      </c>
      <c r="MIL20" s="103">
        <f t="shared" si="140"/>
        <v>0</v>
      </c>
      <c r="MIM20" s="103">
        <f t="shared" si="140"/>
        <v>0</v>
      </c>
      <c r="MIN20" s="103">
        <f t="shared" si="140"/>
        <v>0</v>
      </c>
      <c r="MIO20" s="103">
        <f t="shared" si="140"/>
        <v>0</v>
      </c>
      <c r="MIP20" s="103">
        <f t="shared" si="140"/>
        <v>0</v>
      </c>
      <c r="MIQ20" s="103">
        <f t="shared" si="140"/>
        <v>0</v>
      </c>
      <c r="MIR20" s="103">
        <f t="shared" si="140"/>
        <v>0</v>
      </c>
      <c r="MIS20" s="103">
        <f t="shared" ref="MIS20:MLD20" si="141">SUM(MIS9:MIS16)</f>
        <v>0</v>
      </c>
      <c r="MIT20" s="103">
        <f t="shared" si="141"/>
        <v>0</v>
      </c>
      <c r="MIU20" s="103">
        <f t="shared" si="141"/>
        <v>0</v>
      </c>
      <c r="MIV20" s="103">
        <f t="shared" si="141"/>
        <v>0</v>
      </c>
      <c r="MIW20" s="103">
        <f t="shared" si="141"/>
        <v>0</v>
      </c>
      <c r="MIX20" s="103">
        <f t="shared" si="141"/>
        <v>0</v>
      </c>
      <c r="MIY20" s="103">
        <f t="shared" si="141"/>
        <v>0</v>
      </c>
      <c r="MIZ20" s="103">
        <f t="shared" si="141"/>
        <v>0</v>
      </c>
      <c r="MJA20" s="103">
        <f t="shared" si="141"/>
        <v>0</v>
      </c>
      <c r="MJB20" s="103">
        <f t="shared" si="141"/>
        <v>0</v>
      </c>
      <c r="MJC20" s="103">
        <f t="shared" si="141"/>
        <v>0</v>
      </c>
      <c r="MJD20" s="103">
        <f t="shared" si="141"/>
        <v>0</v>
      </c>
      <c r="MJE20" s="103">
        <f t="shared" si="141"/>
        <v>0</v>
      </c>
      <c r="MJF20" s="103">
        <f t="shared" si="141"/>
        <v>0</v>
      </c>
      <c r="MJG20" s="103">
        <f t="shared" si="141"/>
        <v>0</v>
      </c>
      <c r="MJH20" s="103">
        <f t="shared" si="141"/>
        <v>0</v>
      </c>
      <c r="MJI20" s="103">
        <f t="shared" si="141"/>
        <v>0</v>
      </c>
      <c r="MJJ20" s="103">
        <f t="shared" si="141"/>
        <v>0</v>
      </c>
      <c r="MJK20" s="103">
        <f t="shared" si="141"/>
        <v>0</v>
      </c>
      <c r="MJL20" s="103">
        <f t="shared" si="141"/>
        <v>0</v>
      </c>
      <c r="MJM20" s="103">
        <f t="shared" si="141"/>
        <v>0</v>
      </c>
      <c r="MJN20" s="103">
        <f t="shared" si="141"/>
        <v>0</v>
      </c>
      <c r="MJO20" s="103">
        <f t="shared" si="141"/>
        <v>0</v>
      </c>
      <c r="MJP20" s="103">
        <f t="shared" si="141"/>
        <v>0</v>
      </c>
      <c r="MJQ20" s="103">
        <f t="shared" si="141"/>
        <v>0</v>
      </c>
      <c r="MJR20" s="103">
        <f t="shared" si="141"/>
        <v>0</v>
      </c>
      <c r="MJS20" s="103">
        <f t="shared" si="141"/>
        <v>0</v>
      </c>
      <c r="MJT20" s="103">
        <f t="shared" si="141"/>
        <v>0</v>
      </c>
      <c r="MJU20" s="103">
        <f t="shared" si="141"/>
        <v>0</v>
      </c>
      <c r="MJV20" s="103">
        <f t="shared" si="141"/>
        <v>0</v>
      </c>
      <c r="MJW20" s="103">
        <f t="shared" si="141"/>
        <v>0</v>
      </c>
      <c r="MJX20" s="103">
        <f t="shared" si="141"/>
        <v>0</v>
      </c>
      <c r="MJY20" s="103">
        <f t="shared" si="141"/>
        <v>0</v>
      </c>
      <c r="MJZ20" s="103">
        <f t="shared" si="141"/>
        <v>0</v>
      </c>
      <c r="MKA20" s="103">
        <f t="shared" si="141"/>
        <v>0</v>
      </c>
      <c r="MKB20" s="103">
        <f t="shared" si="141"/>
        <v>0</v>
      </c>
      <c r="MKC20" s="103">
        <f t="shared" si="141"/>
        <v>0</v>
      </c>
      <c r="MKD20" s="103">
        <f t="shared" si="141"/>
        <v>0</v>
      </c>
      <c r="MKE20" s="103">
        <f t="shared" si="141"/>
        <v>0</v>
      </c>
      <c r="MKF20" s="103">
        <f t="shared" si="141"/>
        <v>0</v>
      </c>
      <c r="MKG20" s="103">
        <f t="shared" si="141"/>
        <v>0</v>
      </c>
      <c r="MKH20" s="103">
        <f t="shared" si="141"/>
        <v>0</v>
      </c>
      <c r="MKI20" s="103">
        <f t="shared" si="141"/>
        <v>0</v>
      </c>
      <c r="MKJ20" s="103">
        <f t="shared" si="141"/>
        <v>0</v>
      </c>
      <c r="MKK20" s="103">
        <f t="shared" si="141"/>
        <v>0</v>
      </c>
      <c r="MKL20" s="103">
        <f t="shared" si="141"/>
        <v>0</v>
      </c>
      <c r="MKM20" s="103">
        <f t="shared" si="141"/>
        <v>0</v>
      </c>
      <c r="MKN20" s="103">
        <f t="shared" si="141"/>
        <v>0</v>
      </c>
      <c r="MKO20" s="103">
        <f t="shared" si="141"/>
        <v>0</v>
      </c>
      <c r="MKP20" s="103">
        <f t="shared" si="141"/>
        <v>0</v>
      </c>
      <c r="MKQ20" s="103">
        <f t="shared" si="141"/>
        <v>0</v>
      </c>
      <c r="MKR20" s="103">
        <f t="shared" si="141"/>
        <v>0</v>
      </c>
      <c r="MKS20" s="103">
        <f t="shared" si="141"/>
        <v>0</v>
      </c>
      <c r="MKT20" s="103">
        <f t="shared" si="141"/>
        <v>0</v>
      </c>
      <c r="MKU20" s="103">
        <f t="shared" si="141"/>
        <v>0</v>
      </c>
      <c r="MKV20" s="103">
        <f t="shared" si="141"/>
        <v>0</v>
      </c>
      <c r="MKW20" s="103">
        <f t="shared" si="141"/>
        <v>0</v>
      </c>
      <c r="MKX20" s="103">
        <f t="shared" si="141"/>
        <v>0</v>
      </c>
      <c r="MKY20" s="103">
        <f t="shared" si="141"/>
        <v>0</v>
      </c>
      <c r="MKZ20" s="103">
        <f t="shared" si="141"/>
        <v>0</v>
      </c>
      <c r="MLA20" s="103">
        <f t="shared" si="141"/>
        <v>0</v>
      </c>
      <c r="MLB20" s="103">
        <f t="shared" si="141"/>
        <v>0</v>
      </c>
      <c r="MLC20" s="103">
        <f t="shared" si="141"/>
        <v>0</v>
      </c>
      <c r="MLD20" s="103">
        <f t="shared" si="141"/>
        <v>0</v>
      </c>
      <c r="MLE20" s="103">
        <f t="shared" ref="MLE20:MNP20" si="142">SUM(MLE9:MLE16)</f>
        <v>0</v>
      </c>
      <c r="MLF20" s="103">
        <f t="shared" si="142"/>
        <v>0</v>
      </c>
      <c r="MLG20" s="103">
        <f t="shared" si="142"/>
        <v>0</v>
      </c>
      <c r="MLH20" s="103">
        <f t="shared" si="142"/>
        <v>0</v>
      </c>
      <c r="MLI20" s="103">
        <f t="shared" si="142"/>
        <v>0</v>
      </c>
      <c r="MLJ20" s="103">
        <f t="shared" si="142"/>
        <v>0</v>
      </c>
      <c r="MLK20" s="103">
        <f t="shared" si="142"/>
        <v>0</v>
      </c>
      <c r="MLL20" s="103">
        <f t="shared" si="142"/>
        <v>0</v>
      </c>
      <c r="MLM20" s="103">
        <f t="shared" si="142"/>
        <v>0</v>
      </c>
      <c r="MLN20" s="103">
        <f t="shared" si="142"/>
        <v>0</v>
      </c>
      <c r="MLO20" s="103">
        <f t="shared" si="142"/>
        <v>0</v>
      </c>
      <c r="MLP20" s="103">
        <f t="shared" si="142"/>
        <v>0</v>
      </c>
      <c r="MLQ20" s="103">
        <f t="shared" si="142"/>
        <v>0</v>
      </c>
      <c r="MLR20" s="103">
        <f t="shared" si="142"/>
        <v>0</v>
      </c>
      <c r="MLS20" s="103">
        <f t="shared" si="142"/>
        <v>0</v>
      </c>
      <c r="MLT20" s="103">
        <f t="shared" si="142"/>
        <v>0</v>
      </c>
      <c r="MLU20" s="103">
        <f t="shared" si="142"/>
        <v>0</v>
      </c>
      <c r="MLV20" s="103">
        <f t="shared" si="142"/>
        <v>0</v>
      </c>
      <c r="MLW20" s="103">
        <f t="shared" si="142"/>
        <v>0</v>
      </c>
      <c r="MLX20" s="103">
        <f t="shared" si="142"/>
        <v>0</v>
      </c>
      <c r="MLY20" s="103">
        <f t="shared" si="142"/>
        <v>0</v>
      </c>
      <c r="MLZ20" s="103">
        <f t="shared" si="142"/>
        <v>0</v>
      </c>
      <c r="MMA20" s="103">
        <f t="shared" si="142"/>
        <v>0</v>
      </c>
      <c r="MMB20" s="103">
        <f t="shared" si="142"/>
        <v>0</v>
      </c>
      <c r="MMC20" s="103">
        <f t="shared" si="142"/>
        <v>0</v>
      </c>
      <c r="MMD20" s="103">
        <f t="shared" si="142"/>
        <v>0</v>
      </c>
      <c r="MME20" s="103">
        <f t="shared" si="142"/>
        <v>0</v>
      </c>
      <c r="MMF20" s="103">
        <f t="shared" si="142"/>
        <v>0</v>
      </c>
      <c r="MMG20" s="103">
        <f t="shared" si="142"/>
        <v>0</v>
      </c>
      <c r="MMH20" s="103">
        <f t="shared" si="142"/>
        <v>0</v>
      </c>
      <c r="MMI20" s="103">
        <f t="shared" si="142"/>
        <v>0</v>
      </c>
      <c r="MMJ20" s="103">
        <f t="shared" si="142"/>
        <v>0</v>
      </c>
      <c r="MMK20" s="103">
        <f t="shared" si="142"/>
        <v>0</v>
      </c>
      <c r="MML20" s="103">
        <f t="shared" si="142"/>
        <v>0</v>
      </c>
      <c r="MMM20" s="103">
        <f t="shared" si="142"/>
        <v>0</v>
      </c>
      <c r="MMN20" s="103">
        <f t="shared" si="142"/>
        <v>0</v>
      </c>
      <c r="MMO20" s="103">
        <f t="shared" si="142"/>
        <v>0</v>
      </c>
      <c r="MMP20" s="103">
        <f t="shared" si="142"/>
        <v>0</v>
      </c>
      <c r="MMQ20" s="103">
        <f t="shared" si="142"/>
        <v>0</v>
      </c>
      <c r="MMR20" s="103">
        <f t="shared" si="142"/>
        <v>0</v>
      </c>
      <c r="MMS20" s="103">
        <f t="shared" si="142"/>
        <v>0</v>
      </c>
      <c r="MMT20" s="103">
        <f t="shared" si="142"/>
        <v>0</v>
      </c>
      <c r="MMU20" s="103">
        <f t="shared" si="142"/>
        <v>0</v>
      </c>
      <c r="MMV20" s="103">
        <f t="shared" si="142"/>
        <v>0</v>
      </c>
      <c r="MMW20" s="103">
        <f t="shared" si="142"/>
        <v>0</v>
      </c>
      <c r="MMX20" s="103">
        <f t="shared" si="142"/>
        <v>0</v>
      </c>
      <c r="MMY20" s="103">
        <f t="shared" si="142"/>
        <v>0</v>
      </c>
      <c r="MMZ20" s="103">
        <f t="shared" si="142"/>
        <v>0</v>
      </c>
      <c r="MNA20" s="103">
        <f t="shared" si="142"/>
        <v>0</v>
      </c>
      <c r="MNB20" s="103">
        <f t="shared" si="142"/>
        <v>0</v>
      </c>
      <c r="MNC20" s="103">
        <f t="shared" si="142"/>
        <v>0</v>
      </c>
      <c r="MND20" s="103">
        <f t="shared" si="142"/>
        <v>0</v>
      </c>
      <c r="MNE20" s="103">
        <f t="shared" si="142"/>
        <v>0</v>
      </c>
      <c r="MNF20" s="103">
        <f t="shared" si="142"/>
        <v>0</v>
      </c>
      <c r="MNG20" s="103">
        <f t="shared" si="142"/>
        <v>0</v>
      </c>
      <c r="MNH20" s="103">
        <f t="shared" si="142"/>
        <v>0</v>
      </c>
      <c r="MNI20" s="103">
        <f t="shared" si="142"/>
        <v>0</v>
      </c>
      <c r="MNJ20" s="103">
        <f t="shared" si="142"/>
        <v>0</v>
      </c>
      <c r="MNK20" s="103">
        <f t="shared" si="142"/>
        <v>0</v>
      </c>
      <c r="MNL20" s="103">
        <f t="shared" si="142"/>
        <v>0</v>
      </c>
      <c r="MNM20" s="103">
        <f t="shared" si="142"/>
        <v>0</v>
      </c>
      <c r="MNN20" s="103">
        <f t="shared" si="142"/>
        <v>0</v>
      </c>
      <c r="MNO20" s="103">
        <f t="shared" si="142"/>
        <v>0</v>
      </c>
      <c r="MNP20" s="103">
        <f t="shared" si="142"/>
        <v>0</v>
      </c>
      <c r="MNQ20" s="103">
        <f t="shared" ref="MNQ20:MQB20" si="143">SUM(MNQ9:MNQ16)</f>
        <v>0</v>
      </c>
      <c r="MNR20" s="103">
        <f t="shared" si="143"/>
        <v>0</v>
      </c>
      <c r="MNS20" s="103">
        <f t="shared" si="143"/>
        <v>0</v>
      </c>
      <c r="MNT20" s="103">
        <f t="shared" si="143"/>
        <v>0</v>
      </c>
      <c r="MNU20" s="103">
        <f t="shared" si="143"/>
        <v>0</v>
      </c>
      <c r="MNV20" s="103">
        <f t="shared" si="143"/>
        <v>0</v>
      </c>
      <c r="MNW20" s="103">
        <f t="shared" si="143"/>
        <v>0</v>
      </c>
      <c r="MNX20" s="103">
        <f t="shared" si="143"/>
        <v>0</v>
      </c>
      <c r="MNY20" s="103">
        <f t="shared" si="143"/>
        <v>0</v>
      </c>
      <c r="MNZ20" s="103">
        <f t="shared" si="143"/>
        <v>0</v>
      </c>
      <c r="MOA20" s="103">
        <f t="shared" si="143"/>
        <v>0</v>
      </c>
      <c r="MOB20" s="103">
        <f t="shared" si="143"/>
        <v>0</v>
      </c>
      <c r="MOC20" s="103">
        <f t="shared" si="143"/>
        <v>0</v>
      </c>
      <c r="MOD20" s="103">
        <f t="shared" si="143"/>
        <v>0</v>
      </c>
      <c r="MOE20" s="103">
        <f t="shared" si="143"/>
        <v>0</v>
      </c>
      <c r="MOF20" s="103">
        <f t="shared" si="143"/>
        <v>0</v>
      </c>
      <c r="MOG20" s="103">
        <f t="shared" si="143"/>
        <v>0</v>
      </c>
      <c r="MOH20" s="103">
        <f t="shared" si="143"/>
        <v>0</v>
      </c>
      <c r="MOI20" s="103">
        <f t="shared" si="143"/>
        <v>0</v>
      </c>
      <c r="MOJ20" s="103">
        <f t="shared" si="143"/>
        <v>0</v>
      </c>
      <c r="MOK20" s="103">
        <f t="shared" si="143"/>
        <v>0</v>
      </c>
      <c r="MOL20" s="103">
        <f t="shared" si="143"/>
        <v>0</v>
      </c>
      <c r="MOM20" s="103">
        <f t="shared" si="143"/>
        <v>0</v>
      </c>
      <c r="MON20" s="103">
        <f t="shared" si="143"/>
        <v>0</v>
      </c>
      <c r="MOO20" s="103">
        <f t="shared" si="143"/>
        <v>0</v>
      </c>
      <c r="MOP20" s="103">
        <f t="shared" si="143"/>
        <v>0</v>
      </c>
      <c r="MOQ20" s="103">
        <f t="shared" si="143"/>
        <v>0</v>
      </c>
      <c r="MOR20" s="103">
        <f t="shared" si="143"/>
        <v>0</v>
      </c>
      <c r="MOS20" s="103">
        <f t="shared" si="143"/>
        <v>0</v>
      </c>
      <c r="MOT20" s="103">
        <f t="shared" si="143"/>
        <v>0</v>
      </c>
      <c r="MOU20" s="103">
        <f t="shared" si="143"/>
        <v>0</v>
      </c>
      <c r="MOV20" s="103">
        <f t="shared" si="143"/>
        <v>0</v>
      </c>
      <c r="MOW20" s="103">
        <f t="shared" si="143"/>
        <v>0</v>
      </c>
      <c r="MOX20" s="103">
        <f t="shared" si="143"/>
        <v>0</v>
      </c>
      <c r="MOY20" s="103">
        <f t="shared" si="143"/>
        <v>0</v>
      </c>
      <c r="MOZ20" s="103">
        <f t="shared" si="143"/>
        <v>0</v>
      </c>
      <c r="MPA20" s="103">
        <f t="shared" si="143"/>
        <v>0</v>
      </c>
      <c r="MPB20" s="103">
        <f t="shared" si="143"/>
        <v>0</v>
      </c>
      <c r="MPC20" s="103">
        <f t="shared" si="143"/>
        <v>0</v>
      </c>
      <c r="MPD20" s="103">
        <f t="shared" si="143"/>
        <v>0</v>
      </c>
      <c r="MPE20" s="103">
        <f t="shared" si="143"/>
        <v>0</v>
      </c>
      <c r="MPF20" s="103">
        <f t="shared" si="143"/>
        <v>0</v>
      </c>
      <c r="MPG20" s="103">
        <f t="shared" si="143"/>
        <v>0</v>
      </c>
      <c r="MPH20" s="103">
        <f t="shared" si="143"/>
        <v>0</v>
      </c>
      <c r="MPI20" s="103">
        <f t="shared" si="143"/>
        <v>0</v>
      </c>
      <c r="MPJ20" s="103">
        <f t="shared" si="143"/>
        <v>0</v>
      </c>
      <c r="MPK20" s="103">
        <f t="shared" si="143"/>
        <v>0</v>
      </c>
      <c r="MPL20" s="103">
        <f t="shared" si="143"/>
        <v>0</v>
      </c>
      <c r="MPM20" s="103">
        <f t="shared" si="143"/>
        <v>0</v>
      </c>
      <c r="MPN20" s="103">
        <f t="shared" si="143"/>
        <v>0</v>
      </c>
      <c r="MPO20" s="103">
        <f t="shared" si="143"/>
        <v>0</v>
      </c>
      <c r="MPP20" s="103">
        <f t="shared" si="143"/>
        <v>0</v>
      </c>
      <c r="MPQ20" s="103">
        <f t="shared" si="143"/>
        <v>0</v>
      </c>
      <c r="MPR20" s="103">
        <f t="shared" si="143"/>
        <v>0</v>
      </c>
      <c r="MPS20" s="103">
        <f t="shared" si="143"/>
        <v>0</v>
      </c>
      <c r="MPT20" s="103">
        <f t="shared" si="143"/>
        <v>0</v>
      </c>
      <c r="MPU20" s="103">
        <f t="shared" si="143"/>
        <v>0</v>
      </c>
      <c r="MPV20" s="103">
        <f t="shared" si="143"/>
        <v>0</v>
      </c>
      <c r="MPW20" s="103">
        <f t="shared" si="143"/>
        <v>0</v>
      </c>
      <c r="MPX20" s="103">
        <f t="shared" si="143"/>
        <v>0</v>
      </c>
      <c r="MPY20" s="103">
        <f t="shared" si="143"/>
        <v>0</v>
      </c>
      <c r="MPZ20" s="103">
        <f t="shared" si="143"/>
        <v>0</v>
      </c>
      <c r="MQA20" s="103">
        <f t="shared" si="143"/>
        <v>0</v>
      </c>
      <c r="MQB20" s="103">
        <f t="shared" si="143"/>
        <v>0</v>
      </c>
      <c r="MQC20" s="103">
        <f t="shared" ref="MQC20:MSN20" si="144">SUM(MQC9:MQC16)</f>
        <v>0</v>
      </c>
      <c r="MQD20" s="103">
        <f t="shared" si="144"/>
        <v>0</v>
      </c>
      <c r="MQE20" s="103">
        <f t="shared" si="144"/>
        <v>0</v>
      </c>
      <c r="MQF20" s="103">
        <f t="shared" si="144"/>
        <v>0</v>
      </c>
      <c r="MQG20" s="103">
        <f t="shared" si="144"/>
        <v>0</v>
      </c>
      <c r="MQH20" s="103">
        <f t="shared" si="144"/>
        <v>0</v>
      </c>
      <c r="MQI20" s="103">
        <f t="shared" si="144"/>
        <v>0</v>
      </c>
      <c r="MQJ20" s="103">
        <f t="shared" si="144"/>
        <v>0</v>
      </c>
      <c r="MQK20" s="103">
        <f t="shared" si="144"/>
        <v>0</v>
      </c>
      <c r="MQL20" s="103">
        <f t="shared" si="144"/>
        <v>0</v>
      </c>
      <c r="MQM20" s="103">
        <f t="shared" si="144"/>
        <v>0</v>
      </c>
      <c r="MQN20" s="103">
        <f t="shared" si="144"/>
        <v>0</v>
      </c>
      <c r="MQO20" s="103">
        <f t="shared" si="144"/>
        <v>0</v>
      </c>
      <c r="MQP20" s="103">
        <f t="shared" si="144"/>
        <v>0</v>
      </c>
      <c r="MQQ20" s="103">
        <f t="shared" si="144"/>
        <v>0</v>
      </c>
      <c r="MQR20" s="103">
        <f t="shared" si="144"/>
        <v>0</v>
      </c>
      <c r="MQS20" s="103">
        <f t="shared" si="144"/>
        <v>0</v>
      </c>
      <c r="MQT20" s="103">
        <f t="shared" si="144"/>
        <v>0</v>
      </c>
      <c r="MQU20" s="103">
        <f t="shared" si="144"/>
        <v>0</v>
      </c>
      <c r="MQV20" s="103">
        <f t="shared" si="144"/>
        <v>0</v>
      </c>
      <c r="MQW20" s="103">
        <f t="shared" si="144"/>
        <v>0</v>
      </c>
      <c r="MQX20" s="103">
        <f t="shared" si="144"/>
        <v>0</v>
      </c>
      <c r="MQY20" s="103">
        <f t="shared" si="144"/>
        <v>0</v>
      </c>
      <c r="MQZ20" s="103">
        <f t="shared" si="144"/>
        <v>0</v>
      </c>
      <c r="MRA20" s="103">
        <f t="shared" si="144"/>
        <v>0</v>
      </c>
      <c r="MRB20" s="103">
        <f t="shared" si="144"/>
        <v>0</v>
      </c>
      <c r="MRC20" s="103">
        <f t="shared" si="144"/>
        <v>0</v>
      </c>
      <c r="MRD20" s="103">
        <f t="shared" si="144"/>
        <v>0</v>
      </c>
      <c r="MRE20" s="103">
        <f t="shared" si="144"/>
        <v>0</v>
      </c>
      <c r="MRF20" s="103">
        <f t="shared" si="144"/>
        <v>0</v>
      </c>
      <c r="MRG20" s="103">
        <f t="shared" si="144"/>
        <v>0</v>
      </c>
      <c r="MRH20" s="103">
        <f t="shared" si="144"/>
        <v>0</v>
      </c>
      <c r="MRI20" s="103">
        <f t="shared" si="144"/>
        <v>0</v>
      </c>
      <c r="MRJ20" s="103">
        <f t="shared" si="144"/>
        <v>0</v>
      </c>
      <c r="MRK20" s="103">
        <f t="shared" si="144"/>
        <v>0</v>
      </c>
      <c r="MRL20" s="103">
        <f t="shared" si="144"/>
        <v>0</v>
      </c>
      <c r="MRM20" s="103">
        <f t="shared" si="144"/>
        <v>0</v>
      </c>
      <c r="MRN20" s="103">
        <f t="shared" si="144"/>
        <v>0</v>
      </c>
      <c r="MRO20" s="103">
        <f t="shared" si="144"/>
        <v>0</v>
      </c>
      <c r="MRP20" s="103">
        <f t="shared" si="144"/>
        <v>0</v>
      </c>
      <c r="MRQ20" s="103">
        <f t="shared" si="144"/>
        <v>0</v>
      </c>
      <c r="MRR20" s="103">
        <f t="shared" si="144"/>
        <v>0</v>
      </c>
      <c r="MRS20" s="103">
        <f t="shared" si="144"/>
        <v>0</v>
      </c>
      <c r="MRT20" s="103">
        <f t="shared" si="144"/>
        <v>0</v>
      </c>
      <c r="MRU20" s="103">
        <f t="shared" si="144"/>
        <v>0</v>
      </c>
      <c r="MRV20" s="103">
        <f t="shared" si="144"/>
        <v>0</v>
      </c>
      <c r="MRW20" s="103">
        <f t="shared" si="144"/>
        <v>0</v>
      </c>
      <c r="MRX20" s="103">
        <f t="shared" si="144"/>
        <v>0</v>
      </c>
      <c r="MRY20" s="103">
        <f t="shared" si="144"/>
        <v>0</v>
      </c>
      <c r="MRZ20" s="103">
        <f t="shared" si="144"/>
        <v>0</v>
      </c>
      <c r="MSA20" s="103">
        <f t="shared" si="144"/>
        <v>0</v>
      </c>
      <c r="MSB20" s="103">
        <f t="shared" si="144"/>
        <v>0</v>
      </c>
      <c r="MSC20" s="103">
        <f t="shared" si="144"/>
        <v>0</v>
      </c>
      <c r="MSD20" s="103">
        <f t="shared" si="144"/>
        <v>0</v>
      </c>
      <c r="MSE20" s="103">
        <f t="shared" si="144"/>
        <v>0</v>
      </c>
      <c r="MSF20" s="103">
        <f t="shared" si="144"/>
        <v>0</v>
      </c>
      <c r="MSG20" s="103">
        <f t="shared" si="144"/>
        <v>0</v>
      </c>
      <c r="MSH20" s="103">
        <f t="shared" si="144"/>
        <v>0</v>
      </c>
      <c r="MSI20" s="103">
        <f t="shared" si="144"/>
        <v>0</v>
      </c>
      <c r="MSJ20" s="103">
        <f t="shared" si="144"/>
        <v>0</v>
      </c>
      <c r="MSK20" s="103">
        <f t="shared" si="144"/>
        <v>0</v>
      </c>
      <c r="MSL20" s="103">
        <f t="shared" si="144"/>
        <v>0</v>
      </c>
      <c r="MSM20" s="103">
        <f t="shared" si="144"/>
        <v>0</v>
      </c>
      <c r="MSN20" s="103">
        <f t="shared" si="144"/>
        <v>0</v>
      </c>
      <c r="MSO20" s="103">
        <f t="shared" ref="MSO20:MUZ20" si="145">SUM(MSO9:MSO16)</f>
        <v>0</v>
      </c>
      <c r="MSP20" s="103">
        <f t="shared" si="145"/>
        <v>0</v>
      </c>
      <c r="MSQ20" s="103">
        <f t="shared" si="145"/>
        <v>0</v>
      </c>
      <c r="MSR20" s="103">
        <f t="shared" si="145"/>
        <v>0</v>
      </c>
      <c r="MSS20" s="103">
        <f t="shared" si="145"/>
        <v>0</v>
      </c>
      <c r="MST20" s="103">
        <f t="shared" si="145"/>
        <v>0</v>
      </c>
      <c r="MSU20" s="103">
        <f t="shared" si="145"/>
        <v>0</v>
      </c>
      <c r="MSV20" s="103">
        <f t="shared" si="145"/>
        <v>0</v>
      </c>
      <c r="MSW20" s="103">
        <f t="shared" si="145"/>
        <v>0</v>
      </c>
      <c r="MSX20" s="103">
        <f t="shared" si="145"/>
        <v>0</v>
      </c>
      <c r="MSY20" s="103">
        <f t="shared" si="145"/>
        <v>0</v>
      </c>
      <c r="MSZ20" s="103">
        <f t="shared" si="145"/>
        <v>0</v>
      </c>
      <c r="MTA20" s="103">
        <f t="shared" si="145"/>
        <v>0</v>
      </c>
      <c r="MTB20" s="103">
        <f t="shared" si="145"/>
        <v>0</v>
      </c>
      <c r="MTC20" s="103">
        <f t="shared" si="145"/>
        <v>0</v>
      </c>
      <c r="MTD20" s="103">
        <f t="shared" si="145"/>
        <v>0</v>
      </c>
      <c r="MTE20" s="103">
        <f t="shared" si="145"/>
        <v>0</v>
      </c>
      <c r="MTF20" s="103">
        <f t="shared" si="145"/>
        <v>0</v>
      </c>
      <c r="MTG20" s="103">
        <f t="shared" si="145"/>
        <v>0</v>
      </c>
      <c r="MTH20" s="103">
        <f t="shared" si="145"/>
        <v>0</v>
      </c>
      <c r="MTI20" s="103">
        <f t="shared" si="145"/>
        <v>0</v>
      </c>
      <c r="MTJ20" s="103">
        <f t="shared" si="145"/>
        <v>0</v>
      </c>
      <c r="MTK20" s="103">
        <f t="shared" si="145"/>
        <v>0</v>
      </c>
      <c r="MTL20" s="103">
        <f t="shared" si="145"/>
        <v>0</v>
      </c>
      <c r="MTM20" s="103">
        <f t="shared" si="145"/>
        <v>0</v>
      </c>
      <c r="MTN20" s="103">
        <f t="shared" si="145"/>
        <v>0</v>
      </c>
      <c r="MTO20" s="103">
        <f t="shared" si="145"/>
        <v>0</v>
      </c>
      <c r="MTP20" s="103">
        <f t="shared" si="145"/>
        <v>0</v>
      </c>
      <c r="MTQ20" s="103">
        <f t="shared" si="145"/>
        <v>0</v>
      </c>
      <c r="MTR20" s="103">
        <f t="shared" si="145"/>
        <v>0</v>
      </c>
      <c r="MTS20" s="103">
        <f t="shared" si="145"/>
        <v>0</v>
      </c>
      <c r="MTT20" s="103">
        <f t="shared" si="145"/>
        <v>0</v>
      </c>
      <c r="MTU20" s="103">
        <f t="shared" si="145"/>
        <v>0</v>
      </c>
      <c r="MTV20" s="103">
        <f t="shared" si="145"/>
        <v>0</v>
      </c>
      <c r="MTW20" s="103">
        <f t="shared" si="145"/>
        <v>0</v>
      </c>
      <c r="MTX20" s="103">
        <f t="shared" si="145"/>
        <v>0</v>
      </c>
      <c r="MTY20" s="103">
        <f t="shared" si="145"/>
        <v>0</v>
      </c>
      <c r="MTZ20" s="103">
        <f t="shared" si="145"/>
        <v>0</v>
      </c>
      <c r="MUA20" s="103">
        <f t="shared" si="145"/>
        <v>0</v>
      </c>
      <c r="MUB20" s="103">
        <f t="shared" si="145"/>
        <v>0</v>
      </c>
      <c r="MUC20" s="103">
        <f t="shared" si="145"/>
        <v>0</v>
      </c>
      <c r="MUD20" s="103">
        <f t="shared" si="145"/>
        <v>0</v>
      </c>
      <c r="MUE20" s="103">
        <f t="shared" si="145"/>
        <v>0</v>
      </c>
      <c r="MUF20" s="103">
        <f t="shared" si="145"/>
        <v>0</v>
      </c>
      <c r="MUG20" s="103">
        <f t="shared" si="145"/>
        <v>0</v>
      </c>
      <c r="MUH20" s="103">
        <f t="shared" si="145"/>
        <v>0</v>
      </c>
      <c r="MUI20" s="103">
        <f t="shared" si="145"/>
        <v>0</v>
      </c>
      <c r="MUJ20" s="103">
        <f t="shared" si="145"/>
        <v>0</v>
      </c>
      <c r="MUK20" s="103">
        <f t="shared" si="145"/>
        <v>0</v>
      </c>
      <c r="MUL20" s="103">
        <f t="shared" si="145"/>
        <v>0</v>
      </c>
      <c r="MUM20" s="103">
        <f t="shared" si="145"/>
        <v>0</v>
      </c>
      <c r="MUN20" s="103">
        <f t="shared" si="145"/>
        <v>0</v>
      </c>
      <c r="MUO20" s="103">
        <f t="shared" si="145"/>
        <v>0</v>
      </c>
      <c r="MUP20" s="103">
        <f t="shared" si="145"/>
        <v>0</v>
      </c>
      <c r="MUQ20" s="103">
        <f t="shared" si="145"/>
        <v>0</v>
      </c>
      <c r="MUR20" s="103">
        <f t="shared" si="145"/>
        <v>0</v>
      </c>
      <c r="MUS20" s="103">
        <f t="shared" si="145"/>
        <v>0</v>
      </c>
      <c r="MUT20" s="103">
        <f t="shared" si="145"/>
        <v>0</v>
      </c>
      <c r="MUU20" s="103">
        <f t="shared" si="145"/>
        <v>0</v>
      </c>
      <c r="MUV20" s="103">
        <f t="shared" si="145"/>
        <v>0</v>
      </c>
      <c r="MUW20" s="103">
        <f t="shared" si="145"/>
        <v>0</v>
      </c>
      <c r="MUX20" s="103">
        <f t="shared" si="145"/>
        <v>0</v>
      </c>
      <c r="MUY20" s="103">
        <f t="shared" si="145"/>
        <v>0</v>
      </c>
      <c r="MUZ20" s="103">
        <f t="shared" si="145"/>
        <v>0</v>
      </c>
      <c r="MVA20" s="103">
        <f t="shared" ref="MVA20:MXL20" si="146">SUM(MVA9:MVA16)</f>
        <v>0</v>
      </c>
      <c r="MVB20" s="103">
        <f t="shared" si="146"/>
        <v>0</v>
      </c>
      <c r="MVC20" s="103">
        <f t="shared" si="146"/>
        <v>0</v>
      </c>
      <c r="MVD20" s="103">
        <f t="shared" si="146"/>
        <v>0</v>
      </c>
      <c r="MVE20" s="103">
        <f t="shared" si="146"/>
        <v>0</v>
      </c>
      <c r="MVF20" s="103">
        <f t="shared" si="146"/>
        <v>0</v>
      </c>
      <c r="MVG20" s="103">
        <f t="shared" si="146"/>
        <v>0</v>
      </c>
      <c r="MVH20" s="103">
        <f t="shared" si="146"/>
        <v>0</v>
      </c>
      <c r="MVI20" s="103">
        <f t="shared" si="146"/>
        <v>0</v>
      </c>
      <c r="MVJ20" s="103">
        <f t="shared" si="146"/>
        <v>0</v>
      </c>
      <c r="MVK20" s="103">
        <f t="shared" si="146"/>
        <v>0</v>
      </c>
      <c r="MVL20" s="103">
        <f t="shared" si="146"/>
        <v>0</v>
      </c>
      <c r="MVM20" s="103">
        <f t="shared" si="146"/>
        <v>0</v>
      </c>
      <c r="MVN20" s="103">
        <f t="shared" si="146"/>
        <v>0</v>
      </c>
      <c r="MVO20" s="103">
        <f t="shared" si="146"/>
        <v>0</v>
      </c>
      <c r="MVP20" s="103">
        <f t="shared" si="146"/>
        <v>0</v>
      </c>
      <c r="MVQ20" s="103">
        <f t="shared" si="146"/>
        <v>0</v>
      </c>
      <c r="MVR20" s="103">
        <f t="shared" si="146"/>
        <v>0</v>
      </c>
      <c r="MVS20" s="103">
        <f t="shared" si="146"/>
        <v>0</v>
      </c>
      <c r="MVT20" s="103">
        <f t="shared" si="146"/>
        <v>0</v>
      </c>
      <c r="MVU20" s="103">
        <f t="shared" si="146"/>
        <v>0</v>
      </c>
      <c r="MVV20" s="103">
        <f t="shared" si="146"/>
        <v>0</v>
      </c>
      <c r="MVW20" s="103">
        <f t="shared" si="146"/>
        <v>0</v>
      </c>
      <c r="MVX20" s="103">
        <f t="shared" si="146"/>
        <v>0</v>
      </c>
      <c r="MVY20" s="103">
        <f t="shared" si="146"/>
        <v>0</v>
      </c>
      <c r="MVZ20" s="103">
        <f t="shared" si="146"/>
        <v>0</v>
      </c>
      <c r="MWA20" s="103">
        <f t="shared" si="146"/>
        <v>0</v>
      </c>
      <c r="MWB20" s="103">
        <f t="shared" si="146"/>
        <v>0</v>
      </c>
      <c r="MWC20" s="103">
        <f t="shared" si="146"/>
        <v>0</v>
      </c>
      <c r="MWD20" s="103">
        <f t="shared" si="146"/>
        <v>0</v>
      </c>
      <c r="MWE20" s="103">
        <f t="shared" si="146"/>
        <v>0</v>
      </c>
      <c r="MWF20" s="103">
        <f t="shared" si="146"/>
        <v>0</v>
      </c>
      <c r="MWG20" s="103">
        <f t="shared" si="146"/>
        <v>0</v>
      </c>
      <c r="MWH20" s="103">
        <f t="shared" si="146"/>
        <v>0</v>
      </c>
      <c r="MWI20" s="103">
        <f t="shared" si="146"/>
        <v>0</v>
      </c>
      <c r="MWJ20" s="103">
        <f t="shared" si="146"/>
        <v>0</v>
      </c>
      <c r="MWK20" s="103">
        <f t="shared" si="146"/>
        <v>0</v>
      </c>
      <c r="MWL20" s="103">
        <f t="shared" si="146"/>
        <v>0</v>
      </c>
      <c r="MWM20" s="103">
        <f t="shared" si="146"/>
        <v>0</v>
      </c>
      <c r="MWN20" s="103">
        <f t="shared" si="146"/>
        <v>0</v>
      </c>
      <c r="MWO20" s="103">
        <f t="shared" si="146"/>
        <v>0</v>
      </c>
      <c r="MWP20" s="103">
        <f t="shared" si="146"/>
        <v>0</v>
      </c>
      <c r="MWQ20" s="103">
        <f t="shared" si="146"/>
        <v>0</v>
      </c>
      <c r="MWR20" s="103">
        <f t="shared" si="146"/>
        <v>0</v>
      </c>
      <c r="MWS20" s="103">
        <f t="shared" si="146"/>
        <v>0</v>
      </c>
      <c r="MWT20" s="103">
        <f t="shared" si="146"/>
        <v>0</v>
      </c>
      <c r="MWU20" s="103">
        <f t="shared" si="146"/>
        <v>0</v>
      </c>
      <c r="MWV20" s="103">
        <f t="shared" si="146"/>
        <v>0</v>
      </c>
      <c r="MWW20" s="103">
        <f t="shared" si="146"/>
        <v>0</v>
      </c>
      <c r="MWX20" s="103">
        <f t="shared" si="146"/>
        <v>0</v>
      </c>
      <c r="MWY20" s="103">
        <f t="shared" si="146"/>
        <v>0</v>
      </c>
      <c r="MWZ20" s="103">
        <f t="shared" si="146"/>
        <v>0</v>
      </c>
      <c r="MXA20" s="103">
        <f t="shared" si="146"/>
        <v>0</v>
      </c>
      <c r="MXB20" s="103">
        <f t="shared" si="146"/>
        <v>0</v>
      </c>
      <c r="MXC20" s="103">
        <f t="shared" si="146"/>
        <v>0</v>
      </c>
      <c r="MXD20" s="103">
        <f t="shared" si="146"/>
        <v>0</v>
      </c>
      <c r="MXE20" s="103">
        <f t="shared" si="146"/>
        <v>0</v>
      </c>
      <c r="MXF20" s="103">
        <f t="shared" si="146"/>
        <v>0</v>
      </c>
      <c r="MXG20" s="103">
        <f t="shared" si="146"/>
        <v>0</v>
      </c>
      <c r="MXH20" s="103">
        <f t="shared" si="146"/>
        <v>0</v>
      </c>
      <c r="MXI20" s="103">
        <f t="shared" si="146"/>
        <v>0</v>
      </c>
      <c r="MXJ20" s="103">
        <f t="shared" si="146"/>
        <v>0</v>
      </c>
      <c r="MXK20" s="103">
        <f t="shared" si="146"/>
        <v>0</v>
      </c>
      <c r="MXL20" s="103">
        <f t="shared" si="146"/>
        <v>0</v>
      </c>
      <c r="MXM20" s="103">
        <f t="shared" ref="MXM20:MZX20" si="147">SUM(MXM9:MXM16)</f>
        <v>0</v>
      </c>
      <c r="MXN20" s="103">
        <f t="shared" si="147"/>
        <v>0</v>
      </c>
      <c r="MXO20" s="103">
        <f t="shared" si="147"/>
        <v>0</v>
      </c>
      <c r="MXP20" s="103">
        <f t="shared" si="147"/>
        <v>0</v>
      </c>
      <c r="MXQ20" s="103">
        <f t="shared" si="147"/>
        <v>0</v>
      </c>
      <c r="MXR20" s="103">
        <f t="shared" si="147"/>
        <v>0</v>
      </c>
      <c r="MXS20" s="103">
        <f t="shared" si="147"/>
        <v>0</v>
      </c>
      <c r="MXT20" s="103">
        <f t="shared" si="147"/>
        <v>0</v>
      </c>
      <c r="MXU20" s="103">
        <f t="shared" si="147"/>
        <v>0</v>
      </c>
      <c r="MXV20" s="103">
        <f t="shared" si="147"/>
        <v>0</v>
      </c>
      <c r="MXW20" s="103">
        <f t="shared" si="147"/>
        <v>0</v>
      </c>
      <c r="MXX20" s="103">
        <f t="shared" si="147"/>
        <v>0</v>
      </c>
      <c r="MXY20" s="103">
        <f t="shared" si="147"/>
        <v>0</v>
      </c>
      <c r="MXZ20" s="103">
        <f t="shared" si="147"/>
        <v>0</v>
      </c>
      <c r="MYA20" s="103">
        <f t="shared" si="147"/>
        <v>0</v>
      </c>
      <c r="MYB20" s="103">
        <f t="shared" si="147"/>
        <v>0</v>
      </c>
      <c r="MYC20" s="103">
        <f t="shared" si="147"/>
        <v>0</v>
      </c>
      <c r="MYD20" s="103">
        <f t="shared" si="147"/>
        <v>0</v>
      </c>
      <c r="MYE20" s="103">
        <f t="shared" si="147"/>
        <v>0</v>
      </c>
      <c r="MYF20" s="103">
        <f t="shared" si="147"/>
        <v>0</v>
      </c>
      <c r="MYG20" s="103">
        <f t="shared" si="147"/>
        <v>0</v>
      </c>
      <c r="MYH20" s="103">
        <f t="shared" si="147"/>
        <v>0</v>
      </c>
      <c r="MYI20" s="103">
        <f t="shared" si="147"/>
        <v>0</v>
      </c>
      <c r="MYJ20" s="103">
        <f t="shared" si="147"/>
        <v>0</v>
      </c>
      <c r="MYK20" s="103">
        <f t="shared" si="147"/>
        <v>0</v>
      </c>
      <c r="MYL20" s="103">
        <f t="shared" si="147"/>
        <v>0</v>
      </c>
      <c r="MYM20" s="103">
        <f t="shared" si="147"/>
        <v>0</v>
      </c>
      <c r="MYN20" s="103">
        <f t="shared" si="147"/>
        <v>0</v>
      </c>
      <c r="MYO20" s="103">
        <f t="shared" si="147"/>
        <v>0</v>
      </c>
      <c r="MYP20" s="103">
        <f t="shared" si="147"/>
        <v>0</v>
      </c>
      <c r="MYQ20" s="103">
        <f t="shared" si="147"/>
        <v>0</v>
      </c>
      <c r="MYR20" s="103">
        <f t="shared" si="147"/>
        <v>0</v>
      </c>
      <c r="MYS20" s="103">
        <f t="shared" si="147"/>
        <v>0</v>
      </c>
      <c r="MYT20" s="103">
        <f t="shared" si="147"/>
        <v>0</v>
      </c>
      <c r="MYU20" s="103">
        <f t="shared" si="147"/>
        <v>0</v>
      </c>
      <c r="MYV20" s="103">
        <f t="shared" si="147"/>
        <v>0</v>
      </c>
      <c r="MYW20" s="103">
        <f t="shared" si="147"/>
        <v>0</v>
      </c>
      <c r="MYX20" s="103">
        <f t="shared" si="147"/>
        <v>0</v>
      </c>
      <c r="MYY20" s="103">
        <f t="shared" si="147"/>
        <v>0</v>
      </c>
      <c r="MYZ20" s="103">
        <f t="shared" si="147"/>
        <v>0</v>
      </c>
      <c r="MZA20" s="103">
        <f t="shared" si="147"/>
        <v>0</v>
      </c>
      <c r="MZB20" s="103">
        <f t="shared" si="147"/>
        <v>0</v>
      </c>
      <c r="MZC20" s="103">
        <f t="shared" si="147"/>
        <v>0</v>
      </c>
      <c r="MZD20" s="103">
        <f t="shared" si="147"/>
        <v>0</v>
      </c>
      <c r="MZE20" s="103">
        <f t="shared" si="147"/>
        <v>0</v>
      </c>
      <c r="MZF20" s="103">
        <f t="shared" si="147"/>
        <v>0</v>
      </c>
      <c r="MZG20" s="103">
        <f t="shared" si="147"/>
        <v>0</v>
      </c>
      <c r="MZH20" s="103">
        <f t="shared" si="147"/>
        <v>0</v>
      </c>
      <c r="MZI20" s="103">
        <f t="shared" si="147"/>
        <v>0</v>
      </c>
      <c r="MZJ20" s="103">
        <f t="shared" si="147"/>
        <v>0</v>
      </c>
      <c r="MZK20" s="103">
        <f t="shared" si="147"/>
        <v>0</v>
      </c>
      <c r="MZL20" s="103">
        <f t="shared" si="147"/>
        <v>0</v>
      </c>
      <c r="MZM20" s="103">
        <f t="shared" si="147"/>
        <v>0</v>
      </c>
      <c r="MZN20" s="103">
        <f t="shared" si="147"/>
        <v>0</v>
      </c>
      <c r="MZO20" s="103">
        <f t="shared" si="147"/>
        <v>0</v>
      </c>
      <c r="MZP20" s="103">
        <f t="shared" si="147"/>
        <v>0</v>
      </c>
      <c r="MZQ20" s="103">
        <f t="shared" si="147"/>
        <v>0</v>
      </c>
      <c r="MZR20" s="103">
        <f t="shared" si="147"/>
        <v>0</v>
      </c>
      <c r="MZS20" s="103">
        <f t="shared" si="147"/>
        <v>0</v>
      </c>
      <c r="MZT20" s="103">
        <f t="shared" si="147"/>
        <v>0</v>
      </c>
      <c r="MZU20" s="103">
        <f t="shared" si="147"/>
        <v>0</v>
      </c>
      <c r="MZV20" s="103">
        <f t="shared" si="147"/>
        <v>0</v>
      </c>
      <c r="MZW20" s="103">
        <f t="shared" si="147"/>
        <v>0</v>
      </c>
      <c r="MZX20" s="103">
        <f t="shared" si="147"/>
        <v>0</v>
      </c>
      <c r="MZY20" s="103">
        <f t="shared" ref="MZY20:NCJ20" si="148">SUM(MZY9:MZY16)</f>
        <v>0</v>
      </c>
      <c r="MZZ20" s="103">
        <f t="shared" si="148"/>
        <v>0</v>
      </c>
      <c r="NAA20" s="103">
        <f t="shared" si="148"/>
        <v>0</v>
      </c>
      <c r="NAB20" s="103">
        <f t="shared" si="148"/>
        <v>0</v>
      </c>
      <c r="NAC20" s="103">
        <f t="shared" si="148"/>
        <v>0</v>
      </c>
      <c r="NAD20" s="103">
        <f t="shared" si="148"/>
        <v>0</v>
      </c>
      <c r="NAE20" s="103">
        <f t="shared" si="148"/>
        <v>0</v>
      </c>
      <c r="NAF20" s="103">
        <f t="shared" si="148"/>
        <v>0</v>
      </c>
      <c r="NAG20" s="103">
        <f t="shared" si="148"/>
        <v>0</v>
      </c>
      <c r="NAH20" s="103">
        <f t="shared" si="148"/>
        <v>0</v>
      </c>
      <c r="NAI20" s="103">
        <f t="shared" si="148"/>
        <v>0</v>
      </c>
      <c r="NAJ20" s="103">
        <f t="shared" si="148"/>
        <v>0</v>
      </c>
      <c r="NAK20" s="103">
        <f t="shared" si="148"/>
        <v>0</v>
      </c>
      <c r="NAL20" s="103">
        <f t="shared" si="148"/>
        <v>0</v>
      </c>
      <c r="NAM20" s="103">
        <f t="shared" si="148"/>
        <v>0</v>
      </c>
      <c r="NAN20" s="103">
        <f t="shared" si="148"/>
        <v>0</v>
      </c>
      <c r="NAO20" s="103">
        <f t="shared" si="148"/>
        <v>0</v>
      </c>
      <c r="NAP20" s="103">
        <f t="shared" si="148"/>
        <v>0</v>
      </c>
      <c r="NAQ20" s="103">
        <f t="shared" si="148"/>
        <v>0</v>
      </c>
      <c r="NAR20" s="103">
        <f t="shared" si="148"/>
        <v>0</v>
      </c>
      <c r="NAS20" s="103">
        <f t="shared" si="148"/>
        <v>0</v>
      </c>
      <c r="NAT20" s="103">
        <f t="shared" si="148"/>
        <v>0</v>
      </c>
      <c r="NAU20" s="103">
        <f t="shared" si="148"/>
        <v>0</v>
      </c>
      <c r="NAV20" s="103">
        <f t="shared" si="148"/>
        <v>0</v>
      </c>
      <c r="NAW20" s="103">
        <f t="shared" si="148"/>
        <v>0</v>
      </c>
      <c r="NAX20" s="103">
        <f t="shared" si="148"/>
        <v>0</v>
      </c>
      <c r="NAY20" s="103">
        <f t="shared" si="148"/>
        <v>0</v>
      </c>
      <c r="NAZ20" s="103">
        <f t="shared" si="148"/>
        <v>0</v>
      </c>
      <c r="NBA20" s="103">
        <f t="shared" si="148"/>
        <v>0</v>
      </c>
      <c r="NBB20" s="103">
        <f t="shared" si="148"/>
        <v>0</v>
      </c>
      <c r="NBC20" s="103">
        <f t="shared" si="148"/>
        <v>0</v>
      </c>
      <c r="NBD20" s="103">
        <f t="shared" si="148"/>
        <v>0</v>
      </c>
      <c r="NBE20" s="103">
        <f t="shared" si="148"/>
        <v>0</v>
      </c>
      <c r="NBF20" s="103">
        <f t="shared" si="148"/>
        <v>0</v>
      </c>
      <c r="NBG20" s="103">
        <f t="shared" si="148"/>
        <v>0</v>
      </c>
      <c r="NBH20" s="103">
        <f t="shared" si="148"/>
        <v>0</v>
      </c>
      <c r="NBI20" s="103">
        <f t="shared" si="148"/>
        <v>0</v>
      </c>
      <c r="NBJ20" s="103">
        <f t="shared" si="148"/>
        <v>0</v>
      </c>
      <c r="NBK20" s="103">
        <f t="shared" si="148"/>
        <v>0</v>
      </c>
      <c r="NBL20" s="103">
        <f t="shared" si="148"/>
        <v>0</v>
      </c>
      <c r="NBM20" s="103">
        <f t="shared" si="148"/>
        <v>0</v>
      </c>
      <c r="NBN20" s="103">
        <f t="shared" si="148"/>
        <v>0</v>
      </c>
      <c r="NBO20" s="103">
        <f t="shared" si="148"/>
        <v>0</v>
      </c>
      <c r="NBP20" s="103">
        <f t="shared" si="148"/>
        <v>0</v>
      </c>
      <c r="NBQ20" s="103">
        <f t="shared" si="148"/>
        <v>0</v>
      </c>
      <c r="NBR20" s="103">
        <f t="shared" si="148"/>
        <v>0</v>
      </c>
      <c r="NBS20" s="103">
        <f t="shared" si="148"/>
        <v>0</v>
      </c>
      <c r="NBT20" s="103">
        <f t="shared" si="148"/>
        <v>0</v>
      </c>
      <c r="NBU20" s="103">
        <f t="shared" si="148"/>
        <v>0</v>
      </c>
      <c r="NBV20" s="103">
        <f t="shared" si="148"/>
        <v>0</v>
      </c>
      <c r="NBW20" s="103">
        <f t="shared" si="148"/>
        <v>0</v>
      </c>
      <c r="NBX20" s="103">
        <f t="shared" si="148"/>
        <v>0</v>
      </c>
      <c r="NBY20" s="103">
        <f t="shared" si="148"/>
        <v>0</v>
      </c>
      <c r="NBZ20" s="103">
        <f t="shared" si="148"/>
        <v>0</v>
      </c>
      <c r="NCA20" s="103">
        <f t="shared" si="148"/>
        <v>0</v>
      </c>
      <c r="NCB20" s="103">
        <f t="shared" si="148"/>
        <v>0</v>
      </c>
      <c r="NCC20" s="103">
        <f t="shared" si="148"/>
        <v>0</v>
      </c>
      <c r="NCD20" s="103">
        <f t="shared" si="148"/>
        <v>0</v>
      </c>
      <c r="NCE20" s="103">
        <f t="shared" si="148"/>
        <v>0</v>
      </c>
      <c r="NCF20" s="103">
        <f t="shared" si="148"/>
        <v>0</v>
      </c>
      <c r="NCG20" s="103">
        <f t="shared" si="148"/>
        <v>0</v>
      </c>
      <c r="NCH20" s="103">
        <f t="shared" si="148"/>
        <v>0</v>
      </c>
      <c r="NCI20" s="103">
        <f t="shared" si="148"/>
        <v>0</v>
      </c>
      <c r="NCJ20" s="103">
        <f t="shared" si="148"/>
        <v>0</v>
      </c>
      <c r="NCK20" s="103">
        <f t="shared" ref="NCK20:NEV20" si="149">SUM(NCK9:NCK16)</f>
        <v>0</v>
      </c>
      <c r="NCL20" s="103">
        <f t="shared" si="149"/>
        <v>0</v>
      </c>
      <c r="NCM20" s="103">
        <f t="shared" si="149"/>
        <v>0</v>
      </c>
      <c r="NCN20" s="103">
        <f t="shared" si="149"/>
        <v>0</v>
      </c>
      <c r="NCO20" s="103">
        <f t="shared" si="149"/>
        <v>0</v>
      </c>
      <c r="NCP20" s="103">
        <f t="shared" si="149"/>
        <v>0</v>
      </c>
      <c r="NCQ20" s="103">
        <f t="shared" si="149"/>
        <v>0</v>
      </c>
      <c r="NCR20" s="103">
        <f t="shared" si="149"/>
        <v>0</v>
      </c>
      <c r="NCS20" s="103">
        <f t="shared" si="149"/>
        <v>0</v>
      </c>
      <c r="NCT20" s="103">
        <f t="shared" si="149"/>
        <v>0</v>
      </c>
      <c r="NCU20" s="103">
        <f t="shared" si="149"/>
        <v>0</v>
      </c>
      <c r="NCV20" s="103">
        <f t="shared" si="149"/>
        <v>0</v>
      </c>
      <c r="NCW20" s="103">
        <f t="shared" si="149"/>
        <v>0</v>
      </c>
      <c r="NCX20" s="103">
        <f t="shared" si="149"/>
        <v>0</v>
      </c>
      <c r="NCY20" s="103">
        <f t="shared" si="149"/>
        <v>0</v>
      </c>
      <c r="NCZ20" s="103">
        <f t="shared" si="149"/>
        <v>0</v>
      </c>
      <c r="NDA20" s="103">
        <f t="shared" si="149"/>
        <v>0</v>
      </c>
      <c r="NDB20" s="103">
        <f t="shared" si="149"/>
        <v>0</v>
      </c>
      <c r="NDC20" s="103">
        <f t="shared" si="149"/>
        <v>0</v>
      </c>
      <c r="NDD20" s="103">
        <f t="shared" si="149"/>
        <v>0</v>
      </c>
      <c r="NDE20" s="103">
        <f t="shared" si="149"/>
        <v>0</v>
      </c>
      <c r="NDF20" s="103">
        <f t="shared" si="149"/>
        <v>0</v>
      </c>
      <c r="NDG20" s="103">
        <f t="shared" si="149"/>
        <v>0</v>
      </c>
      <c r="NDH20" s="103">
        <f t="shared" si="149"/>
        <v>0</v>
      </c>
      <c r="NDI20" s="103">
        <f t="shared" si="149"/>
        <v>0</v>
      </c>
      <c r="NDJ20" s="103">
        <f t="shared" si="149"/>
        <v>0</v>
      </c>
      <c r="NDK20" s="103">
        <f t="shared" si="149"/>
        <v>0</v>
      </c>
      <c r="NDL20" s="103">
        <f t="shared" si="149"/>
        <v>0</v>
      </c>
      <c r="NDM20" s="103">
        <f t="shared" si="149"/>
        <v>0</v>
      </c>
      <c r="NDN20" s="103">
        <f t="shared" si="149"/>
        <v>0</v>
      </c>
      <c r="NDO20" s="103">
        <f t="shared" si="149"/>
        <v>0</v>
      </c>
      <c r="NDP20" s="103">
        <f t="shared" si="149"/>
        <v>0</v>
      </c>
      <c r="NDQ20" s="103">
        <f t="shared" si="149"/>
        <v>0</v>
      </c>
      <c r="NDR20" s="103">
        <f t="shared" si="149"/>
        <v>0</v>
      </c>
      <c r="NDS20" s="103">
        <f t="shared" si="149"/>
        <v>0</v>
      </c>
      <c r="NDT20" s="103">
        <f t="shared" si="149"/>
        <v>0</v>
      </c>
      <c r="NDU20" s="103">
        <f t="shared" si="149"/>
        <v>0</v>
      </c>
      <c r="NDV20" s="103">
        <f t="shared" si="149"/>
        <v>0</v>
      </c>
      <c r="NDW20" s="103">
        <f t="shared" si="149"/>
        <v>0</v>
      </c>
      <c r="NDX20" s="103">
        <f t="shared" si="149"/>
        <v>0</v>
      </c>
      <c r="NDY20" s="103">
        <f t="shared" si="149"/>
        <v>0</v>
      </c>
      <c r="NDZ20" s="103">
        <f t="shared" si="149"/>
        <v>0</v>
      </c>
      <c r="NEA20" s="103">
        <f t="shared" si="149"/>
        <v>0</v>
      </c>
      <c r="NEB20" s="103">
        <f t="shared" si="149"/>
        <v>0</v>
      </c>
      <c r="NEC20" s="103">
        <f t="shared" si="149"/>
        <v>0</v>
      </c>
      <c r="NED20" s="103">
        <f t="shared" si="149"/>
        <v>0</v>
      </c>
      <c r="NEE20" s="103">
        <f t="shared" si="149"/>
        <v>0</v>
      </c>
      <c r="NEF20" s="103">
        <f t="shared" si="149"/>
        <v>0</v>
      </c>
      <c r="NEG20" s="103">
        <f t="shared" si="149"/>
        <v>0</v>
      </c>
      <c r="NEH20" s="103">
        <f t="shared" si="149"/>
        <v>0</v>
      </c>
      <c r="NEI20" s="103">
        <f t="shared" si="149"/>
        <v>0</v>
      </c>
      <c r="NEJ20" s="103">
        <f t="shared" si="149"/>
        <v>0</v>
      </c>
      <c r="NEK20" s="103">
        <f t="shared" si="149"/>
        <v>0</v>
      </c>
      <c r="NEL20" s="103">
        <f t="shared" si="149"/>
        <v>0</v>
      </c>
      <c r="NEM20" s="103">
        <f t="shared" si="149"/>
        <v>0</v>
      </c>
      <c r="NEN20" s="103">
        <f t="shared" si="149"/>
        <v>0</v>
      </c>
      <c r="NEO20" s="103">
        <f t="shared" si="149"/>
        <v>0</v>
      </c>
      <c r="NEP20" s="103">
        <f t="shared" si="149"/>
        <v>0</v>
      </c>
      <c r="NEQ20" s="103">
        <f t="shared" si="149"/>
        <v>0</v>
      </c>
      <c r="NER20" s="103">
        <f t="shared" si="149"/>
        <v>0</v>
      </c>
      <c r="NES20" s="103">
        <f t="shared" si="149"/>
        <v>0</v>
      </c>
      <c r="NET20" s="103">
        <f t="shared" si="149"/>
        <v>0</v>
      </c>
      <c r="NEU20" s="103">
        <f t="shared" si="149"/>
        <v>0</v>
      </c>
      <c r="NEV20" s="103">
        <f t="shared" si="149"/>
        <v>0</v>
      </c>
      <c r="NEW20" s="103">
        <f t="shared" ref="NEW20:NHH20" si="150">SUM(NEW9:NEW16)</f>
        <v>0</v>
      </c>
      <c r="NEX20" s="103">
        <f t="shared" si="150"/>
        <v>0</v>
      </c>
      <c r="NEY20" s="103">
        <f t="shared" si="150"/>
        <v>0</v>
      </c>
      <c r="NEZ20" s="103">
        <f t="shared" si="150"/>
        <v>0</v>
      </c>
      <c r="NFA20" s="103">
        <f t="shared" si="150"/>
        <v>0</v>
      </c>
      <c r="NFB20" s="103">
        <f t="shared" si="150"/>
        <v>0</v>
      </c>
      <c r="NFC20" s="103">
        <f t="shared" si="150"/>
        <v>0</v>
      </c>
      <c r="NFD20" s="103">
        <f t="shared" si="150"/>
        <v>0</v>
      </c>
      <c r="NFE20" s="103">
        <f t="shared" si="150"/>
        <v>0</v>
      </c>
      <c r="NFF20" s="103">
        <f t="shared" si="150"/>
        <v>0</v>
      </c>
      <c r="NFG20" s="103">
        <f t="shared" si="150"/>
        <v>0</v>
      </c>
      <c r="NFH20" s="103">
        <f t="shared" si="150"/>
        <v>0</v>
      </c>
      <c r="NFI20" s="103">
        <f t="shared" si="150"/>
        <v>0</v>
      </c>
      <c r="NFJ20" s="103">
        <f t="shared" si="150"/>
        <v>0</v>
      </c>
      <c r="NFK20" s="103">
        <f t="shared" si="150"/>
        <v>0</v>
      </c>
      <c r="NFL20" s="103">
        <f t="shared" si="150"/>
        <v>0</v>
      </c>
      <c r="NFM20" s="103">
        <f t="shared" si="150"/>
        <v>0</v>
      </c>
      <c r="NFN20" s="103">
        <f t="shared" si="150"/>
        <v>0</v>
      </c>
      <c r="NFO20" s="103">
        <f t="shared" si="150"/>
        <v>0</v>
      </c>
      <c r="NFP20" s="103">
        <f t="shared" si="150"/>
        <v>0</v>
      </c>
      <c r="NFQ20" s="103">
        <f t="shared" si="150"/>
        <v>0</v>
      </c>
      <c r="NFR20" s="103">
        <f t="shared" si="150"/>
        <v>0</v>
      </c>
      <c r="NFS20" s="103">
        <f t="shared" si="150"/>
        <v>0</v>
      </c>
      <c r="NFT20" s="103">
        <f t="shared" si="150"/>
        <v>0</v>
      </c>
      <c r="NFU20" s="103">
        <f t="shared" si="150"/>
        <v>0</v>
      </c>
      <c r="NFV20" s="103">
        <f t="shared" si="150"/>
        <v>0</v>
      </c>
      <c r="NFW20" s="103">
        <f t="shared" si="150"/>
        <v>0</v>
      </c>
      <c r="NFX20" s="103">
        <f t="shared" si="150"/>
        <v>0</v>
      </c>
      <c r="NFY20" s="103">
        <f t="shared" si="150"/>
        <v>0</v>
      </c>
      <c r="NFZ20" s="103">
        <f t="shared" si="150"/>
        <v>0</v>
      </c>
      <c r="NGA20" s="103">
        <f t="shared" si="150"/>
        <v>0</v>
      </c>
      <c r="NGB20" s="103">
        <f t="shared" si="150"/>
        <v>0</v>
      </c>
      <c r="NGC20" s="103">
        <f t="shared" si="150"/>
        <v>0</v>
      </c>
      <c r="NGD20" s="103">
        <f t="shared" si="150"/>
        <v>0</v>
      </c>
      <c r="NGE20" s="103">
        <f t="shared" si="150"/>
        <v>0</v>
      </c>
      <c r="NGF20" s="103">
        <f t="shared" si="150"/>
        <v>0</v>
      </c>
      <c r="NGG20" s="103">
        <f t="shared" si="150"/>
        <v>0</v>
      </c>
      <c r="NGH20" s="103">
        <f t="shared" si="150"/>
        <v>0</v>
      </c>
      <c r="NGI20" s="103">
        <f t="shared" si="150"/>
        <v>0</v>
      </c>
      <c r="NGJ20" s="103">
        <f t="shared" si="150"/>
        <v>0</v>
      </c>
      <c r="NGK20" s="103">
        <f t="shared" si="150"/>
        <v>0</v>
      </c>
      <c r="NGL20" s="103">
        <f t="shared" si="150"/>
        <v>0</v>
      </c>
      <c r="NGM20" s="103">
        <f t="shared" si="150"/>
        <v>0</v>
      </c>
      <c r="NGN20" s="103">
        <f t="shared" si="150"/>
        <v>0</v>
      </c>
      <c r="NGO20" s="103">
        <f t="shared" si="150"/>
        <v>0</v>
      </c>
      <c r="NGP20" s="103">
        <f t="shared" si="150"/>
        <v>0</v>
      </c>
      <c r="NGQ20" s="103">
        <f t="shared" si="150"/>
        <v>0</v>
      </c>
      <c r="NGR20" s="103">
        <f t="shared" si="150"/>
        <v>0</v>
      </c>
      <c r="NGS20" s="103">
        <f t="shared" si="150"/>
        <v>0</v>
      </c>
      <c r="NGT20" s="103">
        <f t="shared" si="150"/>
        <v>0</v>
      </c>
      <c r="NGU20" s="103">
        <f t="shared" si="150"/>
        <v>0</v>
      </c>
      <c r="NGV20" s="103">
        <f t="shared" si="150"/>
        <v>0</v>
      </c>
      <c r="NGW20" s="103">
        <f t="shared" si="150"/>
        <v>0</v>
      </c>
      <c r="NGX20" s="103">
        <f t="shared" si="150"/>
        <v>0</v>
      </c>
      <c r="NGY20" s="103">
        <f t="shared" si="150"/>
        <v>0</v>
      </c>
      <c r="NGZ20" s="103">
        <f t="shared" si="150"/>
        <v>0</v>
      </c>
      <c r="NHA20" s="103">
        <f t="shared" si="150"/>
        <v>0</v>
      </c>
      <c r="NHB20" s="103">
        <f t="shared" si="150"/>
        <v>0</v>
      </c>
      <c r="NHC20" s="103">
        <f t="shared" si="150"/>
        <v>0</v>
      </c>
      <c r="NHD20" s="103">
        <f t="shared" si="150"/>
        <v>0</v>
      </c>
      <c r="NHE20" s="103">
        <f t="shared" si="150"/>
        <v>0</v>
      </c>
      <c r="NHF20" s="103">
        <f t="shared" si="150"/>
        <v>0</v>
      </c>
      <c r="NHG20" s="103">
        <f t="shared" si="150"/>
        <v>0</v>
      </c>
      <c r="NHH20" s="103">
        <f t="shared" si="150"/>
        <v>0</v>
      </c>
      <c r="NHI20" s="103">
        <f t="shared" ref="NHI20:NJT20" si="151">SUM(NHI9:NHI16)</f>
        <v>0</v>
      </c>
      <c r="NHJ20" s="103">
        <f t="shared" si="151"/>
        <v>0</v>
      </c>
      <c r="NHK20" s="103">
        <f t="shared" si="151"/>
        <v>0</v>
      </c>
      <c r="NHL20" s="103">
        <f t="shared" si="151"/>
        <v>0</v>
      </c>
      <c r="NHM20" s="103">
        <f t="shared" si="151"/>
        <v>0</v>
      </c>
      <c r="NHN20" s="103">
        <f t="shared" si="151"/>
        <v>0</v>
      </c>
      <c r="NHO20" s="103">
        <f t="shared" si="151"/>
        <v>0</v>
      </c>
      <c r="NHP20" s="103">
        <f t="shared" si="151"/>
        <v>0</v>
      </c>
      <c r="NHQ20" s="103">
        <f t="shared" si="151"/>
        <v>0</v>
      </c>
      <c r="NHR20" s="103">
        <f t="shared" si="151"/>
        <v>0</v>
      </c>
      <c r="NHS20" s="103">
        <f t="shared" si="151"/>
        <v>0</v>
      </c>
      <c r="NHT20" s="103">
        <f t="shared" si="151"/>
        <v>0</v>
      </c>
      <c r="NHU20" s="103">
        <f t="shared" si="151"/>
        <v>0</v>
      </c>
      <c r="NHV20" s="103">
        <f t="shared" si="151"/>
        <v>0</v>
      </c>
      <c r="NHW20" s="103">
        <f t="shared" si="151"/>
        <v>0</v>
      </c>
      <c r="NHX20" s="103">
        <f t="shared" si="151"/>
        <v>0</v>
      </c>
      <c r="NHY20" s="103">
        <f t="shared" si="151"/>
        <v>0</v>
      </c>
      <c r="NHZ20" s="103">
        <f t="shared" si="151"/>
        <v>0</v>
      </c>
      <c r="NIA20" s="103">
        <f t="shared" si="151"/>
        <v>0</v>
      </c>
      <c r="NIB20" s="103">
        <f t="shared" si="151"/>
        <v>0</v>
      </c>
      <c r="NIC20" s="103">
        <f t="shared" si="151"/>
        <v>0</v>
      </c>
      <c r="NID20" s="103">
        <f t="shared" si="151"/>
        <v>0</v>
      </c>
      <c r="NIE20" s="103">
        <f t="shared" si="151"/>
        <v>0</v>
      </c>
      <c r="NIF20" s="103">
        <f t="shared" si="151"/>
        <v>0</v>
      </c>
      <c r="NIG20" s="103">
        <f t="shared" si="151"/>
        <v>0</v>
      </c>
      <c r="NIH20" s="103">
        <f t="shared" si="151"/>
        <v>0</v>
      </c>
      <c r="NII20" s="103">
        <f t="shared" si="151"/>
        <v>0</v>
      </c>
      <c r="NIJ20" s="103">
        <f t="shared" si="151"/>
        <v>0</v>
      </c>
      <c r="NIK20" s="103">
        <f t="shared" si="151"/>
        <v>0</v>
      </c>
      <c r="NIL20" s="103">
        <f t="shared" si="151"/>
        <v>0</v>
      </c>
      <c r="NIM20" s="103">
        <f t="shared" si="151"/>
        <v>0</v>
      </c>
      <c r="NIN20" s="103">
        <f t="shared" si="151"/>
        <v>0</v>
      </c>
      <c r="NIO20" s="103">
        <f t="shared" si="151"/>
        <v>0</v>
      </c>
      <c r="NIP20" s="103">
        <f t="shared" si="151"/>
        <v>0</v>
      </c>
      <c r="NIQ20" s="103">
        <f t="shared" si="151"/>
        <v>0</v>
      </c>
      <c r="NIR20" s="103">
        <f t="shared" si="151"/>
        <v>0</v>
      </c>
      <c r="NIS20" s="103">
        <f t="shared" si="151"/>
        <v>0</v>
      </c>
      <c r="NIT20" s="103">
        <f t="shared" si="151"/>
        <v>0</v>
      </c>
      <c r="NIU20" s="103">
        <f t="shared" si="151"/>
        <v>0</v>
      </c>
      <c r="NIV20" s="103">
        <f t="shared" si="151"/>
        <v>0</v>
      </c>
      <c r="NIW20" s="103">
        <f t="shared" si="151"/>
        <v>0</v>
      </c>
      <c r="NIX20" s="103">
        <f t="shared" si="151"/>
        <v>0</v>
      </c>
      <c r="NIY20" s="103">
        <f t="shared" si="151"/>
        <v>0</v>
      </c>
      <c r="NIZ20" s="103">
        <f t="shared" si="151"/>
        <v>0</v>
      </c>
      <c r="NJA20" s="103">
        <f t="shared" si="151"/>
        <v>0</v>
      </c>
      <c r="NJB20" s="103">
        <f t="shared" si="151"/>
        <v>0</v>
      </c>
      <c r="NJC20" s="103">
        <f t="shared" si="151"/>
        <v>0</v>
      </c>
      <c r="NJD20" s="103">
        <f t="shared" si="151"/>
        <v>0</v>
      </c>
      <c r="NJE20" s="103">
        <f t="shared" si="151"/>
        <v>0</v>
      </c>
      <c r="NJF20" s="103">
        <f t="shared" si="151"/>
        <v>0</v>
      </c>
      <c r="NJG20" s="103">
        <f t="shared" si="151"/>
        <v>0</v>
      </c>
      <c r="NJH20" s="103">
        <f t="shared" si="151"/>
        <v>0</v>
      </c>
      <c r="NJI20" s="103">
        <f t="shared" si="151"/>
        <v>0</v>
      </c>
      <c r="NJJ20" s="103">
        <f t="shared" si="151"/>
        <v>0</v>
      </c>
      <c r="NJK20" s="103">
        <f t="shared" si="151"/>
        <v>0</v>
      </c>
      <c r="NJL20" s="103">
        <f t="shared" si="151"/>
        <v>0</v>
      </c>
      <c r="NJM20" s="103">
        <f t="shared" si="151"/>
        <v>0</v>
      </c>
      <c r="NJN20" s="103">
        <f t="shared" si="151"/>
        <v>0</v>
      </c>
      <c r="NJO20" s="103">
        <f t="shared" si="151"/>
        <v>0</v>
      </c>
      <c r="NJP20" s="103">
        <f t="shared" si="151"/>
        <v>0</v>
      </c>
      <c r="NJQ20" s="103">
        <f t="shared" si="151"/>
        <v>0</v>
      </c>
      <c r="NJR20" s="103">
        <f t="shared" si="151"/>
        <v>0</v>
      </c>
      <c r="NJS20" s="103">
        <f t="shared" si="151"/>
        <v>0</v>
      </c>
      <c r="NJT20" s="103">
        <f t="shared" si="151"/>
        <v>0</v>
      </c>
      <c r="NJU20" s="103">
        <f t="shared" ref="NJU20:NMF20" si="152">SUM(NJU9:NJU16)</f>
        <v>0</v>
      </c>
      <c r="NJV20" s="103">
        <f t="shared" si="152"/>
        <v>0</v>
      </c>
      <c r="NJW20" s="103">
        <f t="shared" si="152"/>
        <v>0</v>
      </c>
      <c r="NJX20" s="103">
        <f t="shared" si="152"/>
        <v>0</v>
      </c>
      <c r="NJY20" s="103">
        <f t="shared" si="152"/>
        <v>0</v>
      </c>
      <c r="NJZ20" s="103">
        <f t="shared" si="152"/>
        <v>0</v>
      </c>
      <c r="NKA20" s="103">
        <f t="shared" si="152"/>
        <v>0</v>
      </c>
      <c r="NKB20" s="103">
        <f t="shared" si="152"/>
        <v>0</v>
      </c>
      <c r="NKC20" s="103">
        <f t="shared" si="152"/>
        <v>0</v>
      </c>
      <c r="NKD20" s="103">
        <f t="shared" si="152"/>
        <v>0</v>
      </c>
      <c r="NKE20" s="103">
        <f t="shared" si="152"/>
        <v>0</v>
      </c>
      <c r="NKF20" s="103">
        <f t="shared" si="152"/>
        <v>0</v>
      </c>
      <c r="NKG20" s="103">
        <f t="shared" si="152"/>
        <v>0</v>
      </c>
      <c r="NKH20" s="103">
        <f t="shared" si="152"/>
        <v>0</v>
      </c>
      <c r="NKI20" s="103">
        <f t="shared" si="152"/>
        <v>0</v>
      </c>
      <c r="NKJ20" s="103">
        <f t="shared" si="152"/>
        <v>0</v>
      </c>
      <c r="NKK20" s="103">
        <f t="shared" si="152"/>
        <v>0</v>
      </c>
      <c r="NKL20" s="103">
        <f t="shared" si="152"/>
        <v>0</v>
      </c>
      <c r="NKM20" s="103">
        <f t="shared" si="152"/>
        <v>0</v>
      </c>
      <c r="NKN20" s="103">
        <f t="shared" si="152"/>
        <v>0</v>
      </c>
      <c r="NKO20" s="103">
        <f t="shared" si="152"/>
        <v>0</v>
      </c>
      <c r="NKP20" s="103">
        <f t="shared" si="152"/>
        <v>0</v>
      </c>
      <c r="NKQ20" s="103">
        <f t="shared" si="152"/>
        <v>0</v>
      </c>
      <c r="NKR20" s="103">
        <f t="shared" si="152"/>
        <v>0</v>
      </c>
      <c r="NKS20" s="103">
        <f t="shared" si="152"/>
        <v>0</v>
      </c>
      <c r="NKT20" s="103">
        <f t="shared" si="152"/>
        <v>0</v>
      </c>
      <c r="NKU20" s="103">
        <f t="shared" si="152"/>
        <v>0</v>
      </c>
      <c r="NKV20" s="103">
        <f t="shared" si="152"/>
        <v>0</v>
      </c>
      <c r="NKW20" s="103">
        <f t="shared" si="152"/>
        <v>0</v>
      </c>
      <c r="NKX20" s="103">
        <f t="shared" si="152"/>
        <v>0</v>
      </c>
      <c r="NKY20" s="103">
        <f t="shared" si="152"/>
        <v>0</v>
      </c>
      <c r="NKZ20" s="103">
        <f t="shared" si="152"/>
        <v>0</v>
      </c>
      <c r="NLA20" s="103">
        <f t="shared" si="152"/>
        <v>0</v>
      </c>
      <c r="NLB20" s="103">
        <f t="shared" si="152"/>
        <v>0</v>
      </c>
      <c r="NLC20" s="103">
        <f t="shared" si="152"/>
        <v>0</v>
      </c>
      <c r="NLD20" s="103">
        <f t="shared" si="152"/>
        <v>0</v>
      </c>
      <c r="NLE20" s="103">
        <f t="shared" si="152"/>
        <v>0</v>
      </c>
      <c r="NLF20" s="103">
        <f t="shared" si="152"/>
        <v>0</v>
      </c>
      <c r="NLG20" s="103">
        <f t="shared" si="152"/>
        <v>0</v>
      </c>
      <c r="NLH20" s="103">
        <f t="shared" si="152"/>
        <v>0</v>
      </c>
      <c r="NLI20" s="103">
        <f t="shared" si="152"/>
        <v>0</v>
      </c>
      <c r="NLJ20" s="103">
        <f t="shared" si="152"/>
        <v>0</v>
      </c>
      <c r="NLK20" s="103">
        <f t="shared" si="152"/>
        <v>0</v>
      </c>
      <c r="NLL20" s="103">
        <f t="shared" si="152"/>
        <v>0</v>
      </c>
      <c r="NLM20" s="103">
        <f t="shared" si="152"/>
        <v>0</v>
      </c>
      <c r="NLN20" s="103">
        <f t="shared" si="152"/>
        <v>0</v>
      </c>
      <c r="NLO20" s="103">
        <f t="shared" si="152"/>
        <v>0</v>
      </c>
      <c r="NLP20" s="103">
        <f t="shared" si="152"/>
        <v>0</v>
      </c>
      <c r="NLQ20" s="103">
        <f t="shared" si="152"/>
        <v>0</v>
      </c>
      <c r="NLR20" s="103">
        <f t="shared" si="152"/>
        <v>0</v>
      </c>
      <c r="NLS20" s="103">
        <f t="shared" si="152"/>
        <v>0</v>
      </c>
      <c r="NLT20" s="103">
        <f t="shared" si="152"/>
        <v>0</v>
      </c>
      <c r="NLU20" s="103">
        <f t="shared" si="152"/>
        <v>0</v>
      </c>
      <c r="NLV20" s="103">
        <f t="shared" si="152"/>
        <v>0</v>
      </c>
      <c r="NLW20" s="103">
        <f t="shared" si="152"/>
        <v>0</v>
      </c>
      <c r="NLX20" s="103">
        <f t="shared" si="152"/>
        <v>0</v>
      </c>
      <c r="NLY20" s="103">
        <f t="shared" si="152"/>
        <v>0</v>
      </c>
      <c r="NLZ20" s="103">
        <f t="shared" si="152"/>
        <v>0</v>
      </c>
      <c r="NMA20" s="103">
        <f t="shared" si="152"/>
        <v>0</v>
      </c>
      <c r="NMB20" s="103">
        <f t="shared" si="152"/>
        <v>0</v>
      </c>
      <c r="NMC20" s="103">
        <f t="shared" si="152"/>
        <v>0</v>
      </c>
      <c r="NMD20" s="103">
        <f t="shared" si="152"/>
        <v>0</v>
      </c>
      <c r="NME20" s="103">
        <f t="shared" si="152"/>
        <v>0</v>
      </c>
      <c r="NMF20" s="103">
        <f t="shared" si="152"/>
        <v>0</v>
      </c>
      <c r="NMG20" s="103">
        <f t="shared" ref="NMG20:NOR20" si="153">SUM(NMG9:NMG16)</f>
        <v>0</v>
      </c>
      <c r="NMH20" s="103">
        <f t="shared" si="153"/>
        <v>0</v>
      </c>
      <c r="NMI20" s="103">
        <f t="shared" si="153"/>
        <v>0</v>
      </c>
      <c r="NMJ20" s="103">
        <f t="shared" si="153"/>
        <v>0</v>
      </c>
      <c r="NMK20" s="103">
        <f t="shared" si="153"/>
        <v>0</v>
      </c>
      <c r="NML20" s="103">
        <f t="shared" si="153"/>
        <v>0</v>
      </c>
      <c r="NMM20" s="103">
        <f t="shared" si="153"/>
        <v>0</v>
      </c>
      <c r="NMN20" s="103">
        <f t="shared" si="153"/>
        <v>0</v>
      </c>
      <c r="NMO20" s="103">
        <f t="shared" si="153"/>
        <v>0</v>
      </c>
      <c r="NMP20" s="103">
        <f t="shared" si="153"/>
        <v>0</v>
      </c>
      <c r="NMQ20" s="103">
        <f t="shared" si="153"/>
        <v>0</v>
      </c>
      <c r="NMR20" s="103">
        <f t="shared" si="153"/>
        <v>0</v>
      </c>
      <c r="NMS20" s="103">
        <f t="shared" si="153"/>
        <v>0</v>
      </c>
      <c r="NMT20" s="103">
        <f t="shared" si="153"/>
        <v>0</v>
      </c>
      <c r="NMU20" s="103">
        <f t="shared" si="153"/>
        <v>0</v>
      </c>
      <c r="NMV20" s="103">
        <f t="shared" si="153"/>
        <v>0</v>
      </c>
      <c r="NMW20" s="103">
        <f t="shared" si="153"/>
        <v>0</v>
      </c>
      <c r="NMX20" s="103">
        <f t="shared" si="153"/>
        <v>0</v>
      </c>
      <c r="NMY20" s="103">
        <f t="shared" si="153"/>
        <v>0</v>
      </c>
      <c r="NMZ20" s="103">
        <f t="shared" si="153"/>
        <v>0</v>
      </c>
      <c r="NNA20" s="103">
        <f t="shared" si="153"/>
        <v>0</v>
      </c>
      <c r="NNB20" s="103">
        <f t="shared" si="153"/>
        <v>0</v>
      </c>
      <c r="NNC20" s="103">
        <f t="shared" si="153"/>
        <v>0</v>
      </c>
      <c r="NND20" s="103">
        <f t="shared" si="153"/>
        <v>0</v>
      </c>
      <c r="NNE20" s="103">
        <f t="shared" si="153"/>
        <v>0</v>
      </c>
      <c r="NNF20" s="103">
        <f t="shared" si="153"/>
        <v>0</v>
      </c>
      <c r="NNG20" s="103">
        <f t="shared" si="153"/>
        <v>0</v>
      </c>
      <c r="NNH20" s="103">
        <f t="shared" si="153"/>
        <v>0</v>
      </c>
      <c r="NNI20" s="103">
        <f t="shared" si="153"/>
        <v>0</v>
      </c>
      <c r="NNJ20" s="103">
        <f t="shared" si="153"/>
        <v>0</v>
      </c>
      <c r="NNK20" s="103">
        <f t="shared" si="153"/>
        <v>0</v>
      </c>
      <c r="NNL20" s="103">
        <f t="shared" si="153"/>
        <v>0</v>
      </c>
      <c r="NNM20" s="103">
        <f t="shared" si="153"/>
        <v>0</v>
      </c>
      <c r="NNN20" s="103">
        <f t="shared" si="153"/>
        <v>0</v>
      </c>
      <c r="NNO20" s="103">
        <f t="shared" si="153"/>
        <v>0</v>
      </c>
      <c r="NNP20" s="103">
        <f t="shared" si="153"/>
        <v>0</v>
      </c>
      <c r="NNQ20" s="103">
        <f t="shared" si="153"/>
        <v>0</v>
      </c>
      <c r="NNR20" s="103">
        <f t="shared" si="153"/>
        <v>0</v>
      </c>
      <c r="NNS20" s="103">
        <f t="shared" si="153"/>
        <v>0</v>
      </c>
      <c r="NNT20" s="103">
        <f t="shared" si="153"/>
        <v>0</v>
      </c>
      <c r="NNU20" s="103">
        <f t="shared" si="153"/>
        <v>0</v>
      </c>
      <c r="NNV20" s="103">
        <f t="shared" si="153"/>
        <v>0</v>
      </c>
      <c r="NNW20" s="103">
        <f t="shared" si="153"/>
        <v>0</v>
      </c>
      <c r="NNX20" s="103">
        <f t="shared" si="153"/>
        <v>0</v>
      </c>
      <c r="NNY20" s="103">
        <f t="shared" si="153"/>
        <v>0</v>
      </c>
      <c r="NNZ20" s="103">
        <f t="shared" si="153"/>
        <v>0</v>
      </c>
      <c r="NOA20" s="103">
        <f t="shared" si="153"/>
        <v>0</v>
      </c>
      <c r="NOB20" s="103">
        <f t="shared" si="153"/>
        <v>0</v>
      </c>
      <c r="NOC20" s="103">
        <f t="shared" si="153"/>
        <v>0</v>
      </c>
      <c r="NOD20" s="103">
        <f t="shared" si="153"/>
        <v>0</v>
      </c>
      <c r="NOE20" s="103">
        <f t="shared" si="153"/>
        <v>0</v>
      </c>
      <c r="NOF20" s="103">
        <f t="shared" si="153"/>
        <v>0</v>
      </c>
      <c r="NOG20" s="103">
        <f t="shared" si="153"/>
        <v>0</v>
      </c>
      <c r="NOH20" s="103">
        <f t="shared" si="153"/>
        <v>0</v>
      </c>
      <c r="NOI20" s="103">
        <f t="shared" si="153"/>
        <v>0</v>
      </c>
      <c r="NOJ20" s="103">
        <f t="shared" si="153"/>
        <v>0</v>
      </c>
      <c r="NOK20" s="103">
        <f t="shared" si="153"/>
        <v>0</v>
      </c>
      <c r="NOL20" s="103">
        <f t="shared" si="153"/>
        <v>0</v>
      </c>
      <c r="NOM20" s="103">
        <f t="shared" si="153"/>
        <v>0</v>
      </c>
      <c r="NON20" s="103">
        <f t="shared" si="153"/>
        <v>0</v>
      </c>
      <c r="NOO20" s="103">
        <f t="shared" si="153"/>
        <v>0</v>
      </c>
      <c r="NOP20" s="103">
        <f t="shared" si="153"/>
        <v>0</v>
      </c>
      <c r="NOQ20" s="103">
        <f t="shared" si="153"/>
        <v>0</v>
      </c>
      <c r="NOR20" s="103">
        <f t="shared" si="153"/>
        <v>0</v>
      </c>
      <c r="NOS20" s="103">
        <f t="shared" ref="NOS20:NRD20" si="154">SUM(NOS9:NOS16)</f>
        <v>0</v>
      </c>
      <c r="NOT20" s="103">
        <f t="shared" si="154"/>
        <v>0</v>
      </c>
      <c r="NOU20" s="103">
        <f t="shared" si="154"/>
        <v>0</v>
      </c>
      <c r="NOV20" s="103">
        <f t="shared" si="154"/>
        <v>0</v>
      </c>
      <c r="NOW20" s="103">
        <f t="shared" si="154"/>
        <v>0</v>
      </c>
      <c r="NOX20" s="103">
        <f t="shared" si="154"/>
        <v>0</v>
      </c>
      <c r="NOY20" s="103">
        <f t="shared" si="154"/>
        <v>0</v>
      </c>
      <c r="NOZ20" s="103">
        <f t="shared" si="154"/>
        <v>0</v>
      </c>
      <c r="NPA20" s="103">
        <f t="shared" si="154"/>
        <v>0</v>
      </c>
      <c r="NPB20" s="103">
        <f t="shared" si="154"/>
        <v>0</v>
      </c>
      <c r="NPC20" s="103">
        <f t="shared" si="154"/>
        <v>0</v>
      </c>
      <c r="NPD20" s="103">
        <f t="shared" si="154"/>
        <v>0</v>
      </c>
      <c r="NPE20" s="103">
        <f t="shared" si="154"/>
        <v>0</v>
      </c>
      <c r="NPF20" s="103">
        <f t="shared" si="154"/>
        <v>0</v>
      </c>
      <c r="NPG20" s="103">
        <f t="shared" si="154"/>
        <v>0</v>
      </c>
      <c r="NPH20" s="103">
        <f t="shared" si="154"/>
        <v>0</v>
      </c>
      <c r="NPI20" s="103">
        <f t="shared" si="154"/>
        <v>0</v>
      </c>
      <c r="NPJ20" s="103">
        <f t="shared" si="154"/>
        <v>0</v>
      </c>
      <c r="NPK20" s="103">
        <f t="shared" si="154"/>
        <v>0</v>
      </c>
      <c r="NPL20" s="103">
        <f t="shared" si="154"/>
        <v>0</v>
      </c>
      <c r="NPM20" s="103">
        <f t="shared" si="154"/>
        <v>0</v>
      </c>
      <c r="NPN20" s="103">
        <f t="shared" si="154"/>
        <v>0</v>
      </c>
      <c r="NPO20" s="103">
        <f t="shared" si="154"/>
        <v>0</v>
      </c>
      <c r="NPP20" s="103">
        <f t="shared" si="154"/>
        <v>0</v>
      </c>
      <c r="NPQ20" s="103">
        <f t="shared" si="154"/>
        <v>0</v>
      </c>
      <c r="NPR20" s="103">
        <f t="shared" si="154"/>
        <v>0</v>
      </c>
      <c r="NPS20" s="103">
        <f t="shared" si="154"/>
        <v>0</v>
      </c>
      <c r="NPT20" s="103">
        <f t="shared" si="154"/>
        <v>0</v>
      </c>
      <c r="NPU20" s="103">
        <f t="shared" si="154"/>
        <v>0</v>
      </c>
      <c r="NPV20" s="103">
        <f t="shared" si="154"/>
        <v>0</v>
      </c>
      <c r="NPW20" s="103">
        <f t="shared" si="154"/>
        <v>0</v>
      </c>
      <c r="NPX20" s="103">
        <f t="shared" si="154"/>
        <v>0</v>
      </c>
      <c r="NPY20" s="103">
        <f t="shared" si="154"/>
        <v>0</v>
      </c>
      <c r="NPZ20" s="103">
        <f t="shared" si="154"/>
        <v>0</v>
      </c>
      <c r="NQA20" s="103">
        <f t="shared" si="154"/>
        <v>0</v>
      </c>
      <c r="NQB20" s="103">
        <f t="shared" si="154"/>
        <v>0</v>
      </c>
      <c r="NQC20" s="103">
        <f t="shared" si="154"/>
        <v>0</v>
      </c>
      <c r="NQD20" s="103">
        <f t="shared" si="154"/>
        <v>0</v>
      </c>
      <c r="NQE20" s="103">
        <f t="shared" si="154"/>
        <v>0</v>
      </c>
      <c r="NQF20" s="103">
        <f t="shared" si="154"/>
        <v>0</v>
      </c>
      <c r="NQG20" s="103">
        <f t="shared" si="154"/>
        <v>0</v>
      </c>
      <c r="NQH20" s="103">
        <f t="shared" si="154"/>
        <v>0</v>
      </c>
      <c r="NQI20" s="103">
        <f t="shared" si="154"/>
        <v>0</v>
      </c>
      <c r="NQJ20" s="103">
        <f t="shared" si="154"/>
        <v>0</v>
      </c>
      <c r="NQK20" s="103">
        <f t="shared" si="154"/>
        <v>0</v>
      </c>
      <c r="NQL20" s="103">
        <f t="shared" si="154"/>
        <v>0</v>
      </c>
      <c r="NQM20" s="103">
        <f t="shared" si="154"/>
        <v>0</v>
      </c>
      <c r="NQN20" s="103">
        <f t="shared" si="154"/>
        <v>0</v>
      </c>
      <c r="NQO20" s="103">
        <f t="shared" si="154"/>
        <v>0</v>
      </c>
      <c r="NQP20" s="103">
        <f t="shared" si="154"/>
        <v>0</v>
      </c>
      <c r="NQQ20" s="103">
        <f t="shared" si="154"/>
        <v>0</v>
      </c>
      <c r="NQR20" s="103">
        <f t="shared" si="154"/>
        <v>0</v>
      </c>
      <c r="NQS20" s="103">
        <f t="shared" si="154"/>
        <v>0</v>
      </c>
      <c r="NQT20" s="103">
        <f t="shared" si="154"/>
        <v>0</v>
      </c>
      <c r="NQU20" s="103">
        <f t="shared" si="154"/>
        <v>0</v>
      </c>
      <c r="NQV20" s="103">
        <f t="shared" si="154"/>
        <v>0</v>
      </c>
      <c r="NQW20" s="103">
        <f t="shared" si="154"/>
        <v>0</v>
      </c>
      <c r="NQX20" s="103">
        <f t="shared" si="154"/>
        <v>0</v>
      </c>
      <c r="NQY20" s="103">
        <f t="shared" si="154"/>
        <v>0</v>
      </c>
      <c r="NQZ20" s="103">
        <f t="shared" si="154"/>
        <v>0</v>
      </c>
      <c r="NRA20" s="103">
        <f t="shared" si="154"/>
        <v>0</v>
      </c>
      <c r="NRB20" s="103">
        <f t="shared" si="154"/>
        <v>0</v>
      </c>
      <c r="NRC20" s="103">
        <f t="shared" si="154"/>
        <v>0</v>
      </c>
      <c r="NRD20" s="103">
        <f t="shared" si="154"/>
        <v>0</v>
      </c>
      <c r="NRE20" s="103">
        <f t="shared" ref="NRE20:NTP20" si="155">SUM(NRE9:NRE16)</f>
        <v>0</v>
      </c>
      <c r="NRF20" s="103">
        <f t="shared" si="155"/>
        <v>0</v>
      </c>
      <c r="NRG20" s="103">
        <f t="shared" si="155"/>
        <v>0</v>
      </c>
      <c r="NRH20" s="103">
        <f t="shared" si="155"/>
        <v>0</v>
      </c>
      <c r="NRI20" s="103">
        <f t="shared" si="155"/>
        <v>0</v>
      </c>
      <c r="NRJ20" s="103">
        <f t="shared" si="155"/>
        <v>0</v>
      </c>
      <c r="NRK20" s="103">
        <f t="shared" si="155"/>
        <v>0</v>
      </c>
      <c r="NRL20" s="103">
        <f t="shared" si="155"/>
        <v>0</v>
      </c>
      <c r="NRM20" s="103">
        <f t="shared" si="155"/>
        <v>0</v>
      </c>
      <c r="NRN20" s="103">
        <f t="shared" si="155"/>
        <v>0</v>
      </c>
      <c r="NRO20" s="103">
        <f t="shared" si="155"/>
        <v>0</v>
      </c>
      <c r="NRP20" s="103">
        <f t="shared" si="155"/>
        <v>0</v>
      </c>
      <c r="NRQ20" s="103">
        <f t="shared" si="155"/>
        <v>0</v>
      </c>
      <c r="NRR20" s="103">
        <f t="shared" si="155"/>
        <v>0</v>
      </c>
      <c r="NRS20" s="103">
        <f t="shared" si="155"/>
        <v>0</v>
      </c>
      <c r="NRT20" s="103">
        <f t="shared" si="155"/>
        <v>0</v>
      </c>
      <c r="NRU20" s="103">
        <f t="shared" si="155"/>
        <v>0</v>
      </c>
      <c r="NRV20" s="103">
        <f t="shared" si="155"/>
        <v>0</v>
      </c>
      <c r="NRW20" s="103">
        <f t="shared" si="155"/>
        <v>0</v>
      </c>
      <c r="NRX20" s="103">
        <f t="shared" si="155"/>
        <v>0</v>
      </c>
      <c r="NRY20" s="103">
        <f t="shared" si="155"/>
        <v>0</v>
      </c>
      <c r="NRZ20" s="103">
        <f t="shared" si="155"/>
        <v>0</v>
      </c>
      <c r="NSA20" s="103">
        <f t="shared" si="155"/>
        <v>0</v>
      </c>
      <c r="NSB20" s="103">
        <f t="shared" si="155"/>
        <v>0</v>
      </c>
      <c r="NSC20" s="103">
        <f t="shared" si="155"/>
        <v>0</v>
      </c>
      <c r="NSD20" s="103">
        <f t="shared" si="155"/>
        <v>0</v>
      </c>
      <c r="NSE20" s="103">
        <f t="shared" si="155"/>
        <v>0</v>
      </c>
      <c r="NSF20" s="103">
        <f t="shared" si="155"/>
        <v>0</v>
      </c>
      <c r="NSG20" s="103">
        <f t="shared" si="155"/>
        <v>0</v>
      </c>
      <c r="NSH20" s="103">
        <f t="shared" si="155"/>
        <v>0</v>
      </c>
      <c r="NSI20" s="103">
        <f t="shared" si="155"/>
        <v>0</v>
      </c>
      <c r="NSJ20" s="103">
        <f t="shared" si="155"/>
        <v>0</v>
      </c>
      <c r="NSK20" s="103">
        <f t="shared" si="155"/>
        <v>0</v>
      </c>
      <c r="NSL20" s="103">
        <f t="shared" si="155"/>
        <v>0</v>
      </c>
      <c r="NSM20" s="103">
        <f t="shared" si="155"/>
        <v>0</v>
      </c>
      <c r="NSN20" s="103">
        <f t="shared" si="155"/>
        <v>0</v>
      </c>
      <c r="NSO20" s="103">
        <f t="shared" si="155"/>
        <v>0</v>
      </c>
      <c r="NSP20" s="103">
        <f t="shared" si="155"/>
        <v>0</v>
      </c>
      <c r="NSQ20" s="103">
        <f t="shared" si="155"/>
        <v>0</v>
      </c>
      <c r="NSR20" s="103">
        <f t="shared" si="155"/>
        <v>0</v>
      </c>
      <c r="NSS20" s="103">
        <f t="shared" si="155"/>
        <v>0</v>
      </c>
      <c r="NST20" s="103">
        <f t="shared" si="155"/>
        <v>0</v>
      </c>
      <c r="NSU20" s="103">
        <f t="shared" si="155"/>
        <v>0</v>
      </c>
      <c r="NSV20" s="103">
        <f t="shared" si="155"/>
        <v>0</v>
      </c>
      <c r="NSW20" s="103">
        <f t="shared" si="155"/>
        <v>0</v>
      </c>
      <c r="NSX20" s="103">
        <f t="shared" si="155"/>
        <v>0</v>
      </c>
      <c r="NSY20" s="103">
        <f t="shared" si="155"/>
        <v>0</v>
      </c>
      <c r="NSZ20" s="103">
        <f t="shared" si="155"/>
        <v>0</v>
      </c>
      <c r="NTA20" s="103">
        <f t="shared" si="155"/>
        <v>0</v>
      </c>
      <c r="NTB20" s="103">
        <f t="shared" si="155"/>
        <v>0</v>
      </c>
      <c r="NTC20" s="103">
        <f t="shared" si="155"/>
        <v>0</v>
      </c>
      <c r="NTD20" s="103">
        <f t="shared" si="155"/>
        <v>0</v>
      </c>
      <c r="NTE20" s="103">
        <f t="shared" si="155"/>
        <v>0</v>
      </c>
      <c r="NTF20" s="103">
        <f t="shared" si="155"/>
        <v>0</v>
      </c>
      <c r="NTG20" s="103">
        <f t="shared" si="155"/>
        <v>0</v>
      </c>
      <c r="NTH20" s="103">
        <f t="shared" si="155"/>
        <v>0</v>
      </c>
      <c r="NTI20" s="103">
        <f t="shared" si="155"/>
        <v>0</v>
      </c>
      <c r="NTJ20" s="103">
        <f t="shared" si="155"/>
        <v>0</v>
      </c>
      <c r="NTK20" s="103">
        <f t="shared" si="155"/>
        <v>0</v>
      </c>
      <c r="NTL20" s="103">
        <f t="shared" si="155"/>
        <v>0</v>
      </c>
      <c r="NTM20" s="103">
        <f t="shared" si="155"/>
        <v>0</v>
      </c>
      <c r="NTN20" s="103">
        <f t="shared" si="155"/>
        <v>0</v>
      </c>
      <c r="NTO20" s="103">
        <f t="shared" si="155"/>
        <v>0</v>
      </c>
      <c r="NTP20" s="103">
        <f t="shared" si="155"/>
        <v>0</v>
      </c>
      <c r="NTQ20" s="103">
        <f t="shared" ref="NTQ20:NWB20" si="156">SUM(NTQ9:NTQ16)</f>
        <v>0</v>
      </c>
      <c r="NTR20" s="103">
        <f t="shared" si="156"/>
        <v>0</v>
      </c>
      <c r="NTS20" s="103">
        <f t="shared" si="156"/>
        <v>0</v>
      </c>
      <c r="NTT20" s="103">
        <f t="shared" si="156"/>
        <v>0</v>
      </c>
      <c r="NTU20" s="103">
        <f t="shared" si="156"/>
        <v>0</v>
      </c>
      <c r="NTV20" s="103">
        <f t="shared" si="156"/>
        <v>0</v>
      </c>
      <c r="NTW20" s="103">
        <f t="shared" si="156"/>
        <v>0</v>
      </c>
      <c r="NTX20" s="103">
        <f t="shared" si="156"/>
        <v>0</v>
      </c>
      <c r="NTY20" s="103">
        <f t="shared" si="156"/>
        <v>0</v>
      </c>
      <c r="NTZ20" s="103">
        <f t="shared" si="156"/>
        <v>0</v>
      </c>
      <c r="NUA20" s="103">
        <f t="shared" si="156"/>
        <v>0</v>
      </c>
      <c r="NUB20" s="103">
        <f t="shared" si="156"/>
        <v>0</v>
      </c>
      <c r="NUC20" s="103">
        <f t="shared" si="156"/>
        <v>0</v>
      </c>
      <c r="NUD20" s="103">
        <f t="shared" si="156"/>
        <v>0</v>
      </c>
      <c r="NUE20" s="103">
        <f t="shared" si="156"/>
        <v>0</v>
      </c>
      <c r="NUF20" s="103">
        <f t="shared" si="156"/>
        <v>0</v>
      </c>
      <c r="NUG20" s="103">
        <f t="shared" si="156"/>
        <v>0</v>
      </c>
      <c r="NUH20" s="103">
        <f t="shared" si="156"/>
        <v>0</v>
      </c>
      <c r="NUI20" s="103">
        <f t="shared" si="156"/>
        <v>0</v>
      </c>
      <c r="NUJ20" s="103">
        <f t="shared" si="156"/>
        <v>0</v>
      </c>
      <c r="NUK20" s="103">
        <f t="shared" si="156"/>
        <v>0</v>
      </c>
      <c r="NUL20" s="103">
        <f t="shared" si="156"/>
        <v>0</v>
      </c>
      <c r="NUM20" s="103">
        <f t="shared" si="156"/>
        <v>0</v>
      </c>
      <c r="NUN20" s="103">
        <f t="shared" si="156"/>
        <v>0</v>
      </c>
      <c r="NUO20" s="103">
        <f t="shared" si="156"/>
        <v>0</v>
      </c>
      <c r="NUP20" s="103">
        <f t="shared" si="156"/>
        <v>0</v>
      </c>
      <c r="NUQ20" s="103">
        <f t="shared" si="156"/>
        <v>0</v>
      </c>
      <c r="NUR20" s="103">
        <f t="shared" si="156"/>
        <v>0</v>
      </c>
      <c r="NUS20" s="103">
        <f t="shared" si="156"/>
        <v>0</v>
      </c>
      <c r="NUT20" s="103">
        <f t="shared" si="156"/>
        <v>0</v>
      </c>
      <c r="NUU20" s="103">
        <f t="shared" si="156"/>
        <v>0</v>
      </c>
      <c r="NUV20" s="103">
        <f t="shared" si="156"/>
        <v>0</v>
      </c>
      <c r="NUW20" s="103">
        <f t="shared" si="156"/>
        <v>0</v>
      </c>
      <c r="NUX20" s="103">
        <f t="shared" si="156"/>
        <v>0</v>
      </c>
      <c r="NUY20" s="103">
        <f t="shared" si="156"/>
        <v>0</v>
      </c>
      <c r="NUZ20" s="103">
        <f t="shared" si="156"/>
        <v>0</v>
      </c>
      <c r="NVA20" s="103">
        <f t="shared" si="156"/>
        <v>0</v>
      </c>
      <c r="NVB20" s="103">
        <f t="shared" si="156"/>
        <v>0</v>
      </c>
      <c r="NVC20" s="103">
        <f t="shared" si="156"/>
        <v>0</v>
      </c>
      <c r="NVD20" s="103">
        <f t="shared" si="156"/>
        <v>0</v>
      </c>
      <c r="NVE20" s="103">
        <f t="shared" si="156"/>
        <v>0</v>
      </c>
      <c r="NVF20" s="103">
        <f t="shared" si="156"/>
        <v>0</v>
      </c>
      <c r="NVG20" s="103">
        <f t="shared" si="156"/>
        <v>0</v>
      </c>
      <c r="NVH20" s="103">
        <f t="shared" si="156"/>
        <v>0</v>
      </c>
      <c r="NVI20" s="103">
        <f t="shared" si="156"/>
        <v>0</v>
      </c>
      <c r="NVJ20" s="103">
        <f t="shared" si="156"/>
        <v>0</v>
      </c>
      <c r="NVK20" s="103">
        <f t="shared" si="156"/>
        <v>0</v>
      </c>
      <c r="NVL20" s="103">
        <f t="shared" si="156"/>
        <v>0</v>
      </c>
      <c r="NVM20" s="103">
        <f t="shared" si="156"/>
        <v>0</v>
      </c>
      <c r="NVN20" s="103">
        <f t="shared" si="156"/>
        <v>0</v>
      </c>
      <c r="NVO20" s="103">
        <f t="shared" si="156"/>
        <v>0</v>
      </c>
      <c r="NVP20" s="103">
        <f t="shared" si="156"/>
        <v>0</v>
      </c>
      <c r="NVQ20" s="103">
        <f t="shared" si="156"/>
        <v>0</v>
      </c>
      <c r="NVR20" s="103">
        <f t="shared" si="156"/>
        <v>0</v>
      </c>
      <c r="NVS20" s="103">
        <f t="shared" si="156"/>
        <v>0</v>
      </c>
      <c r="NVT20" s="103">
        <f t="shared" si="156"/>
        <v>0</v>
      </c>
      <c r="NVU20" s="103">
        <f t="shared" si="156"/>
        <v>0</v>
      </c>
      <c r="NVV20" s="103">
        <f t="shared" si="156"/>
        <v>0</v>
      </c>
      <c r="NVW20" s="103">
        <f t="shared" si="156"/>
        <v>0</v>
      </c>
      <c r="NVX20" s="103">
        <f t="shared" si="156"/>
        <v>0</v>
      </c>
      <c r="NVY20" s="103">
        <f t="shared" si="156"/>
        <v>0</v>
      </c>
      <c r="NVZ20" s="103">
        <f t="shared" si="156"/>
        <v>0</v>
      </c>
      <c r="NWA20" s="103">
        <f t="shared" si="156"/>
        <v>0</v>
      </c>
      <c r="NWB20" s="103">
        <f t="shared" si="156"/>
        <v>0</v>
      </c>
      <c r="NWC20" s="103">
        <f t="shared" ref="NWC20:NYN20" si="157">SUM(NWC9:NWC16)</f>
        <v>0</v>
      </c>
      <c r="NWD20" s="103">
        <f t="shared" si="157"/>
        <v>0</v>
      </c>
      <c r="NWE20" s="103">
        <f t="shared" si="157"/>
        <v>0</v>
      </c>
      <c r="NWF20" s="103">
        <f t="shared" si="157"/>
        <v>0</v>
      </c>
      <c r="NWG20" s="103">
        <f t="shared" si="157"/>
        <v>0</v>
      </c>
      <c r="NWH20" s="103">
        <f t="shared" si="157"/>
        <v>0</v>
      </c>
      <c r="NWI20" s="103">
        <f t="shared" si="157"/>
        <v>0</v>
      </c>
      <c r="NWJ20" s="103">
        <f t="shared" si="157"/>
        <v>0</v>
      </c>
      <c r="NWK20" s="103">
        <f t="shared" si="157"/>
        <v>0</v>
      </c>
      <c r="NWL20" s="103">
        <f t="shared" si="157"/>
        <v>0</v>
      </c>
      <c r="NWM20" s="103">
        <f t="shared" si="157"/>
        <v>0</v>
      </c>
      <c r="NWN20" s="103">
        <f t="shared" si="157"/>
        <v>0</v>
      </c>
      <c r="NWO20" s="103">
        <f t="shared" si="157"/>
        <v>0</v>
      </c>
      <c r="NWP20" s="103">
        <f t="shared" si="157"/>
        <v>0</v>
      </c>
      <c r="NWQ20" s="103">
        <f t="shared" si="157"/>
        <v>0</v>
      </c>
      <c r="NWR20" s="103">
        <f t="shared" si="157"/>
        <v>0</v>
      </c>
      <c r="NWS20" s="103">
        <f t="shared" si="157"/>
        <v>0</v>
      </c>
      <c r="NWT20" s="103">
        <f t="shared" si="157"/>
        <v>0</v>
      </c>
      <c r="NWU20" s="103">
        <f t="shared" si="157"/>
        <v>0</v>
      </c>
      <c r="NWV20" s="103">
        <f t="shared" si="157"/>
        <v>0</v>
      </c>
      <c r="NWW20" s="103">
        <f t="shared" si="157"/>
        <v>0</v>
      </c>
      <c r="NWX20" s="103">
        <f t="shared" si="157"/>
        <v>0</v>
      </c>
      <c r="NWY20" s="103">
        <f t="shared" si="157"/>
        <v>0</v>
      </c>
      <c r="NWZ20" s="103">
        <f t="shared" si="157"/>
        <v>0</v>
      </c>
      <c r="NXA20" s="103">
        <f t="shared" si="157"/>
        <v>0</v>
      </c>
      <c r="NXB20" s="103">
        <f t="shared" si="157"/>
        <v>0</v>
      </c>
      <c r="NXC20" s="103">
        <f t="shared" si="157"/>
        <v>0</v>
      </c>
      <c r="NXD20" s="103">
        <f t="shared" si="157"/>
        <v>0</v>
      </c>
      <c r="NXE20" s="103">
        <f t="shared" si="157"/>
        <v>0</v>
      </c>
      <c r="NXF20" s="103">
        <f t="shared" si="157"/>
        <v>0</v>
      </c>
      <c r="NXG20" s="103">
        <f t="shared" si="157"/>
        <v>0</v>
      </c>
      <c r="NXH20" s="103">
        <f t="shared" si="157"/>
        <v>0</v>
      </c>
      <c r="NXI20" s="103">
        <f t="shared" si="157"/>
        <v>0</v>
      </c>
      <c r="NXJ20" s="103">
        <f t="shared" si="157"/>
        <v>0</v>
      </c>
      <c r="NXK20" s="103">
        <f t="shared" si="157"/>
        <v>0</v>
      </c>
      <c r="NXL20" s="103">
        <f t="shared" si="157"/>
        <v>0</v>
      </c>
      <c r="NXM20" s="103">
        <f t="shared" si="157"/>
        <v>0</v>
      </c>
      <c r="NXN20" s="103">
        <f t="shared" si="157"/>
        <v>0</v>
      </c>
      <c r="NXO20" s="103">
        <f t="shared" si="157"/>
        <v>0</v>
      </c>
      <c r="NXP20" s="103">
        <f t="shared" si="157"/>
        <v>0</v>
      </c>
      <c r="NXQ20" s="103">
        <f t="shared" si="157"/>
        <v>0</v>
      </c>
      <c r="NXR20" s="103">
        <f t="shared" si="157"/>
        <v>0</v>
      </c>
      <c r="NXS20" s="103">
        <f t="shared" si="157"/>
        <v>0</v>
      </c>
      <c r="NXT20" s="103">
        <f t="shared" si="157"/>
        <v>0</v>
      </c>
      <c r="NXU20" s="103">
        <f t="shared" si="157"/>
        <v>0</v>
      </c>
      <c r="NXV20" s="103">
        <f t="shared" si="157"/>
        <v>0</v>
      </c>
      <c r="NXW20" s="103">
        <f t="shared" si="157"/>
        <v>0</v>
      </c>
      <c r="NXX20" s="103">
        <f t="shared" si="157"/>
        <v>0</v>
      </c>
      <c r="NXY20" s="103">
        <f t="shared" si="157"/>
        <v>0</v>
      </c>
      <c r="NXZ20" s="103">
        <f t="shared" si="157"/>
        <v>0</v>
      </c>
      <c r="NYA20" s="103">
        <f t="shared" si="157"/>
        <v>0</v>
      </c>
      <c r="NYB20" s="103">
        <f t="shared" si="157"/>
        <v>0</v>
      </c>
      <c r="NYC20" s="103">
        <f t="shared" si="157"/>
        <v>0</v>
      </c>
      <c r="NYD20" s="103">
        <f t="shared" si="157"/>
        <v>0</v>
      </c>
      <c r="NYE20" s="103">
        <f t="shared" si="157"/>
        <v>0</v>
      </c>
      <c r="NYF20" s="103">
        <f t="shared" si="157"/>
        <v>0</v>
      </c>
      <c r="NYG20" s="103">
        <f t="shared" si="157"/>
        <v>0</v>
      </c>
      <c r="NYH20" s="103">
        <f t="shared" si="157"/>
        <v>0</v>
      </c>
      <c r="NYI20" s="103">
        <f t="shared" si="157"/>
        <v>0</v>
      </c>
      <c r="NYJ20" s="103">
        <f t="shared" si="157"/>
        <v>0</v>
      </c>
      <c r="NYK20" s="103">
        <f t="shared" si="157"/>
        <v>0</v>
      </c>
      <c r="NYL20" s="103">
        <f t="shared" si="157"/>
        <v>0</v>
      </c>
      <c r="NYM20" s="103">
        <f t="shared" si="157"/>
        <v>0</v>
      </c>
      <c r="NYN20" s="103">
        <f t="shared" si="157"/>
        <v>0</v>
      </c>
      <c r="NYO20" s="103">
        <f t="shared" ref="NYO20:OAZ20" si="158">SUM(NYO9:NYO16)</f>
        <v>0</v>
      </c>
      <c r="NYP20" s="103">
        <f t="shared" si="158"/>
        <v>0</v>
      </c>
      <c r="NYQ20" s="103">
        <f t="shared" si="158"/>
        <v>0</v>
      </c>
      <c r="NYR20" s="103">
        <f t="shared" si="158"/>
        <v>0</v>
      </c>
      <c r="NYS20" s="103">
        <f t="shared" si="158"/>
        <v>0</v>
      </c>
      <c r="NYT20" s="103">
        <f t="shared" si="158"/>
        <v>0</v>
      </c>
      <c r="NYU20" s="103">
        <f t="shared" si="158"/>
        <v>0</v>
      </c>
      <c r="NYV20" s="103">
        <f t="shared" si="158"/>
        <v>0</v>
      </c>
      <c r="NYW20" s="103">
        <f t="shared" si="158"/>
        <v>0</v>
      </c>
      <c r="NYX20" s="103">
        <f t="shared" si="158"/>
        <v>0</v>
      </c>
      <c r="NYY20" s="103">
        <f t="shared" si="158"/>
        <v>0</v>
      </c>
      <c r="NYZ20" s="103">
        <f t="shared" si="158"/>
        <v>0</v>
      </c>
      <c r="NZA20" s="103">
        <f t="shared" si="158"/>
        <v>0</v>
      </c>
      <c r="NZB20" s="103">
        <f t="shared" si="158"/>
        <v>0</v>
      </c>
      <c r="NZC20" s="103">
        <f t="shared" si="158"/>
        <v>0</v>
      </c>
      <c r="NZD20" s="103">
        <f t="shared" si="158"/>
        <v>0</v>
      </c>
      <c r="NZE20" s="103">
        <f t="shared" si="158"/>
        <v>0</v>
      </c>
      <c r="NZF20" s="103">
        <f t="shared" si="158"/>
        <v>0</v>
      </c>
      <c r="NZG20" s="103">
        <f t="shared" si="158"/>
        <v>0</v>
      </c>
      <c r="NZH20" s="103">
        <f t="shared" si="158"/>
        <v>0</v>
      </c>
      <c r="NZI20" s="103">
        <f t="shared" si="158"/>
        <v>0</v>
      </c>
      <c r="NZJ20" s="103">
        <f t="shared" si="158"/>
        <v>0</v>
      </c>
      <c r="NZK20" s="103">
        <f t="shared" si="158"/>
        <v>0</v>
      </c>
      <c r="NZL20" s="103">
        <f t="shared" si="158"/>
        <v>0</v>
      </c>
      <c r="NZM20" s="103">
        <f t="shared" si="158"/>
        <v>0</v>
      </c>
      <c r="NZN20" s="103">
        <f t="shared" si="158"/>
        <v>0</v>
      </c>
      <c r="NZO20" s="103">
        <f t="shared" si="158"/>
        <v>0</v>
      </c>
      <c r="NZP20" s="103">
        <f t="shared" si="158"/>
        <v>0</v>
      </c>
      <c r="NZQ20" s="103">
        <f t="shared" si="158"/>
        <v>0</v>
      </c>
      <c r="NZR20" s="103">
        <f t="shared" si="158"/>
        <v>0</v>
      </c>
      <c r="NZS20" s="103">
        <f t="shared" si="158"/>
        <v>0</v>
      </c>
      <c r="NZT20" s="103">
        <f t="shared" si="158"/>
        <v>0</v>
      </c>
      <c r="NZU20" s="103">
        <f t="shared" si="158"/>
        <v>0</v>
      </c>
      <c r="NZV20" s="103">
        <f t="shared" si="158"/>
        <v>0</v>
      </c>
      <c r="NZW20" s="103">
        <f t="shared" si="158"/>
        <v>0</v>
      </c>
      <c r="NZX20" s="103">
        <f t="shared" si="158"/>
        <v>0</v>
      </c>
      <c r="NZY20" s="103">
        <f t="shared" si="158"/>
        <v>0</v>
      </c>
      <c r="NZZ20" s="103">
        <f t="shared" si="158"/>
        <v>0</v>
      </c>
      <c r="OAA20" s="103">
        <f t="shared" si="158"/>
        <v>0</v>
      </c>
      <c r="OAB20" s="103">
        <f t="shared" si="158"/>
        <v>0</v>
      </c>
      <c r="OAC20" s="103">
        <f t="shared" si="158"/>
        <v>0</v>
      </c>
      <c r="OAD20" s="103">
        <f t="shared" si="158"/>
        <v>0</v>
      </c>
      <c r="OAE20" s="103">
        <f t="shared" si="158"/>
        <v>0</v>
      </c>
      <c r="OAF20" s="103">
        <f t="shared" si="158"/>
        <v>0</v>
      </c>
      <c r="OAG20" s="103">
        <f t="shared" si="158"/>
        <v>0</v>
      </c>
      <c r="OAH20" s="103">
        <f t="shared" si="158"/>
        <v>0</v>
      </c>
      <c r="OAI20" s="103">
        <f t="shared" si="158"/>
        <v>0</v>
      </c>
      <c r="OAJ20" s="103">
        <f t="shared" si="158"/>
        <v>0</v>
      </c>
      <c r="OAK20" s="103">
        <f t="shared" si="158"/>
        <v>0</v>
      </c>
      <c r="OAL20" s="103">
        <f t="shared" si="158"/>
        <v>0</v>
      </c>
      <c r="OAM20" s="103">
        <f t="shared" si="158"/>
        <v>0</v>
      </c>
      <c r="OAN20" s="103">
        <f t="shared" si="158"/>
        <v>0</v>
      </c>
      <c r="OAO20" s="103">
        <f t="shared" si="158"/>
        <v>0</v>
      </c>
      <c r="OAP20" s="103">
        <f t="shared" si="158"/>
        <v>0</v>
      </c>
      <c r="OAQ20" s="103">
        <f t="shared" si="158"/>
        <v>0</v>
      </c>
      <c r="OAR20" s="103">
        <f t="shared" si="158"/>
        <v>0</v>
      </c>
      <c r="OAS20" s="103">
        <f t="shared" si="158"/>
        <v>0</v>
      </c>
      <c r="OAT20" s="103">
        <f t="shared" si="158"/>
        <v>0</v>
      </c>
      <c r="OAU20" s="103">
        <f t="shared" si="158"/>
        <v>0</v>
      </c>
      <c r="OAV20" s="103">
        <f t="shared" si="158"/>
        <v>0</v>
      </c>
      <c r="OAW20" s="103">
        <f t="shared" si="158"/>
        <v>0</v>
      </c>
      <c r="OAX20" s="103">
        <f t="shared" si="158"/>
        <v>0</v>
      </c>
      <c r="OAY20" s="103">
        <f t="shared" si="158"/>
        <v>0</v>
      </c>
      <c r="OAZ20" s="103">
        <f t="shared" si="158"/>
        <v>0</v>
      </c>
      <c r="OBA20" s="103">
        <f t="shared" ref="OBA20:ODL20" si="159">SUM(OBA9:OBA16)</f>
        <v>0</v>
      </c>
      <c r="OBB20" s="103">
        <f t="shared" si="159"/>
        <v>0</v>
      </c>
      <c r="OBC20" s="103">
        <f t="shared" si="159"/>
        <v>0</v>
      </c>
      <c r="OBD20" s="103">
        <f t="shared" si="159"/>
        <v>0</v>
      </c>
      <c r="OBE20" s="103">
        <f t="shared" si="159"/>
        <v>0</v>
      </c>
      <c r="OBF20" s="103">
        <f t="shared" si="159"/>
        <v>0</v>
      </c>
      <c r="OBG20" s="103">
        <f t="shared" si="159"/>
        <v>0</v>
      </c>
      <c r="OBH20" s="103">
        <f t="shared" si="159"/>
        <v>0</v>
      </c>
      <c r="OBI20" s="103">
        <f t="shared" si="159"/>
        <v>0</v>
      </c>
      <c r="OBJ20" s="103">
        <f t="shared" si="159"/>
        <v>0</v>
      </c>
      <c r="OBK20" s="103">
        <f t="shared" si="159"/>
        <v>0</v>
      </c>
      <c r="OBL20" s="103">
        <f t="shared" si="159"/>
        <v>0</v>
      </c>
      <c r="OBM20" s="103">
        <f t="shared" si="159"/>
        <v>0</v>
      </c>
      <c r="OBN20" s="103">
        <f t="shared" si="159"/>
        <v>0</v>
      </c>
      <c r="OBO20" s="103">
        <f t="shared" si="159"/>
        <v>0</v>
      </c>
      <c r="OBP20" s="103">
        <f t="shared" si="159"/>
        <v>0</v>
      </c>
      <c r="OBQ20" s="103">
        <f t="shared" si="159"/>
        <v>0</v>
      </c>
      <c r="OBR20" s="103">
        <f t="shared" si="159"/>
        <v>0</v>
      </c>
      <c r="OBS20" s="103">
        <f t="shared" si="159"/>
        <v>0</v>
      </c>
      <c r="OBT20" s="103">
        <f t="shared" si="159"/>
        <v>0</v>
      </c>
      <c r="OBU20" s="103">
        <f t="shared" si="159"/>
        <v>0</v>
      </c>
      <c r="OBV20" s="103">
        <f t="shared" si="159"/>
        <v>0</v>
      </c>
      <c r="OBW20" s="103">
        <f t="shared" si="159"/>
        <v>0</v>
      </c>
      <c r="OBX20" s="103">
        <f t="shared" si="159"/>
        <v>0</v>
      </c>
      <c r="OBY20" s="103">
        <f t="shared" si="159"/>
        <v>0</v>
      </c>
      <c r="OBZ20" s="103">
        <f t="shared" si="159"/>
        <v>0</v>
      </c>
      <c r="OCA20" s="103">
        <f t="shared" si="159"/>
        <v>0</v>
      </c>
      <c r="OCB20" s="103">
        <f t="shared" si="159"/>
        <v>0</v>
      </c>
      <c r="OCC20" s="103">
        <f t="shared" si="159"/>
        <v>0</v>
      </c>
      <c r="OCD20" s="103">
        <f t="shared" si="159"/>
        <v>0</v>
      </c>
      <c r="OCE20" s="103">
        <f t="shared" si="159"/>
        <v>0</v>
      </c>
      <c r="OCF20" s="103">
        <f t="shared" si="159"/>
        <v>0</v>
      </c>
      <c r="OCG20" s="103">
        <f t="shared" si="159"/>
        <v>0</v>
      </c>
      <c r="OCH20" s="103">
        <f t="shared" si="159"/>
        <v>0</v>
      </c>
      <c r="OCI20" s="103">
        <f t="shared" si="159"/>
        <v>0</v>
      </c>
      <c r="OCJ20" s="103">
        <f t="shared" si="159"/>
        <v>0</v>
      </c>
      <c r="OCK20" s="103">
        <f t="shared" si="159"/>
        <v>0</v>
      </c>
      <c r="OCL20" s="103">
        <f t="shared" si="159"/>
        <v>0</v>
      </c>
      <c r="OCM20" s="103">
        <f t="shared" si="159"/>
        <v>0</v>
      </c>
      <c r="OCN20" s="103">
        <f t="shared" si="159"/>
        <v>0</v>
      </c>
      <c r="OCO20" s="103">
        <f t="shared" si="159"/>
        <v>0</v>
      </c>
      <c r="OCP20" s="103">
        <f t="shared" si="159"/>
        <v>0</v>
      </c>
      <c r="OCQ20" s="103">
        <f t="shared" si="159"/>
        <v>0</v>
      </c>
      <c r="OCR20" s="103">
        <f t="shared" si="159"/>
        <v>0</v>
      </c>
      <c r="OCS20" s="103">
        <f t="shared" si="159"/>
        <v>0</v>
      </c>
      <c r="OCT20" s="103">
        <f t="shared" si="159"/>
        <v>0</v>
      </c>
      <c r="OCU20" s="103">
        <f t="shared" si="159"/>
        <v>0</v>
      </c>
      <c r="OCV20" s="103">
        <f t="shared" si="159"/>
        <v>0</v>
      </c>
      <c r="OCW20" s="103">
        <f t="shared" si="159"/>
        <v>0</v>
      </c>
      <c r="OCX20" s="103">
        <f t="shared" si="159"/>
        <v>0</v>
      </c>
      <c r="OCY20" s="103">
        <f t="shared" si="159"/>
        <v>0</v>
      </c>
      <c r="OCZ20" s="103">
        <f t="shared" si="159"/>
        <v>0</v>
      </c>
      <c r="ODA20" s="103">
        <f t="shared" si="159"/>
        <v>0</v>
      </c>
      <c r="ODB20" s="103">
        <f t="shared" si="159"/>
        <v>0</v>
      </c>
      <c r="ODC20" s="103">
        <f t="shared" si="159"/>
        <v>0</v>
      </c>
      <c r="ODD20" s="103">
        <f t="shared" si="159"/>
        <v>0</v>
      </c>
      <c r="ODE20" s="103">
        <f t="shared" si="159"/>
        <v>0</v>
      </c>
      <c r="ODF20" s="103">
        <f t="shared" si="159"/>
        <v>0</v>
      </c>
      <c r="ODG20" s="103">
        <f t="shared" si="159"/>
        <v>0</v>
      </c>
      <c r="ODH20" s="103">
        <f t="shared" si="159"/>
        <v>0</v>
      </c>
      <c r="ODI20" s="103">
        <f t="shared" si="159"/>
        <v>0</v>
      </c>
      <c r="ODJ20" s="103">
        <f t="shared" si="159"/>
        <v>0</v>
      </c>
      <c r="ODK20" s="103">
        <f t="shared" si="159"/>
        <v>0</v>
      </c>
      <c r="ODL20" s="103">
        <f t="shared" si="159"/>
        <v>0</v>
      </c>
      <c r="ODM20" s="103">
        <f t="shared" ref="ODM20:OFX20" si="160">SUM(ODM9:ODM16)</f>
        <v>0</v>
      </c>
      <c r="ODN20" s="103">
        <f t="shared" si="160"/>
        <v>0</v>
      </c>
      <c r="ODO20" s="103">
        <f t="shared" si="160"/>
        <v>0</v>
      </c>
      <c r="ODP20" s="103">
        <f t="shared" si="160"/>
        <v>0</v>
      </c>
      <c r="ODQ20" s="103">
        <f t="shared" si="160"/>
        <v>0</v>
      </c>
      <c r="ODR20" s="103">
        <f t="shared" si="160"/>
        <v>0</v>
      </c>
      <c r="ODS20" s="103">
        <f t="shared" si="160"/>
        <v>0</v>
      </c>
      <c r="ODT20" s="103">
        <f t="shared" si="160"/>
        <v>0</v>
      </c>
      <c r="ODU20" s="103">
        <f t="shared" si="160"/>
        <v>0</v>
      </c>
      <c r="ODV20" s="103">
        <f t="shared" si="160"/>
        <v>0</v>
      </c>
      <c r="ODW20" s="103">
        <f t="shared" si="160"/>
        <v>0</v>
      </c>
      <c r="ODX20" s="103">
        <f t="shared" si="160"/>
        <v>0</v>
      </c>
      <c r="ODY20" s="103">
        <f t="shared" si="160"/>
        <v>0</v>
      </c>
      <c r="ODZ20" s="103">
        <f t="shared" si="160"/>
        <v>0</v>
      </c>
      <c r="OEA20" s="103">
        <f t="shared" si="160"/>
        <v>0</v>
      </c>
      <c r="OEB20" s="103">
        <f t="shared" si="160"/>
        <v>0</v>
      </c>
      <c r="OEC20" s="103">
        <f t="shared" si="160"/>
        <v>0</v>
      </c>
      <c r="OED20" s="103">
        <f t="shared" si="160"/>
        <v>0</v>
      </c>
      <c r="OEE20" s="103">
        <f t="shared" si="160"/>
        <v>0</v>
      </c>
      <c r="OEF20" s="103">
        <f t="shared" si="160"/>
        <v>0</v>
      </c>
      <c r="OEG20" s="103">
        <f t="shared" si="160"/>
        <v>0</v>
      </c>
      <c r="OEH20" s="103">
        <f t="shared" si="160"/>
        <v>0</v>
      </c>
      <c r="OEI20" s="103">
        <f t="shared" si="160"/>
        <v>0</v>
      </c>
      <c r="OEJ20" s="103">
        <f t="shared" si="160"/>
        <v>0</v>
      </c>
      <c r="OEK20" s="103">
        <f t="shared" si="160"/>
        <v>0</v>
      </c>
      <c r="OEL20" s="103">
        <f t="shared" si="160"/>
        <v>0</v>
      </c>
      <c r="OEM20" s="103">
        <f t="shared" si="160"/>
        <v>0</v>
      </c>
      <c r="OEN20" s="103">
        <f t="shared" si="160"/>
        <v>0</v>
      </c>
      <c r="OEO20" s="103">
        <f t="shared" si="160"/>
        <v>0</v>
      </c>
      <c r="OEP20" s="103">
        <f t="shared" si="160"/>
        <v>0</v>
      </c>
      <c r="OEQ20" s="103">
        <f t="shared" si="160"/>
        <v>0</v>
      </c>
      <c r="OER20" s="103">
        <f t="shared" si="160"/>
        <v>0</v>
      </c>
      <c r="OES20" s="103">
        <f t="shared" si="160"/>
        <v>0</v>
      </c>
      <c r="OET20" s="103">
        <f t="shared" si="160"/>
        <v>0</v>
      </c>
      <c r="OEU20" s="103">
        <f t="shared" si="160"/>
        <v>0</v>
      </c>
      <c r="OEV20" s="103">
        <f t="shared" si="160"/>
        <v>0</v>
      </c>
      <c r="OEW20" s="103">
        <f t="shared" si="160"/>
        <v>0</v>
      </c>
      <c r="OEX20" s="103">
        <f t="shared" si="160"/>
        <v>0</v>
      </c>
      <c r="OEY20" s="103">
        <f t="shared" si="160"/>
        <v>0</v>
      </c>
      <c r="OEZ20" s="103">
        <f t="shared" si="160"/>
        <v>0</v>
      </c>
      <c r="OFA20" s="103">
        <f t="shared" si="160"/>
        <v>0</v>
      </c>
      <c r="OFB20" s="103">
        <f t="shared" si="160"/>
        <v>0</v>
      </c>
      <c r="OFC20" s="103">
        <f t="shared" si="160"/>
        <v>0</v>
      </c>
      <c r="OFD20" s="103">
        <f t="shared" si="160"/>
        <v>0</v>
      </c>
      <c r="OFE20" s="103">
        <f t="shared" si="160"/>
        <v>0</v>
      </c>
      <c r="OFF20" s="103">
        <f t="shared" si="160"/>
        <v>0</v>
      </c>
      <c r="OFG20" s="103">
        <f t="shared" si="160"/>
        <v>0</v>
      </c>
      <c r="OFH20" s="103">
        <f t="shared" si="160"/>
        <v>0</v>
      </c>
      <c r="OFI20" s="103">
        <f t="shared" si="160"/>
        <v>0</v>
      </c>
      <c r="OFJ20" s="103">
        <f t="shared" si="160"/>
        <v>0</v>
      </c>
      <c r="OFK20" s="103">
        <f t="shared" si="160"/>
        <v>0</v>
      </c>
      <c r="OFL20" s="103">
        <f t="shared" si="160"/>
        <v>0</v>
      </c>
      <c r="OFM20" s="103">
        <f t="shared" si="160"/>
        <v>0</v>
      </c>
      <c r="OFN20" s="103">
        <f t="shared" si="160"/>
        <v>0</v>
      </c>
      <c r="OFO20" s="103">
        <f t="shared" si="160"/>
        <v>0</v>
      </c>
      <c r="OFP20" s="103">
        <f t="shared" si="160"/>
        <v>0</v>
      </c>
      <c r="OFQ20" s="103">
        <f t="shared" si="160"/>
        <v>0</v>
      </c>
      <c r="OFR20" s="103">
        <f t="shared" si="160"/>
        <v>0</v>
      </c>
      <c r="OFS20" s="103">
        <f t="shared" si="160"/>
        <v>0</v>
      </c>
      <c r="OFT20" s="103">
        <f t="shared" si="160"/>
        <v>0</v>
      </c>
      <c r="OFU20" s="103">
        <f t="shared" si="160"/>
        <v>0</v>
      </c>
      <c r="OFV20" s="103">
        <f t="shared" si="160"/>
        <v>0</v>
      </c>
      <c r="OFW20" s="103">
        <f t="shared" si="160"/>
        <v>0</v>
      </c>
      <c r="OFX20" s="103">
        <f t="shared" si="160"/>
        <v>0</v>
      </c>
      <c r="OFY20" s="103">
        <f t="shared" ref="OFY20:OIJ20" si="161">SUM(OFY9:OFY16)</f>
        <v>0</v>
      </c>
      <c r="OFZ20" s="103">
        <f t="shared" si="161"/>
        <v>0</v>
      </c>
      <c r="OGA20" s="103">
        <f t="shared" si="161"/>
        <v>0</v>
      </c>
      <c r="OGB20" s="103">
        <f t="shared" si="161"/>
        <v>0</v>
      </c>
      <c r="OGC20" s="103">
        <f t="shared" si="161"/>
        <v>0</v>
      </c>
      <c r="OGD20" s="103">
        <f t="shared" si="161"/>
        <v>0</v>
      </c>
      <c r="OGE20" s="103">
        <f t="shared" si="161"/>
        <v>0</v>
      </c>
      <c r="OGF20" s="103">
        <f t="shared" si="161"/>
        <v>0</v>
      </c>
      <c r="OGG20" s="103">
        <f t="shared" si="161"/>
        <v>0</v>
      </c>
      <c r="OGH20" s="103">
        <f t="shared" si="161"/>
        <v>0</v>
      </c>
      <c r="OGI20" s="103">
        <f t="shared" si="161"/>
        <v>0</v>
      </c>
      <c r="OGJ20" s="103">
        <f t="shared" si="161"/>
        <v>0</v>
      </c>
      <c r="OGK20" s="103">
        <f t="shared" si="161"/>
        <v>0</v>
      </c>
      <c r="OGL20" s="103">
        <f t="shared" si="161"/>
        <v>0</v>
      </c>
      <c r="OGM20" s="103">
        <f t="shared" si="161"/>
        <v>0</v>
      </c>
      <c r="OGN20" s="103">
        <f t="shared" si="161"/>
        <v>0</v>
      </c>
      <c r="OGO20" s="103">
        <f t="shared" si="161"/>
        <v>0</v>
      </c>
      <c r="OGP20" s="103">
        <f t="shared" si="161"/>
        <v>0</v>
      </c>
      <c r="OGQ20" s="103">
        <f t="shared" si="161"/>
        <v>0</v>
      </c>
      <c r="OGR20" s="103">
        <f t="shared" si="161"/>
        <v>0</v>
      </c>
      <c r="OGS20" s="103">
        <f t="shared" si="161"/>
        <v>0</v>
      </c>
      <c r="OGT20" s="103">
        <f t="shared" si="161"/>
        <v>0</v>
      </c>
      <c r="OGU20" s="103">
        <f t="shared" si="161"/>
        <v>0</v>
      </c>
      <c r="OGV20" s="103">
        <f t="shared" si="161"/>
        <v>0</v>
      </c>
      <c r="OGW20" s="103">
        <f t="shared" si="161"/>
        <v>0</v>
      </c>
      <c r="OGX20" s="103">
        <f t="shared" si="161"/>
        <v>0</v>
      </c>
      <c r="OGY20" s="103">
        <f t="shared" si="161"/>
        <v>0</v>
      </c>
      <c r="OGZ20" s="103">
        <f t="shared" si="161"/>
        <v>0</v>
      </c>
      <c r="OHA20" s="103">
        <f t="shared" si="161"/>
        <v>0</v>
      </c>
      <c r="OHB20" s="103">
        <f t="shared" si="161"/>
        <v>0</v>
      </c>
      <c r="OHC20" s="103">
        <f t="shared" si="161"/>
        <v>0</v>
      </c>
      <c r="OHD20" s="103">
        <f t="shared" si="161"/>
        <v>0</v>
      </c>
      <c r="OHE20" s="103">
        <f t="shared" si="161"/>
        <v>0</v>
      </c>
      <c r="OHF20" s="103">
        <f t="shared" si="161"/>
        <v>0</v>
      </c>
      <c r="OHG20" s="103">
        <f t="shared" si="161"/>
        <v>0</v>
      </c>
      <c r="OHH20" s="103">
        <f t="shared" si="161"/>
        <v>0</v>
      </c>
      <c r="OHI20" s="103">
        <f t="shared" si="161"/>
        <v>0</v>
      </c>
      <c r="OHJ20" s="103">
        <f t="shared" si="161"/>
        <v>0</v>
      </c>
      <c r="OHK20" s="103">
        <f t="shared" si="161"/>
        <v>0</v>
      </c>
      <c r="OHL20" s="103">
        <f t="shared" si="161"/>
        <v>0</v>
      </c>
      <c r="OHM20" s="103">
        <f t="shared" si="161"/>
        <v>0</v>
      </c>
      <c r="OHN20" s="103">
        <f t="shared" si="161"/>
        <v>0</v>
      </c>
      <c r="OHO20" s="103">
        <f t="shared" si="161"/>
        <v>0</v>
      </c>
      <c r="OHP20" s="103">
        <f t="shared" si="161"/>
        <v>0</v>
      </c>
      <c r="OHQ20" s="103">
        <f t="shared" si="161"/>
        <v>0</v>
      </c>
      <c r="OHR20" s="103">
        <f t="shared" si="161"/>
        <v>0</v>
      </c>
      <c r="OHS20" s="103">
        <f t="shared" si="161"/>
        <v>0</v>
      </c>
      <c r="OHT20" s="103">
        <f t="shared" si="161"/>
        <v>0</v>
      </c>
      <c r="OHU20" s="103">
        <f t="shared" si="161"/>
        <v>0</v>
      </c>
      <c r="OHV20" s="103">
        <f t="shared" si="161"/>
        <v>0</v>
      </c>
      <c r="OHW20" s="103">
        <f t="shared" si="161"/>
        <v>0</v>
      </c>
      <c r="OHX20" s="103">
        <f t="shared" si="161"/>
        <v>0</v>
      </c>
      <c r="OHY20" s="103">
        <f t="shared" si="161"/>
        <v>0</v>
      </c>
      <c r="OHZ20" s="103">
        <f t="shared" si="161"/>
        <v>0</v>
      </c>
      <c r="OIA20" s="103">
        <f t="shared" si="161"/>
        <v>0</v>
      </c>
      <c r="OIB20" s="103">
        <f t="shared" si="161"/>
        <v>0</v>
      </c>
      <c r="OIC20" s="103">
        <f t="shared" si="161"/>
        <v>0</v>
      </c>
      <c r="OID20" s="103">
        <f t="shared" si="161"/>
        <v>0</v>
      </c>
      <c r="OIE20" s="103">
        <f t="shared" si="161"/>
        <v>0</v>
      </c>
      <c r="OIF20" s="103">
        <f t="shared" si="161"/>
        <v>0</v>
      </c>
      <c r="OIG20" s="103">
        <f t="shared" si="161"/>
        <v>0</v>
      </c>
      <c r="OIH20" s="103">
        <f t="shared" si="161"/>
        <v>0</v>
      </c>
      <c r="OII20" s="103">
        <f t="shared" si="161"/>
        <v>0</v>
      </c>
      <c r="OIJ20" s="103">
        <f t="shared" si="161"/>
        <v>0</v>
      </c>
      <c r="OIK20" s="103">
        <f t="shared" ref="OIK20:OKV20" si="162">SUM(OIK9:OIK16)</f>
        <v>0</v>
      </c>
      <c r="OIL20" s="103">
        <f t="shared" si="162"/>
        <v>0</v>
      </c>
      <c r="OIM20" s="103">
        <f t="shared" si="162"/>
        <v>0</v>
      </c>
      <c r="OIN20" s="103">
        <f t="shared" si="162"/>
        <v>0</v>
      </c>
      <c r="OIO20" s="103">
        <f t="shared" si="162"/>
        <v>0</v>
      </c>
      <c r="OIP20" s="103">
        <f t="shared" si="162"/>
        <v>0</v>
      </c>
      <c r="OIQ20" s="103">
        <f t="shared" si="162"/>
        <v>0</v>
      </c>
      <c r="OIR20" s="103">
        <f t="shared" si="162"/>
        <v>0</v>
      </c>
      <c r="OIS20" s="103">
        <f t="shared" si="162"/>
        <v>0</v>
      </c>
      <c r="OIT20" s="103">
        <f t="shared" si="162"/>
        <v>0</v>
      </c>
      <c r="OIU20" s="103">
        <f t="shared" si="162"/>
        <v>0</v>
      </c>
      <c r="OIV20" s="103">
        <f t="shared" si="162"/>
        <v>0</v>
      </c>
      <c r="OIW20" s="103">
        <f t="shared" si="162"/>
        <v>0</v>
      </c>
      <c r="OIX20" s="103">
        <f t="shared" si="162"/>
        <v>0</v>
      </c>
      <c r="OIY20" s="103">
        <f t="shared" si="162"/>
        <v>0</v>
      </c>
      <c r="OIZ20" s="103">
        <f t="shared" si="162"/>
        <v>0</v>
      </c>
      <c r="OJA20" s="103">
        <f t="shared" si="162"/>
        <v>0</v>
      </c>
      <c r="OJB20" s="103">
        <f t="shared" si="162"/>
        <v>0</v>
      </c>
      <c r="OJC20" s="103">
        <f t="shared" si="162"/>
        <v>0</v>
      </c>
      <c r="OJD20" s="103">
        <f t="shared" si="162"/>
        <v>0</v>
      </c>
      <c r="OJE20" s="103">
        <f t="shared" si="162"/>
        <v>0</v>
      </c>
      <c r="OJF20" s="103">
        <f t="shared" si="162"/>
        <v>0</v>
      </c>
      <c r="OJG20" s="103">
        <f t="shared" si="162"/>
        <v>0</v>
      </c>
      <c r="OJH20" s="103">
        <f t="shared" si="162"/>
        <v>0</v>
      </c>
      <c r="OJI20" s="103">
        <f t="shared" si="162"/>
        <v>0</v>
      </c>
      <c r="OJJ20" s="103">
        <f t="shared" si="162"/>
        <v>0</v>
      </c>
      <c r="OJK20" s="103">
        <f t="shared" si="162"/>
        <v>0</v>
      </c>
      <c r="OJL20" s="103">
        <f t="shared" si="162"/>
        <v>0</v>
      </c>
      <c r="OJM20" s="103">
        <f t="shared" si="162"/>
        <v>0</v>
      </c>
      <c r="OJN20" s="103">
        <f t="shared" si="162"/>
        <v>0</v>
      </c>
      <c r="OJO20" s="103">
        <f t="shared" si="162"/>
        <v>0</v>
      </c>
      <c r="OJP20" s="103">
        <f t="shared" si="162"/>
        <v>0</v>
      </c>
      <c r="OJQ20" s="103">
        <f t="shared" si="162"/>
        <v>0</v>
      </c>
      <c r="OJR20" s="103">
        <f t="shared" si="162"/>
        <v>0</v>
      </c>
      <c r="OJS20" s="103">
        <f t="shared" si="162"/>
        <v>0</v>
      </c>
      <c r="OJT20" s="103">
        <f t="shared" si="162"/>
        <v>0</v>
      </c>
      <c r="OJU20" s="103">
        <f t="shared" si="162"/>
        <v>0</v>
      </c>
      <c r="OJV20" s="103">
        <f t="shared" si="162"/>
        <v>0</v>
      </c>
      <c r="OJW20" s="103">
        <f t="shared" si="162"/>
        <v>0</v>
      </c>
      <c r="OJX20" s="103">
        <f t="shared" si="162"/>
        <v>0</v>
      </c>
      <c r="OJY20" s="103">
        <f t="shared" si="162"/>
        <v>0</v>
      </c>
      <c r="OJZ20" s="103">
        <f t="shared" si="162"/>
        <v>0</v>
      </c>
      <c r="OKA20" s="103">
        <f t="shared" si="162"/>
        <v>0</v>
      </c>
      <c r="OKB20" s="103">
        <f t="shared" si="162"/>
        <v>0</v>
      </c>
      <c r="OKC20" s="103">
        <f t="shared" si="162"/>
        <v>0</v>
      </c>
      <c r="OKD20" s="103">
        <f t="shared" si="162"/>
        <v>0</v>
      </c>
      <c r="OKE20" s="103">
        <f t="shared" si="162"/>
        <v>0</v>
      </c>
      <c r="OKF20" s="103">
        <f t="shared" si="162"/>
        <v>0</v>
      </c>
      <c r="OKG20" s="103">
        <f t="shared" si="162"/>
        <v>0</v>
      </c>
      <c r="OKH20" s="103">
        <f t="shared" si="162"/>
        <v>0</v>
      </c>
      <c r="OKI20" s="103">
        <f t="shared" si="162"/>
        <v>0</v>
      </c>
      <c r="OKJ20" s="103">
        <f t="shared" si="162"/>
        <v>0</v>
      </c>
      <c r="OKK20" s="103">
        <f t="shared" si="162"/>
        <v>0</v>
      </c>
      <c r="OKL20" s="103">
        <f t="shared" si="162"/>
        <v>0</v>
      </c>
      <c r="OKM20" s="103">
        <f t="shared" si="162"/>
        <v>0</v>
      </c>
      <c r="OKN20" s="103">
        <f t="shared" si="162"/>
        <v>0</v>
      </c>
      <c r="OKO20" s="103">
        <f t="shared" si="162"/>
        <v>0</v>
      </c>
      <c r="OKP20" s="103">
        <f t="shared" si="162"/>
        <v>0</v>
      </c>
      <c r="OKQ20" s="103">
        <f t="shared" si="162"/>
        <v>0</v>
      </c>
      <c r="OKR20" s="103">
        <f t="shared" si="162"/>
        <v>0</v>
      </c>
      <c r="OKS20" s="103">
        <f t="shared" si="162"/>
        <v>0</v>
      </c>
      <c r="OKT20" s="103">
        <f t="shared" si="162"/>
        <v>0</v>
      </c>
      <c r="OKU20" s="103">
        <f t="shared" si="162"/>
        <v>0</v>
      </c>
      <c r="OKV20" s="103">
        <f t="shared" si="162"/>
        <v>0</v>
      </c>
      <c r="OKW20" s="103">
        <f t="shared" ref="OKW20:ONH20" si="163">SUM(OKW9:OKW16)</f>
        <v>0</v>
      </c>
      <c r="OKX20" s="103">
        <f t="shared" si="163"/>
        <v>0</v>
      </c>
      <c r="OKY20" s="103">
        <f t="shared" si="163"/>
        <v>0</v>
      </c>
      <c r="OKZ20" s="103">
        <f t="shared" si="163"/>
        <v>0</v>
      </c>
      <c r="OLA20" s="103">
        <f t="shared" si="163"/>
        <v>0</v>
      </c>
      <c r="OLB20" s="103">
        <f t="shared" si="163"/>
        <v>0</v>
      </c>
      <c r="OLC20" s="103">
        <f t="shared" si="163"/>
        <v>0</v>
      </c>
      <c r="OLD20" s="103">
        <f t="shared" si="163"/>
        <v>0</v>
      </c>
      <c r="OLE20" s="103">
        <f t="shared" si="163"/>
        <v>0</v>
      </c>
      <c r="OLF20" s="103">
        <f t="shared" si="163"/>
        <v>0</v>
      </c>
      <c r="OLG20" s="103">
        <f t="shared" si="163"/>
        <v>0</v>
      </c>
      <c r="OLH20" s="103">
        <f t="shared" si="163"/>
        <v>0</v>
      </c>
      <c r="OLI20" s="103">
        <f t="shared" si="163"/>
        <v>0</v>
      </c>
      <c r="OLJ20" s="103">
        <f t="shared" si="163"/>
        <v>0</v>
      </c>
      <c r="OLK20" s="103">
        <f t="shared" si="163"/>
        <v>0</v>
      </c>
      <c r="OLL20" s="103">
        <f t="shared" si="163"/>
        <v>0</v>
      </c>
      <c r="OLM20" s="103">
        <f t="shared" si="163"/>
        <v>0</v>
      </c>
      <c r="OLN20" s="103">
        <f t="shared" si="163"/>
        <v>0</v>
      </c>
      <c r="OLO20" s="103">
        <f t="shared" si="163"/>
        <v>0</v>
      </c>
      <c r="OLP20" s="103">
        <f t="shared" si="163"/>
        <v>0</v>
      </c>
      <c r="OLQ20" s="103">
        <f t="shared" si="163"/>
        <v>0</v>
      </c>
      <c r="OLR20" s="103">
        <f t="shared" si="163"/>
        <v>0</v>
      </c>
      <c r="OLS20" s="103">
        <f t="shared" si="163"/>
        <v>0</v>
      </c>
      <c r="OLT20" s="103">
        <f t="shared" si="163"/>
        <v>0</v>
      </c>
      <c r="OLU20" s="103">
        <f t="shared" si="163"/>
        <v>0</v>
      </c>
      <c r="OLV20" s="103">
        <f t="shared" si="163"/>
        <v>0</v>
      </c>
      <c r="OLW20" s="103">
        <f t="shared" si="163"/>
        <v>0</v>
      </c>
      <c r="OLX20" s="103">
        <f t="shared" si="163"/>
        <v>0</v>
      </c>
      <c r="OLY20" s="103">
        <f t="shared" si="163"/>
        <v>0</v>
      </c>
      <c r="OLZ20" s="103">
        <f t="shared" si="163"/>
        <v>0</v>
      </c>
      <c r="OMA20" s="103">
        <f t="shared" si="163"/>
        <v>0</v>
      </c>
      <c r="OMB20" s="103">
        <f t="shared" si="163"/>
        <v>0</v>
      </c>
      <c r="OMC20" s="103">
        <f t="shared" si="163"/>
        <v>0</v>
      </c>
      <c r="OMD20" s="103">
        <f t="shared" si="163"/>
        <v>0</v>
      </c>
      <c r="OME20" s="103">
        <f t="shared" si="163"/>
        <v>0</v>
      </c>
      <c r="OMF20" s="103">
        <f t="shared" si="163"/>
        <v>0</v>
      </c>
      <c r="OMG20" s="103">
        <f t="shared" si="163"/>
        <v>0</v>
      </c>
      <c r="OMH20" s="103">
        <f t="shared" si="163"/>
        <v>0</v>
      </c>
      <c r="OMI20" s="103">
        <f t="shared" si="163"/>
        <v>0</v>
      </c>
      <c r="OMJ20" s="103">
        <f t="shared" si="163"/>
        <v>0</v>
      </c>
      <c r="OMK20" s="103">
        <f t="shared" si="163"/>
        <v>0</v>
      </c>
      <c r="OML20" s="103">
        <f t="shared" si="163"/>
        <v>0</v>
      </c>
      <c r="OMM20" s="103">
        <f t="shared" si="163"/>
        <v>0</v>
      </c>
      <c r="OMN20" s="103">
        <f t="shared" si="163"/>
        <v>0</v>
      </c>
      <c r="OMO20" s="103">
        <f t="shared" si="163"/>
        <v>0</v>
      </c>
      <c r="OMP20" s="103">
        <f t="shared" si="163"/>
        <v>0</v>
      </c>
      <c r="OMQ20" s="103">
        <f t="shared" si="163"/>
        <v>0</v>
      </c>
      <c r="OMR20" s="103">
        <f t="shared" si="163"/>
        <v>0</v>
      </c>
      <c r="OMS20" s="103">
        <f t="shared" si="163"/>
        <v>0</v>
      </c>
      <c r="OMT20" s="103">
        <f t="shared" si="163"/>
        <v>0</v>
      </c>
      <c r="OMU20" s="103">
        <f t="shared" si="163"/>
        <v>0</v>
      </c>
      <c r="OMV20" s="103">
        <f t="shared" si="163"/>
        <v>0</v>
      </c>
      <c r="OMW20" s="103">
        <f t="shared" si="163"/>
        <v>0</v>
      </c>
      <c r="OMX20" s="103">
        <f t="shared" si="163"/>
        <v>0</v>
      </c>
      <c r="OMY20" s="103">
        <f t="shared" si="163"/>
        <v>0</v>
      </c>
      <c r="OMZ20" s="103">
        <f t="shared" si="163"/>
        <v>0</v>
      </c>
      <c r="ONA20" s="103">
        <f t="shared" si="163"/>
        <v>0</v>
      </c>
      <c r="ONB20" s="103">
        <f t="shared" si="163"/>
        <v>0</v>
      </c>
      <c r="ONC20" s="103">
        <f t="shared" si="163"/>
        <v>0</v>
      </c>
      <c r="OND20" s="103">
        <f t="shared" si="163"/>
        <v>0</v>
      </c>
      <c r="ONE20" s="103">
        <f t="shared" si="163"/>
        <v>0</v>
      </c>
      <c r="ONF20" s="103">
        <f t="shared" si="163"/>
        <v>0</v>
      </c>
      <c r="ONG20" s="103">
        <f t="shared" si="163"/>
        <v>0</v>
      </c>
      <c r="ONH20" s="103">
        <f t="shared" si="163"/>
        <v>0</v>
      </c>
      <c r="ONI20" s="103">
        <f t="shared" ref="ONI20:OPT20" si="164">SUM(ONI9:ONI16)</f>
        <v>0</v>
      </c>
      <c r="ONJ20" s="103">
        <f t="shared" si="164"/>
        <v>0</v>
      </c>
      <c r="ONK20" s="103">
        <f t="shared" si="164"/>
        <v>0</v>
      </c>
      <c r="ONL20" s="103">
        <f t="shared" si="164"/>
        <v>0</v>
      </c>
      <c r="ONM20" s="103">
        <f t="shared" si="164"/>
        <v>0</v>
      </c>
      <c r="ONN20" s="103">
        <f t="shared" si="164"/>
        <v>0</v>
      </c>
      <c r="ONO20" s="103">
        <f t="shared" si="164"/>
        <v>0</v>
      </c>
      <c r="ONP20" s="103">
        <f t="shared" si="164"/>
        <v>0</v>
      </c>
      <c r="ONQ20" s="103">
        <f t="shared" si="164"/>
        <v>0</v>
      </c>
      <c r="ONR20" s="103">
        <f t="shared" si="164"/>
        <v>0</v>
      </c>
      <c r="ONS20" s="103">
        <f t="shared" si="164"/>
        <v>0</v>
      </c>
      <c r="ONT20" s="103">
        <f t="shared" si="164"/>
        <v>0</v>
      </c>
      <c r="ONU20" s="103">
        <f t="shared" si="164"/>
        <v>0</v>
      </c>
      <c r="ONV20" s="103">
        <f t="shared" si="164"/>
        <v>0</v>
      </c>
      <c r="ONW20" s="103">
        <f t="shared" si="164"/>
        <v>0</v>
      </c>
      <c r="ONX20" s="103">
        <f t="shared" si="164"/>
        <v>0</v>
      </c>
      <c r="ONY20" s="103">
        <f t="shared" si="164"/>
        <v>0</v>
      </c>
      <c r="ONZ20" s="103">
        <f t="shared" si="164"/>
        <v>0</v>
      </c>
      <c r="OOA20" s="103">
        <f t="shared" si="164"/>
        <v>0</v>
      </c>
      <c r="OOB20" s="103">
        <f t="shared" si="164"/>
        <v>0</v>
      </c>
      <c r="OOC20" s="103">
        <f t="shared" si="164"/>
        <v>0</v>
      </c>
      <c r="OOD20" s="103">
        <f t="shared" si="164"/>
        <v>0</v>
      </c>
      <c r="OOE20" s="103">
        <f t="shared" si="164"/>
        <v>0</v>
      </c>
      <c r="OOF20" s="103">
        <f t="shared" si="164"/>
        <v>0</v>
      </c>
      <c r="OOG20" s="103">
        <f t="shared" si="164"/>
        <v>0</v>
      </c>
      <c r="OOH20" s="103">
        <f t="shared" si="164"/>
        <v>0</v>
      </c>
      <c r="OOI20" s="103">
        <f t="shared" si="164"/>
        <v>0</v>
      </c>
      <c r="OOJ20" s="103">
        <f t="shared" si="164"/>
        <v>0</v>
      </c>
      <c r="OOK20" s="103">
        <f t="shared" si="164"/>
        <v>0</v>
      </c>
      <c r="OOL20" s="103">
        <f t="shared" si="164"/>
        <v>0</v>
      </c>
      <c r="OOM20" s="103">
        <f t="shared" si="164"/>
        <v>0</v>
      </c>
      <c r="OON20" s="103">
        <f t="shared" si="164"/>
        <v>0</v>
      </c>
      <c r="OOO20" s="103">
        <f t="shared" si="164"/>
        <v>0</v>
      </c>
      <c r="OOP20" s="103">
        <f t="shared" si="164"/>
        <v>0</v>
      </c>
      <c r="OOQ20" s="103">
        <f t="shared" si="164"/>
        <v>0</v>
      </c>
      <c r="OOR20" s="103">
        <f t="shared" si="164"/>
        <v>0</v>
      </c>
      <c r="OOS20" s="103">
        <f t="shared" si="164"/>
        <v>0</v>
      </c>
      <c r="OOT20" s="103">
        <f t="shared" si="164"/>
        <v>0</v>
      </c>
      <c r="OOU20" s="103">
        <f t="shared" si="164"/>
        <v>0</v>
      </c>
      <c r="OOV20" s="103">
        <f t="shared" si="164"/>
        <v>0</v>
      </c>
      <c r="OOW20" s="103">
        <f t="shared" si="164"/>
        <v>0</v>
      </c>
      <c r="OOX20" s="103">
        <f t="shared" si="164"/>
        <v>0</v>
      </c>
      <c r="OOY20" s="103">
        <f t="shared" si="164"/>
        <v>0</v>
      </c>
      <c r="OOZ20" s="103">
        <f t="shared" si="164"/>
        <v>0</v>
      </c>
      <c r="OPA20" s="103">
        <f t="shared" si="164"/>
        <v>0</v>
      </c>
      <c r="OPB20" s="103">
        <f t="shared" si="164"/>
        <v>0</v>
      </c>
      <c r="OPC20" s="103">
        <f t="shared" si="164"/>
        <v>0</v>
      </c>
      <c r="OPD20" s="103">
        <f t="shared" si="164"/>
        <v>0</v>
      </c>
      <c r="OPE20" s="103">
        <f t="shared" si="164"/>
        <v>0</v>
      </c>
      <c r="OPF20" s="103">
        <f t="shared" si="164"/>
        <v>0</v>
      </c>
      <c r="OPG20" s="103">
        <f t="shared" si="164"/>
        <v>0</v>
      </c>
      <c r="OPH20" s="103">
        <f t="shared" si="164"/>
        <v>0</v>
      </c>
      <c r="OPI20" s="103">
        <f t="shared" si="164"/>
        <v>0</v>
      </c>
      <c r="OPJ20" s="103">
        <f t="shared" si="164"/>
        <v>0</v>
      </c>
      <c r="OPK20" s="103">
        <f t="shared" si="164"/>
        <v>0</v>
      </c>
      <c r="OPL20" s="103">
        <f t="shared" si="164"/>
        <v>0</v>
      </c>
      <c r="OPM20" s="103">
        <f t="shared" si="164"/>
        <v>0</v>
      </c>
      <c r="OPN20" s="103">
        <f t="shared" si="164"/>
        <v>0</v>
      </c>
      <c r="OPO20" s="103">
        <f t="shared" si="164"/>
        <v>0</v>
      </c>
      <c r="OPP20" s="103">
        <f t="shared" si="164"/>
        <v>0</v>
      </c>
      <c r="OPQ20" s="103">
        <f t="shared" si="164"/>
        <v>0</v>
      </c>
      <c r="OPR20" s="103">
        <f t="shared" si="164"/>
        <v>0</v>
      </c>
      <c r="OPS20" s="103">
        <f t="shared" si="164"/>
        <v>0</v>
      </c>
      <c r="OPT20" s="103">
        <f t="shared" si="164"/>
        <v>0</v>
      </c>
      <c r="OPU20" s="103">
        <f t="shared" ref="OPU20:OSF20" si="165">SUM(OPU9:OPU16)</f>
        <v>0</v>
      </c>
      <c r="OPV20" s="103">
        <f t="shared" si="165"/>
        <v>0</v>
      </c>
      <c r="OPW20" s="103">
        <f t="shared" si="165"/>
        <v>0</v>
      </c>
      <c r="OPX20" s="103">
        <f t="shared" si="165"/>
        <v>0</v>
      </c>
      <c r="OPY20" s="103">
        <f t="shared" si="165"/>
        <v>0</v>
      </c>
      <c r="OPZ20" s="103">
        <f t="shared" si="165"/>
        <v>0</v>
      </c>
      <c r="OQA20" s="103">
        <f t="shared" si="165"/>
        <v>0</v>
      </c>
      <c r="OQB20" s="103">
        <f t="shared" si="165"/>
        <v>0</v>
      </c>
      <c r="OQC20" s="103">
        <f t="shared" si="165"/>
        <v>0</v>
      </c>
      <c r="OQD20" s="103">
        <f t="shared" si="165"/>
        <v>0</v>
      </c>
      <c r="OQE20" s="103">
        <f t="shared" si="165"/>
        <v>0</v>
      </c>
      <c r="OQF20" s="103">
        <f t="shared" si="165"/>
        <v>0</v>
      </c>
      <c r="OQG20" s="103">
        <f t="shared" si="165"/>
        <v>0</v>
      </c>
      <c r="OQH20" s="103">
        <f t="shared" si="165"/>
        <v>0</v>
      </c>
      <c r="OQI20" s="103">
        <f t="shared" si="165"/>
        <v>0</v>
      </c>
      <c r="OQJ20" s="103">
        <f t="shared" si="165"/>
        <v>0</v>
      </c>
      <c r="OQK20" s="103">
        <f t="shared" si="165"/>
        <v>0</v>
      </c>
      <c r="OQL20" s="103">
        <f t="shared" si="165"/>
        <v>0</v>
      </c>
      <c r="OQM20" s="103">
        <f t="shared" si="165"/>
        <v>0</v>
      </c>
      <c r="OQN20" s="103">
        <f t="shared" si="165"/>
        <v>0</v>
      </c>
      <c r="OQO20" s="103">
        <f t="shared" si="165"/>
        <v>0</v>
      </c>
      <c r="OQP20" s="103">
        <f t="shared" si="165"/>
        <v>0</v>
      </c>
      <c r="OQQ20" s="103">
        <f t="shared" si="165"/>
        <v>0</v>
      </c>
      <c r="OQR20" s="103">
        <f t="shared" si="165"/>
        <v>0</v>
      </c>
      <c r="OQS20" s="103">
        <f t="shared" si="165"/>
        <v>0</v>
      </c>
      <c r="OQT20" s="103">
        <f t="shared" si="165"/>
        <v>0</v>
      </c>
      <c r="OQU20" s="103">
        <f t="shared" si="165"/>
        <v>0</v>
      </c>
      <c r="OQV20" s="103">
        <f t="shared" si="165"/>
        <v>0</v>
      </c>
      <c r="OQW20" s="103">
        <f t="shared" si="165"/>
        <v>0</v>
      </c>
      <c r="OQX20" s="103">
        <f t="shared" si="165"/>
        <v>0</v>
      </c>
      <c r="OQY20" s="103">
        <f t="shared" si="165"/>
        <v>0</v>
      </c>
      <c r="OQZ20" s="103">
        <f t="shared" si="165"/>
        <v>0</v>
      </c>
      <c r="ORA20" s="103">
        <f t="shared" si="165"/>
        <v>0</v>
      </c>
      <c r="ORB20" s="103">
        <f t="shared" si="165"/>
        <v>0</v>
      </c>
      <c r="ORC20" s="103">
        <f t="shared" si="165"/>
        <v>0</v>
      </c>
      <c r="ORD20" s="103">
        <f t="shared" si="165"/>
        <v>0</v>
      </c>
      <c r="ORE20" s="103">
        <f t="shared" si="165"/>
        <v>0</v>
      </c>
      <c r="ORF20" s="103">
        <f t="shared" si="165"/>
        <v>0</v>
      </c>
      <c r="ORG20" s="103">
        <f t="shared" si="165"/>
        <v>0</v>
      </c>
      <c r="ORH20" s="103">
        <f t="shared" si="165"/>
        <v>0</v>
      </c>
      <c r="ORI20" s="103">
        <f t="shared" si="165"/>
        <v>0</v>
      </c>
      <c r="ORJ20" s="103">
        <f t="shared" si="165"/>
        <v>0</v>
      </c>
      <c r="ORK20" s="103">
        <f t="shared" si="165"/>
        <v>0</v>
      </c>
      <c r="ORL20" s="103">
        <f t="shared" si="165"/>
        <v>0</v>
      </c>
      <c r="ORM20" s="103">
        <f t="shared" si="165"/>
        <v>0</v>
      </c>
      <c r="ORN20" s="103">
        <f t="shared" si="165"/>
        <v>0</v>
      </c>
      <c r="ORO20" s="103">
        <f t="shared" si="165"/>
        <v>0</v>
      </c>
      <c r="ORP20" s="103">
        <f t="shared" si="165"/>
        <v>0</v>
      </c>
      <c r="ORQ20" s="103">
        <f t="shared" si="165"/>
        <v>0</v>
      </c>
      <c r="ORR20" s="103">
        <f t="shared" si="165"/>
        <v>0</v>
      </c>
      <c r="ORS20" s="103">
        <f t="shared" si="165"/>
        <v>0</v>
      </c>
      <c r="ORT20" s="103">
        <f t="shared" si="165"/>
        <v>0</v>
      </c>
      <c r="ORU20" s="103">
        <f t="shared" si="165"/>
        <v>0</v>
      </c>
      <c r="ORV20" s="103">
        <f t="shared" si="165"/>
        <v>0</v>
      </c>
      <c r="ORW20" s="103">
        <f t="shared" si="165"/>
        <v>0</v>
      </c>
      <c r="ORX20" s="103">
        <f t="shared" si="165"/>
        <v>0</v>
      </c>
      <c r="ORY20" s="103">
        <f t="shared" si="165"/>
        <v>0</v>
      </c>
      <c r="ORZ20" s="103">
        <f t="shared" si="165"/>
        <v>0</v>
      </c>
      <c r="OSA20" s="103">
        <f t="shared" si="165"/>
        <v>0</v>
      </c>
      <c r="OSB20" s="103">
        <f t="shared" si="165"/>
        <v>0</v>
      </c>
      <c r="OSC20" s="103">
        <f t="shared" si="165"/>
        <v>0</v>
      </c>
      <c r="OSD20" s="103">
        <f t="shared" si="165"/>
        <v>0</v>
      </c>
      <c r="OSE20" s="103">
        <f t="shared" si="165"/>
        <v>0</v>
      </c>
      <c r="OSF20" s="103">
        <f t="shared" si="165"/>
        <v>0</v>
      </c>
      <c r="OSG20" s="103">
        <f t="shared" ref="OSG20:OUR20" si="166">SUM(OSG9:OSG16)</f>
        <v>0</v>
      </c>
      <c r="OSH20" s="103">
        <f t="shared" si="166"/>
        <v>0</v>
      </c>
      <c r="OSI20" s="103">
        <f t="shared" si="166"/>
        <v>0</v>
      </c>
      <c r="OSJ20" s="103">
        <f t="shared" si="166"/>
        <v>0</v>
      </c>
      <c r="OSK20" s="103">
        <f t="shared" si="166"/>
        <v>0</v>
      </c>
      <c r="OSL20" s="103">
        <f t="shared" si="166"/>
        <v>0</v>
      </c>
      <c r="OSM20" s="103">
        <f t="shared" si="166"/>
        <v>0</v>
      </c>
      <c r="OSN20" s="103">
        <f t="shared" si="166"/>
        <v>0</v>
      </c>
      <c r="OSO20" s="103">
        <f t="shared" si="166"/>
        <v>0</v>
      </c>
      <c r="OSP20" s="103">
        <f t="shared" si="166"/>
        <v>0</v>
      </c>
      <c r="OSQ20" s="103">
        <f t="shared" si="166"/>
        <v>0</v>
      </c>
      <c r="OSR20" s="103">
        <f t="shared" si="166"/>
        <v>0</v>
      </c>
      <c r="OSS20" s="103">
        <f t="shared" si="166"/>
        <v>0</v>
      </c>
      <c r="OST20" s="103">
        <f t="shared" si="166"/>
        <v>0</v>
      </c>
      <c r="OSU20" s="103">
        <f t="shared" si="166"/>
        <v>0</v>
      </c>
      <c r="OSV20" s="103">
        <f t="shared" si="166"/>
        <v>0</v>
      </c>
      <c r="OSW20" s="103">
        <f t="shared" si="166"/>
        <v>0</v>
      </c>
      <c r="OSX20" s="103">
        <f t="shared" si="166"/>
        <v>0</v>
      </c>
      <c r="OSY20" s="103">
        <f t="shared" si="166"/>
        <v>0</v>
      </c>
      <c r="OSZ20" s="103">
        <f t="shared" si="166"/>
        <v>0</v>
      </c>
      <c r="OTA20" s="103">
        <f t="shared" si="166"/>
        <v>0</v>
      </c>
      <c r="OTB20" s="103">
        <f t="shared" si="166"/>
        <v>0</v>
      </c>
      <c r="OTC20" s="103">
        <f t="shared" si="166"/>
        <v>0</v>
      </c>
      <c r="OTD20" s="103">
        <f t="shared" si="166"/>
        <v>0</v>
      </c>
      <c r="OTE20" s="103">
        <f t="shared" si="166"/>
        <v>0</v>
      </c>
      <c r="OTF20" s="103">
        <f t="shared" si="166"/>
        <v>0</v>
      </c>
      <c r="OTG20" s="103">
        <f t="shared" si="166"/>
        <v>0</v>
      </c>
      <c r="OTH20" s="103">
        <f t="shared" si="166"/>
        <v>0</v>
      </c>
      <c r="OTI20" s="103">
        <f t="shared" si="166"/>
        <v>0</v>
      </c>
      <c r="OTJ20" s="103">
        <f t="shared" si="166"/>
        <v>0</v>
      </c>
      <c r="OTK20" s="103">
        <f t="shared" si="166"/>
        <v>0</v>
      </c>
      <c r="OTL20" s="103">
        <f t="shared" si="166"/>
        <v>0</v>
      </c>
      <c r="OTM20" s="103">
        <f t="shared" si="166"/>
        <v>0</v>
      </c>
      <c r="OTN20" s="103">
        <f t="shared" si="166"/>
        <v>0</v>
      </c>
      <c r="OTO20" s="103">
        <f t="shared" si="166"/>
        <v>0</v>
      </c>
      <c r="OTP20" s="103">
        <f t="shared" si="166"/>
        <v>0</v>
      </c>
      <c r="OTQ20" s="103">
        <f t="shared" si="166"/>
        <v>0</v>
      </c>
      <c r="OTR20" s="103">
        <f t="shared" si="166"/>
        <v>0</v>
      </c>
      <c r="OTS20" s="103">
        <f t="shared" si="166"/>
        <v>0</v>
      </c>
      <c r="OTT20" s="103">
        <f t="shared" si="166"/>
        <v>0</v>
      </c>
      <c r="OTU20" s="103">
        <f t="shared" si="166"/>
        <v>0</v>
      </c>
      <c r="OTV20" s="103">
        <f t="shared" si="166"/>
        <v>0</v>
      </c>
      <c r="OTW20" s="103">
        <f t="shared" si="166"/>
        <v>0</v>
      </c>
      <c r="OTX20" s="103">
        <f t="shared" si="166"/>
        <v>0</v>
      </c>
      <c r="OTY20" s="103">
        <f t="shared" si="166"/>
        <v>0</v>
      </c>
      <c r="OTZ20" s="103">
        <f t="shared" si="166"/>
        <v>0</v>
      </c>
      <c r="OUA20" s="103">
        <f t="shared" si="166"/>
        <v>0</v>
      </c>
      <c r="OUB20" s="103">
        <f t="shared" si="166"/>
        <v>0</v>
      </c>
      <c r="OUC20" s="103">
        <f t="shared" si="166"/>
        <v>0</v>
      </c>
      <c r="OUD20" s="103">
        <f t="shared" si="166"/>
        <v>0</v>
      </c>
      <c r="OUE20" s="103">
        <f t="shared" si="166"/>
        <v>0</v>
      </c>
      <c r="OUF20" s="103">
        <f t="shared" si="166"/>
        <v>0</v>
      </c>
      <c r="OUG20" s="103">
        <f t="shared" si="166"/>
        <v>0</v>
      </c>
      <c r="OUH20" s="103">
        <f t="shared" si="166"/>
        <v>0</v>
      </c>
      <c r="OUI20" s="103">
        <f t="shared" si="166"/>
        <v>0</v>
      </c>
      <c r="OUJ20" s="103">
        <f t="shared" si="166"/>
        <v>0</v>
      </c>
      <c r="OUK20" s="103">
        <f t="shared" si="166"/>
        <v>0</v>
      </c>
      <c r="OUL20" s="103">
        <f t="shared" si="166"/>
        <v>0</v>
      </c>
      <c r="OUM20" s="103">
        <f t="shared" si="166"/>
        <v>0</v>
      </c>
      <c r="OUN20" s="103">
        <f t="shared" si="166"/>
        <v>0</v>
      </c>
      <c r="OUO20" s="103">
        <f t="shared" si="166"/>
        <v>0</v>
      </c>
      <c r="OUP20" s="103">
        <f t="shared" si="166"/>
        <v>0</v>
      </c>
      <c r="OUQ20" s="103">
        <f t="shared" si="166"/>
        <v>0</v>
      </c>
      <c r="OUR20" s="103">
        <f t="shared" si="166"/>
        <v>0</v>
      </c>
      <c r="OUS20" s="103">
        <f t="shared" ref="OUS20:OXD20" si="167">SUM(OUS9:OUS16)</f>
        <v>0</v>
      </c>
      <c r="OUT20" s="103">
        <f t="shared" si="167"/>
        <v>0</v>
      </c>
      <c r="OUU20" s="103">
        <f t="shared" si="167"/>
        <v>0</v>
      </c>
      <c r="OUV20" s="103">
        <f t="shared" si="167"/>
        <v>0</v>
      </c>
      <c r="OUW20" s="103">
        <f t="shared" si="167"/>
        <v>0</v>
      </c>
      <c r="OUX20" s="103">
        <f t="shared" si="167"/>
        <v>0</v>
      </c>
      <c r="OUY20" s="103">
        <f t="shared" si="167"/>
        <v>0</v>
      </c>
      <c r="OUZ20" s="103">
        <f t="shared" si="167"/>
        <v>0</v>
      </c>
      <c r="OVA20" s="103">
        <f t="shared" si="167"/>
        <v>0</v>
      </c>
      <c r="OVB20" s="103">
        <f t="shared" si="167"/>
        <v>0</v>
      </c>
      <c r="OVC20" s="103">
        <f t="shared" si="167"/>
        <v>0</v>
      </c>
      <c r="OVD20" s="103">
        <f t="shared" si="167"/>
        <v>0</v>
      </c>
      <c r="OVE20" s="103">
        <f t="shared" si="167"/>
        <v>0</v>
      </c>
      <c r="OVF20" s="103">
        <f t="shared" si="167"/>
        <v>0</v>
      </c>
      <c r="OVG20" s="103">
        <f t="shared" si="167"/>
        <v>0</v>
      </c>
      <c r="OVH20" s="103">
        <f t="shared" si="167"/>
        <v>0</v>
      </c>
      <c r="OVI20" s="103">
        <f t="shared" si="167"/>
        <v>0</v>
      </c>
      <c r="OVJ20" s="103">
        <f t="shared" si="167"/>
        <v>0</v>
      </c>
      <c r="OVK20" s="103">
        <f t="shared" si="167"/>
        <v>0</v>
      </c>
      <c r="OVL20" s="103">
        <f t="shared" si="167"/>
        <v>0</v>
      </c>
      <c r="OVM20" s="103">
        <f t="shared" si="167"/>
        <v>0</v>
      </c>
      <c r="OVN20" s="103">
        <f t="shared" si="167"/>
        <v>0</v>
      </c>
      <c r="OVO20" s="103">
        <f t="shared" si="167"/>
        <v>0</v>
      </c>
      <c r="OVP20" s="103">
        <f t="shared" si="167"/>
        <v>0</v>
      </c>
      <c r="OVQ20" s="103">
        <f t="shared" si="167"/>
        <v>0</v>
      </c>
      <c r="OVR20" s="103">
        <f t="shared" si="167"/>
        <v>0</v>
      </c>
      <c r="OVS20" s="103">
        <f t="shared" si="167"/>
        <v>0</v>
      </c>
      <c r="OVT20" s="103">
        <f t="shared" si="167"/>
        <v>0</v>
      </c>
      <c r="OVU20" s="103">
        <f t="shared" si="167"/>
        <v>0</v>
      </c>
      <c r="OVV20" s="103">
        <f t="shared" si="167"/>
        <v>0</v>
      </c>
      <c r="OVW20" s="103">
        <f t="shared" si="167"/>
        <v>0</v>
      </c>
      <c r="OVX20" s="103">
        <f t="shared" si="167"/>
        <v>0</v>
      </c>
      <c r="OVY20" s="103">
        <f t="shared" si="167"/>
        <v>0</v>
      </c>
      <c r="OVZ20" s="103">
        <f t="shared" si="167"/>
        <v>0</v>
      </c>
      <c r="OWA20" s="103">
        <f t="shared" si="167"/>
        <v>0</v>
      </c>
      <c r="OWB20" s="103">
        <f t="shared" si="167"/>
        <v>0</v>
      </c>
      <c r="OWC20" s="103">
        <f t="shared" si="167"/>
        <v>0</v>
      </c>
      <c r="OWD20" s="103">
        <f t="shared" si="167"/>
        <v>0</v>
      </c>
      <c r="OWE20" s="103">
        <f t="shared" si="167"/>
        <v>0</v>
      </c>
      <c r="OWF20" s="103">
        <f t="shared" si="167"/>
        <v>0</v>
      </c>
      <c r="OWG20" s="103">
        <f t="shared" si="167"/>
        <v>0</v>
      </c>
      <c r="OWH20" s="103">
        <f t="shared" si="167"/>
        <v>0</v>
      </c>
      <c r="OWI20" s="103">
        <f t="shared" si="167"/>
        <v>0</v>
      </c>
      <c r="OWJ20" s="103">
        <f t="shared" si="167"/>
        <v>0</v>
      </c>
      <c r="OWK20" s="103">
        <f t="shared" si="167"/>
        <v>0</v>
      </c>
      <c r="OWL20" s="103">
        <f t="shared" si="167"/>
        <v>0</v>
      </c>
      <c r="OWM20" s="103">
        <f t="shared" si="167"/>
        <v>0</v>
      </c>
      <c r="OWN20" s="103">
        <f t="shared" si="167"/>
        <v>0</v>
      </c>
      <c r="OWO20" s="103">
        <f t="shared" si="167"/>
        <v>0</v>
      </c>
      <c r="OWP20" s="103">
        <f t="shared" si="167"/>
        <v>0</v>
      </c>
      <c r="OWQ20" s="103">
        <f t="shared" si="167"/>
        <v>0</v>
      </c>
      <c r="OWR20" s="103">
        <f t="shared" si="167"/>
        <v>0</v>
      </c>
      <c r="OWS20" s="103">
        <f t="shared" si="167"/>
        <v>0</v>
      </c>
      <c r="OWT20" s="103">
        <f t="shared" si="167"/>
        <v>0</v>
      </c>
      <c r="OWU20" s="103">
        <f t="shared" si="167"/>
        <v>0</v>
      </c>
      <c r="OWV20" s="103">
        <f t="shared" si="167"/>
        <v>0</v>
      </c>
      <c r="OWW20" s="103">
        <f t="shared" si="167"/>
        <v>0</v>
      </c>
      <c r="OWX20" s="103">
        <f t="shared" si="167"/>
        <v>0</v>
      </c>
      <c r="OWY20" s="103">
        <f t="shared" si="167"/>
        <v>0</v>
      </c>
      <c r="OWZ20" s="103">
        <f t="shared" si="167"/>
        <v>0</v>
      </c>
      <c r="OXA20" s="103">
        <f t="shared" si="167"/>
        <v>0</v>
      </c>
      <c r="OXB20" s="103">
        <f t="shared" si="167"/>
        <v>0</v>
      </c>
      <c r="OXC20" s="103">
        <f t="shared" si="167"/>
        <v>0</v>
      </c>
      <c r="OXD20" s="103">
        <f t="shared" si="167"/>
        <v>0</v>
      </c>
      <c r="OXE20" s="103">
        <f t="shared" ref="OXE20:OZP20" si="168">SUM(OXE9:OXE16)</f>
        <v>0</v>
      </c>
      <c r="OXF20" s="103">
        <f t="shared" si="168"/>
        <v>0</v>
      </c>
      <c r="OXG20" s="103">
        <f t="shared" si="168"/>
        <v>0</v>
      </c>
      <c r="OXH20" s="103">
        <f t="shared" si="168"/>
        <v>0</v>
      </c>
      <c r="OXI20" s="103">
        <f t="shared" si="168"/>
        <v>0</v>
      </c>
      <c r="OXJ20" s="103">
        <f t="shared" si="168"/>
        <v>0</v>
      </c>
      <c r="OXK20" s="103">
        <f t="shared" si="168"/>
        <v>0</v>
      </c>
      <c r="OXL20" s="103">
        <f t="shared" si="168"/>
        <v>0</v>
      </c>
      <c r="OXM20" s="103">
        <f t="shared" si="168"/>
        <v>0</v>
      </c>
      <c r="OXN20" s="103">
        <f t="shared" si="168"/>
        <v>0</v>
      </c>
      <c r="OXO20" s="103">
        <f t="shared" si="168"/>
        <v>0</v>
      </c>
      <c r="OXP20" s="103">
        <f t="shared" si="168"/>
        <v>0</v>
      </c>
      <c r="OXQ20" s="103">
        <f t="shared" si="168"/>
        <v>0</v>
      </c>
      <c r="OXR20" s="103">
        <f t="shared" si="168"/>
        <v>0</v>
      </c>
      <c r="OXS20" s="103">
        <f t="shared" si="168"/>
        <v>0</v>
      </c>
      <c r="OXT20" s="103">
        <f t="shared" si="168"/>
        <v>0</v>
      </c>
      <c r="OXU20" s="103">
        <f t="shared" si="168"/>
        <v>0</v>
      </c>
      <c r="OXV20" s="103">
        <f t="shared" si="168"/>
        <v>0</v>
      </c>
      <c r="OXW20" s="103">
        <f t="shared" si="168"/>
        <v>0</v>
      </c>
      <c r="OXX20" s="103">
        <f t="shared" si="168"/>
        <v>0</v>
      </c>
      <c r="OXY20" s="103">
        <f t="shared" si="168"/>
        <v>0</v>
      </c>
      <c r="OXZ20" s="103">
        <f t="shared" si="168"/>
        <v>0</v>
      </c>
      <c r="OYA20" s="103">
        <f t="shared" si="168"/>
        <v>0</v>
      </c>
      <c r="OYB20" s="103">
        <f t="shared" si="168"/>
        <v>0</v>
      </c>
      <c r="OYC20" s="103">
        <f t="shared" si="168"/>
        <v>0</v>
      </c>
      <c r="OYD20" s="103">
        <f t="shared" si="168"/>
        <v>0</v>
      </c>
      <c r="OYE20" s="103">
        <f t="shared" si="168"/>
        <v>0</v>
      </c>
      <c r="OYF20" s="103">
        <f t="shared" si="168"/>
        <v>0</v>
      </c>
      <c r="OYG20" s="103">
        <f t="shared" si="168"/>
        <v>0</v>
      </c>
      <c r="OYH20" s="103">
        <f t="shared" si="168"/>
        <v>0</v>
      </c>
      <c r="OYI20" s="103">
        <f t="shared" si="168"/>
        <v>0</v>
      </c>
      <c r="OYJ20" s="103">
        <f t="shared" si="168"/>
        <v>0</v>
      </c>
      <c r="OYK20" s="103">
        <f t="shared" si="168"/>
        <v>0</v>
      </c>
      <c r="OYL20" s="103">
        <f t="shared" si="168"/>
        <v>0</v>
      </c>
      <c r="OYM20" s="103">
        <f t="shared" si="168"/>
        <v>0</v>
      </c>
      <c r="OYN20" s="103">
        <f t="shared" si="168"/>
        <v>0</v>
      </c>
      <c r="OYO20" s="103">
        <f t="shared" si="168"/>
        <v>0</v>
      </c>
      <c r="OYP20" s="103">
        <f t="shared" si="168"/>
        <v>0</v>
      </c>
      <c r="OYQ20" s="103">
        <f t="shared" si="168"/>
        <v>0</v>
      </c>
      <c r="OYR20" s="103">
        <f t="shared" si="168"/>
        <v>0</v>
      </c>
      <c r="OYS20" s="103">
        <f t="shared" si="168"/>
        <v>0</v>
      </c>
      <c r="OYT20" s="103">
        <f t="shared" si="168"/>
        <v>0</v>
      </c>
      <c r="OYU20" s="103">
        <f t="shared" si="168"/>
        <v>0</v>
      </c>
      <c r="OYV20" s="103">
        <f t="shared" si="168"/>
        <v>0</v>
      </c>
      <c r="OYW20" s="103">
        <f t="shared" si="168"/>
        <v>0</v>
      </c>
      <c r="OYX20" s="103">
        <f t="shared" si="168"/>
        <v>0</v>
      </c>
      <c r="OYY20" s="103">
        <f t="shared" si="168"/>
        <v>0</v>
      </c>
      <c r="OYZ20" s="103">
        <f t="shared" si="168"/>
        <v>0</v>
      </c>
      <c r="OZA20" s="103">
        <f t="shared" si="168"/>
        <v>0</v>
      </c>
      <c r="OZB20" s="103">
        <f t="shared" si="168"/>
        <v>0</v>
      </c>
      <c r="OZC20" s="103">
        <f t="shared" si="168"/>
        <v>0</v>
      </c>
      <c r="OZD20" s="103">
        <f t="shared" si="168"/>
        <v>0</v>
      </c>
      <c r="OZE20" s="103">
        <f t="shared" si="168"/>
        <v>0</v>
      </c>
      <c r="OZF20" s="103">
        <f t="shared" si="168"/>
        <v>0</v>
      </c>
      <c r="OZG20" s="103">
        <f t="shared" si="168"/>
        <v>0</v>
      </c>
      <c r="OZH20" s="103">
        <f t="shared" si="168"/>
        <v>0</v>
      </c>
      <c r="OZI20" s="103">
        <f t="shared" si="168"/>
        <v>0</v>
      </c>
      <c r="OZJ20" s="103">
        <f t="shared" si="168"/>
        <v>0</v>
      </c>
      <c r="OZK20" s="103">
        <f t="shared" si="168"/>
        <v>0</v>
      </c>
      <c r="OZL20" s="103">
        <f t="shared" si="168"/>
        <v>0</v>
      </c>
      <c r="OZM20" s="103">
        <f t="shared" si="168"/>
        <v>0</v>
      </c>
      <c r="OZN20" s="103">
        <f t="shared" si="168"/>
        <v>0</v>
      </c>
      <c r="OZO20" s="103">
        <f t="shared" si="168"/>
        <v>0</v>
      </c>
      <c r="OZP20" s="103">
        <f t="shared" si="168"/>
        <v>0</v>
      </c>
      <c r="OZQ20" s="103">
        <f t="shared" ref="OZQ20:PCB20" si="169">SUM(OZQ9:OZQ16)</f>
        <v>0</v>
      </c>
      <c r="OZR20" s="103">
        <f t="shared" si="169"/>
        <v>0</v>
      </c>
      <c r="OZS20" s="103">
        <f t="shared" si="169"/>
        <v>0</v>
      </c>
      <c r="OZT20" s="103">
        <f t="shared" si="169"/>
        <v>0</v>
      </c>
      <c r="OZU20" s="103">
        <f t="shared" si="169"/>
        <v>0</v>
      </c>
      <c r="OZV20" s="103">
        <f t="shared" si="169"/>
        <v>0</v>
      </c>
      <c r="OZW20" s="103">
        <f t="shared" si="169"/>
        <v>0</v>
      </c>
      <c r="OZX20" s="103">
        <f t="shared" si="169"/>
        <v>0</v>
      </c>
      <c r="OZY20" s="103">
        <f t="shared" si="169"/>
        <v>0</v>
      </c>
      <c r="OZZ20" s="103">
        <f t="shared" si="169"/>
        <v>0</v>
      </c>
      <c r="PAA20" s="103">
        <f t="shared" si="169"/>
        <v>0</v>
      </c>
      <c r="PAB20" s="103">
        <f t="shared" si="169"/>
        <v>0</v>
      </c>
      <c r="PAC20" s="103">
        <f t="shared" si="169"/>
        <v>0</v>
      </c>
      <c r="PAD20" s="103">
        <f t="shared" si="169"/>
        <v>0</v>
      </c>
      <c r="PAE20" s="103">
        <f t="shared" si="169"/>
        <v>0</v>
      </c>
      <c r="PAF20" s="103">
        <f t="shared" si="169"/>
        <v>0</v>
      </c>
      <c r="PAG20" s="103">
        <f t="shared" si="169"/>
        <v>0</v>
      </c>
      <c r="PAH20" s="103">
        <f t="shared" si="169"/>
        <v>0</v>
      </c>
      <c r="PAI20" s="103">
        <f t="shared" si="169"/>
        <v>0</v>
      </c>
      <c r="PAJ20" s="103">
        <f t="shared" si="169"/>
        <v>0</v>
      </c>
      <c r="PAK20" s="103">
        <f t="shared" si="169"/>
        <v>0</v>
      </c>
      <c r="PAL20" s="103">
        <f t="shared" si="169"/>
        <v>0</v>
      </c>
      <c r="PAM20" s="103">
        <f t="shared" si="169"/>
        <v>0</v>
      </c>
      <c r="PAN20" s="103">
        <f t="shared" si="169"/>
        <v>0</v>
      </c>
      <c r="PAO20" s="103">
        <f t="shared" si="169"/>
        <v>0</v>
      </c>
      <c r="PAP20" s="103">
        <f t="shared" si="169"/>
        <v>0</v>
      </c>
      <c r="PAQ20" s="103">
        <f t="shared" si="169"/>
        <v>0</v>
      </c>
      <c r="PAR20" s="103">
        <f t="shared" si="169"/>
        <v>0</v>
      </c>
      <c r="PAS20" s="103">
        <f t="shared" si="169"/>
        <v>0</v>
      </c>
      <c r="PAT20" s="103">
        <f t="shared" si="169"/>
        <v>0</v>
      </c>
      <c r="PAU20" s="103">
        <f t="shared" si="169"/>
        <v>0</v>
      </c>
      <c r="PAV20" s="103">
        <f t="shared" si="169"/>
        <v>0</v>
      </c>
      <c r="PAW20" s="103">
        <f t="shared" si="169"/>
        <v>0</v>
      </c>
      <c r="PAX20" s="103">
        <f t="shared" si="169"/>
        <v>0</v>
      </c>
      <c r="PAY20" s="103">
        <f t="shared" si="169"/>
        <v>0</v>
      </c>
      <c r="PAZ20" s="103">
        <f t="shared" si="169"/>
        <v>0</v>
      </c>
      <c r="PBA20" s="103">
        <f t="shared" si="169"/>
        <v>0</v>
      </c>
      <c r="PBB20" s="103">
        <f t="shared" si="169"/>
        <v>0</v>
      </c>
      <c r="PBC20" s="103">
        <f t="shared" si="169"/>
        <v>0</v>
      </c>
      <c r="PBD20" s="103">
        <f t="shared" si="169"/>
        <v>0</v>
      </c>
      <c r="PBE20" s="103">
        <f t="shared" si="169"/>
        <v>0</v>
      </c>
      <c r="PBF20" s="103">
        <f t="shared" si="169"/>
        <v>0</v>
      </c>
      <c r="PBG20" s="103">
        <f t="shared" si="169"/>
        <v>0</v>
      </c>
      <c r="PBH20" s="103">
        <f t="shared" si="169"/>
        <v>0</v>
      </c>
      <c r="PBI20" s="103">
        <f t="shared" si="169"/>
        <v>0</v>
      </c>
      <c r="PBJ20" s="103">
        <f t="shared" si="169"/>
        <v>0</v>
      </c>
      <c r="PBK20" s="103">
        <f t="shared" si="169"/>
        <v>0</v>
      </c>
      <c r="PBL20" s="103">
        <f t="shared" si="169"/>
        <v>0</v>
      </c>
      <c r="PBM20" s="103">
        <f t="shared" si="169"/>
        <v>0</v>
      </c>
      <c r="PBN20" s="103">
        <f t="shared" si="169"/>
        <v>0</v>
      </c>
      <c r="PBO20" s="103">
        <f t="shared" si="169"/>
        <v>0</v>
      </c>
      <c r="PBP20" s="103">
        <f t="shared" si="169"/>
        <v>0</v>
      </c>
      <c r="PBQ20" s="103">
        <f t="shared" si="169"/>
        <v>0</v>
      </c>
      <c r="PBR20" s="103">
        <f t="shared" si="169"/>
        <v>0</v>
      </c>
      <c r="PBS20" s="103">
        <f t="shared" si="169"/>
        <v>0</v>
      </c>
      <c r="PBT20" s="103">
        <f t="shared" si="169"/>
        <v>0</v>
      </c>
      <c r="PBU20" s="103">
        <f t="shared" si="169"/>
        <v>0</v>
      </c>
      <c r="PBV20" s="103">
        <f t="shared" si="169"/>
        <v>0</v>
      </c>
      <c r="PBW20" s="103">
        <f t="shared" si="169"/>
        <v>0</v>
      </c>
      <c r="PBX20" s="103">
        <f t="shared" si="169"/>
        <v>0</v>
      </c>
      <c r="PBY20" s="103">
        <f t="shared" si="169"/>
        <v>0</v>
      </c>
      <c r="PBZ20" s="103">
        <f t="shared" si="169"/>
        <v>0</v>
      </c>
      <c r="PCA20" s="103">
        <f t="shared" si="169"/>
        <v>0</v>
      </c>
      <c r="PCB20" s="103">
        <f t="shared" si="169"/>
        <v>0</v>
      </c>
      <c r="PCC20" s="103">
        <f t="shared" ref="PCC20:PEN20" si="170">SUM(PCC9:PCC16)</f>
        <v>0</v>
      </c>
      <c r="PCD20" s="103">
        <f t="shared" si="170"/>
        <v>0</v>
      </c>
      <c r="PCE20" s="103">
        <f t="shared" si="170"/>
        <v>0</v>
      </c>
      <c r="PCF20" s="103">
        <f t="shared" si="170"/>
        <v>0</v>
      </c>
      <c r="PCG20" s="103">
        <f t="shared" si="170"/>
        <v>0</v>
      </c>
      <c r="PCH20" s="103">
        <f t="shared" si="170"/>
        <v>0</v>
      </c>
      <c r="PCI20" s="103">
        <f t="shared" si="170"/>
        <v>0</v>
      </c>
      <c r="PCJ20" s="103">
        <f t="shared" si="170"/>
        <v>0</v>
      </c>
      <c r="PCK20" s="103">
        <f t="shared" si="170"/>
        <v>0</v>
      </c>
      <c r="PCL20" s="103">
        <f t="shared" si="170"/>
        <v>0</v>
      </c>
      <c r="PCM20" s="103">
        <f t="shared" si="170"/>
        <v>0</v>
      </c>
      <c r="PCN20" s="103">
        <f t="shared" si="170"/>
        <v>0</v>
      </c>
      <c r="PCO20" s="103">
        <f t="shared" si="170"/>
        <v>0</v>
      </c>
      <c r="PCP20" s="103">
        <f t="shared" si="170"/>
        <v>0</v>
      </c>
      <c r="PCQ20" s="103">
        <f t="shared" si="170"/>
        <v>0</v>
      </c>
      <c r="PCR20" s="103">
        <f t="shared" si="170"/>
        <v>0</v>
      </c>
      <c r="PCS20" s="103">
        <f t="shared" si="170"/>
        <v>0</v>
      </c>
      <c r="PCT20" s="103">
        <f t="shared" si="170"/>
        <v>0</v>
      </c>
      <c r="PCU20" s="103">
        <f t="shared" si="170"/>
        <v>0</v>
      </c>
      <c r="PCV20" s="103">
        <f t="shared" si="170"/>
        <v>0</v>
      </c>
      <c r="PCW20" s="103">
        <f t="shared" si="170"/>
        <v>0</v>
      </c>
      <c r="PCX20" s="103">
        <f t="shared" si="170"/>
        <v>0</v>
      </c>
      <c r="PCY20" s="103">
        <f t="shared" si="170"/>
        <v>0</v>
      </c>
      <c r="PCZ20" s="103">
        <f t="shared" si="170"/>
        <v>0</v>
      </c>
      <c r="PDA20" s="103">
        <f t="shared" si="170"/>
        <v>0</v>
      </c>
      <c r="PDB20" s="103">
        <f t="shared" si="170"/>
        <v>0</v>
      </c>
      <c r="PDC20" s="103">
        <f t="shared" si="170"/>
        <v>0</v>
      </c>
      <c r="PDD20" s="103">
        <f t="shared" si="170"/>
        <v>0</v>
      </c>
      <c r="PDE20" s="103">
        <f t="shared" si="170"/>
        <v>0</v>
      </c>
      <c r="PDF20" s="103">
        <f t="shared" si="170"/>
        <v>0</v>
      </c>
      <c r="PDG20" s="103">
        <f t="shared" si="170"/>
        <v>0</v>
      </c>
      <c r="PDH20" s="103">
        <f t="shared" si="170"/>
        <v>0</v>
      </c>
      <c r="PDI20" s="103">
        <f t="shared" si="170"/>
        <v>0</v>
      </c>
      <c r="PDJ20" s="103">
        <f t="shared" si="170"/>
        <v>0</v>
      </c>
      <c r="PDK20" s="103">
        <f t="shared" si="170"/>
        <v>0</v>
      </c>
      <c r="PDL20" s="103">
        <f t="shared" si="170"/>
        <v>0</v>
      </c>
      <c r="PDM20" s="103">
        <f t="shared" si="170"/>
        <v>0</v>
      </c>
      <c r="PDN20" s="103">
        <f t="shared" si="170"/>
        <v>0</v>
      </c>
      <c r="PDO20" s="103">
        <f t="shared" si="170"/>
        <v>0</v>
      </c>
      <c r="PDP20" s="103">
        <f t="shared" si="170"/>
        <v>0</v>
      </c>
      <c r="PDQ20" s="103">
        <f t="shared" si="170"/>
        <v>0</v>
      </c>
      <c r="PDR20" s="103">
        <f t="shared" si="170"/>
        <v>0</v>
      </c>
      <c r="PDS20" s="103">
        <f t="shared" si="170"/>
        <v>0</v>
      </c>
      <c r="PDT20" s="103">
        <f t="shared" si="170"/>
        <v>0</v>
      </c>
      <c r="PDU20" s="103">
        <f t="shared" si="170"/>
        <v>0</v>
      </c>
      <c r="PDV20" s="103">
        <f t="shared" si="170"/>
        <v>0</v>
      </c>
      <c r="PDW20" s="103">
        <f t="shared" si="170"/>
        <v>0</v>
      </c>
      <c r="PDX20" s="103">
        <f t="shared" si="170"/>
        <v>0</v>
      </c>
      <c r="PDY20" s="103">
        <f t="shared" si="170"/>
        <v>0</v>
      </c>
      <c r="PDZ20" s="103">
        <f t="shared" si="170"/>
        <v>0</v>
      </c>
      <c r="PEA20" s="103">
        <f t="shared" si="170"/>
        <v>0</v>
      </c>
      <c r="PEB20" s="103">
        <f t="shared" si="170"/>
        <v>0</v>
      </c>
      <c r="PEC20" s="103">
        <f t="shared" si="170"/>
        <v>0</v>
      </c>
      <c r="PED20" s="103">
        <f t="shared" si="170"/>
        <v>0</v>
      </c>
      <c r="PEE20" s="103">
        <f t="shared" si="170"/>
        <v>0</v>
      </c>
      <c r="PEF20" s="103">
        <f t="shared" si="170"/>
        <v>0</v>
      </c>
      <c r="PEG20" s="103">
        <f t="shared" si="170"/>
        <v>0</v>
      </c>
      <c r="PEH20" s="103">
        <f t="shared" si="170"/>
        <v>0</v>
      </c>
      <c r="PEI20" s="103">
        <f t="shared" si="170"/>
        <v>0</v>
      </c>
      <c r="PEJ20" s="103">
        <f t="shared" si="170"/>
        <v>0</v>
      </c>
      <c r="PEK20" s="103">
        <f t="shared" si="170"/>
        <v>0</v>
      </c>
      <c r="PEL20" s="103">
        <f t="shared" si="170"/>
        <v>0</v>
      </c>
      <c r="PEM20" s="103">
        <f t="shared" si="170"/>
        <v>0</v>
      </c>
      <c r="PEN20" s="103">
        <f t="shared" si="170"/>
        <v>0</v>
      </c>
      <c r="PEO20" s="103">
        <f t="shared" ref="PEO20:PGZ20" si="171">SUM(PEO9:PEO16)</f>
        <v>0</v>
      </c>
      <c r="PEP20" s="103">
        <f t="shared" si="171"/>
        <v>0</v>
      </c>
      <c r="PEQ20" s="103">
        <f t="shared" si="171"/>
        <v>0</v>
      </c>
      <c r="PER20" s="103">
        <f t="shared" si="171"/>
        <v>0</v>
      </c>
      <c r="PES20" s="103">
        <f t="shared" si="171"/>
        <v>0</v>
      </c>
      <c r="PET20" s="103">
        <f t="shared" si="171"/>
        <v>0</v>
      </c>
      <c r="PEU20" s="103">
        <f t="shared" si="171"/>
        <v>0</v>
      </c>
      <c r="PEV20" s="103">
        <f t="shared" si="171"/>
        <v>0</v>
      </c>
      <c r="PEW20" s="103">
        <f t="shared" si="171"/>
        <v>0</v>
      </c>
      <c r="PEX20" s="103">
        <f t="shared" si="171"/>
        <v>0</v>
      </c>
      <c r="PEY20" s="103">
        <f t="shared" si="171"/>
        <v>0</v>
      </c>
      <c r="PEZ20" s="103">
        <f t="shared" si="171"/>
        <v>0</v>
      </c>
      <c r="PFA20" s="103">
        <f t="shared" si="171"/>
        <v>0</v>
      </c>
      <c r="PFB20" s="103">
        <f t="shared" si="171"/>
        <v>0</v>
      </c>
      <c r="PFC20" s="103">
        <f t="shared" si="171"/>
        <v>0</v>
      </c>
      <c r="PFD20" s="103">
        <f t="shared" si="171"/>
        <v>0</v>
      </c>
      <c r="PFE20" s="103">
        <f t="shared" si="171"/>
        <v>0</v>
      </c>
      <c r="PFF20" s="103">
        <f t="shared" si="171"/>
        <v>0</v>
      </c>
      <c r="PFG20" s="103">
        <f t="shared" si="171"/>
        <v>0</v>
      </c>
      <c r="PFH20" s="103">
        <f t="shared" si="171"/>
        <v>0</v>
      </c>
      <c r="PFI20" s="103">
        <f t="shared" si="171"/>
        <v>0</v>
      </c>
      <c r="PFJ20" s="103">
        <f t="shared" si="171"/>
        <v>0</v>
      </c>
      <c r="PFK20" s="103">
        <f t="shared" si="171"/>
        <v>0</v>
      </c>
      <c r="PFL20" s="103">
        <f t="shared" si="171"/>
        <v>0</v>
      </c>
      <c r="PFM20" s="103">
        <f t="shared" si="171"/>
        <v>0</v>
      </c>
      <c r="PFN20" s="103">
        <f t="shared" si="171"/>
        <v>0</v>
      </c>
      <c r="PFO20" s="103">
        <f t="shared" si="171"/>
        <v>0</v>
      </c>
      <c r="PFP20" s="103">
        <f t="shared" si="171"/>
        <v>0</v>
      </c>
      <c r="PFQ20" s="103">
        <f t="shared" si="171"/>
        <v>0</v>
      </c>
      <c r="PFR20" s="103">
        <f t="shared" si="171"/>
        <v>0</v>
      </c>
      <c r="PFS20" s="103">
        <f t="shared" si="171"/>
        <v>0</v>
      </c>
      <c r="PFT20" s="103">
        <f t="shared" si="171"/>
        <v>0</v>
      </c>
      <c r="PFU20" s="103">
        <f t="shared" si="171"/>
        <v>0</v>
      </c>
      <c r="PFV20" s="103">
        <f t="shared" si="171"/>
        <v>0</v>
      </c>
      <c r="PFW20" s="103">
        <f t="shared" si="171"/>
        <v>0</v>
      </c>
      <c r="PFX20" s="103">
        <f t="shared" si="171"/>
        <v>0</v>
      </c>
      <c r="PFY20" s="103">
        <f t="shared" si="171"/>
        <v>0</v>
      </c>
      <c r="PFZ20" s="103">
        <f t="shared" si="171"/>
        <v>0</v>
      </c>
      <c r="PGA20" s="103">
        <f t="shared" si="171"/>
        <v>0</v>
      </c>
      <c r="PGB20" s="103">
        <f t="shared" si="171"/>
        <v>0</v>
      </c>
      <c r="PGC20" s="103">
        <f t="shared" si="171"/>
        <v>0</v>
      </c>
      <c r="PGD20" s="103">
        <f t="shared" si="171"/>
        <v>0</v>
      </c>
      <c r="PGE20" s="103">
        <f t="shared" si="171"/>
        <v>0</v>
      </c>
      <c r="PGF20" s="103">
        <f t="shared" si="171"/>
        <v>0</v>
      </c>
      <c r="PGG20" s="103">
        <f t="shared" si="171"/>
        <v>0</v>
      </c>
      <c r="PGH20" s="103">
        <f t="shared" si="171"/>
        <v>0</v>
      </c>
      <c r="PGI20" s="103">
        <f t="shared" si="171"/>
        <v>0</v>
      </c>
      <c r="PGJ20" s="103">
        <f t="shared" si="171"/>
        <v>0</v>
      </c>
      <c r="PGK20" s="103">
        <f t="shared" si="171"/>
        <v>0</v>
      </c>
      <c r="PGL20" s="103">
        <f t="shared" si="171"/>
        <v>0</v>
      </c>
      <c r="PGM20" s="103">
        <f t="shared" si="171"/>
        <v>0</v>
      </c>
      <c r="PGN20" s="103">
        <f t="shared" si="171"/>
        <v>0</v>
      </c>
      <c r="PGO20" s="103">
        <f t="shared" si="171"/>
        <v>0</v>
      </c>
      <c r="PGP20" s="103">
        <f t="shared" si="171"/>
        <v>0</v>
      </c>
      <c r="PGQ20" s="103">
        <f t="shared" si="171"/>
        <v>0</v>
      </c>
      <c r="PGR20" s="103">
        <f t="shared" si="171"/>
        <v>0</v>
      </c>
      <c r="PGS20" s="103">
        <f t="shared" si="171"/>
        <v>0</v>
      </c>
      <c r="PGT20" s="103">
        <f t="shared" si="171"/>
        <v>0</v>
      </c>
      <c r="PGU20" s="103">
        <f t="shared" si="171"/>
        <v>0</v>
      </c>
      <c r="PGV20" s="103">
        <f t="shared" si="171"/>
        <v>0</v>
      </c>
      <c r="PGW20" s="103">
        <f t="shared" si="171"/>
        <v>0</v>
      </c>
      <c r="PGX20" s="103">
        <f t="shared" si="171"/>
        <v>0</v>
      </c>
      <c r="PGY20" s="103">
        <f t="shared" si="171"/>
        <v>0</v>
      </c>
      <c r="PGZ20" s="103">
        <f t="shared" si="171"/>
        <v>0</v>
      </c>
      <c r="PHA20" s="103">
        <f t="shared" ref="PHA20:PJL20" si="172">SUM(PHA9:PHA16)</f>
        <v>0</v>
      </c>
      <c r="PHB20" s="103">
        <f t="shared" si="172"/>
        <v>0</v>
      </c>
      <c r="PHC20" s="103">
        <f t="shared" si="172"/>
        <v>0</v>
      </c>
      <c r="PHD20" s="103">
        <f t="shared" si="172"/>
        <v>0</v>
      </c>
      <c r="PHE20" s="103">
        <f t="shared" si="172"/>
        <v>0</v>
      </c>
      <c r="PHF20" s="103">
        <f t="shared" si="172"/>
        <v>0</v>
      </c>
      <c r="PHG20" s="103">
        <f t="shared" si="172"/>
        <v>0</v>
      </c>
      <c r="PHH20" s="103">
        <f t="shared" si="172"/>
        <v>0</v>
      </c>
      <c r="PHI20" s="103">
        <f t="shared" si="172"/>
        <v>0</v>
      </c>
      <c r="PHJ20" s="103">
        <f t="shared" si="172"/>
        <v>0</v>
      </c>
      <c r="PHK20" s="103">
        <f t="shared" si="172"/>
        <v>0</v>
      </c>
      <c r="PHL20" s="103">
        <f t="shared" si="172"/>
        <v>0</v>
      </c>
      <c r="PHM20" s="103">
        <f t="shared" si="172"/>
        <v>0</v>
      </c>
      <c r="PHN20" s="103">
        <f t="shared" si="172"/>
        <v>0</v>
      </c>
      <c r="PHO20" s="103">
        <f t="shared" si="172"/>
        <v>0</v>
      </c>
      <c r="PHP20" s="103">
        <f t="shared" si="172"/>
        <v>0</v>
      </c>
      <c r="PHQ20" s="103">
        <f t="shared" si="172"/>
        <v>0</v>
      </c>
      <c r="PHR20" s="103">
        <f t="shared" si="172"/>
        <v>0</v>
      </c>
      <c r="PHS20" s="103">
        <f t="shared" si="172"/>
        <v>0</v>
      </c>
      <c r="PHT20" s="103">
        <f t="shared" si="172"/>
        <v>0</v>
      </c>
      <c r="PHU20" s="103">
        <f t="shared" si="172"/>
        <v>0</v>
      </c>
      <c r="PHV20" s="103">
        <f t="shared" si="172"/>
        <v>0</v>
      </c>
      <c r="PHW20" s="103">
        <f t="shared" si="172"/>
        <v>0</v>
      </c>
      <c r="PHX20" s="103">
        <f t="shared" si="172"/>
        <v>0</v>
      </c>
      <c r="PHY20" s="103">
        <f t="shared" si="172"/>
        <v>0</v>
      </c>
      <c r="PHZ20" s="103">
        <f t="shared" si="172"/>
        <v>0</v>
      </c>
      <c r="PIA20" s="103">
        <f t="shared" si="172"/>
        <v>0</v>
      </c>
      <c r="PIB20" s="103">
        <f t="shared" si="172"/>
        <v>0</v>
      </c>
      <c r="PIC20" s="103">
        <f t="shared" si="172"/>
        <v>0</v>
      </c>
      <c r="PID20" s="103">
        <f t="shared" si="172"/>
        <v>0</v>
      </c>
      <c r="PIE20" s="103">
        <f t="shared" si="172"/>
        <v>0</v>
      </c>
      <c r="PIF20" s="103">
        <f t="shared" si="172"/>
        <v>0</v>
      </c>
      <c r="PIG20" s="103">
        <f t="shared" si="172"/>
        <v>0</v>
      </c>
      <c r="PIH20" s="103">
        <f t="shared" si="172"/>
        <v>0</v>
      </c>
      <c r="PII20" s="103">
        <f t="shared" si="172"/>
        <v>0</v>
      </c>
      <c r="PIJ20" s="103">
        <f t="shared" si="172"/>
        <v>0</v>
      </c>
      <c r="PIK20" s="103">
        <f t="shared" si="172"/>
        <v>0</v>
      </c>
      <c r="PIL20" s="103">
        <f t="shared" si="172"/>
        <v>0</v>
      </c>
      <c r="PIM20" s="103">
        <f t="shared" si="172"/>
        <v>0</v>
      </c>
      <c r="PIN20" s="103">
        <f t="shared" si="172"/>
        <v>0</v>
      </c>
      <c r="PIO20" s="103">
        <f t="shared" si="172"/>
        <v>0</v>
      </c>
      <c r="PIP20" s="103">
        <f t="shared" si="172"/>
        <v>0</v>
      </c>
      <c r="PIQ20" s="103">
        <f t="shared" si="172"/>
        <v>0</v>
      </c>
      <c r="PIR20" s="103">
        <f t="shared" si="172"/>
        <v>0</v>
      </c>
      <c r="PIS20" s="103">
        <f t="shared" si="172"/>
        <v>0</v>
      </c>
      <c r="PIT20" s="103">
        <f t="shared" si="172"/>
        <v>0</v>
      </c>
      <c r="PIU20" s="103">
        <f t="shared" si="172"/>
        <v>0</v>
      </c>
      <c r="PIV20" s="103">
        <f t="shared" si="172"/>
        <v>0</v>
      </c>
      <c r="PIW20" s="103">
        <f t="shared" si="172"/>
        <v>0</v>
      </c>
      <c r="PIX20" s="103">
        <f t="shared" si="172"/>
        <v>0</v>
      </c>
      <c r="PIY20" s="103">
        <f t="shared" si="172"/>
        <v>0</v>
      </c>
      <c r="PIZ20" s="103">
        <f t="shared" si="172"/>
        <v>0</v>
      </c>
      <c r="PJA20" s="103">
        <f t="shared" si="172"/>
        <v>0</v>
      </c>
      <c r="PJB20" s="103">
        <f t="shared" si="172"/>
        <v>0</v>
      </c>
      <c r="PJC20" s="103">
        <f t="shared" si="172"/>
        <v>0</v>
      </c>
      <c r="PJD20" s="103">
        <f t="shared" si="172"/>
        <v>0</v>
      </c>
      <c r="PJE20" s="103">
        <f t="shared" si="172"/>
        <v>0</v>
      </c>
      <c r="PJF20" s="103">
        <f t="shared" si="172"/>
        <v>0</v>
      </c>
      <c r="PJG20" s="103">
        <f t="shared" si="172"/>
        <v>0</v>
      </c>
      <c r="PJH20" s="103">
        <f t="shared" si="172"/>
        <v>0</v>
      </c>
      <c r="PJI20" s="103">
        <f t="shared" si="172"/>
        <v>0</v>
      </c>
      <c r="PJJ20" s="103">
        <f t="shared" si="172"/>
        <v>0</v>
      </c>
      <c r="PJK20" s="103">
        <f t="shared" si="172"/>
        <v>0</v>
      </c>
      <c r="PJL20" s="103">
        <f t="shared" si="172"/>
        <v>0</v>
      </c>
      <c r="PJM20" s="103">
        <f t="shared" ref="PJM20:PLX20" si="173">SUM(PJM9:PJM16)</f>
        <v>0</v>
      </c>
      <c r="PJN20" s="103">
        <f t="shared" si="173"/>
        <v>0</v>
      </c>
      <c r="PJO20" s="103">
        <f t="shared" si="173"/>
        <v>0</v>
      </c>
      <c r="PJP20" s="103">
        <f t="shared" si="173"/>
        <v>0</v>
      </c>
      <c r="PJQ20" s="103">
        <f t="shared" si="173"/>
        <v>0</v>
      </c>
      <c r="PJR20" s="103">
        <f t="shared" si="173"/>
        <v>0</v>
      </c>
      <c r="PJS20" s="103">
        <f t="shared" si="173"/>
        <v>0</v>
      </c>
      <c r="PJT20" s="103">
        <f t="shared" si="173"/>
        <v>0</v>
      </c>
      <c r="PJU20" s="103">
        <f t="shared" si="173"/>
        <v>0</v>
      </c>
      <c r="PJV20" s="103">
        <f t="shared" si="173"/>
        <v>0</v>
      </c>
      <c r="PJW20" s="103">
        <f t="shared" si="173"/>
        <v>0</v>
      </c>
      <c r="PJX20" s="103">
        <f t="shared" si="173"/>
        <v>0</v>
      </c>
      <c r="PJY20" s="103">
        <f t="shared" si="173"/>
        <v>0</v>
      </c>
      <c r="PJZ20" s="103">
        <f t="shared" si="173"/>
        <v>0</v>
      </c>
      <c r="PKA20" s="103">
        <f t="shared" si="173"/>
        <v>0</v>
      </c>
      <c r="PKB20" s="103">
        <f t="shared" si="173"/>
        <v>0</v>
      </c>
      <c r="PKC20" s="103">
        <f t="shared" si="173"/>
        <v>0</v>
      </c>
      <c r="PKD20" s="103">
        <f t="shared" si="173"/>
        <v>0</v>
      </c>
      <c r="PKE20" s="103">
        <f t="shared" si="173"/>
        <v>0</v>
      </c>
      <c r="PKF20" s="103">
        <f t="shared" si="173"/>
        <v>0</v>
      </c>
      <c r="PKG20" s="103">
        <f t="shared" si="173"/>
        <v>0</v>
      </c>
      <c r="PKH20" s="103">
        <f t="shared" si="173"/>
        <v>0</v>
      </c>
      <c r="PKI20" s="103">
        <f t="shared" si="173"/>
        <v>0</v>
      </c>
      <c r="PKJ20" s="103">
        <f t="shared" si="173"/>
        <v>0</v>
      </c>
      <c r="PKK20" s="103">
        <f t="shared" si="173"/>
        <v>0</v>
      </c>
      <c r="PKL20" s="103">
        <f t="shared" si="173"/>
        <v>0</v>
      </c>
      <c r="PKM20" s="103">
        <f t="shared" si="173"/>
        <v>0</v>
      </c>
      <c r="PKN20" s="103">
        <f t="shared" si="173"/>
        <v>0</v>
      </c>
      <c r="PKO20" s="103">
        <f t="shared" si="173"/>
        <v>0</v>
      </c>
      <c r="PKP20" s="103">
        <f t="shared" si="173"/>
        <v>0</v>
      </c>
      <c r="PKQ20" s="103">
        <f t="shared" si="173"/>
        <v>0</v>
      </c>
      <c r="PKR20" s="103">
        <f t="shared" si="173"/>
        <v>0</v>
      </c>
      <c r="PKS20" s="103">
        <f t="shared" si="173"/>
        <v>0</v>
      </c>
      <c r="PKT20" s="103">
        <f t="shared" si="173"/>
        <v>0</v>
      </c>
      <c r="PKU20" s="103">
        <f t="shared" si="173"/>
        <v>0</v>
      </c>
      <c r="PKV20" s="103">
        <f t="shared" si="173"/>
        <v>0</v>
      </c>
      <c r="PKW20" s="103">
        <f t="shared" si="173"/>
        <v>0</v>
      </c>
      <c r="PKX20" s="103">
        <f t="shared" si="173"/>
        <v>0</v>
      </c>
      <c r="PKY20" s="103">
        <f t="shared" si="173"/>
        <v>0</v>
      </c>
      <c r="PKZ20" s="103">
        <f t="shared" si="173"/>
        <v>0</v>
      </c>
      <c r="PLA20" s="103">
        <f t="shared" si="173"/>
        <v>0</v>
      </c>
      <c r="PLB20" s="103">
        <f t="shared" si="173"/>
        <v>0</v>
      </c>
      <c r="PLC20" s="103">
        <f t="shared" si="173"/>
        <v>0</v>
      </c>
      <c r="PLD20" s="103">
        <f t="shared" si="173"/>
        <v>0</v>
      </c>
      <c r="PLE20" s="103">
        <f t="shared" si="173"/>
        <v>0</v>
      </c>
      <c r="PLF20" s="103">
        <f t="shared" si="173"/>
        <v>0</v>
      </c>
      <c r="PLG20" s="103">
        <f t="shared" si="173"/>
        <v>0</v>
      </c>
      <c r="PLH20" s="103">
        <f t="shared" si="173"/>
        <v>0</v>
      </c>
      <c r="PLI20" s="103">
        <f t="shared" si="173"/>
        <v>0</v>
      </c>
      <c r="PLJ20" s="103">
        <f t="shared" si="173"/>
        <v>0</v>
      </c>
      <c r="PLK20" s="103">
        <f t="shared" si="173"/>
        <v>0</v>
      </c>
      <c r="PLL20" s="103">
        <f t="shared" si="173"/>
        <v>0</v>
      </c>
      <c r="PLM20" s="103">
        <f t="shared" si="173"/>
        <v>0</v>
      </c>
      <c r="PLN20" s="103">
        <f t="shared" si="173"/>
        <v>0</v>
      </c>
      <c r="PLO20" s="103">
        <f t="shared" si="173"/>
        <v>0</v>
      </c>
      <c r="PLP20" s="103">
        <f t="shared" si="173"/>
        <v>0</v>
      </c>
      <c r="PLQ20" s="103">
        <f t="shared" si="173"/>
        <v>0</v>
      </c>
      <c r="PLR20" s="103">
        <f t="shared" si="173"/>
        <v>0</v>
      </c>
      <c r="PLS20" s="103">
        <f t="shared" si="173"/>
        <v>0</v>
      </c>
      <c r="PLT20" s="103">
        <f t="shared" si="173"/>
        <v>0</v>
      </c>
      <c r="PLU20" s="103">
        <f t="shared" si="173"/>
        <v>0</v>
      </c>
      <c r="PLV20" s="103">
        <f t="shared" si="173"/>
        <v>0</v>
      </c>
      <c r="PLW20" s="103">
        <f t="shared" si="173"/>
        <v>0</v>
      </c>
      <c r="PLX20" s="103">
        <f t="shared" si="173"/>
        <v>0</v>
      </c>
      <c r="PLY20" s="103">
        <f t="shared" ref="PLY20:POJ20" si="174">SUM(PLY9:PLY16)</f>
        <v>0</v>
      </c>
      <c r="PLZ20" s="103">
        <f t="shared" si="174"/>
        <v>0</v>
      </c>
      <c r="PMA20" s="103">
        <f t="shared" si="174"/>
        <v>0</v>
      </c>
      <c r="PMB20" s="103">
        <f t="shared" si="174"/>
        <v>0</v>
      </c>
      <c r="PMC20" s="103">
        <f t="shared" si="174"/>
        <v>0</v>
      </c>
      <c r="PMD20" s="103">
        <f t="shared" si="174"/>
        <v>0</v>
      </c>
      <c r="PME20" s="103">
        <f t="shared" si="174"/>
        <v>0</v>
      </c>
      <c r="PMF20" s="103">
        <f t="shared" si="174"/>
        <v>0</v>
      </c>
      <c r="PMG20" s="103">
        <f t="shared" si="174"/>
        <v>0</v>
      </c>
      <c r="PMH20" s="103">
        <f t="shared" si="174"/>
        <v>0</v>
      </c>
      <c r="PMI20" s="103">
        <f t="shared" si="174"/>
        <v>0</v>
      </c>
      <c r="PMJ20" s="103">
        <f t="shared" si="174"/>
        <v>0</v>
      </c>
      <c r="PMK20" s="103">
        <f t="shared" si="174"/>
        <v>0</v>
      </c>
      <c r="PML20" s="103">
        <f t="shared" si="174"/>
        <v>0</v>
      </c>
      <c r="PMM20" s="103">
        <f t="shared" si="174"/>
        <v>0</v>
      </c>
      <c r="PMN20" s="103">
        <f t="shared" si="174"/>
        <v>0</v>
      </c>
      <c r="PMO20" s="103">
        <f t="shared" si="174"/>
        <v>0</v>
      </c>
      <c r="PMP20" s="103">
        <f t="shared" si="174"/>
        <v>0</v>
      </c>
      <c r="PMQ20" s="103">
        <f t="shared" si="174"/>
        <v>0</v>
      </c>
      <c r="PMR20" s="103">
        <f t="shared" si="174"/>
        <v>0</v>
      </c>
      <c r="PMS20" s="103">
        <f t="shared" si="174"/>
        <v>0</v>
      </c>
      <c r="PMT20" s="103">
        <f t="shared" si="174"/>
        <v>0</v>
      </c>
      <c r="PMU20" s="103">
        <f t="shared" si="174"/>
        <v>0</v>
      </c>
      <c r="PMV20" s="103">
        <f t="shared" si="174"/>
        <v>0</v>
      </c>
      <c r="PMW20" s="103">
        <f t="shared" si="174"/>
        <v>0</v>
      </c>
      <c r="PMX20" s="103">
        <f t="shared" si="174"/>
        <v>0</v>
      </c>
      <c r="PMY20" s="103">
        <f t="shared" si="174"/>
        <v>0</v>
      </c>
      <c r="PMZ20" s="103">
        <f t="shared" si="174"/>
        <v>0</v>
      </c>
      <c r="PNA20" s="103">
        <f t="shared" si="174"/>
        <v>0</v>
      </c>
      <c r="PNB20" s="103">
        <f t="shared" si="174"/>
        <v>0</v>
      </c>
      <c r="PNC20" s="103">
        <f t="shared" si="174"/>
        <v>0</v>
      </c>
      <c r="PND20" s="103">
        <f t="shared" si="174"/>
        <v>0</v>
      </c>
      <c r="PNE20" s="103">
        <f t="shared" si="174"/>
        <v>0</v>
      </c>
      <c r="PNF20" s="103">
        <f t="shared" si="174"/>
        <v>0</v>
      </c>
      <c r="PNG20" s="103">
        <f t="shared" si="174"/>
        <v>0</v>
      </c>
      <c r="PNH20" s="103">
        <f t="shared" si="174"/>
        <v>0</v>
      </c>
      <c r="PNI20" s="103">
        <f t="shared" si="174"/>
        <v>0</v>
      </c>
      <c r="PNJ20" s="103">
        <f t="shared" si="174"/>
        <v>0</v>
      </c>
      <c r="PNK20" s="103">
        <f t="shared" si="174"/>
        <v>0</v>
      </c>
      <c r="PNL20" s="103">
        <f t="shared" si="174"/>
        <v>0</v>
      </c>
      <c r="PNM20" s="103">
        <f t="shared" si="174"/>
        <v>0</v>
      </c>
      <c r="PNN20" s="103">
        <f t="shared" si="174"/>
        <v>0</v>
      </c>
      <c r="PNO20" s="103">
        <f t="shared" si="174"/>
        <v>0</v>
      </c>
      <c r="PNP20" s="103">
        <f t="shared" si="174"/>
        <v>0</v>
      </c>
      <c r="PNQ20" s="103">
        <f t="shared" si="174"/>
        <v>0</v>
      </c>
      <c r="PNR20" s="103">
        <f t="shared" si="174"/>
        <v>0</v>
      </c>
      <c r="PNS20" s="103">
        <f t="shared" si="174"/>
        <v>0</v>
      </c>
      <c r="PNT20" s="103">
        <f t="shared" si="174"/>
        <v>0</v>
      </c>
      <c r="PNU20" s="103">
        <f t="shared" si="174"/>
        <v>0</v>
      </c>
      <c r="PNV20" s="103">
        <f t="shared" si="174"/>
        <v>0</v>
      </c>
      <c r="PNW20" s="103">
        <f t="shared" si="174"/>
        <v>0</v>
      </c>
      <c r="PNX20" s="103">
        <f t="shared" si="174"/>
        <v>0</v>
      </c>
      <c r="PNY20" s="103">
        <f t="shared" si="174"/>
        <v>0</v>
      </c>
      <c r="PNZ20" s="103">
        <f t="shared" si="174"/>
        <v>0</v>
      </c>
      <c r="POA20" s="103">
        <f t="shared" si="174"/>
        <v>0</v>
      </c>
      <c r="POB20" s="103">
        <f t="shared" si="174"/>
        <v>0</v>
      </c>
      <c r="POC20" s="103">
        <f t="shared" si="174"/>
        <v>0</v>
      </c>
      <c r="POD20" s="103">
        <f t="shared" si="174"/>
        <v>0</v>
      </c>
      <c r="POE20" s="103">
        <f t="shared" si="174"/>
        <v>0</v>
      </c>
      <c r="POF20" s="103">
        <f t="shared" si="174"/>
        <v>0</v>
      </c>
      <c r="POG20" s="103">
        <f t="shared" si="174"/>
        <v>0</v>
      </c>
      <c r="POH20" s="103">
        <f t="shared" si="174"/>
        <v>0</v>
      </c>
      <c r="POI20" s="103">
        <f t="shared" si="174"/>
        <v>0</v>
      </c>
      <c r="POJ20" s="103">
        <f t="shared" si="174"/>
        <v>0</v>
      </c>
      <c r="POK20" s="103">
        <f t="shared" ref="POK20:PQV20" si="175">SUM(POK9:POK16)</f>
        <v>0</v>
      </c>
      <c r="POL20" s="103">
        <f t="shared" si="175"/>
        <v>0</v>
      </c>
      <c r="POM20" s="103">
        <f t="shared" si="175"/>
        <v>0</v>
      </c>
      <c r="PON20" s="103">
        <f t="shared" si="175"/>
        <v>0</v>
      </c>
      <c r="POO20" s="103">
        <f t="shared" si="175"/>
        <v>0</v>
      </c>
      <c r="POP20" s="103">
        <f t="shared" si="175"/>
        <v>0</v>
      </c>
      <c r="POQ20" s="103">
        <f t="shared" si="175"/>
        <v>0</v>
      </c>
      <c r="POR20" s="103">
        <f t="shared" si="175"/>
        <v>0</v>
      </c>
      <c r="POS20" s="103">
        <f t="shared" si="175"/>
        <v>0</v>
      </c>
      <c r="POT20" s="103">
        <f t="shared" si="175"/>
        <v>0</v>
      </c>
      <c r="POU20" s="103">
        <f t="shared" si="175"/>
        <v>0</v>
      </c>
      <c r="POV20" s="103">
        <f t="shared" si="175"/>
        <v>0</v>
      </c>
      <c r="POW20" s="103">
        <f t="shared" si="175"/>
        <v>0</v>
      </c>
      <c r="POX20" s="103">
        <f t="shared" si="175"/>
        <v>0</v>
      </c>
      <c r="POY20" s="103">
        <f t="shared" si="175"/>
        <v>0</v>
      </c>
      <c r="POZ20" s="103">
        <f t="shared" si="175"/>
        <v>0</v>
      </c>
      <c r="PPA20" s="103">
        <f t="shared" si="175"/>
        <v>0</v>
      </c>
      <c r="PPB20" s="103">
        <f t="shared" si="175"/>
        <v>0</v>
      </c>
      <c r="PPC20" s="103">
        <f t="shared" si="175"/>
        <v>0</v>
      </c>
      <c r="PPD20" s="103">
        <f t="shared" si="175"/>
        <v>0</v>
      </c>
      <c r="PPE20" s="103">
        <f t="shared" si="175"/>
        <v>0</v>
      </c>
      <c r="PPF20" s="103">
        <f t="shared" si="175"/>
        <v>0</v>
      </c>
      <c r="PPG20" s="103">
        <f t="shared" si="175"/>
        <v>0</v>
      </c>
      <c r="PPH20" s="103">
        <f t="shared" si="175"/>
        <v>0</v>
      </c>
      <c r="PPI20" s="103">
        <f t="shared" si="175"/>
        <v>0</v>
      </c>
      <c r="PPJ20" s="103">
        <f t="shared" si="175"/>
        <v>0</v>
      </c>
      <c r="PPK20" s="103">
        <f t="shared" si="175"/>
        <v>0</v>
      </c>
      <c r="PPL20" s="103">
        <f t="shared" si="175"/>
        <v>0</v>
      </c>
      <c r="PPM20" s="103">
        <f t="shared" si="175"/>
        <v>0</v>
      </c>
      <c r="PPN20" s="103">
        <f t="shared" si="175"/>
        <v>0</v>
      </c>
      <c r="PPO20" s="103">
        <f t="shared" si="175"/>
        <v>0</v>
      </c>
      <c r="PPP20" s="103">
        <f t="shared" si="175"/>
        <v>0</v>
      </c>
      <c r="PPQ20" s="103">
        <f t="shared" si="175"/>
        <v>0</v>
      </c>
      <c r="PPR20" s="103">
        <f t="shared" si="175"/>
        <v>0</v>
      </c>
      <c r="PPS20" s="103">
        <f t="shared" si="175"/>
        <v>0</v>
      </c>
      <c r="PPT20" s="103">
        <f t="shared" si="175"/>
        <v>0</v>
      </c>
      <c r="PPU20" s="103">
        <f t="shared" si="175"/>
        <v>0</v>
      </c>
      <c r="PPV20" s="103">
        <f t="shared" si="175"/>
        <v>0</v>
      </c>
      <c r="PPW20" s="103">
        <f t="shared" si="175"/>
        <v>0</v>
      </c>
      <c r="PPX20" s="103">
        <f t="shared" si="175"/>
        <v>0</v>
      </c>
      <c r="PPY20" s="103">
        <f t="shared" si="175"/>
        <v>0</v>
      </c>
      <c r="PPZ20" s="103">
        <f t="shared" si="175"/>
        <v>0</v>
      </c>
      <c r="PQA20" s="103">
        <f t="shared" si="175"/>
        <v>0</v>
      </c>
      <c r="PQB20" s="103">
        <f t="shared" si="175"/>
        <v>0</v>
      </c>
      <c r="PQC20" s="103">
        <f t="shared" si="175"/>
        <v>0</v>
      </c>
      <c r="PQD20" s="103">
        <f t="shared" si="175"/>
        <v>0</v>
      </c>
      <c r="PQE20" s="103">
        <f t="shared" si="175"/>
        <v>0</v>
      </c>
      <c r="PQF20" s="103">
        <f t="shared" si="175"/>
        <v>0</v>
      </c>
      <c r="PQG20" s="103">
        <f t="shared" si="175"/>
        <v>0</v>
      </c>
      <c r="PQH20" s="103">
        <f t="shared" si="175"/>
        <v>0</v>
      </c>
      <c r="PQI20" s="103">
        <f t="shared" si="175"/>
        <v>0</v>
      </c>
      <c r="PQJ20" s="103">
        <f t="shared" si="175"/>
        <v>0</v>
      </c>
      <c r="PQK20" s="103">
        <f t="shared" si="175"/>
        <v>0</v>
      </c>
      <c r="PQL20" s="103">
        <f t="shared" si="175"/>
        <v>0</v>
      </c>
      <c r="PQM20" s="103">
        <f t="shared" si="175"/>
        <v>0</v>
      </c>
      <c r="PQN20" s="103">
        <f t="shared" si="175"/>
        <v>0</v>
      </c>
      <c r="PQO20" s="103">
        <f t="shared" si="175"/>
        <v>0</v>
      </c>
      <c r="PQP20" s="103">
        <f t="shared" si="175"/>
        <v>0</v>
      </c>
      <c r="PQQ20" s="103">
        <f t="shared" si="175"/>
        <v>0</v>
      </c>
      <c r="PQR20" s="103">
        <f t="shared" si="175"/>
        <v>0</v>
      </c>
      <c r="PQS20" s="103">
        <f t="shared" si="175"/>
        <v>0</v>
      </c>
      <c r="PQT20" s="103">
        <f t="shared" si="175"/>
        <v>0</v>
      </c>
      <c r="PQU20" s="103">
        <f t="shared" si="175"/>
        <v>0</v>
      </c>
      <c r="PQV20" s="103">
        <f t="shared" si="175"/>
        <v>0</v>
      </c>
      <c r="PQW20" s="103">
        <f t="shared" ref="PQW20:PTH20" si="176">SUM(PQW9:PQW16)</f>
        <v>0</v>
      </c>
      <c r="PQX20" s="103">
        <f t="shared" si="176"/>
        <v>0</v>
      </c>
      <c r="PQY20" s="103">
        <f t="shared" si="176"/>
        <v>0</v>
      </c>
      <c r="PQZ20" s="103">
        <f t="shared" si="176"/>
        <v>0</v>
      </c>
      <c r="PRA20" s="103">
        <f t="shared" si="176"/>
        <v>0</v>
      </c>
      <c r="PRB20" s="103">
        <f t="shared" si="176"/>
        <v>0</v>
      </c>
      <c r="PRC20" s="103">
        <f t="shared" si="176"/>
        <v>0</v>
      </c>
      <c r="PRD20" s="103">
        <f t="shared" si="176"/>
        <v>0</v>
      </c>
      <c r="PRE20" s="103">
        <f t="shared" si="176"/>
        <v>0</v>
      </c>
      <c r="PRF20" s="103">
        <f t="shared" si="176"/>
        <v>0</v>
      </c>
      <c r="PRG20" s="103">
        <f t="shared" si="176"/>
        <v>0</v>
      </c>
      <c r="PRH20" s="103">
        <f t="shared" si="176"/>
        <v>0</v>
      </c>
      <c r="PRI20" s="103">
        <f t="shared" si="176"/>
        <v>0</v>
      </c>
      <c r="PRJ20" s="103">
        <f t="shared" si="176"/>
        <v>0</v>
      </c>
      <c r="PRK20" s="103">
        <f t="shared" si="176"/>
        <v>0</v>
      </c>
      <c r="PRL20" s="103">
        <f t="shared" si="176"/>
        <v>0</v>
      </c>
      <c r="PRM20" s="103">
        <f t="shared" si="176"/>
        <v>0</v>
      </c>
      <c r="PRN20" s="103">
        <f t="shared" si="176"/>
        <v>0</v>
      </c>
      <c r="PRO20" s="103">
        <f t="shared" si="176"/>
        <v>0</v>
      </c>
      <c r="PRP20" s="103">
        <f t="shared" si="176"/>
        <v>0</v>
      </c>
      <c r="PRQ20" s="103">
        <f t="shared" si="176"/>
        <v>0</v>
      </c>
      <c r="PRR20" s="103">
        <f t="shared" si="176"/>
        <v>0</v>
      </c>
      <c r="PRS20" s="103">
        <f t="shared" si="176"/>
        <v>0</v>
      </c>
      <c r="PRT20" s="103">
        <f t="shared" si="176"/>
        <v>0</v>
      </c>
      <c r="PRU20" s="103">
        <f t="shared" si="176"/>
        <v>0</v>
      </c>
      <c r="PRV20" s="103">
        <f t="shared" si="176"/>
        <v>0</v>
      </c>
      <c r="PRW20" s="103">
        <f t="shared" si="176"/>
        <v>0</v>
      </c>
      <c r="PRX20" s="103">
        <f t="shared" si="176"/>
        <v>0</v>
      </c>
      <c r="PRY20" s="103">
        <f t="shared" si="176"/>
        <v>0</v>
      </c>
      <c r="PRZ20" s="103">
        <f t="shared" si="176"/>
        <v>0</v>
      </c>
      <c r="PSA20" s="103">
        <f t="shared" si="176"/>
        <v>0</v>
      </c>
      <c r="PSB20" s="103">
        <f t="shared" si="176"/>
        <v>0</v>
      </c>
      <c r="PSC20" s="103">
        <f t="shared" si="176"/>
        <v>0</v>
      </c>
      <c r="PSD20" s="103">
        <f t="shared" si="176"/>
        <v>0</v>
      </c>
      <c r="PSE20" s="103">
        <f t="shared" si="176"/>
        <v>0</v>
      </c>
      <c r="PSF20" s="103">
        <f t="shared" si="176"/>
        <v>0</v>
      </c>
      <c r="PSG20" s="103">
        <f t="shared" si="176"/>
        <v>0</v>
      </c>
      <c r="PSH20" s="103">
        <f t="shared" si="176"/>
        <v>0</v>
      </c>
      <c r="PSI20" s="103">
        <f t="shared" si="176"/>
        <v>0</v>
      </c>
      <c r="PSJ20" s="103">
        <f t="shared" si="176"/>
        <v>0</v>
      </c>
      <c r="PSK20" s="103">
        <f t="shared" si="176"/>
        <v>0</v>
      </c>
      <c r="PSL20" s="103">
        <f t="shared" si="176"/>
        <v>0</v>
      </c>
      <c r="PSM20" s="103">
        <f t="shared" si="176"/>
        <v>0</v>
      </c>
      <c r="PSN20" s="103">
        <f t="shared" si="176"/>
        <v>0</v>
      </c>
      <c r="PSO20" s="103">
        <f t="shared" si="176"/>
        <v>0</v>
      </c>
      <c r="PSP20" s="103">
        <f t="shared" si="176"/>
        <v>0</v>
      </c>
      <c r="PSQ20" s="103">
        <f t="shared" si="176"/>
        <v>0</v>
      </c>
      <c r="PSR20" s="103">
        <f t="shared" si="176"/>
        <v>0</v>
      </c>
      <c r="PSS20" s="103">
        <f t="shared" si="176"/>
        <v>0</v>
      </c>
      <c r="PST20" s="103">
        <f t="shared" si="176"/>
        <v>0</v>
      </c>
      <c r="PSU20" s="103">
        <f t="shared" si="176"/>
        <v>0</v>
      </c>
      <c r="PSV20" s="103">
        <f t="shared" si="176"/>
        <v>0</v>
      </c>
      <c r="PSW20" s="103">
        <f t="shared" si="176"/>
        <v>0</v>
      </c>
      <c r="PSX20" s="103">
        <f t="shared" si="176"/>
        <v>0</v>
      </c>
      <c r="PSY20" s="103">
        <f t="shared" si="176"/>
        <v>0</v>
      </c>
      <c r="PSZ20" s="103">
        <f t="shared" si="176"/>
        <v>0</v>
      </c>
      <c r="PTA20" s="103">
        <f t="shared" si="176"/>
        <v>0</v>
      </c>
      <c r="PTB20" s="103">
        <f t="shared" si="176"/>
        <v>0</v>
      </c>
      <c r="PTC20" s="103">
        <f t="shared" si="176"/>
        <v>0</v>
      </c>
      <c r="PTD20" s="103">
        <f t="shared" si="176"/>
        <v>0</v>
      </c>
      <c r="PTE20" s="103">
        <f t="shared" si="176"/>
        <v>0</v>
      </c>
      <c r="PTF20" s="103">
        <f t="shared" si="176"/>
        <v>0</v>
      </c>
      <c r="PTG20" s="103">
        <f t="shared" si="176"/>
        <v>0</v>
      </c>
      <c r="PTH20" s="103">
        <f t="shared" si="176"/>
        <v>0</v>
      </c>
      <c r="PTI20" s="103">
        <f t="shared" ref="PTI20:PVT20" si="177">SUM(PTI9:PTI16)</f>
        <v>0</v>
      </c>
      <c r="PTJ20" s="103">
        <f t="shared" si="177"/>
        <v>0</v>
      </c>
      <c r="PTK20" s="103">
        <f t="shared" si="177"/>
        <v>0</v>
      </c>
      <c r="PTL20" s="103">
        <f t="shared" si="177"/>
        <v>0</v>
      </c>
      <c r="PTM20" s="103">
        <f t="shared" si="177"/>
        <v>0</v>
      </c>
      <c r="PTN20" s="103">
        <f t="shared" si="177"/>
        <v>0</v>
      </c>
      <c r="PTO20" s="103">
        <f t="shared" si="177"/>
        <v>0</v>
      </c>
      <c r="PTP20" s="103">
        <f t="shared" si="177"/>
        <v>0</v>
      </c>
      <c r="PTQ20" s="103">
        <f t="shared" si="177"/>
        <v>0</v>
      </c>
      <c r="PTR20" s="103">
        <f t="shared" si="177"/>
        <v>0</v>
      </c>
      <c r="PTS20" s="103">
        <f t="shared" si="177"/>
        <v>0</v>
      </c>
      <c r="PTT20" s="103">
        <f t="shared" si="177"/>
        <v>0</v>
      </c>
      <c r="PTU20" s="103">
        <f t="shared" si="177"/>
        <v>0</v>
      </c>
      <c r="PTV20" s="103">
        <f t="shared" si="177"/>
        <v>0</v>
      </c>
      <c r="PTW20" s="103">
        <f t="shared" si="177"/>
        <v>0</v>
      </c>
      <c r="PTX20" s="103">
        <f t="shared" si="177"/>
        <v>0</v>
      </c>
      <c r="PTY20" s="103">
        <f t="shared" si="177"/>
        <v>0</v>
      </c>
      <c r="PTZ20" s="103">
        <f t="shared" si="177"/>
        <v>0</v>
      </c>
      <c r="PUA20" s="103">
        <f t="shared" si="177"/>
        <v>0</v>
      </c>
      <c r="PUB20" s="103">
        <f t="shared" si="177"/>
        <v>0</v>
      </c>
      <c r="PUC20" s="103">
        <f t="shared" si="177"/>
        <v>0</v>
      </c>
      <c r="PUD20" s="103">
        <f t="shared" si="177"/>
        <v>0</v>
      </c>
      <c r="PUE20" s="103">
        <f t="shared" si="177"/>
        <v>0</v>
      </c>
      <c r="PUF20" s="103">
        <f t="shared" si="177"/>
        <v>0</v>
      </c>
      <c r="PUG20" s="103">
        <f t="shared" si="177"/>
        <v>0</v>
      </c>
      <c r="PUH20" s="103">
        <f t="shared" si="177"/>
        <v>0</v>
      </c>
      <c r="PUI20" s="103">
        <f t="shared" si="177"/>
        <v>0</v>
      </c>
      <c r="PUJ20" s="103">
        <f t="shared" si="177"/>
        <v>0</v>
      </c>
      <c r="PUK20" s="103">
        <f t="shared" si="177"/>
        <v>0</v>
      </c>
      <c r="PUL20" s="103">
        <f t="shared" si="177"/>
        <v>0</v>
      </c>
      <c r="PUM20" s="103">
        <f t="shared" si="177"/>
        <v>0</v>
      </c>
      <c r="PUN20" s="103">
        <f t="shared" si="177"/>
        <v>0</v>
      </c>
      <c r="PUO20" s="103">
        <f t="shared" si="177"/>
        <v>0</v>
      </c>
      <c r="PUP20" s="103">
        <f t="shared" si="177"/>
        <v>0</v>
      </c>
      <c r="PUQ20" s="103">
        <f t="shared" si="177"/>
        <v>0</v>
      </c>
      <c r="PUR20" s="103">
        <f t="shared" si="177"/>
        <v>0</v>
      </c>
      <c r="PUS20" s="103">
        <f t="shared" si="177"/>
        <v>0</v>
      </c>
      <c r="PUT20" s="103">
        <f t="shared" si="177"/>
        <v>0</v>
      </c>
      <c r="PUU20" s="103">
        <f t="shared" si="177"/>
        <v>0</v>
      </c>
      <c r="PUV20" s="103">
        <f t="shared" si="177"/>
        <v>0</v>
      </c>
      <c r="PUW20" s="103">
        <f t="shared" si="177"/>
        <v>0</v>
      </c>
      <c r="PUX20" s="103">
        <f t="shared" si="177"/>
        <v>0</v>
      </c>
      <c r="PUY20" s="103">
        <f t="shared" si="177"/>
        <v>0</v>
      </c>
      <c r="PUZ20" s="103">
        <f t="shared" si="177"/>
        <v>0</v>
      </c>
      <c r="PVA20" s="103">
        <f t="shared" si="177"/>
        <v>0</v>
      </c>
      <c r="PVB20" s="103">
        <f t="shared" si="177"/>
        <v>0</v>
      </c>
      <c r="PVC20" s="103">
        <f t="shared" si="177"/>
        <v>0</v>
      </c>
      <c r="PVD20" s="103">
        <f t="shared" si="177"/>
        <v>0</v>
      </c>
      <c r="PVE20" s="103">
        <f t="shared" si="177"/>
        <v>0</v>
      </c>
      <c r="PVF20" s="103">
        <f t="shared" si="177"/>
        <v>0</v>
      </c>
      <c r="PVG20" s="103">
        <f t="shared" si="177"/>
        <v>0</v>
      </c>
      <c r="PVH20" s="103">
        <f t="shared" si="177"/>
        <v>0</v>
      </c>
      <c r="PVI20" s="103">
        <f t="shared" si="177"/>
        <v>0</v>
      </c>
      <c r="PVJ20" s="103">
        <f t="shared" si="177"/>
        <v>0</v>
      </c>
      <c r="PVK20" s="103">
        <f t="shared" si="177"/>
        <v>0</v>
      </c>
      <c r="PVL20" s="103">
        <f t="shared" si="177"/>
        <v>0</v>
      </c>
      <c r="PVM20" s="103">
        <f t="shared" si="177"/>
        <v>0</v>
      </c>
      <c r="PVN20" s="103">
        <f t="shared" si="177"/>
        <v>0</v>
      </c>
      <c r="PVO20" s="103">
        <f t="shared" si="177"/>
        <v>0</v>
      </c>
      <c r="PVP20" s="103">
        <f t="shared" si="177"/>
        <v>0</v>
      </c>
      <c r="PVQ20" s="103">
        <f t="shared" si="177"/>
        <v>0</v>
      </c>
      <c r="PVR20" s="103">
        <f t="shared" si="177"/>
        <v>0</v>
      </c>
      <c r="PVS20" s="103">
        <f t="shared" si="177"/>
        <v>0</v>
      </c>
      <c r="PVT20" s="103">
        <f t="shared" si="177"/>
        <v>0</v>
      </c>
      <c r="PVU20" s="103">
        <f t="shared" ref="PVU20:PYF20" si="178">SUM(PVU9:PVU16)</f>
        <v>0</v>
      </c>
      <c r="PVV20" s="103">
        <f t="shared" si="178"/>
        <v>0</v>
      </c>
      <c r="PVW20" s="103">
        <f t="shared" si="178"/>
        <v>0</v>
      </c>
      <c r="PVX20" s="103">
        <f t="shared" si="178"/>
        <v>0</v>
      </c>
      <c r="PVY20" s="103">
        <f t="shared" si="178"/>
        <v>0</v>
      </c>
      <c r="PVZ20" s="103">
        <f t="shared" si="178"/>
        <v>0</v>
      </c>
      <c r="PWA20" s="103">
        <f t="shared" si="178"/>
        <v>0</v>
      </c>
      <c r="PWB20" s="103">
        <f t="shared" si="178"/>
        <v>0</v>
      </c>
      <c r="PWC20" s="103">
        <f t="shared" si="178"/>
        <v>0</v>
      </c>
      <c r="PWD20" s="103">
        <f t="shared" si="178"/>
        <v>0</v>
      </c>
      <c r="PWE20" s="103">
        <f t="shared" si="178"/>
        <v>0</v>
      </c>
      <c r="PWF20" s="103">
        <f t="shared" si="178"/>
        <v>0</v>
      </c>
      <c r="PWG20" s="103">
        <f t="shared" si="178"/>
        <v>0</v>
      </c>
      <c r="PWH20" s="103">
        <f t="shared" si="178"/>
        <v>0</v>
      </c>
      <c r="PWI20" s="103">
        <f t="shared" si="178"/>
        <v>0</v>
      </c>
      <c r="PWJ20" s="103">
        <f t="shared" si="178"/>
        <v>0</v>
      </c>
      <c r="PWK20" s="103">
        <f t="shared" si="178"/>
        <v>0</v>
      </c>
      <c r="PWL20" s="103">
        <f t="shared" si="178"/>
        <v>0</v>
      </c>
      <c r="PWM20" s="103">
        <f t="shared" si="178"/>
        <v>0</v>
      </c>
      <c r="PWN20" s="103">
        <f t="shared" si="178"/>
        <v>0</v>
      </c>
      <c r="PWO20" s="103">
        <f t="shared" si="178"/>
        <v>0</v>
      </c>
      <c r="PWP20" s="103">
        <f t="shared" si="178"/>
        <v>0</v>
      </c>
      <c r="PWQ20" s="103">
        <f t="shared" si="178"/>
        <v>0</v>
      </c>
      <c r="PWR20" s="103">
        <f t="shared" si="178"/>
        <v>0</v>
      </c>
      <c r="PWS20" s="103">
        <f t="shared" si="178"/>
        <v>0</v>
      </c>
      <c r="PWT20" s="103">
        <f t="shared" si="178"/>
        <v>0</v>
      </c>
      <c r="PWU20" s="103">
        <f t="shared" si="178"/>
        <v>0</v>
      </c>
      <c r="PWV20" s="103">
        <f t="shared" si="178"/>
        <v>0</v>
      </c>
      <c r="PWW20" s="103">
        <f t="shared" si="178"/>
        <v>0</v>
      </c>
      <c r="PWX20" s="103">
        <f t="shared" si="178"/>
        <v>0</v>
      </c>
      <c r="PWY20" s="103">
        <f t="shared" si="178"/>
        <v>0</v>
      </c>
      <c r="PWZ20" s="103">
        <f t="shared" si="178"/>
        <v>0</v>
      </c>
      <c r="PXA20" s="103">
        <f t="shared" si="178"/>
        <v>0</v>
      </c>
      <c r="PXB20" s="103">
        <f t="shared" si="178"/>
        <v>0</v>
      </c>
      <c r="PXC20" s="103">
        <f t="shared" si="178"/>
        <v>0</v>
      </c>
      <c r="PXD20" s="103">
        <f t="shared" si="178"/>
        <v>0</v>
      </c>
      <c r="PXE20" s="103">
        <f t="shared" si="178"/>
        <v>0</v>
      </c>
      <c r="PXF20" s="103">
        <f t="shared" si="178"/>
        <v>0</v>
      </c>
      <c r="PXG20" s="103">
        <f t="shared" si="178"/>
        <v>0</v>
      </c>
      <c r="PXH20" s="103">
        <f t="shared" si="178"/>
        <v>0</v>
      </c>
      <c r="PXI20" s="103">
        <f t="shared" si="178"/>
        <v>0</v>
      </c>
      <c r="PXJ20" s="103">
        <f t="shared" si="178"/>
        <v>0</v>
      </c>
      <c r="PXK20" s="103">
        <f t="shared" si="178"/>
        <v>0</v>
      </c>
      <c r="PXL20" s="103">
        <f t="shared" si="178"/>
        <v>0</v>
      </c>
      <c r="PXM20" s="103">
        <f t="shared" si="178"/>
        <v>0</v>
      </c>
      <c r="PXN20" s="103">
        <f t="shared" si="178"/>
        <v>0</v>
      </c>
      <c r="PXO20" s="103">
        <f t="shared" si="178"/>
        <v>0</v>
      </c>
      <c r="PXP20" s="103">
        <f t="shared" si="178"/>
        <v>0</v>
      </c>
      <c r="PXQ20" s="103">
        <f t="shared" si="178"/>
        <v>0</v>
      </c>
      <c r="PXR20" s="103">
        <f t="shared" si="178"/>
        <v>0</v>
      </c>
      <c r="PXS20" s="103">
        <f t="shared" si="178"/>
        <v>0</v>
      </c>
      <c r="PXT20" s="103">
        <f t="shared" si="178"/>
        <v>0</v>
      </c>
      <c r="PXU20" s="103">
        <f t="shared" si="178"/>
        <v>0</v>
      </c>
      <c r="PXV20" s="103">
        <f t="shared" si="178"/>
        <v>0</v>
      </c>
      <c r="PXW20" s="103">
        <f t="shared" si="178"/>
        <v>0</v>
      </c>
      <c r="PXX20" s="103">
        <f t="shared" si="178"/>
        <v>0</v>
      </c>
      <c r="PXY20" s="103">
        <f t="shared" si="178"/>
        <v>0</v>
      </c>
      <c r="PXZ20" s="103">
        <f t="shared" si="178"/>
        <v>0</v>
      </c>
      <c r="PYA20" s="103">
        <f t="shared" si="178"/>
        <v>0</v>
      </c>
      <c r="PYB20" s="103">
        <f t="shared" si="178"/>
        <v>0</v>
      </c>
      <c r="PYC20" s="103">
        <f t="shared" si="178"/>
        <v>0</v>
      </c>
      <c r="PYD20" s="103">
        <f t="shared" si="178"/>
        <v>0</v>
      </c>
      <c r="PYE20" s="103">
        <f t="shared" si="178"/>
        <v>0</v>
      </c>
      <c r="PYF20" s="103">
        <f t="shared" si="178"/>
        <v>0</v>
      </c>
      <c r="PYG20" s="103">
        <f t="shared" ref="PYG20:QAR20" si="179">SUM(PYG9:PYG16)</f>
        <v>0</v>
      </c>
      <c r="PYH20" s="103">
        <f t="shared" si="179"/>
        <v>0</v>
      </c>
      <c r="PYI20" s="103">
        <f t="shared" si="179"/>
        <v>0</v>
      </c>
      <c r="PYJ20" s="103">
        <f t="shared" si="179"/>
        <v>0</v>
      </c>
      <c r="PYK20" s="103">
        <f t="shared" si="179"/>
        <v>0</v>
      </c>
      <c r="PYL20" s="103">
        <f t="shared" si="179"/>
        <v>0</v>
      </c>
      <c r="PYM20" s="103">
        <f t="shared" si="179"/>
        <v>0</v>
      </c>
      <c r="PYN20" s="103">
        <f t="shared" si="179"/>
        <v>0</v>
      </c>
      <c r="PYO20" s="103">
        <f t="shared" si="179"/>
        <v>0</v>
      </c>
      <c r="PYP20" s="103">
        <f t="shared" si="179"/>
        <v>0</v>
      </c>
      <c r="PYQ20" s="103">
        <f t="shared" si="179"/>
        <v>0</v>
      </c>
      <c r="PYR20" s="103">
        <f t="shared" si="179"/>
        <v>0</v>
      </c>
      <c r="PYS20" s="103">
        <f t="shared" si="179"/>
        <v>0</v>
      </c>
      <c r="PYT20" s="103">
        <f t="shared" si="179"/>
        <v>0</v>
      </c>
      <c r="PYU20" s="103">
        <f t="shared" si="179"/>
        <v>0</v>
      </c>
      <c r="PYV20" s="103">
        <f t="shared" si="179"/>
        <v>0</v>
      </c>
      <c r="PYW20" s="103">
        <f t="shared" si="179"/>
        <v>0</v>
      </c>
      <c r="PYX20" s="103">
        <f t="shared" si="179"/>
        <v>0</v>
      </c>
      <c r="PYY20" s="103">
        <f t="shared" si="179"/>
        <v>0</v>
      </c>
      <c r="PYZ20" s="103">
        <f t="shared" si="179"/>
        <v>0</v>
      </c>
      <c r="PZA20" s="103">
        <f t="shared" si="179"/>
        <v>0</v>
      </c>
      <c r="PZB20" s="103">
        <f t="shared" si="179"/>
        <v>0</v>
      </c>
      <c r="PZC20" s="103">
        <f t="shared" si="179"/>
        <v>0</v>
      </c>
      <c r="PZD20" s="103">
        <f t="shared" si="179"/>
        <v>0</v>
      </c>
      <c r="PZE20" s="103">
        <f t="shared" si="179"/>
        <v>0</v>
      </c>
      <c r="PZF20" s="103">
        <f t="shared" si="179"/>
        <v>0</v>
      </c>
      <c r="PZG20" s="103">
        <f t="shared" si="179"/>
        <v>0</v>
      </c>
      <c r="PZH20" s="103">
        <f t="shared" si="179"/>
        <v>0</v>
      </c>
      <c r="PZI20" s="103">
        <f t="shared" si="179"/>
        <v>0</v>
      </c>
      <c r="PZJ20" s="103">
        <f t="shared" si="179"/>
        <v>0</v>
      </c>
      <c r="PZK20" s="103">
        <f t="shared" si="179"/>
        <v>0</v>
      </c>
      <c r="PZL20" s="103">
        <f t="shared" si="179"/>
        <v>0</v>
      </c>
      <c r="PZM20" s="103">
        <f t="shared" si="179"/>
        <v>0</v>
      </c>
      <c r="PZN20" s="103">
        <f t="shared" si="179"/>
        <v>0</v>
      </c>
      <c r="PZO20" s="103">
        <f t="shared" si="179"/>
        <v>0</v>
      </c>
      <c r="PZP20" s="103">
        <f t="shared" si="179"/>
        <v>0</v>
      </c>
      <c r="PZQ20" s="103">
        <f t="shared" si="179"/>
        <v>0</v>
      </c>
      <c r="PZR20" s="103">
        <f t="shared" si="179"/>
        <v>0</v>
      </c>
      <c r="PZS20" s="103">
        <f t="shared" si="179"/>
        <v>0</v>
      </c>
      <c r="PZT20" s="103">
        <f t="shared" si="179"/>
        <v>0</v>
      </c>
      <c r="PZU20" s="103">
        <f t="shared" si="179"/>
        <v>0</v>
      </c>
      <c r="PZV20" s="103">
        <f t="shared" si="179"/>
        <v>0</v>
      </c>
      <c r="PZW20" s="103">
        <f t="shared" si="179"/>
        <v>0</v>
      </c>
      <c r="PZX20" s="103">
        <f t="shared" si="179"/>
        <v>0</v>
      </c>
      <c r="PZY20" s="103">
        <f t="shared" si="179"/>
        <v>0</v>
      </c>
      <c r="PZZ20" s="103">
        <f t="shared" si="179"/>
        <v>0</v>
      </c>
      <c r="QAA20" s="103">
        <f t="shared" si="179"/>
        <v>0</v>
      </c>
      <c r="QAB20" s="103">
        <f t="shared" si="179"/>
        <v>0</v>
      </c>
      <c r="QAC20" s="103">
        <f t="shared" si="179"/>
        <v>0</v>
      </c>
      <c r="QAD20" s="103">
        <f t="shared" si="179"/>
        <v>0</v>
      </c>
      <c r="QAE20" s="103">
        <f t="shared" si="179"/>
        <v>0</v>
      </c>
      <c r="QAF20" s="103">
        <f t="shared" si="179"/>
        <v>0</v>
      </c>
      <c r="QAG20" s="103">
        <f t="shared" si="179"/>
        <v>0</v>
      </c>
      <c r="QAH20" s="103">
        <f t="shared" si="179"/>
        <v>0</v>
      </c>
      <c r="QAI20" s="103">
        <f t="shared" si="179"/>
        <v>0</v>
      </c>
      <c r="QAJ20" s="103">
        <f t="shared" si="179"/>
        <v>0</v>
      </c>
      <c r="QAK20" s="103">
        <f t="shared" si="179"/>
        <v>0</v>
      </c>
      <c r="QAL20" s="103">
        <f t="shared" si="179"/>
        <v>0</v>
      </c>
      <c r="QAM20" s="103">
        <f t="shared" si="179"/>
        <v>0</v>
      </c>
      <c r="QAN20" s="103">
        <f t="shared" si="179"/>
        <v>0</v>
      </c>
      <c r="QAO20" s="103">
        <f t="shared" si="179"/>
        <v>0</v>
      </c>
      <c r="QAP20" s="103">
        <f t="shared" si="179"/>
        <v>0</v>
      </c>
      <c r="QAQ20" s="103">
        <f t="shared" si="179"/>
        <v>0</v>
      </c>
      <c r="QAR20" s="103">
        <f t="shared" si="179"/>
        <v>0</v>
      </c>
      <c r="QAS20" s="103">
        <f t="shared" ref="QAS20:QDD20" si="180">SUM(QAS9:QAS16)</f>
        <v>0</v>
      </c>
      <c r="QAT20" s="103">
        <f t="shared" si="180"/>
        <v>0</v>
      </c>
      <c r="QAU20" s="103">
        <f t="shared" si="180"/>
        <v>0</v>
      </c>
      <c r="QAV20" s="103">
        <f t="shared" si="180"/>
        <v>0</v>
      </c>
      <c r="QAW20" s="103">
        <f t="shared" si="180"/>
        <v>0</v>
      </c>
      <c r="QAX20" s="103">
        <f t="shared" si="180"/>
        <v>0</v>
      </c>
      <c r="QAY20" s="103">
        <f t="shared" si="180"/>
        <v>0</v>
      </c>
      <c r="QAZ20" s="103">
        <f t="shared" si="180"/>
        <v>0</v>
      </c>
      <c r="QBA20" s="103">
        <f t="shared" si="180"/>
        <v>0</v>
      </c>
      <c r="QBB20" s="103">
        <f t="shared" si="180"/>
        <v>0</v>
      </c>
      <c r="QBC20" s="103">
        <f t="shared" si="180"/>
        <v>0</v>
      </c>
      <c r="QBD20" s="103">
        <f t="shared" si="180"/>
        <v>0</v>
      </c>
      <c r="QBE20" s="103">
        <f t="shared" si="180"/>
        <v>0</v>
      </c>
      <c r="QBF20" s="103">
        <f t="shared" si="180"/>
        <v>0</v>
      </c>
      <c r="QBG20" s="103">
        <f t="shared" si="180"/>
        <v>0</v>
      </c>
      <c r="QBH20" s="103">
        <f t="shared" si="180"/>
        <v>0</v>
      </c>
      <c r="QBI20" s="103">
        <f t="shared" si="180"/>
        <v>0</v>
      </c>
      <c r="QBJ20" s="103">
        <f t="shared" si="180"/>
        <v>0</v>
      </c>
      <c r="QBK20" s="103">
        <f t="shared" si="180"/>
        <v>0</v>
      </c>
      <c r="QBL20" s="103">
        <f t="shared" si="180"/>
        <v>0</v>
      </c>
      <c r="QBM20" s="103">
        <f t="shared" si="180"/>
        <v>0</v>
      </c>
      <c r="QBN20" s="103">
        <f t="shared" si="180"/>
        <v>0</v>
      </c>
      <c r="QBO20" s="103">
        <f t="shared" si="180"/>
        <v>0</v>
      </c>
      <c r="QBP20" s="103">
        <f t="shared" si="180"/>
        <v>0</v>
      </c>
      <c r="QBQ20" s="103">
        <f t="shared" si="180"/>
        <v>0</v>
      </c>
      <c r="QBR20" s="103">
        <f t="shared" si="180"/>
        <v>0</v>
      </c>
      <c r="QBS20" s="103">
        <f t="shared" si="180"/>
        <v>0</v>
      </c>
      <c r="QBT20" s="103">
        <f t="shared" si="180"/>
        <v>0</v>
      </c>
      <c r="QBU20" s="103">
        <f t="shared" si="180"/>
        <v>0</v>
      </c>
      <c r="QBV20" s="103">
        <f t="shared" si="180"/>
        <v>0</v>
      </c>
      <c r="QBW20" s="103">
        <f t="shared" si="180"/>
        <v>0</v>
      </c>
      <c r="QBX20" s="103">
        <f t="shared" si="180"/>
        <v>0</v>
      </c>
      <c r="QBY20" s="103">
        <f t="shared" si="180"/>
        <v>0</v>
      </c>
      <c r="QBZ20" s="103">
        <f t="shared" si="180"/>
        <v>0</v>
      </c>
      <c r="QCA20" s="103">
        <f t="shared" si="180"/>
        <v>0</v>
      </c>
      <c r="QCB20" s="103">
        <f t="shared" si="180"/>
        <v>0</v>
      </c>
      <c r="QCC20" s="103">
        <f t="shared" si="180"/>
        <v>0</v>
      </c>
      <c r="QCD20" s="103">
        <f t="shared" si="180"/>
        <v>0</v>
      </c>
      <c r="QCE20" s="103">
        <f t="shared" si="180"/>
        <v>0</v>
      </c>
      <c r="QCF20" s="103">
        <f t="shared" si="180"/>
        <v>0</v>
      </c>
      <c r="QCG20" s="103">
        <f t="shared" si="180"/>
        <v>0</v>
      </c>
      <c r="QCH20" s="103">
        <f t="shared" si="180"/>
        <v>0</v>
      </c>
      <c r="QCI20" s="103">
        <f t="shared" si="180"/>
        <v>0</v>
      </c>
      <c r="QCJ20" s="103">
        <f t="shared" si="180"/>
        <v>0</v>
      </c>
      <c r="QCK20" s="103">
        <f t="shared" si="180"/>
        <v>0</v>
      </c>
      <c r="QCL20" s="103">
        <f t="shared" si="180"/>
        <v>0</v>
      </c>
      <c r="QCM20" s="103">
        <f t="shared" si="180"/>
        <v>0</v>
      </c>
      <c r="QCN20" s="103">
        <f t="shared" si="180"/>
        <v>0</v>
      </c>
      <c r="QCO20" s="103">
        <f t="shared" si="180"/>
        <v>0</v>
      </c>
      <c r="QCP20" s="103">
        <f t="shared" si="180"/>
        <v>0</v>
      </c>
      <c r="QCQ20" s="103">
        <f t="shared" si="180"/>
        <v>0</v>
      </c>
      <c r="QCR20" s="103">
        <f t="shared" si="180"/>
        <v>0</v>
      </c>
      <c r="QCS20" s="103">
        <f t="shared" si="180"/>
        <v>0</v>
      </c>
      <c r="QCT20" s="103">
        <f t="shared" si="180"/>
        <v>0</v>
      </c>
      <c r="QCU20" s="103">
        <f t="shared" si="180"/>
        <v>0</v>
      </c>
      <c r="QCV20" s="103">
        <f t="shared" si="180"/>
        <v>0</v>
      </c>
      <c r="QCW20" s="103">
        <f t="shared" si="180"/>
        <v>0</v>
      </c>
      <c r="QCX20" s="103">
        <f t="shared" si="180"/>
        <v>0</v>
      </c>
      <c r="QCY20" s="103">
        <f t="shared" si="180"/>
        <v>0</v>
      </c>
      <c r="QCZ20" s="103">
        <f t="shared" si="180"/>
        <v>0</v>
      </c>
      <c r="QDA20" s="103">
        <f t="shared" si="180"/>
        <v>0</v>
      </c>
      <c r="QDB20" s="103">
        <f t="shared" si="180"/>
        <v>0</v>
      </c>
      <c r="QDC20" s="103">
        <f t="shared" si="180"/>
        <v>0</v>
      </c>
      <c r="QDD20" s="103">
        <f t="shared" si="180"/>
        <v>0</v>
      </c>
      <c r="QDE20" s="103">
        <f t="shared" ref="QDE20:QFP20" si="181">SUM(QDE9:QDE16)</f>
        <v>0</v>
      </c>
      <c r="QDF20" s="103">
        <f t="shared" si="181"/>
        <v>0</v>
      </c>
      <c r="QDG20" s="103">
        <f t="shared" si="181"/>
        <v>0</v>
      </c>
      <c r="QDH20" s="103">
        <f t="shared" si="181"/>
        <v>0</v>
      </c>
      <c r="QDI20" s="103">
        <f t="shared" si="181"/>
        <v>0</v>
      </c>
      <c r="QDJ20" s="103">
        <f t="shared" si="181"/>
        <v>0</v>
      </c>
      <c r="QDK20" s="103">
        <f t="shared" si="181"/>
        <v>0</v>
      </c>
      <c r="QDL20" s="103">
        <f t="shared" si="181"/>
        <v>0</v>
      </c>
      <c r="QDM20" s="103">
        <f t="shared" si="181"/>
        <v>0</v>
      </c>
      <c r="QDN20" s="103">
        <f t="shared" si="181"/>
        <v>0</v>
      </c>
      <c r="QDO20" s="103">
        <f t="shared" si="181"/>
        <v>0</v>
      </c>
      <c r="QDP20" s="103">
        <f t="shared" si="181"/>
        <v>0</v>
      </c>
      <c r="QDQ20" s="103">
        <f t="shared" si="181"/>
        <v>0</v>
      </c>
      <c r="QDR20" s="103">
        <f t="shared" si="181"/>
        <v>0</v>
      </c>
      <c r="QDS20" s="103">
        <f t="shared" si="181"/>
        <v>0</v>
      </c>
      <c r="QDT20" s="103">
        <f t="shared" si="181"/>
        <v>0</v>
      </c>
      <c r="QDU20" s="103">
        <f t="shared" si="181"/>
        <v>0</v>
      </c>
      <c r="QDV20" s="103">
        <f t="shared" si="181"/>
        <v>0</v>
      </c>
      <c r="QDW20" s="103">
        <f t="shared" si="181"/>
        <v>0</v>
      </c>
      <c r="QDX20" s="103">
        <f t="shared" si="181"/>
        <v>0</v>
      </c>
      <c r="QDY20" s="103">
        <f t="shared" si="181"/>
        <v>0</v>
      </c>
      <c r="QDZ20" s="103">
        <f t="shared" si="181"/>
        <v>0</v>
      </c>
      <c r="QEA20" s="103">
        <f t="shared" si="181"/>
        <v>0</v>
      </c>
      <c r="QEB20" s="103">
        <f t="shared" si="181"/>
        <v>0</v>
      </c>
      <c r="QEC20" s="103">
        <f t="shared" si="181"/>
        <v>0</v>
      </c>
      <c r="QED20" s="103">
        <f t="shared" si="181"/>
        <v>0</v>
      </c>
      <c r="QEE20" s="103">
        <f t="shared" si="181"/>
        <v>0</v>
      </c>
      <c r="QEF20" s="103">
        <f t="shared" si="181"/>
        <v>0</v>
      </c>
      <c r="QEG20" s="103">
        <f t="shared" si="181"/>
        <v>0</v>
      </c>
      <c r="QEH20" s="103">
        <f t="shared" si="181"/>
        <v>0</v>
      </c>
      <c r="QEI20" s="103">
        <f t="shared" si="181"/>
        <v>0</v>
      </c>
      <c r="QEJ20" s="103">
        <f t="shared" si="181"/>
        <v>0</v>
      </c>
      <c r="QEK20" s="103">
        <f t="shared" si="181"/>
        <v>0</v>
      </c>
      <c r="QEL20" s="103">
        <f t="shared" si="181"/>
        <v>0</v>
      </c>
      <c r="QEM20" s="103">
        <f t="shared" si="181"/>
        <v>0</v>
      </c>
      <c r="QEN20" s="103">
        <f t="shared" si="181"/>
        <v>0</v>
      </c>
      <c r="QEO20" s="103">
        <f t="shared" si="181"/>
        <v>0</v>
      </c>
      <c r="QEP20" s="103">
        <f t="shared" si="181"/>
        <v>0</v>
      </c>
      <c r="QEQ20" s="103">
        <f t="shared" si="181"/>
        <v>0</v>
      </c>
      <c r="QER20" s="103">
        <f t="shared" si="181"/>
        <v>0</v>
      </c>
      <c r="QES20" s="103">
        <f t="shared" si="181"/>
        <v>0</v>
      </c>
      <c r="QET20" s="103">
        <f t="shared" si="181"/>
        <v>0</v>
      </c>
      <c r="QEU20" s="103">
        <f t="shared" si="181"/>
        <v>0</v>
      </c>
      <c r="QEV20" s="103">
        <f t="shared" si="181"/>
        <v>0</v>
      </c>
      <c r="QEW20" s="103">
        <f t="shared" si="181"/>
        <v>0</v>
      </c>
      <c r="QEX20" s="103">
        <f t="shared" si="181"/>
        <v>0</v>
      </c>
      <c r="QEY20" s="103">
        <f t="shared" si="181"/>
        <v>0</v>
      </c>
      <c r="QEZ20" s="103">
        <f t="shared" si="181"/>
        <v>0</v>
      </c>
      <c r="QFA20" s="103">
        <f t="shared" si="181"/>
        <v>0</v>
      </c>
      <c r="QFB20" s="103">
        <f t="shared" si="181"/>
        <v>0</v>
      </c>
      <c r="QFC20" s="103">
        <f t="shared" si="181"/>
        <v>0</v>
      </c>
      <c r="QFD20" s="103">
        <f t="shared" si="181"/>
        <v>0</v>
      </c>
      <c r="QFE20" s="103">
        <f t="shared" si="181"/>
        <v>0</v>
      </c>
      <c r="QFF20" s="103">
        <f t="shared" si="181"/>
        <v>0</v>
      </c>
      <c r="QFG20" s="103">
        <f t="shared" si="181"/>
        <v>0</v>
      </c>
      <c r="QFH20" s="103">
        <f t="shared" si="181"/>
        <v>0</v>
      </c>
      <c r="QFI20" s="103">
        <f t="shared" si="181"/>
        <v>0</v>
      </c>
      <c r="QFJ20" s="103">
        <f t="shared" si="181"/>
        <v>0</v>
      </c>
      <c r="QFK20" s="103">
        <f t="shared" si="181"/>
        <v>0</v>
      </c>
      <c r="QFL20" s="103">
        <f t="shared" si="181"/>
        <v>0</v>
      </c>
      <c r="QFM20" s="103">
        <f t="shared" si="181"/>
        <v>0</v>
      </c>
      <c r="QFN20" s="103">
        <f t="shared" si="181"/>
        <v>0</v>
      </c>
      <c r="QFO20" s="103">
        <f t="shared" si="181"/>
        <v>0</v>
      </c>
      <c r="QFP20" s="103">
        <f t="shared" si="181"/>
        <v>0</v>
      </c>
      <c r="QFQ20" s="103">
        <f t="shared" ref="QFQ20:QIB20" si="182">SUM(QFQ9:QFQ16)</f>
        <v>0</v>
      </c>
      <c r="QFR20" s="103">
        <f t="shared" si="182"/>
        <v>0</v>
      </c>
      <c r="QFS20" s="103">
        <f t="shared" si="182"/>
        <v>0</v>
      </c>
      <c r="QFT20" s="103">
        <f t="shared" si="182"/>
        <v>0</v>
      </c>
      <c r="QFU20" s="103">
        <f t="shared" si="182"/>
        <v>0</v>
      </c>
      <c r="QFV20" s="103">
        <f t="shared" si="182"/>
        <v>0</v>
      </c>
      <c r="QFW20" s="103">
        <f t="shared" si="182"/>
        <v>0</v>
      </c>
      <c r="QFX20" s="103">
        <f t="shared" si="182"/>
        <v>0</v>
      </c>
      <c r="QFY20" s="103">
        <f t="shared" si="182"/>
        <v>0</v>
      </c>
      <c r="QFZ20" s="103">
        <f t="shared" si="182"/>
        <v>0</v>
      </c>
      <c r="QGA20" s="103">
        <f t="shared" si="182"/>
        <v>0</v>
      </c>
      <c r="QGB20" s="103">
        <f t="shared" si="182"/>
        <v>0</v>
      </c>
      <c r="QGC20" s="103">
        <f t="shared" si="182"/>
        <v>0</v>
      </c>
      <c r="QGD20" s="103">
        <f t="shared" si="182"/>
        <v>0</v>
      </c>
      <c r="QGE20" s="103">
        <f t="shared" si="182"/>
        <v>0</v>
      </c>
      <c r="QGF20" s="103">
        <f t="shared" si="182"/>
        <v>0</v>
      </c>
      <c r="QGG20" s="103">
        <f t="shared" si="182"/>
        <v>0</v>
      </c>
      <c r="QGH20" s="103">
        <f t="shared" si="182"/>
        <v>0</v>
      </c>
      <c r="QGI20" s="103">
        <f t="shared" si="182"/>
        <v>0</v>
      </c>
      <c r="QGJ20" s="103">
        <f t="shared" si="182"/>
        <v>0</v>
      </c>
      <c r="QGK20" s="103">
        <f t="shared" si="182"/>
        <v>0</v>
      </c>
      <c r="QGL20" s="103">
        <f t="shared" si="182"/>
        <v>0</v>
      </c>
      <c r="QGM20" s="103">
        <f t="shared" si="182"/>
        <v>0</v>
      </c>
      <c r="QGN20" s="103">
        <f t="shared" si="182"/>
        <v>0</v>
      </c>
      <c r="QGO20" s="103">
        <f t="shared" si="182"/>
        <v>0</v>
      </c>
      <c r="QGP20" s="103">
        <f t="shared" si="182"/>
        <v>0</v>
      </c>
      <c r="QGQ20" s="103">
        <f t="shared" si="182"/>
        <v>0</v>
      </c>
      <c r="QGR20" s="103">
        <f t="shared" si="182"/>
        <v>0</v>
      </c>
      <c r="QGS20" s="103">
        <f t="shared" si="182"/>
        <v>0</v>
      </c>
      <c r="QGT20" s="103">
        <f t="shared" si="182"/>
        <v>0</v>
      </c>
      <c r="QGU20" s="103">
        <f t="shared" si="182"/>
        <v>0</v>
      </c>
      <c r="QGV20" s="103">
        <f t="shared" si="182"/>
        <v>0</v>
      </c>
      <c r="QGW20" s="103">
        <f t="shared" si="182"/>
        <v>0</v>
      </c>
      <c r="QGX20" s="103">
        <f t="shared" si="182"/>
        <v>0</v>
      </c>
      <c r="QGY20" s="103">
        <f t="shared" si="182"/>
        <v>0</v>
      </c>
      <c r="QGZ20" s="103">
        <f t="shared" si="182"/>
        <v>0</v>
      </c>
      <c r="QHA20" s="103">
        <f t="shared" si="182"/>
        <v>0</v>
      </c>
      <c r="QHB20" s="103">
        <f t="shared" si="182"/>
        <v>0</v>
      </c>
      <c r="QHC20" s="103">
        <f t="shared" si="182"/>
        <v>0</v>
      </c>
      <c r="QHD20" s="103">
        <f t="shared" si="182"/>
        <v>0</v>
      </c>
      <c r="QHE20" s="103">
        <f t="shared" si="182"/>
        <v>0</v>
      </c>
      <c r="QHF20" s="103">
        <f t="shared" si="182"/>
        <v>0</v>
      </c>
      <c r="QHG20" s="103">
        <f t="shared" si="182"/>
        <v>0</v>
      </c>
      <c r="QHH20" s="103">
        <f t="shared" si="182"/>
        <v>0</v>
      </c>
      <c r="QHI20" s="103">
        <f t="shared" si="182"/>
        <v>0</v>
      </c>
      <c r="QHJ20" s="103">
        <f t="shared" si="182"/>
        <v>0</v>
      </c>
      <c r="QHK20" s="103">
        <f t="shared" si="182"/>
        <v>0</v>
      </c>
      <c r="QHL20" s="103">
        <f t="shared" si="182"/>
        <v>0</v>
      </c>
      <c r="QHM20" s="103">
        <f t="shared" si="182"/>
        <v>0</v>
      </c>
      <c r="QHN20" s="103">
        <f t="shared" si="182"/>
        <v>0</v>
      </c>
      <c r="QHO20" s="103">
        <f t="shared" si="182"/>
        <v>0</v>
      </c>
      <c r="QHP20" s="103">
        <f t="shared" si="182"/>
        <v>0</v>
      </c>
      <c r="QHQ20" s="103">
        <f t="shared" si="182"/>
        <v>0</v>
      </c>
      <c r="QHR20" s="103">
        <f t="shared" si="182"/>
        <v>0</v>
      </c>
      <c r="QHS20" s="103">
        <f t="shared" si="182"/>
        <v>0</v>
      </c>
      <c r="QHT20" s="103">
        <f t="shared" si="182"/>
        <v>0</v>
      </c>
      <c r="QHU20" s="103">
        <f t="shared" si="182"/>
        <v>0</v>
      </c>
      <c r="QHV20" s="103">
        <f t="shared" si="182"/>
        <v>0</v>
      </c>
      <c r="QHW20" s="103">
        <f t="shared" si="182"/>
        <v>0</v>
      </c>
      <c r="QHX20" s="103">
        <f t="shared" si="182"/>
        <v>0</v>
      </c>
      <c r="QHY20" s="103">
        <f t="shared" si="182"/>
        <v>0</v>
      </c>
      <c r="QHZ20" s="103">
        <f t="shared" si="182"/>
        <v>0</v>
      </c>
      <c r="QIA20" s="103">
        <f t="shared" si="182"/>
        <v>0</v>
      </c>
      <c r="QIB20" s="103">
        <f t="shared" si="182"/>
        <v>0</v>
      </c>
      <c r="QIC20" s="103">
        <f t="shared" ref="QIC20:QKN20" si="183">SUM(QIC9:QIC16)</f>
        <v>0</v>
      </c>
      <c r="QID20" s="103">
        <f t="shared" si="183"/>
        <v>0</v>
      </c>
      <c r="QIE20" s="103">
        <f t="shared" si="183"/>
        <v>0</v>
      </c>
      <c r="QIF20" s="103">
        <f t="shared" si="183"/>
        <v>0</v>
      </c>
      <c r="QIG20" s="103">
        <f t="shared" si="183"/>
        <v>0</v>
      </c>
      <c r="QIH20" s="103">
        <f t="shared" si="183"/>
        <v>0</v>
      </c>
      <c r="QII20" s="103">
        <f t="shared" si="183"/>
        <v>0</v>
      </c>
      <c r="QIJ20" s="103">
        <f t="shared" si="183"/>
        <v>0</v>
      </c>
      <c r="QIK20" s="103">
        <f t="shared" si="183"/>
        <v>0</v>
      </c>
      <c r="QIL20" s="103">
        <f t="shared" si="183"/>
        <v>0</v>
      </c>
      <c r="QIM20" s="103">
        <f t="shared" si="183"/>
        <v>0</v>
      </c>
      <c r="QIN20" s="103">
        <f t="shared" si="183"/>
        <v>0</v>
      </c>
      <c r="QIO20" s="103">
        <f t="shared" si="183"/>
        <v>0</v>
      </c>
      <c r="QIP20" s="103">
        <f t="shared" si="183"/>
        <v>0</v>
      </c>
      <c r="QIQ20" s="103">
        <f t="shared" si="183"/>
        <v>0</v>
      </c>
      <c r="QIR20" s="103">
        <f t="shared" si="183"/>
        <v>0</v>
      </c>
      <c r="QIS20" s="103">
        <f t="shared" si="183"/>
        <v>0</v>
      </c>
      <c r="QIT20" s="103">
        <f t="shared" si="183"/>
        <v>0</v>
      </c>
      <c r="QIU20" s="103">
        <f t="shared" si="183"/>
        <v>0</v>
      </c>
      <c r="QIV20" s="103">
        <f t="shared" si="183"/>
        <v>0</v>
      </c>
      <c r="QIW20" s="103">
        <f t="shared" si="183"/>
        <v>0</v>
      </c>
      <c r="QIX20" s="103">
        <f t="shared" si="183"/>
        <v>0</v>
      </c>
      <c r="QIY20" s="103">
        <f t="shared" si="183"/>
        <v>0</v>
      </c>
      <c r="QIZ20" s="103">
        <f t="shared" si="183"/>
        <v>0</v>
      </c>
      <c r="QJA20" s="103">
        <f t="shared" si="183"/>
        <v>0</v>
      </c>
      <c r="QJB20" s="103">
        <f t="shared" si="183"/>
        <v>0</v>
      </c>
      <c r="QJC20" s="103">
        <f t="shared" si="183"/>
        <v>0</v>
      </c>
      <c r="QJD20" s="103">
        <f t="shared" si="183"/>
        <v>0</v>
      </c>
      <c r="QJE20" s="103">
        <f t="shared" si="183"/>
        <v>0</v>
      </c>
      <c r="QJF20" s="103">
        <f t="shared" si="183"/>
        <v>0</v>
      </c>
      <c r="QJG20" s="103">
        <f t="shared" si="183"/>
        <v>0</v>
      </c>
      <c r="QJH20" s="103">
        <f t="shared" si="183"/>
        <v>0</v>
      </c>
      <c r="QJI20" s="103">
        <f t="shared" si="183"/>
        <v>0</v>
      </c>
      <c r="QJJ20" s="103">
        <f t="shared" si="183"/>
        <v>0</v>
      </c>
      <c r="QJK20" s="103">
        <f t="shared" si="183"/>
        <v>0</v>
      </c>
      <c r="QJL20" s="103">
        <f t="shared" si="183"/>
        <v>0</v>
      </c>
      <c r="QJM20" s="103">
        <f t="shared" si="183"/>
        <v>0</v>
      </c>
      <c r="QJN20" s="103">
        <f t="shared" si="183"/>
        <v>0</v>
      </c>
      <c r="QJO20" s="103">
        <f t="shared" si="183"/>
        <v>0</v>
      </c>
      <c r="QJP20" s="103">
        <f t="shared" si="183"/>
        <v>0</v>
      </c>
      <c r="QJQ20" s="103">
        <f t="shared" si="183"/>
        <v>0</v>
      </c>
      <c r="QJR20" s="103">
        <f t="shared" si="183"/>
        <v>0</v>
      </c>
      <c r="QJS20" s="103">
        <f t="shared" si="183"/>
        <v>0</v>
      </c>
      <c r="QJT20" s="103">
        <f t="shared" si="183"/>
        <v>0</v>
      </c>
      <c r="QJU20" s="103">
        <f t="shared" si="183"/>
        <v>0</v>
      </c>
      <c r="QJV20" s="103">
        <f t="shared" si="183"/>
        <v>0</v>
      </c>
      <c r="QJW20" s="103">
        <f t="shared" si="183"/>
        <v>0</v>
      </c>
      <c r="QJX20" s="103">
        <f t="shared" si="183"/>
        <v>0</v>
      </c>
      <c r="QJY20" s="103">
        <f t="shared" si="183"/>
        <v>0</v>
      </c>
      <c r="QJZ20" s="103">
        <f t="shared" si="183"/>
        <v>0</v>
      </c>
      <c r="QKA20" s="103">
        <f t="shared" si="183"/>
        <v>0</v>
      </c>
      <c r="QKB20" s="103">
        <f t="shared" si="183"/>
        <v>0</v>
      </c>
      <c r="QKC20" s="103">
        <f t="shared" si="183"/>
        <v>0</v>
      </c>
      <c r="QKD20" s="103">
        <f t="shared" si="183"/>
        <v>0</v>
      </c>
      <c r="QKE20" s="103">
        <f t="shared" si="183"/>
        <v>0</v>
      </c>
      <c r="QKF20" s="103">
        <f t="shared" si="183"/>
        <v>0</v>
      </c>
      <c r="QKG20" s="103">
        <f t="shared" si="183"/>
        <v>0</v>
      </c>
      <c r="QKH20" s="103">
        <f t="shared" si="183"/>
        <v>0</v>
      </c>
      <c r="QKI20" s="103">
        <f t="shared" si="183"/>
        <v>0</v>
      </c>
      <c r="QKJ20" s="103">
        <f t="shared" si="183"/>
        <v>0</v>
      </c>
      <c r="QKK20" s="103">
        <f t="shared" si="183"/>
        <v>0</v>
      </c>
      <c r="QKL20" s="103">
        <f t="shared" si="183"/>
        <v>0</v>
      </c>
      <c r="QKM20" s="103">
        <f t="shared" si="183"/>
        <v>0</v>
      </c>
      <c r="QKN20" s="103">
        <f t="shared" si="183"/>
        <v>0</v>
      </c>
      <c r="QKO20" s="103">
        <f t="shared" ref="QKO20:QMZ20" si="184">SUM(QKO9:QKO16)</f>
        <v>0</v>
      </c>
      <c r="QKP20" s="103">
        <f t="shared" si="184"/>
        <v>0</v>
      </c>
      <c r="QKQ20" s="103">
        <f t="shared" si="184"/>
        <v>0</v>
      </c>
      <c r="QKR20" s="103">
        <f t="shared" si="184"/>
        <v>0</v>
      </c>
      <c r="QKS20" s="103">
        <f t="shared" si="184"/>
        <v>0</v>
      </c>
      <c r="QKT20" s="103">
        <f t="shared" si="184"/>
        <v>0</v>
      </c>
      <c r="QKU20" s="103">
        <f t="shared" si="184"/>
        <v>0</v>
      </c>
      <c r="QKV20" s="103">
        <f t="shared" si="184"/>
        <v>0</v>
      </c>
      <c r="QKW20" s="103">
        <f t="shared" si="184"/>
        <v>0</v>
      </c>
      <c r="QKX20" s="103">
        <f t="shared" si="184"/>
        <v>0</v>
      </c>
      <c r="QKY20" s="103">
        <f t="shared" si="184"/>
        <v>0</v>
      </c>
      <c r="QKZ20" s="103">
        <f t="shared" si="184"/>
        <v>0</v>
      </c>
      <c r="QLA20" s="103">
        <f t="shared" si="184"/>
        <v>0</v>
      </c>
      <c r="QLB20" s="103">
        <f t="shared" si="184"/>
        <v>0</v>
      </c>
      <c r="QLC20" s="103">
        <f t="shared" si="184"/>
        <v>0</v>
      </c>
      <c r="QLD20" s="103">
        <f t="shared" si="184"/>
        <v>0</v>
      </c>
      <c r="QLE20" s="103">
        <f t="shared" si="184"/>
        <v>0</v>
      </c>
      <c r="QLF20" s="103">
        <f t="shared" si="184"/>
        <v>0</v>
      </c>
      <c r="QLG20" s="103">
        <f t="shared" si="184"/>
        <v>0</v>
      </c>
      <c r="QLH20" s="103">
        <f t="shared" si="184"/>
        <v>0</v>
      </c>
      <c r="QLI20" s="103">
        <f t="shared" si="184"/>
        <v>0</v>
      </c>
      <c r="QLJ20" s="103">
        <f t="shared" si="184"/>
        <v>0</v>
      </c>
      <c r="QLK20" s="103">
        <f t="shared" si="184"/>
        <v>0</v>
      </c>
      <c r="QLL20" s="103">
        <f t="shared" si="184"/>
        <v>0</v>
      </c>
      <c r="QLM20" s="103">
        <f t="shared" si="184"/>
        <v>0</v>
      </c>
      <c r="QLN20" s="103">
        <f t="shared" si="184"/>
        <v>0</v>
      </c>
      <c r="QLO20" s="103">
        <f t="shared" si="184"/>
        <v>0</v>
      </c>
      <c r="QLP20" s="103">
        <f t="shared" si="184"/>
        <v>0</v>
      </c>
      <c r="QLQ20" s="103">
        <f t="shared" si="184"/>
        <v>0</v>
      </c>
      <c r="QLR20" s="103">
        <f t="shared" si="184"/>
        <v>0</v>
      </c>
      <c r="QLS20" s="103">
        <f t="shared" si="184"/>
        <v>0</v>
      </c>
      <c r="QLT20" s="103">
        <f t="shared" si="184"/>
        <v>0</v>
      </c>
      <c r="QLU20" s="103">
        <f t="shared" si="184"/>
        <v>0</v>
      </c>
      <c r="QLV20" s="103">
        <f t="shared" si="184"/>
        <v>0</v>
      </c>
      <c r="QLW20" s="103">
        <f t="shared" si="184"/>
        <v>0</v>
      </c>
      <c r="QLX20" s="103">
        <f t="shared" si="184"/>
        <v>0</v>
      </c>
      <c r="QLY20" s="103">
        <f t="shared" si="184"/>
        <v>0</v>
      </c>
      <c r="QLZ20" s="103">
        <f t="shared" si="184"/>
        <v>0</v>
      </c>
      <c r="QMA20" s="103">
        <f t="shared" si="184"/>
        <v>0</v>
      </c>
      <c r="QMB20" s="103">
        <f t="shared" si="184"/>
        <v>0</v>
      </c>
      <c r="QMC20" s="103">
        <f t="shared" si="184"/>
        <v>0</v>
      </c>
      <c r="QMD20" s="103">
        <f t="shared" si="184"/>
        <v>0</v>
      </c>
      <c r="QME20" s="103">
        <f t="shared" si="184"/>
        <v>0</v>
      </c>
      <c r="QMF20" s="103">
        <f t="shared" si="184"/>
        <v>0</v>
      </c>
      <c r="QMG20" s="103">
        <f t="shared" si="184"/>
        <v>0</v>
      </c>
      <c r="QMH20" s="103">
        <f t="shared" si="184"/>
        <v>0</v>
      </c>
      <c r="QMI20" s="103">
        <f t="shared" si="184"/>
        <v>0</v>
      </c>
      <c r="QMJ20" s="103">
        <f t="shared" si="184"/>
        <v>0</v>
      </c>
      <c r="QMK20" s="103">
        <f t="shared" si="184"/>
        <v>0</v>
      </c>
      <c r="QML20" s="103">
        <f t="shared" si="184"/>
        <v>0</v>
      </c>
      <c r="QMM20" s="103">
        <f t="shared" si="184"/>
        <v>0</v>
      </c>
      <c r="QMN20" s="103">
        <f t="shared" si="184"/>
        <v>0</v>
      </c>
      <c r="QMO20" s="103">
        <f t="shared" si="184"/>
        <v>0</v>
      </c>
      <c r="QMP20" s="103">
        <f t="shared" si="184"/>
        <v>0</v>
      </c>
      <c r="QMQ20" s="103">
        <f t="shared" si="184"/>
        <v>0</v>
      </c>
      <c r="QMR20" s="103">
        <f t="shared" si="184"/>
        <v>0</v>
      </c>
      <c r="QMS20" s="103">
        <f t="shared" si="184"/>
        <v>0</v>
      </c>
      <c r="QMT20" s="103">
        <f t="shared" si="184"/>
        <v>0</v>
      </c>
      <c r="QMU20" s="103">
        <f t="shared" si="184"/>
        <v>0</v>
      </c>
      <c r="QMV20" s="103">
        <f t="shared" si="184"/>
        <v>0</v>
      </c>
      <c r="QMW20" s="103">
        <f t="shared" si="184"/>
        <v>0</v>
      </c>
      <c r="QMX20" s="103">
        <f t="shared" si="184"/>
        <v>0</v>
      </c>
      <c r="QMY20" s="103">
        <f t="shared" si="184"/>
        <v>0</v>
      </c>
      <c r="QMZ20" s="103">
        <f t="shared" si="184"/>
        <v>0</v>
      </c>
      <c r="QNA20" s="103">
        <f t="shared" ref="QNA20:QPL20" si="185">SUM(QNA9:QNA16)</f>
        <v>0</v>
      </c>
      <c r="QNB20" s="103">
        <f t="shared" si="185"/>
        <v>0</v>
      </c>
      <c r="QNC20" s="103">
        <f t="shared" si="185"/>
        <v>0</v>
      </c>
      <c r="QND20" s="103">
        <f t="shared" si="185"/>
        <v>0</v>
      </c>
      <c r="QNE20" s="103">
        <f t="shared" si="185"/>
        <v>0</v>
      </c>
      <c r="QNF20" s="103">
        <f t="shared" si="185"/>
        <v>0</v>
      </c>
      <c r="QNG20" s="103">
        <f t="shared" si="185"/>
        <v>0</v>
      </c>
      <c r="QNH20" s="103">
        <f t="shared" si="185"/>
        <v>0</v>
      </c>
      <c r="QNI20" s="103">
        <f t="shared" si="185"/>
        <v>0</v>
      </c>
      <c r="QNJ20" s="103">
        <f t="shared" si="185"/>
        <v>0</v>
      </c>
      <c r="QNK20" s="103">
        <f t="shared" si="185"/>
        <v>0</v>
      </c>
      <c r="QNL20" s="103">
        <f t="shared" si="185"/>
        <v>0</v>
      </c>
      <c r="QNM20" s="103">
        <f t="shared" si="185"/>
        <v>0</v>
      </c>
      <c r="QNN20" s="103">
        <f t="shared" si="185"/>
        <v>0</v>
      </c>
      <c r="QNO20" s="103">
        <f t="shared" si="185"/>
        <v>0</v>
      </c>
      <c r="QNP20" s="103">
        <f t="shared" si="185"/>
        <v>0</v>
      </c>
      <c r="QNQ20" s="103">
        <f t="shared" si="185"/>
        <v>0</v>
      </c>
      <c r="QNR20" s="103">
        <f t="shared" si="185"/>
        <v>0</v>
      </c>
      <c r="QNS20" s="103">
        <f t="shared" si="185"/>
        <v>0</v>
      </c>
      <c r="QNT20" s="103">
        <f t="shared" si="185"/>
        <v>0</v>
      </c>
      <c r="QNU20" s="103">
        <f t="shared" si="185"/>
        <v>0</v>
      </c>
      <c r="QNV20" s="103">
        <f t="shared" si="185"/>
        <v>0</v>
      </c>
      <c r="QNW20" s="103">
        <f t="shared" si="185"/>
        <v>0</v>
      </c>
      <c r="QNX20" s="103">
        <f t="shared" si="185"/>
        <v>0</v>
      </c>
      <c r="QNY20" s="103">
        <f t="shared" si="185"/>
        <v>0</v>
      </c>
      <c r="QNZ20" s="103">
        <f t="shared" si="185"/>
        <v>0</v>
      </c>
      <c r="QOA20" s="103">
        <f t="shared" si="185"/>
        <v>0</v>
      </c>
      <c r="QOB20" s="103">
        <f t="shared" si="185"/>
        <v>0</v>
      </c>
      <c r="QOC20" s="103">
        <f t="shared" si="185"/>
        <v>0</v>
      </c>
      <c r="QOD20" s="103">
        <f t="shared" si="185"/>
        <v>0</v>
      </c>
      <c r="QOE20" s="103">
        <f t="shared" si="185"/>
        <v>0</v>
      </c>
      <c r="QOF20" s="103">
        <f t="shared" si="185"/>
        <v>0</v>
      </c>
      <c r="QOG20" s="103">
        <f t="shared" si="185"/>
        <v>0</v>
      </c>
      <c r="QOH20" s="103">
        <f t="shared" si="185"/>
        <v>0</v>
      </c>
      <c r="QOI20" s="103">
        <f t="shared" si="185"/>
        <v>0</v>
      </c>
      <c r="QOJ20" s="103">
        <f t="shared" si="185"/>
        <v>0</v>
      </c>
      <c r="QOK20" s="103">
        <f t="shared" si="185"/>
        <v>0</v>
      </c>
      <c r="QOL20" s="103">
        <f t="shared" si="185"/>
        <v>0</v>
      </c>
      <c r="QOM20" s="103">
        <f t="shared" si="185"/>
        <v>0</v>
      </c>
      <c r="QON20" s="103">
        <f t="shared" si="185"/>
        <v>0</v>
      </c>
      <c r="QOO20" s="103">
        <f t="shared" si="185"/>
        <v>0</v>
      </c>
      <c r="QOP20" s="103">
        <f t="shared" si="185"/>
        <v>0</v>
      </c>
      <c r="QOQ20" s="103">
        <f t="shared" si="185"/>
        <v>0</v>
      </c>
      <c r="QOR20" s="103">
        <f t="shared" si="185"/>
        <v>0</v>
      </c>
      <c r="QOS20" s="103">
        <f t="shared" si="185"/>
        <v>0</v>
      </c>
      <c r="QOT20" s="103">
        <f t="shared" si="185"/>
        <v>0</v>
      </c>
      <c r="QOU20" s="103">
        <f t="shared" si="185"/>
        <v>0</v>
      </c>
      <c r="QOV20" s="103">
        <f t="shared" si="185"/>
        <v>0</v>
      </c>
      <c r="QOW20" s="103">
        <f t="shared" si="185"/>
        <v>0</v>
      </c>
      <c r="QOX20" s="103">
        <f t="shared" si="185"/>
        <v>0</v>
      </c>
      <c r="QOY20" s="103">
        <f t="shared" si="185"/>
        <v>0</v>
      </c>
      <c r="QOZ20" s="103">
        <f t="shared" si="185"/>
        <v>0</v>
      </c>
      <c r="QPA20" s="103">
        <f t="shared" si="185"/>
        <v>0</v>
      </c>
      <c r="QPB20" s="103">
        <f t="shared" si="185"/>
        <v>0</v>
      </c>
      <c r="QPC20" s="103">
        <f t="shared" si="185"/>
        <v>0</v>
      </c>
      <c r="QPD20" s="103">
        <f t="shared" si="185"/>
        <v>0</v>
      </c>
      <c r="QPE20" s="103">
        <f t="shared" si="185"/>
        <v>0</v>
      </c>
      <c r="QPF20" s="103">
        <f t="shared" si="185"/>
        <v>0</v>
      </c>
      <c r="QPG20" s="103">
        <f t="shared" si="185"/>
        <v>0</v>
      </c>
      <c r="QPH20" s="103">
        <f t="shared" si="185"/>
        <v>0</v>
      </c>
      <c r="QPI20" s="103">
        <f t="shared" si="185"/>
        <v>0</v>
      </c>
      <c r="QPJ20" s="103">
        <f t="shared" si="185"/>
        <v>0</v>
      </c>
      <c r="QPK20" s="103">
        <f t="shared" si="185"/>
        <v>0</v>
      </c>
      <c r="QPL20" s="103">
        <f t="shared" si="185"/>
        <v>0</v>
      </c>
      <c r="QPM20" s="103">
        <f t="shared" ref="QPM20:QRX20" si="186">SUM(QPM9:QPM16)</f>
        <v>0</v>
      </c>
      <c r="QPN20" s="103">
        <f t="shared" si="186"/>
        <v>0</v>
      </c>
      <c r="QPO20" s="103">
        <f t="shared" si="186"/>
        <v>0</v>
      </c>
      <c r="QPP20" s="103">
        <f t="shared" si="186"/>
        <v>0</v>
      </c>
      <c r="QPQ20" s="103">
        <f t="shared" si="186"/>
        <v>0</v>
      </c>
      <c r="QPR20" s="103">
        <f t="shared" si="186"/>
        <v>0</v>
      </c>
      <c r="QPS20" s="103">
        <f t="shared" si="186"/>
        <v>0</v>
      </c>
      <c r="QPT20" s="103">
        <f t="shared" si="186"/>
        <v>0</v>
      </c>
      <c r="QPU20" s="103">
        <f t="shared" si="186"/>
        <v>0</v>
      </c>
      <c r="QPV20" s="103">
        <f t="shared" si="186"/>
        <v>0</v>
      </c>
      <c r="QPW20" s="103">
        <f t="shared" si="186"/>
        <v>0</v>
      </c>
      <c r="QPX20" s="103">
        <f t="shared" si="186"/>
        <v>0</v>
      </c>
      <c r="QPY20" s="103">
        <f t="shared" si="186"/>
        <v>0</v>
      </c>
      <c r="QPZ20" s="103">
        <f t="shared" si="186"/>
        <v>0</v>
      </c>
      <c r="QQA20" s="103">
        <f t="shared" si="186"/>
        <v>0</v>
      </c>
      <c r="QQB20" s="103">
        <f t="shared" si="186"/>
        <v>0</v>
      </c>
      <c r="QQC20" s="103">
        <f t="shared" si="186"/>
        <v>0</v>
      </c>
      <c r="QQD20" s="103">
        <f t="shared" si="186"/>
        <v>0</v>
      </c>
      <c r="QQE20" s="103">
        <f t="shared" si="186"/>
        <v>0</v>
      </c>
      <c r="QQF20" s="103">
        <f t="shared" si="186"/>
        <v>0</v>
      </c>
      <c r="QQG20" s="103">
        <f t="shared" si="186"/>
        <v>0</v>
      </c>
      <c r="QQH20" s="103">
        <f t="shared" si="186"/>
        <v>0</v>
      </c>
      <c r="QQI20" s="103">
        <f t="shared" si="186"/>
        <v>0</v>
      </c>
      <c r="QQJ20" s="103">
        <f t="shared" si="186"/>
        <v>0</v>
      </c>
      <c r="QQK20" s="103">
        <f t="shared" si="186"/>
        <v>0</v>
      </c>
      <c r="QQL20" s="103">
        <f t="shared" si="186"/>
        <v>0</v>
      </c>
      <c r="QQM20" s="103">
        <f t="shared" si="186"/>
        <v>0</v>
      </c>
      <c r="QQN20" s="103">
        <f t="shared" si="186"/>
        <v>0</v>
      </c>
      <c r="QQO20" s="103">
        <f t="shared" si="186"/>
        <v>0</v>
      </c>
      <c r="QQP20" s="103">
        <f t="shared" si="186"/>
        <v>0</v>
      </c>
      <c r="QQQ20" s="103">
        <f t="shared" si="186"/>
        <v>0</v>
      </c>
      <c r="QQR20" s="103">
        <f t="shared" si="186"/>
        <v>0</v>
      </c>
      <c r="QQS20" s="103">
        <f t="shared" si="186"/>
        <v>0</v>
      </c>
      <c r="QQT20" s="103">
        <f t="shared" si="186"/>
        <v>0</v>
      </c>
      <c r="QQU20" s="103">
        <f t="shared" si="186"/>
        <v>0</v>
      </c>
      <c r="QQV20" s="103">
        <f t="shared" si="186"/>
        <v>0</v>
      </c>
      <c r="QQW20" s="103">
        <f t="shared" si="186"/>
        <v>0</v>
      </c>
      <c r="QQX20" s="103">
        <f t="shared" si="186"/>
        <v>0</v>
      </c>
      <c r="QQY20" s="103">
        <f t="shared" si="186"/>
        <v>0</v>
      </c>
      <c r="QQZ20" s="103">
        <f t="shared" si="186"/>
        <v>0</v>
      </c>
      <c r="QRA20" s="103">
        <f t="shared" si="186"/>
        <v>0</v>
      </c>
      <c r="QRB20" s="103">
        <f t="shared" si="186"/>
        <v>0</v>
      </c>
      <c r="QRC20" s="103">
        <f t="shared" si="186"/>
        <v>0</v>
      </c>
      <c r="QRD20" s="103">
        <f t="shared" si="186"/>
        <v>0</v>
      </c>
      <c r="QRE20" s="103">
        <f t="shared" si="186"/>
        <v>0</v>
      </c>
      <c r="QRF20" s="103">
        <f t="shared" si="186"/>
        <v>0</v>
      </c>
      <c r="QRG20" s="103">
        <f t="shared" si="186"/>
        <v>0</v>
      </c>
      <c r="QRH20" s="103">
        <f t="shared" si="186"/>
        <v>0</v>
      </c>
      <c r="QRI20" s="103">
        <f t="shared" si="186"/>
        <v>0</v>
      </c>
      <c r="QRJ20" s="103">
        <f t="shared" si="186"/>
        <v>0</v>
      </c>
      <c r="QRK20" s="103">
        <f t="shared" si="186"/>
        <v>0</v>
      </c>
      <c r="QRL20" s="103">
        <f t="shared" si="186"/>
        <v>0</v>
      </c>
      <c r="QRM20" s="103">
        <f t="shared" si="186"/>
        <v>0</v>
      </c>
      <c r="QRN20" s="103">
        <f t="shared" si="186"/>
        <v>0</v>
      </c>
      <c r="QRO20" s="103">
        <f t="shared" si="186"/>
        <v>0</v>
      </c>
      <c r="QRP20" s="103">
        <f t="shared" si="186"/>
        <v>0</v>
      </c>
      <c r="QRQ20" s="103">
        <f t="shared" si="186"/>
        <v>0</v>
      </c>
      <c r="QRR20" s="103">
        <f t="shared" si="186"/>
        <v>0</v>
      </c>
      <c r="QRS20" s="103">
        <f t="shared" si="186"/>
        <v>0</v>
      </c>
      <c r="QRT20" s="103">
        <f t="shared" si="186"/>
        <v>0</v>
      </c>
      <c r="QRU20" s="103">
        <f t="shared" si="186"/>
        <v>0</v>
      </c>
      <c r="QRV20" s="103">
        <f t="shared" si="186"/>
        <v>0</v>
      </c>
      <c r="QRW20" s="103">
        <f t="shared" si="186"/>
        <v>0</v>
      </c>
      <c r="QRX20" s="103">
        <f t="shared" si="186"/>
        <v>0</v>
      </c>
      <c r="QRY20" s="103">
        <f t="shared" ref="QRY20:QUJ20" si="187">SUM(QRY9:QRY16)</f>
        <v>0</v>
      </c>
      <c r="QRZ20" s="103">
        <f t="shared" si="187"/>
        <v>0</v>
      </c>
      <c r="QSA20" s="103">
        <f t="shared" si="187"/>
        <v>0</v>
      </c>
      <c r="QSB20" s="103">
        <f t="shared" si="187"/>
        <v>0</v>
      </c>
      <c r="QSC20" s="103">
        <f t="shared" si="187"/>
        <v>0</v>
      </c>
      <c r="QSD20" s="103">
        <f t="shared" si="187"/>
        <v>0</v>
      </c>
      <c r="QSE20" s="103">
        <f t="shared" si="187"/>
        <v>0</v>
      </c>
      <c r="QSF20" s="103">
        <f t="shared" si="187"/>
        <v>0</v>
      </c>
      <c r="QSG20" s="103">
        <f t="shared" si="187"/>
        <v>0</v>
      </c>
      <c r="QSH20" s="103">
        <f t="shared" si="187"/>
        <v>0</v>
      </c>
      <c r="QSI20" s="103">
        <f t="shared" si="187"/>
        <v>0</v>
      </c>
      <c r="QSJ20" s="103">
        <f t="shared" si="187"/>
        <v>0</v>
      </c>
      <c r="QSK20" s="103">
        <f t="shared" si="187"/>
        <v>0</v>
      </c>
      <c r="QSL20" s="103">
        <f t="shared" si="187"/>
        <v>0</v>
      </c>
      <c r="QSM20" s="103">
        <f t="shared" si="187"/>
        <v>0</v>
      </c>
      <c r="QSN20" s="103">
        <f t="shared" si="187"/>
        <v>0</v>
      </c>
      <c r="QSO20" s="103">
        <f t="shared" si="187"/>
        <v>0</v>
      </c>
      <c r="QSP20" s="103">
        <f t="shared" si="187"/>
        <v>0</v>
      </c>
      <c r="QSQ20" s="103">
        <f t="shared" si="187"/>
        <v>0</v>
      </c>
      <c r="QSR20" s="103">
        <f t="shared" si="187"/>
        <v>0</v>
      </c>
      <c r="QSS20" s="103">
        <f t="shared" si="187"/>
        <v>0</v>
      </c>
      <c r="QST20" s="103">
        <f t="shared" si="187"/>
        <v>0</v>
      </c>
      <c r="QSU20" s="103">
        <f t="shared" si="187"/>
        <v>0</v>
      </c>
      <c r="QSV20" s="103">
        <f t="shared" si="187"/>
        <v>0</v>
      </c>
      <c r="QSW20" s="103">
        <f t="shared" si="187"/>
        <v>0</v>
      </c>
      <c r="QSX20" s="103">
        <f t="shared" si="187"/>
        <v>0</v>
      </c>
      <c r="QSY20" s="103">
        <f t="shared" si="187"/>
        <v>0</v>
      </c>
      <c r="QSZ20" s="103">
        <f t="shared" si="187"/>
        <v>0</v>
      </c>
      <c r="QTA20" s="103">
        <f t="shared" si="187"/>
        <v>0</v>
      </c>
      <c r="QTB20" s="103">
        <f t="shared" si="187"/>
        <v>0</v>
      </c>
      <c r="QTC20" s="103">
        <f t="shared" si="187"/>
        <v>0</v>
      </c>
      <c r="QTD20" s="103">
        <f t="shared" si="187"/>
        <v>0</v>
      </c>
      <c r="QTE20" s="103">
        <f t="shared" si="187"/>
        <v>0</v>
      </c>
      <c r="QTF20" s="103">
        <f t="shared" si="187"/>
        <v>0</v>
      </c>
      <c r="QTG20" s="103">
        <f t="shared" si="187"/>
        <v>0</v>
      </c>
      <c r="QTH20" s="103">
        <f t="shared" si="187"/>
        <v>0</v>
      </c>
      <c r="QTI20" s="103">
        <f t="shared" si="187"/>
        <v>0</v>
      </c>
      <c r="QTJ20" s="103">
        <f t="shared" si="187"/>
        <v>0</v>
      </c>
      <c r="QTK20" s="103">
        <f t="shared" si="187"/>
        <v>0</v>
      </c>
      <c r="QTL20" s="103">
        <f t="shared" si="187"/>
        <v>0</v>
      </c>
      <c r="QTM20" s="103">
        <f t="shared" si="187"/>
        <v>0</v>
      </c>
      <c r="QTN20" s="103">
        <f t="shared" si="187"/>
        <v>0</v>
      </c>
      <c r="QTO20" s="103">
        <f t="shared" si="187"/>
        <v>0</v>
      </c>
      <c r="QTP20" s="103">
        <f t="shared" si="187"/>
        <v>0</v>
      </c>
      <c r="QTQ20" s="103">
        <f t="shared" si="187"/>
        <v>0</v>
      </c>
      <c r="QTR20" s="103">
        <f t="shared" si="187"/>
        <v>0</v>
      </c>
      <c r="QTS20" s="103">
        <f t="shared" si="187"/>
        <v>0</v>
      </c>
      <c r="QTT20" s="103">
        <f t="shared" si="187"/>
        <v>0</v>
      </c>
      <c r="QTU20" s="103">
        <f t="shared" si="187"/>
        <v>0</v>
      </c>
      <c r="QTV20" s="103">
        <f t="shared" si="187"/>
        <v>0</v>
      </c>
      <c r="QTW20" s="103">
        <f t="shared" si="187"/>
        <v>0</v>
      </c>
      <c r="QTX20" s="103">
        <f t="shared" si="187"/>
        <v>0</v>
      </c>
      <c r="QTY20" s="103">
        <f t="shared" si="187"/>
        <v>0</v>
      </c>
      <c r="QTZ20" s="103">
        <f t="shared" si="187"/>
        <v>0</v>
      </c>
      <c r="QUA20" s="103">
        <f t="shared" si="187"/>
        <v>0</v>
      </c>
      <c r="QUB20" s="103">
        <f t="shared" si="187"/>
        <v>0</v>
      </c>
      <c r="QUC20" s="103">
        <f t="shared" si="187"/>
        <v>0</v>
      </c>
      <c r="QUD20" s="103">
        <f t="shared" si="187"/>
        <v>0</v>
      </c>
      <c r="QUE20" s="103">
        <f t="shared" si="187"/>
        <v>0</v>
      </c>
      <c r="QUF20" s="103">
        <f t="shared" si="187"/>
        <v>0</v>
      </c>
      <c r="QUG20" s="103">
        <f t="shared" si="187"/>
        <v>0</v>
      </c>
      <c r="QUH20" s="103">
        <f t="shared" si="187"/>
        <v>0</v>
      </c>
      <c r="QUI20" s="103">
        <f t="shared" si="187"/>
        <v>0</v>
      </c>
      <c r="QUJ20" s="103">
        <f t="shared" si="187"/>
        <v>0</v>
      </c>
      <c r="QUK20" s="103">
        <f t="shared" ref="QUK20:QWV20" si="188">SUM(QUK9:QUK16)</f>
        <v>0</v>
      </c>
      <c r="QUL20" s="103">
        <f t="shared" si="188"/>
        <v>0</v>
      </c>
      <c r="QUM20" s="103">
        <f t="shared" si="188"/>
        <v>0</v>
      </c>
      <c r="QUN20" s="103">
        <f t="shared" si="188"/>
        <v>0</v>
      </c>
      <c r="QUO20" s="103">
        <f t="shared" si="188"/>
        <v>0</v>
      </c>
      <c r="QUP20" s="103">
        <f t="shared" si="188"/>
        <v>0</v>
      </c>
      <c r="QUQ20" s="103">
        <f t="shared" si="188"/>
        <v>0</v>
      </c>
      <c r="QUR20" s="103">
        <f t="shared" si="188"/>
        <v>0</v>
      </c>
      <c r="QUS20" s="103">
        <f t="shared" si="188"/>
        <v>0</v>
      </c>
      <c r="QUT20" s="103">
        <f t="shared" si="188"/>
        <v>0</v>
      </c>
      <c r="QUU20" s="103">
        <f t="shared" si="188"/>
        <v>0</v>
      </c>
      <c r="QUV20" s="103">
        <f t="shared" si="188"/>
        <v>0</v>
      </c>
      <c r="QUW20" s="103">
        <f t="shared" si="188"/>
        <v>0</v>
      </c>
      <c r="QUX20" s="103">
        <f t="shared" si="188"/>
        <v>0</v>
      </c>
      <c r="QUY20" s="103">
        <f t="shared" si="188"/>
        <v>0</v>
      </c>
      <c r="QUZ20" s="103">
        <f t="shared" si="188"/>
        <v>0</v>
      </c>
      <c r="QVA20" s="103">
        <f t="shared" si="188"/>
        <v>0</v>
      </c>
      <c r="QVB20" s="103">
        <f t="shared" si="188"/>
        <v>0</v>
      </c>
      <c r="QVC20" s="103">
        <f t="shared" si="188"/>
        <v>0</v>
      </c>
      <c r="QVD20" s="103">
        <f t="shared" si="188"/>
        <v>0</v>
      </c>
      <c r="QVE20" s="103">
        <f t="shared" si="188"/>
        <v>0</v>
      </c>
      <c r="QVF20" s="103">
        <f t="shared" si="188"/>
        <v>0</v>
      </c>
      <c r="QVG20" s="103">
        <f t="shared" si="188"/>
        <v>0</v>
      </c>
      <c r="QVH20" s="103">
        <f t="shared" si="188"/>
        <v>0</v>
      </c>
      <c r="QVI20" s="103">
        <f t="shared" si="188"/>
        <v>0</v>
      </c>
      <c r="QVJ20" s="103">
        <f t="shared" si="188"/>
        <v>0</v>
      </c>
      <c r="QVK20" s="103">
        <f t="shared" si="188"/>
        <v>0</v>
      </c>
      <c r="QVL20" s="103">
        <f t="shared" si="188"/>
        <v>0</v>
      </c>
      <c r="QVM20" s="103">
        <f t="shared" si="188"/>
        <v>0</v>
      </c>
      <c r="QVN20" s="103">
        <f t="shared" si="188"/>
        <v>0</v>
      </c>
      <c r="QVO20" s="103">
        <f t="shared" si="188"/>
        <v>0</v>
      </c>
      <c r="QVP20" s="103">
        <f t="shared" si="188"/>
        <v>0</v>
      </c>
      <c r="QVQ20" s="103">
        <f t="shared" si="188"/>
        <v>0</v>
      </c>
      <c r="QVR20" s="103">
        <f t="shared" si="188"/>
        <v>0</v>
      </c>
      <c r="QVS20" s="103">
        <f t="shared" si="188"/>
        <v>0</v>
      </c>
      <c r="QVT20" s="103">
        <f t="shared" si="188"/>
        <v>0</v>
      </c>
      <c r="QVU20" s="103">
        <f t="shared" si="188"/>
        <v>0</v>
      </c>
      <c r="QVV20" s="103">
        <f t="shared" si="188"/>
        <v>0</v>
      </c>
      <c r="QVW20" s="103">
        <f t="shared" si="188"/>
        <v>0</v>
      </c>
      <c r="QVX20" s="103">
        <f t="shared" si="188"/>
        <v>0</v>
      </c>
      <c r="QVY20" s="103">
        <f t="shared" si="188"/>
        <v>0</v>
      </c>
      <c r="QVZ20" s="103">
        <f t="shared" si="188"/>
        <v>0</v>
      </c>
      <c r="QWA20" s="103">
        <f t="shared" si="188"/>
        <v>0</v>
      </c>
      <c r="QWB20" s="103">
        <f t="shared" si="188"/>
        <v>0</v>
      </c>
      <c r="QWC20" s="103">
        <f t="shared" si="188"/>
        <v>0</v>
      </c>
      <c r="QWD20" s="103">
        <f t="shared" si="188"/>
        <v>0</v>
      </c>
      <c r="QWE20" s="103">
        <f t="shared" si="188"/>
        <v>0</v>
      </c>
      <c r="QWF20" s="103">
        <f t="shared" si="188"/>
        <v>0</v>
      </c>
      <c r="QWG20" s="103">
        <f t="shared" si="188"/>
        <v>0</v>
      </c>
      <c r="QWH20" s="103">
        <f t="shared" si="188"/>
        <v>0</v>
      </c>
      <c r="QWI20" s="103">
        <f t="shared" si="188"/>
        <v>0</v>
      </c>
      <c r="QWJ20" s="103">
        <f t="shared" si="188"/>
        <v>0</v>
      </c>
      <c r="QWK20" s="103">
        <f t="shared" si="188"/>
        <v>0</v>
      </c>
      <c r="QWL20" s="103">
        <f t="shared" si="188"/>
        <v>0</v>
      </c>
      <c r="QWM20" s="103">
        <f t="shared" si="188"/>
        <v>0</v>
      </c>
      <c r="QWN20" s="103">
        <f t="shared" si="188"/>
        <v>0</v>
      </c>
      <c r="QWO20" s="103">
        <f t="shared" si="188"/>
        <v>0</v>
      </c>
      <c r="QWP20" s="103">
        <f t="shared" si="188"/>
        <v>0</v>
      </c>
      <c r="QWQ20" s="103">
        <f t="shared" si="188"/>
        <v>0</v>
      </c>
      <c r="QWR20" s="103">
        <f t="shared" si="188"/>
        <v>0</v>
      </c>
      <c r="QWS20" s="103">
        <f t="shared" si="188"/>
        <v>0</v>
      </c>
      <c r="QWT20" s="103">
        <f t="shared" si="188"/>
        <v>0</v>
      </c>
      <c r="QWU20" s="103">
        <f t="shared" si="188"/>
        <v>0</v>
      </c>
      <c r="QWV20" s="103">
        <f t="shared" si="188"/>
        <v>0</v>
      </c>
      <c r="QWW20" s="103">
        <f t="shared" ref="QWW20:QZH20" si="189">SUM(QWW9:QWW16)</f>
        <v>0</v>
      </c>
      <c r="QWX20" s="103">
        <f t="shared" si="189"/>
        <v>0</v>
      </c>
      <c r="QWY20" s="103">
        <f t="shared" si="189"/>
        <v>0</v>
      </c>
      <c r="QWZ20" s="103">
        <f t="shared" si="189"/>
        <v>0</v>
      </c>
      <c r="QXA20" s="103">
        <f t="shared" si="189"/>
        <v>0</v>
      </c>
      <c r="QXB20" s="103">
        <f t="shared" si="189"/>
        <v>0</v>
      </c>
      <c r="QXC20" s="103">
        <f t="shared" si="189"/>
        <v>0</v>
      </c>
      <c r="QXD20" s="103">
        <f t="shared" si="189"/>
        <v>0</v>
      </c>
      <c r="QXE20" s="103">
        <f t="shared" si="189"/>
        <v>0</v>
      </c>
      <c r="QXF20" s="103">
        <f t="shared" si="189"/>
        <v>0</v>
      </c>
      <c r="QXG20" s="103">
        <f t="shared" si="189"/>
        <v>0</v>
      </c>
      <c r="QXH20" s="103">
        <f t="shared" si="189"/>
        <v>0</v>
      </c>
      <c r="QXI20" s="103">
        <f t="shared" si="189"/>
        <v>0</v>
      </c>
      <c r="QXJ20" s="103">
        <f t="shared" si="189"/>
        <v>0</v>
      </c>
      <c r="QXK20" s="103">
        <f t="shared" si="189"/>
        <v>0</v>
      </c>
      <c r="QXL20" s="103">
        <f t="shared" si="189"/>
        <v>0</v>
      </c>
      <c r="QXM20" s="103">
        <f t="shared" si="189"/>
        <v>0</v>
      </c>
      <c r="QXN20" s="103">
        <f t="shared" si="189"/>
        <v>0</v>
      </c>
      <c r="QXO20" s="103">
        <f t="shared" si="189"/>
        <v>0</v>
      </c>
      <c r="QXP20" s="103">
        <f t="shared" si="189"/>
        <v>0</v>
      </c>
      <c r="QXQ20" s="103">
        <f t="shared" si="189"/>
        <v>0</v>
      </c>
      <c r="QXR20" s="103">
        <f t="shared" si="189"/>
        <v>0</v>
      </c>
      <c r="QXS20" s="103">
        <f t="shared" si="189"/>
        <v>0</v>
      </c>
      <c r="QXT20" s="103">
        <f t="shared" si="189"/>
        <v>0</v>
      </c>
      <c r="QXU20" s="103">
        <f t="shared" si="189"/>
        <v>0</v>
      </c>
      <c r="QXV20" s="103">
        <f t="shared" si="189"/>
        <v>0</v>
      </c>
      <c r="QXW20" s="103">
        <f t="shared" si="189"/>
        <v>0</v>
      </c>
      <c r="QXX20" s="103">
        <f t="shared" si="189"/>
        <v>0</v>
      </c>
      <c r="QXY20" s="103">
        <f t="shared" si="189"/>
        <v>0</v>
      </c>
      <c r="QXZ20" s="103">
        <f t="shared" si="189"/>
        <v>0</v>
      </c>
      <c r="QYA20" s="103">
        <f t="shared" si="189"/>
        <v>0</v>
      </c>
      <c r="QYB20" s="103">
        <f t="shared" si="189"/>
        <v>0</v>
      </c>
      <c r="QYC20" s="103">
        <f t="shared" si="189"/>
        <v>0</v>
      </c>
      <c r="QYD20" s="103">
        <f t="shared" si="189"/>
        <v>0</v>
      </c>
      <c r="QYE20" s="103">
        <f t="shared" si="189"/>
        <v>0</v>
      </c>
      <c r="QYF20" s="103">
        <f t="shared" si="189"/>
        <v>0</v>
      </c>
      <c r="QYG20" s="103">
        <f t="shared" si="189"/>
        <v>0</v>
      </c>
      <c r="QYH20" s="103">
        <f t="shared" si="189"/>
        <v>0</v>
      </c>
      <c r="QYI20" s="103">
        <f t="shared" si="189"/>
        <v>0</v>
      </c>
      <c r="QYJ20" s="103">
        <f t="shared" si="189"/>
        <v>0</v>
      </c>
      <c r="QYK20" s="103">
        <f t="shared" si="189"/>
        <v>0</v>
      </c>
      <c r="QYL20" s="103">
        <f t="shared" si="189"/>
        <v>0</v>
      </c>
      <c r="QYM20" s="103">
        <f t="shared" si="189"/>
        <v>0</v>
      </c>
      <c r="QYN20" s="103">
        <f t="shared" si="189"/>
        <v>0</v>
      </c>
      <c r="QYO20" s="103">
        <f t="shared" si="189"/>
        <v>0</v>
      </c>
      <c r="QYP20" s="103">
        <f t="shared" si="189"/>
        <v>0</v>
      </c>
      <c r="QYQ20" s="103">
        <f t="shared" si="189"/>
        <v>0</v>
      </c>
      <c r="QYR20" s="103">
        <f t="shared" si="189"/>
        <v>0</v>
      </c>
      <c r="QYS20" s="103">
        <f t="shared" si="189"/>
        <v>0</v>
      </c>
      <c r="QYT20" s="103">
        <f t="shared" si="189"/>
        <v>0</v>
      </c>
      <c r="QYU20" s="103">
        <f t="shared" si="189"/>
        <v>0</v>
      </c>
      <c r="QYV20" s="103">
        <f t="shared" si="189"/>
        <v>0</v>
      </c>
      <c r="QYW20" s="103">
        <f t="shared" si="189"/>
        <v>0</v>
      </c>
      <c r="QYX20" s="103">
        <f t="shared" si="189"/>
        <v>0</v>
      </c>
      <c r="QYY20" s="103">
        <f t="shared" si="189"/>
        <v>0</v>
      </c>
      <c r="QYZ20" s="103">
        <f t="shared" si="189"/>
        <v>0</v>
      </c>
      <c r="QZA20" s="103">
        <f t="shared" si="189"/>
        <v>0</v>
      </c>
      <c r="QZB20" s="103">
        <f t="shared" si="189"/>
        <v>0</v>
      </c>
      <c r="QZC20" s="103">
        <f t="shared" si="189"/>
        <v>0</v>
      </c>
      <c r="QZD20" s="103">
        <f t="shared" si="189"/>
        <v>0</v>
      </c>
      <c r="QZE20" s="103">
        <f t="shared" si="189"/>
        <v>0</v>
      </c>
      <c r="QZF20" s="103">
        <f t="shared" si="189"/>
        <v>0</v>
      </c>
      <c r="QZG20" s="103">
        <f t="shared" si="189"/>
        <v>0</v>
      </c>
      <c r="QZH20" s="103">
        <f t="shared" si="189"/>
        <v>0</v>
      </c>
      <c r="QZI20" s="103">
        <f t="shared" ref="QZI20:RBT20" si="190">SUM(QZI9:QZI16)</f>
        <v>0</v>
      </c>
      <c r="QZJ20" s="103">
        <f t="shared" si="190"/>
        <v>0</v>
      </c>
      <c r="QZK20" s="103">
        <f t="shared" si="190"/>
        <v>0</v>
      </c>
      <c r="QZL20" s="103">
        <f t="shared" si="190"/>
        <v>0</v>
      </c>
      <c r="QZM20" s="103">
        <f t="shared" si="190"/>
        <v>0</v>
      </c>
      <c r="QZN20" s="103">
        <f t="shared" si="190"/>
        <v>0</v>
      </c>
      <c r="QZO20" s="103">
        <f t="shared" si="190"/>
        <v>0</v>
      </c>
      <c r="QZP20" s="103">
        <f t="shared" si="190"/>
        <v>0</v>
      </c>
      <c r="QZQ20" s="103">
        <f t="shared" si="190"/>
        <v>0</v>
      </c>
      <c r="QZR20" s="103">
        <f t="shared" si="190"/>
        <v>0</v>
      </c>
      <c r="QZS20" s="103">
        <f t="shared" si="190"/>
        <v>0</v>
      </c>
      <c r="QZT20" s="103">
        <f t="shared" si="190"/>
        <v>0</v>
      </c>
      <c r="QZU20" s="103">
        <f t="shared" si="190"/>
        <v>0</v>
      </c>
      <c r="QZV20" s="103">
        <f t="shared" si="190"/>
        <v>0</v>
      </c>
      <c r="QZW20" s="103">
        <f t="shared" si="190"/>
        <v>0</v>
      </c>
      <c r="QZX20" s="103">
        <f t="shared" si="190"/>
        <v>0</v>
      </c>
      <c r="QZY20" s="103">
        <f t="shared" si="190"/>
        <v>0</v>
      </c>
      <c r="QZZ20" s="103">
        <f t="shared" si="190"/>
        <v>0</v>
      </c>
      <c r="RAA20" s="103">
        <f t="shared" si="190"/>
        <v>0</v>
      </c>
      <c r="RAB20" s="103">
        <f t="shared" si="190"/>
        <v>0</v>
      </c>
      <c r="RAC20" s="103">
        <f t="shared" si="190"/>
        <v>0</v>
      </c>
      <c r="RAD20" s="103">
        <f t="shared" si="190"/>
        <v>0</v>
      </c>
      <c r="RAE20" s="103">
        <f t="shared" si="190"/>
        <v>0</v>
      </c>
      <c r="RAF20" s="103">
        <f t="shared" si="190"/>
        <v>0</v>
      </c>
      <c r="RAG20" s="103">
        <f t="shared" si="190"/>
        <v>0</v>
      </c>
      <c r="RAH20" s="103">
        <f t="shared" si="190"/>
        <v>0</v>
      </c>
      <c r="RAI20" s="103">
        <f t="shared" si="190"/>
        <v>0</v>
      </c>
      <c r="RAJ20" s="103">
        <f t="shared" si="190"/>
        <v>0</v>
      </c>
      <c r="RAK20" s="103">
        <f t="shared" si="190"/>
        <v>0</v>
      </c>
      <c r="RAL20" s="103">
        <f t="shared" si="190"/>
        <v>0</v>
      </c>
      <c r="RAM20" s="103">
        <f t="shared" si="190"/>
        <v>0</v>
      </c>
      <c r="RAN20" s="103">
        <f t="shared" si="190"/>
        <v>0</v>
      </c>
      <c r="RAO20" s="103">
        <f t="shared" si="190"/>
        <v>0</v>
      </c>
      <c r="RAP20" s="103">
        <f t="shared" si="190"/>
        <v>0</v>
      </c>
      <c r="RAQ20" s="103">
        <f t="shared" si="190"/>
        <v>0</v>
      </c>
      <c r="RAR20" s="103">
        <f t="shared" si="190"/>
        <v>0</v>
      </c>
      <c r="RAS20" s="103">
        <f t="shared" si="190"/>
        <v>0</v>
      </c>
      <c r="RAT20" s="103">
        <f t="shared" si="190"/>
        <v>0</v>
      </c>
      <c r="RAU20" s="103">
        <f t="shared" si="190"/>
        <v>0</v>
      </c>
      <c r="RAV20" s="103">
        <f t="shared" si="190"/>
        <v>0</v>
      </c>
      <c r="RAW20" s="103">
        <f t="shared" si="190"/>
        <v>0</v>
      </c>
      <c r="RAX20" s="103">
        <f t="shared" si="190"/>
        <v>0</v>
      </c>
      <c r="RAY20" s="103">
        <f t="shared" si="190"/>
        <v>0</v>
      </c>
      <c r="RAZ20" s="103">
        <f t="shared" si="190"/>
        <v>0</v>
      </c>
      <c r="RBA20" s="103">
        <f t="shared" si="190"/>
        <v>0</v>
      </c>
      <c r="RBB20" s="103">
        <f t="shared" si="190"/>
        <v>0</v>
      </c>
      <c r="RBC20" s="103">
        <f t="shared" si="190"/>
        <v>0</v>
      </c>
      <c r="RBD20" s="103">
        <f t="shared" si="190"/>
        <v>0</v>
      </c>
      <c r="RBE20" s="103">
        <f t="shared" si="190"/>
        <v>0</v>
      </c>
      <c r="RBF20" s="103">
        <f t="shared" si="190"/>
        <v>0</v>
      </c>
      <c r="RBG20" s="103">
        <f t="shared" si="190"/>
        <v>0</v>
      </c>
      <c r="RBH20" s="103">
        <f t="shared" si="190"/>
        <v>0</v>
      </c>
      <c r="RBI20" s="103">
        <f t="shared" si="190"/>
        <v>0</v>
      </c>
      <c r="RBJ20" s="103">
        <f t="shared" si="190"/>
        <v>0</v>
      </c>
      <c r="RBK20" s="103">
        <f t="shared" si="190"/>
        <v>0</v>
      </c>
      <c r="RBL20" s="103">
        <f t="shared" si="190"/>
        <v>0</v>
      </c>
      <c r="RBM20" s="103">
        <f t="shared" si="190"/>
        <v>0</v>
      </c>
      <c r="RBN20" s="103">
        <f t="shared" si="190"/>
        <v>0</v>
      </c>
      <c r="RBO20" s="103">
        <f t="shared" si="190"/>
        <v>0</v>
      </c>
      <c r="RBP20" s="103">
        <f t="shared" si="190"/>
        <v>0</v>
      </c>
      <c r="RBQ20" s="103">
        <f t="shared" si="190"/>
        <v>0</v>
      </c>
      <c r="RBR20" s="103">
        <f t="shared" si="190"/>
        <v>0</v>
      </c>
      <c r="RBS20" s="103">
        <f t="shared" si="190"/>
        <v>0</v>
      </c>
      <c r="RBT20" s="103">
        <f t="shared" si="190"/>
        <v>0</v>
      </c>
      <c r="RBU20" s="103">
        <f t="shared" ref="RBU20:REF20" si="191">SUM(RBU9:RBU16)</f>
        <v>0</v>
      </c>
      <c r="RBV20" s="103">
        <f t="shared" si="191"/>
        <v>0</v>
      </c>
      <c r="RBW20" s="103">
        <f t="shared" si="191"/>
        <v>0</v>
      </c>
      <c r="RBX20" s="103">
        <f t="shared" si="191"/>
        <v>0</v>
      </c>
      <c r="RBY20" s="103">
        <f t="shared" si="191"/>
        <v>0</v>
      </c>
      <c r="RBZ20" s="103">
        <f t="shared" si="191"/>
        <v>0</v>
      </c>
      <c r="RCA20" s="103">
        <f t="shared" si="191"/>
        <v>0</v>
      </c>
      <c r="RCB20" s="103">
        <f t="shared" si="191"/>
        <v>0</v>
      </c>
      <c r="RCC20" s="103">
        <f t="shared" si="191"/>
        <v>0</v>
      </c>
      <c r="RCD20" s="103">
        <f t="shared" si="191"/>
        <v>0</v>
      </c>
      <c r="RCE20" s="103">
        <f t="shared" si="191"/>
        <v>0</v>
      </c>
      <c r="RCF20" s="103">
        <f t="shared" si="191"/>
        <v>0</v>
      </c>
      <c r="RCG20" s="103">
        <f t="shared" si="191"/>
        <v>0</v>
      </c>
      <c r="RCH20" s="103">
        <f t="shared" si="191"/>
        <v>0</v>
      </c>
      <c r="RCI20" s="103">
        <f t="shared" si="191"/>
        <v>0</v>
      </c>
      <c r="RCJ20" s="103">
        <f t="shared" si="191"/>
        <v>0</v>
      </c>
      <c r="RCK20" s="103">
        <f t="shared" si="191"/>
        <v>0</v>
      </c>
      <c r="RCL20" s="103">
        <f t="shared" si="191"/>
        <v>0</v>
      </c>
      <c r="RCM20" s="103">
        <f t="shared" si="191"/>
        <v>0</v>
      </c>
      <c r="RCN20" s="103">
        <f t="shared" si="191"/>
        <v>0</v>
      </c>
      <c r="RCO20" s="103">
        <f t="shared" si="191"/>
        <v>0</v>
      </c>
      <c r="RCP20" s="103">
        <f t="shared" si="191"/>
        <v>0</v>
      </c>
      <c r="RCQ20" s="103">
        <f t="shared" si="191"/>
        <v>0</v>
      </c>
      <c r="RCR20" s="103">
        <f t="shared" si="191"/>
        <v>0</v>
      </c>
      <c r="RCS20" s="103">
        <f t="shared" si="191"/>
        <v>0</v>
      </c>
      <c r="RCT20" s="103">
        <f t="shared" si="191"/>
        <v>0</v>
      </c>
      <c r="RCU20" s="103">
        <f t="shared" si="191"/>
        <v>0</v>
      </c>
      <c r="RCV20" s="103">
        <f t="shared" si="191"/>
        <v>0</v>
      </c>
      <c r="RCW20" s="103">
        <f t="shared" si="191"/>
        <v>0</v>
      </c>
      <c r="RCX20" s="103">
        <f t="shared" si="191"/>
        <v>0</v>
      </c>
      <c r="RCY20" s="103">
        <f t="shared" si="191"/>
        <v>0</v>
      </c>
      <c r="RCZ20" s="103">
        <f t="shared" si="191"/>
        <v>0</v>
      </c>
      <c r="RDA20" s="103">
        <f t="shared" si="191"/>
        <v>0</v>
      </c>
      <c r="RDB20" s="103">
        <f t="shared" si="191"/>
        <v>0</v>
      </c>
      <c r="RDC20" s="103">
        <f t="shared" si="191"/>
        <v>0</v>
      </c>
      <c r="RDD20" s="103">
        <f t="shared" si="191"/>
        <v>0</v>
      </c>
      <c r="RDE20" s="103">
        <f t="shared" si="191"/>
        <v>0</v>
      </c>
      <c r="RDF20" s="103">
        <f t="shared" si="191"/>
        <v>0</v>
      </c>
      <c r="RDG20" s="103">
        <f t="shared" si="191"/>
        <v>0</v>
      </c>
      <c r="RDH20" s="103">
        <f t="shared" si="191"/>
        <v>0</v>
      </c>
      <c r="RDI20" s="103">
        <f t="shared" si="191"/>
        <v>0</v>
      </c>
      <c r="RDJ20" s="103">
        <f t="shared" si="191"/>
        <v>0</v>
      </c>
      <c r="RDK20" s="103">
        <f t="shared" si="191"/>
        <v>0</v>
      </c>
      <c r="RDL20" s="103">
        <f t="shared" si="191"/>
        <v>0</v>
      </c>
      <c r="RDM20" s="103">
        <f t="shared" si="191"/>
        <v>0</v>
      </c>
      <c r="RDN20" s="103">
        <f t="shared" si="191"/>
        <v>0</v>
      </c>
      <c r="RDO20" s="103">
        <f t="shared" si="191"/>
        <v>0</v>
      </c>
      <c r="RDP20" s="103">
        <f t="shared" si="191"/>
        <v>0</v>
      </c>
      <c r="RDQ20" s="103">
        <f t="shared" si="191"/>
        <v>0</v>
      </c>
      <c r="RDR20" s="103">
        <f t="shared" si="191"/>
        <v>0</v>
      </c>
      <c r="RDS20" s="103">
        <f t="shared" si="191"/>
        <v>0</v>
      </c>
      <c r="RDT20" s="103">
        <f t="shared" si="191"/>
        <v>0</v>
      </c>
      <c r="RDU20" s="103">
        <f t="shared" si="191"/>
        <v>0</v>
      </c>
      <c r="RDV20" s="103">
        <f t="shared" si="191"/>
        <v>0</v>
      </c>
      <c r="RDW20" s="103">
        <f t="shared" si="191"/>
        <v>0</v>
      </c>
      <c r="RDX20" s="103">
        <f t="shared" si="191"/>
        <v>0</v>
      </c>
      <c r="RDY20" s="103">
        <f t="shared" si="191"/>
        <v>0</v>
      </c>
      <c r="RDZ20" s="103">
        <f t="shared" si="191"/>
        <v>0</v>
      </c>
      <c r="REA20" s="103">
        <f t="shared" si="191"/>
        <v>0</v>
      </c>
      <c r="REB20" s="103">
        <f t="shared" si="191"/>
        <v>0</v>
      </c>
      <c r="REC20" s="103">
        <f t="shared" si="191"/>
        <v>0</v>
      </c>
      <c r="RED20" s="103">
        <f t="shared" si="191"/>
        <v>0</v>
      </c>
      <c r="REE20" s="103">
        <f t="shared" si="191"/>
        <v>0</v>
      </c>
      <c r="REF20" s="103">
        <f t="shared" si="191"/>
        <v>0</v>
      </c>
      <c r="REG20" s="103">
        <f t="shared" ref="REG20:RGR20" si="192">SUM(REG9:REG16)</f>
        <v>0</v>
      </c>
      <c r="REH20" s="103">
        <f t="shared" si="192"/>
        <v>0</v>
      </c>
      <c r="REI20" s="103">
        <f t="shared" si="192"/>
        <v>0</v>
      </c>
      <c r="REJ20" s="103">
        <f t="shared" si="192"/>
        <v>0</v>
      </c>
      <c r="REK20" s="103">
        <f t="shared" si="192"/>
        <v>0</v>
      </c>
      <c r="REL20" s="103">
        <f t="shared" si="192"/>
        <v>0</v>
      </c>
      <c r="REM20" s="103">
        <f t="shared" si="192"/>
        <v>0</v>
      </c>
      <c r="REN20" s="103">
        <f t="shared" si="192"/>
        <v>0</v>
      </c>
      <c r="REO20" s="103">
        <f t="shared" si="192"/>
        <v>0</v>
      </c>
      <c r="REP20" s="103">
        <f t="shared" si="192"/>
        <v>0</v>
      </c>
      <c r="REQ20" s="103">
        <f t="shared" si="192"/>
        <v>0</v>
      </c>
      <c r="RER20" s="103">
        <f t="shared" si="192"/>
        <v>0</v>
      </c>
      <c r="RES20" s="103">
        <f t="shared" si="192"/>
        <v>0</v>
      </c>
      <c r="RET20" s="103">
        <f t="shared" si="192"/>
        <v>0</v>
      </c>
      <c r="REU20" s="103">
        <f t="shared" si="192"/>
        <v>0</v>
      </c>
      <c r="REV20" s="103">
        <f t="shared" si="192"/>
        <v>0</v>
      </c>
      <c r="REW20" s="103">
        <f t="shared" si="192"/>
        <v>0</v>
      </c>
      <c r="REX20" s="103">
        <f t="shared" si="192"/>
        <v>0</v>
      </c>
      <c r="REY20" s="103">
        <f t="shared" si="192"/>
        <v>0</v>
      </c>
      <c r="REZ20" s="103">
        <f t="shared" si="192"/>
        <v>0</v>
      </c>
      <c r="RFA20" s="103">
        <f t="shared" si="192"/>
        <v>0</v>
      </c>
      <c r="RFB20" s="103">
        <f t="shared" si="192"/>
        <v>0</v>
      </c>
      <c r="RFC20" s="103">
        <f t="shared" si="192"/>
        <v>0</v>
      </c>
      <c r="RFD20" s="103">
        <f t="shared" si="192"/>
        <v>0</v>
      </c>
      <c r="RFE20" s="103">
        <f t="shared" si="192"/>
        <v>0</v>
      </c>
      <c r="RFF20" s="103">
        <f t="shared" si="192"/>
        <v>0</v>
      </c>
      <c r="RFG20" s="103">
        <f t="shared" si="192"/>
        <v>0</v>
      </c>
      <c r="RFH20" s="103">
        <f t="shared" si="192"/>
        <v>0</v>
      </c>
      <c r="RFI20" s="103">
        <f t="shared" si="192"/>
        <v>0</v>
      </c>
      <c r="RFJ20" s="103">
        <f t="shared" si="192"/>
        <v>0</v>
      </c>
      <c r="RFK20" s="103">
        <f t="shared" si="192"/>
        <v>0</v>
      </c>
      <c r="RFL20" s="103">
        <f t="shared" si="192"/>
        <v>0</v>
      </c>
      <c r="RFM20" s="103">
        <f t="shared" si="192"/>
        <v>0</v>
      </c>
      <c r="RFN20" s="103">
        <f t="shared" si="192"/>
        <v>0</v>
      </c>
      <c r="RFO20" s="103">
        <f t="shared" si="192"/>
        <v>0</v>
      </c>
      <c r="RFP20" s="103">
        <f t="shared" si="192"/>
        <v>0</v>
      </c>
      <c r="RFQ20" s="103">
        <f t="shared" si="192"/>
        <v>0</v>
      </c>
      <c r="RFR20" s="103">
        <f t="shared" si="192"/>
        <v>0</v>
      </c>
      <c r="RFS20" s="103">
        <f t="shared" si="192"/>
        <v>0</v>
      </c>
      <c r="RFT20" s="103">
        <f t="shared" si="192"/>
        <v>0</v>
      </c>
      <c r="RFU20" s="103">
        <f t="shared" si="192"/>
        <v>0</v>
      </c>
      <c r="RFV20" s="103">
        <f t="shared" si="192"/>
        <v>0</v>
      </c>
      <c r="RFW20" s="103">
        <f t="shared" si="192"/>
        <v>0</v>
      </c>
      <c r="RFX20" s="103">
        <f t="shared" si="192"/>
        <v>0</v>
      </c>
      <c r="RFY20" s="103">
        <f t="shared" si="192"/>
        <v>0</v>
      </c>
      <c r="RFZ20" s="103">
        <f t="shared" si="192"/>
        <v>0</v>
      </c>
      <c r="RGA20" s="103">
        <f t="shared" si="192"/>
        <v>0</v>
      </c>
      <c r="RGB20" s="103">
        <f t="shared" si="192"/>
        <v>0</v>
      </c>
      <c r="RGC20" s="103">
        <f t="shared" si="192"/>
        <v>0</v>
      </c>
      <c r="RGD20" s="103">
        <f t="shared" si="192"/>
        <v>0</v>
      </c>
      <c r="RGE20" s="103">
        <f t="shared" si="192"/>
        <v>0</v>
      </c>
      <c r="RGF20" s="103">
        <f t="shared" si="192"/>
        <v>0</v>
      </c>
      <c r="RGG20" s="103">
        <f t="shared" si="192"/>
        <v>0</v>
      </c>
      <c r="RGH20" s="103">
        <f t="shared" si="192"/>
        <v>0</v>
      </c>
      <c r="RGI20" s="103">
        <f t="shared" si="192"/>
        <v>0</v>
      </c>
      <c r="RGJ20" s="103">
        <f t="shared" si="192"/>
        <v>0</v>
      </c>
      <c r="RGK20" s="103">
        <f t="shared" si="192"/>
        <v>0</v>
      </c>
      <c r="RGL20" s="103">
        <f t="shared" si="192"/>
        <v>0</v>
      </c>
      <c r="RGM20" s="103">
        <f t="shared" si="192"/>
        <v>0</v>
      </c>
      <c r="RGN20" s="103">
        <f t="shared" si="192"/>
        <v>0</v>
      </c>
      <c r="RGO20" s="103">
        <f t="shared" si="192"/>
        <v>0</v>
      </c>
      <c r="RGP20" s="103">
        <f t="shared" si="192"/>
        <v>0</v>
      </c>
      <c r="RGQ20" s="103">
        <f t="shared" si="192"/>
        <v>0</v>
      </c>
      <c r="RGR20" s="103">
        <f t="shared" si="192"/>
        <v>0</v>
      </c>
      <c r="RGS20" s="103">
        <f t="shared" ref="RGS20:RJD20" si="193">SUM(RGS9:RGS16)</f>
        <v>0</v>
      </c>
      <c r="RGT20" s="103">
        <f t="shared" si="193"/>
        <v>0</v>
      </c>
      <c r="RGU20" s="103">
        <f t="shared" si="193"/>
        <v>0</v>
      </c>
      <c r="RGV20" s="103">
        <f t="shared" si="193"/>
        <v>0</v>
      </c>
      <c r="RGW20" s="103">
        <f t="shared" si="193"/>
        <v>0</v>
      </c>
      <c r="RGX20" s="103">
        <f t="shared" si="193"/>
        <v>0</v>
      </c>
      <c r="RGY20" s="103">
        <f t="shared" si="193"/>
        <v>0</v>
      </c>
      <c r="RGZ20" s="103">
        <f t="shared" si="193"/>
        <v>0</v>
      </c>
      <c r="RHA20" s="103">
        <f t="shared" si="193"/>
        <v>0</v>
      </c>
      <c r="RHB20" s="103">
        <f t="shared" si="193"/>
        <v>0</v>
      </c>
      <c r="RHC20" s="103">
        <f t="shared" si="193"/>
        <v>0</v>
      </c>
      <c r="RHD20" s="103">
        <f t="shared" si="193"/>
        <v>0</v>
      </c>
      <c r="RHE20" s="103">
        <f t="shared" si="193"/>
        <v>0</v>
      </c>
      <c r="RHF20" s="103">
        <f t="shared" si="193"/>
        <v>0</v>
      </c>
      <c r="RHG20" s="103">
        <f t="shared" si="193"/>
        <v>0</v>
      </c>
      <c r="RHH20" s="103">
        <f t="shared" si="193"/>
        <v>0</v>
      </c>
      <c r="RHI20" s="103">
        <f t="shared" si="193"/>
        <v>0</v>
      </c>
      <c r="RHJ20" s="103">
        <f t="shared" si="193"/>
        <v>0</v>
      </c>
      <c r="RHK20" s="103">
        <f t="shared" si="193"/>
        <v>0</v>
      </c>
      <c r="RHL20" s="103">
        <f t="shared" si="193"/>
        <v>0</v>
      </c>
      <c r="RHM20" s="103">
        <f t="shared" si="193"/>
        <v>0</v>
      </c>
      <c r="RHN20" s="103">
        <f t="shared" si="193"/>
        <v>0</v>
      </c>
      <c r="RHO20" s="103">
        <f t="shared" si="193"/>
        <v>0</v>
      </c>
      <c r="RHP20" s="103">
        <f t="shared" si="193"/>
        <v>0</v>
      </c>
      <c r="RHQ20" s="103">
        <f t="shared" si="193"/>
        <v>0</v>
      </c>
      <c r="RHR20" s="103">
        <f t="shared" si="193"/>
        <v>0</v>
      </c>
      <c r="RHS20" s="103">
        <f t="shared" si="193"/>
        <v>0</v>
      </c>
      <c r="RHT20" s="103">
        <f t="shared" si="193"/>
        <v>0</v>
      </c>
      <c r="RHU20" s="103">
        <f t="shared" si="193"/>
        <v>0</v>
      </c>
      <c r="RHV20" s="103">
        <f t="shared" si="193"/>
        <v>0</v>
      </c>
      <c r="RHW20" s="103">
        <f t="shared" si="193"/>
        <v>0</v>
      </c>
      <c r="RHX20" s="103">
        <f t="shared" si="193"/>
        <v>0</v>
      </c>
      <c r="RHY20" s="103">
        <f t="shared" si="193"/>
        <v>0</v>
      </c>
      <c r="RHZ20" s="103">
        <f t="shared" si="193"/>
        <v>0</v>
      </c>
      <c r="RIA20" s="103">
        <f t="shared" si="193"/>
        <v>0</v>
      </c>
      <c r="RIB20" s="103">
        <f t="shared" si="193"/>
        <v>0</v>
      </c>
      <c r="RIC20" s="103">
        <f t="shared" si="193"/>
        <v>0</v>
      </c>
      <c r="RID20" s="103">
        <f t="shared" si="193"/>
        <v>0</v>
      </c>
      <c r="RIE20" s="103">
        <f t="shared" si="193"/>
        <v>0</v>
      </c>
      <c r="RIF20" s="103">
        <f t="shared" si="193"/>
        <v>0</v>
      </c>
      <c r="RIG20" s="103">
        <f t="shared" si="193"/>
        <v>0</v>
      </c>
      <c r="RIH20" s="103">
        <f t="shared" si="193"/>
        <v>0</v>
      </c>
      <c r="RII20" s="103">
        <f t="shared" si="193"/>
        <v>0</v>
      </c>
      <c r="RIJ20" s="103">
        <f t="shared" si="193"/>
        <v>0</v>
      </c>
      <c r="RIK20" s="103">
        <f t="shared" si="193"/>
        <v>0</v>
      </c>
      <c r="RIL20" s="103">
        <f t="shared" si="193"/>
        <v>0</v>
      </c>
      <c r="RIM20" s="103">
        <f t="shared" si="193"/>
        <v>0</v>
      </c>
      <c r="RIN20" s="103">
        <f t="shared" si="193"/>
        <v>0</v>
      </c>
      <c r="RIO20" s="103">
        <f t="shared" si="193"/>
        <v>0</v>
      </c>
      <c r="RIP20" s="103">
        <f t="shared" si="193"/>
        <v>0</v>
      </c>
      <c r="RIQ20" s="103">
        <f t="shared" si="193"/>
        <v>0</v>
      </c>
      <c r="RIR20" s="103">
        <f t="shared" si="193"/>
        <v>0</v>
      </c>
      <c r="RIS20" s="103">
        <f t="shared" si="193"/>
        <v>0</v>
      </c>
      <c r="RIT20" s="103">
        <f t="shared" si="193"/>
        <v>0</v>
      </c>
      <c r="RIU20" s="103">
        <f t="shared" si="193"/>
        <v>0</v>
      </c>
      <c r="RIV20" s="103">
        <f t="shared" si="193"/>
        <v>0</v>
      </c>
      <c r="RIW20" s="103">
        <f t="shared" si="193"/>
        <v>0</v>
      </c>
      <c r="RIX20" s="103">
        <f t="shared" si="193"/>
        <v>0</v>
      </c>
      <c r="RIY20" s="103">
        <f t="shared" si="193"/>
        <v>0</v>
      </c>
      <c r="RIZ20" s="103">
        <f t="shared" si="193"/>
        <v>0</v>
      </c>
      <c r="RJA20" s="103">
        <f t="shared" si="193"/>
        <v>0</v>
      </c>
      <c r="RJB20" s="103">
        <f t="shared" si="193"/>
        <v>0</v>
      </c>
      <c r="RJC20" s="103">
        <f t="shared" si="193"/>
        <v>0</v>
      </c>
      <c r="RJD20" s="103">
        <f t="shared" si="193"/>
        <v>0</v>
      </c>
      <c r="RJE20" s="103">
        <f t="shared" ref="RJE20:RLP20" si="194">SUM(RJE9:RJE16)</f>
        <v>0</v>
      </c>
      <c r="RJF20" s="103">
        <f t="shared" si="194"/>
        <v>0</v>
      </c>
      <c r="RJG20" s="103">
        <f t="shared" si="194"/>
        <v>0</v>
      </c>
      <c r="RJH20" s="103">
        <f t="shared" si="194"/>
        <v>0</v>
      </c>
      <c r="RJI20" s="103">
        <f t="shared" si="194"/>
        <v>0</v>
      </c>
      <c r="RJJ20" s="103">
        <f t="shared" si="194"/>
        <v>0</v>
      </c>
      <c r="RJK20" s="103">
        <f t="shared" si="194"/>
        <v>0</v>
      </c>
      <c r="RJL20" s="103">
        <f t="shared" si="194"/>
        <v>0</v>
      </c>
      <c r="RJM20" s="103">
        <f t="shared" si="194"/>
        <v>0</v>
      </c>
      <c r="RJN20" s="103">
        <f t="shared" si="194"/>
        <v>0</v>
      </c>
      <c r="RJO20" s="103">
        <f t="shared" si="194"/>
        <v>0</v>
      </c>
      <c r="RJP20" s="103">
        <f t="shared" si="194"/>
        <v>0</v>
      </c>
      <c r="RJQ20" s="103">
        <f t="shared" si="194"/>
        <v>0</v>
      </c>
      <c r="RJR20" s="103">
        <f t="shared" si="194"/>
        <v>0</v>
      </c>
      <c r="RJS20" s="103">
        <f t="shared" si="194"/>
        <v>0</v>
      </c>
      <c r="RJT20" s="103">
        <f t="shared" si="194"/>
        <v>0</v>
      </c>
      <c r="RJU20" s="103">
        <f t="shared" si="194"/>
        <v>0</v>
      </c>
      <c r="RJV20" s="103">
        <f t="shared" si="194"/>
        <v>0</v>
      </c>
      <c r="RJW20" s="103">
        <f t="shared" si="194"/>
        <v>0</v>
      </c>
      <c r="RJX20" s="103">
        <f t="shared" si="194"/>
        <v>0</v>
      </c>
      <c r="RJY20" s="103">
        <f t="shared" si="194"/>
        <v>0</v>
      </c>
      <c r="RJZ20" s="103">
        <f t="shared" si="194"/>
        <v>0</v>
      </c>
      <c r="RKA20" s="103">
        <f t="shared" si="194"/>
        <v>0</v>
      </c>
      <c r="RKB20" s="103">
        <f t="shared" si="194"/>
        <v>0</v>
      </c>
      <c r="RKC20" s="103">
        <f t="shared" si="194"/>
        <v>0</v>
      </c>
      <c r="RKD20" s="103">
        <f t="shared" si="194"/>
        <v>0</v>
      </c>
      <c r="RKE20" s="103">
        <f t="shared" si="194"/>
        <v>0</v>
      </c>
      <c r="RKF20" s="103">
        <f t="shared" si="194"/>
        <v>0</v>
      </c>
      <c r="RKG20" s="103">
        <f t="shared" si="194"/>
        <v>0</v>
      </c>
      <c r="RKH20" s="103">
        <f t="shared" si="194"/>
        <v>0</v>
      </c>
      <c r="RKI20" s="103">
        <f t="shared" si="194"/>
        <v>0</v>
      </c>
      <c r="RKJ20" s="103">
        <f t="shared" si="194"/>
        <v>0</v>
      </c>
      <c r="RKK20" s="103">
        <f t="shared" si="194"/>
        <v>0</v>
      </c>
      <c r="RKL20" s="103">
        <f t="shared" si="194"/>
        <v>0</v>
      </c>
      <c r="RKM20" s="103">
        <f t="shared" si="194"/>
        <v>0</v>
      </c>
      <c r="RKN20" s="103">
        <f t="shared" si="194"/>
        <v>0</v>
      </c>
      <c r="RKO20" s="103">
        <f t="shared" si="194"/>
        <v>0</v>
      </c>
      <c r="RKP20" s="103">
        <f t="shared" si="194"/>
        <v>0</v>
      </c>
      <c r="RKQ20" s="103">
        <f t="shared" si="194"/>
        <v>0</v>
      </c>
      <c r="RKR20" s="103">
        <f t="shared" si="194"/>
        <v>0</v>
      </c>
      <c r="RKS20" s="103">
        <f t="shared" si="194"/>
        <v>0</v>
      </c>
      <c r="RKT20" s="103">
        <f t="shared" si="194"/>
        <v>0</v>
      </c>
      <c r="RKU20" s="103">
        <f t="shared" si="194"/>
        <v>0</v>
      </c>
      <c r="RKV20" s="103">
        <f t="shared" si="194"/>
        <v>0</v>
      </c>
      <c r="RKW20" s="103">
        <f t="shared" si="194"/>
        <v>0</v>
      </c>
      <c r="RKX20" s="103">
        <f t="shared" si="194"/>
        <v>0</v>
      </c>
      <c r="RKY20" s="103">
        <f t="shared" si="194"/>
        <v>0</v>
      </c>
      <c r="RKZ20" s="103">
        <f t="shared" si="194"/>
        <v>0</v>
      </c>
      <c r="RLA20" s="103">
        <f t="shared" si="194"/>
        <v>0</v>
      </c>
      <c r="RLB20" s="103">
        <f t="shared" si="194"/>
        <v>0</v>
      </c>
      <c r="RLC20" s="103">
        <f t="shared" si="194"/>
        <v>0</v>
      </c>
      <c r="RLD20" s="103">
        <f t="shared" si="194"/>
        <v>0</v>
      </c>
      <c r="RLE20" s="103">
        <f t="shared" si="194"/>
        <v>0</v>
      </c>
      <c r="RLF20" s="103">
        <f t="shared" si="194"/>
        <v>0</v>
      </c>
      <c r="RLG20" s="103">
        <f t="shared" si="194"/>
        <v>0</v>
      </c>
      <c r="RLH20" s="103">
        <f t="shared" si="194"/>
        <v>0</v>
      </c>
      <c r="RLI20" s="103">
        <f t="shared" si="194"/>
        <v>0</v>
      </c>
      <c r="RLJ20" s="103">
        <f t="shared" si="194"/>
        <v>0</v>
      </c>
      <c r="RLK20" s="103">
        <f t="shared" si="194"/>
        <v>0</v>
      </c>
      <c r="RLL20" s="103">
        <f t="shared" si="194"/>
        <v>0</v>
      </c>
      <c r="RLM20" s="103">
        <f t="shared" si="194"/>
        <v>0</v>
      </c>
      <c r="RLN20" s="103">
        <f t="shared" si="194"/>
        <v>0</v>
      </c>
      <c r="RLO20" s="103">
        <f t="shared" si="194"/>
        <v>0</v>
      </c>
      <c r="RLP20" s="103">
        <f t="shared" si="194"/>
        <v>0</v>
      </c>
      <c r="RLQ20" s="103">
        <f t="shared" ref="RLQ20:ROB20" si="195">SUM(RLQ9:RLQ16)</f>
        <v>0</v>
      </c>
      <c r="RLR20" s="103">
        <f t="shared" si="195"/>
        <v>0</v>
      </c>
      <c r="RLS20" s="103">
        <f t="shared" si="195"/>
        <v>0</v>
      </c>
      <c r="RLT20" s="103">
        <f t="shared" si="195"/>
        <v>0</v>
      </c>
      <c r="RLU20" s="103">
        <f t="shared" si="195"/>
        <v>0</v>
      </c>
      <c r="RLV20" s="103">
        <f t="shared" si="195"/>
        <v>0</v>
      </c>
      <c r="RLW20" s="103">
        <f t="shared" si="195"/>
        <v>0</v>
      </c>
      <c r="RLX20" s="103">
        <f t="shared" si="195"/>
        <v>0</v>
      </c>
      <c r="RLY20" s="103">
        <f t="shared" si="195"/>
        <v>0</v>
      </c>
      <c r="RLZ20" s="103">
        <f t="shared" si="195"/>
        <v>0</v>
      </c>
      <c r="RMA20" s="103">
        <f t="shared" si="195"/>
        <v>0</v>
      </c>
      <c r="RMB20" s="103">
        <f t="shared" si="195"/>
        <v>0</v>
      </c>
      <c r="RMC20" s="103">
        <f t="shared" si="195"/>
        <v>0</v>
      </c>
      <c r="RMD20" s="103">
        <f t="shared" si="195"/>
        <v>0</v>
      </c>
      <c r="RME20" s="103">
        <f t="shared" si="195"/>
        <v>0</v>
      </c>
      <c r="RMF20" s="103">
        <f t="shared" si="195"/>
        <v>0</v>
      </c>
      <c r="RMG20" s="103">
        <f t="shared" si="195"/>
        <v>0</v>
      </c>
      <c r="RMH20" s="103">
        <f t="shared" si="195"/>
        <v>0</v>
      </c>
      <c r="RMI20" s="103">
        <f t="shared" si="195"/>
        <v>0</v>
      </c>
      <c r="RMJ20" s="103">
        <f t="shared" si="195"/>
        <v>0</v>
      </c>
      <c r="RMK20" s="103">
        <f t="shared" si="195"/>
        <v>0</v>
      </c>
      <c r="RML20" s="103">
        <f t="shared" si="195"/>
        <v>0</v>
      </c>
      <c r="RMM20" s="103">
        <f t="shared" si="195"/>
        <v>0</v>
      </c>
      <c r="RMN20" s="103">
        <f t="shared" si="195"/>
        <v>0</v>
      </c>
      <c r="RMO20" s="103">
        <f t="shared" si="195"/>
        <v>0</v>
      </c>
      <c r="RMP20" s="103">
        <f t="shared" si="195"/>
        <v>0</v>
      </c>
      <c r="RMQ20" s="103">
        <f t="shared" si="195"/>
        <v>0</v>
      </c>
      <c r="RMR20" s="103">
        <f t="shared" si="195"/>
        <v>0</v>
      </c>
      <c r="RMS20" s="103">
        <f t="shared" si="195"/>
        <v>0</v>
      </c>
      <c r="RMT20" s="103">
        <f t="shared" si="195"/>
        <v>0</v>
      </c>
      <c r="RMU20" s="103">
        <f t="shared" si="195"/>
        <v>0</v>
      </c>
      <c r="RMV20" s="103">
        <f t="shared" si="195"/>
        <v>0</v>
      </c>
      <c r="RMW20" s="103">
        <f t="shared" si="195"/>
        <v>0</v>
      </c>
      <c r="RMX20" s="103">
        <f t="shared" si="195"/>
        <v>0</v>
      </c>
      <c r="RMY20" s="103">
        <f t="shared" si="195"/>
        <v>0</v>
      </c>
      <c r="RMZ20" s="103">
        <f t="shared" si="195"/>
        <v>0</v>
      </c>
      <c r="RNA20" s="103">
        <f t="shared" si="195"/>
        <v>0</v>
      </c>
      <c r="RNB20" s="103">
        <f t="shared" si="195"/>
        <v>0</v>
      </c>
      <c r="RNC20" s="103">
        <f t="shared" si="195"/>
        <v>0</v>
      </c>
      <c r="RND20" s="103">
        <f t="shared" si="195"/>
        <v>0</v>
      </c>
      <c r="RNE20" s="103">
        <f t="shared" si="195"/>
        <v>0</v>
      </c>
      <c r="RNF20" s="103">
        <f t="shared" si="195"/>
        <v>0</v>
      </c>
      <c r="RNG20" s="103">
        <f t="shared" si="195"/>
        <v>0</v>
      </c>
      <c r="RNH20" s="103">
        <f t="shared" si="195"/>
        <v>0</v>
      </c>
      <c r="RNI20" s="103">
        <f t="shared" si="195"/>
        <v>0</v>
      </c>
      <c r="RNJ20" s="103">
        <f t="shared" si="195"/>
        <v>0</v>
      </c>
      <c r="RNK20" s="103">
        <f t="shared" si="195"/>
        <v>0</v>
      </c>
      <c r="RNL20" s="103">
        <f t="shared" si="195"/>
        <v>0</v>
      </c>
      <c r="RNM20" s="103">
        <f t="shared" si="195"/>
        <v>0</v>
      </c>
      <c r="RNN20" s="103">
        <f t="shared" si="195"/>
        <v>0</v>
      </c>
      <c r="RNO20" s="103">
        <f t="shared" si="195"/>
        <v>0</v>
      </c>
      <c r="RNP20" s="103">
        <f t="shared" si="195"/>
        <v>0</v>
      </c>
      <c r="RNQ20" s="103">
        <f t="shared" si="195"/>
        <v>0</v>
      </c>
      <c r="RNR20" s="103">
        <f t="shared" si="195"/>
        <v>0</v>
      </c>
      <c r="RNS20" s="103">
        <f t="shared" si="195"/>
        <v>0</v>
      </c>
      <c r="RNT20" s="103">
        <f t="shared" si="195"/>
        <v>0</v>
      </c>
      <c r="RNU20" s="103">
        <f t="shared" si="195"/>
        <v>0</v>
      </c>
      <c r="RNV20" s="103">
        <f t="shared" si="195"/>
        <v>0</v>
      </c>
      <c r="RNW20" s="103">
        <f t="shared" si="195"/>
        <v>0</v>
      </c>
      <c r="RNX20" s="103">
        <f t="shared" si="195"/>
        <v>0</v>
      </c>
      <c r="RNY20" s="103">
        <f t="shared" si="195"/>
        <v>0</v>
      </c>
      <c r="RNZ20" s="103">
        <f t="shared" si="195"/>
        <v>0</v>
      </c>
      <c r="ROA20" s="103">
        <f t="shared" si="195"/>
        <v>0</v>
      </c>
      <c r="ROB20" s="103">
        <f t="shared" si="195"/>
        <v>0</v>
      </c>
      <c r="ROC20" s="103">
        <f t="shared" ref="ROC20:RQN20" si="196">SUM(ROC9:ROC16)</f>
        <v>0</v>
      </c>
      <c r="ROD20" s="103">
        <f t="shared" si="196"/>
        <v>0</v>
      </c>
      <c r="ROE20" s="103">
        <f t="shared" si="196"/>
        <v>0</v>
      </c>
      <c r="ROF20" s="103">
        <f t="shared" si="196"/>
        <v>0</v>
      </c>
      <c r="ROG20" s="103">
        <f t="shared" si="196"/>
        <v>0</v>
      </c>
      <c r="ROH20" s="103">
        <f t="shared" si="196"/>
        <v>0</v>
      </c>
      <c r="ROI20" s="103">
        <f t="shared" si="196"/>
        <v>0</v>
      </c>
      <c r="ROJ20" s="103">
        <f t="shared" si="196"/>
        <v>0</v>
      </c>
      <c r="ROK20" s="103">
        <f t="shared" si="196"/>
        <v>0</v>
      </c>
      <c r="ROL20" s="103">
        <f t="shared" si="196"/>
        <v>0</v>
      </c>
      <c r="ROM20" s="103">
        <f t="shared" si="196"/>
        <v>0</v>
      </c>
      <c r="RON20" s="103">
        <f t="shared" si="196"/>
        <v>0</v>
      </c>
      <c r="ROO20" s="103">
        <f t="shared" si="196"/>
        <v>0</v>
      </c>
      <c r="ROP20" s="103">
        <f t="shared" si="196"/>
        <v>0</v>
      </c>
      <c r="ROQ20" s="103">
        <f t="shared" si="196"/>
        <v>0</v>
      </c>
      <c r="ROR20" s="103">
        <f t="shared" si="196"/>
        <v>0</v>
      </c>
      <c r="ROS20" s="103">
        <f t="shared" si="196"/>
        <v>0</v>
      </c>
      <c r="ROT20" s="103">
        <f t="shared" si="196"/>
        <v>0</v>
      </c>
      <c r="ROU20" s="103">
        <f t="shared" si="196"/>
        <v>0</v>
      </c>
      <c r="ROV20" s="103">
        <f t="shared" si="196"/>
        <v>0</v>
      </c>
      <c r="ROW20" s="103">
        <f t="shared" si="196"/>
        <v>0</v>
      </c>
      <c r="ROX20" s="103">
        <f t="shared" si="196"/>
        <v>0</v>
      </c>
      <c r="ROY20" s="103">
        <f t="shared" si="196"/>
        <v>0</v>
      </c>
      <c r="ROZ20" s="103">
        <f t="shared" si="196"/>
        <v>0</v>
      </c>
      <c r="RPA20" s="103">
        <f t="shared" si="196"/>
        <v>0</v>
      </c>
      <c r="RPB20" s="103">
        <f t="shared" si="196"/>
        <v>0</v>
      </c>
      <c r="RPC20" s="103">
        <f t="shared" si="196"/>
        <v>0</v>
      </c>
      <c r="RPD20" s="103">
        <f t="shared" si="196"/>
        <v>0</v>
      </c>
      <c r="RPE20" s="103">
        <f t="shared" si="196"/>
        <v>0</v>
      </c>
      <c r="RPF20" s="103">
        <f t="shared" si="196"/>
        <v>0</v>
      </c>
      <c r="RPG20" s="103">
        <f t="shared" si="196"/>
        <v>0</v>
      </c>
      <c r="RPH20" s="103">
        <f t="shared" si="196"/>
        <v>0</v>
      </c>
      <c r="RPI20" s="103">
        <f t="shared" si="196"/>
        <v>0</v>
      </c>
      <c r="RPJ20" s="103">
        <f t="shared" si="196"/>
        <v>0</v>
      </c>
      <c r="RPK20" s="103">
        <f t="shared" si="196"/>
        <v>0</v>
      </c>
      <c r="RPL20" s="103">
        <f t="shared" si="196"/>
        <v>0</v>
      </c>
      <c r="RPM20" s="103">
        <f t="shared" si="196"/>
        <v>0</v>
      </c>
      <c r="RPN20" s="103">
        <f t="shared" si="196"/>
        <v>0</v>
      </c>
      <c r="RPO20" s="103">
        <f t="shared" si="196"/>
        <v>0</v>
      </c>
      <c r="RPP20" s="103">
        <f t="shared" si="196"/>
        <v>0</v>
      </c>
      <c r="RPQ20" s="103">
        <f t="shared" si="196"/>
        <v>0</v>
      </c>
      <c r="RPR20" s="103">
        <f t="shared" si="196"/>
        <v>0</v>
      </c>
      <c r="RPS20" s="103">
        <f t="shared" si="196"/>
        <v>0</v>
      </c>
      <c r="RPT20" s="103">
        <f t="shared" si="196"/>
        <v>0</v>
      </c>
      <c r="RPU20" s="103">
        <f t="shared" si="196"/>
        <v>0</v>
      </c>
      <c r="RPV20" s="103">
        <f t="shared" si="196"/>
        <v>0</v>
      </c>
      <c r="RPW20" s="103">
        <f t="shared" si="196"/>
        <v>0</v>
      </c>
      <c r="RPX20" s="103">
        <f t="shared" si="196"/>
        <v>0</v>
      </c>
      <c r="RPY20" s="103">
        <f t="shared" si="196"/>
        <v>0</v>
      </c>
      <c r="RPZ20" s="103">
        <f t="shared" si="196"/>
        <v>0</v>
      </c>
      <c r="RQA20" s="103">
        <f t="shared" si="196"/>
        <v>0</v>
      </c>
      <c r="RQB20" s="103">
        <f t="shared" si="196"/>
        <v>0</v>
      </c>
      <c r="RQC20" s="103">
        <f t="shared" si="196"/>
        <v>0</v>
      </c>
      <c r="RQD20" s="103">
        <f t="shared" si="196"/>
        <v>0</v>
      </c>
      <c r="RQE20" s="103">
        <f t="shared" si="196"/>
        <v>0</v>
      </c>
      <c r="RQF20" s="103">
        <f t="shared" si="196"/>
        <v>0</v>
      </c>
      <c r="RQG20" s="103">
        <f t="shared" si="196"/>
        <v>0</v>
      </c>
      <c r="RQH20" s="103">
        <f t="shared" si="196"/>
        <v>0</v>
      </c>
      <c r="RQI20" s="103">
        <f t="shared" si="196"/>
        <v>0</v>
      </c>
      <c r="RQJ20" s="103">
        <f t="shared" si="196"/>
        <v>0</v>
      </c>
      <c r="RQK20" s="103">
        <f t="shared" si="196"/>
        <v>0</v>
      </c>
      <c r="RQL20" s="103">
        <f t="shared" si="196"/>
        <v>0</v>
      </c>
      <c r="RQM20" s="103">
        <f t="shared" si="196"/>
        <v>0</v>
      </c>
      <c r="RQN20" s="103">
        <f t="shared" si="196"/>
        <v>0</v>
      </c>
      <c r="RQO20" s="103">
        <f t="shared" ref="RQO20:RSZ20" si="197">SUM(RQO9:RQO16)</f>
        <v>0</v>
      </c>
      <c r="RQP20" s="103">
        <f t="shared" si="197"/>
        <v>0</v>
      </c>
      <c r="RQQ20" s="103">
        <f t="shared" si="197"/>
        <v>0</v>
      </c>
      <c r="RQR20" s="103">
        <f t="shared" si="197"/>
        <v>0</v>
      </c>
      <c r="RQS20" s="103">
        <f t="shared" si="197"/>
        <v>0</v>
      </c>
      <c r="RQT20" s="103">
        <f t="shared" si="197"/>
        <v>0</v>
      </c>
      <c r="RQU20" s="103">
        <f t="shared" si="197"/>
        <v>0</v>
      </c>
      <c r="RQV20" s="103">
        <f t="shared" si="197"/>
        <v>0</v>
      </c>
      <c r="RQW20" s="103">
        <f t="shared" si="197"/>
        <v>0</v>
      </c>
      <c r="RQX20" s="103">
        <f t="shared" si="197"/>
        <v>0</v>
      </c>
      <c r="RQY20" s="103">
        <f t="shared" si="197"/>
        <v>0</v>
      </c>
      <c r="RQZ20" s="103">
        <f t="shared" si="197"/>
        <v>0</v>
      </c>
      <c r="RRA20" s="103">
        <f t="shared" si="197"/>
        <v>0</v>
      </c>
      <c r="RRB20" s="103">
        <f t="shared" si="197"/>
        <v>0</v>
      </c>
      <c r="RRC20" s="103">
        <f t="shared" si="197"/>
        <v>0</v>
      </c>
      <c r="RRD20" s="103">
        <f t="shared" si="197"/>
        <v>0</v>
      </c>
      <c r="RRE20" s="103">
        <f t="shared" si="197"/>
        <v>0</v>
      </c>
      <c r="RRF20" s="103">
        <f t="shared" si="197"/>
        <v>0</v>
      </c>
      <c r="RRG20" s="103">
        <f t="shared" si="197"/>
        <v>0</v>
      </c>
      <c r="RRH20" s="103">
        <f t="shared" si="197"/>
        <v>0</v>
      </c>
      <c r="RRI20" s="103">
        <f t="shared" si="197"/>
        <v>0</v>
      </c>
      <c r="RRJ20" s="103">
        <f t="shared" si="197"/>
        <v>0</v>
      </c>
      <c r="RRK20" s="103">
        <f t="shared" si="197"/>
        <v>0</v>
      </c>
      <c r="RRL20" s="103">
        <f t="shared" si="197"/>
        <v>0</v>
      </c>
      <c r="RRM20" s="103">
        <f t="shared" si="197"/>
        <v>0</v>
      </c>
      <c r="RRN20" s="103">
        <f t="shared" si="197"/>
        <v>0</v>
      </c>
      <c r="RRO20" s="103">
        <f t="shared" si="197"/>
        <v>0</v>
      </c>
      <c r="RRP20" s="103">
        <f t="shared" si="197"/>
        <v>0</v>
      </c>
      <c r="RRQ20" s="103">
        <f t="shared" si="197"/>
        <v>0</v>
      </c>
      <c r="RRR20" s="103">
        <f t="shared" si="197"/>
        <v>0</v>
      </c>
      <c r="RRS20" s="103">
        <f t="shared" si="197"/>
        <v>0</v>
      </c>
      <c r="RRT20" s="103">
        <f t="shared" si="197"/>
        <v>0</v>
      </c>
      <c r="RRU20" s="103">
        <f t="shared" si="197"/>
        <v>0</v>
      </c>
      <c r="RRV20" s="103">
        <f t="shared" si="197"/>
        <v>0</v>
      </c>
      <c r="RRW20" s="103">
        <f t="shared" si="197"/>
        <v>0</v>
      </c>
      <c r="RRX20" s="103">
        <f t="shared" si="197"/>
        <v>0</v>
      </c>
      <c r="RRY20" s="103">
        <f t="shared" si="197"/>
        <v>0</v>
      </c>
      <c r="RRZ20" s="103">
        <f t="shared" si="197"/>
        <v>0</v>
      </c>
      <c r="RSA20" s="103">
        <f t="shared" si="197"/>
        <v>0</v>
      </c>
      <c r="RSB20" s="103">
        <f t="shared" si="197"/>
        <v>0</v>
      </c>
      <c r="RSC20" s="103">
        <f t="shared" si="197"/>
        <v>0</v>
      </c>
      <c r="RSD20" s="103">
        <f t="shared" si="197"/>
        <v>0</v>
      </c>
      <c r="RSE20" s="103">
        <f t="shared" si="197"/>
        <v>0</v>
      </c>
      <c r="RSF20" s="103">
        <f t="shared" si="197"/>
        <v>0</v>
      </c>
      <c r="RSG20" s="103">
        <f t="shared" si="197"/>
        <v>0</v>
      </c>
      <c r="RSH20" s="103">
        <f t="shared" si="197"/>
        <v>0</v>
      </c>
      <c r="RSI20" s="103">
        <f t="shared" si="197"/>
        <v>0</v>
      </c>
      <c r="RSJ20" s="103">
        <f t="shared" si="197"/>
        <v>0</v>
      </c>
      <c r="RSK20" s="103">
        <f t="shared" si="197"/>
        <v>0</v>
      </c>
      <c r="RSL20" s="103">
        <f t="shared" si="197"/>
        <v>0</v>
      </c>
      <c r="RSM20" s="103">
        <f t="shared" si="197"/>
        <v>0</v>
      </c>
      <c r="RSN20" s="103">
        <f t="shared" si="197"/>
        <v>0</v>
      </c>
      <c r="RSO20" s="103">
        <f t="shared" si="197"/>
        <v>0</v>
      </c>
      <c r="RSP20" s="103">
        <f t="shared" si="197"/>
        <v>0</v>
      </c>
      <c r="RSQ20" s="103">
        <f t="shared" si="197"/>
        <v>0</v>
      </c>
      <c r="RSR20" s="103">
        <f t="shared" si="197"/>
        <v>0</v>
      </c>
      <c r="RSS20" s="103">
        <f t="shared" si="197"/>
        <v>0</v>
      </c>
      <c r="RST20" s="103">
        <f t="shared" si="197"/>
        <v>0</v>
      </c>
      <c r="RSU20" s="103">
        <f t="shared" si="197"/>
        <v>0</v>
      </c>
      <c r="RSV20" s="103">
        <f t="shared" si="197"/>
        <v>0</v>
      </c>
      <c r="RSW20" s="103">
        <f t="shared" si="197"/>
        <v>0</v>
      </c>
      <c r="RSX20" s="103">
        <f t="shared" si="197"/>
        <v>0</v>
      </c>
      <c r="RSY20" s="103">
        <f t="shared" si="197"/>
        <v>0</v>
      </c>
      <c r="RSZ20" s="103">
        <f t="shared" si="197"/>
        <v>0</v>
      </c>
      <c r="RTA20" s="103">
        <f t="shared" ref="RTA20:RVL20" si="198">SUM(RTA9:RTA16)</f>
        <v>0</v>
      </c>
      <c r="RTB20" s="103">
        <f t="shared" si="198"/>
        <v>0</v>
      </c>
      <c r="RTC20" s="103">
        <f t="shared" si="198"/>
        <v>0</v>
      </c>
      <c r="RTD20" s="103">
        <f t="shared" si="198"/>
        <v>0</v>
      </c>
      <c r="RTE20" s="103">
        <f t="shared" si="198"/>
        <v>0</v>
      </c>
      <c r="RTF20" s="103">
        <f t="shared" si="198"/>
        <v>0</v>
      </c>
      <c r="RTG20" s="103">
        <f t="shared" si="198"/>
        <v>0</v>
      </c>
      <c r="RTH20" s="103">
        <f t="shared" si="198"/>
        <v>0</v>
      </c>
      <c r="RTI20" s="103">
        <f t="shared" si="198"/>
        <v>0</v>
      </c>
      <c r="RTJ20" s="103">
        <f t="shared" si="198"/>
        <v>0</v>
      </c>
      <c r="RTK20" s="103">
        <f t="shared" si="198"/>
        <v>0</v>
      </c>
      <c r="RTL20" s="103">
        <f t="shared" si="198"/>
        <v>0</v>
      </c>
      <c r="RTM20" s="103">
        <f t="shared" si="198"/>
        <v>0</v>
      </c>
      <c r="RTN20" s="103">
        <f t="shared" si="198"/>
        <v>0</v>
      </c>
      <c r="RTO20" s="103">
        <f t="shared" si="198"/>
        <v>0</v>
      </c>
      <c r="RTP20" s="103">
        <f t="shared" si="198"/>
        <v>0</v>
      </c>
      <c r="RTQ20" s="103">
        <f t="shared" si="198"/>
        <v>0</v>
      </c>
      <c r="RTR20" s="103">
        <f t="shared" si="198"/>
        <v>0</v>
      </c>
      <c r="RTS20" s="103">
        <f t="shared" si="198"/>
        <v>0</v>
      </c>
      <c r="RTT20" s="103">
        <f t="shared" si="198"/>
        <v>0</v>
      </c>
      <c r="RTU20" s="103">
        <f t="shared" si="198"/>
        <v>0</v>
      </c>
      <c r="RTV20" s="103">
        <f t="shared" si="198"/>
        <v>0</v>
      </c>
      <c r="RTW20" s="103">
        <f t="shared" si="198"/>
        <v>0</v>
      </c>
      <c r="RTX20" s="103">
        <f t="shared" si="198"/>
        <v>0</v>
      </c>
      <c r="RTY20" s="103">
        <f t="shared" si="198"/>
        <v>0</v>
      </c>
      <c r="RTZ20" s="103">
        <f t="shared" si="198"/>
        <v>0</v>
      </c>
      <c r="RUA20" s="103">
        <f t="shared" si="198"/>
        <v>0</v>
      </c>
      <c r="RUB20" s="103">
        <f t="shared" si="198"/>
        <v>0</v>
      </c>
      <c r="RUC20" s="103">
        <f t="shared" si="198"/>
        <v>0</v>
      </c>
      <c r="RUD20" s="103">
        <f t="shared" si="198"/>
        <v>0</v>
      </c>
      <c r="RUE20" s="103">
        <f t="shared" si="198"/>
        <v>0</v>
      </c>
      <c r="RUF20" s="103">
        <f t="shared" si="198"/>
        <v>0</v>
      </c>
      <c r="RUG20" s="103">
        <f t="shared" si="198"/>
        <v>0</v>
      </c>
      <c r="RUH20" s="103">
        <f t="shared" si="198"/>
        <v>0</v>
      </c>
      <c r="RUI20" s="103">
        <f t="shared" si="198"/>
        <v>0</v>
      </c>
      <c r="RUJ20" s="103">
        <f t="shared" si="198"/>
        <v>0</v>
      </c>
      <c r="RUK20" s="103">
        <f t="shared" si="198"/>
        <v>0</v>
      </c>
      <c r="RUL20" s="103">
        <f t="shared" si="198"/>
        <v>0</v>
      </c>
      <c r="RUM20" s="103">
        <f t="shared" si="198"/>
        <v>0</v>
      </c>
      <c r="RUN20" s="103">
        <f t="shared" si="198"/>
        <v>0</v>
      </c>
      <c r="RUO20" s="103">
        <f t="shared" si="198"/>
        <v>0</v>
      </c>
      <c r="RUP20" s="103">
        <f t="shared" si="198"/>
        <v>0</v>
      </c>
      <c r="RUQ20" s="103">
        <f t="shared" si="198"/>
        <v>0</v>
      </c>
      <c r="RUR20" s="103">
        <f t="shared" si="198"/>
        <v>0</v>
      </c>
      <c r="RUS20" s="103">
        <f t="shared" si="198"/>
        <v>0</v>
      </c>
      <c r="RUT20" s="103">
        <f t="shared" si="198"/>
        <v>0</v>
      </c>
      <c r="RUU20" s="103">
        <f t="shared" si="198"/>
        <v>0</v>
      </c>
      <c r="RUV20" s="103">
        <f t="shared" si="198"/>
        <v>0</v>
      </c>
      <c r="RUW20" s="103">
        <f t="shared" si="198"/>
        <v>0</v>
      </c>
      <c r="RUX20" s="103">
        <f t="shared" si="198"/>
        <v>0</v>
      </c>
      <c r="RUY20" s="103">
        <f t="shared" si="198"/>
        <v>0</v>
      </c>
      <c r="RUZ20" s="103">
        <f t="shared" si="198"/>
        <v>0</v>
      </c>
      <c r="RVA20" s="103">
        <f t="shared" si="198"/>
        <v>0</v>
      </c>
      <c r="RVB20" s="103">
        <f t="shared" si="198"/>
        <v>0</v>
      </c>
      <c r="RVC20" s="103">
        <f t="shared" si="198"/>
        <v>0</v>
      </c>
      <c r="RVD20" s="103">
        <f t="shared" si="198"/>
        <v>0</v>
      </c>
      <c r="RVE20" s="103">
        <f t="shared" si="198"/>
        <v>0</v>
      </c>
      <c r="RVF20" s="103">
        <f t="shared" si="198"/>
        <v>0</v>
      </c>
      <c r="RVG20" s="103">
        <f t="shared" si="198"/>
        <v>0</v>
      </c>
      <c r="RVH20" s="103">
        <f t="shared" si="198"/>
        <v>0</v>
      </c>
      <c r="RVI20" s="103">
        <f t="shared" si="198"/>
        <v>0</v>
      </c>
      <c r="RVJ20" s="103">
        <f t="shared" si="198"/>
        <v>0</v>
      </c>
      <c r="RVK20" s="103">
        <f t="shared" si="198"/>
        <v>0</v>
      </c>
      <c r="RVL20" s="103">
        <f t="shared" si="198"/>
        <v>0</v>
      </c>
      <c r="RVM20" s="103">
        <f t="shared" ref="RVM20:RXX20" si="199">SUM(RVM9:RVM16)</f>
        <v>0</v>
      </c>
      <c r="RVN20" s="103">
        <f t="shared" si="199"/>
        <v>0</v>
      </c>
      <c r="RVO20" s="103">
        <f t="shared" si="199"/>
        <v>0</v>
      </c>
      <c r="RVP20" s="103">
        <f t="shared" si="199"/>
        <v>0</v>
      </c>
      <c r="RVQ20" s="103">
        <f t="shared" si="199"/>
        <v>0</v>
      </c>
      <c r="RVR20" s="103">
        <f t="shared" si="199"/>
        <v>0</v>
      </c>
      <c r="RVS20" s="103">
        <f t="shared" si="199"/>
        <v>0</v>
      </c>
      <c r="RVT20" s="103">
        <f t="shared" si="199"/>
        <v>0</v>
      </c>
      <c r="RVU20" s="103">
        <f t="shared" si="199"/>
        <v>0</v>
      </c>
      <c r="RVV20" s="103">
        <f t="shared" si="199"/>
        <v>0</v>
      </c>
      <c r="RVW20" s="103">
        <f t="shared" si="199"/>
        <v>0</v>
      </c>
      <c r="RVX20" s="103">
        <f t="shared" si="199"/>
        <v>0</v>
      </c>
      <c r="RVY20" s="103">
        <f t="shared" si="199"/>
        <v>0</v>
      </c>
      <c r="RVZ20" s="103">
        <f t="shared" si="199"/>
        <v>0</v>
      </c>
      <c r="RWA20" s="103">
        <f t="shared" si="199"/>
        <v>0</v>
      </c>
      <c r="RWB20" s="103">
        <f t="shared" si="199"/>
        <v>0</v>
      </c>
      <c r="RWC20" s="103">
        <f t="shared" si="199"/>
        <v>0</v>
      </c>
      <c r="RWD20" s="103">
        <f t="shared" si="199"/>
        <v>0</v>
      </c>
      <c r="RWE20" s="103">
        <f t="shared" si="199"/>
        <v>0</v>
      </c>
      <c r="RWF20" s="103">
        <f t="shared" si="199"/>
        <v>0</v>
      </c>
      <c r="RWG20" s="103">
        <f t="shared" si="199"/>
        <v>0</v>
      </c>
      <c r="RWH20" s="103">
        <f t="shared" si="199"/>
        <v>0</v>
      </c>
      <c r="RWI20" s="103">
        <f t="shared" si="199"/>
        <v>0</v>
      </c>
      <c r="RWJ20" s="103">
        <f t="shared" si="199"/>
        <v>0</v>
      </c>
      <c r="RWK20" s="103">
        <f t="shared" si="199"/>
        <v>0</v>
      </c>
      <c r="RWL20" s="103">
        <f t="shared" si="199"/>
        <v>0</v>
      </c>
      <c r="RWM20" s="103">
        <f t="shared" si="199"/>
        <v>0</v>
      </c>
      <c r="RWN20" s="103">
        <f t="shared" si="199"/>
        <v>0</v>
      </c>
      <c r="RWO20" s="103">
        <f t="shared" si="199"/>
        <v>0</v>
      </c>
      <c r="RWP20" s="103">
        <f t="shared" si="199"/>
        <v>0</v>
      </c>
      <c r="RWQ20" s="103">
        <f t="shared" si="199"/>
        <v>0</v>
      </c>
      <c r="RWR20" s="103">
        <f t="shared" si="199"/>
        <v>0</v>
      </c>
      <c r="RWS20" s="103">
        <f t="shared" si="199"/>
        <v>0</v>
      </c>
      <c r="RWT20" s="103">
        <f t="shared" si="199"/>
        <v>0</v>
      </c>
      <c r="RWU20" s="103">
        <f t="shared" si="199"/>
        <v>0</v>
      </c>
      <c r="RWV20" s="103">
        <f t="shared" si="199"/>
        <v>0</v>
      </c>
      <c r="RWW20" s="103">
        <f t="shared" si="199"/>
        <v>0</v>
      </c>
      <c r="RWX20" s="103">
        <f t="shared" si="199"/>
        <v>0</v>
      </c>
      <c r="RWY20" s="103">
        <f t="shared" si="199"/>
        <v>0</v>
      </c>
      <c r="RWZ20" s="103">
        <f t="shared" si="199"/>
        <v>0</v>
      </c>
      <c r="RXA20" s="103">
        <f t="shared" si="199"/>
        <v>0</v>
      </c>
      <c r="RXB20" s="103">
        <f t="shared" si="199"/>
        <v>0</v>
      </c>
      <c r="RXC20" s="103">
        <f t="shared" si="199"/>
        <v>0</v>
      </c>
      <c r="RXD20" s="103">
        <f t="shared" si="199"/>
        <v>0</v>
      </c>
      <c r="RXE20" s="103">
        <f t="shared" si="199"/>
        <v>0</v>
      </c>
      <c r="RXF20" s="103">
        <f t="shared" si="199"/>
        <v>0</v>
      </c>
      <c r="RXG20" s="103">
        <f t="shared" si="199"/>
        <v>0</v>
      </c>
      <c r="RXH20" s="103">
        <f t="shared" si="199"/>
        <v>0</v>
      </c>
      <c r="RXI20" s="103">
        <f t="shared" si="199"/>
        <v>0</v>
      </c>
      <c r="RXJ20" s="103">
        <f t="shared" si="199"/>
        <v>0</v>
      </c>
      <c r="RXK20" s="103">
        <f t="shared" si="199"/>
        <v>0</v>
      </c>
      <c r="RXL20" s="103">
        <f t="shared" si="199"/>
        <v>0</v>
      </c>
      <c r="RXM20" s="103">
        <f t="shared" si="199"/>
        <v>0</v>
      </c>
      <c r="RXN20" s="103">
        <f t="shared" si="199"/>
        <v>0</v>
      </c>
      <c r="RXO20" s="103">
        <f t="shared" si="199"/>
        <v>0</v>
      </c>
      <c r="RXP20" s="103">
        <f t="shared" si="199"/>
        <v>0</v>
      </c>
      <c r="RXQ20" s="103">
        <f t="shared" si="199"/>
        <v>0</v>
      </c>
      <c r="RXR20" s="103">
        <f t="shared" si="199"/>
        <v>0</v>
      </c>
      <c r="RXS20" s="103">
        <f t="shared" si="199"/>
        <v>0</v>
      </c>
      <c r="RXT20" s="103">
        <f t="shared" si="199"/>
        <v>0</v>
      </c>
      <c r="RXU20" s="103">
        <f t="shared" si="199"/>
        <v>0</v>
      </c>
      <c r="RXV20" s="103">
        <f t="shared" si="199"/>
        <v>0</v>
      </c>
      <c r="RXW20" s="103">
        <f t="shared" si="199"/>
        <v>0</v>
      </c>
      <c r="RXX20" s="103">
        <f t="shared" si="199"/>
        <v>0</v>
      </c>
      <c r="RXY20" s="103">
        <f t="shared" ref="RXY20:SAJ20" si="200">SUM(RXY9:RXY16)</f>
        <v>0</v>
      </c>
      <c r="RXZ20" s="103">
        <f t="shared" si="200"/>
        <v>0</v>
      </c>
      <c r="RYA20" s="103">
        <f t="shared" si="200"/>
        <v>0</v>
      </c>
      <c r="RYB20" s="103">
        <f t="shared" si="200"/>
        <v>0</v>
      </c>
      <c r="RYC20" s="103">
        <f t="shared" si="200"/>
        <v>0</v>
      </c>
      <c r="RYD20" s="103">
        <f t="shared" si="200"/>
        <v>0</v>
      </c>
      <c r="RYE20" s="103">
        <f t="shared" si="200"/>
        <v>0</v>
      </c>
      <c r="RYF20" s="103">
        <f t="shared" si="200"/>
        <v>0</v>
      </c>
      <c r="RYG20" s="103">
        <f t="shared" si="200"/>
        <v>0</v>
      </c>
      <c r="RYH20" s="103">
        <f t="shared" si="200"/>
        <v>0</v>
      </c>
      <c r="RYI20" s="103">
        <f t="shared" si="200"/>
        <v>0</v>
      </c>
      <c r="RYJ20" s="103">
        <f t="shared" si="200"/>
        <v>0</v>
      </c>
      <c r="RYK20" s="103">
        <f t="shared" si="200"/>
        <v>0</v>
      </c>
      <c r="RYL20" s="103">
        <f t="shared" si="200"/>
        <v>0</v>
      </c>
      <c r="RYM20" s="103">
        <f t="shared" si="200"/>
        <v>0</v>
      </c>
      <c r="RYN20" s="103">
        <f t="shared" si="200"/>
        <v>0</v>
      </c>
      <c r="RYO20" s="103">
        <f t="shared" si="200"/>
        <v>0</v>
      </c>
      <c r="RYP20" s="103">
        <f t="shared" si="200"/>
        <v>0</v>
      </c>
      <c r="RYQ20" s="103">
        <f t="shared" si="200"/>
        <v>0</v>
      </c>
      <c r="RYR20" s="103">
        <f t="shared" si="200"/>
        <v>0</v>
      </c>
      <c r="RYS20" s="103">
        <f t="shared" si="200"/>
        <v>0</v>
      </c>
      <c r="RYT20" s="103">
        <f t="shared" si="200"/>
        <v>0</v>
      </c>
      <c r="RYU20" s="103">
        <f t="shared" si="200"/>
        <v>0</v>
      </c>
      <c r="RYV20" s="103">
        <f t="shared" si="200"/>
        <v>0</v>
      </c>
      <c r="RYW20" s="103">
        <f t="shared" si="200"/>
        <v>0</v>
      </c>
      <c r="RYX20" s="103">
        <f t="shared" si="200"/>
        <v>0</v>
      </c>
      <c r="RYY20" s="103">
        <f t="shared" si="200"/>
        <v>0</v>
      </c>
      <c r="RYZ20" s="103">
        <f t="shared" si="200"/>
        <v>0</v>
      </c>
      <c r="RZA20" s="103">
        <f t="shared" si="200"/>
        <v>0</v>
      </c>
      <c r="RZB20" s="103">
        <f t="shared" si="200"/>
        <v>0</v>
      </c>
      <c r="RZC20" s="103">
        <f t="shared" si="200"/>
        <v>0</v>
      </c>
      <c r="RZD20" s="103">
        <f t="shared" si="200"/>
        <v>0</v>
      </c>
      <c r="RZE20" s="103">
        <f t="shared" si="200"/>
        <v>0</v>
      </c>
      <c r="RZF20" s="103">
        <f t="shared" si="200"/>
        <v>0</v>
      </c>
      <c r="RZG20" s="103">
        <f t="shared" si="200"/>
        <v>0</v>
      </c>
      <c r="RZH20" s="103">
        <f t="shared" si="200"/>
        <v>0</v>
      </c>
      <c r="RZI20" s="103">
        <f t="shared" si="200"/>
        <v>0</v>
      </c>
      <c r="RZJ20" s="103">
        <f t="shared" si="200"/>
        <v>0</v>
      </c>
      <c r="RZK20" s="103">
        <f t="shared" si="200"/>
        <v>0</v>
      </c>
      <c r="RZL20" s="103">
        <f t="shared" si="200"/>
        <v>0</v>
      </c>
      <c r="RZM20" s="103">
        <f t="shared" si="200"/>
        <v>0</v>
      </c>
      <c r="RZN20" s="103">
        <f t="shared" si="200"/>
        <v>0</v>
      </c>
      <c r="RZO20" s="103">
        <f t="shared" si="200"/>
        <v>0</v>
      </c>
      <c r="RZP20" s="103">
        <f t="shared" si="200"/>
        <v>0</v>
      </c>
      <c r="RZQ20" s="103">
        <f t="shared" si="200"/>
        <v>0</v>
      </c>
      <c r="RZR20" s="103">
        <f t="shared" si="200"/>
        <v>0</v>
      </c>
      <c r="RZS20" s="103">
        <f t="shared" si="200"/>
        <v>0</v>
      </c>
      <c r="RZT20" s="103">
        <f t="shared" si="200"/>
        <v>0</v>
      </c>
      <c r="RZU20" s="103">
        <f t="shared" si="200"/>
        <v>0</v>
      </c>
      <c r="RZV20" s="103">
        <f t="shared" si="200"/>
        <v>0</v>
      </c>
      <c r="RZW20" s="103">
        <f t="shared" si="200"/>
        <v>0</v>
      </c>
      <c r="RZX20" s="103">
        <f t="shared" si="200"/>
        <v>0</v>
      </c>
      <c r="RZY20" s="103">
        <f t="shared" si="200"/>
        <v>0</v>
      </c>
      <c r="RZZ20" s="103">
        <f t="shared" si="200"/>
        <v>0</v>
      </c>
      <c r="SAA20" s="103">
        <f t="shared" si="200"/>
        <v>0</v>
      </c>
      <c r="SAB20" s="103">
        <f t="shared" si="200"/>
        <v>0</v>
      </c>
      <c r="SAC20" s="103">
        <f t="shared" si="200"/>
        <v>0</v>
      </c>
      <c r="SAD20" s="103">
        <f t="shared" si="200"/>
        <v>0</v>
      </c>
      <c r="SAE20" s="103">
        <f t="shared" si="200"/>
        <v>0</v>
      </c>
      <c r="SAF20" s="103">
        <f t="shared" si="200"/>
        <v>0</v>
      </c>
      <c r="SAG20" s="103">
        <f t="shared" si="200"/>
        <v>0</v>
      </c>
      <c r="SAH20" s="103">
        <f t="shared" si="200"/>
        <v>0</v>
      </c>
      <c r="SAI20" s="103">
        <f t="shared" si="200"/>
        <v>0</v>
      </c>
      <c r="SAJ20" s="103">
        <f t="shared" si="200"/>
        <v>0</v>
      </c>
      <c r="SAK20" s="103">
        <f t="shared" ref="SAK20:SCV20" si="201">SUM(SAK9:SAK16)</f>
        <v>0</v>
      </c>
      <c r="SAL20" s="103">
        <f t="shared" si="201"/>
        <v>0</v>
      </c>
      <c r="SAM20" s="103">
        <f t="shared" si="201"/>
        <v>0</v>
      </c>
      <c r="SAN20" s="103">
        <f t="shared" si="201"/>
        <v>0</v>
      </c>
      <c r="SAO20" s="103">
        <f t="shared" si="201"/>
        <v>0</v>
      </c>
      <c r="SAP20" s="103">
        <f t="shared" si="201"/>
        <v>0</v>
      </c>
      <c r="SAQ20" s="103">
        <f t="shared" si="201"/>
        <v>0</v>
      </c>
      <c r="SAR20" s="103">
        <f t="shared" si="201"/>
        <v>0</v>
      </c>
      <c r="SAS20" s="103">
        <f t="shared" si="201"/>
        <v>0</v>
      </c>
      <c r="SAT20" s="103">
        <f t="shared" si="201"/>
        <v>0</v>
      </c>
      <c r="SAU20" s="103">
        <f t="shared" si="201"/>
        <v>0</v>
      </c>
      <c r="SAV20" s="103">
        <f t="shared" si="201"/>
        <v>0</v>
      </c>
      <c r="SAW20" s="103">
        <f t="shared" si="201"/>
        <v>0</v>
      </c>
      <c r="SAX20" s="103">
        <f t="shared" si="201"/>
        <v>0</v>
      </c>
      <c r="SAY20" s="103">
        <f t="shared" si="201"/>
        <v>0</v>
      </c>
      <c r="SAZ20" s="103">
        <f t="shared" si="201"/>
        <v>0</v>
      </c>
      <c r="SBA20" s="103">
        <f t="shared" si="201"/>
        <v>0</v>
      </c>
      <c r="SBB20" s="103">
        <f t="shared" si="201"/>
        <v>0</v>
      </c>
      <c r="SBC20" s="103">
        <f t="shared" si="201"/>
        <v>0</v>
      </c>
      <c r="SBD20" s="103">
        <f t="shared" si="201"/>
        <v>0</v>
      </c>
      <c r="SBE20" s="103">
        <f t="shared" si="201"/>
        <v>0</v>
      </c>
      <c r="SBF20" s="103">
        <f t="shared" si="201"/>
        <v>0</v>
      </c>
      <c r="SBG20" s="103">
        <f t="shared" si="201"/>
        <v>0</v>
      </c>
      <c r="SBH20" s="103">
        <f t="shared" si="201"/>
        <v>0</v>
      </c>
      <c r="SBI20" s="103">
        <f t="shared" si="201"/>
        <v>0</v>
      </c>
      <c r="SBJ20" s="103">
        <f t="shared" si="201"/>
        <v>0</v>
      </c>
      <c r="SBK20" s="103">
        <f t="shared" si="201"/>
        <v>0</v>
      </c>
      <c r="SBL20" s="103">
        <f t="shared" si="201"/>
        <v>0</v>
      </c>
      <c r="SBM20" s="103">
        <f t="shared" si="201"/>
        <v>0</v>
      </c>
      <c r="SBN20" s="103">
        <f t="shared" si="201"/>
        <v>0</v>
      </c>
      <c r="SBO20" s="103">
        <f t="shared" si="201"/>
        <v>0</v>
      </c>
      <c r="SBP20" s="103">
        <f t="shared" si="201"/>
        <v>0</v>
      </c>
      <c r="SBQ20" s="103">
        <f t="shared" si="201"/>
        <v>0</v>
      </c>
      <c r="SBR20" s="103">
        <f t="shared" si="201"/>
        <v>0</v>
      </c>
      <c r="SBS20" s="103">
        <f t="shared" si="201"/>
        <v>0</v>
      </c>
      <c r="SBT20" s="103">
        <f t="shared" si="201"/>
        <v>0</v>
      </c>
      <c r="SBU20" s="103">
        <f t="shared" si="201"/>
        <v>0</v>
      </c>
      <c r="SBV20" s="103">
        <f t="shared" si="201"/>
        <v>0</v>
      </c>
      <c r="SBW20" s="103">
        <f t="shared" si="201"/>
        <v>0</v>
      </c>
      <c r="SBX20" s="103">
        <f t="shared" si="201"/>
        <v>0</v>
      </c>
      <c r="SBY20" s="103">
        <f t="shared" si="201"/>
        <v>0</v>
      </c>
      <c r="SBZ20" s="103">
        <f t="shared" si="201"/>
        <v>0</v>
      </c>
      <c r="SCA20" s="103">
        <f t="shared" si="201"/>
        <v>0</v>
      </c>
      <c r="SCB20" s="103">
        <f t="shared" si="201"/>
        <v>0</v>
      </c>
      <c r="SCC20" s="103">
        <f t="shared" si="201"/>
        <v>0</v>
      </c>
      <c r="SCD20" s="103">
        <f t="shared" si="201"/>
        <v>0</v>
      </c>
      <c r="SCE20" s="103">
        <f t="shared" si="201"/>
        <v>0</v>
      </c>
      <c r="SCF20" s="103">
        <f t="shared" si="201"/>
        <v>0</v>
      </c>
      <c r="SCG20" s="103">
        <f t="shared" si="201"/>
        <v>0</v>
      </c>
      <c r="SCH20" s="103">
        <f t="shared" si="201"/>
        <v>0</v>
      </c>
      <c r="SCI20" s="103">
        <f t="shared" si="201"/>
        <v>0</v>
      </c>
      <c r="SCJ20" s="103">
        <f t="shared" si="201"/>
        <v>0</v>
      </c>
      <c r="SCK20" s="103">
        <f t="shared" si="201"/>
        <v>0</v>
      </c>
      <c r="SCL20" s="103">
        <f t="shared" si="201"/>
        <v>0</v>
      </c>
      <c r="SCM20" s="103">
        <f t="shared" si="201"/>
        <v>0</v>
      </c>
      <c r="SCN20" s="103">
        <f t="shared" si="201"/>
        <v>0</v>
      </c>
      <c r="SCO20" s="103">
        <f t="shared" si="201"/>
        <v>0</v>
      </c>
      <c r="SCP20" s="103">
        <f t="shared" si="201"/>
        <v>0</v>
      </c>
      <c r="SCQ20" s="103">
        <f t="shared" si="201"/>
        <v>0</v>
      </c>
      <c r="SCR20" s="103">
        <f t="shared" si="201"/>
        <v>0</v>
      </c>
      <c r="SCS20" s="103">
        <f t="shared" si="201"/>
        <v>0</v>
      </c>
      <c r="SCT20" s="103">
        <f t="shared" si="201"/>
        <v>0</v>
      </c>
      <c r="SCU20" s="103">
        <f t="shared" si="201"/>
        <v>0</v>
      </c>
      <c r="SCV20" s="103">
        <f t="shared" si="201"/>
        <v>0</v>
      </c>
      <c r="SCW20" s="103">
        <f t="shared" ref="SCW20:SFH20" si="202">SUM(SCW9:SCW16)</f>
        <v>0</v>
      </c>
      <c r="SCX20" s="103">
        <f t="shared" si="202"/>
        <v>0</v>
      </c>
      <c r="SCY20" s="103">
        <f t="shared" si="202"/>
        <v>0</v>
      </c>
      <c r="SCZ20" s="103">
        <f t="shared" si="202"/>
        <v>0</v>
      </c>
      <c r="SDA20" s="103">
        <f t="shared" si="202"/>
        <v>0</v>
      </c>
      <c r="SDB20" s="103">
        <f t="shared" si="202"/>
        <v>0</v>
      </c>
      <c r="SDC20" s="103">
        <f t="shared" si="202"/>
        <v>0</v>
      </c>
      <c r="SDD20" s="103">
        <f t="shared" si="202"/>
        <v>0</v>
      </c>
      <c r="SDE20" s="103">
        <f t="shared" si="202"/>
        <v>0</v>
      </c>
      <c r="SDF20" s="103">
        <f t="shared" si="202"/>
        <v>0</v>
      </c>
      <c r="SDG20" s="103">
        <f t="shared" si="202"/>
        <v>0</v>
      </c>
      <c r="SDH20" s="103">
        <f t="shared" si="202"/>
        <v>0</v>
      </c>
      <c r="SDI20" s="103">
        <f t="shared" si="202"/>
        <v>0</v>
      </c>
      <c r="SDJ20" s="103">
        <f t="shared" si="202"/>
        <v>0</v>
      </c>
      <c r="SDK20" s="103">
        <f t="shared" si="202"/>
        <v>0</v>
      </c>
      <c r="SDL20" s="103">
        <f t="shared" si="202"/>
        <v>0</v>
      </c>
      <c r="SDM20" s="103">
        <f t="shared" si="202"/>
        <v>0</v>
      </c>
      <c r="SDN20" s="103">
        <f t="shared" si="202"/>
        <v>0</v>
      </c>
      <c r="SDO20" s="103">
        <f t="shared" si="202"/>
        <v>0</v>
      </c>
      <c r="SDP20" s="103">
        <f t="shared" si="202"/>
        <v>0</v>
      </c>
      <c r="SDQ20" s="103">
        <f t="shared" si="202"/>
        <v>0</v>
      </c>
      <c r="SDR20" s="103">
        <f t="shared" si="202"/>
        <v>0</v>
      </c>
      <c r="SDS20" s="103">
        <f t="shared" si="202"/>
        <v>0</v>
      </c>
      <c r="SDT20" s="103">
        <f t="shared" si="202"/>
        <v>0</v>
      </c>
      <c r="SDU20" s="103">
        <f t="shared" si="202"/>
        <v>0</v>
      </c>
      <c r="SDV20" s="103">
        <f t="shared" si="202"/>
        <v>0</v>
      </c>
      <c r="SDW20" s="103">
        <f t="shared" si="202"/>
        <v>0</v>
      </c>
      <c r="SDX20" s="103">
        <f t="shared" si="202"/>
        <v>0</v>
      </c>
      <c r="SDY20" s="103">
        <f t="shared" si="202"/>
        <v>0</v>
      </c>
      <c r="SDZ20" s="103">
        <f t="shared" si="202"/>
        <v>0</v>
      </c>
      <c r="SEA20" s="103">
        <f t="shared" si="202"/>
        <v>0</v>
      </c>
      <c r="SEB20" s="103">
        <f t="shared" si="202"/>
        <v>0</v>
      </c>
      <c r="SEC20" s="103">
        <f t="shared" si="202"/>
        <v>0</v>
      </c>
      <c r="SED20" s="103">
        <f t="shared" si="202"/>
        <v>0</v>
      </c>
      <c r="SEE20" s="103">
        <f t="shared" si="202"/>
        <v>0</v>
      </c>
      <c r="SEF20" s="103">
        <f t="shared" si="202"/>
        <v>0</v>
      </c>
      <c r="SEG20" s="103">
        <f t="shared" si="202"/>
        <v>0</v>
      </c>
      <c r="SEH20" s="103">
        <f t="shared" si="202"/>
        <v>0</v>
      </c>
      <c r="SEI20" s="103">
        <f t="shared" si="202"/>
        <v>0</v>
      </c>
      <c r="SEJ20" s="103">
        <f t="shared" si="202"/>
        <v>0</v>
      </c>
      <c r="SEK20" s="103">
        <f t="shared" si="202"/>
        <v>0</v>
      </c>
      <c r="SEL20" s="103">
        <f t="shared" si="202"/>
        <v>0</v>
      </c>
      <c r="SEM20" s="103">
        <f t="shared" si="202"/>
        <v>0</v>
      </c>
      <c r="SEN20" s="103">
        <f t="shared" si="202"/>
        <v>0</v>
      </c>
      <c r="SEO20" s="103">
        <f t="shared" si="202"/>
        <v>0</v>
      </c>
      <c r="SEP20" s="103">
        <f t="shared" si="202"/>
        <v>0</v>
      </c>
      <c r="SEQ20" s="103">
        <f t="shared" si="202"/>
        <v>0</v>
      </c>
      <c r="SER20" s="103">
        <f t="shared" si="202"/>
        <v>0</v>
      </c>
      <c r="SES20" s="103">
        <f t="shared" si="202"/>
        <v>0</v>
      </c>
      <c r="SET20" s="103">
        <f t="shared" si="202"/>
        <v>0</v>
      </c>
      <c r="SEU20" s="103">
        <f t="shared" si="202"/>
        <v>0</v>
      </c>
      <c r="SEV20" s="103">
        <f t="shared" si="202"/>
        <v>0</v>
      </c>
      <c r="SEW20" s="103">
        <f t="shared" si="202"/>
        <v>0</v>
      </c>
      <c r="SEX20" s="103">
        <f t="shared" si="202"/>
        <v>0</v>
      </c>
      <c r="SEY20" s="103">
        <f t="shared" si="202"/>
        <v>0</v>
      </c>
      <c r="SEZ20" s="103">
        <f t="shared" si="202"/>
        <v>0</v>
      </c>
      <c r="SFA20" s="103">
        <f t="shared" si="202"/>
        <v>0</v>
      </c>
      <c r="SFB20" s="103">
        <f t="shared" si="202"/>
        <v>0</v>
      </c>
      <c r="SFC20" s="103">
        <f t="shared" si="202"/>
        <v>0</v>
      </c>
      <c r="SFD20" s="103">
        <f t="shared" si="202"/>
        <v>0</v>
      </c>
      <c r="SFE20" s="103">
        <f t="shared" si="202"/>
        <v>0</v>
      </c>
      <c r="SFF20" s="103">
        <f t="shared" si="202"/>
        <v>0</v>
      </c>
      <c r="SFG20" s="103">
        <f t="shared" si="202"/>
        <v>0</v>
      </c>
      <c r="SFH20" s="103">
        <f t="shared" si="202"/>
        <v>0</v>
      </c>
      <c r="SFI20" s="103">
        <f t="shared" ref="SFI20:SHT20" si="203">SUM(SFI9:SFI16)</f>
        <v>0</v>
      </c>
      <c r="SFJ20" s="103">
        <f t="shared" si="203"/>
        <v>0</v>
      </c>
      <c r="SFK20" s="103">
        <f t="shared" si="203"/>
        <v>0</v>
      </c>
      <c r="SFL20" s="103">
        <f t="shared" si="203"/>
        <v>0</v>
      </c>
      <c r="SFM20" s="103">
        <f t="shared" si="203"/>
        <v>0</v>
      </c>
      <c r="SFN20" s="103">
        <f t="shared" si="203"/>
        <v>0</v>
      </c>
      <c r="SFO20" s="103">
        <f t="shared" si="203"/>
        <v>0</v>
      </c>
      <c r="SFP20" s="103">
        <f t="shared" si="203"/>
        <v>0</v>
      </c>
      <c r="SFQ20" s="103">
        <f t="shared" si="203"/>
        <v>0</v>
      </c>
      <c r="SFR20" s="103">
        <f t="shared" si="203"/>
        <v>0</v>
      </c>
      <c r="SFS20" s="103">
        <f t="shared" si="203"/>
        <v>0</v>
      </c>
      <c r="SFT20" s="103">
        <f t="shared" si="203"/>
        <v>0</v>
      </c>
      <c r="SFU20" s="103">
        <f t="shared" si="203"/>
        <v>0</v>
      </c>
      <c r="SFV20" s="103">
        <f t="shared" si="203"/>
        <v>0</v>
      </c>
      <c r="SFW20" s="103">
        <f t="shared" si="203"/>
        <v>0</v>
      </c>
      <c r="SFX20" s="103">
        <f t="shared" si="203"/>
        <v>0</v>
      </c>
      <c r="SFY20" s="103">
        <f t="shared" si="203"/>
        <v>0</v>
      </c>
      <c r="SFZ20" s="103">
        <f t="shared" si="203"/>
        <v>0</v>
      </c>
      <c r="SGA20" s="103">
        <f t="shared" si="203"/>
        <v>0</v>
      </c>
      <c r="SGB20" s="103">
        <f t="shared" si="203"/>
        <v>0</v>
      </c>
      <c r="SGC20" s="103">
        <f t="shared" si="203"/>
        <v>0</v>
      </c>
      <c r="SGD20" s="103">
        <f t="shared" si="203"/>
        <v>0</v>
      </c>
      <c r="SGE20" s="103">
        <f t="shared" si="203"/>
        <v>0</v>
      </c>
      <c r="SGF20" s="103">
        <f t="shared" si="203"/>
        <v>0</v>
      </c>
      <c r="SGG20" s="103">
        <f t="shared" si="203"/>
        <v>0</v>
      </c>
      <c r="SGH20" s="103">
        <f t="shared" si="203"/>
        <v>0</v>
      </c>
      <c r="SGI20" s="103">
        <f t="shared" si="203"/>
        <v>0</v>
      </c>
      <c r="SGJ20" s="103">
        <f t="shared" si="203"/>
        <v>0</v>
      </c>
      <c r="SGK20" s="103">
        <f t="shared" si="203"/>
        <v>0</v>
      </c>
      <c r="SGL20" s="103">
        <f t="shared" si="203"/>
        <v>0</v>
      </c>
      <c r="SGM20" s="103">
        <f t="shared" si="203"/>
        <v>0</v>
      </c>
      <c r="SGN20" s="103">
        <f t="shared" si="203"/>
        <v>0</v>
      </c>
      <c r="SGO20" s="103">
        <f t="shared" si="203"/>
        <v>0</v>
      </c>
      <c r="SGP20" s="103">
        <f t="shared" si="203"/>
        <v>0</v>
      </c>
      <c r="SGQ20" s="103">
        <f t="shared" si="203"/>
        <v>0</v>
      </c>
      <c r="SGR20" s="103">
        <f t="shared" si="203"/>
        <v>0</v>
      </c>
      <c r="SGS20" s="103">
        <f t="shared" si="203"/>
        <v>0</v>
      </c>
      <c r="SGT20" s="103">
        <f t="shared" si="203"/>
        <v>0</v>
      </c>
      <c r="SGU20" s="103">
        <f t="shared" si="203"/>
        <v>0</v>
      </c>
      <c r="SGV20" s="103">
        <f t="shared" si="203"/>
        <v>0</v>
      </c>
      <c r="SGW20" s="103">
        <f t="shared" si="203"/>
        <v>0</v>
      </c>
      <c r="SGX20" s="103">
        <f t="shared" si="203"/>
        <v>0</v>
      </c>
      <c r="SGY20" s="103">
        <f t="shared" si="203"/>
        <v>0</v>
      </c>
      <c r="SGZ20" s="103">
        <f t="shared" si="203"/>
        <v>0</v>
      </c>
      <c r="SHA20" s="103">
        <f t="shared" si="203"/>
        <v>0</v>
      </c>
      <c r="SHB20" s="103">
        <f t="shared" si="203"/>
        <v>0</v>
      </c>
      <c r="SHC20" s="103">
        <f t="shared" si="203"/>
        <v>0</v>
      </c>
      <c r="SHD20" s="103">
        <f t="shared" si="203"/>
        <v>0</v>
      </c>
      <c r="SHE20" s="103">
        <f t="shared" si="203"/>
        <v>0</v>
      </c>
      <c r="SHF20" s="103">
        <f t="shared" si="203"/>
        <v>0</v>
      </c>
      <c r="SHG20" s="103">
        <f t="shared" si="203"/>
        <v>0</v>
      </c>
      <c r="SHH20" s="103">
        <f t="shared" si="203"/>
        <v>0</v>
      </c>
      <c r="SHI20" s="103">
        <f t="shared" si="203"/>
        <v>0</v>
      </c>
      <c r="SHJ20" s="103">
        <f t="shared" si="203"/>
        <v>0</v>
      </c>
      <c r="SHK20" s="103">
        <f t="shared" si="203"/>
        <v>0</v>
      </c>
      <c r="SHL20" s="103">
        <f t="shared" si="203"/>
        <v>0</v>
      </c>
      <c r="SHM20" s="103">
        <f t="shared" si="203"/>
        <v>0</v>
      </c>
      <c r="SHN20" s="103">
        <f t="shared" si="203"/>
        <v>0</v>
      </c>
      <c r="SHO20" s="103">
        <f t="shared" si="203"/>
        <v>0</v>
      </c>
      <c r="SHP20" s="103">
        <f t="shared" si="203"/>
        <v>0</v>
      </c>
      <c r="SHQ20" s="103">
        <f t="shared" si="203"/>
        <v>0</v>
      </c>
      <c r="SHR20" s="103">
        <f t="shared" si="203"/>
        <v>0</v>
      </c>
      <c r="SHS20" s="103">
        <f t="shared" si="203"/>
        <v>0</v>
      </c>
      <c r="SHT20" s="103">
        <f t="shared" si="203"/>
        <v>0</v>
      </c>
      <c r="SHU20" s="103">
        <f t="shared" ref="SHU20:SKF20" si="204">SUM(SHU9:SHU16)</f>
        <v>0</v>
      </c>
      <c r="SHV20" s="103">
        <f t="shared" si="204"/>
        <v>0</v>
      </c>
      <c r="SHW20" s="103">
        <f t="shared" si="204"/>
        <v>0</v>
      </c>
      <c r="SHX20" s="103">
        <f t="shared" si="204"/>
        <v>0</v>
      </c>
      <c r="SHY20" s="103">
        <f t="shared" si="204"/>
        <v>0</v>
      </c>
      <c r="SHZ20" s="103">
        <f t="shared" si="204"/>
        <v>0</v>
      </c>
      <c r="SIA20" s="103">
        <f t="shared" si="204"/>
        <v>0</v>
      </c>
      <c r="SIB20" s="103">
        <f t="shared" si="204"/>
        <v>0</v>
      </c>
      <c r="SIC20" s="103">
        <f t="shared" si="204"/>
        <v>0</v>
      </c>
      <c r="SID20" s="103">
        <f t="shared" si="204"/>
        <v>0</v>
      </c>
      <c r="SIE20" s="103">
        <f t="shared" si="204"/>
        <v>0</v>
      </c>
      <c r="SIF20" s="103">
        <f t="shared" si="204"/>
        <v>0</v>
      </c>
      <c r="SIG20" s="103">
        <f t="shared" si="204"/>
        <v>0</v>
      </c>
      <c r="SIH20" s="103">
        <f t="shared" si="204"/>
        <v>0</v>
      </c>
      <c r="SII20" s="103">
        <f t="shared" si="204"/>
        <v>0</v>
      </c>
      <c r="SIJ20" s="103">
        <f t="shared" si="204"/>
        <v>0</v>
      </c>
      <c r="SIK20" s="103">
        <f t="shared" si="204"/>
        <v>0</v>
      </c>
      <c r="SIL20" s="103">
        <f t="shared" si="204"/>
        <v>0</v>
      </c>
      <c r="SIM20" s="103">
        <f t="shared" si="204"/>
        <v>0</v>
      </c>
      <c r="SIN20" s="103">
        <f t="shared" si="204"/>
        <v>0</v>
      </c>
      <c r="SIO20" s="103">
        <f t="shared" si="204"/>
        <v>0</v>
      </c>
      <c r="SIP20" s="103">
        <f t="shared" si="204"/>
        <v>0</v>
      </c>
      <c r="SIQ20" s="103">
        <f t="shared" si="204"/>
        <v>0</v>
      </c>
      <c r="SIR20" s="103">
        <f t="shared" si="204"/>
        <v>0</v>
      </c>
      <c r="SIS20" s="103">
        <f t="shared" si="204"/>
        <v>0</v>
      </c>
      <c r="SIT20" s="103">
        <f t="shared" si="204"/>
        <v>0</v>
      </c>
      <c r="SIU20" s="103">
        <f t="shared" si="204"/>
        <v>0</v>
      </c>
      <c r="SIV20" s="103">
        <f t="shared" si="204"/>
        <v>0</v>
      </c>
      <c r="SIW20" s="103">
        <f t="shared" si="204"/>
        <v>0</v>
      </c>
      <c r="SIX20" s="103">
        <f t="shared" si="204"/>
        <v>0</v>
      </c>
      <c r="SIY20" s="103">
        <f t="shared" si="204"/>
        <v>0</v>
      </c>
      <c r="SIZ20" s="103">
        <f t="shared" si="204"/>
        <v>0</v>
      </c>
      <c r="SJA20" s="103">
        <f t="shared" si="204"/>
        <v>0</v>
      </c>
      <c r="SJB20" s="103">
        <f t="shared" si="204"/>
        <v>0</v>
      </c>
      <c r="SJC20" s="103">
        <f t="shared" si="204"/>
        <v>0</v>
      </c>
      <c r="SJD20" s="103">
        <f t="shared" si="204"/>
        <v>0</v>
      </c>
      <c r="SJE20" s="103">
        <f t="shared" si="204"/>
        <v>0</v>
      </c>
      <c r="SJF20" s="103">
        <f t="shared" si="204"/>
        <v>0</v>
      </c>
      <c r="SJG20" s="103">
        <f t="shared" si="204"/>
        <v>0</v>
      </c>
      <c r="SJH20" s="103">
        <f t="shared" si="204"/>
        <v>0</v>
      </c>
      <c r="SJI20" s="103">
        <f t="shared" si="204"/>
        <v>0</v>
      </c>
      <c r="SJJ20" s="103">
        <f t="shared" si="204"/>
        <v>0</v>
      </c>
      <c r="SJK20" s="103">
        <f t="shared" si="204"/>
        <v>0</v>
      </c>
      <c r="SJL20" s="103">
        <f t="shared" si="204"/>
        <v>0</v>
      </c>
      <c r="SJM20" s="103">
        <f t="shared" si="204"/>
        <v>0</v>
      </c>
      <c r="SJN20" s="103">
        <f t="shared" si="204"/>
        <v>0</v>
      </c>
      <c r="SJO20" s="103">
        <f t="shared" si="204"/>
        <v>0</v>
      </c>
      <c r="SJP20" s="103">
        <f t="shared" si="204"/>
        <v>0</v>
      </c>
      <c r="SJQ20" s="103">
        <f t="shared" si="204"/>
        <v>0</v>
      </c>
      <c r="SJR20" s="103">
        <f t="shared" si="204"/>
        <v>0</v>
      </c>
      <c r="SJS20" s="103">
        <f t="shared" si="204"/>
        <v>0</v>
      </c>
      <c r="SJT20" s="103">
        <f t="shared" si="204"/>
        <v>0</v>
      </c>
      <c r="SJU20" s="103">
        <f t="shared" si="204"/>
        <v>0</v>
      </c>
      <c r="SJV20" s="103">
        <f t="shared" si="204"/>
        <v>0</v>
      </c>
      <c r="SJW20" s="103">
        <f t="shared" si="204"/>
        <v>0</v>
      </c>
      <c r="SJX20" s="103">
        <f t="shared" si="204"/>
        <v>0</v>
      </c>
      <c r="SJY20" s="103">
        <f t="shared" si="204"/>
        <v>0</v>
      </c>
      <c r="SJZ20" s="103">
        <f t="shared" si="204"/>
        <v>0</v>
      </c>
      <c r="SKA20" s="103">
        <f t="shared" si="204"/>
        <v>0</v>
      </c>
      <c r="SKB20" s="103">
        <f t="shared" si="204"/>
        <v>0</v>
      </c>
      <c r="SKC20" s="103">
        <f t="shared" si="204"/>
        <v>0</v>
      </c>
      <c r="SKD20" s="103">
        <f t="shared" si="204"/>
        <v>0</v>
      </c>
      <c r="SKE20" s="103">
        <f t="shared" si="204"/>
        <v>0</v>
      </c>
      <c r="SKF20" s="103">
        <f t="shared" si="204"/>
        <v>0</v>
      </c>
      <c r="SKG20" s="103">
        <f t="shared" ref="SKG20:SMR20" si="205">SUM(SKG9:SKG16)</f>
        <v>0</v>
      </c>
      <c r="SKH20" s="103">
        <f t="shared" si="205"/>
        <v>0</v>
      </c>
      <c r="SKI20" s="103">
        <f t="shared" si="205"/>
        <v>0</v>
      </c>
      <c r="SKJ20" s="103">
        <f t="shared" si="205"/>
        <v>0</v>
      </c>
      <c r="SKK20" s="103">
        <f t="shared" si="205"/>
        <v>0</v>
      </c>
      <c r="SKL20" s="103">
        <f t="shared" si="205"/>
        <v>0</v>
      </c>
      <c r="SKM20" s="103">
        <f t="shared" si="205"/>
        <v>0</v>
      </c>
      <c r="SKN20" s="103">
        <f t="shared" si="205"/>
        <v>0</v>
      </c>
      <c r="SKO20" s="103">
        <f t="shared" si="205"/>
        <v>0</v>
      </c>
      <c r="SKP20" s="103">
        <f t="shared" si="205"/>
        <v>0</v>
      </c>
      <c r="SKQ20" s="103">
        <f t="shared" si="205"/>
        <v>0</v>
      </c>
      <c r="SKR20" s="103">
        <f t="shared" si="205"/>
        <v>0</v>
      </c>
      <c r="SKS20" s="103">
        <f t="shared" si="205"/>
        <v>0</v>
      </c>
      <c r="SKT20" s="103">
        <f t="shared" si="205"/>
        <v>0</v>
      </c>
      <c r="SKU20" s="103">
        <f t="shared" si="205"/>
        <v>0</v>
      </c>
      <c r="SKV20" s="103">
        <f t="shared" si="205"/>
        <v>0</v>
      </c>
      <c r="SKW20" s="103">
        <f t="shared" si="205"/>
        <v>0</v>
      </c>
      <c r="SKX20" s="103">
        <f t="shared" si="205"/>
        <v>0</v>
      </c>
      <c r="SKY20" s="103">
        <f t="shared" si="205"/>
        <v>0</v>
      </c>
      <c r="SKZ20" s="103">
        <f t="shared" si="205"/>
        <v>0</v>
      </c>
      <c r="SLA20" s="103">
        <f t="shared" si="205"/>
        <v>0</v>
      </c>
      <c r="SLB20" s="103">
        <f t="shared" si="205"/>
        <v>0</v>
      </c>
      <c r="SLC20" s="103">
        <f t="shared" si="205"/>
        <v>0</v>
      </c>
      <c r="SLD20" s="103">
        <f t="shared" si="205"/>
        <v>0</v>
      </c>
      <c r="SLE20" s="103">
        <f t="shared" si="205"/>
        <v>0</v>
      </c>
      <c r="SLF20" s="103">
        <f t="shared" si="205"/>
        <v>0</v>
      </c>
      <c r="SLG20" s="103">
        <f t="shared" si="205"/>
        <v>0</v>
      </c>
      <c r="SLH20" s="103">
        <f t="shared" si="205"/>
        <v>0</v>
      </c>
      <c r="SLI20" s="103">
        <f t="shared" si="205"/>
        <v>0</v>
      </c>
      <c r="SLJ20" s="103">
        <f t="shared" si="205"/>
        <v>0</v>
      </c>
      <c r="SLK20" s="103">
        <f t="shared" si="205"/>
        <v>0</v>
      </c>
      <c r="SLL20" s="103">
        <f t="shared" si="205"/>
        <v>0</v>
      </c>
      <c r="SLM20" s="103">
        <f t="shared" si="205"/>
        <v>0</v>
      </c>
      <c r="SLN20" s="103">
        <f t="shared" si="205"/>
        <v>0</v>
      </c>
      <c r="SLO20" s="103">
        <f t="shared" si="205"/>
        <v>0</v>
      </c>
      <c r="SLP20" s="103">
        <f t="shared" si="205"/>
        <v>0</v>
      </c>
      <c r="SLQ20" s="103">
        <f t="shared" si="205"/>
        <v>0</v>
      </c>
      <c r="SLR20" s="103">
        <f t="shared" si="205"/>
        <v>0</v>
      </c>
      <c r="SLS20" s="103">
        <f t="shared" si="205"/>
        <v>0</v>
      </c>
      <c r="SLT20" s="103">
        <f t="shared" si="205"/>
        <v>0</v>
      </c>
      <c r="SLU20" s="103">
        <f t="shared" si="205"/>
        <v>0</v>
      </c>
      <c r="SLV20" s="103">
        <f t="shared" si="205"/>
        <v>0</v>
      </c>
      <c r="SLW20" s="103">
        <f t="shared" si="205"/>
        <v>0</v>
      </c>
      <c r="SLX20" s="103">
        <f t="shared" si="205"/>
        <v>0</v>
      </c>
      <c r="SLY20" s="103">
        <f t="shared" si="205"/>
        <v>0</v>
      </c>
      <c r="SLZ20" s="103">
        <f t="shared" si="205"/>
        <v>0</v>
      </c>
      <c r="SMA20" s="103">
        <f t="shared" si="205"/>
        <v>0</v>
      </c>
      <c r="SMB20" s="103">
        <f t="shared" si="205"/>
        <v>0</v>
      </c>
      <c r="SMC20" s="103">
        <f t="shared" si="205"/>
        <v>0</v>
      </c>
      <c r="SMD20" s="103">
        <f t="shared" si="205"/>
        <v>0</v>
      </c>
      <c r="SME20" s="103">
        <f t="shared" si="205"/>
        <v>0</v>
      </c>
      <c r="SMF20" s="103">
        <f t="shared" si="205"/>
        <v>0</v>
      </c>
      <c r="SMG20" s="103">
        <f t="shared" si="205"/>
        <v>0</v>
      </c>
      <c r="SMH20" s="103">
        <f t="shared" si="205"/>
        <v>0</v>
      </c>
      <c r="SMI20" s="103">
        <f t="shared" si="205"/>
        <v>0</v>
      </c>
      <c r="SMJ20" s="103">
        <f t="shared" si="205"/>
        <v>0</v>
      </c>
      <c r="SMK20" s="103">
        <f t="shared" si="205"/>
        <v>0</v>
      </c>
      <c r="SML20" s="103">
        <f t="shared" si="205"/>
        <v>0</v>
      </c>
      <c r="SMM20" s="103">
        <f t="shared" si="205"/>
        <v>0</v>
      </c>
      <c r="SMN20" s="103">
        <f t="shared" si="205"/>
        <v>0</v>
      </c>
      <c r="SMO20" s="103">
        <f t="shared" si="205"/>
        <v>0</v>
      </c>
      <c r="SMP20" s="103">
        <f t="shared" si="205"/>
        <v>0</v>
      </c>
      <c r="SMQ20" s="103">
        <f t="shared" si="205"/>
        <v>0</v>
      </c>
      <c r="SMR20" s="103">
        <f t="shared" si="205"/>
        <v>0</v>
      </c>
      <c r="SMS20" s="103">
        <f t="shared" ref="SMS20:SPD20" si="206">SUM(SMS9:SMS16)</f>
        <v>0</v>
      </c>
      <c r="SMT20" s="103">
        <f t="shared" si="206"/>
        <v>0</v>
      </c>
      <c r="SMU20" s="103">
        <f t="shared" si="206"/>
        <v>0</v>
      </c>
      <c r="SMV20" s="103">
        <f t="shared" si="206"/>
        <v>0</v>
      </c>
      <c r="SMW20" s="103">
        <f t="shared" si="206"/>
        <v>0</v>
      </c>
      <c r="SMX20" s="103">
        <f t="shared" si="206"/>
        <v>0</v>
      </c>
      <c r="SMY20" s="103">
        <f t="shared" si="206"/>
        <v>0</v>
      </c>
      <c r="SMZ20" s="103">
        <f t="shared" si="206"/>
        <v>0</v>
      </c>
      <c r="SNA20" s="103">
        <f t="shared" si="206"/>
        <v>0</v>
      </c>
      <c r="SNB20" s="103">
        <f t="shared" si="206"/>
        <v>0</v>
      </c>
      <c r="SNC20" s="103">
        <f t="shared" si="206"/>
        <v>0</v>
      </c>
      <c r="SND20" s="103">
        <f t="shared" si="206"/>
        <v>0</v>
      </c>
      <c r="SNE20" s="103">
        <f t="shared" si="206"/>
        <v>0</v>
      </c>
      <c r="SNF20" s="103">
        <f t="shared" si="206"/>
        <v>0</v>
      </c>
      <c r="SNG20" s="103">
        <f t="shared" si="206"/>
        <v>0</v>
      </c>
      <c r="SNH20" s="103">
        <f t="shared" si="206"/>
        <v>0</v>
      </c>
      <c r="SNI20" s="103">
        <f t="shared" si="206"/>
        <v>0</v>
      </c>
      <c r="SNJ20" s="103">
        <f t="shared" si="206"/>
        <v>0</v>
      </c>
      <c r="SNK20" s="103">
        <f t="shared" si="206"/>
        <v>0</v>
      </c>
      <c r="SNL20" s="103">
        <f t="shared" si="206"/>
        <v>0</v>
      </c>
      <c r="SNM20" s="103">
        <f t="shared" si="206"/>
        <v>0</v>
      </c>
      <c r="SNN20" s="103">
        <f t="shared" si="206"/>
        <v>0</v>
      </c>
      <c r="SNO20" s="103">
        <f t="shared" si="206"/>
        <v>0</v>
      </c>
      <c r="SNP20" s="103">
        <f t="shared" si="206"/>
        <v>0</v>
      </c>
      <c r="SNQ20" s="103">
        <f t="shared" si="206"/>
        <v>0</v>
      </c>
      <c r="SNR20" s="103">
        <f t="shared" si="206"/>
        <v>0</v>
      </c>
      <c r="SNS20" s="103">
        <f t="shared" si="206"/>
        <v>0</v>
      </c>
      <c r="SNT20" s="103">
        <f t="shared" si="206"/>
        <v>0</v>
      </c>
      <c r="SNU20" s="103">
        <f t="shared" si="206"/>
        <v>0</v>
      </c>
      <c r="SNV20" s="103">
        <f t="shared" si="206"/>
        <v>0</v>
      </c>
      <c r="SNW20" s="103">
        <f t="shared" si="206"/>
        <v>0</v>
      </c>
      <c r="SNX20" s="103">
        <f t="shared" si="206"/>
        <v>0</v>
      </c>
      <c r="SNY20" s="103">
        <f t="shared" si="206"/>
        <v>0</v>
      </c>
      <c r="SNZ20" s="103">
        <f t="shared" si="206"/>
        <v>0</v>
      </c>
      <c r="SOA20" s="103">
        <f t="shared" si="206"/>
        <v>0</v>
      </c>
      <c r="SOB20" s="103">
        <f t="shared" si="206"/>
        <v>0</v>
      </c>
      <c r="SOC20" s="103">
        <f t="shared" si="206"/>
        <v>0</v>
      </c>
      <c r="SOD20" s="103">
        <f t="shared" si="206"/>
        <v>0</v>
      </c>
      <c r="SOE20" s="103">
        <f t="shared" si="206"/>
        <v>0</v>
      </c>
      <c r="SOF20" s="103">
        <f t="shared" si="206"/>
        <v>0</v>
      </c>
      <c r="SOG20" s="103">
        <f t="shared" si="206"/>
        <v>0</v>
      </c>
      <c r="SOH20" s="103">
        <f t="shared" si="206"/>
        <v>0</v>
      </c>
      <c r="SOI20" s="103">
        <f t="shared" si="206"/>
        <v>0</v>
      </c>
      <c r="SOJ20" s="103">
        <f t="shared" si="206"/>
        <v>0</v>
      </c>
      <c r="SOK20" s="103">
        <f t="shared" si="206"/>
        <v>0</v>
      </c>
      <c r="SOL20" s="103">
        <f t="shared" si="206"/>
        <v>0</v>
      </c>
      <c r="SOM20" s="103">
        <f t="shared" si="206"/>
        <v>0</v>
      </c>
      <c r="SON20" s="103">
        <f t="shared" si="206"/>
        <v>0</v>
      </c>
      <c r="SOO20" s="103">
        <f t="shared" si="206"/>
        <v>0</v>
      </c>
      <c r="SOP20" s="103">
        <f t="shared" si="206"/>
        <v>0</v>
      </c>
      <c r="SOQ20" s="103">
        <f t="shared" si="206"/>
        <v>0</v>
      </c>
      <c r="SOR20" s="103">
        <f t="shared" si="206"/>
        <v>0</v>
      </c>
      <c r="SOS20" s="103">
        <f t="shared" si="206"/>
        <v>0</v>
      </c>
      <c r="SOT20" s="103">
        <f t="shared" si="206"/>
        <v>0</v>
      </c>
      <c r="SOU20" s="103">
        <f t="shared" si="206"/>
        <v>0</v>
      </c>
      <c r="SOV20" s="103">
        <f t="shared" si="206"/>
        <v>0</v>
      </c>
      <c r="SOW20" s="103">
        <f t="shared" si="206"/>
        <v>0</v>
      </c>
      <c r="SOX20" s="103">
        <f t="shared" si="206"/>
        <v>0</v>
      </c>
      <c r="SOY20" s="103">
        <f t="shared" si="206"/>
        <v>0</v>
      </c>
      <c r="SOZ20" s="103">
        <f t="shared" si="206"/>
        <v>0</v>
      </c>
      <c r="SPA20" s="103">
        <f t="shared" si="206"/>
        <v>0</v>
      </c>
      <c r="SPB20" s="103">
        <f t="shared" si="206"/>
        <v>0</v>
      </c>
      <c r="SPC20" s="103">
        <f t="shared" si="206"/>
        <v>0</v>
      </c>
      <c r="SPD20" s="103">
        <f t="shared" si="206"/>
        <v>0</v>
      </c>
      <c r="SPE20" s="103">
        <f t="shared" ref="SPE20:SRP20" si="207">SUM(SPE9:SPE16)</f>
        <v>0</v>
      </c>
      <c r="SPF20" s="103">
        <f t="shared" si="207"/>
        <v>0</v>
      </c>
      <c r="SPG20" s="103">
        <f t="shared" si="207"/>
        <v>0</v>
      </c>
      <c r="SPH20" s="103">
        <f t="shared" si="207"/>
        <v>0</v>
      </c>
      <c r="SPI20" s="103">
        <f t="shared" si="207"/>
        <v>0</v>
      </c>
      <c r="SPJ20" s="103">
        <f t="shared" si="207"/>
        <v>0</v>
      </c>
      <c r="SPK20" s="103">
        <f t="shared" si="207"/>
        <v>0</v>
      </c>
      <c r="SPL20" s="103">
        <f t="shared" si="207"/>
        <v>0</v>
      </c>
      <c r="SPM20" s="103">
        <f t="shared" si="207"/>
        <v>0</v>
      </c>
      <c r="SPN20" s="103">
        <f t="shared" si="207"/>
        <v>0</v>
      </c>
      <c r="SPO20" s="103">
        <f t="shared" si="207"/>
        <v>0</v>
      </c>
      <c r="SPP20" s="103">
        <f t="shared" si="207"/>
        <v>0</v>
      </c>
      <c r="SPQ20" s="103">
        <f t="shared" si="207"/>
        <v>0</v>
      </c>
      <c r="SPR20" s="103">
        <f t="shared" si="207"/>
        <v>0</v>
      </c>
      <c r="SPS20" s="103">
        <f t="shared" si="207"/>
        <v>0</v>
      </c>
      <c r="SPT20" s="103">
        <f t="shared" si="207"/>
        <v>0</v>
      </c>
      <c r="SPU20" s="103">
        <f t="shared" si="207"/>
        <v>0</v>
      </c>
      <c r="SPV20" s="103">
        <f t="shared" si="207"/>
        <v>0</v>
      </c>
      <c r="SPW20" s="103">
        <f t="shared" si="207"/>
        <v>0</v>
      </c>
      <c r="SPX20" s="103">
        <f t="shared" si="207"/>
        <v>0</v>
      </c>
      <c r="SPY20" s="103">
        <f t="shared" si="207"/>
        <v>0</v>
      </c>
      <c r="SPZ20" s="103">
        <f t="shared" si="207"/>
        <v>0</v>
      </c>
      <c r="SQA20" s="103">
        <f t="shared" si="207"/>
        <v>0</v>
      </c>
      <c r="SQB20" s="103">
        <f t="shared" si="207"/>
        <v>0</v>
      </c>
      <c r="SQC20" s="103">
        <f t="shared" si="207"/>
        <v>0</v>
      </c>
      <c r="SQD20" s="103">
        <f t="shared" si="207"/>
        <v>0</v>
      </c>
      <c r="SQE20" s="103">
        <f t="shared" si="207"/>
        <v>0</v>
      </c>
      <c r="SQF20" s="103">
        <f t="shared" si="207"/>
        <v>0</v>
      </c>
      <c r="SQG20" s="103">
        <f t="shared" si="207"/>
        <v>0</v>
      </c>
      <c r="SQH20" s="103">
        <f t="shared" si="207"/>
        <v>0</v>
      </c>
      <c r="SQI20" s="103">
        <f t="shared" si="207"/>
        <v>0</v>
      </c>
      <c r="SQJ20" s="103">
        <f t="shared" si="207"/>
        <v>0</v>
      </c>
      <c r="SQK20" s="103">
        <f t="shared" si="207"/>
        <v>0</v>
      </c>
      <c r="SQL20" s="103">
        <f t="shared" si="207"/>
        <v>0</v>
      </c>
      <c r="SQM20" s="103">
        <f t="shared" si="207"/>
        <v>0</v>
      </c>
      <c r="SQN20" s="103">
        <f t="shared" si="207"/>
        <v>0</v>
      </c>
      <c r="SQO20" s="103">
        <f t="shared" si="207"/>
        <v>0</v>
      </c>
      <c r="SQP20" s="103">
        <f t="shared" si="207"/>
        <v>0</v>
      </c>
      <c r="SQQ20" s="103">
        <f t="shared" si="207"/>
        <v>0</v>
      </c>
      <c r="SQR20" s="103">
        <f t="shared" si="207"/>
        <v>0</v>
      </c>
      <c r="SQS20" s="103">
        <f t="shared" si="207"/>
        <v>0</v>
      </c>
      <c r="SQT20" s="103">
        <f t="shared" si="207"/>
        <v>0</v>
      </c>
      <c r="SQU20" s="103">
        <f t="shared" si="207"/>
        <v>0</v>
      </c>
      <c r="SQV20" s="103">
        <f t="shared" si="207"/>
        <v>0</v>
      </c>
      <c r="SQW20" s="103">
        <f t="shared" si="207"/>
        <v>0</v>
      </c>
      <c r="SQX20" s="103">
        <f t="shared" si="207"/>
        <v>0</v>
      </c>
      <c r="SQY20" s="103">
        <f t="shared" si="207"/>
        <v>0</v>
      </c>
      <c r="SQZ20" s="103">
        <f t="shared" si="207"/>
        <v>0</v>
      </c>
      <c r="SRA20" s="103">
        <f t="shared" si="207"/>
        <v>0</v>
      </c>
      <c r="SRB20" s="103">
        <f t="shared" si="207"/>
        <v>0</v>
      </c>
      <c r="SRC20" s="103">
        <f t="shared" si="207"/>
        <v>0</v>
      </c>
      <c r="SRD20" s="103">
        <f t="shared" si="207"/>
        <v>0</v>
      </c>
      <c r="SRE20" s="103">
        <f t="shared" si="207"/>
        <v>0</v>
      </c>
      <c r="SRF20" s="103">
        <f t="shared" si="207"/>
        <v>0</v>
      </c>
      <c r="SRG20" s="103">
        <f t="shared" si="207"/>
        <v>0</v>
      </c>
      <c r="SRH20" s="103">
        <f t="shared" si="207"/>
        <v>0</v>
      </c>
      <c r="SRI20" s="103">
        <f t="shared" si="207"/>
        <v>0</v>
      </c>
      <c r="SRJ20" s="103">
        <f t="shared" si="207"/>
        <v>0</v>
      </c>
      <c r="SRK20" s="103">
        <f t="shared" si="207"/>
        <v>0</v>
      </c>
      <c r="SRL20" s="103">
        <f t="shared" si="207"/>
        <v>0</v>
      </c>
      <c r="SRM20" s="103">
        <f t="shared" si="207"/>
        <v>0</v>
      </c>
      <c r="SRN20" s="103">
        <f t="shared" si="207"/>
        <v>0</v>
      </c>
      <c r="SRO20" s="103">
        <f t="shared" si="207"/>
        <v>0</v>
      </c>
      <c r="SRP20" s="103">
        <f t="shared" si="207"/>
        <v>0</v>
      </c>
      <c r="SRQ20" s="103">
        <f t="shared" ref="SRQ20:SUB20" si="208">SUM(SRQ9:SRQ16)</f>
        <v>0</v>
      </c>
      <c r="SRR20" s="103">
        <f t="shared" si="208"/>
        <v>0</v>
      </c>
      <c r="SRS20" s="103">
        <f t="shared" si="208"/>
        <v>0</v>
      </c>
      <c r="SRT20" s="103">
        <f t="shared" si="208"/>
        <v>0</v>
      </c>
      <c r="SRU20" s="103">
        <f t="shared" si="208"/>
        <v>0</v>
      </c>
      <c r="SRV20" s="103">
        <f t="shared" si="208"/>
        <v>0</v>
      </c>
      <c r="SRW20" s="103">
        <f t="shared" si="208"/>
        <v>0</v>
      </c>
      <c r="SRX20" s="103">
        <f t="shared" si="208"/>
        <v>0</v>
      </c>
      <c r="SRY20" s="103">
        <f t="shared" si="208"/>
        <v>0</v>
      </c>
      <c r="SRZ20" s="103">
        <f t="shared" si="208"/>
        <v>0</v>
      </c>
      <c r="SSA20" s="103">
        <f t="shared" si="208"/>
        <v>0</v>
      </c>
      <c r="SSB20" s="103">
        <f t="shared" si="208"/>
        <v>0</v>
      </c>
      <c r="SSC20" s="103">
        <f t="shared" si="208"/>
        <v>0</v>
      </c>
      <c r="SSD20" s="103">
        <f t="shared" si="208"/>
        <v>0</v>
      </c>
      <c r="SSE20" s="103">
        <f t="shared" si="208"/>
        <v>0</v>
      </c>
      <c r="SSF20" s="103">
        <f t="shared" si="208"/>
        <v>0</v>
      </c>
      <c r="SSG20" s="103">
        <f t="shared" si="208"/>
        <v>0</v>
      </c>
      <c r="SSH20" s="103">
        <f t="shared" si="208"/>
        <v>0</v>
      </c>
      <c r="SSI20" s="103">
        <f t="shared" si="208"/>
        <v>0</v>
      </c>
      <c r="SSJ20" s="103">
        <f t="shared" si="208"/>
        <v>0</v>
      </c>
      <c r="SSK20" s="103">
        <f t="shared" si="208"/>
        <v>0</v>
      </c>
      <c r="SSL20" s="103">
        <f t="shared" si="208"/>
        <v>0</v>
      </c>
      <c r="SSM20" s="103">
        <f t="shared" si="208"/>
        <v>0</v>
      </c>
      <c r="SSN20" s="103">
        <f t="shared" si="208"/>
        <v>0</v>
      </c>
      <c r="SSO20" s="103">
        <f t="shared" si="208"/>
        <v>0</v>
      </c>
      <c r="SSP20" s="103">
        <f t="shared" si="208"/>
        <v>0</v>
      </c>
      <c r="SSQ20" s="103">
        <f t="shared" si="208"/>
        <v>0</v>
      </c>
      <c r="SSR20" s="103">
        <f t="shared" si="208"/>
        <v>0</v>
      </c>
      <c r="SSS20" s="103">
        <f t="shared" si="208"/>
        <v>0</v>
      </c>
      <c r="SST20" s="103">
        <f t="shared" si="208"/>
        <v>0</v>
      </c>
      <c r="SSU20" s="103">
        <f t="shared" si="208"/>
        <v>0</v>
      </c>
      <c r="SSV20" s="103">
        <f t="shared" si="208"/>
        <v>0</v>
      </c>
      <c r="SSW20" s="103">
        <f t="shared" si="208"/>
        <v>0</v>
      </c>
      <c r="SSX20" s="103">
        <f t="shared" si="208"/>
        <v>0</v>
      </c>
      <c r="SSY20" s="103">
        <f t="shared" si="208"/>
        <v>0</v>
      </c>
      <c r="SSZ20" s="103">
        <f t="shared" si="208"/>
        <v>0</v>
      </c>
      <c r="STA20" s="103">
        <f t="shared" si="208"/>
        <v>0</v>
      </c>
      <c r="STB20" s="103">
        <f t="shared" si="208"/>
        <v>0</v>
      </c>
      <c r="STC20" s="103">
        <f t="shared" si="208"/>
        <v>0</v>
      </c>
      <c r="STD20" s="103">
        <f t="shared" si="208"/>
        <v>0</v>
      </c>
      <c r="STE20" s="103">
        <f t="shared" si="208"/>
        <v>0</v>
      </c>
      <c r="STF20" s="103">
        <f t="shared" si="208"/>
        <v>0</v>
      </c>
      <c r="STG20" s="103">
        <f t="shared" si="208"/>
        <v>0</v>
      </c>
      <c r="STH20" s="103">
        <f t="shared" si="208"/>
        <v>0</v>
      </c>
      <c r="STI20" s="103">
        <f t="shared" si="208"/>
        <v>0</v>
      </c>
      <c r="STJ20" s="103">
        <f t="shared" si="208"/>
        <v>0</v>
      </c>
      <c r="STK20" s="103">
        <f t="shared" si="208"/>
        <v>0</v>
      </c>
      <c r="STL20" s="103">
        <f t="shared" si="208"/>
        <v>0</v>
      </c>
      <c r="STM20" s="103">
        <f t="shared" si="208"/>
        <v>0</v>
      </c>
      <c r="STN20" s="103">
        <f t="shared" si="208"/>
        <v>0</v>
      </c>
      <c r="STO20" s="103">
        <f t="shared" si="208"/>
        <v>0</v>
      </c>
      <c r="STP20" s="103">
        <f t="shared" si="208"/>
        <v>0</v>
      </c>
      <c r="STQ20" s="103">
        <f t="shared" si="208"/>
        <v>0</v>
      </c>
      <c r="STR20" s="103">
        <f t="shared" si="208"/>
        <v>0</v>
      </c>
      <c r="STS20" s="103">
        <f t="shared" si="208"/>
        <v>0</v>
      </c>
      <c r="STT20" s="103">
        <f t="shared" si="208"/>
        <v>0</v>
      </c>
      <c r="STU20" s="103">
        <f t="shared" si="208"/>
        <v>0</v>
      </c>
      <c r="STV20" s="103">
        <f t="shared" si="208"/>
        <v>0</v>
      </c>
      <c r="STW20" s="103">
        <f t="shared" si="208"/>
        <v>0</v>
      </c>
      <c r="STX20" s="103">
        <f t="shared" si="208"/>
        <v>0</v>
      </c>
      <c r="STY20" s="103">
        <f t="shared" si="208"/>
        <v>0</v>
      </c>
      <c r="STZ20" s="103">
        <f t="shared" si="208"/>
        <v>0</v>
      </c>
      <c r="SUA20" s="103">
        <f t="shared" si="208"/>
        <v>0</v>
      </c>
      <c r="SUB20" s="103">
        <f t="shared" si="208"/>
        <v>0</v>
      </c>
      <c r="SUC20" s="103">
        <f t="shared" ref="SUC20:SWN20" si="209">SUM(SUC9:SUC16)</f>
        <v>0</v>
      </c>
      <c r="SUD20" s="103">
        <f t="shared" si="209"/>
        <v>0</v>
      </c>
      <c r="SUE20" s="103">
        <f t="shared" si="209"/>
        <v>0</v>
      </c>
      <c r="SUF20" s="103">
        <f t="shared" si="209"/>
        <v>0</v>
      </c>
      <c r="SUG20" s="103">
        <f t="shared" si="209"/>
        <v>0</v>
      </c>
      <c r="SUH20" s="103">
        <f t="shared" si="209"/>
        <v>0</v>
      </c>
      <c r="SUI20" s="103">
        <f t="shared" si="209"/>
        <v>0</v>
      </c>
      <c r="SUJ20" s="103">
        <f t="shared" si="209"/>
        <v>0</v>
      </c>
      <c r="SUK20" s="103">
        <f t="shared" si="209"/>
        <v>0</v>
      </c>
      <c r="SUL20" s="103">
        <f t="shared" si="209"/>
        <v>0</v>
      </c>
      <c r="SUM20" s="103">
        <f t="shared" si="209"/>
        <v>0</v>
      </c>
      <c r="SUN20" s="103">
        <f t="shared" si="209"/>
        <v>0</v>
      </c>
      <c r="SUO20" s="103">
        <f t="shared" si="209"/>
        <v>0</v>
      </c>
      <c r="SUP20" s="103">
        <f t="shared" si="209"/>
        <v>0</v>
      </c>
      <c r="SUQ20" s="103">
        <f t="shared" si="209"/>
        <v>0</v>
      </c>
      <c r="SUR20" s="103">
        <f t="shared" si="209"/>
        <v>0</v>
      </c>
      <c r="SUS20" s="103">
        <f t="shared" si="209"/>
        <v>0</v>
      </c>
      <c r="SUT20" s="103">
        <f t="shared" si="209"/>
        <v>0</v>
      </c>
      <c r="SUU20" s="103">
        <f t="shared" si="209"/>
        <v>0</v>
      </c>
      <c r="SUV20" s="103">
        <f t="shared" si="209"/>
        <v>0</v>
      </c>
      <c r="SUW20" s="103">
        <f t="shared" si="209"/>
        <v>0</v>
      </c>
      <c r="SUX20" s="103">
        <f t="shared" si="209"/>
        <v>0</v>
      </c>
      <c r="SUY20" s="103">
        <f t="shared" si="209"/>
        <v>0</v>
      </c>
      <c r="SUZ20" s="103">
        <f t="shared" si="209"/>
        <v>0</v>
      </c>
      <c r="SVA20" s="103">
        <f t="shared" si="209"/>
        <v>0</v>
      </c>
      <c r="SVB20" s="103">
        <f t="shared" si="209"/>
        <v>0</v>
      </c>
      <c r="SVC20" s="103">
        <f t="shared" si="209"/>
        <v>0</v>
      </c>
      <c r="SVD20" s="103">
        <f t="shared" si="209"/>
        <v>0</v>
      </c>
      <c r="SVE20" s="103">
        <f t="shared" si="209"/>
        <v>0</v>
      </c>
      <c r="SVF20" s="103">
        <f t="shared" si="209"/>
        <v>0</v>
      </c>
      <c r="SVG20" s="103">
        <f t="shared" si="209"/>
        <v>0</v>
      </c>
      <c r="SVH20" s="103">
        <f t="shared" si="209"/>
        <v>0</v>
      </c>
      <c r="SVI20" s="103">
        <f t="shared" si="209"/>
        <v>0</v>
      </c>
      <c r="SVJ20" s="103">
        <f t="shared" si="209"/>
        <v>0</v>
      </c>
      <c r="SVK20" s="103">
        <f t="shared" si="209"/>
        <v>0</v>
      </c>
      <c r="SVL20" s="103">
        <f t="shared" si="209"/>
        <v>0</v>
      </c>
      <c r="SVM20" s="103">
        <f t="shared" si="209"/>
        <v>0</v>
      </c>
      <c r="SVN20" s="103">
        <f t="shared" si="209"/>
        <v>0</v>
      </c>
      <c r="SVO20" s="103">
        <f t="shared" si="209"/>
        <v>0</v>
      </c>
      <c r="SVP20" s="103">
        <f t="shared" si="209"/>
        <v>0</v>
      </c>
      <c r="SVQ20" s="103">
        <f t="shared" si="209"/>
        <v>0</v>
      </c>
      <c r="SVR20" s="103">
        <f t="shared" si="209"/>
        <v>0</v>
      </c>
      <c r="SVS20" s="103">
        <f t="shared" si="209"/>
        <v>0</v>
      </c>
      <c r="SVT20" s="103">
        <f t="shared" si="209"/>
        <v>0</v>
      </c>
      <c r="SVU20" s="103">
        <f t="shared" si="209"/>
        <v>0</v>
      </c>
      <c r="SVV20" s="103">
        <f t="shared" si="209"/>
        <v>0</v>
      </c>
      <c r="SVW20" s="103">
        <f t="shared" si="209"/>
        <v>0</v>
      </c>
      <c r="SVX20" s="103">
        <f t="shared" si="209"/>
        <v>0</v>
      </c>
      <c r="SVY20" s="103">
        <f t="shared" si="209"/>
        <v>0</v>
      </c>
      <c r="SVZ20" s="103">
        <f t="shared" si="209"/>
        <v>0</v>
      </c>
      <c r="SWA20" s="103">
        <f t="shared" si="209"/>
        <v>0</v>
      </c>
      <c r="SWB20" s="103">
        <f t="shared" si="209"/>
        <v>0</v>
      </c>
      <c r="SWC20" s="103">
        <f t="shared" si="209"/>
        <v>0</v>
      </c>
      <c r="SWD20" s="103">
        <f t="shared" si="209"/>
        <v>0</v>
      </c>
      <c r="SWE20" s="103">
        <f t="shared" si="209"/>
        <v>0</v>
      </c>
      <c r="SWF20" s="103">
        <f t="shared" si="209"/>
        <v>0</v>
      </c>
      <c r="SWG20" s="103">
        <f t="shared" si="209"/>
        <v>0</v>
      </c>
      <c r="SWH20" s="103">
        <f t="shared" si="209"/>
        <v>0</v>
      </c>
      <c r="SWI20" s="103">
        <f t="shared" si="209"/>
        <v>0</v>
      </c>
      <c r="SWJ20" s="103">
        <f t="shared" si="209"/>
        <v>0</v>
      </c>
      <c r="SWK20" s="103">
        <f t="shared" si="209"/>
        <v>0</v>
      </c>
      <c r="SWL20" s="103">
        <f t="shared" si="209"/>
        <v>0</v>
      </c>
      <c r="SWM20" s="103">
        <f t="shared" si="209"/>
        <v>0</v>
      </c>
      <c r="SWN20" s="103">
        <f t="shared" si="209"/>
        <v>0</v>
      </c>
      <c r="SWO20" s="103">
        <f t="shared" ref="SWO20:SYZ20" si="210">SUM(SWO9:SWO16)</f>
        <v>0</v>
      </c>
      <c r="SWP20" s="103">
        <f t="shared" si="210"/>
        <v>0</v>
      </c>
      <c r="SWQ20" s="103">
        <f t="shared" si="210"/>
        <v>0</v>
      </c>
      <c r="SWR20" s="103">
        <f t="shared" si="210"/>
        <v>0</v>
      </c>
      <c r="SWS20" s="103">
        <f t="shared" si="210"/>
        <v>0</v>
      </c>
      <c r="SWT20" s="103">
        <f t="shared" si="210"/>
        <v>0</v>
      </c>
      <c r="SWU20" s="103">
        <f t="shared" si="210"/>
        <v>0</v>
      </c>
      <c r="SWV20" s="103">
        <f t="shared" si="210"/>
        <v>0</v>
      </c>
      <c r="SWW20" s="103">
        <f t="shared" si="210"/>
        <v>0</v>
      </c>
      <c r="SWX20" s="103">
        <f t="shared" si="210"/>
        <v>0</v>
      </c>
      <c r="SWY20" s="103">
        <f t="shared" si="210"/>
        <v>0</v>
      </c>
      <c r="SWZ20" s="103">
        <f t="shared" si="210"/>
        <v>0</v>
      </c>
      <c r="SXA20" s="103">
        <f t="shared" si="210"/>
        <v>0</v>
      </c>
      <c r="SXB20" s="103">
        <f t="shared" si="210"/>
        <v>0</v>
      </c>
      <c r="SXC20" s="103">
        <f t="shared" si="210"/>
        <v>0</v>
      </c>
      <c r="SXD20" s="103">
        <f t="shared" si="210"/>
        <v>0</v>
      </c>
      <c r="SXE20" s="103">
        <f t="shared" si="210"/>
        <v>0</v>
      </c>
      <c r="SXF20" s="103">
        <f t="shared" si="210"/>
        <v>0</v>
      </c>
      <c r="SXG20" s="103">
        <f t="shared" si="210"/>
        <v>0</v>
      </c>
      <c r="SXH20" s="103">
        <f t="shared" si="210"/>
        <v>0</v>
      </c>
      <c r="SXI20" s="103">
        <f t="shared" si="210"/>
        <v>0</v>
      </c>
      <c r="SXJ20" s="103">
        <f t="shared" si="210"/>
        <v>0</v>
      </c>
      <c r="SXK20" s="103">
        <f t="shared" si="210"/>
        <v>0</v>
      </c>
      <c r="SXL20" s="103">
        <f t="shared" si="210"/>
        <v>0</v>
      </c>
      <c r="SXM20" s="103">
        <f t="shared" si="210"/>
        <v>0</v>
      </c>
      <c r="SXN20" s="103">
        <f t="shared" si="210"/>
        <v>0</v>
      </c>
      <c r="SXO20" s="103">
        <f t="shared" si="210"/>
        <v>0</v>
      </c>
      <c r="SXP20" s="103">
        <f t="shared" si="210"/>
        <v>0</v>
      </c>
      <c r="SXQ20" s="103">
        <f t="shared" si="210"/>
        <v>0</v>
      </c>
      <c r="SXR20" s="103">
        <f t="shared" si="210"/>
        <v>0</v>
      </c>
      <c r="SXS20" s="103">
        <f t="shared" si="210"/>
        <v>0</v>
      </c>
      <c r="SXT20" s="103">
        <f t="shared" si="210"/>
        <v>0</v>
      </c>
      <c r="SXU20" s="103">
        <f t="shared" si="210"/>
        <v>0</v>
      </c>
      <c r="SXV20" s="103">
        <f t="shared" si="210"/>
        <v>0</v>
      </c>
      <c r="SXW20" s="103">
        <f t="shared" si="210"/>
        <v>0</v>
      </c>
      <c r="SXX20" s="103">
        <f t="shared" si="210"/>
        <v>0</v>
      </c>
      <c r="SXY20" s="103">
        <f t="shared" si="210"/>
        <v>0</v>
      </c>
      <c r="SXZ20" s="103">
        <f t="shared" si="210"/>
        <v>0</v>
      </c>
      <c r="SYA20" s="103">
        <f t="shared" si="210"/>
        <v>0</v>
      </c>
      <c r="SYB20" s="103">
        <f t="shared" si="210"/>
        <v>0</v>
      </c>
      <c r="SYC20" s="103">
        <f t="shared" si="210"/>
        <v>0</v>
      </c>
      <c r="SYD20" s="103">
        <f t="shared" si="210"/>
        <v>0</v>
      </c>
      <c r="SYE20" s="103">
        <f t="shared" si="210"/>
        <v>0</v>
      </c>
      <c r="SYF20" s="103">
        <f t="shared" si="210"/>
        <v>0</v>
      </c>
      <c r="SYG20" s="103">
        <f t="shared" si="210"/>
        <v>0</v>
      </c>
      <c r="SYH20" s="103">
        <f t="shared" si="210"/>
        <v>0</v>
      </c>
      <c r="SYI20" s="103">
        <f t="shared" si="210"/>
        <v>0</v>
      </c>
      <c r="SYJ20" s="103">
        <f t="shared" si="210"/>
        <v>0</v>
      </c>
      <c r="SYK20" s="103">
        <f t="shared" si="210"/>
        <v>0</v>
      </c>
      <c r="SYL20" s="103">
        <f t="shared" si="210"/>
        <v>0</v>
      </c>
      <c r="SYM20" s="103">
        <f t="shared" si="210"/>
        <v>0</v>
      </c>
      <c r="SYN20" s="103">
        <f t="shared" si="210"/>
        <v>0</v>
      </c>
      <c r="SYO20" s="103">
        <f t="shared" si="210"/>
        <v>0</v>
      </c>
      <c r="SYP20" s="103">
        <f t="shared" si="210"/>
        <v>0</v>
      </c>
      <c r="SYQ20" s="103">
        <f t="shared" si="210"/>
        <v>0</v>
      </c>
      <c r="SYR20" s="103">
        <f t="shared" si="210"/>
        <v>0</v>
      </c>
      <c r="SYS20" s="103">
        <f t="shared" si="210"/>
        <v>0</v>
      </c>
      <c r="SYT20" s="103">
        <f t="shared" si="210"/>
        <v>0</v>
      </c>
      <c r="SYU20" s="103">
        <f t="shared" si="210"/>
        <v>0</v>
      </c>
      <c r="SYV20" s="103">
        <f t="shared" si="210"/>
        <v>0</v>
      </c>
      <c r="SYW20" s="103">
        <f t="shared" si="210"/>
        <v>0</v>
      </c>
      <c r="SYX20" s="103">
        <f t="shared" si="210"/>
        <v>0</v>
      </c>
      <c r="SYY20" s="103">
        <f t="shared" si="210"/>
        <v>0</v>
      </c>
      <c r="SYZ20" s="103">
        <f t="shared" si="210"/>
        <v>0</v>
      </c>
      <c r="SZA20" s="103">
        <f t="shared" ref="SZA20:TBL20" si="211">SUM(SZA9:SZA16)</f>
        <v>0</v>
      </c>
      <c r="SZB20" s="103">
        <f t="shared" si="211"/>
        <v>0</v>
      </c>
      <c r="SZC20" s="103">
        <f t="shared" si="211"/>
        <v>0</v>
      </c>
      <c r="SZD20" s="103">
        <f t="shared" si="211"/>
        <v>0</v>
      </c>
      <c r="SZE20" s="103">
        <f t="shared" si="211"/>
        <v>0</v>
      </c>
      <c r="SZF20" s="103">
        <f t="shared" si="211"/>
        <v>0</v>
      </c>
      <c r="SZG20" s="103">
        <f t="shared" si="211"/>
        <v>0</v>
      </c>
      <c r="SZH20" s="103">
        <f t="shared" si="211"/>
        <v>0</v>
      </c>
      <c r="SZI20" s="103">
        <f t="shared" si="211"/>
        <v>0</v>
      </c>
      <c r="SZJ20" s="103">
        <f t="shared" si="211"/>
        <v>0</v>
      </c>
      <c r="SZK20" s="103">
        <f t="shared" si="211"/>
        <v>0</v>
      </c>
      <c r="SZL20" s="103">
        <f t="shared" si="211"/>
        <v>0</v>
      </c>
      <c r="SZM20" s="103">
        <f t="shared" si="211"/>
        <v>0</v>
      </c>
      <c r="SZN20" s="103">
        <f t="shared" si="211"/>
        <v>0</v>
      </c>
      <c r="SZO20" s="103">
        <f t="shared" si="211"/>
        <v>0</v>
      </c>
      <c r="SZP20" s="103">
        <f t="shared" si="211"/>
        <v>0</v>
      </c>
      <c r="SZQ20" s="103">
        <f t="shared" si="211"/>
        <v>0</v>
      </c>
      <c r="SZR20" s="103">
        <f t="shared" si="211"/>
        <v>0</v>
      </c>
      <c r="SZS20" s="103">
        <f t="shared" si="211"/>
        <v>0</v>
      </c>
      <c r="SZT20" s="103">
        <f t="shared" si="211"/>
        <v>0</v>
      </c>
      <c r="SZU20" s="103">
        <f t="shared" si="211"/>
        <v>0</v>
      </c>
      <c r="SZV20" s="103">
        <f t="shared" si="211"/>
        <v>0</v>
      </c>
      <c r="SZW20" s="103">
        <f t="shared" si="211"/>
        <v>0</v>
      </c>
      <c r="SZX20" s="103">
        <f t="shared" si="211"/>
        <v>0</v>
      </c>
      <c r="SZY20" s="103">
        <f t="shared" si="211"/>
        <v>0</v>
      </c>
      <c r="SZZ20" s="103">
        <f t="shared" si="211"/>
        <v>0</v>
      </c>
      <c r="TAA20" s="103">
        <f t="shared" si="211"/>
        <v>0</v>
      </c>
      <c r="TAB20" s="103">
        <f t="shared" si="211"/>
        <v>0</v>
      </c>
      <c r="TAC20" s="103">
        <f t="shared" si="211"/>
        <v>0</v>
      </c>
      <c r="TAD20" s="103">
        <f t="shared" si="211"/>
        <v>0</v>
      </c>
      <c r="TAE20" s="103">
        <f t="shared" si="211"/>
        <v>0</v>
      </c>
      <c r="TAF20" s="103">
        <f t="shared" si="211"/>
        <v>0</v>
      </c>
      <c r="TAG20" s="103">
        <f t="shared" si="211"/>
        <v>0</v>
      </c>
      <c r="TAH20" s="103">
        <f t="shared" si="211"/>
        <v>0</v>
      </c>
      <c r="TAI20" s="103">
        <f t="shared" si="211"/>
        <v>0</v>
      </c>
      <c r="TAJ20" s="103">
        <f t="shared" si="211"/>
        <v>0</v>
      </c>
      <c r="TAK20" s="103">
        <f t="shared" si="211"/>
        <v>0</v>
      </c>
      <c r="TAL20" s="103">
        <f t="shared" si="211"/>
        <v>0</v>
      </c>
      <c r="TAM20" s="103">
        <f t="shared" si="211"/>
        <v>0</v>
      </c>
      <c r="TAN20" s="103">
        <f t="shared" si="211"/>
        <v>0</v>
      </c>
      <c r="TAO20" s="103">
        <f t="shared" si="211"/>
        <v>0</v>
      </c>
      <c r="TAP20" s="103">
        <f t="shared" si="211"/>
        <v>0</v>
      </c>
      <c r="TAQ20" s="103">
        <f t="shared" si="211"/>
        <v>0</v>
      </c>
      <c r="TAR20" s="103">
        <f t="shared" si="211"/>
        <v>0</v>
      </c>
      <c r="TAS20" s="103">
        <f t="shared" si="211"/>
        <v>0</v>
      </c>
      <c r="TAT20" s="103">
        <f t="shared" si="211"/>
        <v>0</v>
      </c>
      <c r="TAU20" s="103">
        <f t="shared" si="211"/>
        <v>0</v>
      </c>
      <c r="TAV20" s="103">
        <f t="shared" si="211"/>
        <v>0</v>
      </c>
      <c r="TAW20" s="103">
        <f t="shared" si="211"/>
        <v>0</v>
      </c>
      <c r="TAX20" s="103">
        <f t="shared" si="211"/>
        <v>0</v>
      </c>
      <c r="TAY20" s="103">
        <f t="shared" si="211"/>
        <v>0</v>
      </c>
      <c r="TAZ20" s="103">
        <f t="shared" si="211"/>
        <v>0</v>
      </c>
      <c r="TBA20" s="103">
        <f t="shared" si="211"/>
        <v>0</v>
      </c>
      <c r="TBB20" s="103">
        <f t="shared" si="211"/>
        <v>0</v>
      </c>
      <c r="TBC20" s="103">
        <f t="shared" si="211"/>
        <v>0</v>
      </c>
      <c r="TBD20" s="103">
        <f t="shared" si="211"/>
        <v>0</v>
      </c>
      <c r="TBE20" s="103">
        <f t="shared" si="211"/>
        <v>0</v>
      </c>
      <c r="TBF20" s="103">
        <f t="shared" si="211"/>
        <v>0</v>
      </c>
      <c r="TBG20" s="103">
        <f t="shared" si="211"/>
        <v>0</v>
      </c>
      <c r="TBH20" s="103">
        <f t="shared" si="211"/>
        <v>0</v>
      </c>
      <c r="TBI20" s="103">
        <f t="shared" si="211"/>
        <v>0</v>
      </c>
      <c r="TBJ20" s="103">
        <f t="shared" si="211"/>
        <v>0</v>
      </c>
      <c r="TBK20" s="103">
        <f t="shared" si="211"/>
        <v>0</v>
      </c>
      <c r="TBL20" s="103">
        <f t="shared" si="211"/>
        <v>0</v>
      </c>
      <c r="TBM20" s="103">
        <f t="shared" ref="TBM20:TDX20" si="212">SUM(TBM9:TBM16)</f>
        <v>0</v>
      </c>
      <c r="TBN20" s="103">
        <f t="shared" si="212"/>
        <v>0</v>
      </c>
      <c r="TBO20" s="103">
        <f t="shared" si="212"/>
        <v>0</v>
      </c>
      <c r="TBP20" s="103">
        <f t="shared" si="212"/>
        <v>0</v>
      </c>
      <c r="TBQ20" s="103">
        <f t="shared" si="212"/>
        <v>0</v>
      </c>
      <c r="TBR20" s="103">
        <f t="shared" si="212"/>
        <v>0</v>
      </c>
      <c r="TBS20" s="103">
        <f t="shared" si="212"/>
        <v>0</v>
      </c>
      <c r="TBT20" s="103">
        <f t="shared" si="212"/>
        <v>0</v>
      </c>
      <c r="TBU20" s="103">
        <f t="shared" si="212"/>
        <v>0</v>
      </c>
      <c r="TBV20" s="103">
        <f t="shared" si="212"/>
        <v>0</v>
      </c>
      <c r="TBW20" s="103">
        <f t="shared" si="212"/>
        <v>0</v>
      </c>
      <c r="TBX20" s="103">
        <f t="shared" si="212"/>
        <v>0</v>
      </c>
      <c r="TBY20" s="103">
        <f t="shared" si="212"/>
        <v>0</v>
      </c>
      <c r="TBZ20" s="103">
        <f t="shared" si="212"/>
        <v>0</v>
      </c>
      <c r="TCA20" s="103">
        <f t="shared" si="212"/>
        <v>0</v>
      </c>
      <c r="TCB20" s="103">
        <f t="shared" si="212"/>
        <v>0</v>
      </c>
      <c r="TCC20" s="103">
        <f t="shared" si="212"/>
        <v>0</v>
      </c>
      <c r="TCD20" s="103">
        <f t="shared" si="212"/>
        <v>0</v>
      </c>
      <c r="TCE20" s="103">
        <f t="shared" si="212"/>
        <v>0</v>
      </c>
      <c r="TCF20" s="103">
        <f t="shared" si="212"/>
        <v>0</v>
      </c>
      <c r="TCG20" s="103">
        <f t="shared" si="212"/>
        <v>0</v>
      </c>
      <c r="TCH20" s="103">
        <f t="shared" si="212"/>
        <v>0</v>
      </c>
      <c r="TCI20" s="103">
        <f t="shared" si="212"/>
        <v>0</v>
      </c>
      <c r="TCJ20" s="103">
        <f t="shared" si="212"/>
        <v>0</v>
      </c>
      <c r="TCK20" s="103">
        <f t="shared" si="212"/>
        <v>0</v>
      </c>
      <c r="TCL20" s="103">
        <f t="shared" si="212"/>
        <v>0</v>
      </c>
      <c r="TCM20" s="103">
        <f t="shared" si="212"/>
        <v>0</v>
      </c>
      <c r="TCN20" s="103">
        <f t="shared" si="212"/>
        <v>0</v>
      </c>
      <c r="TCO20" s="103">
        <f t="shared" si="212"/>
        <v>0</v>
      </c>
      <c r="TCP20" s="103">
        <f t="shared" si="212"/>
        <v>0</v>
      </c>
      <c r="TCQ20" s="103">
        <f t="shared" si="212"/>
        <v>0</v>
      </c>
      <c r="TCR20" s="103">
        <f t="shared" si="212"/>
        <v>0</v>
      </c>
      <c r="TCS20" s="103">
        <f t="shared" si="212"/>
        <v>0</v>
      </c>
      <c r="TCT20" s="103">
        <f t="shared" si="212"/>
        <v>0</v>
      </c>
      <c r="TCU20" s="103">
        <f t="shared" si="212"/>
        <v>0</v>
      </c>
      <c r="TCV20" s="103">
        <f t="shared" si="212"/>
        <v>0</v>
      </c>
      <c r="TCW20" s="103">
        <f t="shared" si="212"/>
        <v>0</v>
      </c>
      <c r="TCX20" s="103">
        <f t="shared" si="212"/>
        <v>0</v>
      </c>
      <c r="TCY20" s="103">
        <f t="shared" si="212"/>
        <v>0</v>
      </c>
      <c r="TCZ20" s="103">
        <f t="shared" si="212"/>
        <v>0</v>
      </c>
      <c r="TDA20" s="103">
        <f t="shared" si="212"/>
        <v>0</v>
      </c>
      <c r="TDB20" s="103">
        <f t="shared" si="212"/>
        <v>0</v>
      </c>
      <c r="TDC20" s="103">
        <f t="shared" si="212"/>
        <v>0</v>
      </c>
      <c r="TDD20" s="103">
        <f t="shared" si="212"/>
        <v>0</v>
      </c>
      <c r="TDE20" s="103">
        <f t="shared" si="212"/>
        <v>0</v>
      </c>
      <c r="TDF20" s="103">
        <f t="shared" si="212"/>
        <v>0</v>
      </c>
      <c r="TDG20" s="103">
        <f t="shared" si="212"/>
        <v>0</v>
      </c>
      <c r="TDH20" s="103">
        <f t="shared" si="212"/>
        <v>0</v>
      </c>
      <c r="TDI20" s="103">
        <f t="shared" si="212"/>
        <v>0</v>
      </c>
      <c r="TDJ20" s="103">
        <f t="shared" si="212"/>
        <v>0</v>
      </c>
      <c r="TDK20" s="103">
        <f t="shared" si="212"/>
        <v>0</v>
      </c>
      <c r="TDL20" s="103">
        <f t="shared" si="212"/>
        <v>0</v>
      </c>
      <c r="TDM20" s="103">
        <f t="shared" si="212"/>
        <v>0</v>
      </c>
      <c r="TDN20" s="103">
        <f t="shared" si="212"/>
        <v>0</v>
      </c>
      <c r="TDO20" s="103">
        <f t="shared" si="212"/>
        <v>0</v>
      </c>
      <c r="TDP20" s="103">
        <f t="shared" si="212"/>
        <v>0</v>
      </c>
      <c r="TDQ20" s="103">
        <f t="shared" si="212"/>
        <v>0</v>
      </c>
      <c r="TDR20" s="103">
        <f t="shared" si="212"/>
        <v>0</v>
      </c>
      <c r="TDS20" s="103">
        <f t="shared" si="212"/>
        <v>0</v>
      </c>
      <c r="TDT20" s="103">
        <f t="shared" si="212"/>
        <v>0</v>
      </c>
      <c r="TDU20" s="103">
        <f t="shared" si="212"/>
        <v>0</v>
      </c>
      <c r="TDV20" s="103">
        <f t="shared" si="212"/>
        <v>0</v>
      </c>
      <c r="TDW20" s="103">
        <f t="shared" si="212"/>
        <v>0</v>
      </c>
      <c r="TDX20" s="103">
        <f t="shared" si="212"/>
        <v>0</v>
      </c>
      <c r="TDY20" s="103">
        <f t="shared" ref="TDY20:TGJ20" si="213">SUM(TDY9:TDY16)</f>
        <v>0</v>
      </c>
      <c r="TDZ20" s="103">
        <f t="shared" si="213"/>
        <v>0</v>
      </c>
      <c r="TEA20" s="103">
        <f t="shared" si="213"/>
        <v>0</v>
      </c>
      <c r="TEB20" s="103">
        <f t="shared" si="213"/>
        <v>0</v>
      </c>
      <c r="TEC20" s="103">
        <f t="shared" si="213"/>
        <v>0</v>
      </c>
      <c r="TED20" s="103">
        <f t="shared" si="213"/>
        <v>0</v>
      </c>
      <c r="TEE20" s="103">
        <f t="shared" si="213"/>
        <v>0</v>
      </c>
      <c r="TEF20" s="103">
        <f t="shared" si="213"/>
        <v>0</v>
      </c>
      <c r="TEG20" s="103">
        <f t="shared" si="213"/>
        <v>0</v>
      </c>
      <c r="TEH20" s="103">
        <f t="shared" si="213"/>
        <v>0</v>
      </c>
      <c r="TEI20" s="103">
        <f t="shared" si="213"/>
        <v>0</v>
      </c>
      <c r="TEJ20" s="103">
        <f t="shared" si="213"/>
        <v>0</v>
      </c>
      <c r="TEK20" s="103">
        <f t="shared" si="213"/>
        <v>0</v>
      </c>
      <c r="TEL20" s="103">
        <f t="shared" si="213"/>
        <v>0</v>
      </c>
      <c r="TEM20" s="103">
        <f t="shared" si="213"/>
        <v>0</v>
      </c>
      <c r="TEN20" s="103">
        <f t="shared" si="213"/>
        <v>0</v>
      </c>
      <c r="TEO20" s="103">
        <f t="shared" si="213"/>
        <v>0</v>
      </c>
      <c r="TEP20" s="103">
        <f t="shared" si="213"/>
        <v>0</v>
      </c>
      <c r="TEQ20" s="103">
        <f t="shared" si="213"/>
        <v>0</v>
      </c>
      <c r="TER20" s="103">
        <f t="shared" si="213"/>
        <v>0</v>
      </c>
      <c r="TES20" s="103">
        <f t="shared" si="213"/>
        <v>0</v>
      </c>
      <c r="TET20" s="103">
        <f t="shared" si="213"/>
        <v>0</v>
      </c>
      <c r="TEU20" s="103">
        <f t="shared" si="213"/>
        <v>0</v>
      </c>
      <c r="TEV20" s="103">
        <f t="shared" si="213"/>
        <v>0</v>
      </c>
      <c r="TEW20" s="103">
        <f t="shared" si="213"/>
        <v>0</v>
      </c>
      <c r="TEX20" s="103">
        <f t="shared" si="213"/>
        <v>0</v>
      </c>
      <c r="TEY20" s="103">
        <f t="shared" si="213"/>
        <v>0</v>
      </c>
      <c r="TEZ20" s="103">
        <f t="shared" si="213"/>
        <v>0</v>
      </c>
      <c r="TFA20" s="103">
        <f t="shared" si="213"/>
        <v>0</v>
      </c>
      <c r="TFB20" s="103">
        <f t="shared" si="213"/>
        <v>0</v>
      </c>
      <c r="TFC20" s="103">
        <f t="shared" si="213"/>
        <v>0</v>
      </c>
      <c r="TFD20" s="103">
        <f t="shared" si="213"/>
        <v>0</v>
      </c>
      <c r="TFE20" s="103">
        <f t="shared" si="213"/>
        <v>0</v>
      </c>
      <c r="TFF20" s="103">
        <f t="shared" si="213"/>
        <v>0</v>
      </c>
      <c r="TFG20" s="103">
        <f t="shared" si="213"/>
        <v>0</v>
      </c>
      <c r="TFH20" s="103">
        <f t="shared" si="213"/>
        <v>0</v>
      </c>
      <c r="TFI20" s="103">
        <f t="shared" si="213"/>
        <v>0</v>
      </c>
      <c r="TFJ20" s="103">
        <f t="shared" si="213"/>
        <v>0</v>
      </c>
      <c r="TFK20" s="103">
        <f t="shared" si="213"/>
        <v>0</v>
      </c>
      <c r="TFL20" s="103">
        <f t="shared" si="213"/>
        <v>0</v>
      </c>
      <c r="TFM20" s="103">
        <f t="shared" si="213"/>
        <v>0</v>
      </c>
      <c r="TFN20" s="103">
        <f t="shared" si="213"/>
        <v>0</v>
      </c>
      <c r="TFO20" s="103">
        <f t="shared" si="213"/>
        <v>0</v>
      </c>
      <c r="TFP20" s="103">
        <f t="shared" si="213"/>
        <v>0</v>
      </c>
      <c r="TFQ20" s="103">
        <f t="shared" si="213"/>
        <v>0</v>
      </c>
      <c r="TFR20" s="103">
        <f t="shared" si="213"/>
        <v>0</v>
      </c>
      <c r="TFS20" s="103">
        <f t="shared" si="213"/>
        <v>0</v>
      </c>
      <c r="TFT20" s="103">
        <f t="shared" si="213"/>
        <v>0</v>
      </c>
      <c r="TFU20" s="103">
        <f t="shared" si="213"/>
        <v>0</v>
      </c>
      <c r="TFV20" s="103">
        <f t="shared" si="213"/>
        <v>0</v>
      </c>
      <c r="TFW20" s="103">
        <f t="shared" si="213"/>
        <v>0</v>
      </c>
      <c r="TFX20" s="103">
        <f t="shared" si="213"/>
        <v>0</v>
      </c>
      <c r="TFY20" s="103">
        <f t="shared" si="213"/>
        <v>0</v>
      </c>
      <c r="TFZ20" s="103">
        <f t="shared" si="213"/>
        <v>0</v>
      </c>
      <c r="TGA20" s="103">
        <f t="shared" si="213"/>
        <v>0</v>
      </c>
      <c r="TGB20" s="103">
        <f t="shared" si="213"/>
        <v>0</v>
      </c>
      <c r="TGC20" s="103">
        <f t="shared" si="213"/>
        <v>0</v>
      </c>
      <c r="TGD20" s="103">
        <f t="shared" si="213"/>
        <v>0</v>
      </c>
      <c r="TGE20" s="103">
        <f t="shared" si="213"/>
        <v>0</v>
      </c>
      <c r="TGF20" s="103">
        <f t="shared" si="213"/>
        <v>0</v>
      </c>
      <c r="TGG20" s="103">
        <f t="shared" si="213"/>
        <v>0</v>
      </c>
      <c r="TGH20" s="103">
        <f t="shared" si="213"/>
        <v>0</v>
      </c>
      <c r="TGI20" s="103">
        <f t="shared" si="213"/>
        <v>0</v>
      </c>
      <c r="TGJ20" s="103">
        <f t="shared" si="213"/>
        <v>0</v>
      </c>
      <c r="TGK20" s="103">
        <f t="shared" ref="TGK20:TIV20" si="214">SUM(TGK9:TGK16)</f>
        <v>0</v>
      </c>
      <c r="TGL20" s="103">
        <f t="shared" si="214"/>
        <v>0</v>
      </c>
      <c r="TGM20" s="103">
        <f t="shared" si="214"/>
        <v>0</v>
      </c>
      <c r="TGN20" s="103">
        <f t="shared" si="214"/>
        <v>0</v>
      </c>
      <c r="TGO20" s="103">
        <f t="shared" si="214"/>
        <v>0</v>
      </c>
      <c r="TGP20" s="103">
        <f t="shared" si="214"/>
        <v>0</v>
      </c>
      <c r="TGQ20" s="103">
        <f t="shared" si="214"/>
        <v>0</v>
      </c>
      <c r="TGR20" s="103">
        <f t="shared" si="214"/>
        <v>0</v>
      </c>
      <c r="TGS20" s="103">
        <f t="shared" si="214"/>
        <v>0</v>
      </c>
      <c r="TGT20" s="103">
        <f t="shared" si="214"/>
        <v>0</v>
      </c>
      <c r="TGU20" s="103">
        <f t="shared" si="214"/>
        <v>0</v>
      </c>
      <c r="TGV20" s="103">
        <f t="shared" si="214"/>
        <v>0</v>
      </c>
      <c r="TGW20" s="103">
        <f t="shared" si="214"/>
        <v>0</v>
      </c>
      <c r="TGX20" s="103">
        <f t="shared" si="214"/>
        <v>0</v>
      </c>
      <c r="TGY20" s="103">
        <f t="shared" si="214"/>
        <v>0</v>
      </c>
      <c r="TGZ20" s="103">
        <f t="shared" si="214"/>
        <v>0</v>
      </c>
      <c r="THA20" s="103">
        <f t="shared" si="214"/>
        <v>0</v>
      </c>
      <c r="THB20" s="103">
        <f t="shared" si="214"/>
        <v>0</v>
      </c>
      <c r="THC20" s="103">
        <f t="shared" si="214"/>
        <v>0</v>
      </c>
      <c r="THD20" s="103">
        <f t="shared" si="214"/>
        <v>0</v>
      </c>
      <c r="THE20" s="103">
        <f t="shared" si="214"/>
        <v>0</v>
      </c>
      <c r="THF20" s="103">
        <f t="shared" si="214"/>
        <v>0</v>
      </c>
      <c r="THG20" s="103">
        <f t="shared" si="214"/>
        <v>0</v>
      </c>
      <c r="THH20" s="103">
        <f t="shared" si="214"/>
        <v>0</v>
      </c>
      <c r="THI20" s="103">
        <f t="shared" si="214"/>
        <v>0</v>
      </c>
      <c r="THJ20" s="103">
        <f t="shared" si="214"/>
        <v>0</v>
      </c>
      <c r="THK20" s="103">
        <f t="shared" si="214"/>
        <v>0</v>
      </c>
      <c r="THL20" s="103">
        <f t="shared" si="214"/>
        <v>0</v>
      </c>
      <c r="THM20" s="103">
        <f t="shared" si="214"/>
        <v>0</v>
      </c>
      <c r="THN20" s="103">
        <f t="shared" si="214"/>
        <v>0</v>
      </c>
      <c r="THO20" s="103">
        <f t="shared" si="214"/>
        <v>0</v>
      </c>
      <c r="THP20" s="103">
        <f t="shared" si="214"/>
        <v>0</v>
      </c>
      <c r="THQ20" s="103">
        <f t="shared" si="214"/>
        <v>0</v>
      </c>
      <c r="THR20" s="103">
        <f t="shared" si="214"/>
        <v>0</v>
      </c>
      <c r="THS20" s="103">
        <f t="shared" si="214"/>
        <v>0</v>
      </c>
      <c r="THT20" s="103">
        <f t="shared" si="214"/>
        <v>0</v>
      </c>
      <c r="THU20" s="103">
        <f t="shared" si="214"/>
        <v>0</v>
      </c>
      <c r="THV20" s="103">
        <f t="shared" si="214"/>
        <v>0</v>
      </c>
      <c r="THW20" s="103">
        <f t="shared" si="214"/>
        <v>0</v>
      </c>
      <c r="THX20" s="103">
        <f t="shared" si="214"/>
        <v>0</v>
      </c>
      <c r="THY20" s="103">
        <f t="shared" si="214"/>
        <v>0</v>
      </c>
      <c r="THZ20" s="103">
        <f t="shared" si="214"/>
        <v>0</v>
      </c>
      <c r="TIA20" s="103">
        <f t="shared" si="214"/>
        <v>0</v>
      </c>
      <c r="TIB20" s="103">
        <f t="shared" si="214"/>
        <v>0</v>
      </c>
      <c r="TIC20" s="103">
        <f t="shared" si="214"/>
        <v>0</v>
      </c>
      <c r="TID20" s="103">
        <f t="shared" si="214"/>
        <v>0</v>
      </c>
      <c r="TIE20" s="103">
        <f t="shared" si="214"/>
        <v>0</v>
      </c>
      <c r="TIF20" s="103">
        <f t="shared" si="214"/>
        <v>0</v>
      </c>
      <c r="TIG20" s="103">
        <f t="shared" si="214"/>
        <v>0</v>
      </c>
      <c r="TIH20" s="103">
        <f t="shared" si="214"/>
        <v>0</v>
      </c>
      <c r="TII20" s="103">
        <f t="shared" si="214"/>
        <v>0</v>
      </c>
      <c r="TIJ20" s="103">
        <f t="shared" si="214"/>
        <v>0</v>
      </c>
      <c r="TIK20" s="103">
        <f t="shared" si="214"/>
        <v>0</v>
      </c>
      <c r="TIL20" s="103">
        <f t="shared" si="214"/>
        <v>0</v>
      </c>
      <c r="TIM20" s="103">
        <f t="shared" si="214"/>
        <v>0</v>
      </c>
      <c r="TIN20" s="103">
        <f t="shared" si="214"/>
        <v>0</v>
      </c>
      <c r="TIO20" s="103">
        <f t="shared" si="214"/>
        <v>0</v>
      </c>
      <c r="TIP20" s="103">
        <f t="shared" si="214"/>
        <v>0</v>
      </c>
      <c r="TIQ20" s="103">
        <f t="shared" si="214"/>
        <v>0</v>
      </c>
      <c r="TIR20" s="103">
        <f t="shared" si="214"/>
        <v>0</v>
      </c>
      <c r="TIS20" s="103">
        <f t="shared" si="214"/>
        <v>0</v>
      </c>
      <c r="TIT20" s="103">
        <f t="shared" si="214"/>
        <v>0</v>
      </c>
      <c r="TIU20" s="103">
        <f t="shared" si="214"/>
        <v>0</v>
      </c>
      <c r="TIV20" s="103">
        <f t="shared" si="214"/>
        <v>0</v>
      </c>
      <c r="TIW20" s="103">
        <f t="shared" ref="TIW20:TLH20" si="215">SUM(TIW9:TIW16)</f>
        <v>0</v>
      </c>
      <c r="TIX20" s="103">
        <f t="shared" si="215"/>
        <v>0</v>
      </c>
      <c r="TIY20" s="103">
        <f t="shared" si="215"/>
        <v>0</v>
      </c>
      <c r="TIZ20" s="103">
        <f t="shared" si="215"/>
        <v>0</v>
      </c>
      <c r="TJA20" s="103">
        <f t="shared" si="215"/>
        <v>0</v>
      </c>
      <c r="TJB20" s="103">
        <f t="shared" si="215"/>
        <v>0</v>
      </c>
      <c r="TJC20" s="103">
        <f t="shared" si="215"/>
        <v>0</v>
      </c>
      <c r="TJD20" s="103">
        <f t="shared" si="215"/>
        <v>0</v>
      </c>
      <c r="TJE20" s="103">
        <f t="shared" si="215"/>
        <v>0</v>
      </c>
      <c r="TJF20" s="103">
        <f t="shared" si="215"/>
        <v>0</v>
      </c>
      <c r="TJG20" s="103">
        <f t="shared" si="215"/>
        <v>0</v>
      </c>
      <c r="TJH20" s="103">
        <f t="shared" si="215"/>
        <v>0</v>
      </c>
      <c r="TJI20" s="103">
        <f t="shared" si="215"/>
        <v>0</v>
      </c>
      <c r="TJJ20" s="103">
        <f t="shared" si="215"/>
        <v>0</v>
      </c>
      <c r="TJK20" s="103">
        <f t="shared" si="215"/>
        <v>0</v>
      </c>
      <c r="TJL20" s="103">
        <f t="shared" si="215"/>
        <v>0</v>
      </c>
      <c r="TJM20" s="103">
        <f t="shared" si="215"/>
        <v>0</v>
      </c>
      <c r="TJN20" s="103">
        <f t="shared" si="215"/>
        <v>0</v>
      </c>
      <c r="TJO20" s="103">
        <f t="shared" si="215"/>
        <v>0</v>
      </c>
      <c r="TJP20" s="103">
        <f t="shared" si="215"/>
        <v>0</v>
      </c>
      <c r="TJQ20" s="103">
        <f t="shared" si="215"/>
        <v>0</v>
      </c>
      <c r="TJR20" s="103">
        <f t="shared" si="215"/>
        <v>0</v>
      </c>
      <c r="TJS20" s="103">
        <f t="shared" si="215"/>
        <v>0</v>
      </c>
      <c r="TJT20" s="103">
        <f t="shared" si="215"/>
        <v>0</v>
      </c>
      <c r="TJU20" s="103">
        <f t="shared" si="215"/>
        <v>0</v>
      </c>
      <c r="TJV20" s="103">
        <f t="shared" si="215"/>
        <v>0</v>
      </c>
      <c r="TJW20" s="103">
        <f t="shared" si="215"/>
        <v>0</v>
      </c>
      <c r="TJX20" s="103">
        <f t="shared" si="215"/>
        <v>0</v>
      </c>
      <c r="TJY20" s="103">
        <f t="shared" si="215"/>
        <v>0</v>
      </c>
      <c r="TJZ20" s="103">
        <f t="shared" si="215"/>
        <v>0</v>
      </c>
      <c r="TKA20" s="103">
        <f t="shared" si="215"/>
        <v>0</v>
      </c>
      <c r="TKB20" s="103">
        <f t="shared" si="215"/>
        <v>0</v>
      </c>
      <c r="TKC20" s="103">
        <f t="shared" si="215"/>
        <v>0</v>
      </c>
      <c r="TKD20" s="103">
        <f t="shared" si="215"/>
        <v>0</v>
      </c>
      <c r="TKE20" s="103">
        <f t="shared" si="215"/>
        <v>0</v>
      </c>
      <c r="TKF20" s="103">
        <f t="shared" si="215"/>
        <v>0</v>
      </c>
      <c r="TKG20" s="103">
        <f t="shared" si="215"/>
        <v>0</v>
      </c>
      <c r="TKH20" s="103">
        <f t="shared" si="215"/>
        <v>0</v>
      </c>
      <c r="TKI20" s="103">
        <f t="shared" si="215"/>
        <v>0</v>
      </c>
      <c r="TKJ20" s="103">
        <f t="shared" si="215"/>
        <v>0</v>
      </c>
      <c r="TKK20" s="103">
        <f t="shared" si="215"/>
        <v>0</v>
      </c>
      <c r="TKL20" s="103">
        <f t="shared" si="215"/>
        <v>0</v>
      </c>
      <c r="TKM20" s="103">
        <f t="shared" si="215"/>
        <v>0</v>
      </c>
      <c r="TKN20" s="103">
        <f t="shared" si="215"/>
        <v>0</v>
      </c>
      <c r="TKO20" s="103">
        <f t="shared" si="215"/>
        <v>0</v>
      </c>
      <c r="TKP20" s="103">
        <f t="shared" si="215"/>
        <v>0</v>
      </c>
      <c r="TKQ20" s="103">
        <f t="shared" si="215"/>
        <v>0</v>
      </c>
      <c r="TKR20" s="103">
        <f t="shared" si="215"/>
        <v>0</v>
      </c>
      <c r="TKS20" s="103">
        <f t="shared" si="215"/>
        <v>0</v>
      </c>
      <c r="TKT20" s="103">
        <f t="shared" si="215"/>
        <v>0</v>
      </c>
      <c r="TKU20" s="103">
        <f t="shared" si="215"/>
        <v>0</v>
      </c>
      <c r="TKV20" s="103">
        <f t="shared" si="215"/>
        <v>0</v>
      </c>
      <c r="TKW20" s="103">
        <f t="shared" si="215"/>
        <v>0</v>
      </c>
      <c r="TKX20" s="103">
        <f t="shared" si="215"/>
        <v>0</v>
      </c>
      <c r="TKY20" s="103">
        <f t="shared" si="215"/>
        <v>0</v>
      </c>
      <c r="TKZ20" s="103">
        <f t="shared" si="215"/>
        <v>0</v>
      </c>
      <c r="TLA20" s="103">
        <f t="shared" si="215"/>
        <v>0</v>
      </c>
      <c r="TLB20" s="103">
        <f t="shared" si="215"/>
        <v>0</v>
      </c>
      <c r="TLC20" s="103">
        <f t="shared" si="215"/>
        <v>0</v>
      </c>
      <c r="TLD20" s="103">
        <f t="shared" si="215"/>
        <v>0</v>
      </c>
      <c r="TLE20" s="103">
        <f t="shared" si="215"/>
        <v>0</v>
      </c>
      <c r="TLF20" s="103">
        <f t="shared" si="215"/>
        <v>0</v>
      </c>
      <c r="TLG20" s="103">
        <f t="shared" si="215"/>
        <v>0</v>
      </c>
      <c r="TLH20" s="103">
        <f t="shared" si="215"/>
        <v>0</v>
      </c>
      <c r="TLI20" s="103">
        <f t="shared" ref="TLI20:TNT20" si="216">SUM(TLI9:TLI16)</f>
        <v>0</v>
      </c>
      <c r="TLJ20" s="103">
        <f t="shared" si="216"/>
        <v>0</v>
      </c>
      <c r="TLK20" s="103">
        <f t="shared" si="216"/>
        <v>0</v>
      </c>
      <c r="TLL20" s="103">
        <f t="shared" si="216"/>
        <v>0</v>
      </c>
      <c r="TLM20" s="103">
        <f t="shared" si="216"/>
        <v>0</v>
      </c>
      <c r="TLN20" s="103">
        <f t="shared" si="216"/>
        <v>0</v>
      </c>
      <c r="TLO20" s="103">
        <f t="shared" si="216"/>
        <v>0</v>
      </c>
      <c r="TLP20" s="103">
        <f t="shared" si="216"/>
        <v>0</v>
      </c>
      <c r="TLQ20" s="103">
        <f t="shared" si="216"/>
        <v>0</v>
      </c>
      <c r="TLR20" s="103">
        <f t="shared" si="216"/>
        <v>0</v>
      </c>
      <c r="TLS20" s="103">
        <f t="shared" si="216"/>
        <v>0</v>
      </c>
      <c r="TLT20" s="103">
        <f t="shared" si="216"/>
        <v>0</v>
      </c>
      <c r="TLU20" s="103">
        <f t="shared" si="216"/>
        <v>0</v>
      </c>
      <c r="TLV20" s="103">
        <f t="shared" si="216"/>
        <v>0</v>
      </c>
      <c r="TLW20" s="103">
        <f t="shared" si="216"/>
        <v>0</v>
      </c>
      <c r="TLX20" s="103">
        <f t="shared" si="216"/>
        <v>0</v>
      </c>
      <c r="TLY20" s="103">
        <f t="shared" si="216"/>
        <v>0</v>
      </c>
      <c r="TLZ20" s="103">
        <f t="shared" si="216"/>
        <v>0</v>
      </c>
      <c r="TMA20" s="103">
        <f t="shared" si="216"/>
        <v>0</v>
      </c>
      <c r="TMB20" s="103">
        <f t="shared" si="216"/>
        <v>0</v>
      </c>
      <c r="TMC20" s="103">
        <f t="shared" si="216"/>
        <v>0</v>
      </c>
      <c r="TMD20" s="103">
        <f t="shared" si="216"/>
        <v>0</v>
      </c>
      <c r="TME20" s="103">
        <f t="shared" si="216"/>
        <v>0</v>
      </c>
      <c r="TMF20" s="103">
        <f t="shared" si="216"/>
        <v>0</v>
      </c>
      <c r="TMG20" s="103">
        <f t="shared" si="216"/>
        <v>0</v>
      </c>
      <c r="TMH20" s="103">
        <f t="shared" si="216"/>
        <v>0</v>
      </c>
      <c r="TMI20" s="103">
        <f t="shared" si="216"/>
        <v>0</v>
      </c>
      <c r="TMJ20" s="103">
        <f t="shared" si="216"/>
        <v>0</v>
      </c>
      <c r="TMK20" s="103">
        <f t="shared" si="216"/>
        <v>0</v>
      </c>
      <c r="TML20" s="103">
        <f t="shared" si="216"/>
        <v>0</v>
      </c>
      <c r="TMM20" s="103">
        <f t="shared" si="216"/>
        <v>0</v>
      </c>
      <c r="TMN20" s="103">
        <f t="shared" si="216"/>
        <v>0</v>
      </c>
      <c r="TMO20" s="103">
        <f t="shared" si="216"/>
        <v>0</v>
      </c>
      <c r="TMP20" s="103">
        <f t="shared" si="216"/>
        <v>0</v>
      </c>
      <c r="TMQ20" s="103">
        <f t="shared" si="216"/>
        <v>0</v>
      </c>
      <c r="TMR20" s="103">
        <f t="shared" si="216"/>
        <v>0</v>
      </c>
      <c r="TMS20" s="103">
        <f t="shared" si="216"/>
        <v>0</v>
      </c>
      <c r="TMT20" s="103">
        <f t="shared" si="216"/>
        <v>0</v>
      </c>
      <c r="TMU20" s="103">
        <f t="shared" si="216"/>
        <v>0</v>
      </c>
      <c r="TMV20" s="103">
        <f t="shared" si="216"/>
        <v>0</v>
      </c>
      <c r="TMW20" s="103">
        <f t="shared" si="216"/>
        <v>0</v>
      </c>
      <c r="TMX20" s="103">
        <f t="shared" si="216"/>
        <v>0</v>
      </c>
      <c r="TMY20" s="103">
        <f t="shared" si="216"/>
        <v>0</v>
      </c>
      <c r="TMZ20" s="103">
        <f t="shared" si="216"/>
        <v>0</v>
      </c>
      <c r="TNA20" s="103">
        <f t="shared" si="216"/>
        <v>0</v>
      </c>
      <c r="TNB20" s="103">
        <f t="shared" si="216"/>
        <v>0</v>
      </c>
      <c r="TNC20" s="103">
        <f t="shared" si="216"/>
        <v>0</v>
      </c>
      <c r="TND20" s="103">
        <f t="shared" si="216"/>
        <v>0</v>
      </c>
      <c r="TNE20" s="103">
        <f t="shared" si="216"/>
        <v>0</v>
      </c>
      <c r="TNF20" s="103">
        <f t="shared" si="216"/>
        <v>0</v>
      </c>
      <c r="TNG20" s="103">
        <f t="shared" si="216"/>
        <v>0</v>
      </c>
      <c r="TNH20" s="103">
        <f t="shared" si="216"/>
        <v>0</v>
      </c>
      <c r="TNI20" s="103">
        <f t="shared" si="216"/>
        <v>0</v>
      </c>
      <c r="TNJ20" s="103">
        <f t="shared" si="216"/>
        <v>0</v>
      </c>
      <c r="TNK20" s="103">
        <f t="shared" si="216"/>
        <v>0</v>
      </c>
      <c r="TNL20" s="103">
        <f t="shared" si="216"/>
        <v>0</v>
      </c>
      <c r="TNM20" s="103">
        <f t="shared" si="216"/>
        <v>0</v>
      </c>
      <c r="TNN20" s="103">
        <f t="shared" si="216"/>
        <v>0</v>
      </c>
      <c r="TNO20" s="103">
        <f t="shared" si="216"/>
        <v>0</v>
      </c>
      <c r="TNP20" s="103">
        <f t="shared" si="216"/>
        <v>0</v>
      </c>
      <c r="TNQ20" s="103">
        <f t="shared" si="216"/>
        <v>0</v>
      </c>
      <c r="TNR20" s="103">
        <f t="shared" si="216"/>
        <v>0</v>
      </c>
      <c r="TNS20" s="103">
        <f t="shared" si="216"/>
        <v>0</v>
      </c>
      <c r="TNT20" s="103">
        <f t="shared" si="216"/>
        <v>0</v>
      </c>
      <c r="TNU20" s="103">
        <f t="shared" ref="TNU20:TQF20" si="217">SUM(TNU9:TNU16)</f>
        <v>0</v>
      </c>
      <c r="TNV20" s="103">
        <f t="shared" si="217"/>
        <v>0</v>
      </c>
      <c r="TNW20" s="103">
        <f t="shared" si="217"/>
        <v>0</v>
      </c>
      <c r="TNX20" s="103">
        <f t="shared" si="217"/>
        <v>0</v>
      </c>
      <c r="TNY20" s="103">
        <f t="shared" si="217"/>
        <v>0</v>
      </c>
      <c r="TNZ20" s="103">
        <f t="shared" si="217"/>
        <v>0</v>
      </c>
      <c r="TOA20" s="103">
        <f t="shared" si="217"/>
        <v>0</v>
      </c>
      <c r="TOB20" s="103">
        <f t="shared" si="217"/>
        <v>0</v>
      </c>
      <c r="TOC20" s="103">
        <f t="shared" si="217"/>
        <v>0</v>
      </c>
      <c r="TOD20" s="103">
        <f t="shared" si="217"/>
        <v>0</v>
      </c>
      <c r="TOE20" s="103">
        <f t="shared" si="217"/>
        <v>0</v>
      </c>
      <c r="TOF20" s="103">
        <f t="shared" si="217"/>
        <v>0</v>
      </c>
      <c r="TOG20" s="103">
        <f t="shared" si="217"/>
        <v>0</v>
      </c>
      <c r="TOH20" s="103">
        <f t="shared" si="217"/>
        <v>0</v>
      </c>
      <c r="TOI20" s="103">
        <f t="shared" si="217"/>
        <v>0</v>
      </c>
      <c r="TOJ20" s="103">
        <f t="shared" si="217"/>
        <v>0</v>
      </c>
      <c r="TOK20" s="103">
        <f t="shared" si="217"/>
        <v>0</v>
      </c>
      <c r="TOL20" s="103">
        <f t="shared" si="217"/>
        <v>0</v>
      </c>
      <c r="TOM20" s="103">
        <f t="shared" si="217"/>
        <v>0</v>
      </c>
      <c r="TON20" s="103">
        <f t="shared" si="217"/>
        <v>0</v>
      </c>
      <c r="TOO20" s="103">
        <f t="shared" si="217"/>
        <v>0</v>
      </c>
      <c r="TOP20" s="103">
        <f t="shared" si="217"/>
        <v>0</v>
      </c>
      <c r="TOQ20" s="103">
        <f t="shared" si="217"/>
        <v>0</v>
      </c>
      <c r="TOR20" s="103">
        <f t="shared" si="217"/>
        <v>0</v>
      </c>
      <c r="TOS20" s="103">
        <f t="shared" si="217"/>
        <v>0</v>
      </c>
      <c r="TOT20" s="103">
        <f t="shared" si="217"/>
        <v>0</v>
      </c>
      <c r="TOU20" s="103">
        <f t="shared" si="217"/>
        <v>0</v>
      </c>
      <c r="TOV20" s="103">
        <f t="shared" si="217"/>
        <v>0</v>
      </c>
      <c r="TOW20" s="103">
        <f t="shared" si="217"/>
        <v>0</v>
      </c>
      <c r="TOX20" s="103">
        <f t="shared" si="217"/>
        <v>0</v>
      </c>
      <c r="TOY20" s="103">
        <f t="shared" si="217"/>
        <v>0</v>
      </c>
      <c r="TOZ20" s="103">
        <f t="shared" si="217"/>
        <v>0</v>
      </c>
      <c r="TPA20" s="103">
        <f t="shared" si="217"/>
        <v>0</v>
      </c>
      <c r="TPB20" s="103">
        <f t="shared" si="217"/>
        <v>0</v>
      </c>
      <c r="TPC20" s="103">
        <f t="shared" si="217"/>
        <v>0</v>
      </c>
      <c r="TPD20" s="103">
        <f t="shared" si="217"/>
        <v>0</v>
      </c>
      <c r="TPE20" s="103">
        <f t="shared" si="217"/>
        <v>0</v>
      </c>
      <c r="TPF20" s="103">
        <f t="shared" si="217"/>
        <v>0</v>
      </c>
      <c r="TPG20" s="103">
        <f t="shared" si="217"/>
        <v>0</v>
      </c>
      <c r="TPH20" s="103">
        <f t="shared" si="217"/>
        <v>0</v>
      </c>
      <c r="TPI20" s="103">
        <f t="shared" si="217"/>
        <v>0</v>
      </c>
      <c r="TPJ20" s="103">
        <f t="shared" si="217"/>
        <v>0</v>
      </c>
      <c r="TPK20" s="103">
        <f t="shared" si="217"/>
        <v>0</v>
      </c>
      <c r="TPL20" s="103">
        <f t="shared" si="217"/>
        <v>0</v>
      </c>
      <c r="TPM20" s="103">
        <f t="shared" si="217"/>
        <v>0</v>
      </c>
      <c r="TPN20" s="103">
        <f t="shared" si="217"/>
        <v>0</v>
      </c>
      <c r="TPO20" s="103">
        <f t="shared" si="217"/>
        <v>0</v>
      </c>
      <c r="TPP20" s="103">
        <f t="shared" si="217"/>
        <v>0</v>
      </c>
      <c r="TPQ20" s="103">
        <f t="shared" si="217"/>
        <v>0</v>
      </c>
      <c r="TPR20" s="103">
        <f t="shared" si="217"/>
        <v>0</v>
      </c>
      <c r="TPS20" s="103">
        <f t="shared" si="217"/>
        <v>0</v>
      </c>
      <c r="TPT20" s="103">
        <f t="shared" si="217"/>
        <v>0</v>
      </c>
      <c r="TPU20" s="103">
        <f t="shared" si="217"/>
        <v>0</v>
      </c>
      <c r="TPV20" s="103">
        <f t="shared" si="217"/>
        <v>0</v>
      </c>
      <c r="TPW20" s="103">
        <f t="shared" si="217"/>
        <v>0</v>
      </c>
      <c r="TPX20" s="103">
        <f t="shared" si="217"/>
        <v>0</v>
      </c>
      <c r="TPY20" s="103">
        <f t="shared" si="217"/>
        <v>0</v>
      </c>
      <c r="TPZ20" s="103">
        <f t="shared" si="217"/>
        <v>0</v>
      </c>
      <c r="TQA20" s="103">
        <f t="shared" si="217"/>
        <v>0</v>
      </c>
      <c r="TQB20" s="103">
        <f t="shared" si="217"/>
        <v>0</v>
      </c>
      <c r="TQC20" s="103">
        <f t="shared" si="217"/>
        <v>0</v>
      </c>
      <c r="TQD20" s="103">
        <f t="shared" si="217"/>
        <v>0</v>
      </c>
      <c r="TQE20" s="103">
        <f t="shared" si="217"/>
        <v>0</v>
      </c>
      <c r="TQF20" s="103">
        <f t="shared" si="217"/>
        <v>0</v>
      </c>
      <c r="TQG20" s="103">
        <f t="shared" ref="TQG20:TSR20" si="218">SUM(TQG9:TQG16)</f>
        <v>0</v>
      </c>
      <c r="TQH20" s="103">
        <f t="shared" si="218"/>
        <v>0</v>
      </c>
      <c r="TQI20" s="103">
        <f t="shared" si="218"/>
        <v>0</v>
      </c>
      <c r="TQJ20" s="103">
        <f t="shared" si="218"/>
        <v>0</v>
      </c>
      <c r="TQK20" s="103">
        <f t="shared" si="218"/>
        <v>0</v>
      </c>
      <c r="TQL20" s="103">
        <f t="shared" si="218"/>
        <v>0</v>
      </c>
      <c r="TQM20" s="103">
        <f t="shared" si="218"/>
        <v>0</v>
      </c>
      <c r="TQN20" s="103">
        <f t="shared" si="218"/>
        <v>0</v>
      </c>
      <c r="TQO20" s="103">
        <f t="shared" si="218"/>
        <v>0</v>
      </c>
      <c r="TQP20" s="103">
        <f t="shared" si="218"/>
        <v>0</v>
      </c>
      <c r="TQQ20" s="103">
        <f t="shared" si="218"/>
        <v>0</v>
      </c>
      <c r="TQR20" s="103">
        <f t="shared" si="218"/>
        <v>0</v>
      </c>
      <c r="TQS20" s="103">
        <f t="shared" si="218"/>
        <v>0</v>
      </c>
      <c r="TQT20" s="103">
        <f t="shared" si="218"/>
        <v>0</v>
      </c>
      <c r="TQU20" s="103">
        <f t="shared" si="218"/>
        <v>0</v>
      </c>
      <c r="TQV20" s="103">
        <f t="shared" si="218"/>
        <v>0</v>
      </c>
      <c r="TQW20" s="103">
        <f t="shared" si="218"/>
        <v>0</v>
      </c>
      <c r="TQX20" s="103">
        <f t="shared" si="218"/>
        <v>0</v>
      </c>
      <c r="TQY20" s="103">
        <f t="shared" si="218"/>
        <v>0</v>
      </c>
      <c r="TQZ20" s="103">
        <f t="shared" si="218"/>
        <v>0</v>
      </c>
      <c r="TRA20" s="103">
        <f t="shared" si="218"/>
        <v>0</v>
      </c>
      <c r="TRB20" s="103">
        <f t="shared" si="218"/>
        <v>0</v>
      </c>
      <c r="TRC20" s="103">
        <f t="shared" si="218"/>
        <v>0</v>
      </c>
      <c r="TRD20" s="103">
        <f t="shared" si="218"/>
        <v>0</v>
      </c>
      <c r="TRE20" s="103">
        <f t="shared" si="218"/>
        <v>0</v>
      </c>
      <c r="TRF20" s="103">
        <f t="shared" si="218"/>
        <v>0</v>
      </c>
      <c r="TRG20" s="103">
        <f t="shared" si="218"/>
        <v>0</v>
      </c>
      <c r="TRH20" s="103">
        <f t="shared" si="218"/>
        <v>0</v>
      </c>
      <c r="TRI20" s="103">
        <f t="shared" si="218"/>
        <v>0</v>
      </c>
      <c r="TRJ20" s="103">
        <f t="shared" si="218"/>
        <v>0</v>
      </c>
      <c r="TRK20" s="103">
        <f t="shared" si="218"/>
        <v>0</v>
      </c>
      <c r="TRL20" s="103">
        <f t="shared" si="218"/>
        <v>0</v>
      </c>
      <c r="TRM20" s="103">
        <f t="shared" si="218"/>
        <v>0</v>
      </c>
      <c r="TRN20" s="103">
        <f t="shared" si="218"/>
        <v>0</v>
      </c>
      <c r="TRO20" s="103">
        <f t="shared" si="218"/>
        <v>0</v>
      </c>
      <c r="TRP20" s="103">
        <f t="shared" si="218"/>
        <v>0</v>
      </c>
      <c r="TRQ20" s="103">
        <f t="shared" si="218"/>
        <v>0</v>
      </c>
      <c r="TRR20" s="103">
        <f t="shared" si="218"/>
        <v>0</v>
      </c>
      <c r="TRS20" s="103">
        <f t="shared" si="218"/>
        <v>0</v>
      </c>
      <c r="TRT20" s="103">
        <f t="shared" si="218"/>
        <v>0</v>
      </c>
      <c r="TRU20" s="103">
        <f t="shared" si="218"/>
        <v>0</v>
      </c>
      <c r="TRV20" s="103">
        <f t="shared" si="218"/>
        <v>0</v>
      </c>
      <c r="TRW20" s="103">
        <f t="shared" si="218"/>
        <v>0</v>
      </c>
      <c r="TRX20" s="103">
        <f t="shared" si="218"/>
        <v>0</v>
      </c>
      <c r="TRY20" s="103">
        <f t="shared" si="218"/>
        <v>0</v>
      </c>
      <c r="TRZ20" s="103">
        <f t="shared" si="218"/>
        <v>0</v>
      </c>
      <c r="TSA20" s="103">
        <f t="shared" si="218"/>
        <v>0</v>
      </c>
      <c r="TSB20" s="103">
        <f t="shared" si="218"/>
        <v>0</v>
      </c>
      <c r="TSC20" s="103">
        <f t="shared" si="218"/>
        <v>0</v>
      </c>
      <c r="TSD20" s="103">
        <f t="shared" si="218"/>
        <v>0</v>
      </c>
      <c r="TSE20" s="103">
        <f t="shared" si="218"/>
        <v>0</v>
      </c>
      <c r="TSF20" s="103">
        <f t="shared" si="218"/>
        <v>0</v>
      </c>
      <c r="TSG20" s="103">
        <f t="shared" si="218"/>
        <v>0</v>
      </c>
      <c r="TSH20" s="103">
        <f t="shared" si="218"/>
        <v>0</v>
      </c>
      <c r="TSI20" s="103">
        <f t="shared" si="218"/>
        <v>0</v>
      </c>
      <c r="TSJ20" s="103">
        <f t="shared" si="218"/>
        <v>0</v>
      </c>
      <c r="TSK20" s="103">
        <f t="shared" si="218"/>
        <v>0</v>
      </c>
      <c r="TSL20" s="103">
        <f t="shared" si="218"/>
        <v>0</v>
      </c>
      <c r="TSM20" s="103">
        <f t="shared" si="218"/>
        <v>0</v>
      </c>
      <c r="TSN20" s="103">
        <f t="shared" si="218"/>
        <v>0</v>
      </c>
      <c r="TSO20" s="103">
        <f t="shared" si="218"/>
        <v>0</v>
      </c>
      <c r="TSP20" s="103">
        <f t="shared" si="218"/>
        <v>0</v>
      </c>
      <c r="TSQ20" s="103">
        <f t="shared" si="218"/>
        <v>0</v>
      </c>
      <c r="TSR20" s="103">
        <f t="shared" si="218"/>
        <v>0</v>
      </c>
      <c r="TSS20" s="103">
        <f t="shared" ref="TSS20:TVD20" si="219">SUM(TSS9:TSS16)</f>
        <v>0</v>
      </c>
      <c r="TST20" s="103">
        <f t="shared" si="219"/>
        <v>0</v>
      </c>
      <c r="TSU20" s="103">
        <f t="shared" si="219"/>
        <v>0</v>
      </c>
      <c r="TSV20" s="103">
        <f t="shared" si="219"/>
        <v>0</v>
      </c>
      <c r="TSW20" s="103">
        <f t="shared" si="219"/>
        <v>0</v>
      </c>
      <c r="TSX20" s="103">
        <f t="shared" si="219"/>
        <v>0</v>
      </c>
      <c r="TSY20" s="103">
        <f t="shared" si="219"/>
        <v>0</v>
      </c>
      <c r="TSZ20" s="103">
        <f t="shared" si="219"/>
        <v>0</v>
      </c>
      <c r="TTA20" s="103">
        <f t="shared" si="219"/>
        <v>0</v>
      </c>
      <c r="TTB20" s="103">
        <f t="shared" si="219"/>
        <v>0</v>
      </c>
      <c r="TTC20" s="103">
        <f t="shared" si="219"/>
        <v>0</v>
      </c>
      <c r="TTD20" s="103">
        <f t="shared" si="219"/>
        <v>0</v>
      </c>
      <c r="TTE20" s="103">
        <f t="shared" si="219"/>
        <v>0</v>
      </c>
      <c r="TTF20" s="103">
        <f t="shared" si="219"/>
        <v>0</v>
      </c>
      <c r="TTG20" s="103">
        <f t="shared" si="219"/>
        <v>0</v>
      </c>
      <c r="TTH20" s="103">
        <f t="shared" si="219"/>
        <v>0</v>
      </c>
      <c r="TTI20" s="103">
        <f t="shared" si="219"/>
        <v>0</v>
      </c>
      <c r="TTJ20" s="103">
        <f t="shared" si="219"/>
        <v>0</v>
      </c>
      <c r="TTK20" s="103">
        <f t="shared" si="219"/>
        <v>0</v>
      </c>
      <c r="TTL20" s="103">
        <f t="shared" si="219"/>
        <v>0</v>
      </c>
      <c r="TTM20" s="103">
        <f t="shared" si="219"/>
        <v>0</v>
      </c>
      <c r="TTN20" s="103">
        <f t="shared" si="219"/>
        <v>0</v>
      </c>
      <c r="TTO20" s="103">
        <f t="shared" si="219"/>
        <v>0</v>
      </c>
      <c r="TTP20" s="103">
        <f t="shared" si="219"/>
        <v>0</v>
      </c>
      <c r="TTQ20" s="103">
        <f t="shared" si="219"/>
        <v>0</v>
      </c>
      <c r="TTR20" s="103">
        <f t="shared" si="219"/>
        <v>0</v>
      </c>
      <c r="TTS20" s="103">
        <f t="shared" si="219"/>
        <v>0</v>
      </c>
      <c r="TTT20" s="103">
        <f t="shared" si="219"/>
        <v>0</v>
      </c>
      <c r="TTU20" s="103">
        <f t="shared" si="219"/>
        <v>0</v>
      </c>
      <c r="TTV20" s="103">
        <f t="shared" si="219"/>
        <v>0</v>
      </c>
      <c r="TTW20" s="103">
        <f t="shared" si="219"/>
        <v>0</v>
      </c>
      <c r="TTX20" s="103">
        <f t="shared" si="219"/>
        <v>0</v>
      </c>
      <c r="TTY20" s="103">
        <f t="shared" si="219"/>
        <v>0</v>
      </c>
      <c r="TTZ20" s="103">
        <f t="shared" si="219"/>
        <v>0</v>
      </c>
      <c r="TUA20" s="103">
        <f t="shared" si="219"/>
        <v>0</v>
      </c>
      <c r="TUB20" s="103">
        <f t="shared" si="219"/>
        <v>0</v>
      </c>
      <c r="TUC20" s="103">
        <f t="shared" si="219"/>
        <v>0</v>
      </c>
      <c r="TUD20" s="103">
        <f t="shared" si="219"/>
        <v>0</v>
      </c>
      <c r="TUE20" s="103">
        <f t="shared" si="219"/>
        <v>0</v>
      </c>
      <c r="TUF20" s="103">
        <f t="shared" si="219"/>
        <v>0</v>
      </c>
      <c r="TUG20" s="103">
        <f t="shared" si="219"/>
        <v>0</v>
      </c>
      <c r="TUH20" s="103">
        <f t="shared" si="219"/>
        <v>0</v>
      </c>
      <c r="TUI20" s="103">
        <f t="shared" si="219"/>
        <v>0</v>
      </c>
      <c r="TUJ20" s="103">
        <f t="shared" si="219"/>
        <v>0</v>
      </c>
      <c r="TUK20" s="103">
        <f t="shared" si="219"/>
        <v>0</v>
      </c>
      <c r="TUL20" s="103">
        <f t="shared" si="219"/>
        <v>0</v>
      </c>
      <c r="TUM20" s="103">
        <f t="shared" si="219"/>
        <v>0</v>
      </c>
      <c r="TUN20" s="103">
        <f t="shared" si="219"/>
        <v>0</v>
      </c>
      <c r="TUO20" s="103">
        <f t="shared" si="219"/>
        <v>0</v>
      </c>
      <c r="TUP20" s="103">
        <f t="shared" si="219"/>
        <v>0</v>
      </c>
      <c r="TUQ20" s="103">
        <f t="shared" si="219"/>
        <v>0</v>
      </c>
      <c r="TUR20" s="103">
        <f t="shared" si="219"/>
        <v>0</v>
      </c>
      <c r="TUS20" s="103">
        <f t="shared" si="219"/>
        <v>0</v>
      </c>
      <c r="TUT20" s="103">
        <f t="shared" si="219"/>
        <v>0</v>
      </c>
      <c r="TUU20" s="103">
        <f t="shared" si="219"/>
        <v>0</v>
      </c>
      <c r="TUV20" s="103">
        <f t="shared" si="219"/>
        <v>0</v>
      </c>
      <c r="TUW20" s="103">
        <f t="shared" si="219"/>
        <v>0</v>
      </c>
      <c r="TUX20" s="103">
        <f t="shared" si="219"/>
        <v>0</v>
      </c>
      <c r="TUY20" s="103">
        <f t="shared" si="219"/>
        <v>0</v>
      </c>
      <c r="TUZ20" s="103">
        <f t="shared" si="219"/>
        <v>0</v>
      </c>
      <c r="TVA20" s="103">
        <f t="shared" si="219"/>
        <v>0</v>
      </c>
      <c r="TVB20" s="103">
        <f t="shared" si="219"/>
        <v>0</v>
      </c>
      <c r="TVC20" s="103">
        <f t="shared" si="219"/>
        <v>0</v>
      </c>
      <c r="TVD20" s="103">
        <f t="shared" si="219"/>
        <v>0</v>
      </c>
      <c r="TVE20" s="103">
        <f t="shared" ref="TVE20:TXP20" si="220">SUM(TVE9:TVE16)</f>
        <v>0</v>
      </c>
      <c r="TVF20" s="103">
        <f t="shared" si="220"/>
        <v>0</v>
      </c>
      <c r="TVG20" s="103">
        <f t="shared" si="220"/>
        <v>0</v>
      </c>
      <c r="TVH20" s="103">
        <f t="shared" si="220"/>
        <v>0</v>
      </c>
      <c r="TVI20" s="103">
        <f t="shared" si="220"/>
        <v>0</v>
      </c>
      <c r="TVJ20" s="103">
        <f t="shared" si="220"/>
        <v>0</v>
      </c>
      <c r="TVK20" s="103">
        <f t="shared" si="220"/>
        <v>0</v>
      </c>
      <c r="TVL20" s="103">
        <f t="shared" si="220"/>
        <v>0</v>
      </c>
      <c r="TVM20" s="103">
        <f t="shared" si="220"/>
        <v>0</v>
      </c>
      <c r="TVN20" s="103">
        <f t="shared" si="220"/>
        <v>0</v>
      </c>
      <c r="TVO20" s="103">
        <f t="shared" si="220"/>
        <v>0</v>
      </c>
      <c r="TVP20" s="103">
        <f t="shared" si="220"/>
        <v>0</v>
      </c>
      <c r="TVQ20" s="103">
        <f t="shared" si="220"/>
        <v>0</v>
      </c>
      <c r="TVR20" s="103">
        <f t="shared" si="220"/>
        <v>0</v>
      </c>
      <c r="TVS20" s="103">
        <f t="shared" si="220"/>
        <v>0</v>
      </c>
      <c r="TVT20" s="103">
        <f t="shared" si="220"/>
        <v>0</v>
      </c>
      <c r="TVU20" s="103">
        <f t="shared" si="220"/>
        <v>0</v>
      </c>
      <c r="TVV20" s="103">
        <f t="shared" si="220"/>
        <v>0</v>
      </c>
      <c r="TVW20" s="103">
        <f t="shared" si="220"/>
        <v>0</v>
      </c>
      <c r="TVX20" s="103">
        <f t="shared" si="220"/>
        <v>0</v>
      </c>
      <c r="TVY20" s="103">
        <f t="shared" si="220"/>
        <v>0</v>
      </c>
      <c r="TVZ20" s="103">
        <f t="shared" si="220"/>
        <v>0</v>
      </c>
      <c r="TWA20" s="103">
        <f t="shared" si="220"/>
        <v>0</v>
      </c>
      <c r="TWB20" s="103">
        <f t="shared" si="220"/>
        <v>0</v>
      </c>
      <c r="TWC20" s="103">
        <f t="shared" si="220"/>
        <v>0</v>
      </c>
      <c r="TWD20" s="103">
        <f t="shared" si="220"/>
        <v>0</v>
      </c>
      <c r="TWE20" s="103">
        <f t="shared" si="220"/>
        <v>0</v>
      </c>
      <c r="TWF20" s="103">
        <f t="shared" si="220"/>
        <v>0</v>
      </c>
      <c r="TWG20" s="103">
        <f t="shared" si="220"/>
        <v>0</v>
      </c>
      <c r="TWH20" s="103">
        <f t="shared" si="220"/>
        <v>0</v>
      </c>
      <c r="TWI20" s="103">
        <f t="shared" si="220"/>
        <v>0</v>
      </c>
      <c r="TWJ20" s="103">
        <f t="shared" si="220"/>
        <v>0</v>
      </c>
      <c r="TWK20" s="103">
        <f t="shared" si="220"/>
        <v>0</v>
      </c>
      <c r="TWL20" s="103">
        <f t="shared" si="220"/>
        <v>0</v>
      </c>
      <c r="TWM20" s="103">
        <f t="shared" si="220"/>
        <v>0</v>
      </c>
      <c r="TWN20" s="103">
        <f t="shared" si="220"/>
        <v>0</v>
      </c>
      <c r="TWO20" s="103">
        <f t="shared" si="220"/>
        <v>0</v>
      </c>
      <c r="TWP20" s="103">
        <f t="shared" si="220"/>
        <v>0</v>
      </c>
      <c r="TWQ20" s="103">
        <f t="shared" si="220"/>
        <v>0</v>
      </c>
      <c r="TWR20" s="103">
        <f t="shared" si="220"/>
        <v>0</v>
      </c>
      <c r="TWS20" s="103">
        <f t="shared" si="220"/>
        <v>0</v>
      </c>
      <c r="TWT20" s="103">
        <f t="shared" si="220"/>
        <v>0</v>
      </c>
      <c r="TWU20" s="103">
        <f t="shared" si="220"/>
        <v>0</v>
      </c>
      <c r="TWV20" s="103">
        <f t="shared" si="220"/>
        <v>0</v>
      </c>
      <c r="TWW20" s="103">
        <f t="shared" si="220"/>
        <v>0</v>
      </c>
      <c r="TWX20" s="103">
        <f t="shared" si="220"/>
        <v>0</v>
      </c>
      <c r="TWY20" s="103">
        <f t="shared" si="220"/>
        <v>0</v>
      </c>
      <c r="TWZ20" s="103">
        <f t="shared" si="220"/>
        <v>0</v>
      </c>
      <c r="TXA20" s="103">
        <f t="shared" si="220"/>
        <v>0</v>
      </c>
      <c r="TXB20" s="103">
        <f t="shared" si="220"/>
        <v>0</v>
      </c>
      <c r="TXC20" s="103">
        <f t="shared" si="220"/>
        <v>0</v>
      </c>
      <c r="TXD20" s="103">
        <f t="shared" si="220"/>
        <v>0</v>
      </c>
      <c r="TXE20" s="103">
        <f t="shared" si="220"/>
        <v>0</v>
      </c>
      <c r="TXF20" s="103">
        <f t="shared" si="220"/>
        <v>0</v>
      </c>
      <c r="TXG20" s="103">
        <f t="shared" si="220"/>
        <v>0</v>
      </c>
      <c r="TXH20" s="103">
        <f t="shared" si="220"/>
        <v>0</v>
      </c>
      <c r="TXI20" s="103">
        <f t="shared" si="220"/>
        <v>0</v>
      </c>
      <c r="TXJ20" s="103">
        <f t="shared" si="220"/>
        <v>0</v>
      </c>
      <c r="TXK20" s="103">
        <f t="shared" si="220"/>
        <v>0</v>
      </c>
      <c r="TXL20" s="103">
        <f t="shared" si="220"/>
        <v>0</v>
      </c>
      <c r="TXM20" s="103">
        <f t="shared" si="220"/>
        <v>0</v>
      </c>
      <c r="TXN20" s="103">
        <f t="shared" si="220"/>
        <v>0</v>
      </c>
      <c r="TXO20" s="103">
        <f t="shared" si="220"/>
        <v>0</v>
      </c>
      <c r="TXP20" s="103">
        <f t="shared" si="220"/>
        <v>0</v>
      </c>
      <c r="TXQ20" s="103">
        <f t="shared" ref="TXQ20:UAB20" si="221">SUM(TXQ9:TXQ16)</f>
        <v>0</v>
      </c>
      <c r="TXR20" s="103">
        <f t="shared" si="221"/>
        <v>0</v>
      </c>
      <c r="TXS20" s="103">
        <f t="shared" si="221"/>
        <v>0</v>
      </c>
      <c r="TXT20" s="103">
        <f t="shared" si="221"/>
        <v>0</v>
      </c>
      <c r="TXU20" s="103">
        <f t="shared" si="221"/>
        <v>0</v>
      </c>
      <c r="TXV20" s="103">
        <f t="shared" si="221"/>
        <v>0</v>
      </c>
      <c r="TXW20" s="103">
        <f t="shared" si="221"/>
        <v>0</v>
      </c>
      <c r="TXX20" s="103">
        <f t="shared" si="221"/>
        <v>0</v>
      </c>
      <c r="TXY20" s="103">
        <f t="shared" si="221"/>
        <v>0</v>
      </c>
      <c r="TXZ20" s="103">
        <f t="shared" si="221"/>
        <v>0</v>
      </c>
      <c r="TYA20" s="103">
        <f t="shared" si="221"/>
        <v>0</v>
      </c>
      <c r="TYB20" s="103">
        <f t="shared" si="221"/>
        <v>0</v>
      </c>
      <c r="TYC20" s="103">
        <f t="shared" si="221"/>
        <v>0</v>
      </c>
      <c r="TYD20" s="103">
        <f t="shared" si="221"/>
        <v>0</v>
      </c>
      <c r="TYE20" s="103">
        <f t="shared" si="221"/>
        <v>0</v>
      </c>
      <c r="TYF20" s="103">
        <f t="shared" si="221"/>
        <v>0</v>
      </c>
      <c r="TYG20" s="103">
        <f t="shared" si="221"/>
        <v>0</v>
      </c>
      <c r="TYH20" s="103">
        <f t="shared" si="221"/>
        <v>0</v>
      </c>
      <c r="TYI20" s="103">
        <f t="shared" si="221"/>
        <v>0</v>
      </c>
      <c r="TYJ20" s="103">
        <f t="shared" si="221"/>
        <v>0</v>
      </c>
      <c r="TYK20" s="103">
        <f t="shared" si="221"/>
        <v>0</v>
      </c>
      <c r="TYL20" s="103">
        <f t="shared" si="221"/>
        <v>0</v>
      </c>
      <c r="TYM20" s="103">
        <f t="shared" si="221"/>
        <v>0</v>
      </c>
      <c r="TYN20" s="103">
        <f t="shared" si="221"/>
        <v>0</v>
      </c>
      <c r="TYO20" s="103">
        <f t="shared" si="221"/>
        <v>0</v>
      </c>
      <c r="TYP20" s="103">
        <f t="shared" si="221"/>
        <v>0</v>
      </c>
      <c r="TYQ20" s="103">
        <f t="shared" si="221"/>
        <v>0</v>
      </c>
      <c r="TYR20" s="103">
        <f t="shared" si="221"/>
        <v>0</v>
      </c>
      <c r="TYS20" s="103">
        <f t="shared" si="221"/>
        <v>0</v>
      </c>
      <c r="TYT20" s="103">
        <f t="shared" si="221"/>
        <v>0</v>
      </c>
      <c r="TYU20" s="103">
        <f t="shared" si="221"/>
        <v>0</v>
      </c>
      <c r="TYV20" s="103">
        <f t="shared" si="221"/>
        <v>0</v>
      </c>
      <c r="TYW20" s="103">
        <f t="shared" si="221"/>
        <v>0</v>
      </c>
      <c r="TYX20" s="103">
        <f t="shared" si="221"/>
        <v>0</v>
      </c>
      <c r="TYY20" s="103">
        <f t="shared" si="221"/>
        <v>0</v>
      </c>
      <c r="TYZ20" s="103">
        <f t="shared" si="221"/>
        <v>0</v>
      </c>
      <c r="TZA20" s="103">
        <f t="shared" si="221"/>
        <v>0</v>
      </c>
      <c r="TZB20" s="103">
        <f t="shared" si="221"/>
        <v>0</v>
      </c>
      <c r="TZC20" s="103">
        <f t="shared" si="221"/>
        <v>0</v>
      </c>
      <c r="TZD20" s="103">
        <f t="shared" si="221"/>
        <v>0</v>
      </c>
      <c r="TZE20" s="103">
        <f t="shared" si="221"/>
        <v>0</v>
      </c>
      <c r="TZF20" s="103">
        <f t="shared" si="221"/>
        <v>0</v>
      </c>
      <c r="TZG20" s="103">
        <f t="shared" si="221"/>
        <v>0</v>
      </c>
      <c r="TZH20" s="103">
        <f t="shared" si="221"/>
        <v>0</v>
      </c>
      <c r="TZI20" s="103">
        <f t="shared" si="221"/>
        <v>0</v>
      </c>
      <c r="TZJ20" s="103">
        <f t="shared" si="221"/>
        <v>0</v>
      </c>
      <c r="TZK20" s="103">
        <f t="shared" si="221"/>
        <v>0</v>
      </c>
      <c r="TZL20" s="103">
        <f t="shared" si="221"/>
        <v>0</v>
      </c>
      <c r="TZM20" s="103">
        <f t="shared" si="221"/>
        <v>0</v>
      </c>
      <c r="TZN20" s="103">
        <f t="shared" si="221"/>
        <v>0</v>
      </c>
      <c r="TZO20" s="103">
        <f t="shared" si="221"/>
        <v>0</v>
      </c>
      <c r="TZP20" s="103">
        <f t="shared" si="221"/>
        <v>0</v>
      </c>
      <c r="TZQ20" s="103">
        <f t="shared" si="221"/>
        <v>0</v>
      </c>
      <c r="TZR20" s="103">
        <f t="shared" si="221"/>
        <v>0</v>
      </c>
      <c r="TZS20" s="103">
        <f t="shared" si="221"/>
        <v>0</v>
      </c>
      <c r="TZT20" s="103">
        <f t="shared" si="221"/>
        <v>0</v>
      </c>
      <c r="TZU20" s="103">
        <f t="shared" si="221"/>
        <v>0</v>
      </c>
      <c r="TZV20" s="103">
        <f t="shared" si="221"/>
        <v>0</v>
      </c>
      <c r="TZW20" s="103">
        <f t="shared" si="221"/>
        <v>0</v>
      </c>
      <c r="TZX20" s="103">
        <f t="shared" si="221"/>
        <v>0</v>
      </c>
      <c r="TZY20" s="103">
        <f t="shared" si="221"/>
        <v>0</v>
      </c>
      <c r="TZZ20" s="103">
        <f t="shared" si="221"/>
        <v>0</v>
      </c>
      <c r="UAA20" s="103">
        <f t="shared" si="221"/>
        <v>0</v>
      </c>
      <c r="UAB20" s="103">
        <f t="shared" si="221"/>
        <v>0</v>
      </c>
      <c r="UAC20" s="103">
        <f t="shared" ref="UAC20:UCN20" si="222">SUM(UAC9:UAC16)</f>
        <v>0</v>
      </c>
      <c r="UAD20" s="103">
        <f t="shared" si="222"/>
        <v>0</v>
      </c>
      <c r="UAE20" s="103">
        <f t="shared" si="222"/>
        <v>0</v>
      </c>
      <c r="UAF20" s="103">
        <f t="shared" si="222"/>
        <v>0</v>
      </c>
      <c r="UAG20" s="103">
        <f t="shared" si="222"/>
        <v>0</v>
      </c>
      <c r="UAH20" s="103">
        <f t="shared" si="222"/>
        <v>0</v>
      </c>
      <c r="UAI20" s="103">
        <f t="shared" si="222"/>
        <v>0</v>
      </c>
      <c r="UAJ20" s="103">
        <f t="shared" si="222"/>
        <v>0</v>
      </c>
      <c r="UAK20" s="103">
        <f t="shared" si="222"/>
        <v>0</v>
      </c>
      <c r="UAL20" s="103">
        <f t="shared" si="222"/>
        <v>0</v>
      </c>
      <c r="UAM20" s="103">
        <f t="shared" si="222"/>
        <v>0</v>
      </c>
      <c r="UAN20" s="103">
        <f t="shared" si="222"/>
        <v>0</v>
      </c>
      <c r="UAO20" s="103">
        <f t="shared" si="222"/>
        <v>0</v>
      </c>
      <c r="UAP20" s="103">
        <f t="shared" si="222"/>
        <v>0</v>
      </c>
      <c r="UAQ20" s="103">
        <f t="shared" si="222"/>
        <v>0</v>
      </c>
      <c r="UAR20" s="103">
        <f t="shared" si="222"/>
        <v>0</v>
      </c>
      <c r="UAS20" s="103">
        <f t="shared" si="222"/>
        <v>0</v>
      </c>
      <c r="UAT20" s="103">
        <f t="shared" si="222"/>
        <v>0</v>
      </c>
      <c r="UAU20" s="103">
        <f t="shared" si="222"/>
        <v>0</v>
      </c>
      <c r="UAV20" s="103">
        <f t="shared" si="222"/>
        <v>0</v>
      </c>
      <c r="UAW20" s="103">
        <f t="shared" si="222"/>
        <v>0</v>
      </c>
      <c r="UAX20" s="103">
        <f t="shared" si="222"/>
        <v>0</v>
      </c>
      <c r="UAY20" s="103">
        <f t="shared" si="222"/>
        <v>0</v>
      </c>
      <c r="UAZ20" s="103">
        <f t="shared" si="222"/>
        <v>0</v>
      </c>
      <c r="UBA20" s="103">
        <f t="shared" si="222"/>
        <v>0</v>
      </c>
      <c r="UBB20" s="103">
        <f t="shared" si="222"/>
        <v>0</v>
      </c>
      <c r="UBC20" s="103">
        <f t="shared" si="222"/>
        <v>0</v>
      </c>
      <c r="UBD20" s="103">
        <f t="shared" si="222"/>
        <v>0</v>
      </c>
      <c r="UBE20" s="103">
        <f t="shared" si="222"/>
        <v>0</v>
      </c>
      <c r="UBF20" s="103">
        <f t="shared" si="222"/>
        <v>0</v>
      </c>
      <c r="UBG20" s="103">
        <f t="shared" si="222"/>
        <v>0</v>
      </c>
      <c r="UBH20" s="103">
        <f t="shared" si="222"/>
        <v>0</v>
      </c>
      <c r="UBI20" s="103">
        <f t="shared" si="222"/>
        <v>0</v>
      </c>
      <c r="UBJ20" s="103">
        <f t="shared" si="222"/>
        <v>0</v>
      </c>
      <c r="UBK20" s="103">
        <f t="shared" si="222"/>
        <v>0</v>
      </c>
      <c r="UBL20" s="103">
        <f t="shared" si="222"/>
        <v>0</v>
      </c>
      <c r="UBM20" s="103">
        <f t="shared" si="222"/>
        <v>0</v>
      </c>
      <c r="UBN20" s="103">
        <f t="shared" si="222"/>
        <v>0</v>
      </c>
      <c r="UBO20" s="103">
        <f t="shared" si="222"/>
        <v>0</v>
      </c>
      <c r="UBP20" s="103">
        <f t="shared" si="222"/>
        <v>0</v>
      </c>
      <c r="UBQ20" s="103">
        <f t="shared" si="222"/>
        <v>0</v>
      </c>
      <c r="UBR20" s="103">
        <f t="shared" si="222"/>
        <v>0</v>
      </c>
      <c r="UBS20" s="103">
        <f t="shared" si="222"/>
        <v>0</v>
      </c>
      <c r="UBT20" s="103">
        <f t="shared" si="222"/>
        <v>0</v>
      </c>
      <c r="UBU20" s="103">
        <f t="shared" si="222"/>
        <v>0</v>
      </c>
      <c r="UBV20" s="103">
        <f t="shared" si="222"/>
        <v>0</v>
      </c>
      <c r="UBW20" s="103">
        <f t="shared" si="222"/>
        <v>0</v>
      </c>
      <c r="UBX20" s="103">
        <f t="shared" si="222"/>
        <v>0</v>
      </c>
      <c r="UBY20" s="103">
        <f t="shared" si="222"/>
        <v>0</v>
      </c>
      <c r="UBZ20" s="103">
        <f t="shared" si="222"/>
        <v>0</v>
      </c>
      <c r="UCA20" s="103">
        <f t="shared" si="222"/>
        <v>0</v>
      </c>
      <c r="UCB20" s="103">
        <f t="shared" si="222"/>
        <v>0</v>
      </c>
      <c r="UCC20" s="103">
        <f t="shared" si="222"/>
        <v>0</v>
      </c>
      <c r="UCD20" s="103">
        <f t="shared" si="222"/>
        <v>0</v>
      </c>
      <c r="UCE20" s="103">
        <f t="shared" si="222"/>
        <v>0</v>
      </c>
      <c r="UCF20" s="103">
        <f t="shared" si="222"/>
        <v>0</v>
      </c>
      <c r="UCG20" s="103">
        <f t="shared" si="222"/>
        <v>0</v>
      </c>
      <c r="UCH20" s="103">
        <f t="shared" si="222"/>
        <v>0</v>
      </c>
      <c r="UCI20" s="103">
        <f t="shared" si="222"/>
        <v>0</v>
      </c>
      <c r="UCJ20" s="103">
        <f t="shared" si="222"/>
        <v>0</v>
      </c>
      <c r="UCK20" s="103">
        <f t="shared" si="222"/>
        <v>0</v>
      </c>
      <c r="UCL20" s="103">
        <f t="shared" si="222"/>
        <v>0</v>
      </c>
      <c r="UCM20" s="103">
        <f t="shared" si="222"/>
        <v>0</v>
      </c>
      <c r="UCN20" s="103">
        <f t="shared" si="222"/>
        <v>0</v>
      </c>
      <c r="UCO20" s="103">
        <f t="shared" ref="UCO20:UEZ20" si="223">SUM(UCO9:UCO16)</f>
        <v>0</v>
      </c>
      <c r="UCP20" s="103">
        <f t="shared" si="223"/>
        <v>0</v>
      </c>
      <c r="UCQ20" s="103">
        <f t="shared" si="223"/>
        <v>0</v>
      </c>
      <c r="UCR20" s="103">
        <f t="shared" si="223"/>
        <v>0</v>
      </c>
      <c r="UCS20" s="103">
        <f t="shared" si="223"/>
        <v>0</v>
      </c>
      <c r="UCT20" s="103">
        <f t="shared" si="223"/>
        <v>0</v>
      </c>
      <c r="UCU20" s="103">
        <f t="shared" si="223"/>
        <v>0</v>
      </c>
      <c r="UCV20" s="103">
        <f t="shared" si="223"/>
        <v>0</v>
      </c>
      <c r="UCW20" s="103">
        <f t="shared" si="223"/>
        <v>0</v>
      </c>
      <c r="UCX20" s="103">
        <f t="shared" si="223"/>
        <v>0</v>
      </c>
      <c r="UCY20" s="103">
        <f t="shared" si="223"/>
        <v>0</v>
      </c>
      <c r="UCZ20" s="103">
        <f t="shared" si="223"/>
        <v>0</v>
      </c>
      <c r="UDA20" s="103">
        <f t="shared" si="223"/>
        <v>0</v>
      </c>
      <c r="UDB20" s="103">
        <f t="shared" si="223"/>
        <v>0</v>
      </c>
      <c r="UDC20" s="103">
        <f t="shared" si="223"/>
        <v>0</v>
      </c>
      <c r="UDD20" s="103">
        <f t="shared" si="223"/>
        <v>0</v>
      </c>
      <c r="UDE20" s="103">
        <f t="shared" si="223"/>
        <v>0</v>
      </c>
      <c r="UDF20" s="103">
        <f t="shared" si="223"/>
        <v>0</v>
      </c>
      <c r="UDG20" s="103">
        <f t="shared" si="223"/>
        <v>0</v>
      </c>
      <c r="UDH20" s="103">
        <f t="shared" si="223"/>
        <v>0</v>
      </c>
      <c r="UDI20" s="103">
        <f t="shared" si="223"/>
        <v>0</v>
      </c>
      <c r="UDJ20" s="103">
        <f t="shared" si="223"/>
        <v>0</v>
      </c>
      <c r="UDK20" s="103">
        <f t="shared" si="223"/>
        <v>0</v>
      </c>
      <c r="UDL20" s="103">
        <f t="shared" si="223"/>
        <v>0</v>
      </c>
      <c r="UDM20" s="103">
        <f t="shared" si="223"/>
        <v>0</v>
      </c>
      <c r="UDN20" s="103">
        <f t="shared" si="223"/>
        <v>0</v>
      </c>
      <c r="UDO20" s="103">
        <f t="shared" si="223"/>
        <v>0</v>
      </c>
      <c r="UDP20" s="103">
        <f t="shared" si="223"/>
        <v>0</v>
      </c>
      <c r="UDQ20" s="103">
        <f t="shared" si="223"/>
        <v>0</v>
      </c>
      <c r="UDR20" s="103">
        <f t="shared" si="223"/>
        <v>0</v>
      </c>
      <c r="UDS20" s="103">
        <f t="shared" si="223"/>
        <v>0</v>
      </c>
      <c r="UDT20" s="103">
        <f t="shared" si="223"/>
        <v>0</v>
      </c>
      <c r="UDU20" s="103">
        <f t="shared" si="223"/>
        <v>0</v>
      </c>
      <c r="UDV20" s="103">
        <f t="shared" si="223"/>
        <v>0</v>
      </c>
      <c r="UDW20" s="103">
        <f t="shared" si="223"/>
        <v>0</v>
      </c>
      <c r="UDX20" s="103">
        <f t="shared" si="223"/>
        <v>0</v>
      </c>
      <c r="UDY20" s="103">
        <f t="shared" si="223"/>
        <v>0</v>
      </c>
      <c r="UDZ20" s="103">
        <f t="shared" si="223"/>
        <v>0</v>
      </c>
      <c r="UEA20" s="103">
        <f t="shared" si="223"/>
        <v>0</v>
      </c>
      <c r="UEB20" s="103">
        <f t="shared" si="223"/>
        <v>0</v>
      </c>
      <c r="UEC20" s="103">
        <f t="shared" si="223"/>
        <v>0</v>
      </c>
      <c r="UED20" s="103">
        <f t="shared" si="223"/>
        <v>0</v>
      </c>
      <c r="UEE20" s="103">
        <f t="shared" si="223"/>
        <v>0</v>
      </c>
      <c r="UEF20" s="103">
        <f t="shared" si="223"/>
        <v>0</v>
      </c>
      <c r="UEG20" s="103">
        <f t="shared" si="223"/>
        <v>0</v>
      </c>
      <c r="UEH20" s="103">
        <f t="shared" si="223"/>
        <v>0</v>
      </c>
      <c r="UEI20" s="103">
        <f t="shared" si="223"/>
        <v>0</v>
      </c>
      <c r="UEJ20" s="103">
        <f t="shared" si="223"/>
        <v>0</v>
      </c>
      <c r="UEK20" s="103">
        <f t="shared" si="223"/>
        <v>0</v>
      </c>
      <c r="UEL20" s="103">
        <f t="shared" si="223"/>
        <v>0</v>
      </c>
      <c r="UEM20" s="103">
        <f t="shared" si="223"/>
        <v>0</v>
      </c>
      <c r="UEN20" s="103">
        <f t="shared" si="223"/>
        <v>0</v>
      </c>
      <c r="UEO20" s="103">
        <f t="shared" si="223"/>
        <v>0</v>
      </c>
      <c r="UEP20" s="103">
        <f t="shared" si="223"/>
        <v>0</v>
      </c>
      <c r="UEQ20" s="103">
        <f t="shared" si="223"/>
        <v>0</v>
      </c>
      <c r="UER20" s="103">
        <f t="shared" si="223"/>
        <v>0</v>
      </c>
      <c r="UES20" s="103">
        <f t="shared" si="223"/>
        <v>0</v>
      </c>
      <c r="UET20" s="103">
        <f t="shared" si="223"/>
        <v>0</v>
      </c>
      <c r="UEU20" s="103">
        <f t="shared" si="223"/>
        <v>0</v>
      </c>
      <c r="UEV20" s="103">
        <f t="shared" si="223"/>
        <v>0</v>
      </c>
      <c r="UEW20" s="103">
        <f t="shared" si="223"/>
        <v>0</v>
      </c>
      <c r="UEX20" s="103">
        <f t="shared" si="223"/>
        <v>0</v>
      </c>
      <c r="UEY20" s="103">
        <f t="shared" si="223"/>
        <v>0</v>
      </c>
      <c r="UEZ20" s="103">
        <f t="shared" si="223"/>
        <v>0</v>
      </c>
      <c r="UFA20" s="103">
        <f t="shared" ref="UFA20:UHL20" si="224">SUM(UFA9:UFA16)</f>
        <v>0</v>
      </c>
      <c r="UFB20" s="103">
        <f t="shared" si="224"/>
        <v>0</v>
      </c>
      <c r="UFC20" s="103">
        <f t="shared" si="224"/>
        <v>0</v>
      </c>
      <c r="UFD20" s="103">
        <f t="shared" si="224"/>
        <v>0</v>
      </c>
      <c r="UFE20" s="103">
        <f t="shared" si="224"/>
        <v>0</v>
      </c>
      <c r="UFF20" s="103">
        <f t="shared" si="224"/>
        <v>0</v>
      </c>
      <c r="UFG20" s="103">
        <f t="shared" si="224"/>
        <v>0</v>
      </c>
      <c r="UFH20" s="103">
        <f t="shared" si="224"/>
        <v>0</v>
      </c>
      <c r="UFI20" s="103">
        <f t="shared" si="224"/>
        <v>0</v>
      </c>
      <c r="UFJ20" s="103">
        <f t="shared" si="224"/>
        <v>0</v>
      </c>
      <c r="UFK20" s="103">
        <f t="shared" si="224"/>
        <v>0</v>
      </c>
      <c r="UFL20" s="103">
        <f t="shared" si="224"/>
        <v>0</v>
      </c>
      <c r="UFM20" s="103">
        <f t="shared" si="224"/>
        <v>0</v>
      </c>
      <c r="UFN20" s="103">
        <f t="shared" si="224"/>
        <v>0</v>
      </c>
      <c r="UFO20" s="103">
        <f t="shared" si="224"/>
        <v>0</v>
      </c>
      <c r="UFP20" s="103">
        <f t="shared" si="224"/>
        <v>0</v>
      </c>
      <c r="UFQ20" s="103">
        <f t="shared" si="224"/>
        <v>0</v>
      </c>
      <c r="UFR20" s="103">
        <f t="shared" si="224"/>
        <v>0</v>
      </c>
      <c r="UFS20" s="103">
        <f t="shared" si="224"/>
        <v>0</v>
      </c>
      <c r="UFT20" s="103">
        <f t="shared" si="224"/>
        <v>0</v>
      </c>
      <c r="UFU20" s="103">
        <f t="shared" si="224"/>
        <v>0</v>
      </c>
      <c r="UFV20" s="103">
        <f t="shared" si="224"/>
        <v>0</v>
      </c>
      <c r="UFW20" s="103">
        <f t="shared" si="224"/>
        <v>0</v>
      </c>
      <c r="UFX20" s="103">
        <f t="shared" si="224"/>
        <v>0</v>
      </c>
      <c r="UFY20" s="103">
        <f t="shared" si="224"/>
        <v>0</v>
      </c>
      <c r="UFZ20" s="103">
        <f t="shared" si="224"/>
        <v>0</v>
      </c>
      <c r="UGA20" s="103">
        <f t="shared" si="224"/>
        <v>0</v>
      </c>
      <c r="UGB20" s="103">
        <f t="shared" si="224"/>
        <v>0</v>
      </c>
      <c r="UGC20" s="103">
        <f t="shared" si="224"/>
        <v>0</v>
      </c>
      <c r="UGD20" s="103">
        <f t="shared" si="224"/>
        <v>0</v>
      </c>
      <c r="UGE20" s="103">
        <f t="shared" si="224"/>
        <v>0</v>
      </c>
      <c r="UGF20" s="103">
        <f t="shared" si="224"/>
        <v>0</v>
      </c>
      <c r="UGG20" s="103">
        <f t="shared" si="224"/>
        <v>0</v>
      </c>
      <c r="UGH20" s="103">
        <f t="shared" si="224"/>
        <v>0</v>
      </c>
      <c r="UGI20" s="103">
        <f t="shared" si="224"/>
        <v>0</v>
      </c>
      <c r="UGJ20" s="103">
        <f t="shared" si="224"/>
        <v>0</v>
      </c>
      <c r="UGK20" s="103">
        <f t="shared" si="224"/>
        <v>0</v>
      </c>
      <c r="UGL20" s="103">
        <f t="shared" si="224"/>
        <v>0</v>
      </c>
      <c r="UGM20" s="103">
        <f t="shared" si="224"/>
        <v>0</v>
      </c>
      <c r="UGN20" s="103">
        <f t="shared" si="224"/>
        <v>0</v>
      </c>
      <c r="UGO20" s="103">
        <f t="shared" si="224"/>
        <v>0</v>
      </c>
      <c r="UGP20" s="103">
        <f t="shared" si="224"/>
        <v>0</v>
      </c>
      <c r="UGQ20" s="103">
        <f t="shared" si="224"/>
        <v>0</v>
      </c>
      <c r="UGR20" s="103">
        <f t="shared" si="224"/>
        <v>0</v>
      </c>
      <c r="UGS20" s="103">
        <f t="shared" si="224"/>
        <v>0</v>
      </c>
      <c r="UGT20" s="103">
        <f t="shared" si="224"/>
        <v>0</v>
      </c>
      <c r="UGU20" s="103">
        <f t="shared" si="224"/>
        <v>0</v>
      </c>
      <c r="UGV20" s="103">
        <f t="shared" si="224"/>
        <v>0</v>
      </c>
      <c r="UGW20" s="103">
        <f t="shared" si="224"/>
        <v>0</v>
      </c>
      <c r="UGX20" s="103">
        <f t="shared" si="224"/>
        <v>0</v>
      </c>
      <c r="UGY20" s="103">
        <f t="shared" si="224"/>
        <v>0</v>
      </c>
      <c r="UGZ20" s="103">
        <f t="shared" si="224"/>
        <v>0</v>
      </c>
      <c r="UHA20" s="103">
        <f t="shared" si="224"/>
        <v>0</v>
      </c>
      <c r="UHB20" s="103">
        <f t="shared" si="224"/>
        <v>0</v>
      </c>
      <c r="UHC20" s="103">
        <f t="shared" si="224"/>
        <v>0</v>
      </c>
      <c r="UHD20" s="103">
        <f t="shared" si="224"/>
        <v>0</v>
      </c>
      <c r="UHE20" s="103">
        <f t="shared" si="224"/>
        <v>0</v>
      </c>
      <c r="UHF20" s="103">
        <f t="shared" si="224"/>
        <v>0</v>
      </c>
      <c r="UHG20" s="103">
        <f t="shared" si="224"/>
        <v>0</v>
      </c>
      <c r="UHH20" s="103">
        <f t="shared" si="224"/>
        <v>0</v>
      </c>
      <c r="UHI20" s="103">
        <f t="shared" si="224"/>
        <v>0</v>
      </c>
      <c r="UHJ20" s="103">
        <f t="shared" si="224"/>
        <v>0</v>
      </c>
      <c r="UHK20" s="103">
        <f t="shared" si="224"/>
        <v>0</v>
      </c>
      <c r="UHL20" s="103">
        <f t="shared" si="224"/>
        <v>0</v>
      </c>
      <c r="UHM20" s="103">
        <f t="shared" ref="UHM20:UJX20" si="225">SUM(UHM9:UHM16)</f>
        <v>0</v>
      </c>
      <c r="UHN20" s="103">
        <f t="shared" si="225"/>
        <v>0</v>
      </c>
      <c r="UHO20" s="103">
        <f t="shared" si="225"/>
        <v>0</v>
      </c>
      <c r="UHP20" s="103">
        <f t="shared" si="225"/>
        <v>0</v>
      </c>
      <c r="UHQ20" s="103">
        <f t="shared" si="225"/>
        <v>0</v>
      </c>
      <c r="UHR20" s="103">
        <f t="shared" si="225"/>
        <v>0</v>
      </c>
      <c r="UHS20" s="103">
        <f t="shared" si="225"/>
        <v>0</v>
      </c>
      <c r="UHT20" s="103">
        <f t="shared" si="225"/>
        <v>0</v>
      </c>
      <c r="UHU20" s="103">
        <f t="shared" si="225"/>
        <v>0</v>
      </c>
      <c r="UHV20" s="103">
        <f t="shared" si="225"/>
        <v>0</v>
      </c>
      <c r="UHW20" s="103">
        <f t="shared" si="225"/>
        <v>0</v>
      </c>
      <c r="UHX20" s="103">
        <f t="shared" si="225"/>
        <v>0</v>
      </c>
      <c r="UHY20" s="103">
        <f t="shared" si="225"/>
        <v>0</v>
      </c>
      <c r="UHZ20" s="103">
        <f t="shared" si="225"/>
        <v>0</v>
      </c>
      <c r="UIA20" s="103">
        <f t="shared" si="225"/>
        <v>0</v>
      </c>
      <c r="UIB20" s="103">
        <f t="shared" si="225"/>
        <v>0</v>
      </c>
      <c r="UIC20" s="103">
        <f t="shared" si="225"/>
        <v>0</v>
      </c>
      <c r="UID20" s="103">
        <f t="shared" si="225"/>
        <v>0</v>
      </c>
      <c r="UIE20" s="103">
        <f t="shared" si="225"/>
        <v>0</v>
      </c>
      <c r="UIF20" s="103">
        <f t="shared" si="225"/>
        <v>0</v>
      </c>
      <c r="UIG20" s="103">
        <f t="shared" si="225"/>
        <v>0</v>
      </c>
      <c r="UIH20" s="103">
        <f t="shared" si="225"/>
        <v>0</v>
      </c>
      <c r="UII20" s="103">
        <f t="shared" si="225"/>
        <v>0</v>
      </c>
      <c r="UIJ20" s="103">
        <f t="shared" si="225"/>
        <v>0</v>
      </c>
      <c r="UIK20" s="103">
        <f t="shared" si="225"/>
        <v>0</v>
      </c>
      <c r="UIL20" s="103">
        <f t="shared" si="225"/>
        <v>0</v>
      </c>
      <c r="UIM20" s="103">
        <f t="shared" si="225"/>
        <v>0</v>
      </c>
      <c r="UIN20" s="103">
        <f t="shared" si="225"/>
        <v>0</v>
      </c>
      <c r="UIO20" s="103">
        <f t="shared" si="225"/>
        <v>0</v>
      </c>
      <c r="UIP20" s="103">
        <f t="shared" si="225"/>
        <v>0</v>
      </c>
      <c r="UIQ20" s="103">
        <f t="shared" si="225"/>
        <v>0</v>
      </c>
      <c r="UIR20" s="103">
        <f t="shared" si="225"/>
        <v>0</v>
      </c>
      <c r="UIS20" s="103">
        <f t="shared" si="225"/>
        <v>0</v>
      </c>
      <c r="UIT20" s="103">
        <f t="shared" si="225"/>
        <v>0</v>
      </c>
      <c r="UIU20" s="103">
        <f t="shared" si="225"/>
        <v>0</v>
      </c>
      <c r="UIV20" s="103">
        <f t="shared" si="225"/>
        <v>0</v>
      </c>
      <c r="UIW20" s="103">
        <f t="shared" si="225"/>
        <v>0</v>
      </c>
      <c r="UIX20" s="103">
        <f t="shared" si="225"/>
        <v>0</v>
      </c>
      <c r="UIY20" s="103">
        <f t="shared" si="225"/>
        <v>0</v>
      </c>
      <c r="UIZ20" s="103">
        <f t="shared" si="225"/>
        <v>0</v>
      </c>
      <c r="UJA20" s="103">
        <f t="shared" si="225"/>
        <v>0</v>
      </c>
      <c r="UJB20" s="103">
        <f t="shared" si="225"/>
        <v>0</v>
      </c>
      <c r="UJC20" s="103">
        <f t="shared" si="225"/>
        <v>0</v>
      </c>
      <c r="UJD20" s="103">
        <f t="shared" si="225"/>
        <v>0</v>
      </c>
      <c r="UJE20" s="103">
        <f t="shared" si="225"/>
        <v>0</v>
      </c>
      <c r="UJF20" s="103">
        <f t="shared" si="225"/>
        <v>0</v>
      </c>
      <c r="UJG20" s="103">
        <f t="shared" si="225"/>
        <v>0</v>
      </c>
      <c r="UJH20" s="103">
        <f t="shared" si="225"/>
        <v>0</v>
      </c>
      <c r="UJI20" s="103">
        <f t="shared" si="225"/>
        <v>0</v>
      </c>
      <c r="UJJ20" s="103">
        <f t="shared" si="225"/>
        <v>0</v>
      </c>
      <c r="UJK20" s="103">
        <f t="shared" si="225"/>
        <v>0</v>
      </c>
      <c r="UJL20" s="103">
        <f t="shared" si="225"/>
        <v>0</v>
      </c>
      <c r="UJM20" s="103">
        <f t="shared" si="225"/>
        <v>0</v>
      </c>
      <c r="UJN20" s="103">
        <f t="shared" si="225"/>
        <v>0</v>
      </c>
      <c r="UJO20" s="103">
        <f t="shared" si="225"/>
        <v>0</v>
      </c>
      <c r="UJP20" s="103">
        <f t="shared" si="225"/>
        <v>0</v>
      </c>
      <c r="UJQ20" s="103">
        <f t="shared" si="225"/>
        <v>0</v>
      </c>
      <c r="UJR20" s="103">
        <f t="shared" si="225"/>
        <v>0</v>
      </c>
      <c r="UJS20" s="103">
        <f t="shared" si="225"/>
        <v>0</v>
      </c>
      <c r="UJT20" s="103">
        <f t="shared" si="225"/>
        <v>0</v>
      </c>
      <c r="UJU20" s="103">
        <f t="shared" si="225"/>
        <v>0</v>
      </c>
      <c r="UJV20" s="103">
        <f t="shared" si="225"/>
        <v>0</v>
      </c>
      <c r="UJW20" s="103">
        <f t="shared" si="225"/>
        <v>0</v>
      </c>
      <c r="UJX20" s="103">
        <f t="shared" si="225"/>
        <v>0</v>
      </c>
      <c r="UJY20" s="103">
        <f t="shared" ref="UJY20:UMJ20" si="226">SUM(UJY9:UJY16)</f>
        <v>0</v>
      </c>
      <c r="UJZ20" s="103">
        <f t="shared" si="226"/>
        <v>0</v>
      </c>
      <c r="UKA20" s="103">
        <f t="shared" si="226"/>
        <v>0</v>
      </c>
      <c r="UKB20" s="103">
        <f t="shared" si="226"/>
        <v>0</v>
      </c>
      <c r="UKC20" s="103">
        <f t="shared" si="226"/>
        <v>0</v>
      </c>
      <c r="UKD20" s="103">
        <f t="shared" si="226"/>
        <v>0</v>
      </c>
      <c r="UKE20" s="103">
        <f t="shared" si="226"/>
        <v>0</v>
      </c>
      <c r="UKF20" s="103">
        <f t="shared" si="226"/>
        <v>0</v>
      </c>
      <c r="UKG20" s="103">
        <f t="shared" si="226"/>
        <v>0</v>
      </c>
      <c r="UKH20" s="103">
        <f t="shared" si="226"/>
        <v>0</v>
      </c>
      <c r="UKI20" s="103">
        <f t="shared" si="226"/>
        <v>0</v>
      </c>
      <c r="UKJ20" s="103">
        <f t="shared" si="226"/>
        <v>0</v>
      </c>
      <c r="UKK20" s="103">
        <f t="shared" si="226"/>
        <v>0</v>
      </c>
      <c r="UKL20" s="103">
        <f t="shared" si="226"/>
        <v>0</v>
      </c>
      <c r="UKM20" s="103">
        <f t="shared" si="226"/>
        <v>0</v>
      </c>
      <c r="UKN20" s="103">
        <f t="shared" si="226"/>
        <v>0</v>
      </c>
      <c r="UKO20" s="103">
        <f t="shared" si="226"/>
        <v>0</v>
      </c>
      <c r="UKP20" s="103">
        <f t="shared" si="226"/>
        <v>0</v>
      </c>
      <c r="UKQ20" s="103">
        <f t="shared" si="226"/>
        <v>0</v>
      </c>
      <c r="UKR20" s="103">
        <f t="shared" si="226"/>
        <v>0</v>
      </c>
      <c r="UKS20" s="103">
        <f t="shared" si="226"/>
        <v>0</v>
      </c>
      <c r="UKT20" s="103">
        <f t="shared" si="226"/>
        <v>0</v>
      </c>
      <c r="UKU20" s="103">
        <f t="shared" si="226"/>
        <v>0</v>
      </c>
      <c r="UKV20" s="103">
        <f t="shared" si="226"/>
        <v>0</v>
      </c>
      <c r="UKW20" s="103">
        <f t="shared" si="226"/>
        <v>0</v>
      </c>
      <c r="UKX20" s="103">
        <f t="shared" si="226"/>
        <v>0</v>
      </c>
      <c r="UKY20" s="103">
        <f t="shared" si="226"/>
        <v>0</v>
      </c>
      <c r="UKZ20" s="103">
        <f t="shared" si="226"/>
        <v>0</v>
      </c>
      <c r="ULA20" s="103">
        <f t="shared" si="226"/>
        <v>0</v>
      </c>
      <c r="ULB20" s="103">
        <f t="shared" si="226"/>
        <v>0</v>
      </c>
      <c r="ULC20" s="103">
        <f t="shared" si="226"/>
        <v>0</v>
      </c>
      <c r="ULD20" s="103">
        <f t="shared" si="226"/>
        <v>0</v>
      </c>
      <c r="ULE20" s="103">
        <f t="shared" si="226"/>
        <v>0</v>
      </c>
      <c r="ULF20" s="103">
        <f t="shared" si="226"/>
        <v>0</v>
      </c>
      <c r="ULG20" s="103">
        <f t="shared" si="226"/>
        <v>0</v>
      </c>
      <c r="ULH20" s="103">
        <f t="shared" si="226"/>
        <v>0</v>
      </c>
      <c r="ULI20" s="103">
        <f t="shared" si="226"/>
        <v>0</v>
      </c>
      <c r="ULJ20" s="103">
        <f t="shared" si="226"/>
        <v>0</v>
      </c>
      <c r="ULK20" s="103">
        <f t="shared" si="226"/>
        <v>0</v>
      </c>
      <c r="ULL20" s="103">
        <f t="shared" si="226"/>
        <v>0</v>
      </c>
      <c r="ULM20" s="103">
        <f t="shared" si="226"/>
        <v>0</v>
      </c>
      <c r="ULN20" s="103">
        <f t="shared" si="226"/>
        <v>0</v>
      </c>
      <c r="ULO20" s="103">
        <f t="shared" si="226"/>
        <v>0</v>
      </c>
      <c r="ULP20" s="103">
        <f t="shared" si="226"/>
        <v>0</v>
      </c>
      <c r="ULQ20" s="103">
        <f t="shared" si="226"/>
        <v>0</v>
      </c>
      <c r="ULR20" s="103">
        <f t="shared" si="226"/>
        <v>0</v>
      </c>
      <c r="ULS20" s="103">
        <f t="shared" si="226"/>
        <v>0</v>
      </c>
      <c r="ULT20" s="103">
        <f t="shared" si="226"/>
        <v>0</v>
      </c>
      <c r="ULU20" s="103">
        <f t="shared" si="226"/>
        <v>0</v>
      </c>
      <c r="ULV20" s="103">
        <f t="shared" si="226"/>
        <v>0</v>
      </c>
      <c r="ULW20" s="103">
        <f t="shared" si="226"/>
        <v>0</v>
      </c>
      <c r="ULX20" s="103">
        <f t="shared" si="226"/>
        <v>0</v>
      </c>
      <c r="ULY20" s="103">
        <f t="shared" si="226"/>
        <v>0</v>
      </c>
      <c r="ULZ20" s="103">
        <f t="shared" si="226"/>
        <v>0</v>
      </c>
      <c r="UMA20" s="103">
        <f t="shared" si="226"/>
        <v>0</v>
      </c>
      <c r="UMB20" s="103">
        <f t="shared" si="226"/>
        <v>0</v>
      </c>
      <c r="UMC20" s="103">
        <f t="shared" si="226"/>
        <v>0</v>
      </c>
      <c r="UMD20" s="103">
        <f t="shared" si="226"/>
        <v>0</v>
      </c>
      <c r="UME20" s="103">
        <f t="shared" si="226"/>
        <v>0</v>
      </c>
      <c r="UMF20" s="103">
        <f t="shared" si="226"/>
        <v>0</v>
      </c>
      <c r="UMG20" s="103">
        <f t="shared" si="226"/>
        <v>0</v>
      </c>
      <c r="UMH20" s="103">
        <f t="shared" si="226"/>
        <v>0</v>
      </c>
      <c r="UMI20" s="103">
        <f t="shared" si="226"/>
        <v>0</v>
      </c>
      <c r="UMJ20" s="103">
        <f t="shared" si="226"/>
        <v>0</v>
      </c>
      <c r="UMK20" s="103">
        <f t="shared" ref="UMK20:UOV20" si="227">SUM(UMK9:UMK16)</f>
        <v>0</v>
      </c>
      <c r="UML20" s="103">
        <f t="shared" si="227"/>
        <v>0</v>
      </c>
      <c r="UMM20" s="103">
        <f t="shared" si="227"/>
        <v>0</v>
      </c>
      <c r="UMN20" s="103">
        <f t="shared" si="227"/>
        <v>0</v>
      </c>
      <c r="UMO20" s="103">
        <f t="shared" si="227"/>
        <v>0</v>
      </c>
      <c r="UMP20" s="103">
        <f t="shared" si="227"/>
        <v>0</v>
      </c>
      <c r="UMQ20" s="103">
        <f t="shared" si="227"/>
        <v>0</v>
      </c>
      <c r="UMR20" s="103">
        <f t="shared" si="227"/>
        <v>0</v>
      </c>
      <c r="UMS20" s="103">
        <f t="shared" si="227"/>
        <v>0</v>
      </c>
      <c r="UMT20" s="103">
        <f t="shared" si="227"/>
        <v>0</v>
      </c>
      <c r="UMU20" s="103">
        <f t="shared" si="227"/>
        <v>0</v>
      </c>
      <c r="UMV20" s="103">
        <f t="shared" si="227"/>
        <v>0</v>
      </c>
      <c r="UMW20" s="103">
        <f t="shared" si="227"/>
        <v>0</v>
      </c>
      <c r="UMX20" s="103">
        <f t="shared" si="227"/>
        <v>0</v>
      </c>
      <c r="UMY20" s="103">
        <f t="shared" si="227"/>
        <v>0</v>
      </c>
      <c r="UMZ20" s="103">
        <f t="shared" si="227"/>
        <v>0</v>
      </c>
      <c r="UNA20" s="103">
        <f t="shared" si="227"/>
        <v>0</v>
      </c>
      <c r="UNB20" s="103">
        <f t="shared" si="227"/>
        <v>0</v>
      </c>
      <c r="UNC20" s="103">
        <f t="shared" si="227"/>
        <v>0</v>
      </c>
      <c r="UND20" s="103">
        <f t="shared" si="227"/>
        <v>0</v>
      </c>
      <c r="UNE20" s="103">
        <f t="shared" si="227"/>
        <v>0</v>
      </c>
      <c r="UNF20" s="103">
        <f t="shared" si="227"/>
        <v>0</v>
      </c>
      <c r="UNG20" s="103">
        <f t="shared" si="227"/>
        <v>0</v>
      </c>
      <c r="UNH20" s="103">
        <f t="shared" si="227"/>
        <v>0</v>
      </c>
      <c r="UNI20" s="103">
        <f t="shared" si="227"/>
        <v>0</v>
      </c>
      <c r="UNJ20" s="103">
        <f t="shared" si="227"/>
        <v>0</v>
      </c>
      <c r="UNK20" s="103">
        <f t="shared" si="227"/>
        <v>0</v>
      </c>
      <c r="UNL20" s="103">
        <f t="shared" si="227"/>
        <v>0</v>
      </c>
      <c r="UNM20" s="103">
        <f t="shared" si="227"/>
        <v>0</v>
      </c>
      <c r="UNN20" s="103">
        <f t="shared" si="227"/>
        <v>0</v>
      </c>
      <c r="UNO20" s="103">
        <f t="shared" si="227"/>
        <v>0</v>
      </c>
      <c r="UNP20" s="103">
        <f t="shared" si="227"/>
        <v>0</v>
      </c>
      <c r="UNQ20" s="103">
        <f t="shared" si="227"/>
        <v>0</v>
      </c>
      <c r="UNR20" s="103">
        <f t="shared" si="227"/>
        <v>0</v>
      </c>
      <c r="UNS20" s="103">
        <f t="shared" si="227"/>
        <v>0</v>
      </c>
      <c r="UNT20" s="103">
        <f t="shared" si="227"/>
        <v>0</v>
      </c>
      <c r="UNU20" s="103">
        <f t="shared" si="227"/>
        <v>0</v>
      </c>
      <c r="UNV20" s="103">
        <f t="shared" si="227"/>
        <v>0</v>
      </c>
      <c r="UNW20" s="103">
        <f t="shared" si="227"/>
        <v>0</v>
      </c>
      <c r="UNX20" s="103">
        <f t="shared" si="227"/>
        <v>0</v>
      </c>
      <c r="UNY20" s="103">
        <f t="shared" si="227"/>
        <v>0</v>
      </c>
      <c r="UNZ20" s="103">
        <f t="shared" si="227"/>
        <v>0</v>
      </c>
      <c r="UOA20" s="103">
        <f t="shared" si="227"/>
        <v>0</v>
      </c>
      <c r="UOB20" s="103">
        <f t="shared" si="227"/>
        <v>0</v>
      </c>
      <c r="UOC20" s="103">
        <f t="shared" si="227"/>
        <v>0</v>
      </c>
      <c r="UOD20" s="103">
        <f t="shared" si="227"/>
        <v>0</v>
      </c>
      <c r="UOE20" s="103">
        <f t="shared" si="227"/>
        <v>0</v>
      </c>
      <c r="UOF20" s="103">
        <f t="shared" si="227"/>
        <v>0</v>
      </c>
      <c r="UOG20" s="103">
        <f t="shared" si="227"/>
        <v>0</v>
      </c>
      <c r="UOH20" s="103">
        <f t="shared" si="227"/>
        <v>0</v>
      </c>
      <c r="UOI20" s="103">
        <f t="shared" si="227"/>
        <v>0</v>
      </c>
      <c r="UOJ20" s="103">
        <f t="shared" si="227"/>
        <v>0</v>
      </c>
      <c r="UOK20" s="103">
        <f t="shared" si="227"/>
        <v>0</v>
      </c>
      <c r="UOL20" s="103">
        <f t="shared" si="227"/>
        <v>0</v>
      </c>
      <c r="UOM20" s="103">
        <f t="shared" si="227"/>
        <v>0</v>
      </c>
      <c r="UON20" s="103">
        <f t="shared" si="227"/>
        <v>0</v>
      </c>
      <c r="UOO20" s="103">
        <f t="shared" si="227"/>
        <v>0</v>
      </c>
      <c r="UOP20" s="103">
        <f t="shared" si="227"/>
        <v>0</v>
      </c>
      <c r="UOQ20" s="103">
        <f t="shared" si="227"/>
        <v>0</v>
      </c>
      <c r="UOR20" s="103">
        <f t="shared" si="227"/>
        <v>0</v>
      </c>
      <c r="UOS20" s="103">
        <f t="shared" si="227"/>
        <v>0</v>
      </c>
      <c r="UOT20" s="103">
        <f t="shared" si="227"/>
        <v>0</v>
      </c>
      <c r="UOU20" s="103">
        <f t="shared" si="227"/>
        <v>0</v>
      </c>
      <c r="UOV20" s="103">
        <f t="shared" si="227"/>
        <v>0</v>
      </c>
      <c r="UOW20" s="103">
        <f t="shared" ref="UOW20:URH20" si="228">SUM(UOW9:UOW16)</f>
        <v>0</v>
      </c>
      <c r="UOX20" s="103">
        <f t="shared" si="228"/>
        <v>0</v>
      </c>
      <c r="UOY20" s="103">
        <f t="shared" si="228"/>
        <v>0</v>
      </c>
      <c r="UOZ20" s="103">
        <f t="shared" si="228"/>
        <v>0</v>
      </c>
      <c r="UPA20" s="103">
        <f t="shared" si="228"/>
        <v>0</v>
      </c>
      <c r="UPB20" s="103">
        <f t="shared" si="228"/>
        <v>0</v>
      </c>
      <c r="UPC20" s="103">
        <f t="shared" si="228"/>
        <v>0</v>
      </c>
      <c r="UPD20" s="103">
        <f t="shared" si="228"/>
        <v>0</v>
      </c>
      <c r="UPE20" s="103">
        <f t="shared" si="228"/>
        <v>0</v>
      </c>
      <c r="UPF20" s="103">
        <f t="shared" si="228"/>
        <v>0</v>
      </c>
      <c r="UPG20" s="103">
        <f t="shared" si="228"/>
        <v>0</v>
      </c>
      <c r="UPH20" s="103">
        <f t="shared" si="228"/>
        <v>0</v>
      </c>
      <c r="UPI20" s="103">
        <f t="shared" si="228"/>
        <v>0</v>
      </c>
      <c r="UPJ20" s="103">
        <f t="shared" si="228"/>
        <v>0</v>
      </c>
      <c r="UPK20" s="103">
        <f t="shared" si="228"/>
        <v>0</v>
      </c>
      <c r="UPL20" s="103">
        <f t="shared" si="228"/>
        <v>0</v>
      </c>
      <c r="UPM20" s="103">
        <f t="shared" si="228"/>
        <v>0</v>
      </c>
      <c r="UPN20" s="103">
        <f t="shared" si="228"/>
        <v>0</v>
      </c>
      <c r="UPO20" s="103">
        <f t="shared" si="228"/>
        <v>0</v>
      </c>
      <c r="UPP20" s="103">
        <f t="shared" si="228"/>
        <v>0</v>
      </c>
      <c r="UPQ20" s="103">
        <f t="shared" si="228"/>
        <v>0</v>
      </c>
      <c r="UPR20" s="103">
        <f t="shared" si="228"/>
        <v>0</v>
      </c>
      <c r="UPS20" s="103">
        <f t="shared" si="228"/>
        <v>0</v>
      </c>
      <c r="UPT20" s="103">
        <f t="shared" si="228"/>
        <v>0</v>
      </c>
      <c r="UPU20" s="103">
        <f t="shared" si="228"/>
        <v>0</v>
      </c>
      <c r="UPV20" s="103">
        <f t="shared" si="228"/>
        <v>0</v>
      </c>
      <c r="UPW20" s="103">
        <f t="shared" si="228"/>
        <v>0</v>
      </c>
      <c r="UPX20" s="103">
        <f t="shared" si="228"/>
        <v>0</v>
      </c>
      <c r="UPY20" s="103">
        <f t="shared" si="228"/>
        <v>0</v>
      </c>
      <c r="UPZ20" s="103">
        <f t="shared" si="228"/>
        <v>0</v>
      </c>
      <c r="UQA20" s="103">
        <f t="shared" si="228"/>
        <v>0</v>
      </c>
      <c r="UQB20" s="103">
        <f t="shared" si="228"/>
        <v>0</v>
      </c>
      <c r="UQC20" s="103">
        <f t="shared" si="228"/>
        <v>0</v>
      </c>
      <c r="UQD20" s="103">
        <f t="shared" si="228"/>
        <v>0</v>
      </c>
      <c r="UQE20" s="103">
        <f t="shared" si="228"/>
        <v>0</v>
      </c>
      <c r="UQF20" s="103">
        <f t="shared" si="228"/>
        <v>0</v>
      </c>
      <c r="UQG20" s="103">
        <f t="shared" si="228"/>
        <v>0</v>
      </c>
      <c r="UQH20" s="103">
        <f t="shared" si="228"/>
        <v>0</v>
      </c>
      <c r="UQI20" s="103">
        <f t="shared" si="228"/>
        <v>0</v>
      </c>
      <c r="UQJ20" s="103">
        <f t="shared" si="228"/>
        <v>0</v>
      </c>
      <c r="UQK20" s="103">
        <f t="shared" si="228"/>
        <v>0</v>
      </c>
      <c r="UQL20" s="103">
        <f t="shared" si="228"/>
        <v>0</v>
      </c>
      <c r="UQM20" s="103">
        <f t="shared" si="228"/>
        <v>0</v>
      </c>
      <c r="UQN20" s="103">
        <f t="shared" si="228"/>
        <v>0</v>
      </c>
      <c r="UQO20" s="103">
        <f t="shared" si="228"/>
        <v>0</v>
      </c>
      <c r="UQP20" s="103">
        <f t="shared" si="228"/>
        <v>0</v>
      </c>
      <c r="UQQ20" s="103">
        <f t="shared" si="228"/>
        <v>0</v>
      </c>
      <c r="UQR20" s="103">
        <f t="shared" si="228"/>
        <v>0</v>
      </c>
      <c r="UQS20" s="103">
        <f t="shared" si="228"/>
        <v>0</v>
      </c>
      <c r="UQT20" s="103">
        <f t="shared" si="228"/>
        <v>0</v>
      </c>
      <c r="UQU20" s="103">
        <f t="shared" si="228"/>
        <v>0</v>
      </c>
      <c r="UQV20" s="103">
        <f t="shared" si="228"/>
        <v>0</v>
      </c>
      <c r="UQW20" s="103">
        <f t="shared" si="228"/>
        <v>0</v>
      </c>
      <c r="UQX20" s="103">
        <f t="shared" si="228"/>
        <v>0</v>
      </c>
      <c r="UQY20" s="103">
        <f t="shared" si="228"/>
        <v>0</v>
      </c>
      <c r="UQZ20" s="103">
        <f t="shared" si="228"/>
        <v>0</v>
      </c>
      <c r="URA20" s="103">
        <f t="shared" si="228"/>
        <v>0</v>
      </c>
      <c r="URB20" s="103">
        <f t="shared" si="228"/>
        <v>0</v>
      </c>
      <c r="URC20" s="103">
        <f t="shared" si="228"/>
        <v>0</v>
      </c>
      <c r="URD20" s="103">
        <f t="shared" si="228"/>
        <v>0</v>
      </c>
      <c r="URE20" s="103">
        <f t="shared" si="228"/>
        <v>0</v>
      </c>
      <c r="URF20" s="103">
        <f t="shared" si="228"/>
        <v>0</v>
      </c>
      <c r="URG20" s="103">
        <f t="shared" si="228"/>
        <v>0</v>
      </c>
      <c r="URH20" s="103">
        <f t="shared" si="228"/>
        <v>0</v>
      </c>
      <c r="URI20" s="103">
        <f t="shared" ref="URI20:UTT20" si="229">SUM(URI9:URI16)</f>
        <v>0</v>
      </c>
      <c r="URJ20" s="103">
        <f t="shared" si="229"/>
        <v>0</v>
      </c>
      <c r="URK20" s="103">
        <f t="shared" si="229"/>
        <v>0</v>
      </c>
      <c r="URL20" s="103">
        <f t="shared" si="229"/>
        <v>0</v>
      </c>
      <c r="URM20" s="103">
        <f t="shared" si="229"/>
        <v>0</v>
      </c>
      <c r="URN20" s="103">
        <f t="shared" si="229"/>
        <v>0</v>
      </c>
      <c r="URO20" s="103">
        <f t="shared" si="229"/>
        <v>0</v>
      </c>
      <c r="URP20" s="103">
        <f t="shared" si="229"/>
        <v>0</v>
      </c>
      <c r="URQ20" s="103">
        <f t="shared" si="229"/>
        <v>0</v>
      </c>
      <c r="URR20" s="103">
        <f t="shared" si="229"/>
        <v>0</v>
      </c>
      <c r="URS20" s="103">
        <f t="shared" si="229"/>
        <v>0</v>
      </c>
      <c r="URT20" s="103">
        <f t="shared" si="229"/>
        <v>0</v>
      </c>
      <c r="URU20" s="103">
        <f t="shared" si="229"/>
        <v>0</v>
      </c>
      <c r="URV20" s="103">
        <f t="shared" si="229"/>
        <v>0</v>
      </c>
      <c r="URW20" s="103">
        <f t="shared" si="229"/>
        <v>0</v>
      </c>
      <c r="URX20" s="103">
        <f t="shared" si="229"/>
        <v>0</v>
      </c>
      <c r="URY20" s="103">
        <f t="shared" si="229"/>
        <v>0</v>
      </c>
      <c r="URZ20" s="103">
        <f t="shared" si="229"/>
        <v>0</v>
      </c>
      <c r="USA20" s="103">
        <f t="shared" si="229"/>
        <v>0</v>
      </c>
      <c r="USB20" s="103">
        <f t="shared" si="229"/>
        <v>0</v>
      </c>
      <c r="USC20" s="103">
        <f t="shared" si="229"/>
        <v>0</v>
      </c>
      <c r="USD20" s="103">
        <f t="shared" si="229"/>
        <v>0</v>
      </c>
      <c r="USE20" s="103">
        <f t="shared" si="229"/>
        <v>0</v>
      </c>
      <c r="USF20" s="103">
        <f t="shared" si="229"/>
        <v>0</v>
      </c>
      <c r="USG20" s="103">
        <f t="shared" si="229"/>
        <v>0</v>
      </c>
      <c r="USH20" s="103">
        <f t="shared" si="229"/>
        <v>0</v>
      </c>
      <c r="USI20" s="103">
        <f t="shared" si="229"/>
        <v>0</v>
      </c>
      <c r="USJ20" s="103">
        <f t="shared" si="229"/>
        <v>0</v>
      </c>
      <c r="USK20" s="103">
        <f t="shared" si="229"/>
        <v>0</v>
      </c>
      <c r="USL20" s="103">
        <f t="shared" si="229"/>
        <v>0</v>
      </c>
      <c r="USM20" s="103">
        <f t="shared" si="229"/>
        <v>0</v>
      </c>
      <c r="USN20" s="103">
        <f t="shared" si="229"/>
        <v>0</v>
      </c>
      <c r="USO20" s="103">
        <f t="shared" si="229"/>
        <v>0</v>
      </c>
      <c r="USP20" s="103">
        <f t="shared" si="229"/>
        <v>0</v>
      </c>
      <c r="USQ20" s="103">
        <f t="shared" si="229"/>
        <v>0</v>
      </c>
      <c r="USR20" s="103">
        <f t="shared" si="229"/>
        <v>0</v>
      </c>
      <c r="USS20" s="103">
        <f t="shared" si="229"/>
        <v>0</v>
      </c>
      <c r="UST20" s="103">
        <f t="shared" si="229"/>
        <v>0</v>
      </c>
      <c r="USU20" s="103">
        <f t="shared" si="229"/>
        <v>0</v>
      </c>
      <c r="USV20" s="103">
        <f t="shared" si="229"/>
        <v>0</v>
      </c>
      <c r="USW20" s="103">
        <f t="shared" si="229"/>
        <v>0</v>
      </c>
      <c r="USX20" s="103">
        <f t="shared" si="229"/>
        <v>0</v>
      </c>
      <c r="USY20" s="103">
        <f t="shared" si="229"/>
        <v>0</v>
      </c>
      <c r="USZ20" s="103">
        <f t="shared" si="229"/>
        <v>0</v>
      </c>
      <c r="UTA20" s="103">
        <f t="shared" si="229"/>
        <v>0</v>
      </c>
      <c r="UTB20" s="103">
        <f t="shared" si="229"/>
        <v>0</v>
      </c>
      <c r="UTC20" s="103">
        <f t="shared" si="229"/>
        <v>0</v>
      </c>
      <c r="UTD20" s="103">
        <f t="shared" si="229"/>
        <v>0</v>
      </c>
      <c r="UTE20" s="103">
        <f t="shared" si="229"/>
        <v>0</v>
      </c>
      <c r="UTF20" s="103">
        <f t="shared" si="229"/>
        <v>0</v>
      </c>
      <c r="UTG20" s="103">
        <f t="shared" si="229"/>
        <v>0</v>
      </c>
      <c r="UTH20" s="103">
        <f t="shared" si="229"/>
        <v>0</v>
      </c>
      <c r="UTI20" s="103">
        <f t="shared" si="229"/>
        <v>0</v>
      </c>
      <c r="UTJ20" s="103">
        <f t="shared" si="229"/>
        <v>0</v>
      </c>
      <c r="UTK20" s="103">
        <f t="shared" si="229"/>
        <v>0</v>
      </c>
      <c r="UTL20" s="103">
        <f t="shared" si="229"/>
        <v>0</v>
      </c>
      <c r="UTM20" s="103">
        <f t="shared" si="229"/>
        <v>0</v>
      </c>
      <c r="UTN20" s="103">
        <f t="shared" si="229"/>
        <v>0</v>
      </c>
      <c r="UTO20" s="103">
        <f t="shared" si="229"/>
        <v>0</v>
      </c>
      <c r="UTP20" s="103">
        <f t="shared" si="229"/>
        <v>0</v>
      </c>
      <c r="UTQ20" s="103">
        <f t="shared" si="229"/>
        <v>0</v>
      </c>
      <c r="UTR20" s="103">
        <f t="shared" si="229"/>
        <v>0</v>
      </c>
      <c r="UTS20" s="103">
        <f t="shared" si="229"/>
        <v>0</v>
      </c>
      <c r="UTT20" s="103">
        <f t="shared" si="229"/>
        <v>0</v>
      </c>
      <c r="UTU20" s="103">
        <f t="shared" ref="UTU20:UWF20" si="230">SUM(UTU9:UTU16)</f>
        <v>0</v>
      </c>
      <c r="UTV20" s="103">
        <f t="shared" si="230"/>
        <v>0</v>
      </c>
      <c r="UTW20" s="103">
        <f t="shared" si="230"/>
        <v>0</v>
      </c>
      <c r="UTX20" s="103">
        <f t="shared" si="230"/>
        <v>0</v>
      </c>
      <c r="UTY20" s="103">
        <f t="shared" si="230"/>
        <v>0</v>
      </c>
      <c r="UTZ20" s="103">
        <f t="shared" si="230"/>
        <v>0</v>
      </c>
      <c r="UUA20" s="103">
        <f t="shared" si="230"/>
        <v>0</v>
      </c>
      <c r="UUB20" s="103">
        <f t="shared" si="230"/>
        <v>0</v>
      </c>
      <c r="UUC20" s="103">
        <f t="shared" si="230"/>
        <v>0</v>
      </c>
      <c r="UUD20" s="103">
        <f t="shared" si="230"/>
        <v>0</v>
      </c>
      <c r="UUE20" s="103">
        <f t="shared" si="230"/>
        <v>0</v>
      </c>
      <c r="UUF20" s="103">
        <f t="shared" si="230"/>
        <v>0</v>
      </c>
      <c r="UUG20" s="103">
        <f t="shared" si="230"/>
        <v>0</v>
      </c>
      <c r="UUH20" s="103">
        <f t="shared" si="230"/>
        <v>0</v>
      </c>
      <c r="UUI20" s="103">
        <f t="shared" si="230"/>
        <v>0</v>
      </c>
      <c r="UUJ20" s="103">
        <f t="shared" si="230"/>
        <v>0</v>
      </c>
      <c r="UUK20" s="103">
        <f t="shared" si="230"/>
        <v>0</v>
      </c>
      <c r="UUL20" s="103">
        <f t="shared" si="230"/>
        <v>0</v>
      </c>
      <c r="UUM20" s="103">
        <f t="shared" si="230"/>
        <v>0</v>
      </c>
      <c r="UUN20" s="103">
        <f t="shared" si="230"/>
        <v>0</v>
      </c>
      <c r="UUO20" s="103">
        <f t="shared" si="230"/>
        <v>0</v>
      </c>
      <c r="UUP20" s="103">
        <f t="shared" si="230"/>
        <v>0</v>
      </c>
      <c r="UUQ20" s="103">
        <f t="shared" si="230"/>
        <v>0</v>
      </c>
      <c r="UUR20" s="103">
        <f t="shared" si="230"/>
        <v>0</v>
      </c>
      <c r="UUS20" s="103">
        <f t="shared" si="230"/>
        <v>0</v>
      </c>
      <c r="UUT20" s="103">
        <f t="shared" si="230"/>
        <v>0</v>
      </c>
      <c r="UUU20" s="103">
        <f t="shared" si="230"/>
        <v>0</v>
      </c>
      <c r="UUV20" s="103">
        <f t="shared" si="230"/>
        <v>0</v>
      </c>
      <c r="UUW20" s="103">
        <f t="shared" si="230"/>
        <v>0</v>
      </c>
      <c r="UUX20" s="103">
        <f t="shared" si="230"/>
        <v>0</v>
      </c>
      <c r="UUY20" s="103">
        <f t="shared" si="230"/>
        <v>0</v>
      </c>
      <c r="UUZ20" s="103">
        <f t="shared" si="230"/>
        <v>0</v>
      </c>
      <c r="UVA20" s="103">
        <f t="shared" si="230"/>
        <v>0</v>
      </c>
      <c r="UVB20" s="103">
        <f t="shared" si="230"/>
        <v>0</v>
      </c>
      <c r="UVC20" s="103">
        <f t="shared" si="230"/>
        <v>0</v>
      </c>
      <c r="UVD20" s="103">
        <f t="shared" si="230"/>
        <v>0</v>
      </c>
      <c r="UVE20" s="103">
        <f t="shared" si="230"/>
        <v>0</v>
      </c>
      <c r="UVF20" s="103">
        <f t="shared" si="230"/>
        <v>0</v>
      </c>
      <c r="UVG20" s="103">
        <f t="shared" si="230"/>
        <v>0</v>
      </c>
      <c r="UVH20" s="103">
        <f t="shared" si="230"/>
        <v>0</v>
      </c>
      <c r="UVI20" s="103">
        <f t="shared" si="230"/>
        <v>0</v>
      </c>
      <c r="UVJ20" s="103">
        <f t="shared" si="230"/>
        <v>0</v>
      </c>
      <c r="UVK20" s="103">
        <f t="shared" si="230"/>
        <v>0</v>
      </c>
      <c r="UVL20" s="103">
        <f t="shared" si="230"/>
        <v>0</v>
      </c>
      <c r="UVM20" s="103">
        <f t="shared" si="230"/>
        <v>0</v>
      </c>
      <c r="UVN20" s="103">
        <f t="shared" si="230"/>
        <v>0</v>
      </c>
      <c r="UVO20" s="103">
        <f t="shared" si="230"/>
        <v>0</v>
      </c>
      <c r="UVP20" s="103">
        <f t="shared" si="230"/>
        <v>0</v>
      </c>
      <c r="UVQ20" s="103">
        <f t="shared" si="230"/>
        <v>0</v>
      </c>
      <c r="UVR20" s="103">
        <f t="shared" si="230"/>
        <v>0</v>
      </c>
      <c r="UVS20" s="103">
        <f t="shared" si="230"/>
        <v>0</v>
      </c>
      <c r="UVT20" s="103">
        <f t="shared" si="230"/>
        <v>0</v>
      </c>
      <c r="UVU20" s="103">
        <f t="shared" si="230"/>
        <v>0</v>
      </c>
      <c r="UVV20" s="103">
        <f t="shared" si="230"/>
        <v>0</v>
      </c>
      <c r="UVW20" s="103">
        <f t="shared" si="230"/>
        <v>0</v>
      </c>
      <c r="UVX20" s="103">
        <f t="shared" si="230"/>
        <v>0</v>
      </c>
      <c r="UVY20" s="103">
        <f t="shared" si="230"/>
        <v>0</v>
      </c>
      <c r="UVZ20" s="103">
        <f t="shared" si="230"/>
        <v>0</v>
      </c>
      <c r="UWA20" s="103">
        <f t="shared" si="230"/>
        <v>0</v>
      </c>
      <c r="UWB20" s="103">
        <f t="shared" si="230"/>
        <v>0</v>
      </c>
      <c r="UWC20" s="103">
        <f t="shared" si="230"/>
        <v>0</v>
      </c>
      <c r="UWD20" s="103">
        <f t="shared" si="230"/>
        <v>0</v>
      </c>
      <c r="UWE20" s="103">
        <f t="shared" si="230"/>
        <v>0</v>
      </c>
      <c r="UWF20" s="103">
        <f t="shared" si="230"/>
        <v>0</v>
      </c>
      <c r="UWG20" s="103">
        <f t="shared" ref="UWG20:UYR20" si="231">SUM(UWG9:UWG16)</f>
        <v>0</v>
      </c>
      <c r="UWH20" s="103">
        <f t="shared" si="231"/>
        <v>0</v>
      </c>
      <c r="UWI20" s="103">
        <f t="shared" si="231"/>
        <v>0</v>
      </c>
      <c r="UWJ20" s="103">
        <f t="shared" si="231"/>
        <v>0</v>
      </c>
      <c r="UWK20" s="103">
        <f t="shared" si="231"/>
        <v>0</v>
      </c>
      <c r="UWL20" s="103">
        <f t="shared" si="231"/>
        <v>0</v>
      </c>
      <c r="UWM20" s="103">
        <f t="shared" si="231"/>
        <v>0</v>
      </c>
      <c r="UWN20" s="103">
        <f t="shared" si="231"/>
        <v>0</v>
      </c>
      <c r="UWO20" s="103">
        <f t="shared" si="231"/>
        <v>0</v>
      </c>
      <c r="UWP20" s="103">
        <f t="shared" si="231"/>
        <v>0</v>
      </c>
      <c r="UWQ20" s="103">
        <f t="shared" si="231"/>
        <v>0</v>
      </c>
      <c r="UWR20" s="103">
        <f t="shared" si="231"/>
        <v>0</v>
      </c>
      <c r="UWS20" s="103">
        <f t="shared" si="231"/>
        <v>0</v>
      </c>
      <c r="UWT20" s="103">
        <f t="shared" si="231"/>
        <v>0</v>
      </c>
      <c r="UWU20" s="103">
        <f t="shared" si="231"/>
        <v>0</v>
      </c>
      <c r="UWV20" s="103">
        <f t="shared" si="231"/>
        <v>0</v>
      </c>
      <c r="UWW20" s="103">
        <f t="shared" si="231"/>
        <v>0</v>
      </c>
      <c r="UWX20" s="103">
        <f t="shared" si="231"/>
        <v>0</v>
      </c>
      <c r="UWY20" s="103">
        <f t="shared" si="231"/>
        <v>0</v>
      </c>
      <c r="UWZ20" s="103">
        <f t="shared" si="231"/>
        <v>0</v>
      </c>
      <c r="UXA20" s="103">
        <f t="shared" si="231"/>
        <v>0</v>
      </c>
      <c r="UXB20" s="103">
        <f t="shared" si="231"/>
        <v>0</v>
      </c>
      <c r="UXC20" s="103">
        <f t="shared" si="231"/>
        <v>0</v>
      </c>
      <c r="UXD20" s="103">
        <f t="shared" si="231"/>
        <v>0</v>
      </c>
      <c r="UXE20" s="103">
        <f t="shared" si="231"/>
        <v>0</v>
      </c>
      <c r="UXF20" s="103">
        <f t="shared" si="231"/>
        <v>0</v>
      </c>
      <c r="UXG20" s="103">
        <f t="shared" si="231"/>
        <v>0</v>
      </c>
      <c r="UXH20" s="103">
        <f t="shared" si="231"/>
        <v>0</v>
      </c>
      <c r="UXI20" s="103">
        <f t="shared" si="231"/>
        <v>0</v>
      </c>
      <c r="UXJ20" s="103">
        <f t="shared" si="231"/>
        <v>0</v>
      </c>
      <c r="UXK20" s="103">
        <f t="shared" si="231"/>
        <v>0</v>
      </c>
      <c r="UXL20" s="103">
        <f t="shared" si="231"/>
        <v>0</v>
      </c>
      <c r="UXM20" s="103">
        <f t="shared" si="231"/>
        <v>0</v>
      </c>
      <c r="UXN20" s="103">
        <f t="shared" si="231"/>
        <v>0</v>
      </c>
      <c r="UXO20" s="103">
        <f t="shared" si="231"/>
        <v>0</v>
      </c>
      <c r="UXP20" s="103">
        <f t="shared" si="231"/>
        <v>0</v>
      </c>
      <c r="UXQ20" s="103">
        <f t="shared" si="231"/>
        <v>0</v>
      </c>
      <c r="UXR20" s="103">
        <f t="shared" si="231"/>
        <v>0</v>
      </c>
      <c r="UXS20" s="103">
        <f t="shared" si="231"/>
        <v>0</v>
      </c>
      <c r="UXT20" s="103">
        <f t="shared" si="231"/>
        <v>0</v>
      </c>
      <c r="UXU20" s="103">
        <f t="shared" si="231"/>
        <v>0</v>
      </c>
      <c r="UXV20" s="103">
        <f t="shared" si="231"/>
        <v>0</v>
      </c>
      <c r="UXW20" s="103">
        <f t="shared" si="231"/>
        <v>0</v>
      </c>
      <c r="UXX20" s="103">
        <f t="shared" si="231"/>
        <v>0</v>
      </c>
      <c r="UXY20" s="103">
        <f t="shared" si="231"/>
        <v>0</v>
      </c>
      <c r="UXZ20" s="103">
        <f t="shared" si="231"/>
        <v>0</v>
      </c>
      <c r="UYA20" s="103">
        <f t="shared" si="231"/>
        <v>0</v>
      </c>
      <c r="UYB20" s="103">
        <f t="shared" si="231"/>
        <v>0</v>
      </c>
      <c r="UYC20" s="103">
        <f t="shared" si="231"/>
        <v>0</v>
      </c>
      <c r="UYD20" s="103">
        <f t="shared" si="231"/>
        <v>0</v>
      </c>
      <c r="UYE20" s="103">
        <f t="shared" si="231"/>
        <v>0</v>
      </c>
      <c r="UYF20" s="103">
        <f t="shared" si="231"/>
        <v>0</v>
      </c>
      <c r="UYG20" s="103">
        <f t="shared" si="231"/>
        <v>0</v>
      </c>
      <c r="UYH20" s="103">
        <f t="shared" si="231"/>
        <v>0</v>
      </c>
      <c r="UYI20" s="103">
        <f t="shared" si="231"/>
        <v>0</v>
      </c>
      <c r="UYJ20" s="103">
        <f t="shared" si="231"/>
        <v>0</v>
      </c>
      <c r="UYK20" s="103">
        <f t="shared" si="231"/>
        <v>0</v>
      </c>
      <c r="UYL20" s="103">
        <f t="shared" si="231"/>
        <v>0</v>
      </c>
      <c r="UYM20" s="103">
        <f t="shared" si="231"/>
        <v>0</v>
      </c>
      <c r="UYN20" s="103">
        <f t="shared" si="231"/>
        <v>0</v>
      </c>
      <c r="UYO20" s="103">
        <f t="shared" si="231"/>
        <v>0</v>
      </c>
      <c r="UYP20" s="103">
        <f t="shared" si="231"/>
        <v>0</v>
      </c>
      <c r="UYQ20" s="103">
        <f t="shared" si="231"/>
        <v>0</v>
      </c>
      <c r="UYR20" s="103">
        <f t="shared" si="231"/>
        <v>0</v>
      </c>
      <c r="UYS20" s="103">
        <f t="shared" ref="UYS20:VBD20" si="232">SUM(UYS9:UYS16)</f>
        <v>0</v>
      </c>
      <c r="UYT20" s="103">
        <f t="shared" si="232"/>
        <v>0</v>
      </c>
      <c r="UYU20" s="103">
        <f t="shared" si="232"/>
        <v>0</v>
      </c>
      <c r="UYV20" s="103">
        <f t="shared" si="232"/>
        <v>0</v>
      </c>
      <c r="UYW20" s="103">
        <f t="shared" si="232"/>
        <v>0</v>
      </c>
      <c r="UYX20" s="103">
        <f t="shared" si="232"/>
        <v>0</v>
      </c>
      <c r="UYY20" s="103">
        <f t="shared" si="232"/>
        <v>0</v>
      </c>
      <c r="UYZ20" s="103">
        <f t="shared" si="232"/>
        <v>0</v>
      </c>
      <c r="UZA20" s="103">
        <f t="shared" si="232"/>
        <v>0</v>
      </c>
      <c r="UZB20" s="103">
        <f t="shared" si="232"/>
        <v>0</v>
      </c>
      <c r="UZC20" s="103">
        <f t="shared" si="232"/>
        <v>0</v>
      </c>
      <c r="UZD20" s="103">
        <f t="shared" si="232"/>
        <v>0</v>
      </c>
      <c r="UZE20" s="103">
        <f t="shared" si="232"/>
        <v>0</v>
      </c>
      <c r="UZF20" s="103">
        <f t="shared" si="232"/>
        <v>0</v>
      </c>
      <c r="UZG20" s="103">
        <f t="shared" si="232"/>
        <v>0</v>
      </c>
      <c r="UZH20" s="103">
        <f t="shared" si="232"/>
        <v>0</v>
      </c>
      <c r="UZI20" s="103">
        <f t="shared" si="232"/>
        <v>0</v>
      </c>
      <c r="UZJ20" s="103">
        <f t="shared" si="232"/>
        <v>0</v>
      </c>
      <c r="UZK20" s="103">
        <f t="shared" si="232"/>
        <v>0</v>
      </c>
      <c r="UZL20" s="103">
        <f t="shared" si="232"/>
        <v>0</v>
      </c>
      <c r="UZM20" s="103">
        <f t="shared" si="232"/>
        <v>0</v>
      </c>
      <c r="UZN20" s="103">
        <f t="shared" si="232"/>
        <v>0</v>
      </c>
      <c r="UZO20" s="103">
        <f t="shared" si="232"/>
        <v>0</v>
      </c>
      <c r="UZP20" s="103">
        <f t="shared" si="232"/>
        <v>0</v>
      </c>
      <c r="UZQ20" s="103">
        <f t="shared" si="232"/>
        <v>0</v>
      </c>
      <c r="UZR20" s="103">
        <f t="shared" si="232"/>
        <v>0</v>
      </c>
      <c r="UZS20" s="103">
        <f t="shared" si="232"/>
        <v>0</v>
      </c>
      <c r="UZT20" s="103">
        <f t="shared" si="232"/>
        <v>0</v>
      </c>
      <c r="UZU20" s="103">
        <f t="shared" si="232"/>
        <v>0</v>
      </c>
      <c r="UZV20" s="103">
        <f t="shared" si="232"/>
        <v>0</v>
      </c>
      <c r="UZW20" s="103">
        <f t="shared" si="232"/>
        <v>0</v>
      </c>
      <c r="UZX20" s="103">
        <f t="shared" si="232"/>
        <v>0</v>
      </c>
      <c r="UZY20" s="103">
        <f t="shared" si="232"/>
        <v>0</v>
      </c>
      <c r="UZZ20" s="103">
        <f t="shared" si="232"/>
        <v>0</v>
      </c>
      <c r="VAA20" s="103">
        <f t="shared" si="232"/>
        <v>0</v>
      </c>
      <c r="VAB20" s="103">
        <f t="shared" si="232"/>
        <v>0</v>
      </c>
      <c r="VAC20" s="103">
        <f t="shared" si="232"/>
        <v>0</v>
      </c>
      <c r="VAD20" s="103">
        <f t="shared" si="232"/>
        <v>0</v>
      </c>
      <c r="VAE20" s="103">
        <f t="shared" si="232"/>
        <v>0</v>
      </c>
      <c r="VAF20" s="103">
        <f t="shared" si="232"/>
        <v>0</v>
      </c>
      <c r="VAG20" s="103">
        <f t="shared" si="232"/>
        <v>0</v>
      </c>
      <c r="VAH20" s="103">
        <f t="shared" si="232"/>
        <v>0</v>
      </c>
      <c r="VAI20" s="103">
        <f t="shared" si="232"/>
        <v>0</v>
      </c>
      <c r="VAJ20" s="103">
        <f t="shared" si="232"/>
        <v>0</v>
      </c>
      <c r="VAK20" s="103">
        <f t="shared" si="232"/>
        <v>0</v>
      </c>
      <c r="VAL20" s="103">
        <f t="shared" si="232"/>
        <v>0</v>
      </c>
      <c r="VAM20" s="103">
        <f t="shared" si="232"/>
        <v>0</v>
      </c>
      <c r="VAN20" s="103">
        <f t="shared" si="232"/>
        <v>0</v>
      </c>
      <c r="VAO20" s="103">
        <f t="shared" si="232"/>
        <v>0</v>
      </c>
      <c r="VAP20" s="103">
        <f t="shared" si="232"/>
        <v>0</v>
      </c>
      <c r="VAQ20" s="103">
        <f t="shared" si="232"/>
        <v>0</v>
      </c>
      <c r="VAR20" s="103">
        <f t="shared" si="232"/>
        <v>0</v>
      </c>
      <c r="VAS20" s="103">
        <f t="shared" si="232"/>
        <v>0</v>
      </c>
      <c r="VAT20" s="103">
        <f t="shared" si="232"/>
        <v>0</v>
      </c>
      <c r="VAU20" s="103">
        <f t="shared" si="232"/>
        <v>0</v>
      </c>
      <c r="VAV20" s="103">
        <f t="shared" si="232"/>
        <v>0</v>
      </c>
      <c r="VAW20" s="103">
        <f t="shared" si="232"/>
        <v>0</v>
      </c>
      <c r="VAX20" s="103">
        <f t="shared" si="232"/>
        <v>0</v>
      </c>
      <c r="VAY20" s="103">
        <f t="shared" si="232"/>
        <v>0</v>
      </c>
      <c r="VAZ20" s="103">
        <f t="shared" si="232"/>
        <v>0</v>
      </c>
      <c r="VBA20" s="103">
        <f t="shared" si="232"/>
        <v>0</v>
      </c>
      <c r="VBB20" s="103">
        <f t="shared" si="232"/>
        <v>0</v>
      </c>
      <c r="VBC20" s="103">
        <f t="shared" si="232"/>
        <v>0</v>
      </c>
      <c r="VBD20" s="103">
        <f t="shared" si="232"/>
        <v>0</v>
      </c>
      <c r="VBE20" s="103">
        <f t="shared" ref="VBE20:VDP20" si="233">SUM(VBE9:VBE16)</f>
        <v>0</v>
      </c>
      <c r="VBF20" s="103">
        <f t="shared" si="233"/>
        <v>0</v>
      </c>
      <c r="VBG20" s="103">
        <f t="shared" si="233"/>
        <v>0</v>
      </c>
      <c r="VBH20" s="103">
        <f t="shared" si="233"/>
        <v>0</v>
      </c>
      <c r="VBI20" s="103">
        <f t="shared" si="233"/>
        <v>0</v>
      </c>
      <c r="VBJ20" s="103">
        <f t="shared" si="233"/>
        <v>0</v>
      </c>
      <c r="VBK20" s="103">
        <f t="shared" si="233"/>
        <v>0</v>
      </c>
      <c r="VBL20" s="103">
        <f t="shared" si="233"/>
        <v>0</v>
      </c>
      <c r="VBM20" s="103">
        <f t="shared" si="233"/>
        <v>0</v>
      </c>
      <c r="VBN20" s="103">
        <f t="shared" si="233"/>
        <v>0</v>
      </c>
      <c r="VBO20" s="103">
        <f t="shared" si="233"/>
        <v>0</v>
      </c>
      <c r="VBP20" s="103">
        <f t="shared" si="233"/>
        <v>0</v>
      </c>
      <c r="VBQ20" s="103">
        <f t="shared" si="233"/>
        <v>0</v>
      </c>
      <c r="VBR20" s="103">
        <f t="shared" si="233"/>
        <v>0</v>
      </c>
      <c r="VBS20" s="103">
        <f t="shared" si="233"/>
        <v>0</v>
      </c>
      <c r="VBT20" s="103">
        <f t="shared" si="233"/>
        <v>0</v>
      </c>
      <c r="VBU20" s="103">
        <f t="shared" si="233"/>
        <v>0</v>
      </c>
      <c r="VBV20" s="103">
        <f t="shared" si="233"/>
        <v>0</v>
      </c>
      <c r="VBW20" s="103">
        <f t="shared" si="233"/>
        <v>0</v>
      </c>
      <c r="VBX20" s="103">
        <f t="shared" si="233"/>
        <v>0</v>
      </c>
      <c r="VBY20" s="103">
        <f t="shared" si="233"/>
        <v>0</v>
      </c>
      <c r="VBZ20" s="103">
        <f t="shared" si="233"/>
        <v>0</v>
      </c>
      <c r="VCA20" s="103">
        <f t="shared" si="233"/>
        <v>0</v>
      </c>
      <c r="VCB20" s="103">
        <f t="shared" si="233"/>
        <v>0</v>
      </c>
      <c r="VCC20" s="103">
        <f t="shared" si="233"/>
        <v>0</v>
      </c>
      <c r="VCD20" s="103">
        <f t="shared" si="233"/>
        <v>0</v>
      </c>
      <c r="VCE20" s="103">
        <f t="shared" si="233"/>
        <v>0</v>
      </c>
      <c r="VCF20" s="103">
        <f t="shared" si="233"/>
        <v>0</v>
      </c>
      <c r="VCG20" s="103">
        <f t="shared" si="233"/>
        <v>0</v>
      </c>
      <c r="VCH20" s="103">
        <f t="shared" si="233"/>
        <v>0</v>
      </c>
      <c r="VCI20" s="103">
        <f t="shared" si="233"/>
        <v>0</v>
      </c>
      <c r="VCJ20" s="103">
        <f t="shared" si="233"/>
        <v>0</v>
      </c>
      <c r="VCK20" s="103">
        <f t="shared" si="233"/>
        <v>0</v>
      </c>
      <c r="VCL20" s="103">
        <f t="shared" si="233"/>
        <v>0</v>
      </c>
      <c r="VCM20" s="103">
        <f t="shared" si="233"/>
        <v>0</v>
      </c>
      <c r="VCN20" s="103">
        <f t="shared" si="233"/>
        <v>0</v>
      </c>
      <c r="VCO20" s="103">
        <f t="shared" si="233"/>
        <v>0</v>
      </c>
      <c r="VCP20" s="103">
        <f t="shared" si="233"/>
        <v>0</v>
      </c>
      <c r="VCQ20" s="103">
        <f t="shared" si="233"/>
        <v>0</v>
      </c>
      <c r="VCR20" s="103">
        <f t="shared" si="233"/>
        <v>0</v>
      </c>
      <c r="VCS20" s="103">
        <f t="shared" si="233"/>
        <v>0</v>
      </c>
      <c r="VCT20" s="103">
        <f t="shared" si="233"/>
        <v>0</v>
      </c>
      <c r="VCU20" s="103">
        <f t="shared" si="233"/>
        <v>0</v>
      </c>
      <c r="VCV20" s="103">
        <f t="shared" si="233"/>
        <v>0</v>
      </c>
      <c r="VCW20" s="103">
        <f t="shared" si="233"/>
        <v>0</v>
      </c>
      <c r="VCX20" s="103">
        <f t="shared" si="233"/>
        <v>0</v>
      </c>
      <c r="VCY20" s="103">
        <f t="shared" si="233"/>
        <v>0</v>
      </c>
      <c r="VCZ20" s="103">
        <f t="shared" si="233"/>
        <v>0</v>
      </c>
      <c r="VDA20" s="103">
        <f t="shared" si="233"/>
        <v>0</v>
      </c>
      <c r="VDB20" s="103">
        <f t="shared" si="233"/>
        <v>0</v>
      </c>
      <c r="VDC20" s="103">
        <f t="shared" si="233"/>
        <v>0</v>
      </c>
      <c r="VDD20" s="103">
        <f t="shared" si="233"/>
        <v>0</v>
      </c>
      <c r="VDE20" s="103">
        <f t="shared" si="233"/>
        <v>0</v>
      </c>
      <c r="VDF20" s="103">
        <f t="shared" si="233"/>
        <v>0</v>
      </c>
      <c r="VDG20" s="103">
        <f t="shared" si="233"/>
        <v>0</v>
      </c>
      <c r="VDH20" s="103">
        <f t="shared" si="233"/>
        <v>0</v>
      </c>
      <c r="VDI20" s="103">
        <f t="shared" si="233"/>
        <v>0</v>
      </c>
      <c r="VDJ20" s="103">
        <f t="shared" si="233"/>
        <v>0</v>
      </c>
      <c r="VDK20" s="103">
        <f t="shared" si="233"/>
        <v>0</v>
      </c>
      <c r="VDL20" s="103">
        <f t="shared" si="233"/>
        <v>0</v>
      </c>
      <c r="VDM20" s="103">
        <f t="shared" si="233"/>
        <v>0</v>
      </c>
      <c r="VDN20" s="103">
        <f t="shared" si="233"/>
        <v>0</v>
      </c>
      <c r="VDO20" s="103">
        <f t="shared" si="233"/>
        <v>0</v>
      </c>
      <c r="VDP20" s="103">
        <f t="shared" si="233"/>
        <v>0</v>
      </c>
      <c r="VDQ20" s="103">
        <f t="shared" ref="VDQ20:VGB20" si="234">SUM(VDQ9:VDQ16)</f>
        <v>0</v>
      </c>
      <c r="VDR20" s="103">
        <f t="shared" si="234"/>
        <v>0</v>
      </c>
      <c r="VDS20" s="103">
        <f t="shared" si="234"/>
        <v>0</v>
      </c>
      <c r="VDT20" s="103">
        <f t="shared" si="234"/>
        <v>0</v>
      </c>
      <c r="VDU20" s="103">
        <f t="shared" si="234"/>
        <v>0</v>
      </c>
      <c r="VDV20" s="103">
        <f t="shared" si="234"/>
        <v>0</v>
      </c>
      <c r="VDW20" s="103">
        <f t="shared" si="234"/>
        <v>0</v>
      </c>
      <c r="VDX20" s="103">
        <f t="shared" si="234"/>
        <v>0</v>
      </c>
      <c r="VDY20" s="103">
        <f t="shared" si="234"/>
        <v>0</v>
      </c>
      <c r="VDZ20" s="103">
        <f t="shared" si="234"/>
        <v>0</v>
      </c>
      <c r="VEA20" s="103">
        <f t="shared" si="234"/>
        <v>0</v>
      </c>
      <c r="VEB20" s="103">
        <f t="shared" si="234"/>
        <v>0</v>
      </c>
      <c r="VEC20" s="103">
        <f t="shared" si="234"/>
        <v>0</v>
      </c>
      <c r="VED20" s="103">
        <f t="shared" si="234"/>
        <v>0</v>
      </c>
      <c r="VEE20" s="103">
        <f t="shared" si="234"/>
        <v>0</v>
      </c>
      <c r="VEF20" s="103">
        <f t="shared" si="234"/>
        <v>0</v>
      </c>
      <c r="VEG20" s="103">
        <f t="shared" si="234"/>
        <v>0</v>
      </c>
      <c r="VEH20" s="103">
        <f t="shared" si="234"/>
        <v>0</v>
      </c>
      <c r="VEI20" s="103">
        <f t="shared" si="234"/>
        <v>0</v>
      </c>
      <c r="VEJ20" s="103">
        <f t="shared" si="234"/>
        <v>0</v>
      </c>
      <c r="VEK20" s="103">
        <f t="shared" si="234"/>
        <v>0</v>
      </c>
      <c r="VEL20" s="103">
        <f t="shared" si="234"/>
        <v>0</v>
      </c>
      <c r="VEM20" s="103">
        <f t="shared" si="234"/>
        <v>0</v>
      </c>
      <c r="VEN20" s="103">
        <f t="shared" si="234"/>
        <v>0</v>
      </c>
      <c r="VEO20" s="103">
        <f t="shared" si="234"/>
        <v>0</v>
      </c>
      <c r="VEP20" s="103">
        <f t="shared" si="234"/>
        <v>0</v>
      </c>
      <c r="VEQ20" s="103">
        <f t="shared" si="234"/>
        <v>0</v>
      </c>
      <c r="VER20" s="103">
        <f t="shared" si="234"/>
        <v>0</v>
      </c>
      <c r="VES20" s="103">
        <f t="shared" si="234"/>
        <v>0</v>
      </c>
      <c r="VET20" s="103">
        <f t="shared" si="234"/>
        <v>0</v>
      </c>
      <c r="VEU20" s="103">
        <f t="shared" si="234"/>
        <v>0</v>
      </c>
      <c r="VEV20" s="103">
        <f t="shared" si="234"/>
        <v>0</v>
      </c>
      <c r="VEW20" s="103">
        <f t="shared" si="234"/>
        <v>0</v>
      </c>
      <c r="VEX20" s="103">
        <f t="shared" si="234"/>
        <v>0</v>
      </c>
      <c r="VEY20" s="103">
        <f t="shared" si="234"/>
        <v>0</v>
      </c>
      <c r="VEZ20" s="103">
        <f t="shared" si="234"/>
        <v>0</v>
      </c>
      <c r="VFA20" s="103">
        <f t="shared" si="234"/>
        <v>0</v>
      </c>
      <c r="VFB20" s="103">
        <f t="shared" si="234"/>
        <v>0</v>
      </c>
      <c r="VFC20" s="103">
        <f t="shared" si="234"/>
        <v>0</v>
      </c>
      <c r="VFD20" s="103">
        <f t="shared" si="234"/>
        <v>0</v>
      </c>
      <c r="VFE20" s="103">
        <f t="shared" si="234"/>
        <v>0</v>
      </c>
      <c r="VFF20" s="103">
        <f t="shared" si="234"/>
        <v>0</v>
      </c>
      <c r="VFG20" s="103">
        <f t="shared" si="234"/>
        <v>0</v>
      </c>
      <c r="VFH20" s="103">
        <f t="shared" si="234"/>
        <v>0</v>
      </c>
      <c r="VFI20" s="103">
        <f t="shared" si="234"/>
        <v>0</v>
      </c>
      <c r="VFJ20" s="103">
        <f t="shared" si="234"/>
        <v>0</v>
      </c>
      <c r="VFK20" s="103">
        <f t="shared" si="234"/>
        <v>0</v>
      </c>
      <c r="VFL20" s="103">
        <f t="shared" si="234"/>
        <v>0</v>
      </c>
      <c r="VFM20" s="103">
        <f t="shared" si="234"/>
        <v>0</v>
      </c>
      <c r="VFN20" s="103">
        <f t="shared" si="234"/>
        <v>0</v>
      </c>
      <c r="VFO20" s="103">
        <f t="shared" si="234"/>
        <v>0</v>
      </c>
      <c r="VFP20" s="103">
        <f t="shared" si="234"/>
        <v>0</v>
      </c>
      <c r="VFQ20" s="103">
        <f t="shared" si="234"/>
        <v>0</v>
      </c>
      <c r="VFR20" s="103">
        <f t="shared" si="234"/>
        <v>0</v>
      </c>
      <c r="VFS20" s="103">
        <f t="shared" si="234"/>
        <v>0</v>
      </c>
      <c r="VFT20" s="103">
        <f t="shared" si="234"/>
        <v>0</v>
      </c>
      <c r="VFU20" s="103">
        <f t="shared" si="234"/>
        <v>0</v>
      </c>
      <c r="VFV20" s="103">
        <f t="shared" si="234"/>
        <v>0</v>
      </c>
      <c r="VFW20" s="103">
        <f t="shared" si="234"/>
        <v>0</v>
      </c>
      <c r="VFX20" s="103">
        <f t="shared" si="234"/>
        <v>0</v>
      </c>
      <c r="VFY20" s="103">
        <f t="shared" si="234"/>
        <v>0</v>
      </c>
      <c r="VFZ20" s="103">
        <f t="shared" si="234"/>
        <v>0</v>
      </c>
      <c r="VGA20" s="103">
        <f t="shared" si="234"/>
        <v>0</v>
      </c>
      <c r="VGB20" s="103">
        <f t="shared" si="234"/>
        <v>0</v>
      </c>
      <c r="VGC20" s="103">
        <f t="shared" ref="VGC20:VIN20" si="235">SUM(VGC9:VGC16)</f>
        <v>0</v>
      </c>
      <c r="VGD20" s="103">
        <f t="shared" si="235"/>
        <v>0</v>
      </c>
      <c r="VGE20" s="103">
        <f t="shared" si="235"/>
        <v>0</v>
      </c>
      <c r="VGF20" s="103">
        <f t="shared" si="235"/>
        <v>0</v>
      </c>
      <c r="VGG20" s="103">
        <f t="shared" si="235"/>
        <v>0</v>
      </c>
      <c r="VGH20" s="103">
        <f t="shared" si="235"/>
        <v>0</v>
      </c>
      <c r="VGI20" s="103">
        <f t="shared" si="235"/>
        <v>0</v>
      </c>
      <c r="VGJ20" s="103">
        <f t="shared" si="235"/>
        <v>0</v>
      </c>
      <c r="VGK20" s="103">
        <f t="shared" si="235"/>
        <v>0</v>
      </c>
      <c r="VGL20" s="103">
        <f t="shared" si="235"/>
        <v>0</v>
      </c>
      <c r="VGM20" s="103">
        <f t="shared" si="235"/>
        <v>0</v>
      </c>
      <c r="VGN20" s="103">
        <f t="shared" si="235"/>
        <v>0</v>
      </c>
      <c r="VGO20" s="103">
        <f t="shared" si="235"/>
        <v>0</v>
      </c>
      <c r="VGP20" s="103">
        <f t="shared" si="235"/>
        <v>0</v>
      </c>
      <c r="VGQ20" s="103">
        <f t="shared" si="235"/>
        <v>0</v>
      </c>
      <c r="VGR20" s="103">
        <f t="shared" si="235"/>
        <v>0</v>
      </c>
      <c r="VGS20" s="103">
        <f t="shared" si="235"/>
        <v>0</v>
      </c>
      <c r="VGT20" s="103">
        <f t="shared" si="235"/>
        <v>0</v>
      </c>
      <c r="VGU20" s="103">
        <f t="shared" si="235"/>
        <v>0</v>
      </c>
      <c r="VGV20" s="103">
        <f t="shared" si="235"/>
        <v>0</v>
      </c>
      <c r="VGW20" s="103">
        <f t="shared" si="235"/>
        <v>0</v>
      </c>
      <c r="VGX20" s="103">
        <f t="shared" si="235"/>
        <v>0</v>
      </c>
      <c r="VGY20" s="103">
        <f t="shared" si="235"/>
        <v>0</v>
      </c>
      <c r="VGZ20" s="103">
        <f t="shared" si="235"/>
        <v>0</v>
      </c>
      <c r="VHA20" s="103">
        <f t="shared" si="235"/>
        <v>0</v>
      </c>
      <c r="VHB20" s="103">
        <f t="shared" si="235"/>
        <v>0</v>
      </c>
      <c r="VHC20" s="103">
        <f t="shared" si="235"/>
        <v>0</v>
      </c>
      <c r="VHD20" s="103">
        <f t="shared" si="235"/>
        <v>0</v>
      </c>
      <c r="VHE20" s="103">
        <f t="shared" si="235"/>
        <v>0</v>
      </c>
      <c r="VHF20" s="103">
        <f t="shared" si="235"/>
        <v>0</v>
      </c>
      <c r="VHG20" s="103">
        <f t="shared" si="235"/>
        <v>0</v>
      </c>
      <c r="VHH20" s="103">
        <f t="shared" si="235"/>
        <v>0</v>
      </c>
      <c r="VHI20" s="103">
        <f t="shared" si="235"/>
        <v>0</v>
      </c>
      <c r="VHJ20" s="103">
        <f t="shared" si="235"/>
        <v>0</v>
      </c>
      <c r="VHK20" s="103">
        <f t="shared" si="235"/>
        <v>0</v>
      </c>
      <c r="VHL20" s="103">
        <f t="shared" si="235"/>
        <v>0</v>
      </c>
      <c r="VHM20" s="103">
        <f t="shared" si="235"/>
        <v>0</v>
      </c>
      <c r="VHN20" s="103">
        <f t="shared" si="235"/>
        <v>0</v>
      </c>
      <c r="VHO20" s="103">
        <f t="shared" si="235"/>
        <v>0</v>
      </c>
      <c r="VHP20" s="103">
        <f t="shared" si="235"/>
        <v>0</v>
      </c>
      <c r="VHQ20" s="103">
        <f t="shared" si="235"/>
        <v>0</v>
      </c>
      <c r="VHR20" s="103">
        <f t="shared" si="235"/>
        <v>0</v>
      </c>
      <c r="VHS20" s="103">
        <f t="shared" si="235"/>
        <v>0</v>
      </c>
      <c r="VHT20" s="103">
        <f t="shared" si="235"/>
        <v>0</v>
      </c>
      <c r="VHU20" s="103">
        <f t="shared" si="235"/>
        <v>0</v>
      </c>
      <c r="VHV20" s="103">
        <f t="shared" si="235"/>
        <v>0</v>
      </c>
      <c r="VHW20" s="103">
        <f t="shared" si="235"/>
        <v>0</v>
      </c>
      <c r="VHX20" s="103">
        <f t="shared" si="235"/>
        <v>0</v>
      </c>
      <c r="VHY20" s="103">
        <f t="shared" si="235"/>
        <v>0</v>
      </c>
      <c r="VHZ20" s="103">
        <f t="shared" si="235"/>
        <v>0</v>
      </c>
      <c r="VIA20" s="103">
        <f t="shared" si="235"/>
        <v>0</v>
      </c>
      <c r="VIB20" s="103">
        <f t="shared" si="235"/>
        <v>0</v>
      </c>
      <c r="VIC20" s="103">
        <f t="shared" si="235"/>
        <v>0</v>
      </c>
      <c r="VID20" s="103">
        <f t="shared" si="235"/>
        <v>0</v>
      </c>
      <c r="VIE20" s="103">
        <f t="shared" si="235"/>
        <v>0</v>
      </c>
      <c r="VIF20" s="103">
        <f t="shared" si="235"/>
        <v>0</v>
      </c>
      <c r="VIG20" s="103">
        <f t="shared" si="235"/>
        <v>0</v>
      </c>
      <c r="VIH20" s="103">
        <f t="shared" si="235"/>
        <v>0</v>
      </c>
      <c r="VII20" s="103">
        <f t="shared" si="235"/>
        <v>0</v>
      </c>
      <c r="VIJ20" s="103">
        <f t="shared" si="235"/>
        <v>0</v>
      </c>
      <c r="VIK20" s="103">
        <f t="shared" si="235"/>
        <v>0</v>
      </c>
      <c r="VIL20" s="103">
        <f t="shared" si="235"/>
        <v>0</v>
      </c>
      <c r="VIM20" s="103">
        <f t="shared" si="235"/>
        <v>0</v>
      </c>
      <c r="VIN20" s="103">
        <f t="shared" si="235"/>
        <v>0</v>
      </c>
      <c r="VIO20" s="103">
        <f t="shared" ref="VIO20:VKZ20" si="236">SUM(VIO9:VIO16)</f>
        <v>0</v>
      </c>
      <c r="VIP20" s="103">
        <f t="shared" si="236"/>
        <v>0</v>
      </c>
      <c r="VIQ20" s="103">
        <f t="shared" si="236"/>
        <v>0</v>
      </c>
      <c r="VIR20" s="103">
        <f t="shared" si="236"/>
        <v>0</v>
      </c>
      <c r="VIS20" s="103">
        <f t="shared" si="236"/>
        <v>0</v>
      </c>
      <c r="VIT20" s="103">
        <f t="shared" si="236"/>
        <v>0</v>
      </c>
      <c r="VIU20" s="103">
        <f t="shared" si="236"/>
        <v>0</v>
      </c>
      <c r="VIV20" s="103">
        <f t="shared" si="236"/>
        <v>0</v>
      </c>
      <c r="VIW20" s="103">
        <f t="shared" si="236"/>
        <v>0</v>
      </c>
      <c r="VIX20" s="103">
        <f t="shared" si="236"/>
        <v>0</v>
      </c>
      <c r="VIY20" s="103">
        <f t="shared" si="236"/>
        <v>0</v>
      </c>
      <c r="VIZ20" s="103">
        <f t="shared" si="236"/>
        <v>0</v>
      </c>
      <c r="VJA20" s="103">
        <f t="shared" si="236"/>
        <v>0</v>
      </c>
      <c r="VJB20" s="103">
        <f t="shared" si="236"/>
        <v>0</v>
      </c>
      <c r="VJC20" s="103">
        <f t="shared" si="236"/>
        <v>0</v>
      </c>
      <c r="VJD20" s="103">
        <f t="shared" si="236"/>
        <v>0</v>
      </c>
      <c r="VJE20" s="103">
        <f t="shared" si="236"/>
        <v>0</v>
      </c>
      <c r="VJF20" s="103">
        <f t="shared" si="236"/>
        <v>0</v>
      </c>
      <c r="VJG20" s="103">
        <f t="shared" si="236"/>
        <v>0</v>
      </c>
      <c r="VJH20" s="103">
        <f t="shared" si="236"/>
        <v>0</v>
      </c>
      <c r="VJI20" s="103">
        <f t="shared" si="236"/>
        <v>0</v>
      </c>
      <c r="VJJ20" s="103">
        <f t="shared" si="236"/>
        <v>0</v>
      </c>
      <c r="VJK20" s="103">
        <f t="shared" si="236"/>
        <v>0</v>
      </c>
      <c r="VJL20" s="103">
        <f t="shared" si="236"/>
        <v>0</v>
      </c>
      <c r="VJM20" s="103">
        <f t="shared" si="236"/>
        <v>0</v>
      </c>
      <c r="VJN20" s="103">
        <f t="shared" si="236"/>
        <v>0</v>
      </c>
      <c r="VJO20" s="103">
        <f t="shared" si="236"/>
        <v>0</v>
      </c>
      <c r="VJP20" s="103">
        <f t="shared" si="236"/>
        <v>0</v>
      </c>
      <c r="VJQ20" s="103">
        <f t="shared" si="236"/>
        <v>0</v>
      </c>
      <c r="VJR20" s="103">
        <f t="shared" si="236"/>
        <v>0</v>
      </c>
      <c r="VJS20" s="103">
        <f t="shared" si="236"/>
        <v>0</v>
      </c>
      <c r="VJT20" s="103">
        <f t="shared" si="236"/>
        <v>0</v>
      </c>
      <c r="VJU20" s="103">
        <f t="shared" si="236"/>
        <v>0</v>
      </c>
      <c r="VJV20" s="103">
        <f t="shared" si="236"/>
        <v>0</v>
      </c>
      <c r="VJW20" s="103">
        <f t="shared" si="236"/>
        <v>0</v>
      </c>
      <c r="VJX20" s="103">
        <f t="shared" si="236"/>
        <v>0</v>
      </c>
      <c r="VJY20" s="103">
        <f t="shared" si="236"/>
        <v>0</v>
      </c>
      <c r="VJZ20" s="103">
        <f t="shared" si="236"/>
        <v>0</v>
      </c>
      <c r="VKA20" s="103">
        <f t="shared" si="236"/>
        <v>0</v>
      </c>
      <c r="VKB20" s="103">
        <f t="shared" si="236"/>
        <v>0</v>
      </c>
      <c r="VKC20" s="103">
        <f t="shared" si="236"/>
        <v>0</v>
      </c>
      <c r="VKD20" s="103">
        <f t="shared" si="236"/>
        <v>0</v>
      </c>
      <c r="VKE20" s="103">
        <f t="shared" si="236"/>
        <v>0</v>
      </c>
      <c r="VKF20" s="103">
        <f t="shared" si="236"/>
        <v>0</v>
      </c>
      <c r="VKG20" s="103">
        <f t="shared" si="236"/>
        <v>0</v>
      </c>
      <c r="VKH20" s="103">
        <f t="shared" si="236"/>
        <v>0</v>
      </c>
      <c r="VKI20" s="103">
        <f t="shared" si="236"/>
        <v>0</v>
      </c>
      <c r="VKJ20" s="103">
        <f t="shared" si="236"/>
        <v>0</v>
      </c>
      <c r="VKK20" s="103">
        <f t="shared" si="236"/>
        <v>0</v>
      </c>
      <c r="VKL20" s="103">
        <f t="shared" si="236"/>
        <v>0</v>
      </c>
      <c r="VKM20" s="103">
        <f t="shared" si="236"/>
        <v>0</v>
      </c>
      <c r="VKN20" s="103">
        <f t="shared" si="236"/>
        <v>0</v>
      </c>
      <c r="VKO20" s="103">
        <f t="shared" si="236"/>
        <v>0</v>
      </c>
      <c r="VKP20" s="103">
        <f t="shared" si="236"/>
        <v>0</v>
      </c>
      <c r="VKQ20" s="103">
        <f t="shared" si="236"/>
        <v>0</v>
      </c>
      <c r="VKR20" s="103">
        <f t="shared" si="236"/>
        <v>0</v>
      </c>
      <c r="VKS20" s="103">
        <f t="shared" si="236"/>
        <v>0</v>
      </c>
      <c r="VKT20" s="103">
        <f t="shared" si="236"/>
        <v>0</v>
      </c>
      <c r="VKU20" s="103">
        <f t="shared" si="236"/>
        <v>0</v>
      </c>
      <c r="VKV20" s="103">
        <f t="shared" si="236"/>
        <v>0</v>
      </c>
      <c r="VKW20" s="103">
        <f t="shared" si="236"/>
        <v>0</v>
      </c>
      <c r="VKX20" s="103">
        <f t="shared" si="236"/>
        <v>0</v>
      </c>
      <c r="VKY20" s="103">
        <f t="shared" si="236"/>
        <v>0</v>
      </c>
      <c r="VKZ20" s="103">
        <f t="shared" si="236"/>
        <v>0</v>
      </c>
      <c r="VLA20" s="103">
        <f t="shared" ref="VLA20:VNL20" si="237">SUM(VLA9:VLA16)</f>
        <v>0</v>
      </c>
      <c r="VLB20" s="103">
        <f t="shared" si="237"/>
        <v>0</v>
      </c>
      <c r="VLC20" s="103">
        <f t="shared" si="237"/>
        <v>0</v>
      </c>
      <c r="VLD20" s="103">
        <f t="shared" si="237"/>
        <v>0</v>
      </c>
      <c r="VLE20" s="103">
        <f t="shared" si="237"/>
        <v>0</v>
      </c>
      <c r="VLF20" s="103">
        <f t="shared" si="237"/>
        <v>0</v>
      </c>
      <c r="VLG20" s="103">
        <f t="shared" si="237"/>
        <v>0</v>
      </c>
      <c r="VLH20" s="103">
        <f t="shared" si="237"/>
        <v>0</v>
      </c>
      <c r="VLI20" s="103">
        <f t="shared" si="237"/>
        <v>0</v>
      </c>
      <c r="VLJ20" s="103">
        <f t="shared" si="237"/>
        <v>0</v>
      </c>
      <c r="VLK20" s="103">
        <f t="shared" si="237"/>
        <v>0</v>
      </c>
      <c r="VLL20" s="103">
        <f t="shared" si="237"/>
        <v>0</v>
      </c>
      <c r="VLM20" s="103">
        <f t="shared" si="237"/>
        <v>0</v>
      </c>
      <c r="VLN20" s="103">
        <f t="shared" si="237"/>
        <v>0</v>
      </c>
      <c r="VLO20" s="103">
        <f t="shared" si="237"/>
        <v>0</v>
      </c>
      <c r="VLP20" s="103">
        <f t="shared" si="237"/>
        <v>0</v>
      </c>
      <c r="VLQ20" s="103">
        <f t="shared" si="237"/>
        <v>0</v>
      </c>
      <c r="VLR20" s="103">
        <f t="shared" si="237"/>
        <v>0</v>
      </c>
      <c r="VLS20" s="103">
        <f t="shared" si="237"/>
        <v>0</v>
      </c>
      <c r="VLT20" s="103">
        <f t="shared" si="237"/>
        <v>0</v>
      </c>
      <c r="VLU20" s="103">
        <f t="shared" si="237"/>
        <v>0</v>
      </c>
      <c r="VLV20" s="103">
        <f t="shared" si="237"/>
        <v>0</v>
      </c>
      <c r="VLW20" s="103">
        <f t="shared" si="237"/>
        <v>0</v>
      </c>
      <c r="VLX20" s="103">
        <f t="shared" si="237"/>
        <v>0</v>
      </c>
      <c r="VLY20" s="103">
        <f t="shared" si="237"/>
        <v>0</v>
      </c>
      <c r="VLZ20" s="103">
        <f t="shared" si="237"/>
        <v>0</v>
      </c>
      <c r="VMA20" s="103">
        <f t="shared" si="237"/>
        <v>0</v>
      </c>
      <c r="VMB20" s="103">
        <f t="shared" si="237"/>
        <v>0</v>
      </c>
      <c r="VMC20" s="103">
        <f t="shared" si="237"/>
        <v>0</v>
      </c>
      <c r="VMD20" s="103">
        <f t="shared" si="237"/>
        <v>0</v>
      </c>
      <c r="VME20" s="103">
        <f t="shared" si="237"/>
        <v>0</v>
      </c>
      <c r="VMF20" s="103">
        <f t="shared" si="237"/>
        <v>0</v>
      </c>
      <c r="VMG20" s="103">
        <f t="shared" si="237"/>
        <v>0</v>
      </c>
      <c r="VMH20" s="103">
        <f t="shared" si="237"/>
        <v>0</v>
      </c>
      <c r="VMI20" s="103">
        <f t="shared" si="237"/>
        <v>0</v>
      </c>
      <c r="VMJ20" s="103">
        <f t="shared" si="237"/>
        <v>0</v>
      </c>
      <c r="VMK20" s="103">
        <f t="shared" si="237"/>
        <v>0</v>
      </c>
      <c r="VML20" s="103">
        <f t="shared" si="237"/>
        <v>0</v>
      </c>
      <c r="VMM20" s="103">
        <f t="shared" si="237"/>
        <v>0</v>
      </c>
      <c r="VMN20" s="103">
        <f t="shared" si="237"/>
        <v>0</v>
      </c>
      <c r="VMO20" s="103">
        <f t="shared" si="237"/>
        <v>0</v>
      </c>
      <c r="VMP20" s="103">
        <f t="shared" si="237"/>
        <v>0</v>
      </c>
      <c r="VMQ20" s="103">
        <f t="shared" si="237"/>
        <v>0</v>
      </c>
      <c r="VMR20" s="103">
        <f t="shared" si="237"/>
        <v>0</v>
      </c>
      <c r="VMS20" s="103">
        <f t="shared" si="237"/>
        <v>0</v>
      </c>
      <c r="VMT20" s="103">
        <f t="shared" si="237"/>
        <v>0</v>
      </c>
      <c r="VMU20" s="103">
        <f t="shared" si="237"/>
        <v>0</v>
      </c>
      <c r="VMV20" s="103">
        <f t="shared" si="237"/>
        <v>0</v>
      </c>
      <c r="VMW20" s="103">
        <f t="shared" si="237"/>
        <v>0</v>
      </c>
      <c r="VMX20" s="103">
        <f t="shared" si="237"/>
        <v>0</v>
      </c>
      <c r="VMY20" s="103">
        <f t="shared" si="237"/>
        <v>0</v>
      </c>
      <c r="VMZ20" s="103">
        <f t="shared" si="237"/>
        <v>0</v>
      </c>
      <c r="VNA20" s="103">
        <f t="shared" si="237"/>
        <v>0</v>
      </c>
      <c r="VNB20" s="103">
        <f t="shared" si="237"/>
        <v>0</v>
      </c>
      <c r="VNC20" s="103">
        <f t="shared" si="237"/>
        <v>0</v>
      </c>
      <c r="VND20" s="103">
        <f t="shared" si="237"/>
        <v>0</v>
      </c>
      <c r="VNE20" s="103">
        <f t="shared" si="237"/>
        <v>0</v>
      </c>
      <c r="VNF20" s="103">
        <f t="shared" si="237"/>
        <v>0</v>
      </c>
      <c r="VNG20" s="103">
        <f t="shared" si="237"/>
        <v>0</v>
      </c>
      <c r="VNH20" s="103">
        <f t="shared" si="237"/>
        <v>0</v>
      </c>
      <c r="VNI20" s="103">
        <f t="shared" si="237"/>
        <v>0</v>
      </c>
      <c r="VNJ20" s="103">
        <f t="shared" si="237"/>
        <v>0</v>
      </c>
      <c r="VNK20" s="103">
        <f t="shared" si="237"/>
        <v>0</v>
      </c>
      <c r="VNL20" s="103">
        <f t="shared" si="237"/>
        <v>0</v>
      </c>
      <c r="VNM20" s="103">
        <f t="shared" ref="VNM20:VPX20" si="238">SUM(VNM9:VNM16)</f>
        <v>0</v>
      </c>
      <c r="VNN20" s="103">
        <f t="shared" si="238"/>
        <v>0</v>
      </c>
      <c r="VNO20" s="103">
        <f t="shared" si="238"/>
        <v>0</v>
      </c>
      <c r="VNP20" s="103">
        <f t="shared" si="238"/>
        <v>0</v>
      </c>
      <c r="VNQ20" s="103">
        <f t="shared" si="238"/>
        <v>0</v>
      </c>
      <c r="VNR20" s="103">
        <f t="shared" si="238"/>
        <v>0</v>
      </c>
      <c r="VNS20" s="103">
        <f t="shared" si="238"/>
        <v>0</v>
      </c>
      <c r="VNT20" s="103">
        <f t="shared" si="238"/>
        <v>0</v>
      </c>
      <c r="VNU20" s="103">
        <f t="shared" si="238"/>
        <v>0</v>
      </c>
      <c r="VNV20" s="103">
        <f t="shared" si="238"/>
        <v>0</v>
      </c>
      <c r="VNW20" s="103">
        <f t="shared" si="238"/>
        <v>0</v>
      </c>
      <c r="VNX20" s="103">
        <f t="shared" si="238"/>
        <v>0</v>
      </c>
      <c r="VNY20" s="103">
        <f t="shared" si="238"/>
        <v>0</v>
      </c>
      <c r="VNZ20" s="103">
        <f t="shared" si="238"/>
        <v>0</v>
      </c>
      <c r="VOA20" s="103">
        <f t="shared" si="238"/>
        <v>0</v>
      </c>
      <c r="VOB20" s="103">
        <f t="shared" si="238"/>
        <v>0</v>
      </c>
      <c r="VOC20" s="103">
        <f t="shared" si="238"/>
        <v>0</v>
      </c>
      <c r="VOD20" s="103">
        <f t="shared" si="238"/>
        <v>0</v>
      </c>
      <c r="VOE20" s="103">
        <f t="shared" si="238"/>
        <v>0</v>
      </c>
      <c r="VOF20" s="103">
        <f t="shared" si="238"/>
        <v>0</v>
      </c>
      <c r="VOG20" s="103">
        <f t="shared" si="238"/>
        <v>0</v>
      </c>
      <c r="VOH20" s="103">
        <f t="shared" si="238"/>
        <v>0</v>
      </c>
      <c r="VOI20" s="103">
        <f t="shared" si="238"/>
        <v>0</v>
      </c>
      <c r="VOJ20" s="103">
        <f t="shared" si="238"/>
        <v>0</v>
      </c>
      <c r="VOK20" s="103">
        <f t="shared" si="238"/>
        <v>0</v>
      </c>
      <c r="VOL20" s="103">
        <f t="shared" si="238"/>
        <v>0</v>
      </c>
      <c r="VOM20" s="103">
        <f t="shared" si="238"/>
        <v>0</v>
      </c>
      <c r="VON20" s="103">
        <f t="shared" si="238"/>
        <v>0</v>
      </c>
      <c r="VOO20" s="103">
        <f t="shared" si="238"/>
        <v>0</v>
      </c>
      <c r="VOP20" s="103">
        <f t="shared" si="238"/>
        <v>0</v>
      </c>
      <c r="VOQ20" s="103">
        <f t="shared" si="238"/>
        <v>0</v>
      </c>
      <c r="VOR20" s="103">
        <f t="shared" si="238"/>
        <v>0</v>
      </c>
      <c r="VOS20" s="103">
        <f t="shared" si="238"/>
        <v>0</v>
      </c>
      <c r="VOT20" s="103">
        <f t="shared" si="238"/>
        <v>0</v>
      </c>
      <c r="VOU20" s="103">
        <f t="shared" si="238"/>
        <v>0</v>
      </c>
      <c r="VOV20" s="103">
        <f t="shared" si="238"/>
        <v>0</v>
      </c>
      <c r="VOW20" s="103">
        <f t="shared" si="238"/>
        <v>0</v>
      </c>
      <c r="VOX20" s="103">
        <f t="shared" si="238"/>
        <v>0</v>
      </c>
      <c r="VOY20" s="103">
        <f t="shared" si="238"/>
        <v>0</v>
      </c>
      <c r="VOZ20" s="103">
        <f t="shared" si="238"/>
        <v>0</v>
      </c>
      <c r="VPA20" s="103">
        <f t="shared" si="238"/>
        <v>0</v>
      </c>
      <c r="VPB20" s="103">
        <f t="shared" si="238"/>
        <v>0</v>
      </c>
      <c r="VPC20" s="103">
        <f t="shared" si="238"/>
        <v>0</v>
      </c>
      <c r="VPD20" s="103">
        <f t="shared" si="238"/>
        <v>0</v>
      </c>
      <c r="VPE20" s="103">
        <f t="shared" si="238"/>
        <v>0</v>
      </c>
      <c r="VPF20" s="103">
        <f t="shared" si="238"/>
        <v>0</v>
      </c>
      <c r="VPG20" s="103">
        <f t="shared" si="238"/>
        <v>0</v>
      </c>
      <c r="VPH20" s="103">
        <f t="shared" si="238"/>
        <v>0</v>
      </c>
      <c r="VPI20" s="103">
        <f t="shared" si="238"/>
        <v>0</v>
      </c>
      <c r="VPJ20" s="103">
        <f t="shared" si="238"/>
        <v>0</v>
      </c>
      <c r="VPK20" s="103">
        <f t="shared" si="238"/>
        <v>0</v>
      </c>
      <c r="VPL20" s="103">
        <f t="shared" si="238"/>
        <v>0</v>
      </c>
      <c r="VPM20" s="103">
        <f t="shared" si="238"/>
        <v>0</v>
      </c>
      <c r="VPN20" s="103">
        <f t="shared" si="238"/>
        <v>0</v>
      </c>
      <c r="VPO20" s="103">
        <f t="shared" si="238"/>
        <v>0</v>
      </c>
      <c r="VPP20" s="103">
        <f t="shared" si="238"/>
        <v>0</v>
      </c>
      <c r="VPQ20" s="103">
        <f t="shared" si="238"/>
        <v>0</v>
      </c>
      <c r="VPR20" s="103">
        <f t="shared" si="238"/>
        <v>0</v>
      </c>
      <c r="VPS20" s="103">
        <f t="shared" si="238"/>
        <v>0</v>
      </c>
      <c r="VPT20" s="103">
        <f t="shared" si="238"/>
        <v>0</v>
      </c>
      <c r="VPU20" s="103">
        <f t="shared" si="238"/>
        <v>0</v>
      </c>
      <c r="VPV20" s="103">
        <f t="shared" si="238"/>
        <v>0</v>
      </c>
      <c r="VPW20" s="103">
        <f t="shared" si="238"/>
        <v>0</v>
      </c>
      <c r="VPX20" s="103">
        <f t="shared" si="238"/>
        <v>0</v>
      </c>
      <c r="VPY20" s="103">
        <f t="shared" ref="VPY20:VSJ20" si="239">SUM(VPY9:VPY16)</f>
        <v>0</v>
      </c>
      <c r="VPZ20" s="103">
        <f t="shared" si="239"/>
        <v>0</v>
      </c>
      <c r="VQA20" s="103">
        <f t="shared" si="239"/>
        <v>0</v>
      </c>
      <c r="VQB20" s="103">
        <f t="shared" si="239"/>
        <v>0</v>
      </c>
      <c r="VQC20" s="103">
        <f t="shared" si="239"/>
        <v>0</v>
      </c>
      <c r="VQD20" s="103">
        <f t="shared" si="239"/>
        <v>0</v>
      </c>
      <c r="VQE20" s="103">
        <f t="shared" si="239"/>
        <v>0</v>
      </c>
      <c r="VQF20" s="103">
        <f t="shared" si="239"/>
        <v>0</v>
      </c>
      <c r="VQG20" s="103">
        <f t="shared" si="239"/>
        <v>0</v>
      </c>
      <c r="VQH20" s="103">
        <f t="shared" si="239"/>
        <v>0</v>
      </c>
      <c r="VQI20" s="103">
        <f t="shared" si="239"/>
        <v>0</v>
      </c>
      <c r="VQJ20" s="103">
        <f t="shared" si="239"/>
        <v>0</v>
      </c>
      <c r="VQK20" s="103">
        <f t="shared" si="239"/>
        <v>0</v>
      </c>
      <c r="VQL20" s="103">
        <f t="shared" si="239"/>
        <v>0</v>
      </c>
      <c r="VQM20" s="103">
        <f t="shared" si="239"/>
        <v>0</v>
      </c>
      <c r="VQN20" s="103">
        <f t="shared" si="239"/>
        <v>0</v>
      </c>
      <c r="VQO20" s="103">
        <f t="shared" si="239"/>
        <v>0</v>
      </c>
      <c r="VQP20" s="103">
        <f t="shared" si="239"/>
        <v>0</v>
      </c>
      <c r="VQQ20" s="103">
        <f t="shared" si="239"/>
        <v>0</v>
      </c>
      <c r="VQR20" s="103">
        <f t="shared" si="239"/>
        <v>0</v>
      </c>
      <c r="VQS20" s="103">
        <f t="shared" si="239"/>
        <v>0</v>
      </c>
      <c r="VQT20" s="103">
        <f t="shared" si="239"/>
        <v>0</v>
      </c>
      <c r="VQU20" s="103">
        <f t="shared" si="239"/>
        <v>0</v>
      </c>
      <c r="VQV20" s="103">
        <f t="shared" si="239"/>
        <v>0</v>
      </c>
      <c r="VQW20" s="103">
        <f t="shared" si="239"/>
        <v>0</v>
      </c>
      <c r="VQX20" s="103">
        <f t="shared" si="239"/>
        <v>0</v>
      </c>
      <c r="VQY20" s="103">
        <f t="shared" si="239"/>
        <v>0</v>
      </c>
      <c r="VQZ20" s="103">
        <f t="shared" si="239"/>
        <v>0</v>
      </c>
      <c r="VRA20" s="103">
        <f t="shared" si="239"/>
        <v>0</v>
      </c>
      <c r="VRB20" s="103">
        <f t="shared" si="239"/>
        <v>0</v>
      </c>
      <c r="VRC20" s="103">
        <f t="shared" si="239"/>
        <v>0</v>
      </c>
      <c r="VRD20" s="103">
        <f t="shared" si="239"/>
        <v>0</v>
      </c>
      <c r="VRE20" s="103">
        <f t="shared" si="239"/>
        <v>0</v>
      </c>
      <c r="VRF20" s="103">
        <f t="shared" si="239"/>
        <v>0</v>
      </c>
      <c r="VRG20" s="103">
        <f t="shared" si="239"/>
        <v>0</v>
      </c>
      <c r="VRH20" s="103">
        <f t="shared" si="239"/>
        <v>0</v>
      </c>
      <c r="VRI20" s="103">
        <f t="shared" si="239"/>
        <v>0</v>
      </c>
      <c r="VRJ20" s="103">
        <f t="shared" si="239"/>
        <v>0</v>
      </c>
      <c r="VRK20" s="103">
        <f t="shared" si="239"/>
        <v>0</v>
      </c>
      <c r="VRL20" s="103">
        <f t="shared" si="239"/>
        <v>0</v>
      </c>
      <c r="VRM20" s="103">
        <f t="shared" si="239"/>
        <v>0</v>
      </c>
      <c r="VRN20" s="103">
        <f t="shared" si="239"/>
        <v>0</v>
      </c>
      <c r="VRO20" s="103">
        <f t="shared" si="239"/>
        <v>0</v>
      </c>
      <c r="VRP20" s="103">
        <f t="shared" si="239"/>
        <v>0</v>
      </c>
      <c r="VRQ20" s="103">
        <f t="shared" si="239"/>
        <v>0</v>
      </c>
      <c r="VRR20" s="103">
        <f t="shared" si="239"/>
        <v>0</v>
      </c>
      <c r="VRS20" s="103">
        <f t="shared" si="239"/>
        <v>0</v>
      </c>
      <c r="VRT20" s="103">
        <f t="shared" si="239"/>
        <v>0</v>
      </c>
      <c r="VRU20" s="103">
        <f t="shared" si="239"/>
        <v>0</v>
      </c>
      <c r="VRV20" s="103">
        <f t="shared" si="239"/>
        <v>0</v>
      </c>
      <c r="VRW20" s="103">
        <f t="shared" si="239"/>
        <v>0</v>
      </c>
      <c r="VRX20" s="103">
        <f t="shared" si="239"/>
        <v>0</v>
      </c>
      <c r="VRY20" s="103">
        <f t="shared" si="239"/>
        <v>0</v>
      </c>
      <c r="VRZ20" s="103">
        <f t="shared" si="239"/>
        <v>0</v>
      </c>
      <c r="VSA20" s="103">
        <f t="shared" si="239"/>
        <v>0</v>
      </c>
      <c r="VSB20" s="103">
        <f t="shared" si="239"/>
        <v>0</v>
      </c>
      <c r="VSC20" s="103">
        <f t="shared" si="239"/>
        <v>0</v>
      </c>
      <c r="VSD20" s="103">
        <f t="shared" si="239"/>
        <v>0</v>
      </c>
      <c r="VSE20" s="103">
        <f t="shared" si="239"/>
        <v>0</v>
      </c>
      <c r="VSF20" s="103">
        <f t="shared" si="239"/>
        <v>0</v>
      </c>
      <c r="VSG20" s="103">
        <f t="shared" si="239"/>
        <v>0</v>
      </c>
      <c r="VSH20" s="103">
        <f t="shared" si="239"/>
        <v>0</v>
      </c>
      <c r="VSI20" s="103">
        <f t="shared" si="239"/>
        <v>0</v>
      </c>
      <c r="VSJ20" s="103">
        <f t="shared" si="239"/>
        <v>0</v>
      </c>
      <c r="VSK20" s="103">
        <f t="shared" ref="VSK20:VUV20" si="240">SUM(VSK9:VSK16)</f>
        <v>0</v>
      </c>
      <c r="VSL20" s="103">
        <f t="shared" si="240"/>
        <v>0</v>
      </c>
      <c r="VSM20" s="103">
        <f t="shared" si="240"/>
        <v>0</v>
      </c>
      <c r="VSN20" s="103">
        <f t="shared" si="240"/>
        <v>0</v>
      </c>
      <c r="VSO20" s="103">
        <f t="shared" si="240"/>
        <v>0</v>
      </c>
      <c r="VSP20" s="103">
        <f t="shared" si="240"/>
        <v>0</v>
      </c>
      <c r="VSQ20" s="103">
        <f t="shared" si="240"/>
        <v>0</v>
      </c>
      <c r="VSR20" s="103">
        <f t="shared" si="240"/>
        <v>0</v>
      </c>
      <c r="VSS20" s="103">
        <f t="shared" si="240"/>
        <v>0</v>
      </c>
      <c r="VST20" s="103">
        <f t="shared" si="240"/>
        <v>0</v>
      </c>
      <c r="VSU20" s="103">
        <f t="shared" si="240"/>
        <v>0</v>
      </c>
      <c r="VSV20" s="103">
        <f t="shared" si="240"/>
        <v>0</v>
      </c>
      <c r="VSW20" s="103">
        <f t="shared" si="240"/>
        <v>0</v>
      </c>
      <c r="VSX20" s="103">
        <f t="shared" si="240"/>
        <v>0</v>
      </c>
      <c r="VSY20" s="103">
        <f t="shared" si="240"/>
        <v>0</v>
      </c>
      <c r="VSZ20" s="103">
        <f t="shared" si="240"/>
        <v>0</v>
      </c>
      <c r="VTA20" s="103">
        <f t="shared" si="240"/>
        <v>0</v>
      </c>
      <c r="VTB20" s="103">
        <f t="shared" si="240"/>
        <v>0</v>
      </c>
      <c r="VTC20" s="103">
        <f t="shared" si="240"/>
        <v>0</v>
      </c>
      <c r="VTD20" s="103">
        <f t="shared" si="240"/>
        <v>0</v>
      </c>
      <c r="VTE20" s="103">
        <f t="shared" si="240"/>
        <v>0</v>
      </c>
      <c r="VTF20" s="103">
        <f t="shared" si="240"/>
        <v>0</v>
      </c>
      <c r="VTG20" s="103">
        <f t="shared" si="240"/>
        <v>0</v>
      </c>
      <c r="VTH20" s="103">
        <f t="shared" si="240"/>
        <v>0</v>
      </c>
      <c r="VTI20" s="103">
        <f t="shared" si="240"/>
        <v>0</v>
      </c>
      <c r="VTJ20" s="103">
        <f t="shared" si="240"/>
        <v>0</v>
      </c>
      <c r="VTK20" s="103">
        <f t="shared" si="240"/>
        <v>0</v>
      </c>
      <c r="VTL20" s="103">
        <f t="shared" si="240"/>
        <v>0</v>
      </c>
      <c r="VTM20" s="103">
        <f t="shared" si="240"/>
        <v>0</v>
      </c>
      <c r="VTN20" s="103">
        <f t="shared" si="240"/>
        <v>0</v>
      </c>
      <c r="VTO20" s="103">
        <f t="shared" si="240"/>
        <v>0</v>
      </c>
      <c r="VTP20" s="103">
        <f t="shared" si="240"/>
        <v>0</v>
      </c>
      <c r="VTQ20" s="103">
        <f t="shared" si="240"/>
        <v>0</v>
      </c>
      <c r="VTR20" s="103">
        <f t="shared" si="240"/>
        <v>0</v>
      </c>
      <c r="VTS20" s="103">
        <f t="shared" si="240"/>
        <v>0</v>
      </c>
      <c r="VTT20" s="103">
        <f t="shared" si="240"/>
        <v>0</v>
      </c>
      <c r="VTU20" s="103">
        <f t="shared" si="240"/>
        <v>0</v>
      </c>
      <c r="VTV20" s="103">
        <f t="shared" si="240"/>
        <v>0</v>
      </c>
      <c r="VTW20" s="103">
        <f t="shared" si="240"/>
        <v>0</v>
      </c>
      <c r="VTX20" s="103">
        <f t="shared" si="240"/>
        <v>0</v>
      </c>
      <c r="VTY20" s="103">
        <f t="shared" si="240"/>
        <v>0</v>
      </c>
      <c r="VTZ20" s="103">
        <f t="shared" si="240"/>
        <v>0</v>
      </c>
      <c r="VUA20" s="103">
        <f t="shared" si="240"/>
        <v>0</v>
      </c>
      <c r="VUB20" s="103">
        <f t="shared" si="240"/>
        <v>0</v>
      </c>
      <c r="VUC20" s="103">
        <f t="shared" si="240"/>
        <v>0</v>
      </c>
      <c r="VUD20" s="103">
        <f t="shared" si="240"/>
        <v>0</v>
      </c>
      <c r="VUE20" s="103">
        <f t="shared" si="240"/>
        <v>0</v>
      </c>
      <c r="VUF20" s="103">
        <f t="shared" si="240"/>
        <v>0</v>
      </c>
      <c r="VUG20" s="103">
        <f t="shared" si="240"/>
        <v>0</v>
      </c>
      <c r="VUH20" s="103">
        <f t="shared" si="240"/>
        <v>0</v>
      </c>
      <c r="VUI20" s="103">
        <f t="shared" si="240"/>
        <v>0</v>
      </c>
      <c r="VUJ20" s="103">
        <f t="shared" si="240"/>
        <v>0</v>
      </c>
      <c r="VUK20" s="103">
        <f t="shared" si="240"/>
        <v>0</v>
      </c>
      <c r="VUL20" s="103">
        <f t="shared" si="240"/>
        <v>0</v>
      </c>
      <c r="VUM20" s="103">
        <f t="shared" si="240"/>
        <v>0</v>
      </c>
      <c r="VUN20" s="103">
        <f t="shared" si="240"/>
        <v>0</v>
      </c>
      <c r="VUO20" s="103">
        <f t="shared" si="240"/>
        <v>0</v>
      </c>
      <c r="VUP20" s="103">
        <f t="shared" si="240"/>
        <v>0</v>
      </c>
      <c r="VUQ20" s="103">
        <f t="shared" si="240"/>
        <v>0</v>
      </c>
      <c r="VUR20" s="103">
        <f t="shared" si="240"/>
        <v>0</v>
      </c>
      <c r="VUS20" s="103">
        <f t="shared" si="240"/>
        <v>0</v>
      </c>
      <c r="VUT20" s="103">
        <f t="shared" si="240"/>
        <v>0</v>
      </c>
      <c r="VUU20" s="103">
        <f t="shared" si="240"/>
        <v>0</v>
      </c>
      <c r="VUV20" s="103">
        <f t="shared" si="240"/>
        <v>0</v>
      </c>
      <c r="VUW20" s="103">
        <f t="shared" ref="VUW20:VXH20" si="241">SUM(VUW9:VUW16)</f>
        <v>0</v>
      </c>
      <c r="VUX20" s="103">
        <f t="shared" si="241"/>
        <v>0</v>
      </c>
      <c r="VUY20" s="103">
        <f t="shared" si="241"/>
        <v>0</v>
      </c>
      <c r="VUZ20" s="103">
        <f t="shared" si="241"/>
        <v>0</v>
      </c>
      <c r="VVA20" s="103">
        <f t="shared" si="241"/>
        <v>0</v>
      </c>
      <c r="VVB20" s="103">
        <f t="shared" si="241"/>
        <v>0</v>
      </c>
      <c r="VVC20" s="103">
        <f t="shared" si="241"/>
        <v>0</v>
      </c>
      <c r="VVD20" s="103">
        <f t="shared" si="241"/>
        <v>0</v>
      </c>
      <c r="VVE20" s="103">
        <f t="shared" si="241"/>
        <v>0</v>
      </c>
      <c r="VVF20" s="103">
        <f t="shared" si="241"/>
        <v>0</v>
      </c>
      <c r="VVG20" s="103">
        <f t="shared" si="241"/>
        <v>0</v>
      </c>
      <c r="VVH20" s="103">
        <f t="shared" si="241"/>
        <v>0</v>
      </c>
      <c r="VVI20" s="103">
        <f t="shared" si="241"/>
        <v>0</v>
      </c>
      <c r="VVJ20" s="103">
        <f t="shared" si="241"/>
        <v>0</v>
      </c>
      <c r="VVK20" s="103">
        <f t="shared" si="241"/>
        <v>0</v>
      </c>
      <c r="VVL20" s="103">
        <f t="shared" si="241"/>
        <v>0</v>
      </c>
      <c r="VVM20" s="103">
        <f t="shared" si="241"/>
        <v>0</v>
      </c>
      <c r="VVN20" s="103">
        <f t="shared" si="241"/>
        <v>0</v>
      </c>
      <c r="VVO20" s="103">
        <f t="shared" si="241"/>
        <v>0</v>
      </c>
      <c r="VVP20" s="103">
        <f t="shared" si="241"/>
        <v>0</v>
      </c>
      <c r="VVQ20" s="103">
        <f t="shared" si="241"/>
        <v>0</v>
      </c>
      <c r="VVR20" s="103">
        <f t="shared" si="241"/>
        <v>0</v>
      </c>
      <c r="VVS20" s="103">
        <f t="shared" si="241"/>
        <v>0</v>
      </c>
      <c r="VVT20" s="103">
        <f t="shared" si="241"/>
        <v>0</v>
      </c>
      <c r="VVU20" s="103">
        <f t="shared" si="241"/>
        <v>0</v>
      </c>
      <c r="VVV20" s="103">
        <f t="shared" si="241"/>
        <v>0</v>
      </c>
      <c r="VVW20" s="103">
        <f t="shared" si="241"/>
        <v>0</v>
      </c>
      <c r="VVX20" s="103">
        <f t="shared" si="241"/>
        <v>0</v>
      </c>
      <c r="VVY20" s="103">
        <f t="shared" si="241"/>
        <v>0</v>
      </c>
      <c r="VVZ20" s="103">
        <f t="shared" si="241"/>
        <v>0</v>
      </c>
      <c r="VWA20" s="103">
        <f t="shared" si="241"/>
        <v>0</v>
      </c>
      <c r="VWB20" s="103">
        <f t="shared" si="241"/>
        <v>0</v>
      </c>
      <c r="VWC20" s="103">
        <f t="shared" si="241"/>
        <v>0</v>
      </c>
      <c r="VWD20" s="103">
        <f t="shared" si="241"/>
        <v>0</v>
      </c>
      <c r="VWE20" s="103">
        <f t="shared" si="241"/>
        <v>0</v>
      </c>
      <c r="VWF20" s="103">
        <f t="shared" si="241"/>
        <v>0</v>
      </c>
      <c r="VWG20" s="103">
        <f t="shared" si="241"/>
        <v>0</v>
      </c>
      <c r="VWH20" s="103">
        <f t="shared" si="241"/>
        <v>0</v>
      </c>
      <c r="VWI20" s="103">
        <f t="shared" si="241"/>
        <v>0</v>
      </c>
      <c r="VWJ20" s="103">
        <f t="shared" si="241"/>
        <v>0</v>
      </c>
      <c r="VWK20" s="103">
        <f t="shared" si="241"/>
        <v>0</v>
      </c>
      <c r="VWL20" s="103">
        <f t="shared" si="241"/>
        <v>0</v>
      </c>
      <c r="VWM20" s="103">
        <f t="shared" si="241"/>
        <v>0</v>
      </c>
      <c r="VWN20" s="103">
        <f t="shared" si="241"/>
        <v>0</v>
      </c>
      <c r="VWO20" s="103">
        <f t="shared" si="241"/>
        <v>0</v>
      </c>
      <c r="VWP20" s="103">
        <f t="shared" si="241"/>
        <v>0</v>
      </c>
      <c r="VWQ20" s="103">
        <f t="shared" si="241"/>
        <v>0</v>
      </c>
      <c r="VWR20" s="103">
        <f t="shared" si="241"/>
        <v>0</v>
      </c>
      <c r="VWS20" s="103">
        <f t="shared" si="241"/>
        <v>0</v>
      </c>
      <c r="VWT20" s="103">
        <f t="shared" si="241"/>
        <v>0</v>
      </c>
      <c r="VWU20" s="103">
        <f t="shared" si="241"/>
        <v>0</v>
      </c>
      <c r="VWV20" s="103">
        <f t="shared" si="241"/>
        <v>0</v>
      </c>
      <c r="VWW20" s="103">
        <f t="shared" si="241"/>
        <v>0</v>
      </c>
      <c r="VWX20" s="103">
        <f t="shared" si="241"/>
        <v>0</v>
      </c>
      <c r="VWY20" s="103">
        <f t="shared" si="241"/>
        <v>0</v>
      </c>
      <c r="VWZ20" s="103">
        <f t="shared" si="241"/>
        <v>0</v>
      </c>
      <c r="VXA20" s="103">
        <f t="shared" si="241"/>
        <v>0</v>
      </c>
      <c r="VXB20" s="103">
        <f t="shared" si="241"/>
        <v>0</v>
      </c>
      <c r="VXC20" s="103">
        <f t="shared" si="241"/>
        <v>0</v>
      </c>
      <c r="VXD20" s="103">
        <f t="shared" si="241"/>
        <v>0</v>
      </c>
      <c r="VXE20" s="103">
        <f t="shared" si="241"/>
        <v>0</v>
      </c>
      <c r="VXF20" s="103">
        <f t="shared" si="241"/>
        <v>0</v>
      </c>
      <c r="VXG20" s="103">
        <f t="shared" si="241"/>
        <v>0</v>
      </c>
      <c r="VXH20" s="103">
        <f t="shared" si="241"/>
        <v>0</v>
      </c>
      <c r="VXI20" s="103">
        <f t="shared" ref="VXI20:VZT20" si="242">SUM(VXI9:VXI16)</f>
        <v>0</v>
      </c>
      <c r="VXJ20" s="103">
        <f t="shared" si="242"/>
        <v>0</v>
      </c>
      <c r="VXK20" s="103">
        <f t="shared" si="242"/>
        <v>0</v>
      </c>
      <c r="VXL20" s="103">
        <f t="shared" si="242"/>
        <v>0</v>
      </c>
      <c r="VXM20" s="103">
        <f t="shared" si="242"/>
        <v>0</v>
      </c>
      <c r="VXN20" s="103">
        <f t="shared" si="242"/>
        <v>0</v>
      </c>
      <c r="VXO20" s="103">
        <f t="shared" si="242"/>
        <v>0</v>
      </c>
      <c r="VXP20" s="103">
        <f t="shared" si="242"/>
        <v>0</v>
      </c>
      <c r="VXQ20" s="103">
        <f t="shared" si="242"/>
        <v>0</v>
      </c>
      <c r="VXR20" s="103">
        <f t="shared" si="242"/>
        <v>0</v>
      </c>
      <c r="VXS20" s="103">
        <f t="shared" si="242"/>
        <v>0</v>
      </c>
      <c r="VXT20" s="103">
        <f t="shared" si="242"/>
        <v>0</v>
      </c>
      <c r="VXU20" s="103">
        <f t="shared" si="242"/>
        <v>0</v>
      </c>
      <c r="VXV20" s="103">
        <f t="shared" si="242"/>
        <v>0</v>
      </c>
      <c r="VXW20" s="103">
        <f t="shared" si="242"/>
        <v>0</v>
      </c>
      <c r="VXX20" s="103">
        <f t="shared" si="242"/>
        <v>0</v>
      </c>
      <c r="VXY20" s="103">
        <f t="shared" si="242"/>
        <v>0</v>
      </c>
      <c r="VXZ20" s="103">
        <f t="shared" si="242"/>
        <v>0</v>
      </c>
      <c r="VYA20" s="103">
        <f t="shared" si="242"/>
        <v>0</v>
      </c>
      <c r="VYB20" s="103">
        <f t="shared" si="242"/>
        <v>0</v>
      </c>
      <c r="VYC20" s="103">
        <f t="shared" si="242"/>
        <v>0</v>
      </c>
      <c r="VYD20" s="103">
        <f t="shared" si="242"/>
        <v>0</v>
      </c>
      <c r="VYE20" s="103">
        <f t="shared" si="242"/>
        <v>0</v>
      </c>
      <c r="VYF20" s="103">
        <f t="shared" si="242"/>
        <v>0</v>
      </c>
      <c r="VYG20" s="103">
        <f t="shared" si="242"/>
        <v>0</v>
      </c>
      <c r="VYH20" s="103">
        <f t="shared" si="242"/>
        <v>0</v>
      </c>
      <c r="VYI20" s="103">
        <f t="shared" si="242"/>
        <v>0</v>
      </c>
      <c r="VYJ20" s="103">
        <f t="shared" si="242"/>
        <v>0</v>
      </c>
      <c r="VYK20" s="103">
        <f t="shared" si="242"/>
        <v>0</v>
      </c>
      <c r="VYL20" s="103">
        <f t="shared" si="242"/>
        <v>0</v>
      </c>
      <c r="VYM20" s="103">
        <f t="shared" si="242"/>
        <v>0</v>
      </c>
      <c r="VYN20" s="103">
        <f t="shared" si="242"/>
        <v>0</v>
      </c>
      <c r="VYO20" s="103">
        <f t="shared" si="242"/>
        <v>0</v>
      </c>
      <c r="VYP20" s="103">
        <f t="shared" si="242"/>
        <v>0</v>
      </c>
      <c r="VYQ20" s="103">
        <f t="shared" si="242"/>
        <v>0</v>
      </c>
      <c r="VYR20" s="103">
        <f t="shared" si="242"/>
        <v>0</v>
      </c>
      <c r="VYS20" s="103">
        <f t="shared" si="242"/>
        <v>0</v>
      </c>
      <c r="VYT20" s="103">
        <f t="shared" si="242"/>
        <v>0</v>
      </c>
      <c r="VYU20" s="103">
        <f t="shared" si="242"/>
        <v>0</v>
      </c>
      <c r="VYV20" s="103">
        <f t="shared" si="242"/>
        <v>0</v>
      </c>
      <c r="VYW20" s="103">
        <f t="shared" si="242"/>
        <v>0</v>
      </c>
      <c r="VYX20" s="103">
        <f t="shared" si="242"/>
        <v>0</v>
      </c>
      <c r="VYY20" s="103">
        <f t="shared" si="242"/>
        <v>0</v>
      </c>
      <c r="VYZ20" s="103">
        <f t="shared" si="242"/>
        <v>0</v>
      </c>
      <c r="VZA20" s="103">
        <f t="shared" si="242"/>
        <v>0</v>
      </c>
      <c r="VZB20" s="103">
        <f t="shared" si="242"/>
        <v>0</v>
      </c>
      <c r="VZC20" s="103">
        <f t="shared" si="242"/>
        <v>0</v>
      </c>
      <c r="VZD20" s="103">
        <f t="shared" si="242"/>
        <v>0</v>
      </c>
      <c r="VZE20" s="103">
        <f t="shared" si="242"/>
        <v>0</v>
      </c>
      <c r="VZF20" s="103">
        <f t="shared" si="242"/>
        <v>0</v>
      </c>
      <c r="VZG20" s="103">
        <f t="shared" si="242"/>
        <v>0</v>
      </c>
      <c r="VZH20" s="103">
        <f t="shared" si="242"/>
        <v>0</v>
      </c>
      <c r="VZI20" s="103">
        <f t="shared" si="242"/>
        <v>0</v>
      </c>
      <c r="VZJ20" s="103">
        <f t="shared" si="242"/>
        <v>0</v>
      </c>
      <c r="VZK20" s="103">
        <f t="shared" si="242"/>
        <v>0</v>
      </c>
      <c r="VZL20" s="103">
        <f t="shared" si="242"/>
        <v>0</v>
      </c>
      <c r="VZM20" s="103">
        <f t="shared" si="242"/>
        <v>0</v>
      </c>
      <c r="VZN20" s="103">
        <f t="shared" si="242"/>
        <v>0</v>
      </c>
      <c r="VZO20" s="103">
        <f t="shared" si="242"/>
        <v>0</v>
      </c>
      <c r="VZP20" s="103">
        <f t="shared" si="242"/>
        <v>0</v>
      </c>
      <c r="VZQ20" s="103">
        <f t="shared" si="242"/>
        <v>0</v>
      </c>
      <c r="VZR20" s="103">
        <f t="shared" si="242"/>
        <v>0</v>
      </c>
      <c r="VZS20" s="103">
        <f t="shared" si="242"/>
        <v>0</v>
      </c>
      <c r="VZT20" s="103">
        <f t="shared" si="242"/>
        <v>0</v>
      </c>
      <c r="VZU20" s="103">
        <f t="shared" ref="VZU20:WCF20" si="243">SUM(VZU9:VZU16)</f>
        <v>0</v>
      </c>
      <c r="VZV20" s="103">
        <f t="shared" si="243"/>
        <v>0</v>
      </c>
      <c r="VZW20" s="103">
        <f t="shared" si="243"/>
        <v>0</v>
      </c>
      <c r="VZX20" s="103">
        <f t="shared" si="243"/>
        <v>0</v>
      </c>
      <c r="VZY20" s="103">
        <f t="shared" si="243"/>
        <v>0</v>
      </c>
      <c r="VZZ20" s="103">
        <f t="shared" si="243"/>
        <v>0</v>
      </c>
      <c r="WAA20" s="103">
        <f t="shared" si="243"/>
        <v>0</v>
      </c>
      <c r="WAB20" s="103">
        <f t="shared" si="243"/>
        <v>0</v>
      </c>
      <c r="WAC20" s="103">
        <f t="shared" si="243"/>
        <v>0</v>
      </c>
      <c r="WAD20" s="103">
        <f t="shared" si="243"/>
        <v>0</v>
      </c>
      <c r="WAE20" s="103">
        <f t="shared" si="243"/>
        <v>0</v>
      </c>
      <c r="WAF20" s="103">
        <f t="shared" si="243"/>
        <v>0</v>
      </c>
      <c r="WAG20" s="103">
        <f t="shared" si="243"/>
        <v>0</v>
      </c>
      <c r="WAH20" s="103">
        <f t="shared" si="243"/>
        <v>0</v>
      </c>
      <c r="WAI20" s="103">
        <f t="shared" si="243"/>
        <v>0</v>
      </c>
      <c r="WAJ20" s="103">
        <f t="shared" si="243"/>
        <v>0</v>
      </c>
      <c r="WAK20" s="103">
        <f t="shared" si="243"/>
        <v>0</v>
      </c>
      <c r="WAL20" s="103">
        <f t="shared" si="243"/>
        <v>0</v>
      </c>
      <c r="WAM20" s="103">
        <f t="shared" si="243"/>
        <v>0</v>
      </c>
      <c r="WAN20" s="103">
        <f t="shared" si="243"/>
        <v>0</v>
      </c>
      <c r="WAO20" s="103">
        <f t="shared" si="243"/>
        <v>0</v>
      </c>
      <c r="WAP20" s="103">
        <f t="shared" si="243"/>
        <v>0</v>
      </c>
      <c r="WAQ20" s="103">
        <f t="shared" si="243"/>
        <v>0</v>
      </c>
      <c r="WAR20" s="103">
        <f t="shared" si="243"/>
        <v>0</v>
      </c>
      <c r="WAS20" s="103">
        <f t="shared" si="243"/>
        <v>0</v>
      </c>
      <c r="WAT20" s="103">
        <f t="shared" si="243"/>
        <v>0</v>
      </c>
      <c r="WAU20" s="103">
        <f t="shared" si="243"/>
        <v>0</v>
      </c>
      <c r="WAV20" s="103">
        <f t="shared" si="243"/>
        <v>0</v>
      </c>
      <c r="WAW20" s="103">
        <f t="shared" si="243"/>
        <v>0</v>
      </c>
      <c r="WAX20" s="103">
        <f t="shared" si="243"/>
        <v>0</v>
      </c>
      <c r="WAY20" s="103">
        <f t="shared" si="243"/>
        <v>0</v>
      </c>
      <c r="WAZ20" s="103">
        <f t="shared" si="243"/>
        <v>0</v>
      </c>
      <c r="WBA20" s="103">
        <f t="shared" si="243"/>
        <v>0</v>
      </c>
      <c r="WBB20" s="103">
        <f t="shared" si="243"/>
        <v>0</v>
      </c>
      <c r="WBC20" s="103">
        <f t="shared" si="243"/>
        <v>0</v>
      </c>
      <c r="WBD20" s="103">
        <f t="shared" si="243"/>
        <v>0</v>
      </c>
      <c r="WBE20" s="103">
        <f t="shared" si="243"/>
        <v>0</v>
      </c>
      <c r="WBF20" s="103">
        <f t="shared" si="243"/>
        <v>0</v>
      </c>
      <c r="WBG20" s="103">
        <f t="shared" si="243"/>
        <v>0</v>
      </c>
      <c r="WBH20" s="103">
        <f t="shared" si="243"/>
        <v>0</v>
      </c>
      <c r="WBI20" s="103">
        <f t="shared" si="243"/>
        <v>0</v>
      </c>
      <c r="WBJ20" s="103">
        <f t="shared" si="243"/>
        <v>0</v>
      </c>
      <c r="WBK20" s="103">
        <f t="shared" si="243"/>
        <v>0</v>
      </c>
      <c r="WBL20" s="103">
        <f t="shared" si="243"/>
        <v>0</v>
      </c>
      <c r="WBM20" s="103">
        <f t="shared" si="243"/>
        <v>0</v>
      </c>
      <c r="WBN20" s="103">
        <f t="shared" si="243"/>
        <v>0</v>
      </c>
      <c r="WBO20" s="103">
        <f t="shared" si="243"/>
        <v>0</v>
      </c>
      <c r="WBP20" s="103">
        <f t="shared" si="243"/>
        <v>0</v>
      </c>
      <c r="WBQ20" s="103">
        <f t="shared" si="243"/>
        <v>0</v>
      </c>
      <c r="WBR20" s="103">
        <f t="shared" si="243"/>
        <v>0</v>
      </c>
      <c r="WBS20" s="103">
        <f t="shared" si="243"/>
        <v>0</v>
      </c>
      <c r="WBT20" s="103">
        <f t="shared" si="243"/>
        <v>0</v>
      </c>
      <c r="WBU20" s="103">
        <f t="shared" si="243"/>
        <v>0</v>
      </c>
      <c r="WBV20" s="103">
        <f t="shared" si="243"/>
        <v>0</v>
      </c>
      <c r="WBW20" s="103">
        <f t="shared" si="243"/>
        <v>0</v>
      </c>
      <c r="WBX20" s="103">
        <f t="shared" si="243"/>
        <v>0</v>
      </c>
      <c r="WBY20" s="103">
        <f t="shared" si="243"/>
        <v>0</v>
      </c>
      <c r="WBZ20" s="103">
        <f t="shared" si="243"/>
        <v>0</v>
      </c>
      <c r="WCA20" s="103">
        <f t="shared" si="243"/>
        <v>0</v>
      </c>
      <c r="WCB20" s="103">
        <f t="shared" si="243"/>
        <v>0</v>
      </c>
      <c r="WCC20" s="103">
        <f t="shared" si="243"/>
        <v>0</v>
      </c>
      <c r="WCD20" s="103">
        <f t="shared" si="243"/>
        <v>0</v>
      </c>
      <c r="WCE20" s="103">
        <f t="shared" si="243"/>
        <v>0</v>
      </c>
      <c r="WCF20" s="103">
        <f t="shared" si="243"/>
        <v>0</v>
      </c>
      <c r="WCG20" s="103">
        <f t="shared" ref="WCG20:WER20" si="244">SUM(WCG9:WCG16)</f>
        <v>0</v>
      </c>
      <c r="WCH20" s="103">
        <f t="shared" si="244"/>
        <v>0</v>
      </c>
      <c r="WCI20" s="103">
        <f t="shared" si="244"/>
        <v>0</v>
      </c>
      <c r="WCJ20" s="103">
        <f t="shared" si="244"/>
        <v>0</v>
      </c>
      <c r="WCK20" s="103">
        <f t="shared" si="244"/>
        <v>0</v>
      </c>
      <c r="WCL20" s="103">
        <f t="shared" si="244"/>
        <v>0</v>
      </c>
      <c r="WCM20" s="103">
        <f t="shared" si="244"/>
        <v>0</v>
      </c>
      <c r="WCN20" s="103">
        <f t="shared" si="244"/>
        <v>0</v>
      </c>
      <c r="WCO20" s="103">
        <f t="shared" si="244"/>
        <v>0</v>
      </c>
      <c r="WCP20" s="103">
        <f t="shared" si="244"/>
        <v>0</v>
      </c>
      <c r="WCQ20" s="103">
        <f t="shared" si="244"/>
        <v>0</v>
      </c>
      <c r="WCR20" s="103">
        <f t="shared" si="244"/>
        <v>0</v>
      </c>
      <c r="WCS20" s="103">
        <f t="shared" si="244"/>
        <v>0</v>
      </c>
      <c r="WCT20" s="103">
        <f t="shared" si="244"/>
        <v>0</v>
      </c>
      <c r="WCU20" s="103">
        <f t="shared" si="244"/>
        <v>0</v>
      </c>
      <c r="WCV20" s="103">
        <f t="shared" si="244"/>
        <v>0</v>
      </c>
      <c r="WCW20" s="103">
        <f t="shared" si="244"/>
        <v>0</v>
      </c>
      <c r="WCX20" s="103">
        <f t="shared" si="244"/>
        <v>0</v>
      </c>
      <c r="WCY20" s="103">
        <f t="shared" si="244"/>
        <v>0</v>
      </c>
      <c r="WCZ20" s="103">
        <f t="shared" si="244"/>
        <v>0</v>
      </c>
      <c r="WDA20" s="103">
        <f t="shared" si="244"/>
        <v>0</v>
      </c>
      <c r="WDB20" s="103">
        <f t="shared" si="244"/>
        <v>0</v>
      </c>
      <c r="WDC20" s="103">
        <f t="shared" si="244"/>
        <v>0</v>
      </c>
      <c r="WDD20" s="103">
        <f t="shared" si="244"/>
        <v>0</v>
      </c>
      <c r="WDE20" s="103">
        <f t="shared" si="244"/>
        <v>0</v>
      </c>
      <c r="WDF20" s="103">
        <f t="shared" si="244"/>
        <v>0</v>
      </c>
      <c r="WDG20" s="103">
        <f t="shared" si="244"/>
        <v>0</v>
      </c>
      <c r="WDH20" s="103">
        <f t="shared" si="244"/>
        <v>0</v>
      </c>
      <c r="WDI20" s="103">
        <f t="shared" si="244"/>
        <v>0</v>
      </c>
      <c r="WDJ20" s="103">
        <f t="shared" si="244"/>
        <v>0</v>
      </c>
      <c r="WDK20" s="103">
        <f t="shared" si="244"/>
        <v>0</v>
      </c>
      <c r="WDL20" s="103">
        <f t="shared" si="244"/>
        <v>0</v>
      </c>
      <c r="WDM20" s="103">
        <f t="shared" si="244"/>
        <v>0</v>
      </c>
      <c r="WDN20" s="103">
        <f t="shared" si="244"/>
        <v>0</v>
      </c>
      <c r="WDO20" s="103">
        <f t="shared" si="244"/>
        <v>0</v>
      </c>
      <c r="WDP20" s="103">
        <f t="shared" si="244"/>
        <v>0</v>
      </c>
      <c r="WDQ20" s="103">
        <f t="shared" si="244"/>
        <v>0</v>
      </c>
      <c r="WDR20" s="103">
        <f t="shared" si="244"/>
        <v>0</v>
      </c>
      <c r="WDS20" s="103">
        <f t="shared" si="244"/>
        <v>0</v>
      </c>
      <c r="WDT20" s="103">
        <f t="shared" si="244"/>
        <v>0</v>
      </c>
      <c r="WDU20" s="103">
        <f t="shared" si="244"/>
        <v>0</v>
      </c>
      <c r="WDV20" s="103">
        <f t="shared" si="244"/>
        <v>0</v>
      </c>
      <c r="WDW20" s="103">
        <f t="shared" si="244"/>
        <v>0</v>
      </c>
      <c r="WDX20" s="103">
        <f t="shared" si="244"/>
        <v>0</v>
      </c>
      <c r="WDY20" s="103">
        <f t="shared" si="244"/>
        <v>0</v>
      </c>
      <c r="WDZ20" s="103">
        <f t="shared" si="244"/>
        <v>0</v>
      </c>
      <c r="WEA20" s="103">
        <f t="shared" si="244"/>
        <v>0</v>
      </c>
      <c r="WEB20" s="103">
        <f t="shared" si="244"/>
        <v>0</v>
      </c>
      <c r="WEC20" s="103">
        <f t="shared" si="244"/>
        <v>0</v>
      </c>
      <c r="WED20" s="103">
        <f t="shared" si="244"/>
        <v>0</v>
      </c>
      <c r="WEE20" s="103">
        <f t="shared" si="244"/>
        <v>0</v>
      </c>
      <c r="WEF20" s="103">
        <f t="shared" si="244"/>
        <v>0</v>
      </c>
      <c r="WEG20" s="103">
        <f t="shared" si="244"/>
        <v>0</v>
      </c>
      <c r="WEH20" s="103">
        <f t="shared" si="244"/>
        <v>0</v>
      </c>
      <c r="WEI20" s="103">
        <f t="shared" si="244"/>
        <v>0</v>
      </c>
      <c r="WEJ20" s="103">
        <f t="shared" si="244"/>
        <v>0</v>
      </c>
      <c r="WEK20" s="103">
        <f t="shared" si="244"/>
        <v>0</v>
      </c>
      <c r="WEL20" s="103">
        <f t="shared" si="244"/>
        <v>0</v>
      </c>
      <c r="WEM20" s="103">
        <f t="shared" si="244"/>
        <v>0</v>
      </c>
      <c r="WEN20" s="103">
        <f t="shared" si="244"/>
        <v>0</v>
      </c>
      <c r="WEO20" s="103">
        <f t="shared" si="244"/>
        <v>0</v>
      </c>
      <c r="WEP20" s="103">
        <f t="shared" si="244"/>
        <v>0</v>
      </c>
      <c r="WEQ20" s="103">
        <f t="shared" si="244"/>
        <v>0</v>
      </c>
      <c r="WER20" s="103">
        <f t="shared" si="244"/>
        <v>0</v>
      </c>
      <c r="WES20" s="103">
        <f t="shared" ref="WES20:WHD20" si="245">SUM(WES9:WES16)</f>
        <v>0</v>
      </c>
      <c r="WET20" s="103">
        <f t="shared" si="245"/>
        <v>0</v>
      </c>
      <c r="WEU20" s="103">
        <f t="shared" si="245"/>
        <v>0</v>
      </c>
      <c r="WEV20" s="103">
        <f t="shared" si="245"/>
        <v>0</v>
      </c>
      <c r="WEW20" s="103">
        <f t="shared" si="245"/>
        <v>0</v>
      </c>
      <c r="WEX20" s="103">
        <f t="shared" si="245"/>
        <v>0</v>
      </c>
      <c r="WEY20" s="103">
        <f t="shared" si="245"/>
        <v>0</v>
      </c>
      <c r="WEZ20" s="103">
        <f t="shared" si="245"/>
        <v>0</v>
      </c>
      <c r="WFA20" s="103">
        <f t="shared" si="245"/>
        <v>0</v>
      </c>
      <c r="WFB20" s="103">
        <f t="shared" si="245"/>
        <v>0</v>
      </c>
      <c r="WFC20" s="103">
        <f t="shared" si="245"/>
        <v>0</v>
      </c>
      <c r="WFD20" s="103">
        <f t="shared" si="245"/>
        <v>0</v>
      </c>
      <c r="WFE20" s="103">
        <f t="shared" si="245"/>
        <v>0</v>
      </c>
      <c r="WFF20" s="103">
        <f t="shared" si="245"/>
        <v>0</v>
      </c>
      <c r="WFG20" s="103">
        <f t="shared" si="245"/>
        <v>0</v>
      </c>
      <c r="WFH20" s="103">
        <f t="shared" si="245"/>
        <v>0</v>
      </c>
      <c r="WFI20" s="103">
        <f t="shared" si="245"/>
        <v>0</v>
      </c>
      <c r="WFJ20" s="103">
        <f t="shared" si="245"/>
        <v>0</v>
      </c>
      <c r="WFK20" s="103">
        <f t="shared" si="245"/>
        <v>0</v>
      </c>
      <c r="WFL20" s="103">
        <f t="shared" si="245"/>
        <v>0</v>
      </c>
      <c r="WFM20" s="103">
        <f t="shared" si="245"/>
        <v>0</v>
      </c>
      <c r="WFN20" s="103">
        <f t="shared" si="245"/>
        <v>0</v>
      </c>
      <c r="WFO20" s="103">
        <f t="shared" si="245"/>
        <v>0</v>
      </c>
      <c r="WFP20" s="103">
        <f t="shared" si="245"/>
        <v>0</v>
      </c>
      <c r="WFQ20" s="103">
        <f t="shared" si="245"/>
        <v>0</v>
      </c>
      <c r="WFR20" s="103">
        <f t="shared" si="245"/>
        <v>0</v>
      </c>
      <c r="WFS20" s="103">
        <f t="shared" si="245"/>
        <v>0</v>
      </c>
      <c r="WFT20" s="103">
        <f t="shared" si="245"/>
        <v>0</v>
      </c>
      <c r="WFU20" s="103">
        <f t="shared" si="245"/>
        <v>0</v>
      </c>
      <c r="WFV20" s="103">
        <f t="shared" si="245"/>
        <v>0</v>
      </c>
      <c r="WFW20" s="103">
        <f t="shared" si="245"/>
        <v>0</v>
      </c>
      <c r="WFX20" s="103">
        <f t="shared" si="245"/>
        <v>0</v>
      </c>
      <c r="WFY20" s="103">
        <f t="shared" si="245"/>
        <v>0</v>
      </c>
      <c r="WFZ20" s="103">
        <f t="shared" si="245"/>
        <v>0</v>
      </c>
      <c r="WGA20" s="103">
        <f t="shared" si="245"/>
        <v>0</v>
      </c>
      <c r="WGB20" s="103">
        <f t="shared" si="245"/>
        <v>0</v>
      </c>
      <c r="WGC20" s="103">
        <f t="shared" si="245"/>
        <v>0</v>
      </c>
      <c r="WGD20" s="103">
        <f t="shared" si="245"/>
        <v>0</v>
      </c>
      <c r="WGE20" s="103">
        <f t="shared" si="245"/>
        <v>0</v>
      </c>
      <c r="WGF20" s="103">
        <f t="shared" si="245"/>
        <v>0</v>
      </c>
      <c r="WGG20" s="103">
        <f t="shared" si="245"/>
        <v>0</v>
      </c>
      <c r="WGH20" s="103">
        <f t="shared" si="245"/>
        <v>0</v>
      </c>
      <c r="WGI20" s="103">
        <f t="shared" si="245"/>
        <v>0</v>
      </c>
      <c r="WGJ20" s="103">
        <f t="shared" si="245"/>
        <v>0</v>
      </c>
      <c r="WGK20" s="103">
        <f t="shared" si="245"/>
        <v>0</v>
      </c>
      <c r="WGL20" s="103">
        <f t="shared" si="245"/>
        <v>0</v>
      </c>
      <c r="WGM20" s="103">
        <f t="shared" si="245"/>
        <v>0</v>
      </c>
      <c r="WGN20" s="103">
        <f t="shared" si="245"/>
        <v>0</v>
      </c>
      <c r="WGO20" s="103">
        <f t="shared" si="245"/>
        <v>0</v>
      </c>
      <c r="WGP20" s="103">
        <f t="shared" si="245"/>
        <v>0</v>
      </c>
      <c r="WGQ20" s="103">
        <f t="shared" si="245"/>
        <v>0</v>
      </c>
      <c r="WGR20" s="103">
        <f t="shared" si="245"/>
        <v>0</v>
      </c>
      <c r="WGS20" s="103">
        <f t="shared" si="245"/>
        <v>0</v>
      </c>
      <c r="WGT20" s="103">
        <f t="shared" si="245"/>
        <v>0</v>
      </c>
      <c r="WGU20" s="103">
        <f t="shared" si="245"/>
        <v>0</v>
      </c>
      <c r="WGV20" s="103">
        <f t="shared" si="245"/>
        <v>0</v>
      </c>
      <c r="WGW20" s="103">
        <f t="shared" si="245"/>
        <v>0</v>
      </c>
      <c r="WGX20" s="103">
        <f t="shared" si="245"/>
        <v>0</v>
      </c>
      <c r="WGY20" s="103">
        <f t="shared" si="245"/>
        <v>0</v>
      </c>
      <c r="WGZ20" s="103">
        <f t="shared" si="245"/>
        <v>0</v>
      </c>
      <c r="WHA20" s="103">
        <f t="shared" si="245"/>
        <v>0</v>
      </c>
      <c r="WHB20" s="103">
        <f t="shared" si="245"/>
        <v>0</v>
      </c>
      <c r="WHC20" s="103">
        <f t="shared" si="245"/>
        <v>0</v>
      </c>
      <c r="WHD20" s="103">
        <f t="shared" si="245"/>
        <v>0</v>
      </c>
      <c r="WHE20" s="103">
        <f t="shared" ref="WHE20:WJP20" si="246">SUM(WHE9:WHE16)</f>
        <v>0</v>
      </c>
      <c r="WHF20" s="103">
        <f t="shared" si="246"/>
        <v>0</v>
      </c>
      <c r="WHG20" s="103">
        <f t="shared" si="246"/>
        <v>0</v>
      </c>
      <c r="WHH20" s="103">
        <f t="shared" si="246"/>
        <v>0</v>
      </c>
      <c r="WHI20" s="103">
        <f t="shared" si="246"/>
        <v>0</v>
      </c>
      <c r="WHJ20" s="103">
        <f t="shared" si="246"/>
        <v>0</v>
      </c>
      <c r="WHK20" s="103">
        <f t="shared" si="246"/>
        <v>0</v>
      </c>
      <c r="WHL20" s="103">
        <f t="shared" si="246"/>
        <v>0</v>
      </c>
      <c r="WHM20" s="103">
        <f t="shared" si="246"/>
        <v>0</v>
      </c>
      <c r="WHN20" s="103">
        <f t="shared" si="246"/>
        <v>0</v>
      </c>
      <c r="WHO20" s="103">
        <f t="shared" si="246"/>
        <v>0</v>
      </c>
      <c r="WHP20" s="103">
        <f t="shared" si="246"/>
        <v>0</v>
      </c>
      <c r="WHQ20" s="103">
        <f t="shared" si="246"/>
        <v>0</v>
      </c>
      <c r="WHR20" s="103">
        <f t="shared" si="246"/>
        <v>0</v>
      </c>
      <c r="WHS20" s="103">
        <f t="shared" si="246"/>
        <v>0</v>
      </c>
      <c r="WHT20" s="103">
        <f t="shared" si="246"/>
        <v>0</v>
      </c>
      <c r="WHU20" s="103">
        <f t="shared" si="246"/>
        <v>0</v>
      </c>
      <c r="WHV20" s="103">
        <f t="shared" si="246"/>
        <v>0</v>
      </c>
      <c r="WHW20" s="103">
        <f t="shared" si="246"/>
        <v>0</v>
      </c>
      <c r="WHX20" s="103">
        <f t="shared" si="246"/>
        <v>0</v>
      </c>
      <c r="WHY20" s="103">
        <f t="shared" si="246"/>
        <v>0</v>
      </c>
      <c r="WHZ20" s="103">
        <f t="shared" si="246"/>
        <v>0</v>
      </c>
      <c r="WIA20" s="103">
        <f t="shared" si="246"/>
        <v>0</v>
      </c>
      <c r="WIB20" s="103">
        <f t="shared" si="246"/>
        <v>0</v>
      </c>
      <c r="WIC20" s="103">
        <f t="shared" si="246"/>
        <v>0</v>
      </c>
      <c r="WID20" s="103">
        <f t="shared" si="246"/>
        <v>0</v>
      </c>
      <c r="WIE20" s="103">
        <f t="shared" si="246"/>
        <v>0</v>
      </c>
      <c r="WIF20" s="103">
        <f t="shared" si="246"/>
        <v>0</v>
      </c>
      <c r="WIG20" s="103">
        <f t="shared" si="246"/>
        <v>0</v>
      </c>
      <c r="WIH20" s="103">
        <f t="shared" si="246"/>
        <v>0</v>
      </c>
      <c r="WII20" s="103">
        <f t="shared" si="246"/>
        <v>0</v>
      </c>
      <c r="WIJ20" s="103">
        <f t="shared" si="246"/>
        <v>0</v>
      </c>
      <c r="WIK20" s="103">
        <f t="shared" si="246"/>
        <v>0</v>
      </c>
      <c r="WIL20" s="103">
        <f t="shared" si="246"/>
        <v>0</v>
      </c>
      <c r="WIM20" s="103">
        <f t="shared" si="246"/>
        <v>0</v>
      </c>
      <c r="WIN20" s="103">
        <f t="shared" si="246"/>
        <v>0</v>
      </c>
      <c r="WIO20" s="103">
        <f t="shared" si="246"/>
        <v>0</v>
      </c>
      <c r="WIP20" s="103">
        <f t="shared" si="246"/>
        <v>0</v>
      </c>
      <c r="WIQ20" s="103">
        <f t="shared" si="246"/>
        <v>0</v>
      </c>
      <c r="WIR20" s="103">
        <f t="shared" si="246"/>
        <v>0</v>
      </c>
      <c r="WIS20" s="103">
        <f t="shared" si="246"/>
        <v>0</v>
      </c>
      <c r="WIT20" s="103">
        <f t="shared" si="246"/>
        <v>0</v>
      </c>
      <c r="WIU20" s="103">
        <f t="shared" si="246"/>
        <v>0</v>
      </c>
      <c r="WIV20" s="103">
        <f t="shared" si="246"/>
        <v>0</v>
      </c>
      <c r="WIW20" s="103">
        <f t="shared" si="246"/>
        <v>0</v>
      </c>
      <c r="WIX20" s="103">
        <f t="shared" si="246"/>
        <v>0</v>
      </c>
      <c r="WIY20" s="103">
        <f t="shared" si="246"/>
        <v>0</v>
      </c>
      <c r="WIZ20" s="103">
        <f t="shared" si="246"/>
        <v>0</v>
      </c>
      <c r="WJA20" s="103">
        <f t="shared" si="246"/>
        <v>0</v>
      </c>
      <c r="WJB20" s="103">
        <f t="shared" si="246"/>
        <v>0</v>
      </c>
      <c r="WJC20" s="103">
        <f t="shared" si="246"/>
        <v>0</v>
      </c>
      <c r="WJD20" s="103">
        <f t="shared" si="246"/>
        <v>0</v>
      </c>
      <c r="WJE20" s="103">
        <f t="shared" si="246"/>
        <v>0</v>
      </c>
      <c r="WJF20" s="103">
        <f t="shared" si="246"/>
        <v>0</v>
      </c>
      <c r="WJG20" s="103">
        <f t="shared" si="246"/>
        <v>0</v>
      </c>
      <c r="WJH20" s="103">
        <f t="shared" si="246"/>
        <v>0</v>
      </c>
      <c r="WJI20" s="103">
        <f t="shared" si="246"/>
        <v>0</v>
      </c>
      <c r="WJJ20" s="103">
        <f t="shared" si="246"/>
        <v>0</v>
      </c>
      <c r="WJK20" s="103">
        <f t="shared" si="246"/>
        <v>0</v>
      </c>
      <c r="WJL20" s="103">
        <f t="shared" si="246"/>
        <v>0</v>
      </c>
      <c r="WJM20" s="103">
        <f t="shared" si="246"/>
        <v>0</v>
      </c>
      <c r="WJN20" s="103">
        <f t="shared" si="246"/>
        <v>0</v>
      </c>
      <c r="WJO20" s="103">
        <f t="shared" si="246"/>
        <v>0</v>
      </c>
      <c r="WJP20" s="103">
        <f t="shared" si="246"/>
        <v>0</v>
      </c>
      <c r="WJQ20" s="103">
        <f t="shared" ref="WJQ20:WMB20" si="247">SUM(WJQ9:WJQ16)</f>
        <v>0</v>
      </c>
      <c r="WJR20" s="103">
        <f t="shared" si="247"/>
        <v>0</v>
      </c>
      <c r="WJS20" s="103">
        <f t="shared" si="247"/>
        <v>0</v>
      </c>
      <c r="WJT20" s="103">
        <f t="shared" si="247"/>
        <v>0</v>
      </c>
      <c r="WJU20" s="103">
        <f t="shared" si="247"/>
        <v>0</v>
      </c>
      <c r="WJV20" s="103">
        <f t="shared" si="247"/>
        <v>0</v>
      </c>
      <c r="WJW20" s="103">
        <f t="shared" si="247"/>
        <v>0</v>
      </c>
      <c r="WJX20" s="103">
        <f t="shared" si="247"/>
        <v>0</v>
      </c>
      <c r="WJY20" s="103">
        <f t="shared" si="247"/>
        <v>0</v>
      </c>
      <c r="WJZ20" s="103">
        <f t="shared" si="247"/>
        <v>0</v>
      </c>
      <c r="WKA20" s="103">
        <f t="shared" si="247"/>
        <v>0</v>
      </c>
      <c r="WKB20" s="103">
        <f t="shared" si="247"/>
        <v>0</v>
      </c>
      <c r="WKC20" s="103">
        <f t="shared" si="247"/>
        <v>0</v>
      </c>
      <c r="WKD20" s="103">
        <f t="shared" si="247"/>
        <v>0</v>
      </c>
      <c r="WKE20" s="103">
        <f t="shared" si="247"/>
        <v>0</v>
      </c>
      <c r="WKF20" s="103">
        <f t="shared" si="247"/>
        <v>0</v>
      </c>
      <c r="WKG20" s="103">
        <f t="shared" si="247"/>
        <v>0</v>
      </c>
      <c r="WKH20" s="103">
        <f t="shared" si="247"/>
        <v>0</v>
      </c>
      <c r="WKI20" s="103">
        <f t="shared" si="247"/>
        <v>0</v>
      </c>
      <c r="WKJ20" s="103">
        <f t="shared" si="247"/>
        <v>0</v>
      </c>
      <c r="WKK20" s="103">
        <f t="shared" si="247"/>
        <v>0</v>
      </c>
      <c r="WKL20" s="103">
        <f t="shared" si="247"/>
        <v>0</v>
      </c>
      <c r="WKM20" s="103">
        <f t="shared" si="247"/>
        <v>0</v>
      </c>
      <c r="WKN20" s="103">
        <f t="shared" si="247"/>
        <v>0</v>
      </c>
      <c r="WKO20" s="103">
        <f t="shared" si="247"/>
        <v>0</v>
      </c>
      <c r="WKP20" s="103">
        <f t="shared" si="247"/>
        <v>0</v>
      </c>
      <c r="WKQ20" s="103">
        <f t="shared" si="247"/>
        <v>0</v>
      </c>
      <c r="WKR20" s="103">
        <f t="shared" si="247"/>
        <v>0</v>
      </c>
      <c r="WKS20" s="103">
        <f t="shared" si="247"/>
        <v>0</v>
      </c>
      <c r="WKT20" s="103">
        <f t="shared" si="247"/>
        <v>0</v>
      </c>
      <c r="WKU20" s="103">
        <f t="shared" si="247"/>
        <v>0</v>
      </c>
      <c r="WKV20" s="103">
        <f t="shared" si="247"/>
        <v>0</v>
      </c>
      <c r="WKW20" s="103">
        <f t="shared" si="247"/>
        <v>0</v>
      </c>
      <c r="WKX20" s="103">
        <f t="shared" si="247"/>
        <v>0</v>
      </c>
      <c r="WKY20" s="103">
        <f t="shared" si="247"/>
        <v>0</v>
      </c>
      <c r="WKZ20" s="103">
        <f t="shared" si="247"/>
        <v>0</v>
      </c>
      <c r="WLA20" s="103">
        <f t="shared" si="247"/>
        <v>0</v>
      </c>
      <c r="WLB20" s="103">
        <f t="shared" si="247"/>
        <v>0</v>
      </c>
      <c r="WLC20" s="103">
        <f t="shared" si="247"/>
        <v>0</v>
      </c>
      <c r="WLD20" s="103">
        <f t="shared" si="247"/>
        <v>0</v>
      </c>
      <c r="WLE20" s="103">
        <f t="shared" si="247"/>
        <v>0</v>
      </c>
      <c r="WLF20" s="103">
        <f t="shared" si="247"/>
        <v>0</v>
      </c>
      <c r="WLG20" s="103">
        <f t="shared" si="247"/>
        <v>0</v>
      </c>
      <c r="WLH20" s="103">
        <f t="shared" si="247"/>
        <v>0</v>
      </c>
      <c r="WLI20" s="103">
        <f t="shared" si="247"/>
        <v>0</v>
      </c>
      <c r="WLJ20" s="103">
        <f t="shared" si="247"/>
        <v>0</v>
      </c>
      <c r="WLK20" s="103">
        <f t="shared" si="247"/>
        <v>0</v>
      </c>
      <c r="WLL20" s="103">
        <f t="shared" si="247"/>
        <v>0</v>
      </c>
      <c r="WLM20" s="103">
        <f t="shared" si="247"/>
        <v>0</v>
      </c>
      <c r="WLN20" s="103">
        <f t="shared" si="247"/>
        <v>0</v>
      </c>
      <c r="WLO20" s="103">
        <f t="shared" si="247"/>
        <v>0</v>
      </c>
      <c r="WLP20" s="103">
        <f t="shared" si="247"/>
        <v>0</v>
      </c>
      <c r="WLQ20" s="103">
        <f t="shared" si="247"/>
        <v>0</v>
      </c>
      <c r="WLR20" s="103">
        <f t="shared" si="247"/>
        <v>0</v>
      </c>
      <c r="WLS20" s="103">
        <f t="shared" si="247"/>
        <v>0</v>
      </c>
      <c r="WLT20" s="103">
        <f t="shared" si="247"/>
        <v>0</v>
      </c>
      <c r="WLU20" s="103">
        <f t="shared" si="247"/>
        <v>0</v>
      </c>
      <c r="WLV20" s="103">
        <f t="shared" si="247"/>
        <v>0</v>
      </c>
      <c r="WLW20" s="103">
        <f t="shared" si="247"/>
        <v>0</v>
      </c>
      <c r="WLX20" s="103">
        <f t="shared" si="247"/>
        <v>0</v>
      </c>
      <c r="WLY20" s="103">
        <f t="shared" si="247"/>
        <v>0</v>
      </c>
      <c r="WLZ20" s="103">
        <f t="shared" si="247"/>
        <v>0</v>
      </c>
      <c r="WMA20" s="103">
        <f t="shared" si="247"/>
        <v>0</v>
      </c>
      <c r="WMB20" s="103">
        <f t="shared" si="247"/>
        <v>0</v>
      </c>
      <c r="WMC20" s="103">
        <f t="shared" ref="WMC20:WON20" si="248">SUM(WMC9:WMC16)</f>
        <v>0</v>
      </c>
      <c r="WMD20" s="103">
        <f t="shared" si="248"/>
        <v>0</v>
      </c>
      <c r="WME20" s="103">
        <f t="shared" si="248"/>
        <v>0</v>
      </c>
      <c r="WMF20" s="103">
        <f t="shared" si="248"/>
        <v>0</v>
      </c>
      <c r="WMG20" s="103">
        <f t="shared" si="248"/>
        <v>0</v>
      </c>
      <c r="WMH20" s="103">
        <f t="shared" si="248"/>
        <v>0</v>
      </c>
      <c r="WMI20" s="103">
        <f t="shared" si="248"/>
        <v>0</v>
      </c>
      <c r="WMJ20" s="103">
        <f t="shared" si="248"/>
        <v>0</v>
      </c>
      <c r="WMK20" s="103">
        <f t="shared" si="248"/>
        <v>0</v>
      </c>
      <c r="WML20" s="103">
        <f t="shared" si="248"/>
        <v>0</v>
      </c>
      <c r="WMM20" s="103">
        <f t="shared" si="248"/>
        <v>0</v>
      </c>
      <c r="WMN20" s="103">
        <f t="shared" si="248"/>
        <v>0</v>
      </c>
      <c r="WMO20" s="103">
        <f t="shared" si="248"/>
        <v>0</v>
      </c>
      <c r="WMP20" s="103">
        <f t="shared" si="248"/>
        <v>0</v>
      </c>
      <c r="WMQ20" s="103">
        <f t="shared" si="248"/>
        <v>0</v>
      </c>
      <c r="WMR20" s="103">
        <f t="shared" si="248"/>
        <v>0</v>
      </c>
      <c r="WMS20" s="103">
        <f t="shared" si="248"/>
        <v>0</v>
      </c>
      <c r="WMT20" s="103">
        <f t="shared" si="248"/>
        <v>0</v>
      </c>
      <c r="WMU20" s="103">
        <f t="shared" si="248"/>
        <v>0</v>
      </c>
      <c r="WMV20" s="103">
        <f t="shared" si="248"/>
        <v>0</v>
      </c>
      <c r="WMW20" s="103">
        <f t="shared" si="248"/>
        <v>0</v>
      </c>
      <c r="WMX20" s="103">
        <f t="shared" si="248"/>
        <v>0</v>
      </c>
      <c r="WMY20" s="103">
        <f t="shared" si="248"/>
        <v>0</v>
      </c>
      <c r="WMZ20" s="103">
        <f t="shared" si="248"/>
        <v>0</v>
      </c>
      <c r="WNA20" s="103">
        <f t="shared" si="248"/>
        <v>0</v>
      </c>
      <c r="WNB20" s="103">
        <f t="shared" si="248"/>
        <v>0</v>
      </c>
      <c r="WNC20" s="103">
        <f t="shared" si="248"/>
        <v>0</v>
      </c>
      <c r="WND20" s="103">
        <f t="shared" si="248"/>
        <v>0</v>
      </c>
      <c r="WNE20" s="103">
        <f t="shared" si="248"/>
        <v>0</v>
      </c>
      <c r="WNF20" s="103">
        <f t="shared" si="248"/>
        <v>0</v>
      </c>
      <c r="WNG20" s="103">
        <f t="shared" si="248"/>
        <v>0</v>
      </c>
      <c r="WNH20" s="103">
        <f t="shared" si="248"/>
        <v>0</v>
      </c>
      <c r="WNI20" s="103">
        <f t="shared" si="248"/>
        <v>0</v>
      </c>
      <c r="WNJ20" s="103">
        <f t="shared" si="248"/>
        <v>0</v>
      </c>
      <c r="WNK20" s="103">
        <f t="shared" si="248"/>
        <v>0</v>
      </c>
      <c r="WNL20" s="103">
        <f t="shared" si="248"/>
        <v>0</v>
      </c>
      <c r="WNM20" s="103">
        <f t="shared" si="248"/>
        <v>0</v>
      </c>
      <c r="WNN20" s="103">
        <f t="shared" si="248"/>
        <v>0</v>
      </c>
      <c r="WNO20" s="103">
        <f t="shared" si="248"/>
        <v>0</v>
      </c>
      <c r="WNP20" s="103">
        <f t="shared" si="248"/>
        <v>0</v>
      </c>
      <c r="WNQ20" s="103">
        <f t="shared" si="248"/>
        <v>0</v>
      </c>
      <c r="WNR20" s="103">
        <f t="shared" si="248"/>
        <v>0</v>
      </c>
      <c r="WNS20" s="103">
        <f t="shared" si="248"/>
        <v>0</v>
      </c>
      <c r="WNT20" s="103">
        <f t="shared" si="248"/>
        <v>0</v>
      </c>
      <c r="WNU20" s="103">
        <f t="shared" si="248"/>
        <v>0</v>
      </c>
      <c r="WNV20" s="103">
        <f t="shared" si="248"/>
        <v>0</v>
      </c>
      <c r="WNW20" s="103">
        <f t="shared" si="248"/>
        <v>0</v>
      </c>
      <c r="WNX20" s="103">
        <f t="shared" si="248"/>
        <v>0</v>
      </c>
      <c r="WNY20" s="103">
        <f t="shared" si="248"/>
        <v>0</v>
      </c>
      <c r="WNZ20" s="103">
        <f t="shared" si="248"/>
        <v>0</v>
      </c>
      <c r="WOA20" s="103">
        <f t="shared" si="248"/>
        <v>0</v>
      </c>
      <c r="WOB20" s="103">
        <f t="shared" si="248"/>
        <v>0</v>
      </c>
      <c r="WOC20" s="103">
        <f t="shared" si="248"/>
        <v>0</v>
      </c>
      <c r="WOD20" s="103">
        <f t="shared" si="248"/>
        <v>0</v>
      </c>
      <c r="WOE20" s="103">
        <f t="shared" si="248"/>
        <v>0</v>
      </c>
      <c r="WOF20" s="103">
        <f t="shared" si="248"/>
        <v>0</v>
      </c>
      <c r="WOG20" s="103">
        <f t="shared" si="248"/>
        <v>0</v>
      </c>
      <c r="WOH20" s="103">
        <f t="shared" si="248"/>
        <v>0</v>
      </c>
      <c r="WOI20" s="103">
        <f t="shared" si="248"/>
        <v>0</v>
      </c>
      <c r="WOJ20" s="103">
        <f t="shared" si="248"/>
        <v>0</v>
      </c>
      <c r="WOK20" s="103">
        <f t="shared" si="248"/>
        <v>0</v>
      </c>
      <c r="WOL20" s="103">
        <f t="shared" si="248"/>
        <v>0</v>
      </c>
      <c r="WOM20" s="103">
        <f t="shared" si="248"/>
        <v>0</v>
      </c>
      <c r="WON20" s="103">
        <f t="shared" si="248"/>
        <v>0</v>
      </c>
      <c r="WOO20" s="103">
        <f t="shared" ref="WOO20:WQZ20" si="249">SUM(WOO9:WOO16)</f>
        <v>0</v>
      </c>
      <c r="WOP20" s="103">
        <f t="shared" si="249"/>
        <v>0</v>
      </c>
      <c r="WOQ20" s="103">
        <f t="shared" si="249"/>
        <v>0</v>
      </c>
      <c r="WOR20" s="103">
        <f t="shared" si="249"/>
        <v>0</v>
      </c>
      <c r="WOS20" s="103">
        <f t="shared" si="249"/>
        <v>0</v>
      </c>
      <c r="WOT20" s="103">
        <f t="shared" si="249"/>
        <v>0</v>
      </c>
      <c r="WOU20" s="103">
        <f t="shared" si="249"/>
        <v>0</v>
      </c>
      <c r="WOV20" s="103">
        <f t="shared" si="249"/>
        <v>0</v>
      </c>
      <c r="WOW20" s="103">
        <f t="shared" si="249"/>
        <v>0</v>
      </c>
      <c r="WOX20" s="103">
        <f t="shared" si="249"/>
        <v>0</v>
      </c>
      <c r="WOY20" s="103">
        <f t="shared" si="249"/>
        <v>0</v>
      </c>
      <c r="WOZ20" s="103">
        <f t="shared" si="249"/>
        <v>0</v>
      </c>
      <c r="WPA20" s="103">
        <f t="shared" si="249"/>
        <v>0</v>
      </c>
      <c r="WPB20" s="103">
        <f t="shared" si="249"/>
        <v>0</v>
      </c>
      <c r="WPC20" s="103">
        <f t="shared" si="249"/>
        <v>0</v>
      </c>
      <c r="WPD20" s="103">
        <f t="shared" si="249"/>
        <v>0</v>
      </c>
      <c r="WPE20" s="103">
        <f t="shared" si="249"/>
        <v>0</v>
      </c>
      <c r="WPF20" s="103">
        <f t="shared" si="249"/>
        <v>0</v>
      </c>
      <c r="WPG20" s="103">
        <f t="shared" si="249"/>
        <v>0</v>
      </c>
      <c r="WPH20" s="103">
        <f t="shared" si="249"/>
        <v>0</v>
      </c>
      <c r="WPI20" s="103">
        <f t="shared" si="249"/>
        <v>0</v>
      </c>
      <c r="WPJ20" s="103">
        <f t="shared" si="249"/>
        <v>0</v>
      </c>
      <c r="WPK20" s="103">
        <f t="shared" si="249"/>
        <v>0</v>
      </c>
      <c r="WPL20" s="103">
        <f t="shared" si="249"/>
        <v>0</v>
      </c>
      <c r="WPM20" s="103">
        <f t="shared" si="249"/>
        <v>0</v>
      </c>
      <c r="WPN20" s="103">
        <f t="shared" si="249"/>
        <v>0</v>
      </c>
      <c r="WPO20" s="103">
        <f t="shared" si="249"/>
        <v>0</v>
      </c>
      <c r="WPP20" s="103">
        <f t="shared" si="249"/>
        <v>0</v>
      </c>
      <c r="WPQ20" s="103">
        <f t="shared" si="249"/>
        <v>0</v>
      </c>
      <c r="WPR20" s="103">
        <f t="shared" si="249"/>
        <v>0</v>
      </c>
      <c r="WPS20" s="103">
        <f t="shared" si="249"/>
        <v>0</v>
      </c>
      <c r="WPT20" s="103">
        <f t="shared" si="249"/>
        <v>0</v>
      </c>
      <c r="WPU20" s="103">
        <f t="shared" si="249"/>
        <v>0</v>
      </c>
      <c r="WPV20" s="103">
        <f t="shared" si="249"/>
        <v>0</v>
      </c>
      <c r="WPW20" s="103">
        <f t="shared" si="249"/>
        <v>0</v>
      </c>
      <c r="WPX20" s="103">
        <f t="shared" si="249"/>
        <v>0</v>
      </c>
      <c r="WPY20" s="103">
        <f t="shared" si="249"/>
        <v>0</v>
      </c>
      <c r="WPZ20" s="103">
        <f t="shared" si="249"/>
        <v>0</v>
      </c>
      <c r="WQA20" s="103">
        <f t="shared" si="249"/>
        <v>0</v>
      </c>
      <c r="WQB20" s="103">
        <f t="shared" si="249"/>
        <v>0</v>
      </c>
      <c r="WQC20" s="103">
        <f t="shared" si="249"/>
        <v>0</v>
      </c>
      <c r="WQD20" s="103">
        <f t="shared" si="249"/>
        <v>0</v>
      </c>
      <c r="WQE20" s="103">
        <f t="shared" si="249"/>
        <v>0</v>
      </c>
      <c r="WQF20" s="103">
        <f t="shared" si="249"/>
        <v>0</v>
      </c>
      <c r="WQG20" s="103">
        <f t="shared" si="249"/>
        <v>0</v>
      </c>
      <c r="WQH20" s="103">
        <f t="shared" si="249"/>
        <v>0</v>
      </c>
      <c r="WQI20" s="103">
        <f t="shared" si="249"/>
        <v>0</v>
      </c>
      <c r="WQJ20" s="103">
        <f t="shared" si="249"/>
        <v>0</v>
      </c>
      <c r="WQK20" s="103">
        <f t="shared" si="249"/>
        <v>0</v>
      </c>
      <c r="WQL20" s="103">
        <f t="shared" si="249"/>
        <v>0</v>
      </c>
      <c r="WQM20" s="103">
        <f t="shared" si="249"/>
        <v>0</v>
      </c>
      <c r="WQN20" s="103">
        <f t="shared" si="249"/>
        <v>0</v>
      </c>
      <c r="WQO20" s="103">
        <f t="shared" si="249"/>
        <v>0</v>
      </c>
      <c r="WQP20" s="103">
        <f t="shared" si="249"/>
        <v>0</v>
      </c>
      <c r="WQQ20" s="103">
        <f t="shared" si="249"/>
        <v>0</v>
      </c>
      <c r="WQR20" s="103">
        <f t="shared" si="249"/>
        <v>0</v>
      </c>
      <c r="WQS20" s="103">
        <f t="shared" si="249"/>
        <v>0</v>
      </c>
      <c r="WQT20" s="103">
        <f t="shared" si="249"/>
        <v>0</v>
      </c>
      <c r="WQU20" s="103">
        <f t="shared" si="249"/>
        <v>0</v>
      </c>
      <c r="WQV20" s="103">
        <f t="shared" si="249"/>
        <v>0</v>
      </c>
      <c r="WQW20" s="103">
        <f t="shared" si="249"/>
        <v>0</v>
      </c>
      <c r="WQX20" s="103">
        <f t="shared" si="249"/>
        <v>0</v>
      </c>
      <c r="WQY20" s="103">
        <f t="shared" si="249"/>
        <v>0</v>
      </c>
      <c r="WQZ20" s="103">
        <f t="shared" si="249"/>
        <v>0</v>
      </c>
      <c r="WRA20" s="103">
        <f t="shared" ref="WRA20:WTL20" si="250">SUM(WRA9:WRA16)</f>
        <v>0</v>
      </c>
      <c r="WRB20" s="103">
        <f t="shared" si="250"/>
        <v>0</v>
      </c>
      <c r="WRC20" s="103">
        <f t="shared" si="250"/>
        <v>0</v>
      </c>
      <c r="WRD20" s="103">
        <f t="shared" si="250"/>
        <v>0</v>
      </c>
      <c r="WRE20" s="103">
        <f t="shared" si="250"/>
        <v>0</v>
      </c>
      <c r="WRF20" s="103">
        <f t="shared" si="250"/>
        <v>0</v>
      </c>
      <c r="WRG20" s="103">
        <f t="shared" si="250"/>
        <v>0</v>
      </c>
      <c r="WRH20" s="103">
        <f t="shared" si="250"/>
        <v>0</v>
      </c>
      <c r="WRI20" s="103">
        <f t="shared" si="250"/>
        <v>0</v>
      </c>
      <c r="WRJ20" s="103">
        <f t="shared" si="250"/>
        <v>0</v>
      </c>
      <c r="WRK20" s="103">
        <f t="shared" si="250"/>
        <v>0</v>
      </c>
      <c r="WRL20" s="103">
        <f t="shared" si="250"/>
        <v>0</v>
      </c>
      <c r="WRM20" s="103">
        <f t="shared" si="250"/>
        <v>0</v>
      </c>
      <c r="WRN20" s="103">
        <f t="shared" si="250"/>
        <v>0</v>
      </c>
      <c r="WRO20" s="103">
        <f t="shared" si="250"/>
        <v>0</v>
      </c>
      <c r="WRP20" s="103">
        <f t="shared" si="250"/>
        <v>0</v>
      </c>
      <c r="WRQ20" s="103">
        <f t="shared" si="250"/>
        <v>0</v>
      </c>
      <c r="WRR20" s="103">
        <f t="shared" si="250"/>
        <v>0</v>
      </c>
      <c r="WRS20" s="103">
        <f t="shared" si="250"/>
        <v>0</v>
      </c>
      <c r="WRT20" s="103">
        <f t="shared" si="250"/>
        <v>0</v>
      </c>
      <c r="WRU20" s="103">
        <f t="shared" si="250"/>
        <v>0</v>
      </c>
      <c r="WRV20" s="103">
        <f t="shared" si="250"/>
        <v>0</v>
      </c>
      <c r="WRW20" s="103">
        <f t="shared" si="250"/>
        <v>0</v>
      </c>
      <c r="WRX20" s="103">
        <f t="shared" si="250"/>
        <v>0</v>
      </c>
      <c r="WRY20" s="103">
        <f t="shared" si="250"/>
        <v>0</v>
      </c>
      <c r="WRZ20" s="103">
        <f t="shared" si="250"/>
        <v>0</v>
      </c>
      <c r="WSA20" s="103">
        <f t="shared" si="250"/>
        <v>0</v>
      </c>
      <c r="WSB20" s="103">
        <f t="shared" si="250"/>
        <v>0</v>
      </c>
      <c r="WSC20" s="103">
        <f t="shared" si="250"/>
        <v>0</v>
      </c>
      <c r="WSD20" s="103">
        <f t="shared" si="250"/>
        <v>0</v>
      </c>
      <c r="WSE20" s="103">
        <f t="shared" si="250"/>
        <v>0</v>
      </c>
      <c r="WSF20" s="103">
        <f t="shared" si="250"/>
        <v>0</v>
      </c>
      <c r="WSG20" s="103">
        <f t="shared" si="250"/>
        <v>0</v>
      </c>
      <c r="WSH20" s="103">
        <f t="shared" si="250"/>
        <v>0</v>
      </c>
      <c r="WSI20" s="103">
        <f t="shared" si="250"/>
        <v>0</v>
      </c>
      <c r="WSJ20" s="103">
        <f t="shared" si="250"/>
        <v>0</v>
      </c>
      <c r="WSK20" s="103">
        <f t="shared" si="250"/>
        <v>0</v>
      </c>
      <c r="WSL20" s="103">
        <f t="shared" si="250"/>
        <v>0</v>
      </c>
      <c r="WSM20" s="103">
        <f t="shared" si="250"/>
        <v>0</v>
      </c>
      <c r="WSN20" s="103">
        <f t="shared" si="250"/>
        <v>0</v>
      </c>
      <c r="WSO20" s="103">
        <f t="shared" si="250"/>
        <v>0</v>
      </c>
      <c r="WSP20" s="103">
        <f t="shared" si="250"/>
        <v>0</v>
      </c>
      <c r="WSQ20" s="103">
        <f t="shared" si="250"/>
        <v>0</v>
      </c>
      <c r="WSR20" s="103">
        <f t="shared" si="250"/>
        <v>0</v>
      </c>
      <c r="WSS20" s="103">
        <f t="shared" si="250"/>
        <v>0</v>
      </c>
      <c r="WST20" s="103">
        <f t="shared" si="250"/>
        <v>0</v>
      </c>
      <c r="WSU20" s="103">
        <f t="shared" si="250"/>
        <v>0</v>
      </c>
      <c r="WSV20" s="103">
        <f t="shared" si="250"/>
        <v>0</v>
      </c>
      <c r="WSW20" s="103">
        <f t="shared" si="250"/>
        <v>0</v>
      </c>
      <c r="WSX20" s="103">
        <f t="shared" si="250"/>
        <v>0</v>
      </c>
      <c r="WSY20" s="103">
        <f t="shared" si="250"/>
        <v>0</v>
      </c>
      <c r="WSZ20" s="103">
        <f t="shared" si="250"/>
        <v>0</v>
      </c>
      <c r="WTA20" s="103">
        <f t="shared" si="250"/>
        <v>0</v>
      </c>
      <c r="WTB20" s="103">
        <f t="shared" si="250"/>
        <v>0</v>
      </c>
      <c r="WTC20" s="103">
        <f t="shared" si="250"/>
        <v>0</v>
      </c>
      <c r="WTD20" s="103">
        <f t="shared" si="250"/>
        <v>0</v>
      </c>
      <c r="WTE20" s="103">
        <f t="shared" si="250"/>
        <v>0</v>
      </c>
      <c r="WTF20" s="103">
        <f t="shared" si="250"/>
        <v>0</v>
      </c>
      <c r="WTG20" s="103">
        <f t="shared" si="250"/>
        <v>0</v>
      </c>
      <c r="WTH20" s="103">
        <f t="shared" si="250"/>
        <v>0</v>
      </c>
      <c r="WTI20" s="103">
        <f t="shared" si="250"/>
        <v>0</v>
      </c>
      <c r="WTJ20" s="103">
        <f t="shared" si="250"/>
        <v>0</v>
      </c>
      <c r="WTK20" s="103">
        <f t="shared" si="250"/>
        <v>0</v>
      </c>
      <c r="WTL20" s="103">
        <f t="shared" si="250"/>
        <v>0</v>
      </c>
      <c r="WTM20" s="103">
        <f t="shared" ref="WTM20:WVX20" si="251">SUM(WTM9:WTM16)</f>
        <v>0</v>
      </c>
      <c r="WTN20" s="103">
        <f t="shared" si="251"/>
        <v>0</v>
      </c>
      <c r="WTO20" s="103">
        <f t="shared" si="251"/>
        <v>0</v>
      </c>
      <c r="WTP20" s="103">
        <f t="shared" si="251"/>
        <v>0</v>
      </c>
      <c r="WTQ20" s="103">
        <f t="shared" si="251"/>
        <v>0</v>
      </c>
      <c r="WTR20" s="103">
        <f t="shared" si="251"/>
        <v>0</v>
      </c>
      <c r="WTS20" s="103">
        <f t="shared" si="251"/>
        <v>0</v>
      </c>
      <c r="WTT20" s="103">
        <f t="shared" si="251"/>
        <v>0</v>
      </c>
      <c r="WTU20" s="103">
        <f t="shared" si="251"/>
        <v>0</v>
      </c>
      <c r="WTV20" s="103">
        <f t="shared" si="251"/>
        <v>0</v>
      </c>
      <c r="WTW20" s="103">
        <f t="shared" si="251"/>
        <v>0</v>
      </c>
      <c r="WTX20" s="103">
        <f t="shared" si="251"/>
        <v>0</v>
      </c>
      <c r="WTY20" s="103">
        <f t="shared" si="251"/>
        <v>0</v>
      </c>
      <c r="WTZ20" s="103">
        <f t="shared" si="251"/>
        <v>0</v>
      </c>
      <c r="WUA20" s="103">
        <f t="shared" si="251"/>
        <v>0</v>
      </c>
      <c r="WUB20" s="103">
        <f t="shared" si="251"/>
        <v>0</v>
      </c>
      <c r="WUC20" s="103">
        <f t="shared" si="251"/>
        <v>0</v>
      </c>
      <c r="WUD20" s="103">
        <f t="shared" si="251"/>
        <v>0</v>
      </c>
      <c r="WUE20" s="103">
        <f t="shared" si="251"/>
        <v>0</v>
      </c>
      <c r="WUF20" s="103">
        <f t="shared" si="251"/>
        <v>0</v>
      </c>
      <c r="WUG20" s="103">
        <f t="shared" si="251"/>
        <v>0</v>
      </c>
      <c r="WUH20" s="103">
        <f t="shared" si="251"/>
        <v>0</v>
      </c>
      <c r="WUI20" s="103">
        <f t="shared" si="251"/>
        <v>0</v>
      </c>
      <c r="WUJ20" s="103">
        <f t="shared" si="251"/>
        <v>0</v>
      </c>
      <c r="WUK20" s="103">
        <f t="shared" si="251"/>
        <v>0</v>
      </c>
      <c r="WUL20" s="103">
        <f t="shared" si="251"/>
        <v>0</v>
      </c>
      <c r="WUM20" s="103">
        <f t="shared" si="251"/>
        <v>0</v>
      </c>
      <c r="WUN20" s="103">
        <f t="shared" si="251"/>
        <v>0</v>
      </c>
      <c r="WUO20" s="103">
        <f t="shared" si="251"/>
        <v>0</v>
      </c>
      <c r="WUP20" s="103">
        <f t="shared" si="251"/>
        <v>0</v>
      </c>
      <c r="WUQ20" s="103">
        <f t="shared" si="251"/>
        <v>0</v>
      </c>
      <c r="WUR20" s="103">
        <f t="shared" si="251"/>
        <v>0</v>
      </c>
      <c r="WUS20" s="103">
        <f t="shared" si="251"/>
        <v>0</v>
      </c>
      <c r="WUT20" s="103">
        <f t="shared" si="251"/>
        <v>0</v>
      </c>
      <c r="WUU20" s="103">
        <f t="shared" si="251"/>
        <v>0</v>
      </c>
      <c r="WUV20" s="103">
        <f t="shared" si="251"/>
        <v>0</v>
      </c>
      <c r="WUW20" s="103">
        <f t="shared" si="251"/>
        <v>0</v>
      </c>
      <c r="WUX20" s="103">
        <f t="shared" si="251"/>
        <v>0</v>
      </c>
      <c r="WUY20" s="103">
        <f t="shared" si="251"/>
        <v>0</v>
      </c>
      <c r="WUZ20" s="103">
        <f t="shared" si="251"/>
        <v>0</v>
      </c>
      <c r="WVA20" s="103">
        <f t="shared" si="251"/>
        <v>0</v>
      </c>
      <c r="WVB20" s="103">
        <f t="shared" si="251"/>
        <v>0</v>
      </c>
      <c r="WVC20" s="103">
        <f t="shared" si="251"/>
        <v>0</v>
      </c>
      <c r="WVD20" s="103">
        <f t="shared" si="251"/>
        <v>0</v>
      </c>
      <c r="WVE20" s="103">
        <f t="shared" si="251"/>
        <v>0</v>
      </c>
      <c r="WVF20" s="103">
        <f t="shared" si="251"/>
        <v>0</v>
      </c>
      <c r="WVG20" s="103">
        <f t="shared" si="251"/>
        <v>0</v>
      </c>
      <c r="WVH20" s="103">
        <f t="shared" si="251"/>
        <v>0</v>
      </c>
      <c r="WVI20" s="103">
        <f t="shared" si="251"/>
        <v>0</v>
      </c>
      <c r="WVJ20" s="103">
        <f t="shared" si="251"/>
        <v>0</v>
      </c>
      <c r="WVK20" s="103">
        <f t="shared" si="251"/>
        <v>0</v>
      </c>
      <c r="WVL20" s="103">
        <f t="shared" si="251"/>
        <v>0</v>
      </c>
      <c r="WVM20" s="103">
        <f t="shared" si="251"/>
        <v>0</v>
      </c>
      <c r="WVN20" s="103">
        <f t="shared" si="251"/>
        <v>0</v>
      </c>
      <c r="WVO20" s="103">
        <f t="shared" si="251"/>
        <v>0</v>
      </c>
      <c r="WVP20" s="103">
        <f t="shared" si="251"/>
        <v>0</v>
      </c>
      <c r="WVQ20" s="103">
        <f t="shared" si="251"/>
        <v>0</v>
      </c>
      <c r="WVR20" s="103">
        <f t="shared" si="251"/>
        <v>0</v>
      </c>
      <c r="WVS20" s="103">
        <f t="shared" si="251"/>
        <v>0</v>
      </c>
      <c r="WVT20" s="103">
        <f t="shared" si="251"/>
        <v>0</v>
      </c>
      <c r="WVU20" s="103">
        <f t="shared" si="251"/>
        <v>0</v>
      </c>
      <c r="WVV20" s="103">
        <f t="shared" si="251"/>
        <v>0</v>
      </c>
      <c r="WVW20" s="103">
        <f t="shared" si="251"/>
        <v>0</v>
      </c>
      <c r="WVX20" s="103">
        <f t="shared" si="251"/>
        <v>0</v>
      </c>
      <c r="WVY20" s="103">
        <f t="shared" ref="WVY20:WYJ20" si="252">SUM(WVY9:WVY16)</f>
        <v>0</v>
      </c>
      <c r="WVZ20" s="103">
        <f t="shared" si="252"/>
        <v>0</v>
      </c>
      <c r="WWA20" s="103">
        <f t="shared" si="252"/>
        <v>0</v>
      </c>
      <c r="WWB20" s="103">
        <f t="shared" si="252"/>
        <v>0</v>
      </c>
      <c r="WWC20" s="103">
        <f t="shared" si="252"/>
        <v>0</v>
      </c>
      <c r="WWD20" s="103">
        <f t="shared" si="252"/>
        <v>0</v>
      </c>
      <c r="WWE20" s="103">
        <f t="shared" si="252"/>
        <v>0</v>
      </c>
      <c r="WWF20" s="103">
        <f t="shared" si="252"/>
        <v>0</v>
      </c>
      <c r="WWG20" s="103">
        <f t="shared" si="252"/>
        <v>0</v>
      </c>
      <c r="WWH20" s="103">
        <f t="shared" si="252"/>
        <v>0</v>
      </c>
      <c r="WWI20" s="103">
        <f t="shared" si="252"/>
        <v>0</v>
      </c>
      <c r="WWJ20" s="103">
        <f t="shared" si="252"/>
        <v>0</v>
      </c>
      <c r="WWK20" s="103">
        <f t="shared" si="252"/>
        <v>0</v>
      </c>
      <c r="WWL20" s="103">
        <f t="shared" si="252"/>
        <v>0</v>
      </c>
      <c r="WWM20" s="103">
        <f t="shared" si="252"/>
        <v>0</v>
      </c>
      <c r="WWN20" s="103">
        <f t="shared" si="252"/>
        <v>0</v>
      </c>
      <c r="WWO20" s="103">
        <f t="shared" si="252"/>
        <v>0</v>
      </c>
      <c r="WWP20" s="103">
        <f t="shared" si="252"/>
        <v>0</v>
      </c>
      <c r="WWQ20" s="103">
        <f t="shared" si="252"/>
        <v>0</v>
      </c>
      <c r="WWR20" s="103">
        <f t="shared" si="252"/>
        <v>0</v>
      </c>
      <c r="WWS20" s="103">
        <f t="shared" si="252"/>
        <v>0</v>
      </c>
      <c r="WWT20" s="103">
        <f t="shared" si="252"/>
        <v>0</v>
      </c>
      <c r="WWU20" s="103">
        <f t="shared" si="252"/>
        <v>0</v>
      </c>
      <c r="WWV20" s="103">
        <f t="shared" si="252"/>
        <v>0</v>
      </c>
      <c r="WWW20" s="103">
        <f t="shared" si="252"/>
        <v>0</v>
      </c>
      <c r="WWX20" s="103">
        <f t="shared" si="252"/>
        <v>0</v>
      </c>
      <c r="WWY20" s="103">
        <f t="shared" si="252"/>
        <v>0</v>
      </c>
      <c r="WWZ20" s="103">
        <f t="shared" si="252"/>
        <v>0</v>
      </c>
      <c r="WXA20" s="103">
        <f t="shared" si="252"/>
        <v>0</v>
      </c>
      <c r="WXB20" s="103">
        <f t="shared" si="252"/>
        <v>0</v>
      </c>
      <c r="WXC20" s="103">
        <f t="shared" si="252"/>
        <v>0</v>
      </c>
      <c r="WXD20" s="103">
        <f t="shared" si="252"/>
        <v>0</v>
      </c>
      <c r="WXE20" s="103">
        <f t="shared" si="252"/>
        <v>0</v>
      </c>
      <c r="WXF20" s="103">
        <f t="shared" si="252"/>
        <v>0</v>
      </c>
      <c r="WXG20" s="103">
        <f t="shared" si="252"/>
        <v>0</v>
      </c>
      <c r="WXH20" s="103">
        <f t="shared" si="252"/>
        <v>0</v>
      </c>
      <c r="WXI20" s="103">
        <f t="shared" si="252"/>
        <v>0</v>
      </c>
      <c r="WXJ20" s="103">
        <f t="shared" si="252"/>
        <v>0</v>
      </c>
      <c r="WXK20" s="103">
        <f t="shared" si="252"/>
        <v>0</v>
      </c>
      <c r="WXL20" s="103">
        <f t="shared" si="252"/>
        <v>0</v>
      </c>
      <c r="WXM20" s="103">
        <f t="shared" si="252"/>
        <v>0</v>
      </c>
      <c r="WXN20" s="103">
        <f t="shared" si="252"/>
        <v>0</v>
      </c>
      <c r="WXO20" s="103">
        <f t="shared" si="252"/>
        <v>0</v>
      </c>
      <c r="WXP20" s="103">
        <f t="shared" si="252"/>
        <v>0</v>
      </c>
      <c r="WXQ20" s="103">
        <f t="shared" si="252"/>
        <v>0</v>
      </c>
      <c r="WXR20" s="103">
        <f t="shared" si="252"/>
        <v>0</v>
      </c>
      <c r="WXS20" s="103">
        <f t="shared" si="252"/>
        <v>0</v>
      </c>
      <c r="WXT20" s="103">
        <f t="shared" si="252"/>
        <v>0</v>
      </c>
      <c r="WXU20" s="103">
        <f t="shared" si="252"/>
        <v>0</v>
      </c>
      <c r="WXV20" s="103">
        <f t="shared" si="252"/>
        <v>0</v>
      </c>
      <c r="WXW20" s="103">
        <f t="shared" si="252"/>
        <v>0</v>
      </c>
      <c r="WXX20" s="103">
        <f t="shared" si="252"/>
        <v>0</v>
      </c>
      <c r="WXY20" s="103">
        <f t="shared" si="252"/>
        <v>0</v>
      </c>
      <c r="WXZ20" s="103">
        <f t="shared" si="252"/>
        <v>0</v>
      </c>
      <c r="WYA20" s="103">
        <f t="shared" si="252"/>
        <v>0</v>
      </c>
      <c r="WYB20" s="103">
        <f t="shared" si="252"/>
        <v>0</v>
      </c>
      <c r="WYC20" s="103">
        <f t="shared" si="252"/>
        <v>0</v>
      </c>
      <c r="WYD20" s="103">
        <f t="shared" si="252"/>
        <v>0</v>
      </c>
      <c r="WYE20" s="103">
        <f t="shared" si="252"/>
        <v>0</v>
      </c>
      <c r="WYF20" s="103">
        <f t="shared" si="252"/>
        <v>0</v>
      </c>
      <c r="WYG20" s="103">
        <f t="shared" si="252"/>
        <v>0</v>
      </c>
      <c r="WYH20" s="103">
        <f t="shared" si="252"/>
        <v>0</v>
      </c>
      <c r="WYI20" s="103">
        <f t="shared" si="252"/>
        <v>0</v>
      </c>
      <c r="WYJ20" s="103">
        <f t="shared" si="252"/>
        <v>0</v>
      </c>
      <c r="WYK20" s="103">
        <f t="shared" ref="WYK20:XAV20" si="253">SUM(WYK9:WYK16)</f>
        <v>0</v>
      </c>
      <c r="WYL20" s="103">
        <f t="shared" si="253"/>
        <v>0</v>
      </c>
      <c r="WYM20" s="103">
        <f t="shared" si="253"/>
        <v>0</v>
      </c>
      <c r="WYN20" s="103">
        <f t="shared" si="253"/>
        <v>0</v>
      </c>
      <c r="WYO20" s="103">
        <f t="shared" si="253"/>
        <v>0</v>
      </c>
      <c r="WYP20" s="103">
        <f t="shared" si="253"/>
        <v>0</v>
      </c>
      <c r="WYQ20" s="103">
        <f t="shared" si="253"/>
        <v>0</v>
      </c>
      <c r="WYR20" s="103">
        <f t="shared" si="253"/>
        <v>0</v>
      </c>
      <c r="WYS20" s="103">
        <f t="shared" si="253"/>
        <v>0</v>
      </c>
      <c r="WYT20" s="103">
        <f t="shared" si="253"/>
        <v>0</v>
      </c>
      <c r="WYU20" s="103">
        <f t="shared" si="253"/>
        <v>0</v>
      </c>
      <c r="WYV20" s="103">
        <f t="shared" si="253"/>
        <v>0</v>
      </c>
      <c r="WYW20" s="103">
        <f t="shared" si="253"/>
        <v>0</v>
      </c>
      <c r="WYX20" s="103">
        <f t="shared" si="253"/>
        <v>0</v>
      </c>
      <c r="WYY20" s="103">
        <f t="shared" si="253"/>
        <v>0</v>
      </c>
      <c r="WYZ20" s="103">
        <f t="shared" si="253"/>
        <v>0</v>
      </c>
      <c r="WZA20" s="103">
        <f t="shared" si="253"/>
        <v>0</v>
      </c>
      <c r="WZB20" s="103">
        <f t="shared" si="253"/>
        <v>0</v>
      </c>
      <c r="WZC20" s="103">
        <f t="shared" si="253"/>
        <v>0</v>
      </c>
      <c r="WZD20" s="103">
        <f t="shared" si="253"/>
        <v>0</v>
      </c>
      <c r="WZE20" s="103">
        <f t="shared" si="253"/>
        <v>0</v>
      </c>
      <c r="WZF20" s="103">
        <f t="shared" si="253"/>
        <v>0</v>
      </c>
      <c r="WZG20" s="103">
        <f t="shared" si="253"/>
        <v>0</v>
      </c>
      <c r="WZH20" s="103">
        <f t="shared" si="253"/>
        <v>0</v>
      </c>
      <c r="WZI20" s="103">
        <f t="shared" si="253"/>
        <v>0</v>
      </c>
      <c r="WZJ20" s="103">
        <f t="shared" si="253"/>
        <v>0</v>
      </c>
      <c r="WZK20" s="103">
        <f t="shared" si="253"/>
        <v>0</v>
      </c>
      <c r="WZL20" s="103">
        <f t="shared" si="253"/>
        <v>0</v>
      </c>
      <c r="WZM20" s="103">
        <f t="shared" si="253"/>
        <v>0</v>
      </c>
      <c r="WZN20" s="103">
        <f t="shared" si="253"/>
        <v>0</v>
      </c>
      <c r="WZO20" s="103">
        <f t="shared" si="253"/>
        <v>0</v>
      </c>
      <c r="WZP20" s="103">
        <f t="shared" si="253"/>
        <v>0</v>
      </c>
      <c r="WZQ20" s="103">
        <f t="shared" si="253"/>
        <v>0</v>
      </c>
      <c r="WZR20" s="103">
        <f t="shared" si="253"/>
        <v>0</v>
      </c>
      <c r="WZS20" s="103">
        <f t="shared" si="253"/>
        <v>0</v>
      </c>
      <c r="WZT20" s="103">
        <f t="shared" si="253"/>
        <v>0</v>
      </c>
      <c r="WZU20" s="103">
        <f t="shared" si="253"/>
        <v>0</v>
      </c>
      <c r="WZV20" s="103">
        <f t="shared" si="253"/>
        <v>0</v>
      </c>
      <c r="WZW20" s="103">
        <f t="shared" si="253"/>
        <v>0</v>
      </c>
      <c r="WZX20" s="103">
        <f t="shared" si="253"/>
        <v>0</v>
      </c>
      <c r="WZY20" s="103">
        <f t="shared" si="253"/>
        <v>0</v>
      </c>
      <c r="WZZ20" s="103">
        <f t="shared" si="253"/>
        <v>0</v>
      </c>
      <c r="XAA20" s="103">
        <f t="shared" si="253"/>
        <v>0</v>
      </c>
      <c r="XAB20" s="103">
        <f t="shared" si="253"/>
        <v>0</v>
      </c>
      <c r="XAC20" s="103">
        <f t="shared" si="253"/>
        <v>0</v>
      </c>
      <c r="XAD20" s="103">
        <f t="shared" si="253"/>
        <v>0</v>
      </c>
      <c r="XAE20" s="103">
        <f t="shared" si="253"/>
        <v>0</v>
      </c>
      <c r="XAF20" s="103">
        <f t="shared" si="253"/>
        <v>0</v>
      </c>
      <c r="XAG20" s="103">
        <f t="shared" si="253"/>
        <v>0</v>
      </c>
      <c r="XAH20" s="103">
        <f t="shared" si="253"/>
        <v>0</v>
      </c>
      <c r="XAI20" s="103">
        <f t="shared" si="253"/>
        <v>0</v>
      </c>
      <c r="XAJ20" s="103">
        <f t="shared" si="253"/>
        <v>0</v>
      </c>
      <c r="XAK20" s="103">
        <f t="shared" si="253"/>
        <v>0</v>
      </c>
      <c r="XAL20" s="103">
        <f t="shared" si="253"/>
        <v>0</v>
      </c>
      <c r="XAM20" s="103">
        <f t="shared" si="253"/>
        <v>0</v>
      </c>
      <c r="XAN20" s="103">
        <f t="shared" si="253"/>
        <v>0</v>
      </c>
      <c r="XAO20" s="103">
        <f t="shared" si="253"/>
        <v>0</v>
      </c>
      <c r="XAP20" s="103">
        <f t="shared" si="253"/>
        <v>0</v>
      </c>
      <c r="XAQ20" s="103">
        <f t="shared" si="253"/>
        <v>0</v>
      </c>
      <c r="XAR20" s="103">
        <f t="shared" si="253"/>
        <v>0</v>
      </c>
      <c r="XAS20" s="103">
        <f t="shared" si="253"/>
        <v>0</v>
      </c>
      <c r="XAT20" s="103">
        <f t="shared" si="253"/>
        <v>0</v>
      </c>
      <c r="XAU20" s="103">
        <f t="shared" si="253"/>
        <v>0</v>
      </c>
      <c r="XAV20" s="103">
        <f t="shared" si="253"/>
        <v>0</v>
      </c>
      <c r="XAW20" s="103">
        <f t="shared" ref="XAW20:XDH20" si="254">SUM(XAW9:XAW16)</f>
        <v>0</v>
      </c>
      <c r="XAX20" s="103">
        <f t="shared" si="254"/>
        <v>0</v>
      </c>
      <c r="XAY20" s="103">
        <f t="shared" si="254"/>
        <v>0</v>
      </c>
      <c r="XAZ20" s="103">
        <f t="shared" si="254"/>
        <v>0</v>
      </c>
      <c r="XBA20" s="103">
        <f t="shared" si="254"/>
        <v>0</v>
      </c>
      <c r="XBB20" s="103">
        <f t="shared" si="254"/>
        <v>0</v>
      </c>
      <c r="XBC20" s="103">
        <f t="shared" si="254"/>
        <v>0</v>
      </c>
      <c r="XBD20" s="103">
        <f t="shared" si="254"/>
        <v>0</v>
      </c>
      <c r="XBE20" s="103">
        <f t="shared" si="254"/>
        <v>0</v>
      </c>
      <c r="XBF20" s="103">
        <f t="shared" si="254"/>
        <v>0</v>
      </c>
      <c r="XBG20" s="103">
        <f t="shared" si="254"/>
        <v>0</v>
      </c>
      <c r="XBH20" s="103">
        <f t="shared" si="254"/>
        <v>0</v>
      </c>
      <c r="XBI20" s="103">
        <f t="shared" si="254"/>
        <v>0</v>
      </c>
      <c r="XBJ20" s="103">
        <f t="shared" si="254"/>
        <v>0</v>
      </c>
      <c r="XBK20" s="103">
        <f t="shared" si="254"/>
        <v>0</v>
      </c>
      <c r="XBL20" s="103">
        <f t="shared" si="254"/>
        <v>0</v>
      </c>
      <c r="XBM20" s="103">
        <f t="shared" si="254"/>
        <v>0</v>
      </c>
      <c r="XBN20" s="103">
        <f t="shared" si="254"/>
        <v>0</v>
      </c>
      <c r="XBO20" s="103">
        <f t="shared" si="254"/>
        <v>0</v>
      </c>
      <c r="XBP20" s="103">
        <f t="shared" si="254"/>
        <v>0</v>
      </c>
      <c r="XBQ20" s="103">
        <f t="shared" si="254"/>
        <v>0</v>
      </c>
      <c r="XBR20" s="103">
        <f t="shared" si="254"/>
        <v>0</v>
      </c>
      <c r="XBS20" s="103">
        <f t="shared" si="254"/>
        <v>0</v>
      </c>
      <c r="XBT20" s="103">
        <f t="shared" si="254"/>
        <v>0</v>
      </c>
      <c r="XBU20" s="103">
        <f t="shared" si="254"/>
        <v>0</v>
      </c>
      <c r="XBV20" s="103">
        <f t="shared" si="254"/>
        <v>0</v>
      </c>
      <c r="XBW20" s="103">
        <f t="shared" si="254"/>
        <v>0</v>
      </c>
      <c r="XBX20" s="103">
        <f t="shared" si="254"/>
        <v>0</v>
      </c>
      <c r="XBY20" s="103">
        <f t="shared" si="254"/>
        <v>0</v>
      </c>
      <c r="XBZ20" s="103">
        <f t="shared" si="254"/>
        <v>0</v>
      </c>
      <c r="XCA20" s="103">
        <f t="shared" si="254"/>
        <v>0</v>
      </c>
      <c r="XCB20" s="103">
        <f t="shared" si="254"/>
        <v>0</v>
      </c>
      <c r="XCC20" s="103">
        <f t="shared" si="254"/>
        <v>0</v>
      </c>
      <c r="XCD20" s="103">
        <f t="shared" si="254"/>
        <v>0</v>
      </c>
      <c r="XCE20" s="103">
        <f t="shared" si="254"/>
        <v>0</v>
      </c>
      <c r="XCF20" s="103">
        <f t="shared" si="254"/>
        <v>0</v>
      </c>
      <c r="XCG20" s="103">
        <f t="shared" si="254"/>
        <v>0</v>
      </c>
      <c r="XCH20" s="103">
        <f t="shared" si="254"/>
        <v>0</v>
      </c>
      <c r="XCI20" s="103">
        <f t="shared" si="254"/>
        <v>0</v>
      </c>
      <c r="XCJ20" s="103">
        <f t="shared" si="254"/>
        <v>0</v>
      </c>
      <c r="XCK20" s="103">
        <f t="shared" si="254"/>
        <v>0</v>
      </c>
      <c r="XCL20" s="103">
        <f t="shared" si="254"/>
        <v>0</v>
      </c>
      <c r="XCM20" s="103">
        <f t="shared" si="254"/>
        <v>0</v>
      </c>
      <c r="XCN20" s="103">
        <f t="shared" si="254"/>
        <v>0</v>
      </c>
      <c r="XCO20" s="103">
        <f t="shared" si="254"/>
        <v>0</v>
      </c>
      <c r="XCP20" s="103">
        <f t="shared" si="254"/>
        <v>0</v>
      </c>
      <c r="XCQ20" s="103">
        <f t="shared" si="254"/>
        <v>0</v>
      </c>
      <c r="XCR20" s="103">
        <f t="shared" si="254"/>
        <v>0</v>
      </c>
      <c r="XCS20" s="103">
        <f t="shared" si="254"/>
        <v>0</v>
      </c>
      <c r="XCT20" s="103">
        <f t="shared" si="254"/>
        <v>0</v>
      </c>
      <c r="XCU20" s="103">
        <f t="shared" si="254"/>
        <v>0</v>
      </c>
      <c r="XCV20" s="103">
        <f t="shared" si="254"/>
        <v>0</v>
      </c>
      <c r="XCW20" s="103">
        <f t="shared" si="254"/>
        <v>0</v>
      </c>
      <c r="XCX20" s="103">
        <f t="shared" si="254"/>
        <v>0</v>
      </c>
      <c r="XCY20" s="103">
        <f t="shared" si="254"/>
        <v>0</v>
      </c>
      <c r="XCZ20" s="103">
        <f t="shared" si="254"/>
        <v>0</v>
      </c>
      <c r="XDA20" s="103">
        <f t="shared" si="254"/>
        <v>0</v>
      </c>
      <c r="XDB20" s="103">
        <f t="shared" si="254"/>
        <v>0</v>
      </c>
      <c r="XDC20" s="103">
        <f t="shared" si="254"/>
        <v>0</v>
      </c>
      <c r="XDD20" s="103">
        <f t="shared" si="254"/>
        <v>0</v>
      </c>
      <c r="XDE20" s="103">
        <f t="shared" si="254"/>
        <v>0</v>
      </c>
      <c r="XDF20" s="103">
        <f t="shared" si="254"/>
        <v>0</v>
      </c>
      <c r="XDG20" s="103">
        <f t="shared" si="254"/>
        <v>0</v>
      </c>
      <c r="XDH20" s="103">
        <f t="shared" si="254"/>
        <v>0</v>
      </c>
      <c r="XDI20" s="103">
        <f t="shared" ref="XDI20:XFD20" si="255">SUM(XDI9:XDI16)</f>
        <v>0</v>
      </c>
      <c r="XDJ20" s="103">
        <f t="shared" si="255"/>
        <v>0</v>
      </c>
      <c r="XDK20" s="103">
        <f t="shared" si="255"/>
        <v>0</v>
      </c>
      <c r="XDL20" s="103">
        <f t="shared" si="255"/>
        <v>0</v>
      </c>
      <c r="XDM20" s="103">
        <f t="shared" si="255"/>
        <v>0</v>
      </c>
      <c r="XDN20" s="103">
        <f t="shared" si="255"/>
        <v>0</v>
      </c>
      <c r="XDO20" s="103">
        <f t="shared" si="255"/>
        <v>0</v>
      </c>
      <c r="XDP20" s="103">
        <f t="shared" si="255"/>
        <v>0</v>
      </c>
      <c r="XDQ20" s="103">
        <f t="shared" si="255"/>
        <v>0</v>
      </c>
      <c r="XDR20" s="103">
        <f t="shared" si="255"/>
        <v>0</v>
      </c>
      <c r="XDS20" s="103">
        <f t="shared" si="255"/>
        <v>0</v>
      </c>
      <c r="XDT20" s="103">
        <f t="shared" si="255"/>
        <v>0</v>
      </c>
      <c r="XDU20" s="103">
        <f t="shared" si="255"/>
        <v>0</v>
      </c>
      <c r="XDV20" s="103">
        <f t="shared" si="255"/>
        <v>0</v>
      </c>
      <c r="XDW20" s="103">
        <f t="shared" si="255"/>
        <v>0</v>
      </c>
      <c r="XDX20" s="103">
        <f t="shared" si="255"/>
        <v>0</v>
      </c>
      <c r="XDY20" s="103">
        <f t="shared" si="255"/>
        <v>0</v>
      </c>
      <c r="XDZ20" s="103">
        <f t="shared" si="255"/>
        <v>0</v>
      </c>
      <c r="XEA20" s="103">
        <f t="shared" si="255"/>
        <v>0</v>
      </c>
      <c r="XEB20" s="103">
        <f t="shared" si="255"/>
        <v>0</v>
      </c>
      <c r="XEC20" s="103">
        <f t="shared" si="255"/>
        <v>0</v>
      </c>
      <c r="XED20" s="103">
        <f t="shared" si="255"/>
        <v>0</v>
      </c>
      <c r="XEE20" s="103">
        <f t="shared" si="255"/>
        <v>0</v>
      </c>
      <c r="XEF20" s="103">
        <f t="shared" si="255"/>
        <v>0</v>
      </c>
      <c r="XEG20" s="103">
        <f t="shared" si="255"/>
        <v>0</v>
      </c>
      <c r="XEH20" s="103">
        <f t="shared" si="255"/>
        <v>0</v>
      </c>
      <c r="XEI20" s="103">
        <f t="shared" si="255"/>
        <v>0</v>
      </c>
      <c r="XEJ20" s="103">
        <f t="shared" si="255"/>
        <v>0</v>
      </c>
      <c r="XEK20" s="103">
        <f t="shared" si="255"/>
        <v>0</v>
      </c>
      <c r="XEL20" s="103">
        <f t="shared" si="255"/>
        <v>0</v>
      </c>
      <c r="XEM20" s="103">
        <f t="shared" si="255"/>
        <v>0</v>
      </c>
      <c r="XEN20" s="103">
        <f t="shared" si="255"/>
        <v>0</v>
      </c>
      <c r="XEO20" s="103">
        <f t="shared" si="255"/>
        <v>0</v>
      </c>
      <c r="XEP20" s="103">
        <f t="shared" si="255"/>
        <v>0</v>
      </c>
      <c r="XEQ20" s="103">
        <f t="shared" si="255"/>
        <v>0</v>
      </c>
      <c r="XER20" s="103">
        <f t="shared" si="255"/>
        <v>0</v>
      </c>
      <c r="XES20" s="103">
        <f t="shared" si="255"/>
        <v>0</v>
      </c>
      <c r="XET20" s="103">
        <f t="shared" si="255"/>
        <v>0</v>
      </c>
      <c r="XEU20" s="103">
        <f t="shared" si="255"/>
        <v>0</v>
      </c>
      <c r="XEV20" s="103">
        <f t="shared" si="255"/>
        <v>0</v>
      </c>
      <c r="XEW20" s="103">
        <f t="shared" si="255"/>
        <v>0</v>
      </c>
      <c r="XEX20" s="103">
        <f t="shared" si="255"/>
        <v>0</v>
      </c>
      <c r="XEY20" s="103">
        <f t="shared" si="255"/>
        <v>0</v>
      </c>
      <c r="XEZ20" s="103">
        <f t="shared" si="255"/>
        <v>0</v>
      </c>
      <c r="XFA20" s="103">
        <f t="shared" si="255"/>
        <v>0</v>
      </c>
      <c r="XFB20" s="103">
        <f t="shared" si="255"/>
        <v>0</v>
      </c>
      <c r="XFC20" s="103">
        <f t="shared" si="255"/>
        <v>0</v>
      </c>
      <c r="XFD20" s="103">
        <f t="shared" si="255"/>
        <v>0</v>
      </c>
    </row>
    <row r="21" spans="1:16384" ht="16.5" thickBot="1">
      <c r="A21" s="105"/>
      <c r="B21" s="276"/>
      <c r="C21" s="276"/>
      <c r="D21" s="142"/>
      <c r="E21" s="152"/>
      <c r="F21" s="276"/>
      <c r="G21" s="276"/>
      <c r="H21" s="276"/>
      <c r="I21" s="107"/>
      <c r="J21" s="107"/>
      <c r="K21" s="107"/>
      <c r="L21" s="147"/>
      <c r="M21" s="154"/>
      <c r="N21" s="154"/>
      <c r="O21" s="148"/>
      <c r="P21" s="155"/>
    </row>
    <row r="22" spans="1:16384" s="11" customFormat="1" ht="30" customHeight="1" thickBot="1">
      <c r="A22" s="161">
        <v>2</v>
      </c>
      <c r="B22" s="311" t="s">
        <v>19645</v>
      </c>
      <c r="C22" s="311"/>
      <c r="D22" s="311"/>
      <c r="E22" s="311"/>
      <c r="F22" s="311"/>
      <c r="G22" s="311"/>
      <c r="H22" s="311"/>
      <c r="I22" s="311"/>
      <c r="J22" s="311"/>
      <c r="K22" s="311"/>
      <c r="L22" s="311"/>
      <c r="M22" s="311"/>
      <c r="N22" s="311"/>
      <c r="O22" s="311"/>
      <c r="P22" s="311"/>
      <c r="Q22" s="215"/>
      <c r="R22" s="215"/>
      <c r="W22" s="55"/>
    </row>
    <row r="23" spans="1:16384" s="11" customFormat="1" ht="30" customHeight="1">
      <c r="A23" s="105" t="s">
        <v>19593</v>
      </c>
      <c r="B23" s="308" t="str">
        <f>IF(J23="SINAPI",VLOOKUP(ORÇ!I23,SINAPI,2,),VLOOKUP(ORÇ!I23,SETOP,3,))</f>
        <v>QUADRO DE DISTRIBUICAO, EM PVC, DE EMBUTIR, COM BARRAMENTO TERRA / NEUTRO, PARA 27 DISJUNTORES NEMA OU 36 DISJUNTORES DIN</v>
      </c>
      <c r="C23" s="308"/>
      <c r="D23" s="308"/>
      <c r="E23" s="308"/>
      <c r="F23" s="308"/>
      <c r="G23" s="308"/>
      <c r="H23" s="308"/>
      <c r="I23" s="108">
        <v>39807</v>
      </c>
      <c r="J23" s="108" t="s">
        <v>12953</v>
      </c>
      <c r="K23" s="108" t="str">
        <f>IF(J23="SINAPI",VLOOKUP(ORÇ!I23,SINAPI,3,),VLOOKUP(ORÇ!I23,SETOP,4,))</f>
        <v xml:space="preserve">UN    </v>
      </c>
      <c r="L23" s="142">
        <v>2</v>
      </c>
      <c r="M23" s="109">
        <f>ROUND(IF(J23="SINAPI",VLOOKUP(ORÇ!I23,SINAPI,4,),VLOOKUP(ORÇ!I23,SETOP,5,)),2)</f>
        <v>353.7</v>
      </c>
      <c r="N23" s="109">
        <f>ROUND(M23*(1+$C$7),2)</f>
        <v>447.5</v>
      </c>
      <c r="O23" s="148">
        <f>ROUND(L23*M23,2)</f>
        <v>707.4</v>
      </c>
      <c r="P23" s="148">
        <f>ROUND(N23*L23,2)</f>
        <v>895</v>
      </c>
      <c r="Q23" s="215"/>
      <c r="R23" s="215"/>
      <c r="W23" s="55"/>
    </row>
    <row r="24" spans="1:16384" ht="30" hidden="1" customHeight="1">
      <c r="A24" s="21"/>
      <c r="B24" s="309" t="s">
        <v>18612</v>
      </c>
      <c r="C24" s="309"/>
      <c r="D24" s="127">
        <v>2</v>
      </c>
      <c r="E24" s="279" t="s">
        <v>19596</v>
      </c>
      <c r="F24" s="219"/>
      <c r="G24" s="219"/>
      <c r="H24" s="219"/>
      <c r="I24" s="201"/>
      <c r="J24" s="201"/>
      <c r="K24" s="201"/>
      <c r="L24" s="264"/>
      <c r="M24" s="23"/>
      <c r="N24" s="23"/>
      <c r="O24" s="47"/>
      <c r="P24" s="112"/>
      <c r="R24" s="60"/>
    </row>
    <row r="25" spans="1:16384" s="261" customFormat="1" ht="15.75" hidden="1">
      <c r="A25" s="33"/>
      <c r="B25" s="113"/>
      <c r="C25" s="113"/>
      <c r="D25" s="121"/>
      <c r="E25" s="131"/>
      <c r="F25" s="113"/>
      <c r="G25" s="113"/>
      <c r="H25" s="113"/>
      <c r="I25" s="110"/>
      <c r="J25" s="110"/>
      <c r="K25" s="110"/>
      <c r="L25" s="119"/>
      <c r="M25" s="111"/>
      <c r="N25" s="111"/>
      <c r="O25" s="111"/>
      <c r="P25" s="114"/>
      <c r="Q25" s="201"/>
      <c r="R25" s="201"/>
      <c r="W25" s="64"/>
    </row>
    <row r="26" spans="1:16384" s="11" customFormat="1" ht="30" customHeight="1">
      <c r="A26" s="105" t="s">
        <v>22307</v>
      </c>
      <c r="B26" s="318" t="str">
        <f>IF(J26="SINAPI",VLOOKUP(ORÇ!I26,SINAPI,2,),VLOOKUP(ORÇ!I26,SETOP,3,))</f>
        <v>CABO DE COBRE FLEXÍVEL, CLASSE 5, ISOLAMENTO TIPO EPR/HEPR, NÃO HALOGENADO, ANTICHAMA, TERMOFIXO, UNIPOLAR, SEÇÃO 16 MM2, 90°C, 0,6/1KV</v>
      </c>
      <c r="C26" s="318"/>
      <c r="D26" s="318"/>
      <c r="E26" s="318"/>
      <c r="F26" s="318"/>
      <c r="G26" s="318"/>
      <c r="H26" s="318"/>
      <c r="I26" s="108" t="s">
        <v>6731</v>
      </c>
      <c r="J26" s="108" t="s">
        <v>3997</v>
      </c>
      <c r="K26" s="108" t="str">
        <f>IF(J26="SINAPI",VLOOKUP(ORÇ!I26,SINAPI,3,),VLOOKUP(ORÇ!I26,SETOP,4,))</f>
        <v>M</v>
      </c>
      <c r="L26" s="142">
        <v>800</v>
      </c>
      <c r="M26" s="109">
        <f>ROUND(IF(J26="SINAPI",VLOOKUP(ORÇ!I26,SINAPI,4,),VLOOKUP(ORÇ!I26,SETOP,5,)),2)</f>
        <v>14.16</v>
      </c>
      <c r="N26" s="109">
        <f t="shared" ref="N26:N54" si="256">ROUND(M26*(1+$C$7),2)</f>
        <v>17.920000000000002</v>
      </c>
      <c r="O26" s="148">
        <f t="shared" ref="O26:O54" si="257">ROUND(L26*M26,2)</f>
        <v>11328</v>
      </c>
      <c r="P26" s="148">
        <f t="shared" ref="P26:P42" si="258">ROUND(N26*L26,2)</f>
        <v>14336</v>
      </c>
      <c r="Q26" s="215"/>
      <c r="R26" s="215"/>
      <c r="W26" s="55"/>
    </row>
    <row r="27" spans="1:16384" s="11" customFormat="1" ht="30" hidden="1" customHeight="1">
      <c r="A27" s="21"/>
      <c r="B27" s="317" t="s">
        <v>22309</v>
      </c>
      <c r="C27" s="317"/>
      <c r="D27" s="264">
        <v>150</v>
      </c>
      <c r="E27" s="130" t="s">
        <v>4020</v>
      </c>
      <c r="F27" s="56"/>
      <c r="G27" s="56"/>
      <c r="H27" s="56"/>
      <c r="I27" s="278"/>
      <c r="J27" s="278"/>
      <c r="K27" s="108" t="e">
        <f>IF(J27="SINAPI",VLOOKUP(ORÇ!I27,SINAPI,3,),VLOOKUP(ORÇ!I27,SETOP,4,))</f>
        <v>#N/A</v>
      </c>
      <c r="L27" s="143"/>
      <c r="M27" s="9"/>
      <c r="N27" s="9"/>
      <c r="O27" s="9"/>
      <c r="P27" s="46"/>
      <c r="Q27" s="215"/>
      <c r="R27" s="215"/>
      <c r="W27" s="55"/>
    </row>
    <row r="28" spans="1:16384" s="11" customFormat="1" ht="30" hidden="1" customHeight="1">
      <c r="A28" s="21"/>
      <c r="B28" s="317" t="s">
        <v>22310</v>
      </c>
      <c r="C28" s="317"/>
      <c r="D28" s="264">
        <v>150</v>
      </c>
      <c r="E28" s="130" t="s">
        <v>4020</v>
      </c>
      <c r="F28" s="56"/>
      <c r="G28" s="56"/>
      <c r="H28" s="56"/>
      <c r="I28" s="278"/>
      <c r="J28" s="278"/>
      <c r="K28" s="108" t="e">
        <f>IF(J28="SINAPI",VLOOKUP(ORÇ!I28,SINAPI,3,),VLOOKUP(ORÇ!I28,SETOP,4,))</f>
        <v>#N/A</v>
      </c>
      <c r="L28" s="143"/>
      <c r="M28" s="9"/>
      <c r="N28" s="9"/>
      <c r="O28" s="9"/>
      <c r="P28" s="46"/>
      <c r="Q28" s="215"/>
      <c r="R28" s="215"/>
      <c r="W28" s="55"/>
    </row>
    <row r="29" spans="1:16384" s="11" customFormat="1" ht="30" hidden="1" customHeight="1">
      <c r="A29" s="21"/>
      <c r="B29" s="317" t="s">
        <v>22311</v>
      </c>
      <c r="C29" s="317"/>
      <c r="D29" s="264">
        <v>100</v>
      </c>
      <c r="E29" s="130" t="s">
        <v>4020</v>
      </c>
      <c r="F29" s="56"/>
      <c r="G29" s="56"/>
      <c r="H29" s="56"/>
      <c r="I29" s="278"/>
      <c r="J29" s="278"/>
      <c r="K29" s="108" t="e">
        <f>IF(J29="SINAPI",VLOOKUP(ORÇ!I29,SINAPI,3,),VLOOKUP(ORÇ!I29,SETOP,4,))</f>
        <v>#N/A</v>
      </c>
      <c r="L29" s="143"/>
      <c r="M29" s="9"/>
      <c r="N29" s="9"/>
      <c r="O29" s="9"/>
      <c r="P29" s="46"/>
      <c r="Q29" s="215"/>
      <c r="R29" s="215"/>
      <c r="W29" s="55"/>
    </row>
    <row r="30" spans="1:16384" s="11" customFormat="1" ht="30" hidden="1" customHeight="1">
      <c r="A30" s="21"/>
      <c r="B30" s="315" t="s">
        <v>19592</v>
      </c>
      <c r="C30" s="315"/>
      <c r="D30" s="122">
        <f>SUM(D27:D29)</f>
        <v>400</v>
      </c>
      <c r="E30" s="130" t="s">
        <v>4020</v>
      </c>
      <c r="F30" s="56"/>
      <c r="G30" s="56"/>
      <c r="H30" s="56"/>
      <c r="I30" s="278"/>
      <c r="J30" s="278"/>
      <c r="K30" s="108" t="e">
        <f>IF(J30="SINAPI",VLOOKUP(ORÇ!I30,SINAPI,3,),VLOOKUP(ORÇ!I30,SETOP,4,))</f>
        <v>#N/A</v>
      </c>
      <c r="L30" s="143"/>
      <c r="M30" s="9"/>
      <c r="N30" s="9"/>
      <c r="O30" s="9"/>
      <c r="P30" s="46"/>
      <c r="Q30" s="215"/>
      <c r="R30" s="215"/>
      <c r="W30" s="55"/>
    </row>
    <row r="31" spans="1:16384" s="11" customFormat="1" ht="30" customHeight="1">
      <c r="A31" s="282" t="s">
        <v>22308</v>
      </c>
      <c r="B31" s="316" t="str">
        <f>COT!B18</f>
        <v>CABO PP 2X1,5MM²</v>
      </c>
      <c r="C31" s="316"/>
      <c r="D31" s="316"/>
      <c r="E31" s="316"/>
      <c r="F31" s="316"/>
      <c r="G31" s="316"/>
      <c r="H31" s="316"/>
      <c r="I31" s="283" t="str">
        <f>COT!A18</f>
        <v>CT02 ELE</v>
      </c>
      <c r="J31" s="283" t="s">
        <v>22354</v>
      </c>
      <c r="K31" s="108" t="s">
        <v>4020</v>
      </c>
      <c r="L31" s="284">
        <v>1000</v>
      </c>
      <c r="M31" s="285">
        <f>COT!H23</f>
        <v>4.46</v>
      </c>
      <c r="N31" s="285">
        <f t="shared" si="256"/>
        <v>5.64</v>
      </c>
      <c r="O31" s="286">
        <f t="shared" si="257"/>
        <v>4460</v>
      </c>
      <c r="P31" s="286">
        <f t="shared" si="258"/>
        <v>5640</v>
      </c>
      <c r="Q31" s="215"/>
      <c r="R31" s="215"/>
      <c r="W31" s="55"/>
    </row>
    <row r="32" spans="1:16384" s="11" customFormat="1" ht="30" hidden="1" customHeight="1">
      <c r="A32" s="21"/>
      <c r="B32" s="317" t="s">
        <v>22309</v>
      </c>
      <c r="C32" s="317"/>
      <c r="D32" s="264">
        <v>300</v>
      </c>
      <c r="E32" s="130" t="s">
        <v>4020</v>
      </c>
      <c r="F32" s="56"/>
      <c r="G32" s="56"/>
      <c r="H32" s="56"/>
      <c r="I32" s="278"/>
      <c r="J32" s="278"/>
      <c r="K32" s="278"/>
      <c r="L32" s="143"/>
      <c r="M32" s="9"/>
      <c r="N32" s="9"/>
      <c r="O32" s="9"/>
      <c r="P32" s="46"/>
      <c r="Q32" s="215"/>
      <c r="R32" s="215"/>
      <c r="W32" s="55"/>
    </row>
    <row r="33" spans="1:23" s="11" customFormat="1" ht="30" hidden="1" customHeight="1">
      <c r="A33" s="21"/>
      <c r="B33" s="317" t="s">
        <v>22310</v>
      </c>
      <c r="C33" s="317"/>
      <c r="D33" s="264">
        <v>300</v>
      </c>
      <c r="E33" s="130" t="s">
        <v>4020</v>
      </c>
      <c r="F33" s="56"/>
      <c r="G33" s="56"/>
      <c r="H33" s="56"/>
      <c r="I33" s="278"/>
      <c r="J33" s="278"/>
      <c r="K33" s="278"/>
      <c r="L33" s="143"/>
      <c r="M33" s="9"/>
      <c r="N33" s="9"/>
      <c r="O33" s="9"/>
      <c r="P33" s="46"/>
      <c r="Q33" s="215"/>
      <c r="R33" s="215"/>
      <c r="W33" s="55"/>
    </row>
    <row r="34" spans="1:23" s="11" customFormat="1" ht="30" hidden="1" customHeight="1">
      <c r="A34" s="21"/>
      <c r="B34" s="317" t="s">
        <v>22311</v>
      </c>
      <c r="C34" s="317"/>
      <c r="D34" s="264">
        <v>300</v>
      </c>
      <c r="E34" s="130" t="s">
        <v>4020</v>
      </c>
      <c r="F34" s="56"/>
      <c r="G34" s="56"/>
      <c r="H34" s="56"/>
      <c r="I34" s="278"/>
      <c r="J34" s="278"/>
      <c r="K34" s="278"/>
      <c r="L34" s="143"/>
      <c r="M34" s="9"/>
      <c r="N34" s="9"/>
      <c r="O34" s="9"/>
      <c r="P34" s="46"/>
      <c r="Q34" s="215"/>
      <c r="R34" s="215"/>
      <c r="W34" s="55"/>
    </row>
    <row r="35" spans="1:23" s="11" customFormat="1" ht="30" hidden="1" customHeight="1">
      <c r="A35" s="21"/>
      <c r="B35" s="315" t="s">
        <v>19592</v>
      </c>
      <c r="C35" s="315"/>
      <c r="D35" s="122">
        <f>SUM(D32:D34)</f>
        <v>900</v>
      </c>
      <c r="E35" s="130" t="s">
        <v>4020</v>
      </c>
      <c r="F35" s="56"/>
      <c r="G35" s="56"/>
      <c r="H35" s="56"/>
      <c r="I35" s="278"/>
      <c r="J35" s="278"/>
      <c r="K35" s="278"/>
      <c r="L35" s="143"/>
      <c r="M35" s="9"/>
      <c r="N35" s="9"/>
      <c r="O35" s="9"/>
      <c r="P35" s="46"/>
      <c r="Q35" s="215"/>
      <c r="R35" s="215"/>
      <c r="W35" s="55"/>
    </row>
    <row r="36" spans="1:23" s="11" customFormat="1" ht="30" customHeight="1">
      <c r="A36" s="105" t="s">
        <v>22314</v>
      </c>
      <c r="B36" s="318" t="str">
        <f>IF(J36="SINAPI",VLOOKUP(ORÇ!I36,SINAPI,2,),VLOOKUP(ORÇ!I36,SETOP,3,))</f>
        <v>DISJUNTOR BIPOLAR TIPO DIN, CORRENTE NOMINAL DE 10A - FORNECIMENTO E INSTALAÇÃO. AF_10/2020</v>
      </c>
      <c r="C36" s="318"/>
      <c r="D36" s="318"/>
      <c r="E36" s="318"/>
      <c r="F36" s="318"/>
      <c r="G36" s="318"/>
      <c r="H36" s="318"/>
      <c r="I36" s="108">
        <v>93660</v>
      </c>
      <c r="J36" s="108" t="s">
        <v>12953</v>
      </c>
      <c r="K36" s="108" t="str">
        <f>IF(J36="SINAPI",VLOOKUP(ORÇ!I36,SINAPI,3,),VLOOKUP(ORÇ!I36,SETOP,4,))</f>
        <v>UN</v>
      </c>
      <c r="L36" s="142">
        <v>20</v>
      </c>
      <c r="M36" s="109">
        <f>ROUND(IF(J36="SINAPI",VLOOKUP(ORÇ!I36,SINAPI,4,),VLOOKUP(ORÇ!I36,SETOP,5,)),2)</f>
        <v>72.930000000000007</v>
      </c>
      <c r="N36" s="109">
        <f t="shared" si="256"/>
        <v>92.27</v>
      </c>
      <c r="O36" s="148">
        <f t="shared" si="257"/>
        <v>1458.6</v>
      </c>
      <c r="P36" s="148">
        <f t="shared" si="258"/>
        <v>1845.4</v>
      </c>
      <c r="Q36" s="215"/>
      <c r="R36" s="215"/>
      <c r="W36" s="55"/>
    </row>
    <row r="37" spans="1:23" ht="30" hidden="1" customHeight="1">
      <c r="A37" s="21"/>
      <c r="B37" s="309" t="s">
        <v>18612</v>
      </c>
      <c r="C37" s="309"/>
      <c r="D37" s="127">
        <v>12</v>
      </c>
      <c r="E37" s="279" t="s">
        <v>3995</v>
      </c>
      <c r="F37" s="219"/>
      <c r="G37" s="219"/>
      <c r="H37" s="219"/>
      <c r="I37" s="201"/>
      <c r="J37" s="201"/>
      <c r="K37" s="201"/>
      <c r="L37" s="264"/>
      <c r="M37" s="23"/>
      <c r="N37" s="23"/>
      <c r="O37" s="47"/>
      <c r="P37" s="112"/>
      <c r="R37" s="60"/>
    </row>
    <row r="38" spans="1:23" s="11" customFormat="1" ht="30" customHeight="1">
      <c r="A38" s="105" t="s">
        <v>22315</v>
      </c>
      <c r="B38" s="318" t="str">
        <f>IF(J38="SINAPI",VLOOKUP(ORÇ!I38,SINAPI,2,),VLOOKUP(ORÇ!I38,SETOP,3,))</f>
        <v>DISJUNTOR BIPOLAR TERMOMAGNÉTICO 10KA, DE 100A</v>
      </c>
      <c r="C38" s="318"/>
      <c r="D38" s="318"/>
      <c r="E38" s="318"/>
      <c r="F38" s="318"/>
      <c r="G38" s="318"/>
      <c r="H38" s="318"/>
      <c r="I38" s="108" t="s">
        <v>6928</v>
      </c>
      <c r="J38" s="108" t="s">
        <v>3997</v>
      </c>
      <c r="K38" s="108" t="str">
        <f>IF(J38="SINAPI",VLOOKUP(ORÇ!I38,SINAPI,3,),VLOOKUP(ORÇ!I38,SETOP,4,))</f>
        <v>UN</v>
      </c>
      <c r="L38" s="142">
        <v>5</v>
      </c>
      <c r="M38" s="109">
        <f>ROUND(IF(J38="SINAPI",VLOOKUP(ORÇ!I38,SINAPI,4,),VLOOKUP(ORÇ!I38,SETOP,5,)),2)</f>
        <v>62.94</v>
      </c>
      <c r="N38" s="109">
        <f t="shared" si="256"/>
        <v>79.63</v>
      </c>
      <c r="O38" s="148">
        <f t="shared" si="257"/>
        <v>314.7</v>
      </c>
      <c r="P38" s="148">
        <f t="shared" si="258"/>
        <v>398.15</v>
      </c>
      <c r="Q38" s="215"/>
      <c r="R38" s="215"/>
      <c r="W38" s="55"/>
    </row>
    <row r="39" spans="1:23" ht="30" hidden="1" customHeight="1">
      <c r="A39" s="21"/>
      <c r="B39" s="309" t="s">
        <v>18612</v>
      </c>
      <c r="C39" s="309"/>
      <c r="D39" s="127">
        <v>2</v>
      </c>
      <c r="E39" s="279" t="s">
        <v>3995</v>
      </c>
      <c r="F39" s="219"/>
      <c r="G39" s="219"/>
      <c r="H39" s="219"/>
      <c r="I39" s="201"/>
      <c r="J39" s="201"/>
      <c r="K39" s="201"/>
      <c r="L39" s="264"/>
      <c r="M39" s="23"/>
      <c r="N39" s="23"/>
      <c r="O39" s="47"/>
      <c r="P39" s="148">
        <f t="shared" si="258"/>
        <v>0</v>
      </c>
      <c r="R39" s="60"/>
    </row>
    <row r="40" spans="1:23" ht="38.450000000000003" hidden="1" customHeight="1">
      <c r="A40" s="21"/>
      <c r="B40" s="309" t="s">
        <v>18612</v>
      </c>
      <c r="C40" s="309"/>
      <c r="D40" s="127">
        <v>1</v>
      </c>
      <c r="E40" s="279" t="s">
        <v>3995</v>
      </c>
      <c r="F40" s="219"/>
      <c r="G40" s="219"/>
      <c r="H40" s="219"/>
      <c r="I40" s="201"/>
      <c r="J40" s="201"/>
      <c r="K40" s="201"/>
      <c r="L40" s="264"/>
      <c r="M40" s="23"/>
      <c r="N40" s="23"/>
      <c r="O40" s="47"/>
      <c r="P40" s="148">
        <f t="shared" si="258"/>
        <v>0</v>
      </c>
      <c r="R40" s="60"/>
    </row>
    <row r="41" spans="1:23" ht="30" customHeight="1">
      <c r="A41" s="105">
        <v>2.6</v>
      </c>
      <c r="B41" s="318" t="str">
        <f>IF(J41="SINAPI",VLOOKUP(ORÇ!I41,SINAPI,2,),VLOOKUP(ORÇ!I41,SETOP,3,))</f>
        <v>CONECTOR TERMINAL DE PRESSÃO # 16 MM, INCLUSIVE PARAFUSO E PORCA</v>
      </c>
      <c r="C41" s="318"/>
      <c r="D41" s="318"/>
      <c r="E41" s="318"/>
      <c r="F41" s="318"/>
      <c r="G41" s="318"/>
      <c r="H41" s="318"/>
      <c r="I41" s="108" t="s">
        <v>6900</v>
      </c>
      <c r="J41" s="108" t="s">
        <v>3997</v>
      </c>
      <c r="K41" s="108" t="str">
        <f>IF(J41="SINAPI",VLOOKUP(ORÇ!I41,SINAPI,3,),VLOOKUP(ORÇ!I41,SETOP,4,))</f>
        <v>UN</v>
      </c>
      <c r="L41" s="142">
        <v>12</v>
      </c>
      <c r="M41" s="109">
        <f>ROUND(IF(J41="SINAPI",VLOOKUP(ORÇ!I41,SINAPI,4,),VLOOKUP(ORÇ!I41,SETOP,5,)),2)</f>
        <v>3.9</v>
      </c>
      <c r="N41" s="109">
        <f t="shared" ref="N41" si="259">ROUND(M41*(1+$C$7),2)</f>
        <v>4.93</v>
      </c>
      <c r="O41" s="148">
        <f t="shared" ref="O41" si="260">ROUND(L41*M41,2)</f>
        <v>46.8</v>
      </c>
      <c r="P41" s="148">
        <f t="shared" si="258"/>
        <v>59.16</v>
      </c>
      <c r="R41" s="60"/>
    </row>
    <row r="42" spans="1:23" s="11" customFormat="1" ht="27.6" customHeight="1">
      <c r="A42" s="105" t="s">
        <v>22317</v>
      </c>
      <c r="B42" s="318" t="str">
        <f>COT!B12</f>
        <v>REFLETORES DE LED 600W</v>
      </c>
      <c r="C42" s="318"/>
      <c r="D42" s="318"/>
      <c r="E42" s="318"/>
      <c r="F42" s="318"/>
      <c r="G42" s="318"/>
      <c r="H42" s="318"/>
      <c r="I42" s="108" t="str">
        <f>COT!A12</f>
        <v>CT01 ELE</v>
      </c>
      <c r="J42" s="108" t="s">
        <v>22354</v>
      </c>
      <c r="K42" s="108" t="s">
        <v>3995</v>
      </c>
      <c r="L42" s="142">
        <v>30</v>
      </c>
      <c r="M42" s="109">
        <f>COT!H17</f>
        <v>2649.95</v>
      </c>
      <c r="N42" s="109">
        <f t="shared" si="256"/>
        <v>3352.72</v>
      </c>
      <c r="O42" s="148">
        <f t="shared" si="257"/>
        <v>79498.5</v>
      </c>
      <c r="P42" s="148">
        <f t="shared" si="258"/>
        <v>100581.6</v>
      </c>
      <c r="Q42" s="215"/>
      <c r="R42" s="215"/>
      <c r="W42" s="55"/>
    </row>
    <row r="43" spans="1:23" s="11" customFormat="1" ht="1.1499999999999999" hidden="1" customHeight="1">
      <c r="A43" s="21"/>
      <c r="B43" s="317" t="s">
        <v>22295</v>
      </c>
      <c r="C43" s="317"/>
      <c r="D43" s="264">
        <v>8</v>
      </c>
      <c r="E43" s="130" t="s">
        <v>4026</v>
      </c>
      <c r="F43" s="56"/>
      <c r="G43" s="56"/>
      <c r="H43" s="56"/>
      <c r="I43" s="278"/>
      <c r="J43" s="278"/>
      <c r="K43" s="278"/>
      <c r="L43" s="143"/>
      <c r="M43" s="9"/>
      <c r="N43" s="9"/>
      <c r="O43" s="9"/>
      <c r="P43" s="46"/>
      <c r="Q43" s="215"/>
      <c r="R43" s="215"/>
      <c r="W43" s="55"/>
    </row>
    <row r="44" spans="1:23" s="11" customFormat="1" ht="49.9" hidden="1" customHeight="1">
      <c r="A44" s="21"/>
      <c r="B44" s="317" t="s">
        <v>22296</v>
      </c>
      <c r="C44" s="317"/>
      <c r="D44" s="264">
        <v>8</v>
      </c>
      <c r="E44" s="130" t="s">
        <v>4026</v>
      </c>
      <c r="F44" s="56"/>
      <c r="G44" s="56"/>
      <c r="H44" s="56"/>
      <c r="I44" s="293"/>
      <c r="J44" s="293"/>
      <c r="K44" s="293"/>
      <c r="L44" s="143"/>
      <c r="M44" s="9"/>
      <c r="N44" s="9"/>
      <c r="O44" s="9"/>
      <c r="P44" s="46"/>
      <c r="Q44" s="215"/>
      <c r="R44" s="215"/>
      <c r="W44" s="55"/>
    </row>
    <row r="45" spans="1:23" s="11" customFormat="1" ht="34.15" hidden="1" customHeight="1">
      <c r="A45" s="21"/>
      <c r="B45" s="317" t="s">
        <v>22355</v>
      </c>
      <c r="C45" s="317"/>
      <c r="D45" s="55">
        <v>8</v>
      </c>
      <c r="E45" s="11" t="s">
        <v>4026</v>
      </c>
      <c r="F45" s="56"/>
      <c r="G45" s="56"/>
      <c r="H45" s="56"/>
      <c r="I45" s="278"/>
      <c r="J45" s="278"/>
      <c r="K45" s="278"/>
      <c r="L45" s="143"/>
      <c r="M45" s="9"/>
      <c r="N45" s="9"/>
      <c r="O45" s="9"/>
      <c r="P45" s="46"/>
      <c r="Q45" s="215"/>
      <c r="R45" s="215"/>
      <c r="W45" s="55"/>
    </row>
    <row r="46" spans="1:23" s="11" customFormat="1" ht="48.6" hidden="1" customHeight="1">
      <c r="A46" s="21"/>
      <c r="B46" s="315" t="s">
        <v>19592</v>
      </c>
      <c r="C46" s="315"/>
      <c r="D46" s="122">
        <v>24</v>
      </c>
      <c r="E46" s="132" t="s">
        <v>4026</v>
      </c>
      <c r="F46" s="56"/>
      <c r="G46" s="56"/>
      <c r="H46" s="56"/>
      <c r="I46" s="278"/>
      <c r="J46" s="278"/>
      <c r="K46" s="278"/>
      <c r="L46" s="143"/>
      <c r="M46" s="9"/>
      <c r="N46" s="9"/>
      <c r="O46" s="9"/>
      <c r="P46" s="46"/>
      <c r="Q46" s="215"/>
      <c r="R46" s="215"/>
      <c r="W46" s="55"/>
    </row>
    <row r="47" spans="1:23" ht="30" customHeight="1">
      <c r="A47" s="105">
        <v>2.8</v>
      </c>
      <c r="B47" s="316" t="str">
        <f>IF(J47="SINAPI",VLOOKUP(ORÇ!I47,SINAPI,2,),VLOOKUP(ORÇ!I47,SETOP,3,))</f>
        <v>LÂMPADA TUBULAR LED, BASE G13, POTÊNCIA 40W, DIÂMETRO 26MM/T8, TEMPERATURA DA COR 6500K, FORNECIMENTO E INSTALAÇÃO, EXCLUSIVE LUMINÁRIA</v>
      </c>
      <c r="C47" s="316"/>
      <c r="D47" s="316"/>
      <c r="E47" s="316"/>
      <c r="F47" s="316"/>
      <c r="G47" s="316"/>
      <c r="H47" s="316"/>
      <c r="I47" s="283" t="s">
        <v>13509</v>
      </c>
      <c r="J47" s="283" t="s">
        <v>3997</v>
      </c>
      <c r="K47" s="283" t="str">
        <f>IF(J47="SINAPI",VLOOKUP(ORÇ!I47,SINAPI,3,),VLOOKUP(ORÇ!I47,SETOP,4,))</f>
        <v>UN</v>
      </c>
      <c r="L47" s="284">
        <v>200</v>
      </c>
      <c r="M47" s="109">
        <f>ROUND(IF(J47="SINAPI",VLOOKUP(ORÇ!I47,SINAPI,4,),VLOOKUP(ORÇ!I47,SETOP,5,)),2)</f>
        <v>64.25</v>
      </c>
      <c r="N47" s="109">
        <f t="shared" ref="N47:N48" si="261">ROUND(M47*(1+$C$7),2)</f>
        <v>81.290000000000006</v>
      </c>
      <c r="O47" s="148">
        <f t="shared" ref="O47:O48" si="262">ROUND(L47*M47,2)</f>
        <v>12850</v>
      </c>
      <c r="P47" s="148">
        <f t="shared" ref="P47:P50" si="263">ROUND(N47*L47,2)</f>
        <v>16258</v>
      </c>
      <c r="R47" s="60"/>
    </row>
    <row r="48" spans="1:23" ht="30" customHeight="1">
      <c r="A48" s="105">
        <v>2.9</v>
      </c>
      <c r="B48" s="319" t="str">
        <f>IF(J48="SINAPI",VLOOKUP(ORÇ!I48,SINAPI,2,),VLOOKUP(ORÇ!I48,SETOP,3,))</f>
        <v>ELETRODUTO FLEXIVEL PLANO EM PEAD, COR PRETA E LARANJA,  DIAMETRO 40 MM</v>
      </c>
      <c r="C48" s="319"/>
      <c r="D48" s="319"/>
      <c r="E48" s="319"/>
      <c r="F48" s="319"/>
      <c r="G48" s="319"/>
      <c r="H48" s="319"/>
      <c r="I48" s="108">
        <v>40402</v>
      </c>
      <c r="J48" s="108" t="s">
        <v>12953</v>
      </c>
      <c r="K48" s="108" t="str">
        <f>IF(J48="SINAPI",VLOOKUP(ORÇ!I48,SINAPI,3,),VLOOKUP(ORÇ!I48,SETOP,4,))</f>
        <v xml:space="preserve">M     </v>
      </c>
      <c r="L48" s="142">
        <v>100</v>
      </c>
      <c r="M48" s="109">
        <f>ROUND(IF(J48="SINAPI",VLOOKUP(ORÇ!I48,SINAPI,4,),VLOOKUP(ORÇ!I48,SETOP,5,)),2)</f>
        <v>2.35</v>
      </c>
      <c r="N48" s="109">
        <f t="shared" si="261"/>
        <v>2.97</v>
      </c>
      <c r="O48" s="148">
        <f t="shared" si="262"/>
        <v>235</v>
      </c>
      <c r="P48" s="148">
        <f t="shared" si="263"/>
        <v>297</v>
      </c>
      <c r="R48" s="60"/>
    </row>
    <row r="49" spans="1:16384" ht="30" customHeight="1">
      <c r="A49" s="294">
        <v>2.1</v>
      </c>
      <c r="B49" s="319" t="str">
        <f>IF(J49="SINAPI",VLOOKUP(ORÇ!I49,SINAPI,2,),VLOOKUP(ORÇ!I49,SETOP,3,))</f>
        <v>INTERRUPTOR SIMPLES 10A, 250V, CONJUNTO MONTADO PARA SOBREPOR 4" X 2" (CAIXA + MODULO)</v>
      </c>
      <c r="C49" s="319"/>
      <c r="D49" s="319"/>
      <c r="E49" s="319"/>
      <c r="F49" s="319"/>
      <c r="G49" s="319"/>
      <c r="H49" s="319"/>
      <c r="I49" s="108">
        <v>12128</v>
      </c>
      <c r="J49" s="108" t="s">
        <v>12953</v>
      </c>
      <c r="K49" s="108" t="str">
        <f>IF(J49="SINAPI",VLOOKUP(ORÇ!I49,SINAPI,3,),VLOOKUP(ORÇ!I49,SETOP,4,))</f>
        <v xml:space="preserve">UN    </v>
      </c>
      <c r="L49" s="142">
        <v>2</v>
      </c>
      <c r="M49" s="109">
        <f>ROUND(IF(J49="SINAPI",VLOOKUP(ORÇ!I49,SINAPI,4,),VLOOKUP(ORÇ!I49,SETOP,5,)),2)</f>
        <v>7.63</v>
      </c>
      <c r="N49" s="109">
        <f t="shared" ref="N49" si="264">ROUND(M49*(1+$C$7),2)</f>
        <v>9.65</v>
      </c>
      <c r="O49" s="148">
        <f t="shared" ref="O49" si="265">ROUND(L49*M49,2)</f>
        <v>15.26</v>
      </c>
      <c r="P49" s="148">
        <f t="shared" si="263"/>
        <v>19.3</v>
      </c>
      <c r="R49" s="60"/>
    </row>
    <row r="50" spans="1:16384" ht="30" customHeight="1">
      <c r="A50" s="294">
        <v>2.11</v>
      </c>
      <c r="B50" s="319" t="str">
        <f>IF(J50="SINAPI",VLOOKUP(ORÇ!I50,SINAPI,2,),VLOOKUP(ORÇ!I50,SETOP,3,))</f>
        <v>CANALETA EM PVC PARA INSTALAÇÃO ELÉTRICA APARENTE, INCLUSIVE CONEXÕES, DIMENSÕES 20 X 10 MM</v>
      </c>
      <c r="C50" s="319"/>
      <c r="D50" s="319"/>
      <c r="E50" s="319"/>
      <c r="F50" s="319"/>
      <c r="G50" s="319"/>
      <c r="H50" s="319"/>
      <c r="I50" s="108" t="s">
        <v>6859</v>
      </c>
      <c r="J50" s="108" t="s">
        <v>3997</v>
      </c>
      <c r="K50" s="108" t="str">
        <f>IF(J50="SINAPI",VLOOKUP(ORÇ!I50,SINAPI,3,),VLOOKUP(ORÇ!I50,SETOP,4,))</f>
        <v>M</v>
      </c>
      <c r="L50" s="142">
        <v>20</v>
      </c>
      <c r="M50" s="109">
        <f>ROUND(IF(J50="SINAPI",VLOOKUP(ORÇ!I50,SINAPI,4,),VLOOKUP(ORÇ!I50,SETOP,5,)),2)</f>
        <v>6.82</v>
      </c>
      <c r="N50" s="109">
        <f t="shared" ref="N50" si="266">ROUND(M50*(1+$C$7),2)</f>
        <v>8.6300000000000008</v>
      </c>
      <c r="O50" s="148">
        <f t="shared" ref="O50" si="267">ROUND(L50*M50,2)</f>
        <v>136.4</v>
      </c>
      <c r="P50" s="148">
        <f t="shared" si="263"/>
        <v>172.6</v>
      </c>
      <c r="R50" s="60"/>
    </row>
    <row r="51" spans="1:16384" s="11" customFormat="1" ht="42" customHeight="1">
      <c r="A51" s="294">
        <v>2.12</v>
      </c>
      <c r="B51" s="318" t="str">
        <f>IF(J51="SINAPI",VLOOKUP(ORÇ!I51,SINAPI,2,),VLOOKUP(ORÇ!I51,SETOP,3,))</f>
        <v>ELETRICISTA COM ENCARGOS COMPLEMENTARES</v>
      </c>
      <c r="C51" s="318"/>
      <c r="D51" s="318"/>
      <c r="E51" s="318"/>
      <c r="F51" s="318"/>
      <c r="G51" s="318"/>
      <c r="H51" s="318"/>
      <c r="I51" s="108">
        <v>88264</v>
      </c>
      <c r="J51" s="108" t="s">
        <v>12953</v>
      </c>
      <c r="K51" s="108" t="str">
        <f>IF(J51="SINAPI",VLOOKUP(ORÇ!I51,SINAPI,3,),VLOOKUP(ORÇ!I51,SETOP,4,))</f>
        <v>H</v>
      </c>
      <c r="L51" s="142">
        <f>D53</f>
        <v>69</v>
      </c>
      <c r="M51" s="109">
        <f>ROUND(IF(J51="SINAPI",VLOOKUP(ORÇ!I51,SINAPI,4,),VLOOKUP(ORÇ!I51,SETOP,5,)),2)</f>
        <v>19.82</v>
      </c>
      <c r="N51" s="109">
        <f t="shared" si="256"/>
        <v>25.08</v>
      </c>
      <c r="O51" s="148">
        <f t="shared" si="257"/>
        <v>1367.58</v>
      </c>
      <c r="P51" s="148">
        <f t="shared" ref="P51:P54" si="268">ROUND(N51*L51,2)</f>
        <v>1730.52</v>
      </c>
      <c r="Q51" s="215"/>
      <c r="R51" s="215"/>
      <c r="W51" s="55"/>
    </row>
    <row r="52" spans="1:16384" s="11" customFormat="1" ht="43.9" hidden="1" customHeight="1">
      <c r="A52" s="21"/>
      <c r="B52" s="317" t="s">
        <v>22312</v>
      </c>
      <c r="C52" s="317"/>
      <c r="D52" s="264">
        <v>45</v>
      </c>
      <c r="E52" s="130" t="s">
        <v>17</v>
      </c>
      <c r="F52" s="56"/>
      <c r="G52" s="56"/>
      <c r="H52" s="56"/>
      <c r="I52" s="278"/>
      <c r="J52" s="278"/>
      <c r="K52" s="278"/>
      <c r="L52" s="143"/>
      <c r="M52" s="9"/>
      <c r="N52" s="9"/>
      <c r="O52" s="9"/>
      <c r="P52" s="46"/>
      <c r="Q52" s="215"/>
      <c r="R52" s="215"/>
      <c r="W52" s="55"/>
    </row>
    <row r="53" spans="1:16384" s="11" customFormat="1" ht="12.6" hidden="1" customHeight="1">
      <c r="A53" s="21"/>
      <c r="B53" s="315" t="s">
        <v>19592</v>
      </c>
      <c r="C53" s="315"/>
      <c r="D53" s="122">
        <f>SUM(D46,D52)</f>
        <v>69</v>
      </c>
      <c r="E53" s="130" t="s">
        <v>17</v>
      </c>
      <c r="F53" s="56"/>
      <c r="G53" s="56"/>
      <c r="H53" s="56"/>
      <c r="I53" s="278"/>
      <c r="J53" s="278"/>
      <c r="K53" s="278"/>
      <c r="L53" s="143"/>
      <c r="M53" s="9"/>
      <c r="N53" s="9"/>
      <c r="O53" s="9"/>
      <c r="P53" s="46"/>
      <c r="Q53" s="215"/>
      <c r="R53" s="215"/>
      <c r="W53" s="55"/>
    </row>
    <row r="54" spans="1:16384" s="11" customFormat="1" ht="30" customHeight="1">
      <c r="A54" s="294">
        <v>2.13</v>
      </c>
      <c r="B54" s="318" t="str">
        <f>IF(J54="SINAPI",VLOOKUP(ORÇ!I54,SINAPI,2,),VLOOKUP(ORÇ!I54,SETOP,3,))</f>
        <v>AUXILIAR DE ELETRICISTA COM ENCARGOS COMPLEMENTARES</v>
      </c>
      <c r="C54" s="318"/>
      <c r="D54" s="318"/>
      <c r="E54" s="318"/>
      <c r="F54" s="318"/>
      <c r="G54" s="318"/>
      <c r="H54" s="318"/>
      <c r="I54" s="108">
        <v>88247</v>
      </c>
      <c r="J54" s="108" t="s">
        <v>12953</v>
      </c>
      <c r="K54" s="108" t="str">
        <f>IF(J54="SINAPI",VLOOKUP(ORÇ!I54,SINAPI,3,),VLOOKUP(ORÇ!I54,SETOP,4,))</f>
        <v>H</v>
      </c>
      <c r="L54" s="142">
        <f>D56</f>
        <v>90</v>
      </c>
      <c r="M54" s="109">
        <f>ROUND(IF(J54="SINAPI",VLOOKUP(ORÇ!I54,SINAPI,4,),VLOOKUP(ORÇ!I54,SETOP,5,)),2)</f>
        <v>15.09</v>
      </c>
      <c r="N54" s="109">
        <f t="shared" si="256"/>
        <v>19.09</v>
      </c>
      <c r="O54" s="148">
        <f t="shared" si="257"/>
        <v>1358.1</v>
      </c>
      <c r="P54" s="148">
        <f t="shared" si="268"/>
        <v>1718.1</v>
      </c>
      <c r="Q54" s="215"/>
      <c r="R54" s="215"/>
      <c r="W54" s="55"/>
    </row>
    <row r="55" spans="1:16384" s="11" customFormat="1" ht="30" hidden="1" customHeight="1">
      <c r="A55" s="21"/>
      <c r="B55" s="317" t="s">
        <v>22312</v>
      </c>
      <c r="C55" s="317"/>
      <c r="D55" s="264">
        <v>90</v>
      </c>
      <c r="E55" s="130" t="s">
        <v>17</v>
      </c>
      <c r="F55" s="56"/>
      <c r="G55" s="56"/>
      <c r="H55" s="56"/>
      <c r="I55" s="278"/>
      <c r="J55" s="278"/>
      <c r="K55" s="278"/>
      <c r="L55" s="143"/>
      <c r="M55" s="9"/>
      <c r="N55" s="9"/>
      <c r="O55" s="9"/>
      <c r="P55" s="46"/>
      <c r="Q55" s="215"/>
      <c r="R55" s="215"/>
      <c r="W55" s="55"/>
    </row>
    <row r="56" spans="1:16384" s="11" customFormat="1" ht="30" hidden="1" customHeight="1">
      <c r="A56" s="21"/>
      <c r="B56" s="315" t="s">
        <v>19592</v>
      </c>
      <c r="C56" s="315"/>
      <c r="D56" s="122">
        <f>SUM(D55)</f>
        <v>90</v>
      </c>
      <c r="E56" s="130" t="s">
        <v>17</v>
      </c>
      <c r="F56" s="56"/>
      <c r="G56" s="56"/>
      <c r="H56" s="56"/>
      <c r="I56" s="278"/>
      <c r="J56" s="278"/>
      <c r="K56" s="278"/>
      <c r="L56" s="143"/>
      <c r="M56" s="9"/>
      <c r="N56" s="9"/>
      <c r="O56" s="9"/>
      <c r="P56" s="46"/>
      <c r="Q56" s="215"/>
      <c r="R56" s="215"/>
      <c r="W56" s="55"/>
    </row>
    <row r="57" spans="1:16384" s="11" customFormat="1" ht="30" customHeight="1">
      <c r="A57" s="105">
        <v>2.14</v>
      </c>
      <c r="B57" s="318" t="str">
        <f>IF(J57="SINAPI",VLOOKUP(ORÇ!I57,SINAPI,2,),VLOOKUP(ORÇ!I57,SETOP,3,))</f>
        <v>GUINDASTE HIDRÁULICO AUTOPROPELIDO, COM LANÇA TELESCÓPICA 28,80 M, CAPACIDADE MÁXIMA 30 T, POTÊNCIA 97 KW, TRAÇÃO 4 X 4 - CHP DIURNO. AF_11/2014</v>
      </c>
      <c r="C57" s="318"/>
      <c r="D57" s="318"/>
      <c r="E57" s="318"/>
      <c r="F57" s="318"/>
      <c r="G57" s="318"/>
      <c r="H57" s="318"/>
      <c r="I57" s="108">
        <v>89272</v>
      </c>
      <c r="J57" s="108" t="s">
        <v>12953</v>
      </c>
      <c r="K57" s="108" t="str">
        <f>IF(J57="SINAPI",VLOOKUP(ORÇ!I57,SINAPI,3,),VLOOKUP(ORÇ!I57,SETOP,4,))</f>
        <v>CHP</v>
      </c>
      <c r="L57" s="142">
        <v>16</v>
      </c>
      <c r="M57" s="109">
        <f>ROUND(IF(J57="SINAPI",VLOOKUP(ORÇ!I57,SINAPI,4,),VLOOKUP(ORÇ!I57,SETOP,5,)),2)</f>
        <v>117.92</v>
      </c>
      <c r="N57" s="109">
        <f t="shared" ref="N57:N58" si="269">ROUND(M57*(1+$C$7),2)</f>
        <v>149.19</v>
      </c>
      <c r="O57" s="148">
        <f t="shared" ref="O57:O58" si="270">ROUND(L57*M57,2)</f>
        <v>1886.72</v>
      </c>
      <c r="P57" s="148">
        <f t="shared" ref="P57:P58" si="271">ROUND(N57*L57,2)</f>
        <v>2387.04</v>
      </c>
      <c r="Q57" s="215"/>
      <c r="R57" s="215"/>
      <c r="W57" s="55"/>
    </row>
    <row r="58" spans="1:16384" s="11" customFormat="1" ht="30" customHeight="1">
      <c r="A58" s="105">
        <v>2.15</v>
      </c>
      <c r="B58" s="318" t="str">
        <f>IF(J58="SINAPI",VLOOKUP(ORÇ!I58,SINAPI,2,),VLOOKUP(ORÇ!I58,SETOP,3,))</f>
        <v>GUINDASTE HIDRÁULICO AUTOPROPELIDO, COM LANÇA TELESCÓPICA 28,80 M, CAPACIDADE MÁXIMA 30 T, POTÊNCIA 97 KW, TRAÇÃO 4 X 4 - CHI DIURNO. AF_11/2014</v>
      </c>
      <c r="C58" s="318"/>
      <c r="D58" s="318"/>
      <c r="E58" s="318"/>
      <c r="F58" s="318"/>
      <c r="G58" s="318"/>
      <c r="H58" s="318"/>
      <c r="I58" s="108">
        <v>89273</v>
      </c>
      <c r="J58" s="108" t="s">
        <v>12953</v>
      </c>
      <c r="K58" s="108" t="str">
        <f>IF(J58="SINAPI",VLOOKUP(ORÇ!I58,SINAPI,3,),VLOOKUP(ORÇ!I58,SETOP,4,))</f>
        <v>CHI</v>
      </c>
      <c r="L58" s="142">
        <v>32</v>
      </c>
      <c r="M58" s="109">
        <f>ROUND(IF(J58="SINAPI",VLOOKUP(ORÇ!I58,SINAPI,4,),VLOOKUP(ORÇ!I58,SETOP,5,)),2)</f>
        <v>53.3</v>
      </c>
      <c r="N58" s="109">
        <f t="shared" si="269"/>
        <v>67.44</v>
      </c>
      <c r="O58" s="148">
        <f t="shared" si="270"/>
        <v>1705.6</v>
      </c>
      <c r="P58" s="148">
        <f t="shared" si="271"/>
        <v>2158.08</v>
      </c>
      <c r="Q58" s="215"/>
      <c r="R58" s="215"/>
      <c r="W58" s="55"/>
    </row>
    <row r="59" spans="1:16384" ht="30" customHeight="1">
      <c r="A59" s="310" t="str">
        <f>"SUBTOTAL - "&amp;B22</f>
        <v>SUBTOTAL - INSTALAÇÕES ELÉTRICAS</v>
      </c>
      <c r="B59" s="310"/>
      <c r="C59" s="310"/>
      <c r="D59" s="310"/>
      <c r="E59" s="310"/>
      <c r="F59" s="310"/>
      <c r="G59" s="310"/>
      <c r="H59" s="310"/>
      <c r="I59" s="310"/>
      <c r="J59" s="310"/>
      <c r="K59" s="310"/>
      <c r="L59" s="310"/>
      <c r="M59" s="310"/>
      <c r="N59" s="310"/>
      <c r="O59" s="103">
        <f>SUM(O23:O54)</f>
        <v>113776.34</v>
      </c>
      <c r="P59" s="103">
        <f>SUM(P23:XFD58)</f>
        <v>148495.94999999998</v>
      </c>
      <c r="Q59" s="103">
        <f t="shared" ref="Q59:CB59" si="272">SUM(Q23:Q39)</f>
        <v>0</v>
      </c>
      <c r="R59" s="103">
        <f t="shared" si="272"/>
        <v>0</v>
      </c>
      <c r="S59" s="103">
        <f t="shared" si="272"/>
        <v>0</v>
      </c>
      <c r="T59" s="103">
        <f t="shared" si="272"/>
        <v>0</v>
      </c>
      <c r="U59" s="103">
        <f t="shared" si="272"/>
        <v>0</v>
      </c>
      <c r="V59" s="103">
        <f t="shared" si="272"/>
        <v>0</v>
      </c>
      <c r="W59" s="103">
        <f t="shared" si="272"/>
        <v>0</v>
      </c>
      <c r="X59" s="103">
        <f t="shared" si="272"/>
        <v>0</v>
      </c>
      <c r="Y59" s="103">
        <f t="shared" si="272"/>
        <v>0</v>
      </c>
      <c r="Z59" s="103">
        <f t="shared" si="272"/>
        <v>0</v>
      </c>
      <c r="AA59" s="103">
        <f t="shared" si="272"/>
        <v>0</v>
      </c>
      <c r="AB59" s="103">
        <f t="shared" si="272"/>
        <v>0</v>
      </c>
      <c r="AC59" s="103">
        <f t="shared" si="272"/>
        <v>0</v>
      </c>
      <c r="AD59" s="103">
        <f t="shared" si="272"/>
        <v>0</v>
      </c>
      <c r="AE59" s="103">
        <f t="shared" si="272"/>
        <v>0</v>
      </c>
      <c r="AF59" s="103">
        <f t="shared" si="272"/>
        <v>0</v>
      </c>
      <c r="AG59" s="103">
        <f t="shared" si="272"/>
        <v>0</v>
      </c>
      <c r="AH59" s="103">
        <f t="shared" si="272"/>
        <v>0</v>
      </c>
      <c r="AI59" s="103">
        <f t="shared" si="272"/>
        <v>0</v>
      </c>
      <c r="AJ59" s="103">
        <f t="shared" si="272"/>
        <v>0</v>
      </c>
      <c r="AK59" s="103">
        <f t="shared" si="272"/>
        <v>0</v>
      </c>
      <c r="AL59" s="103">
        <f t="shared" si="272"/>
        <v>0</v>
      </c>
      <c r="AM59" s="103">
        <f t="shared" si="272"/>
        <v>0</v>
      </c>
      <c r="AN59" s="103">
        <f t="shared" si="272"/>
        <v>0</v>
      </c>
      <c r="AO59" s="103">
        <f t="shared" si="272"/>
        <v>0</v>
      </c>
      <c r="AP59" s="103">
        <f t="shared" si="272"/>
        <v>0</v>
      </c>
      <c r="AQ59" s="103">
        <f t="shared" si="272"/>
        <v>0</v>
      </c>
      <c r="AR59" s="103">
        <f t="shared" si="272"/>
        <v>0</v>
      </c>
      <c r="AS59" s="103">
        <f t="shared" si="272"/>
        <v>0</v>
      </c>
      <c r="AT59" s="103">
        <f t="shared" si="272"/>
        <v>0</v>
      </c>
      <c r="AU59" s="103">
        <f t="shared" si="272"/>
        <v>0</v>
      </c>
      <c r="AV59" s="103">
        <f t="shared" si="272"/>
        <v>0</v>
      </c>
      <c r="AW59" s="103">
        <f t="shared" si="272"/>
        <v>0</v>
      </c>
      <c r="AX59" s="103">
        <f t="shared" si="272"/>
        <v>0</v>
      </c>
      <c r="AY59" s="103">
        <f t="shared" si="272"/>
        <v>0</v>
      </c>
      <c r="AZ59" s="103">
        <f t="shared" si="272"/>
        <v>0</v>
      </c>
      <c r="BA59" s="103">
        <f t="shared" si="272"/>
        <v>0</v>
      </c>
      <c r="BB59" s="103">
        <f t="shared" si="272"/>
        <v>0</v>
      </c>
      <c r="BC59" s="103">
        <f t="shared" si="272"/>
        <v>0</v>
      </c>
      <c r="BD59" s="103">
        <f t="shared" si="272"/>
        <v>0</v>
      </c>
      <c r="BE59" s="103">
        <f t="shared" si="272"/>
        <v>0</v>
      </c>
      <c r="BF59" s="103">
        <f t="shared" si="272"/>
        <v>0</v>
      </c>
      <c r="BG59" s="103">
        <f t="shared" si="272"/>
        <v>0</v>
      </c>
      <c r="BH59" s="103">
        <f t="shared" si="272"/>
        <v>0</v>
      </c>
      <c r="BI59" s="103">
        <f t="shared" si="272"/>
        <v>0</v>
      </c>
      <c r="BJ59" s="103">
        <f t="shared" si="272"/>
        <v>0</v>
      </c>
      <c r="BK59" s="103">
        <f t="shared" si="272"/>
        <v>0</v>
      </c>
      <c r="BL59" s="103">
        <f t="shared" si="272"/>
        <v>0</v>
      </c>
      <c r="BM59" s="103">
        <f t="shared" si="272"/>
        <v>0</v>
      </c>
      <c r="BN59" s="103">
        <f t="shared" si="272"/>
        <v>0</v>
      </c>
      <c r="BO59" s="103">
        <f t="shared" si="272"/>
        <v>0</v>
      </c>
      <c r="BP59" s="103">
        <f t="shared" si="272"/>
        <v>0</v>
      </c>
      <c r="BQ59" s="103">
        <f t="shared" si="272"/>
        <v>0</v>
      </c>
      <c r="BR59" s="103">
        <f t="shared" si="272"/>
        <v>0</v>
      </c>
      <c r="BS59" s="103">
        <f t="shared" si="272"/>
        <v>0</v>
      </c>
      <c r="BT59" s="103">
        <f t="shared" si="272"/>
        <v>0</v>
      </c>
      <c r="BU59" s="103">
        <f t="shared" si="272"/>
        <v>0</v>
      </c>
      <c r="BV59" s="103">
        <f t="shared" si="272"/>
        <v>0</v>
      </c>
      <c r="BW59" s="103">
        <f t="shared" si="272"/>
        <v>0</v>
      </c>
      <c r="BX59" s="103">
        <f t="shared" si="272"/>
        <v>0</v>
      </c>
      <c r="BY59" s="103">
        <f t="shared" si="272"/>
        <v>0</v>
      </c>
      <c r="BZ59" s="103">
        <f t="shared" si="272"/>
        <v>0</v>
      </c>
      <c r="CA59" s="103">
        <f t="shared" si="272"/>
        <v>0</v>
      </c>
      <c r="CB59" s="103">
        <f t="shared" si="272"/>
        <v>0</v>
      </c>
      <c r="CC59" s="103">
        <f t="shared" ref="CC59:EN59" si="273">SUM(CC23:CC39)</f>
        <v>0</v>
      </c>
      <c r="CD59" s="103">
        <f t="shared" si="273"/>
        <v>0</v>
      </c>
      <c r="CE59" s="103">
        <f t="shared" si="273"/>
        <v>0</v>
      </c>
      <c r="CF59" s="103">
        <f t="shared" si="273"/>
        <v>0</v>
      </c>
      <c r="CG59" s="103">
        <f t="shared" si="273"/>
        <v>0</v>
      </c>
      <c r="CH59" s="103">
        <f t="shared" si="273"/>
        <v>0</v>
      </c>
      <c r="CI59" s="103">
        <f t="shared" si="273"/>
        <v>0</v>
      </c>
      <c r="CJ59" s="103">
        <f t="shared" si="273"/>
        <v>0</v>
      </c>
      <c r="CK59" s="103">
        <f t="shared" si="273"/>
        <v>0</v>
      </c>
      <c r="CL59" s="103">
        <f t="shared" si="273"/>
        <v>0</v>
      </c>
      <c r="CM59" s="103">
        <f t="shared" si="273"/>
        <v>0</v>
      </c>
      <c r="CN59" s="103">
        <f t="shared" si="273"/>
        <v>0</v>
      </c>
      <c r="CO59" s="103">
        <f t="shared" si="273"/>
        <v>0</v>
      </c>
      <c r="CP59" s="103">
        <f t="shared" si="273"/>
        <v>0</v>
      </c>
      <c r="CQ59" s="103">
        <f t="shared" si="273"/>
        <v>0</v>
      </c>
      <c r="CR59" s="103">
        <f t="shared" si="273"/>
        <v>0</v>
      </c>
      <c r="CS59" s="103">
        <f t="shared" si="273"/>
        <v>0</v>
      </c>
      <c r="CT59" s="103">
        <f t="shared" si="273"/>
        <v>0</v>
      </c>
      <c r="CU59" s="103">
        <f t="shared" si="273"/>
        <v>0</v>
      </c>
      <c r="CV59" s="103">
        <f t="shared" si="273"/>
        <v>0</v>
      </c>
      <c r="CW59" s="103">
        <f t="shared" si="273"/>
        <v>0</v>
      </c>
      <c r="CX59" s="103">
        <f t="shared" si="273"/>
        <v>0</v>
      </c>
      <c r="CY59" s="103">
        <f t="shared" si="273"/>
        <v>0</v>
      </c>
      <c r="CZ59" s="103">
        <f t="shared" si="273"/>
        <v>0</v>
      </c>
      <c r="DA59" s="103">
        <f t="shared" si="273"/>
        <v>0</v>
      </c>
      <c r="DB59" s="103">
        <f t="shared" si="273"/>
        <v>0</v>
      </c>
      <c r="DC59" s="103">
        <f t="shared" si="273"/>
        <v>0</v>
      </c>
      <c r="DD59" s="103">
        <f t="shared" si="273"/>
        <v>0</v>
      </c>
      <c r="DE59" s="103">
        <f t="shared" si="273"/>
        <v>0</v>
      </c>
      <c r="DF59" s="103">
        <f t="shared" si="273"/>
        <v>0</v>
      </c>
      <c r="DG59" s="103">
        <f t="shared" si="273"/>
        <v>0</v>
      </c>
      <c r="DH59" s="103">
        <f t="shared" si="273"/>
        <v>0</v>
      </c>
      <c r="DI59" s="103">
        <f t="shared" si="273"/>
        <v>0</v>
      </c>
      <c r="DJ59" s="103">
        <f t="shared" si="273"/>
        <v>0</v>
      </c>
      <c r="DK59" s="103">
        <f t="shared" si="273"/>
        <v>0</v>
      </c>
      <c r="DL59" s="103">
        <f t="shared" si="273"/>
        <v>0</v>
      </c>
      <c r="DM59" s="103">
        <f t="shared" si="273"/>
        <v>0</v>
      </c>
      <c r="DN59" s="103">
        <f t="shared" si="273"/>
        <v>0</v>
      </c>
      <c r="DO59" s="103">
        <f t="shared" si="273"/>
        <v>0</v>
      </c>
      <c r="DP59" s="103">
        <f t="shared" si="273"/>
        <v>0</v>
      </c>
      <c r="DQ59" s="103">
        <f t="shared" si="273"/>
        <v>0</v>
      </c>
      <c r="DR59" s="103">
        <f t="shared" si="273"/>
        <v>0</v>
      </c>
      <c r="DS59" s="103">
        <f t="shared" si="273"/>
        <v>0</v>
      </c>
      <c r="DT59" s="103">
        <f t="shared" si="273"/>
        <v>0</v>
      </c>
      <c r="DU59" s="103">
        <f t="shared" si="273"/>
        <v>0</v>
      </c>
      <c r="DV59" s="103">
        <f t="shared" si="273"/>
        <v>0</v>
      </c>
      <c r="DW59" s="103">
        <f t="shared" si="273"/>
        <v>0</v>
      </c>
      <c r="DX59" s="103">
        <f t="shared" si="273"/>
        <v>0</v>
      </c>
      <c r="DY59" s="103">
        <f t="shared" si="273"/>
        <v>0</v>
      </c>
      <c r="DZ59" s="103">
        <f t="shared" si="273"/>
        <v>0</v>
      </c>
      <c r="EA59" s="103">
        <f t="shared" si="273"/>
        <v>0</v>
      </c>
      <c r="EB59" s="103">
        <f t="shared" si="273"/>
        <v>0</v>
      </c>
      <c r="EC59" s="103">
        <f t="shared" si="273"/>
        <v>0</v>
      </c>
      <c r="ED59" s="103">
        <f t="shared" si="273"/>
        <v>0</v>
      </c>
      <c r="EE59" s="103">
        <f t="shared" si="273"/>
        <v>0</v>
      </c>
      <c r="EF59" s="103">
        <f t="shared" si="273"/>
        <v>0</v>
      </c>
      <c r="EG59" s="103">
        <f t="shared" si="273"/>
        <v>0</v>
      </c>
      <c r="EH59" s="103">
        <f t="shared" si="273"/>
        <v>0</v>
      </c>
      <c r="EI59" s="103">
        <f t="shared" si="273"/>
        <v>0</v>
      </c>
      <c r="EJ59" s="103">
        <f t="shared" si="273"/>
        <v>0</v>
      </c>
      <c r="EK59" s="103">
        <f t="shared" si="273"/>
        <v>0</v>
      </c>
      <c r="EL59" s="103">
        <f t="shared" si="273"/>
        <v>0</v>
      </c>
      <c r="EM59" s="103">
        <f t="shared" si="273"/>
        <v>0</v>
      </c>
      <c r="EN59" s="103">
        <f t="shared" si="273"/>
        <v>0</v>
      </c>
      <c r="EO59" s="103">
        <f t="shared" ref="EO59:GZ59" si="274">SUM(EO23:EO39)</f>
        <v>0</v>
      </c>
      <c r="EP59" s="103">
        <f t="shared" si="274"/>
        <v>0</v>
      </c>
      <c r="EQ59" s="103">
        <f t="shared" si="274"/>
        <v>0</v>
      </c>
      <c r="ER59" s="103">
        <f t="shared" si="274"/>
        <v>0</v>
      </c>
      <c r="ES59" s="103">
        <f t="shared" si="274"/>
        <v>0</v>
      </c>
      <c r="ET59" s="103">
        <f t="shared" si="274"/>
        <v>0</v>
      </c>
      <c r="EU59" s="103">
        <f t="shared" si="274"/>
        <v>0</v>
      </c>
      <c r="EV59" s="103">
        <f t="shared" si="274"/>
        <v>0</v>
      </c>
      <c r="EW59" s="103">
        <f t="shared" si="274"/>
        <v>0</v>
      </c>
      <c r="EX59" s="103">
        <f t="shared" si="274"/>
        <v>0</v>
      </c>
      <c r="EY59" s="103">
        <f t="shared" si="274"/>
        <v>0</v>
      </c>
      <c r="EZ59" s="103">
        <f t="shared" si="274"/>
        <v>0</v>
      </c>
      <c r="FA59" s="103">
        <f t="shared" si="274"/>
        <v>0</v>
      </c>
      <c r="FB59" s="103">
        <f t="shared" si="274"/>
        <v>0</v>
      </c>
      <c r="FC59" s="103">
        <f t="shared" si="274"/>
        <v>0</v>
      </c>
      <c r="FD59" s="103">
        <f t="shared" si="274"/>
        <v>0</v>
      </c>
      <c r="FE59" s="103">
        <f t="shared" si="274"/>
        <v>0</v>
      </c>
      <c r="FF59" s="103">
        <f t="shared" si="274"/>
        <v>0</v>
      </c>
      <c r="FG59" s="103">
        <f t="shared" si="274"/>
        <v>0</v>
      </c>
      <c r="FH59" s="103">
        <f t="shared" si="274"/>
        <v>0</v>
      </c>
      <c r="FI59" s="103">
        <f t="shared" si="274"/>
        <v>0</v>
      </c>
      <c r="FJ59" s="103">
        <f t="shared" si="274"/>
        <v>0</v>
      </c>
      <c r="FK59" s="103">
        <f t="shared" si="274"/>
        <v>0</v>
      </c>
      <c r="FL59" s="103">
        <f t="shared" si="274"/>
        <v>0</v>
      </c>
      <c r="FM59" s="103">
        <f t="shared" si="274"/>
        <v>0</v>
      </c>
      <c r="FN59" s="103">
        <f t="shared" si="274"/>
        <v>0</v>
      </c>
      <c r="FO59" s="103">
        <f t="shared" si="274"/>
        <v>0</v>
      </c>
      <c r="FP59" s="103">
        <f t="shared" si="274"/>
        <v>0</v>
      </c>
      <c r="FQ59" s="103">
        <f t="shared" si="274"/>
        <v>0</v>
      </c>
      <c r="FR59" s="103">
        <f t="shared" si="274"/>
        <v>0</v>
      </c>
      <c r="FS59" s="103">
        <f t="shared" si="274"/>
        <v>0</v>
      </c>
      <c r="FT59" s="103">
        <f t="shared" si="274"/>
        <v>0</v>
      </c>
      <c r="FU59" s="103">
        <f t="shared" si="274"/>
        <v>0</v>
      </c>
      <c r="FV59" s="103">
        <f t="shared" si="274"/>
        <v>0</v>
      </c>
      <c r="FW59" s="103">
        <f t="shared" si="274"/>
        <v>0</v>
      </c>
      <c r="FX59" s="103">
        <f t="shared" si="274"/>
        <v>0</v>
      </c>
      <c r="FY59" s="103">
        <f t="shared" si="274"/>
        <v>0</v>
      </c>
      <c r="FZ59" s="103">
        <f t="shared" si="274"/>
        <v>0</v>
      </c>
      <c r="GA59" s="103">
        <f t="shared" si="274"/>
        <v>0</v>
      </c>
      <c r="GB59" s="103">
        <f t="shared" si="274"/>
        <v>0</v>
      </c>
      <c r="GC59" s="103">
        <f t="shared" si="274"/>
        <v>0</v>
      </c>
      <c r="GD59" s="103">
        <f t="shared" si="274"/>
        <v>0</v>
      </c>
      <c r="GE59" s="103">
        <f t="shared" si="274"/>
        <v>0</v>
      </c>
      <c r="GF59" s="103">
        <f t="shared" si="274"/>
        <v>0</v>
      </c>
      <c r="GG59" s="103">
        <f t="shared" si="274"/>
        <v>0</v>
      </c>
      <c r="GH59" s="103">
        <f t="shared" si="274"/>
        <v>0</v>
      </c>
      <c r="GI59" s="103">
        <f t="shared" si="274"/>
        <v>0</v>
      </c>
      <c r="GJ59" s="103">
        <f t="shared" si="274"/>
        <v>0</v>
      </c>
      <c r="GK59" s="103">
        <f t="shared" si="274"/>
        <v>0</v>
      </c>
      <c r="GL59" s="103">
        <f t="shared" si="274"/>
        <v>0</v>
      </c>
      <c r="GM59" s="103">
        <f t="shared" si="274"/>
        <v>0</v>
      </c>
      <c r="GN59" s="103">
        <f t="shared" si="274"/>
        <v>0</v>
      </c>
      <c r="GO59" s="103">
        <f t="shared" si="274"/>
        <v>0</v>
      </c>
      <c r="GP59" s="103">
        <f t="shared" si="274"/>
        <v>0</v>
      </c>
      <c r="GQ59" s="103">
        <f t="shared" si="274"/>
        <v>0</v>
      </c>
      <c r="GR59" s="103">
        <f t="shared" si="274"/>
        <v>0</v>
      </c>
      <c r="GS59" s="103">
        <f t="shared" si="274"/>
        <v>0</v>
      </c>
      <c r="GT59" s="103">
        <f t="shared" si="274"/>
        <v>0</v>
      </c>
      <c r="GU59" s="103">
        <f t="shared" si="274"/>
        <v>0</v>
      </c>
      <c r="GV59" s="103">
        <f t="shared" si="274"/>
        <v>0</v>
      </c>
      <c r="GW59" s="103">
        <f t="shared" si="274"/>
        <v>0</v>
      </c>
      <c r="GX59" s="103">
        <f t="shared" si="274"/>
        <v>0</v>
      </c>
      <c r="GY59" s="103">
        <f t="shared" si="274"/>
        <v>0</v>
      </c>
      <c r="GZ59" s="103">
        <f t="shared" si="274"/>
        <v>0</v>
      </c>
      <c r="HA59" s="103">
        <f t="shared" ref="HA59:JL59" si="275">SUM(HA23:HA39)</f>
        <v>0</v>
      </c>
      <c r="HB59" s="103">
        <f t="shared" si="275"/>
        <v>0</v>
      </c>
      <c r="HC59" s="103">
        <f t="shared" si="275"/>
        <v>0</v>
      </c>
      <c r="HD59" s="103">
        <f t="shared" si="275"/>
        <v>0</v>
      </c>
      <c r="HE59" s="103">
        <f t="shared" si="275"/>
        <v>0</v>
      </c>
      <c r="HF59" s="103">
        <f t="shared" si="275"/>
        <v>0</v>
      </c>
      <c r="HG59" s="103">
        <f t="shared" si="275"/>
        <v>0</v>
      </c>
      <c r="HH59" s="103">
        <f t="shared" si="275"/>
        <v>0</v>
      </c>
      <c r="HI59" s="103">
        <f t="shared" si="275"/>
        <v>0</v>
      </c>
      <c r="HJ59" s="103">
        <f t="shared" si="275"/>
        <v>0</v>
      </c>
      <c r="HK59" s="103">
        <f t="shared" si="275"/>
        <v>0</v>
      </c>
      <c r="HL59" s="103">
        <f t="shared" si="275"/>
        <v>0</v>
      </c>
      <c r="HM59" s="103">
        <f t="shared" si="275"/>
        <v>0</v>
      </c>
      <c r="HN59" s="103">
        <f t="shared" si="275"/>
        <v>0</v>
      </c>
      <c r="HO59" s="103">
        <f t="shared" si="275"/>
        <v>0</v>
      </c>
      <c r="HP59" s="103">
        <f t="shared" si="275"/>
        <v>0</v>
      </c>
      <c r="HQ59" s="103">
        <f t="shared" si="275"/>
        <v>0</v>
      </c>
      <c r="HR59" s="103">
        <f t="shared" si="275"/>
        <v>0</v>
      </c>
      <c r="HS59" s="103">
        <f t="shared" si="275"/>
        <v>0</v>
      </c>
      <c r="HT59" s="103">
        <f t="shared" si="275"/>
        <v>0</v>
      </c>
      <c r="HU59" s="103">
        <f t="shared" si="275"/>
        <v>0</v>
      </c>
      <c r="HV59" s="103">
        <f t="shared" si="275"/>
        <v>0</v>
      </c>
      <c r="HW59" s="103">
        <f t="shared" si="275"/>
        <v>0</v>
      </c>
      <c r="HX59" s="103">
        <f t="shared" si="275"/>
        <v>0</v>
      </c>
      <c r="HY59" s="103">
        <f t="shared" si="275"/>
        <v>0</v>
      </c>
      <c r="HZ59" s="103">
        <f t="shared" si="275"/>
        <v>0</v>
      </c>
      <c r="IA59" s="103">
        <f t="shared" si="275"/>
        <v>0</v>
      </c>
      <c r="IB59" s="103">
        <f t="shared" si="275"/>
        <v>0</v>
      </c>
      <c r="IC59" s="103">
        <f t="shared" si="275"/>
        <v>0</v>
      </c>
      <c r="ID59" s="103">
        <f t="shared" si="275"/>
        <v>0</v>
      </c>
      <c r="IE59" s="103">
        <f t="shared" si="275"/>
        <v>0</v>
      </c>
      <c r="IF59" s="103">
        <f t="shared" si="275"/>
        <v>0</v>
      </c>
      <c r="IG59" s="103">
        <f t="shared" si="275"/>
        <v>0</v>
      </c>
      <c r="IH59" s="103">
        <f t="shared" si="275"/>
        <v>0</v>
      </c>
      <c r="II59" s="103">
        <f t="shared" si="275"/>
        <v>0</v>
      </c>
      <c r="IJ59" s="103">
        <f t="shared" si="275"/>
        <v>0</v>
      </c>
      <c r="IK59" s="103">
        <f t="shared" si="275"/>
        <v>0</v>
      </c>
      <c r="IL59" s="103">
        <f t="shared" si="275"/>
        <v>0</v>
      </c>
      <c r="IM59" s="103">
        <f t="shared" si="275"/>
        <v>0</v>
      </c>
      <c r="IN59" s="103">
        <f t="shared" si="275"/>
        <v>0</v>
      </c>
      <c r="IO59" s="103">
        <f t="shared" si="275"/>
        <v>0</v>
      </c>
      <c r="IP59" s="103">
        <f t="shared" si="275"/>
        <v>0</v>
      </c>
      <c r="IQ59" s="103">
        <f t="shared" si="275"/>
        <v>0</v>
      </c>
      <c r="IR59" s="103">
        <f t="shared" si="275"/>
        <v>0</v>
      </c>
      <c r="IS59" s="103">
        <f t="shared" si="275"/>
        <v>0</v>
      </c>
      <c r="IT59" s="103">
        <f t="shared" si="275"/>
        <v>0</v>
      </c>
      <c r="IU59" s="103">
        <f t="shared" si="275"/>
        <v>0</v>
      </c>
      <c r="IV59" s="103">
        <f t="shared" si="275"/>
        <v>0</v>
      </c>
      <c r="IW59" s="103">
        <f t="shared" si="275"/>
        <v>0</v>
      </c>
      <c r="IX59" s="103">
        <f t="shared" si="275"/>
        <v>0</v>
      </c>
      <c r="IY59" s="103">
        <f t="shared" si="275"/>
        <v>0</v>
      </c>
      <c r="IZ59" s="103">
        <f t="shared" si="275"/>
        <v>0</v>
      </c>
      <c r="JA59" s="103">
        <f t="shared" si="275"/>
        <v>0</v>
      </c>
      <c r="JB59" s="103">
        <f t="shared" si="275"/>
        <v>0</v>
      </c>
      <c r="JC59" s="103">
        <f t="shared" si="275"/>
        <v>0</v>
      </c>
      <c r="JD59" s="103">
        <f t="shared" si="275"/>
        <v>0</v>
      </c>
      <c r="JE59" s="103">
        <f t="shared" si="275"/>
        <v>0</v>
      </c>
      <c r="JF59" s="103">
        <f t="shared" si="275"/>
        <v>0</v>
      </c>
      <c r="JG59" s="103">
        <f t="shared" si="275"/>
        <v>0</v>
      </c>
      <c r="JH59" s="103">
        <f t="shared" si="275"/>
        <v>0</v>
      </c>
      <c r="JI59" s="103">
        <f t="shared" si="275"/>
        <v>0</v>
      </c>
      <c r="JJ59" s="103">
        <f t="shared" si="275"/>
        <v>0</v>
      </c>
      <c r="JK59" s="103">
        <f t="shared" si="275"/>
        <v>0</v>
      </c>
      <c r="JL59" s="103">
        <f t="shared" si="275"/>
        <v>0</v>
      </c>
      <c r="JM59" s="103">
        <f t="shared" ref="JM59:LX59" si="276">SUM(JM23:JM39)</f>
        <v>0</v>
      </c>
      <c r="JN59" s="103">
        <f t="shared" si="276"/>
        <v>0</v>
      </c>
      <c r="JO59" s="103">
        <f t="shared" si="276"/>
        <v>0</v>
      </c>
      <c r="JP59" s="103">
        <f t="shared" si="276"/>
        <v>0</v>
      </c>
      <c r="JQ59" s="103">
        <f t="shared" si="276"/>
        <v>0</v>
      </c>
      <c r="JR59" s="103">
        <f t="shared" si="276"/>
        <v>0</v>
      </c>
      <c r="JS59" s="103">
        <f t="shared" si="276"/>
        <v>0</v>
      </c>
      <c r="JT59" s="103">
        <f t="shared" si="276"/>
        <v>0</v>
      </c>
      <c r="JU59" s="103">
        <f t="shared" si="276"/>
        <v>0</v>
      </c>
      <c r="JV59" s="103">
        <f t="shared" si="276"/>
        <v>0</v>
      </c>
      <c r="JW59" s="103">
        <f t="shared" si="276"/>
        <v>0</v>
      </c>
      <c r="JX59" s="103">
        <f t="shared" si="276"/>
        <v>0</v>
      </c>
      <c r="JY59" s="103">
        <f t="shared" si="276"/>
        <v>0</v>
      </c>
      <c r="JZ59" s="103">
        <f t="shared" si="276"/>
        <v>0</v>
      </c>
      <c r="KA59" s="103">
        <f t="shared" si="276"/>
        <v>0</v>
      </c>
      <c r="KB59" s="103">
        <f t="shared" si="276"/>
        <v>0</v>
      </c>
      <c r="KC59" s="103">
        <f t="shared" si="276"/>
        <v>0</v>
      </c>
      <c r="KD59" s="103">
        <f t="shared" si="276"/>
        <v>0</v>
      </c>
      <c r="KE59" s="103">
        <f t="shared" si="276"/>
        <v>0</v>
      </c>
      <c r="KF59" s="103">
        <f t="shared" si="276"/>
        <v>0</v>
      </c>
      <c r="KG59" s="103">
        <f t="shared" si="276"/>
        <v>0</v>
      </c>
      <c r="KH59" s="103">
        <f t="shared" si="276"/>
        <v>0</v>
      </c>
      <c r="KI59" s="103">
        <f t="shared" si="276"/>
        <v>0</v>
      </c>
      <c r="KJ59" s="103">
        <f t="shared" si="276"/>
        <v>0</v>
      </c>
      <c r="KK59" s="103">
        <f t="shared" si="276"/>
        <v>0</v>
      </c>
      <c r="KL59" s="103">
        <f t="shared" si="276"/>
        <v>0</v>
      </c>
      <c r="KM59" s="103">
        <f t="shared" si="276"/>
        <v>0</v>
      </c>
      <c r="KN59" s="103">
        <f t="shared" si="276"/>
        <v>0</v>
      </c>
      <c r="KO59" s="103">
        <f t="shared" si="276"/>
        <v>0</v>
      </c>
      <c r="KP59" s="103">
        <f t="shared" si="276"/>
        <v>0</v>
      </c>
      <c r="KQ59" s="103">
        <f t="shared" si="276"/>
        <v>0</v>
      </c>
      <c r="KR59" s="103">
        <f t="shared" si="276"/>
        <v>0</v>
      </c>
      <c r="KS59" s="103">
        <f t="shared" si="276"/>
        <v>0</v>
      </c>
      <c r="KT59" s="103">
        <f t="shared" si="276"/>
        <v>0</v>
      </c>
      <c r="KU59" s="103">
        <f t="shared" si="276"/>
        <v>0</v>
      </c>
      <c r="KV59" s="103">
        <f t="shared" si="276"/>
        <v>0</v>
      </c>
      <c r="KW59" s="103">
        <f t="shared" si="276"/>
        <v>0</v>
      </c>
      <c r="KX59" s="103">
        <f t="shared" si="276"/>
        <v>0</v>
      </c>
      <c r="KY59" s="103">
        <f t="shared" si="276"/>
        <v>0</v>
      </c>
      <c r="KZ59" s="103">
        <f t="shared" si="276"/>
        <v>0</v>
      </c>
      <c r="LA59" s="103">
        <f t="shared" si="276"/>
        <v>0</v>
      </c>
      <c r="LB59" s="103">
        <f t="shared" si="276"/>
        <v>0</v>
      </c>
      <c r="LC59" s="103">
        <f t="shared" si="276"/>
        <v>0</v>
      </c>
      <c r="LD59" s="103">
        <f t="shared" si="276"/>
        <v>0</v>
      </c>
      <c r="LE59" s="103">
        <f t="shared" si="276"/>
        <v>0</v>
      </c>
      <c r="LF59" s="103">
        <f t="shared" si="276"/>
        <v>0</v>
      </c>
      <c r="LG59" s="103">
        <f t="shared" si="276"/>
        <v>0</v>
      </c>
      <c r="LH59" s="103">
        <f t="shared" si="276"/>
        <v>0</v>
      </c>
      <c r="LI59" s="103">
        <f t="shared" si="276"/>
        <v>0</v>
      </c>
      <c r="LJ59" s="103">
        <f t="shared" si="276"/>
        <v>0</v>
      </c>
      <c r="LK59" s="103">
        <f t="shared" si="276"/>
        <v>0</v>
      </c>
      <c r="LL59" s="103">
        <f t="shared" si="276"/>
        <v>0</v>
      </c>
      <c r="LM59" s="103">
        <f t="shared" si="276"/>
        <v>0</v>
      </c>
      <c r="LN59" s="103">
        <f t="shared" si="276"/>
        <v>0</v>
      </c>
      <c r="LO59" s="103">
        <f t="shared" si="276"/>
        <v>0</v>
      </c>
      <c r="LP59" s="103">
        <f t="shared" si="276"/>
        <v>0</v>
      </c>
      <c r="LQ59" s="103">
        <f t="shared" si="276"/>
        <v>0</v>
      </c>
      <c r="LR59" s="103">
        <f t="shared" si="276"/>
        <v>0</v>
      </c>
      <c r="LS59" s="103">
        <f t="shared" si="276"/>
        <v>0</v>
      </c>
      <c r="LT59" s="103">
        <f t="shared" si="276"/>
        <v>0</v>
      </c>
      <c r="LU59" s="103">
        <f t="shared" si="276"/>
        <v>0</v>
      </c>
      <c r="LV59" s="103">
        <f t="shared" si="276"/>
        <v>0</v>
      </c>
      <c r="LW59" s="103">
        <f t="shared" si="276"/>
        <v>0</v>
      </c>
      <c r="LX59" s="103">
        <f t="shared" si="276"/>
        <v>0</v>
      </c>
      <c r="LY59" s="103">
        <f t="shared" ref="LY59:OJ59" si="277">SUM(LY23:LY39)</f>
        <v>0</v>
      </c>
      <c r="LZ59" s="103">
        <f t="shared" si="277"/>
        <v>0</v>
      </c>
      <c r="MA59" s="103">
        <f t="shared" si="277"/>
        <v>0</v>
      </c>
      <c r="MB59" s="103">
        <f t="shared" si="277"/>
        <v>0</v>
      </c>
      <c r="MC59" s="103">
        <f t="shared" si="277"/>
        <v>0</v>
      </c>
      <c r="MD59" s="103">
        <f t="shared" si="277"/>
        <v>0</v>
      </c>
      <c r="ME59" s="103">
        <f t="shared" si="277"/>
        <v>0</v>
      </c>
      <c r="MF59" s="103">
        <f t="shared" si="277"/>
        <v>0</v>
      </c>
      <c r="MG59" s="103">
        <f t="shared" si="277"/>
        <v>0</v>
      </c>
      <c r="MH59" s="103">
        <f t="shared" si="277"/>
        <v>0</v>
      </c>
      <c r="MI59" s="103">
        <f t="shared" si="277"/>
        <v>0</v>
      </c>
      <c r="MJ59" s="103">
        <f t="shared" si="277"/>
        <v>0</v>
      </c>
      <c r="MK59" s="103">
        <f t="shared" si="277"/>
        <v>0</v>
      </c>
      <c r="ML59" s="103">
        <f t="shared" si="277"/>
        <v>0</v>
      </c>
      <c r="MM59" s="103">
        <f t="shared" si="277"/>
        <v>0</v>
      </c>
      <c r="MN59" s="103">
        <f t="shared" si="277"/>
        <v>0</v>
      </c>
      <c r="MO59" s="103">
        <f t="shared" si="277"/>
        <v>0</v>
      </c>
      <c r="MP59" s="103">
        <f t="shared" si="277"/>
        <v>0</v>
      </c>
      <c r="MQ59" s="103">
        <f t="shared" si="277"/>
        <v>0</v>
      </c>
      <c r="MR59" s="103">
        <f t="shared" si="277"/>
        <v>0</v>
      </c>
      <c r="MS59" s="103">
        <f t="shared" si="277"/>
        <v>0</v>
      </c>
      <c r="MT59" s="103">
        <f t="shared" si="277"/>
        <v>0</v>
      </c>
      <c r="MU59" s="103">
        <f t="shared" si="277"/>
        <v>0</v>
      </c>
      <c r="MV59" s="103">
        <f t="shared" si="277"/>
        <v>0</v>
      </c>
      <c r="MW59" s="103">
        <f t="shared" si="277"/>
        <v>0</v>
      </c>
      <c r="MX59" s="103">
        <f t="shared" si="277"/>
        <v>0</v>
      </c>
      <c r="MY59" s="103">
        <f t="shared" si="277"/>
        <v>0</v>
      </c>
      <c r="MZ59" s="103">
        <f t="shared" si="277"/>
        <v>0</v>
      </c>
      <c r="NA59" s="103">
        <f t="shared" si="277"/>
        <v>0</v>
      </c>
      <c r="NB59" s="103">
        <f t="shared" si="277"/>
        <v>0</v>
      </c>
      <c r="NC59" s="103">
        <f t="shared" si="277"/>
        <v>0</v>
      </c>
      <c r="ND59" s="103">
        <f t="shared" si="277"/>
        <v>0</v>
      </c>
      <c r="NE59" s="103">
        <f t="shared" si="277"/>
        <v>0</v>
      </c>
      <c r="NF59" s="103">
        <f t="shared" si="277"/>
        <v>0</v>
      </c>
      <c r="NG59" s="103">
        <f t="shared" si="277"/>
        <v>0</v>
      </c>
      <c r="NH59" s="103">
        <f t="shared" si="277"/>
        <v>0</v>
      </c>
      <c r="NI59" s="103">
        <f t="shared" si="277"/>
        <v>0</v>
      </c>
      <c r="NJ59" s="103">
        <f t="shared" si="277"/>
        <v>0</v>
      </c>
      <c r="NK59" s="103">
        <f t="shared" si="277"/>
        <v>0</v>
      </c>
      <c r="NL59" s="103">
        <f t="shared" si="277"/>
        <v>0</v>
      </c>
      <c r="NM59" s="103">
        <f t="shared" si="277"/>
        <v>0</v>
      </c>
      <c r="NN59" s="103">
        <f t="shared" si="277"/>
        <v>0</v>
      </c>
      <c r="NO59" s="103">
        <f t="shared" si="277"/>
        <v>0</v>
      </c>
      <c r="NP59" s="103">
        <f t="shared" si="277"/>
        <v>0</v>
      </c>
      <c r="NQ59" s="103">
        <f t="shared" si="277"/>
        <v>0</v>
      </c>
      <c r="NR59" s="103">
        <f t="shared" si="277"/>
        <v>0</v>
      </c>
      <c r="NS59" s="103">
        <f t="shared" si="277"/>
        <v>0</v>
      </c>
      <c r="NT59" s="103">
        <f t="shared" si="277"/>
        <v>0</v>
      </c>
      <c r="NU59" s="103">
        <f t="shared" si="277"/>
        <v>0</v>
      </c>
      <c r="NV59" s="103">
        <f t="shared" si="277"/>
        <v>0</v>
      </c>
      <c r="NW59" s="103">
        <f t="shared" si="277"/>
        <v>0</v>
      </c>
      <c r="NX59" s="103">
        <f t="shared" si="277"/>
        <v>0</v>
      </c>
      <c r="NY59" s="103">
        <f t="shared" si="277"/>
        <v>0</v>
      </c>
      <c r="NZ59" s="103">
        <f t="shared" si="277"/>
        <v>0</v>
      </c>
      <c r="OA59" s="103">
        <f t="shared" si="277"/>
        <v>0</v>
      </c>
      <c r="OB59" s="103">
        <f t="shared" si="277"/>
        <v>0</v>
      </c>
      <c r="OC59" s="103">
        <f t="shared" si="277"/>
        <v>0</v>
      </c>
      <c r="OD59" s="103">
        <f t="shared" si="277"/>
        <v>0</v>
      </c>
      <c r="OE59" s="103">
        <f t="shared" si="277"/>
        <v>0</v>
      </c>
      <c r="OF59" s="103">
        <f t="shared" si="277"/>
        <v>0</v>
      </c>
      <c r="OG59" s="103">
        <f t="shared" si="277"/>
        <v>0</v>
      </c>
      <c r="OH59" s="103">
        <f t="shared" si="277"/>
        <v>0</v>
      </c>
      <c r="OI59" s="103">
        <f t="shared" si="277"/>
        <v>0</v>
      </c>
      <c r="OJ59" s="103">
        <f t="shared" si="277"/>
        <v>0</v>
      </c>
      <c r="OK59" s="103">
        <f t="shared" ref="OK59:QV59" si="278">SUM(OK23:OK39)</f>
        <v>0</v>
      </c>
      <c r="OL59" s="103">
        <f t="shared" si="278"/>
        <v>0</v>
      </c>
      <c r="OM59" s="103">
        <f t="shared" si="278"/>
        <v>0</v>
      </c>
      <c r="ON59" s="103">
        <f t="shared" si="278"/>
        <v>0</v>
      </c>
      <c r="OO59" s="103">
        <f t="shared" si="278"/>
        <v>0</v>
      </c>
      <c r="OP59" s="103">
        <f t="shared" si="278"/>
        <v>0</v>
      </c>
      <c r="OQ59" s="103">
        <f t="shared" si="278"/>
        <v>0</v>
      </c>
      <c r="OR59" s="103">
        <f t="shared" si="278"/>
        <v>0</v>
      </c>
      <c r="OS59" s="103">
        <f t="shared" si="278"/>
        <v>0</v>
      </c>
      <c r="OT59" s="103">
        <f t="shared" si="278"/>
        <v>0</v>
      </c>
      <c r="OU59" s="103">
        <f t="shared" si="278"/>
        <v>0</v>
      </c>
      <c r="OV59" s="103">
        <f t="shared" si="278"/>
        <v>0</v>
      </c>
      <c r="OW59" s="103">
        <f t="shared" si="278"/>
        <v>0</v>
      </c>
      <c r="OX59" s="103">
        <f t="shared" si="278"/>
        <v>0</v>
      </c>
      <c r="OY59" s="103">
        <f t="shared" si="278"/>
        <v>0</v>
      </c>
      <c r="OZ59" s="103">
        <f t="shared" si="278"/>
        <v>0</v>
      </c>
      <c r="PA59" s="103">
        <f t="shared" si="278"/>
        <v>0</v>
      </c>
      <c r="PB59" s="103">
        <f t="shared" si="278"/>
        <v>0</v>
      </c>
      <c r="PC59" s="103">
        <f t="shared" si="278"/>
        <v>0</v>
      </c>
      <c r="PD59" s="103">
        <f t="shared" si="278"/>
        <v>0</v>
      </c>
      <c r="PE59" s="103">
        <f t="shared" si="278"/>
        <v>0</v>
      </c>
      <c r="PF59" s="103">
        <f t="shared" si="278"/>
        <v>0</v>
      </c>
      <c r="PG59" s="103">
        <f t="shared" si="278"/>
        <v>0</v>
      </c>
      <c r="PH59" s="103">
        <f t="shared" si="278"/>
        <v>0</v>
      </c>
      <c r="PI59" s="103">
        <f t="shared" si="278"/>
        <v>0</v>
      </c>
      <c r="PJ59" s="103">
        <f t="shared" si="278"/>
        <v>0</v>
      </c>
      <c r="PK59" s="103">
        <f t="shared" si="278"/>
        <v>0</v>
      </c>
      <c r="PL59" s="103">
        <f t="shared" si="278"/>
        <v>0</v>
      </c>
      <c r="PM59" s="103">
        <f t="shared" si="278"/>
        <v>0</v>
      </c>
      <c r="PN59" s="103">
        <f t="shared" si="278"/>
        <v>0</v>
      </c>
      <c r="PO59" s="103">
        <f t="shared" si="278"/>
        <v>0</v>
      </c>
      <c r="PP59" s="103">
        <f t="shared" si="278"/>
        <v>0</v>
      </c>
      <c r="PQ59" s="103">
        <f t="shared" si="278"/>
        <v>0</v>
      </c>
      <c r="PR59" s="103">
        <f t="shared" si="278"/>
        <v>0</v>
      </c>
      <c r="PS59" s="103">
        <f t="shared" si="278"/>
        <v>0</v>
      </c>
      <c r="PT59" s="103">
        <f t="shared" si="278"/>
        <v>0</v>
      </c>
      <c r="PU59" s="103">
        <f t="shared" si="278"/>
        <v>0</v>
      </c>
      <c r="PV59" s="103">
        <f t="shared" si="278"/>
        <v>0</v>
      </c>
      <c r="PW59" s="103">
        <f t="shared" si="278"/>
        <v>0</v>
      </c>
      <c r="PX59" s="103">
        <f t="shared" si="278"/>
        <v>0</v>
      </c>
      <c r="PY59" s="103">
        <f t="shared" si="278"/>
        <v>0</v>
      </c>
      <c r="PZ59" s="103">
        <f t="shared" si="278"/>
        <v>0</v>
      </c>
      <c r="QA59" s="103">
        <f t="shared" si="278"/>
        <v>0</v>
      </c>
      <c r="QB59" s="103">
        <f t="shared" si="278"/>
        <v>0</v>
      </c>
      <c r="QC59" s="103">
        <f t="shared" si="278"/>
        <v>0</v>
      </c>
      <c r="QD59" s="103">
        <f t="shared" si="278"/>
        <v>0</v>
      </c>
      <c r="QE59" s="103">
        <f t="shared" si="278"/>
        <v>0</v>
      </c>
      <c r="QF59" s="103">
        <f t="shared" si="278"/>
        <v>0</v>
      </c>
      <c r="QG59" s="103">
        <f t="shared" si="278"/>
        <v>0</v>
      </c>
      <c r="QH59" s="103">
        <f t="shared" si="278"/>
        <v>0</v>
      </c>
      <c r="QI59" s="103">
        <f t="shared" si="278"/>
        <v>0</v>
      </c>
      <c r="QJ59" s="103">
        <f t="shared" si="278"/>
        <v>0</v>
      </c>
      <c r="QK59" s="103">
        <f t="shared" si="278"/>
        <v>0</v>
      </c>
      <c r="QL59" s="103">
        <f t="shared" si="278"/>
        <v>0</v>
      </c>
      <c r="QM59" s="103">
        <f t="shared" si="278"/>
        <v>0</v>
      </c>
      <c r="QN59" s="103">
        <f t="shared" si="278"/>
        <v>0</v>
      </c>
      <c r="QO59" s="103">
        <f t="shared" si="278"/>
        <v>0</v>
      </c>
      <c r="QP59" s="103">
        <f t="shared" si="278"/>
        <v>0</v>
      </c>
      <c r="QQ59" s="103">
        <f t="shared" si="278"/>
        <v>0</v>
      </c>
      <c r="QR59" s="103">
        <f t="shared" si="278"/>
        <v>0</v>
      </c>
      <c r="QS59" s="103">
        <f t="shared" si="278"/>
        <v>0</v>
      </c>
      <c r="QT59" s="103">
        <f t="shared" si="278"/>
        <v>0</v>
      </c>
      <c r="QU59" s="103">
        <f t="shared" si="278"/>
        <v>0</v>
      </c>
      <c r="QV59" s="103">
        <f t="shared" si="278"/>
        <v>0</v>
      </c>
      <c r="QW59" s="103">
        <f t="shared" ref="QW59:TH59" si="279">SUM(QW23:QW39)</f>
        <v>0</v>
      </c>
      <c r="QX59" s="103">
        <f t="shared" si="279"/>
        <v>0</v>
      </c>
      <c r="QY59" s="103">
        <f t="shared" si="279"/>
        <v>0</v>
      </c>
      <c r="QZ59" s="103">
        <f t="shared" si="279"/>
        <v>0</v>
      </c>
      <c r="RA59" s="103">
        <f t="shared" si="279"/>
        <v>0</v>
      </c>
      <c r="RB59" s="103">
        <f t="shared" si="279"/>
        <v>0</v>
      </c>
      <c r="RC59" s="103">
        <f t="shared" si="279"/>
        <v>0</v>
      </c>
      <c r="RD59" s="103">
        <f t="shared" si="279"/>
        <v>0</v>
      </c>
      <c r="RE59" s="103">
        <f t="shared" si="279"/>
        <v>0</v>
      </c>
      <c r="RF59" s="103">
        <f t="shared" si="279"/>
        <v>0</v>
      </c>
      <c r="RG59" s="103">
        <f t="shared" si="279"/>
        <v>0</v>
      </c>
      <c r="RH59" s="103">
        <f t="shared" si="279"/>
        <v>0</v>
      </c>
      <c r="RI59" s="103">
        <f t="shared" si="279"/>
        <v>0</v>
      </c>
      <c r="RJ59" s="103">
        <f t="shared" si="279"/>
        <v>0</v>
      </c>
      <c r="RK59" s="103">
        <f t="shared" si="279"/>
        <v>0</v>
      </c>
      <c r="RL59" s="103">
        <f t="shared" si="279"/>
        <v>0</v>
      </c>
      <c r="RM59" s="103">
        <f t="shared" si="279"/>
        <v>0</v>
      </c>
      <c r="RN59" s="103">
        <f t="shared" si="279"/>
        <v>0</v>
      </c>
      <c r="RO59" s="103">
        <f t="shared" si="279"/>
        <v>0</v>
      </c>
      <c r="RP59" s="103">
        <f t="shared" si="279"/>
        <v>0</v>
      </c>
      <c r="RQ59" s="103">
        <f t="shared" si="279"/>
        <v>0</v>
      </c>
      <c r="RR59" s="103">
        <f t="shared" si="279"/>
        <v>0</v>
      </c>
      <c r="RS59" s="103">
        <f t="shared" si="279"/>
        <v>0</v>
      </c>
      <c r="RT59" s="103">
        <f t="shared" si="279"/>
        <v>0</v>
      </c>
      <c r="RU59" s="103">
        <f t="shared" si="279"/>
        <v>0</v>
      </c>
      <c r="RV59" s="103">
        <f t="shared" si="279"/>
        <v>0</v>
      </c>
      <c r="RW59" s="103">
        <f t="shared" si="279"/>
        <v>0</v>
      </c>
      <c r="RX59" s="103">
        <f t="shared" si="279"/>
        <v>0</v>
      </c>
      <c r="RY59" s="103">
        <f t="shared" si="279"/>
        <v>0</v>
      </c>
      <c r="RZ59" s="103">
        <f t="shared" si="279"/>
        <v>0</v>
      </c>
      <c r="SA59" s="103">
        <f t="shared" si="279"/>
        <v>0</v>
      </c>
      <c r="SB59" s="103">
        <f t="shared" si="279"/>
        <v>0</v>
      </c>
      <c r="SC59" s="103">
        <f t="shared" si="279"/>
        <v>0</v>
      </c>
      <c r="SD59" s="103">
        <f t="shared" si="279"/>
        <v>0</v>
      </c>
      <c r="SE59" s="103">
        <f t="shared" si="279"/>
        <v>0</v>
      </c>
      <c r="SF59" s="103">
        <f t="shared" si="279"/>
        <v>0</v>
      </c>
      <c r="SG59" s="103">
        <f t="shared" si="279"/>
        <v>0</v>
      </c>
      <c r="SH59" s="103">
        <f t="shared" si="279"/>
        <v>0</v>
      </c>
      <c r="SI59" s="103">
        <f t="shared" si="279"/>
        <v>0</v>
      </c>
      <c r="SJ59" s="103">
        <f t="shared" si="279"/>
        <v>0</v>
      </c>
      <c r="SK59" s="103">
        <f t="shared" si="279"/>
        <v>0</v>
      </c>
      <c r="SL59" s="103">
        <f t="shared" si="279"/>
        <v>0</v>
      </c>
      <c r="SM59" s="103">
        <f t="shared" si="279"/>
        <v>0</v>
      </c>
      <c r="SN59" s="103">
        <f t="shared" si="279"/>
        <v>0</v>
      </c>
      <c r="SO59" s="103">
        <f t="shared" si="279"/>
        <v>0</v>
      </c>
      <c r="SP59" s="103">
        <f t="shared" si="279"/>
        <v>0</v>
      </c>
      <c r="SQ59" s="103">
        <f t="shared" si="279"/>
        <v>0</v>
      </c>
      <c r="SR59" s="103">
        <f t="shared" si="279"/>
        <v>0</v>
      </c>
      <c r="SS59" s="103">
        <f t="shared" si="279"/>
        <v>0</v>
      </c>
      <c r="ST59" s="103">
        <f t="shared" si="279"/>
        <v>0</v>
      </c>
      <c r="SU59" s="103">
        <f t="shared" si="279"/>
        <v>0</v>
      </c>
      <c r="SV59" s="103">
        <f t="shared" si="279"/>
        <v>0</v>
      </c>
      <c r="SW59" s="103">
        <f t="shared" si="279"/>
        <v>0</v>
      </c>
      <c r="SX59" s="103">
        <f t="shared" si="279"/>
        <v>0</v>
      </c>
      <c r="SY59" s="103">
        <f t="shared" si="279"/>
        <v>0</v>
      </c>
      <c r="SZ59" s="103">
        <f t="shared" si="279"/>
        <v>0</v>
      </c>
      <c r="TA59" s="103">
        <f t="shared" si="279"/>
        <v>0</v>
      </c>
      <c r="TB59" s="103">
        <f t="shared" si="279"/>
        <v>0</v>
      </c>
      <c r="TC59" s="103">
        <f t="shared" si="279"/>
        <v>0</v>
      </c>
      <c r="TD59" s="103">
        <f t="shared" si="279"/>
        <v>0</v>
      </c>
      <c r="TE59" s="103">
        <f t="shared" si="279"/>
        <v>0</v>
      </c>
      <c r="TF59" s="103">
        <f t="shared" si="279"/>
        <v>0</v>
      </c>
      <c r="TG59" s="103">
        <f t="shared" si="279"/>
        <v>0</v>
      </c>
      <c r="TH59" s="103">
        <f t="shared" si="279"/>
        <v>0</v>
      </c>
      <c r="TI59" s="103">
        <f t="shared" ref="TI59:VT59" si="280">SUM(TI23:TI39)</f>
        <v>0</v>
      </c>
      <c r="TJ59" s="103">
        <f t="shared" si="280"/>
        <v>0</v>
      </c>
      <c r="TK59" s="103">
        <f t="shared" si="280"/>
        <v>0</v>
      </c>
      <c r="TL59" s="103">
        <f t="shared" si="280"/>
        <v>0</v>
      </c>
      <c r="TM59" s="103">
        <f t="shared" si="280"/>
        <v>0</v>
      </c>
      <c r="TN59" s="103">
        <f t="shared" si="280"/>
        <v>0</v>
      </c>
      <c r="TO59" s="103">
        <f t="shared" si="280"/>
        <v>0</v>
      </c>
      <c r="TP59" s="103">
        <f t="shared" si="280"/>
        <v>0</v>
      </c>
      <c r="TQ59" s="103">
        <f t="shared" si="280"/>
        <v>0</v>
      </c>
      <c r="TR59" s="103">
        <f t="shared" si="280"/>
        <v>0</v>
      </c>
      <c r="TS59" s="103">
        <f t="shared" si="280"/>
        <v>0</v>
      </c>
      <c r="TT59" s="103">
        <f t="shared" si="280"/>
        <v>0</v>
      </c>
      <c r="TU59" s="103">
        <f t="shared" si="280"/>
        <v>0</v>
      </c>
      <c r="TV59" s="103">
        <f t="shared" si="280"/>
        <v>0</v>
      </c>
      <c r="TW59" s="103">
        <f t="shared" si="280"/>
        <v>0</v>
      </c>
      <c r="TX59" s="103">
        <f t="shared" si="280"/>
        <v>0</v>
      </c>
      <c r="TY59" s="103">
        <f t="shared" si="280"/>
        <v>0</v>
      </c>
      <c r="TZ59" s="103">
        <f t="shared" si="280"/>
        <v>0</v>
      </c>
      <c r="UA59" s="103">
        <f t="shared" si="280"/>
        <v>0</v>
      </c>
      <c r="UB59" s="103">
        <f t="shared" si="280"/>
        <v>0</v>
      </c>
      <c r="UC59" s="103">
        <f t="shared" si="280"/>
        <v>0</v>
      </c>
      <c r="UD59" s="103">
        <f t="shared" si="280"/>
        <v>0</v>
      </c>
      <c r="UE59" s="103">
        <f t="shared" si="280"/>
        <v>0</v>
      </c>
      <c r="UF59" s="103">
        <f t="shared" si="280"/>
        <v>0</v>
      </c>
      <c r="UG59" s="103">
        <f t="shared" si="280"/>
        <v>0</v>
      </c>
      <c r="UH59" s="103">
        <f t="shared" si="280"/>
        <v>0</v>
      </c>
      <c r="UI59" s="103">
        <f t="shared" si="280"/>
        <v>0</v>
      </c>
      <c r="UJ59" s="103">
        <f t="shared" si="280"/>
        <v>0</v>
      </c>
      <c r="UK59" s="103">
        <f t="shared" si="280"/>
        <v>0</v>
      </c>
      <c r="UL59" s="103">
        <f t="shared" si="280"/>
        <v>0</v>
      </c>
      <c r="UM59" s="103">
        <f t="shared" si="280"/>
        <v>0</v>
      </c>
      <c r="UN59" s="103">
        <f t="shared" si="280"/>
        <v>0</v>
      </c>
      <c r="UO59" s="103">
        <f t="shared" si="280"/>
        <v>0</v>
      </c>
      <c r="UP59" s="103">
        <f t="shared" si="280"/>
        <v>0</v>
      </c>
      <c r="UQ59" s="103">
        <f t="shared" si="280"/>
        <v>0</v>
      </c>
      <c r="UR59" s="103">
        <f t="shared" si="280"/>
        <v>0</v>
      </c>
      <c r="US59" s="103">
        <f t="shared" si="280"/>
        <v>0</v>
      </c>
      <c r="UT59" s="103">
        <f t="shared" si="280"/>
        <v>0</v>
      </c>
      <c r="UU59" s="103">
        <f t="shared" si="280"/>
        <v>0</v>
      </c>
      <c r="UV59" s="103">
        <f t="shared" si="280"/>
        <v>0</v>
      </c>
      <c r="UW59" s="103">
        <f t="shared" si="280"/>
        <v>0</v>
      </c>
      <c r="UX59" s="103">
        <f t="shared" si="280"/>
        <v>0</v>
      </c>
      <c r="UY59" s="103">
        <f t="shared" si="280"/>
        <v>0</v>
      </c>
      <c r="UZ59" s="103">
        <f t="shared" si="280"/>
        <v>0</v>
      </c>
      <c r="VA59" s="103">
        <f t="shared" si="280"/>
        <v>0</v>
      </c>
      <c r="VB59" s="103">
        <f t="shared" si="280"/>
        <v>0</v>
      </c>
      <c r="VC59" s="103">
        <f t="shared" si="280"/>
        <v>0</v>
      </c>
      <c r="VD59" s="103">
        <f t="shared" si="280"/>
        <v>0</v>
      </c>
      <c r="VE59" s="103">
        <f t="shared" si="280"/>
        <v>0</v>
      </c>
      <c r="VF59" s="103">
        <f t="shared" si="280"/>
        <v>0</v>
      </c>
      <c r="VG59" s="103">
        <f t="shared" si="280"/>
        <v>0</v>
      </c>
      <c r="VH59" s="103">
        <f t="shared" si="280"/>
        <v>0</v>
      </c>
      <c r="VI59" s="103">
        <f t="shared" si="280"/>
        <v>0</v>
      </c>
      <c r="VJ59" s="103">
        <f t="shared" si="280"/>
        <v>0</v>
      </c>
      <c r="VK59" s="103">
        <f t="shared" si="280"/>
        <v>0</v>
      </c>
      <c r="VL59" s="103">
        <f t="shared" si="280"/>
        <v>0</v>
      </c>
      <c r="VM59" s="103">
        <f t="shared" si="280"/>
        <v>0</v>
      </c>
      <c r="VN59" s="103">
        <f t="shared" si="280"/>
        <v>0</v>
      </c>
      <c r="VO59" s="103">
        <f t="shared" si="280"/>
        <v>0</v>
      </c>
      <c r="VP59" s="103">
        <f t="shared" si="280"/>
        <v>0</v>
      </c>
      <c r="VQ59" s="103">
        <f t="shared" si="280"/>
        <v>0</v>
      </c>
      <c r="VR59" s="103">
        <f t="shared" si="280"/>
        <v>0</v>
      </c>
      <c r="VS59" s="103">
        <f t="shared" si="280"/>
        <v>0</v>
      </c>
      <c r="VT59" s="103">
        <f t="shared" si="280"/>
        <v>0</v>
      </c>
      <c r="VU59" s="103">
        <f t="shared" ref="VU59:YF59" si="281">SUM(VU23:VU39)</f>
        <v>0</v>
      </c>
      <c r="VV59" s="103">
        <f t="shared" si="281"/>
        <v>0</v>
      </c>
      <c r="VW59" s="103">
        <f t="shared" si="281"/>
        <v>0</v>
      </c>
      <c r="VX59" s="103">
        <f t="shared" si="281"/>
        <v>0</v>
      </c>
      <c r="VY59" s="103">
        <f t="shared" si="281"/>
        <v>0</v>
      </c>
      <c r="VZ59" s="103">
        <f t="shared" si="281"/>
        <v>0</v>
      </c>
      <c r="WA59" s="103">
        <f t="shared" si="281"/>
        <v>0</v>
      </c>
      <c r="WB59" s="103">
        <f t="shared" si="281"/>
        <v>0</v>
      </c>
      <c r="WC59" s="103">
        <f t="shared" si="281"/>
        <v>0</v>
      </c>
      <c r="WD59" s="103">
        <f t="shared" si="281"/>
        <v>0</v>
      </c>
      <c r="WE59" s="103">
        <f t="shared" si="281"/>
        <v>0</v>
      </c>
      <c r="WF59" s="103">
        <f t="shared" si="281"/>
        <v>0</v>
      </c>
      <c r="WG59" s="103">
        <f t="shared" si="281"/>
        <v>0</v>
      </c>
      <c r="WH59" s="103">
        <f t="shared" si="281"/>
        <v>0</v>
      </c>
      <c r="WI59" s="103">
        <f t="shared" si="281"/>
        <v>0</v>
      </c>
      <c r="WJ59" s="103">
        <f t="shared" si="281"/>
        <v>0</v>
      </c>
      <c r="WK59" s="103">
        <f t="shared" si="281"/>
        <v>0</v>
      </c>
      <c r="WL59" s="103">
        <f t="shared" si="281"/>
        <v>0</v>
      </c>
      <c r="WM59" s="103">
        <f t="shared" si="281"/>
        <v>0</v>
      </c>
      <c r="WN59" s="103">
        <f t="shared" si="281"/>
        <v>0</v>
      </c>
      <c r="WO59" s="103">
        <f t="shared" si="281"/>
        <v>0</v>
      </c>
      <c r="WP59" s="103">
        <f t="shared" si="281"/>
        <v>0</v>
      </c>
      <c r="WQ59" s="103">
        <f t="shared" si="281"/>
        <v>0</v>
      </c>
      <c r="WR59" s="103">
        <f t="shared" si="281"/>
        <v>0</v>
      </c>
      <c r="WS59" s="103">
        <f t="shared" si="281"/>
        <v>0</v>
      </c>
      <c r="WT59" s="103">
        <f t="shared" si="281"/>
        <v>0</v>
      </c>
      <c r="WU59" s="103">
        <f t="shared" si="281"/>
        <v>0</v>
      </c>
      <c r="WV59" s="103">
        <f t="shared" si="281"/>
        <v>0</v>
      </c>
      <c r="WW59" s="103">
        <f t="shared" si="281"/>
        <v>0</v>
      </c>
      <c r="WX59" s="103">
        <f t="shared" si="281"/>
        <v>0</v>
      </c>
      <c r="WY59" s="103">
        <f t="shared" si="281"/>
        <v>0</v>
      </c>
      <c r="WZ59" s="103">
        <f t="shared" si="281"/>
        <v>0</v>
      </c>
      <c r="XA59" s="103">
        <f t="shared" si="281"/>
        <v>0</v>
      </c>
      <c r="XB59" s="103">
        <f t="shared" si="281"/>
        <v>0</v>
      </c>
      <c r="XC59" s="103">
        <f t="shared" si="281"/>
        <v>0</v>
      </c>
      <c r="XD59" s="103">
        <f t="shared" si="281"/>
        <v>0</v>
      </c>
      <c r="XE59" s="103">
        <f t="shared" si="281"/>
        <v>0</v>
      </c>
      <c r="XF59" s="103">
        <f t="shared" si="281"/>
        <v>0</v>
      </c>
      <c r="XG59" s="103">
        <f t="shared" si="281"/>
        <v>0</v>
      </c>
      <c r="XH59" s="103">
        <f t="shared" si="281"/>
        <v>0</v>
      </c>
      <c r="XI59" s="103">
        <f t="shared" si="281"/>
        <v>0</v>
      </c>
      <c r="XJ59" s="103">
        <f t="shared" si="281"/>
        <v>0</v>
      </c>
      <c r="XK59" s="103">
        <f t="shared" si="281"/>
        <v>0</v>
      </c>
      <c r="XL59" s="103">
        <f t="shared" si="281"/>
        <v>0</v>
      </c>
      <c r="XM59" s="103">
        <f t="shared" si="281"/>
        <v>0</v>
      </c>
      <c r="XN59" s="103">
        <f t="shared" si="281"/>
        <v>0</v>
      </c>
      <c r="XO59" s="103">
        <f t="shared" si="281"/>
        <v>0</v>
      </c>
      <c r="XP59" s="103">
        <f t="shared" si="281"/>
        <v>0</v>
      </c>
      <c r="XQ59" s="103">
        <f t="shared" si="281"/>
        <v>0</v>
      </c>
      <c r="XR59" s="103">
        <f t="shared" si="281"/>
        <v>0</v>
      </c>
      <c r="XS59" s="103">
        <f t="shared" si="281"/>
        <v>0</v>
      </c>
      <c r="XT59" s="103">
        <f t="shared" si="281"/>
        <v>0</v>
      </c>
      <c r="XU59" s="103">
        <f t="shared" si="281"/>
        <v>0</v>
      </c>
      <c r="XV59" s="103">
        <f t="shared" si="281"/>
        <v>0</v>
      </c>
      <c r="XW59" s="103">
        <f t="shared" si="281"/>
        <v>0</v>
      </c>
      <c r="XX59" s="103">
        <f t="shared" si="281"/>
        <v>0</v>
      </c>
      <c r="XY59" s="103">
        <f t="shared" si="281"/>
        <v>0</v>
      </c>
      <c r="XZ59" s="103">
        <f t="shared" si="281"/>
        <v>0</v>
      </c>
      <c r="YA59" s="103">
        <f t="shared" si="281"/>
        <v>0</v>
      </c>
      <c r="YB59" s="103">
        <f t="shared" si="281"/>
        <v>0</v>
      </c>
      <c r="YC59" s="103">
        <f t="shared" si="281"/>
        <v>0</v>
      </c>
      <c r="YD59" s="103">
        <f t="shared" si="281"/>
        <v>0</v>
      </c>
      <c r="YE59" s="103">
        <f t="shared" si="281"/>
        <v>0</v>
      </c>
      <c r="YF59" s="103">
        <f t="shared" si="281"/>
        <v>0</v>
      </c>
      <c r="YG59" s="103">
        <f t="shared" ref="YG59:AAR59" si="282">SUM(YG23:YG39)</f>
        <v>0</v>
      </c>
      <c r="YH59" s="103">
        <f t="shared" si="282"/>
        <v>0</v>
      </c>
      <c r="YI59" s="103">
        <f t="shared" si="282"/>
        <v>0</v>
      </c>
      <c r="YJ59" s="103">
        <f t="shared" si="282"/>
        <v>0</v>
      </c>
      <c r="YK59" s="103">
        <f t="shared" si="282"/>
        <v>0</v>
      </c>
      <c r="YL59" s="103">
        <f t="shared" si="282"/>
        <v>0</v>
      </c>
      <c r="YM59" s="103">
        <f t="shared" si="282"/>
        <v>0</v>
      </c>
      <c r="YN59" s="103">
        <f t="shared" si="282"/>
        <v>0</v>
      </c>
      <c r="YO59" s="103">
        <f t="shared" si="282"/>
        <v>0</v>
      </c>
      <c r="YP59" s="103">
        <f t="shared" si="282"/>
        <v>0</v>
      </c>
      <c r="YQ59" s="103">
        <f t="shared" si="282"/>
        <v>0</v>
      </c>
      <c r="YR59" s="103">
        <f t="shared" si="282"/>
        <v>0</v>
      </c>
      <c r="YS59" s="103">
        <f t="shared" si="282"/>
        <v>0</v>
      </c>
      <c r="YT59" s="103">
        <f t="shared" si="282"/>
        <v>0</v>
      </c>
      <c r="YU59" s="103">
        <f t="shared" si="282"/>
        <v>0</v>
      </c>
      <c r="YV59" s="103">
        <f t="shared" si="282"/>
        <v>0</v>
      </c>
      <c r="YW59" s="103">
        <f t="shared" si="282"/>
        <v>0</v>
      </c>
      <c r="YX59" s="103">
        <f t="shared" si="282"/>
        <v>0</v>
      </c>
      <c r="YY59" s="103">
        <f t="shared" si="282"/>
        <v>0</v>
      </c>
      <c r="YZ59" s="103">
        <f t="shared" si="282"/>
        <v>0</v>
      </c>
      <c r="ZA59" s="103">
        <f t="shared" si="282"/>
        <v>0</v>
      </c>
      <c r="ZB59" s="103">
        <f t="shared" si="282"/>
        <v>0</v>
      </c>
      <c r="ZC59" s="103">
        <f t="shared" si="282"/>
        <v>0</v>
      </c>
      <c r="ZD59" s="103">
        <f t="shared" si="282"/>
        <v>0</v>
      </c>
      <c r="ZE59" s="103">
        <f t="shared" si="282"/>
        <v>0</v>
      </c>
      <c r="ZF59" s="103">
        <f t="shared" si="282"/>
        <v>0</v>
      </c>
      <c r="ZG59" s="103">
        <f t="shared" si="282"/>
        <v>0</v>
      </c>
      <c r="ZH59" s="103">
        <f t="shared" si="282"/>
        <v>0</v>
      </c>
      <c r="ZI59" s="103">
        <f t="shared" si="282"/>
        <v>0</v>
      </c>
      <c r="ZJ59" s="103">
        <f t="shared" si="282"/>
        <v>0</v>
      </c>
      <c r="ZK59" s="103">
        <f t="shared" si="282"/>
        <v>0</v>
      </c>
      <c r="ZL59" s="103">
        <f t="shared" si="282"/>
        <v>0</v>
      </c>
      <c r="ZM59" s="103">
        <f t="shared" si="282"/>
        <v>0</v>
      </c>
      <c r="ZN59" s="103">
        <f t="shared" si="282"/>
        <v>0</v>
      </c>
      <c r="ZO59" s="103">
        <f t="shared" si="282"/>
        <v>0</v>
      </c>
      <c r="ZP59" s="103">
        <f t="shared" si="282"/>
        <v>0</v>
      </c>
      <c r="ZQ59" s="103">
        <f t="shared" si="282"/>
        <v>0</v>
      </c>
      <c r="ZR59" s="103">
        <f t="shared" si="282"/>
        <v>0</v>
      </c>
      <c r="ZS59" s="103">
        <f t="shared" si="282"/>
        <v>0</v>
      </c>
      <c r="ZT59" s="103">
        <f t="shared" si="282"/>
        <v>0</v>
      </c>
      <c r="ZU59" s="103">
        <f t="shared" si="282"/>
        <v>0</v>
      </c>
      <c r="ZV59" s="103">
        <f t="shared" si="282"/>
        <v>0</v>
      </c>
      <c r="ZW59" s="103">
        <f t="shared" si="282"/>
        <v>0</v>
      </c>
      <c r="ZX59" s="103">
        <f t="shared" si="282"/>
        <v>0</v>
      </c>
      <c r="ZY59" s="103">
        <f t="shared" si="282"/>
        <v>0</v>
      </c>
      <c r="ZZ59" s="103">
        <f t="shared" si="282"/>
        <v>0</v>
      </c>
      <c r="AAA59" s="103">
        <f t="shared" si="282"/>
        <v>0</v>
      </c>
      <c r="AAB59" s="103">
        <f t="shared" si="282"/>
        <v>0</v>
      </c>
      <c r="AAC59" s="103">
        <f t="shared" si="282"/>
        <v>0</v>
      </c>
      <c r="AAD59" s="103">
        <f t="shared" si="282"/>
        <v>0</v>
      </c>
      <c r="AAE59" s="103">
        <f t="shared" si="282"/>
        <v>0</v>
      </c>
      <c r="AAF59" s="103">
        <f t="shared" si="282"/>
        <v>0</v>
      </c>
      <c r="AAG59" s="103">
        <f t="shared" si="282"/>
        <v>0</v>
      </c>
      <c r="AAH59" s="103">
        <f t="shared" si="282"/>
        <v>0</v>
      </c>
      <c r="AAI59" s="103">
        <f t="shared" si="282"/>
        <v>0</v>
      </c>
      <c r="AAJ59" s="103">
        <f t="shared" si="282"/>
        <v>0</v>
      </c>
      <c r="AAK59" s="103">
        <f t="shared" si="282"/>
        <v>0</v>
      </c>
      <c r="AAL59" s="103">
        <f t="shared" si="282"/>
        <v>0</v>
      </c>
      <c r="AAM59" s="103">
        <f t="shared" si="282"/>
        <v>0</v>
      </c>
      <c r="AAN59" s="103">
        <f t="shared" si="282"/>
        <v>0</v>
      </c>
      <c r="AAO59" s="103">
        <f t="shared" si="282"/>
        <v>0</v>
      </c>
      <c r="AAP59" s="103">
        <f t="shared" si="282"/>
        <v>0</v>
      </c>
      <c r="AAQ59" s="103">
        <f t="shared" si="282"/>
        <v>0</v>
      </c>
      <c r="AAR59" s="103">
        <f t="shared" si="282"/>
        <v>0</v>
      </c>
      <c r="AAS59" s="103">
        <f t="shared" ref="AAS59:ADD59" si="283">SUM(AAS23:AAS39)</f>
        <v>0</v>
      </c>
      <c r="AAT59" s="103">
        <f t="shared" si="283"/>
        <v>0</v>
      </c>
      <c r="AAU59" s="103">
        <f t="shared" si="283"/>
        <v>0</v>
      </c>
      <c r="AAV59" s="103">
        <f t="shared" si="283"/>
        <v>0</v>
      </c>
      <c r="AAW59" s="103">
        <f t="shared" si="283"/>
        <v>0</v>
      </c>
      <c r="AAX59" s="103">
        <f t="shared" si="283"/>
        <v>0</v>
      </c>
      <c r="AAY59" s="103">
        <f t="shared" si="283"/>
        <v>0</v>
      </c>
      <c r="AAZ59" s="103">
        <f t="shared" si="283"/>
        <v>0</v>
      </c>
      <c r="ABA59" s="103">
        <f t="shared" si="283"/>
        <v>0</v>
      </c>
      <c r="ABB59" s="103">
        <f t="shared" si="283"/>
        <v>0</v>
      </c>
      <c r="ABC59" s="103">
        <f t="shared" si="283"/>
        <v>0</v>
      </c>
      <c r="ABD59" s="103">
        <f t="shared" si="283"/>
        <v>0</v>
      </c>
      <c r="ABE59" s="103">
        <f t="shared" si="283"/>
        <v>0</v>
      </c>
      <c r="ABF59" s="103">
        <f t="shared" si="283"/>
        <v>0</v>
      </c>
      <c r="ABG59" s="103">
        <f t="shared" si="283"/>
        <v>0</v>
      </c>
      <c r="ABH59" s="103">
        <f t="shared" si="283"/>
        <v>0</v>
      </c>
      <c r="ABI59" s="103">
        <f t="shared" si="283"/>
        <v>0</v>
      </c>
      <c r="ABJ59" s="103">
        <f t="shared" si="283"/>
        <v>0</v>
      </c>
      <c r="ABK59" s="103">
        <f t="shared" si="283"/>
        <v>0</v>
      </c>
      <c r="ABL59" s="103">
        <f t="shared" si="283"/>
        <v>0</v>
      </c>
      <c r="ABM59" s="103">
        <f t="shared" si="283"/>
        <v>0</v>
      </c>
      <c r="ABN59" s="103">
        <f t="shared" si="283"/>
        <v>0</v>
      </c>
      <c r="ABO59" s="103">
        <f t="shared" si="283"/>
        <v>0</v>
      </c>
      <c r="ABP59" s="103">
        <f t="shared" si="283"/>
        <v>0</v>
      </c>
      <c r="ABQ59" s="103">
        <f t="shared" si="283"/>
        <v>0</v>
      </c>
      <c r="ABR59" s="103">
        <f t="shared" si="283"/>
        <v>0</v>
      </c>
      <c r="ABS59" s="103">
        <f t="shared" si="283"/>
        <v>0</v>
      </c>
      <c r="ABT59" s="103">
        <f t="shared" si="283"/>
        <v>0</v>
      </c>
      <c r="ABU59" s="103">
        <f t="shared" si="283"/>
        <v>0</v>
      </c>
      <c r="ABV59" s="103">
        <f t="shared" si="283"/>
        <v>0</v>
      </c>
      <c r="ABW59" s="103">
        <f t="shared" si="283"/>
        <v>0</v>
      </c>
      <c r="ABX59" s="103">
        <f t="shared" si="283"/>
        <v>0</v>
      </c>
      <c r="ABY59" s="103">
        <f t="shared" si="283"/>
        <v>0</v>
      </c>
      <c r="ABZ59" s="103">
        <f t="shared" si="283"/>
        <v>0</v>
      </c>
      <c r="ACA59" s="103">
        <f t="shared" si="283"/>
        <v>0</v>
      </c>
      <c r="ACB59" s="103">
        <f t="shared" si="283"/>
        <v>0</v>
      </c>
      <c r="ACC59" s="103">
        <f t="shared" si="283"/>
        <v>0</v>
      </c>
      <c r="ACD59" s="103">
        <f t="shared" si="283"/>
        <v>0</v>
      </c>
      <c r="ACE59" s="103">
        <f t="shared" si="283"/>
        <v>0</v>
      </c>
      <c r="ACF59" s="103">
        <f t="shared" si="283"/>
        <v>0</v>
      </c>
      <c r="ACG59" s="103">
        <f t="shared" si="283"/>
        <v>0</v>
      </c>
      <c r="ACH59" s="103">
        <f t="shared" si="283"/>
        <v>0</v>
      </c>
      <c r="ACI59" s="103">
        <f t="shared" si="283"/>
        <v>0</v>
      </c>
      <c r="ACJ59" s="103">
        <f t="shared" si="283"/>
        <v>0</v>
      </c>
      <c r="ACK59" s="103">
        <f t="shared" si="283"/>
        <v>0</v>
      </c>
      <c r="ACL59" s="103">
        <f t="shared" si="283"/>
        <v>0</v>
      </c>
      <c r="ACM59" s="103">
        <f t="shared" si="283"/>
        <v>0</v>
      </c>
      <c r="ACN59" s="103">
        <f t="shared" si="283"/>
        <v>0</v>
      </c>
      <c r="ACO59" s="103">
        <f t="shared" si="283"/>
        <v>0</v>
      </c>
      <c r="ACP59" s="103">
        <f t="shared" si="283"/>
        <v>0</v>
      </c>
      <c r="ACQ59" s="103">
        <f t="shared" si="283"/>
        <v>0</v>
      </c>
      <c r="ACR59" s="103">
        <f t="shared" si="283"/>
        <v>0</v>
      </c>
      <c r="ACS59" s="103">
        <f t="shared" si="283"/>
        <v>0</v>
      </c>
      <c r="ACT59" s="103">
        <f t="shared" si="283"/>
        <v>0</v>
      </c>
      <c r="ACU59" s="103">
        <f t="shared" si="283"/>
        <v>0</v>
      </c>
      <c r="ACV59" s="103">
        <f t="shared" si="283"/>
        <v>0</v>
      </c>
      <c r="ACW59" s="103">
        <f t="shared" si="283"/>
        <v>0</v>
      </c>
      <c r="ACX59" s="103">
        <f t="shared" si="283"/>
        <v>0</v>
      </c>
      <c r="ACY59" s="103">
        <f t="shared" si="283"/>
        <v>0</v>
      </c>
      <c r="ACZ59" s="103">
        <f t="shared" si="283"/>
        <v>0</v>
      </c>
      <c r="ADA59" s="103">
        <f t="shared" si="283"/>
        <v>0</v>
      </c>
      <c r="ADB59" s="103">
        <f t="shared" si="283"/>
        <v>0</v>
      </c>
      <c r="ADC59" s="103">
        <f t="shared" si="283"/>
        <v>0</v>
      </c>
      <c r="ADD59" s="103">
        <f t="shared" si="283"/>
        <v>0</v>
      </c>
      <c r="ADE59" s="103">
        <f t="shared" ref="ADE59:AFP59" si="284">SUM(ADE23:ADE39)</f>
        <v>0</v>
      </c>
      <c r="ADF59" s="103">
        <f t="shared" si="284"/>
        <v>0</v>
      </c>
      <c r="ADG59" s="103">
        <f t="shared" si="284"/>
        <v>0</v>
      </c>
      <c r="ADH59" s="103">
        <f t="shared" si="284"/>
        <v>0</v>
      </c>
      <c r="ADI59" s="103">
        <f t="shared" si="284"/>
        <v>0</v>
      </c>
      <c r="ADJ59" s="103">
        <f t="shared" si="284"/>
        <v>0</v>
      </c>
      <c r="ADK59" s="103">
        <f t="shared" si="284"/>
        <v>0</v>
      </c>
      <c r="ADL59" s="103">
        <f t="shared" si="284"/>
        <v>0</v>
      </c>
      <c r="ADM59" s="103">
        <f t="shared" si="284"/>
        <v>0</v>
      </c>
      <c r="ADN59" s="103">
        <f t="shared" si="284"/>
        <v>0</v>
      </c>
      <c r="ADO59" s="103">
        <f t="shared" si="284"/>
        <v>0</v>
      </c>
      <c r="ADP59" s="103">
        <f t="shared" si="284"/>
        <v>0</v>
      </c>
      <c r="ADQ59" s="103">
        <f t="shared" si="284"/>
        <v>0</v>
      </c>
      <c r="ADR59" s="103">
        <f t="shared" si="284"/>
        <v>0</v>
      </c>
      <c r="ADS59" s="103">
        <f t="shared" si="284"/>
        <v>0</v>
      </c>
      <c r="ADT59" s="103">
        <f t="shared" si="284"/>
        <v>0</v>
      </c>
      <c r="ADU59" s="103">
        <f t="shared" si="284"/>
        <v>0</v>
      </c>
      <c r="ADV59" s="103">
        <f t="shared" si="284"/>
        <v>0</v>
      </c>
      <c r="ADW59" s="103">
        <f t="shared" si="284"/>
        <v>0</v>
      </c>
      <c r="ADX59" s="103">
        <f t="shared" si="284"/>
        <v>0</v>
      </c>
      <c r="ADY59" s="103">
        <f t="shared" si="284"/>
        <v>0</v>
      </c>
      <c r="ADZ59" s="103">
        <f t="shared" si="284"/>
        <v>0</v>
      </c>
      <c r="AEA59" s="103">
        <f t="shared" si="284"/>
        <v>0</v>
      </c>
      <c r="AEB59" s="103">
        <f t="shared" si="284"/>
        <v>0</v>
      </c>
      <c r="AEC59" s="103">
        <f t="shared" si="284"/>
        <v>0</v>
      </c>
      <c r="AED59" s="103">
        <f t="shared" si="284"/>
        <v>0</v>
      </c>
      <c r="AEE59" s="103">
        <f t="shared" si="284"/>
        <v>0</v>
      </c>
      <c r="AEF59" s="103">
        <f t="shared" si="284"/>
        <v>0</v>
      </c>
      <c r="AEG59" s="103">
        <f t="shared" si="284"/>
        <v>0</v>
      </c>
      <c r="AEH59" s="103">
        <f t="shared" si="284"/>
        <v>0</v>
      </c>
      <c r="AEI59" s="103">
        <f t="shared" si="284"/>
        <v>0</v>
      </c>
      <c r="AEJ59" s="103">
        <f t="shared" si="284"/>
        <v>0</v>
      </c>
      <c r="AEK59" s="103">
        <f t="shared" si="284"/>
        <v>0</v>
      </c>
      <c r="AEL59" s="103">
        <f t="shared" si="284"/>
        <v>0</v>
      </c>
      <c r="AEM59" s="103">
        <f t="shared" si="284"/>
        <v>0</v>
      </c>
      <c r="AEN59" s="103">
        <f t="shared" si="284"/>
        <v>0</v>
      </c>
      <c r="AEO59" s="103">
        <f t="shared" si="284"/>
        <v>0</v>
      </c>
      <c r="AEP59" s="103">
        <f t="shared" si="284"/>
        <v>0</v>
      </c>
      <c r="AEQ59" s="103">
        <f t="shared" si="284"/>
        <v>0</v>
      </c>
      <c r="AER59" s="103">
        <f t="shared" si="284"/>
        <v>0</v>
      </c>
      <c r="AES59" s="103">
        <f t="shared" si="284"/>
        <v>0</v>
      </c>
      <c r="AET59" s="103">
        <f t="shared" si="284"/>
        <v>0</v>
      </c>
      <c r="AEU59" s="103">
        <f t="shared" si="284"/>
        <v>0</v>
      </c>
      <c r="AEV59" s="103">
        <f t="shared" si="284"/>
        <v>0</v>
      </c>
      <c r="AEW59" s="103">
        <f t="shared" si="284"/>
        <v>0</v>
      </c>
      <c r="AEX59" s="103">
        <f t="shared" si="284"/>
        <v>0</v>
      </c>
      <c r="AEY59" s="103">
        <f t="shared" si="284"/>
        <v>0</v>
      </c>
      <c r="AEZ59" s="103">
        <f t="shared" si="284"/>
        <v>0</v>
      </c>
      <c r="AFA59" s="103">
        <f t="shared" si="284"/>
        <v>0</v>
      </c>
      <c r="AFB59" s="103">
        <f t="shared" si="284"/>
        <v>0</v>
      </c>
      <c r="AFC59" s="103">
        <f t="shared" si="284"/>
        <v>0</v>
      </c>
      <c r="AFD59" s="103">
        <f t="shared" si="284"/>
        <v>0</v>
      </c>
      <c r="AFE59" s="103">
        <f t="shared" si="284"/>
        <v>0</v>
      </c>
      <c r="AFF59" s="103">
        <f t="shared" si="284"/>
        <v>0</v>
      </c>
      <c r="AFG59" s="103">
        <f t="shared" si="284"/>
        <v>0</v>
      </c>
      <c r="AFH59" s="103">
        <f t="shared" si="284"/>
        <v>0</v>
      </c>
      <c r="AFI59" s="103">
        <f t="shared" si="284"/>
        <v>0</v>
      </c>
      <c r="AFJ59" s="103">
        <f t="shared" si="284"/>
        <v>0</v>
      </c>
      <c r="AFK59" s="103">
        <f t="shared" si="284"/>
        <v>0</v>
      </c>
      <c r="AFL59" s="103">
        <f t="shared" si="284"/>
        <v>0</v>
      </c>
      <c r="AFM59" s="103">
        <f t="shared" si="284"/>
        <v>0</v>
      </c>
      <c r="AFN59" s="103">
        <f t="shared" si="284"/>
        <v>0</v>
      </c>
      <c r="AFO59" s="103">
        <f t="shared" si="284"/>
        <v>0</v>
      </c>
      <c r="AFP59" s="103">
        <f t="shared" si="284"/>
        <v>0</v>
      </c>
      <c r="AFQ59" s="103">
        <f t="shared" ref="AFQ59:AIB59" si="285">SUM(AFQ23:AFQ39)</f>
        <v>0</v>
      </c>
      <c r="AFR59" s="103">
        <f t="shared" si="285"/>
        <v>0</v>
      </c>
      <c r="AFS59" s="103">
        <f t="shared" si="285"/>
        <v>0</v>
      </c>
      <c r="AFT59" s="103">
        <f t="shared" si="285"/>
        <v>0</v>
      </c>
      <c r="AFU59" s="103">
        <f t="shared" si="285"/>
        <v>0</v>
      </c>
      <c r="AFV59" s="103">
        <f t="shared" si="285"/>
        <v>0</v>
      </c>
      <c r="AFW59" s="103">
        <f t="shared" si="285"/>
        <v>0</v>
      </c>
      <c r="AFX59" s="103">
        <f t="shared" si="285"/>
        <v>0</v>
      </c>
      <c r="AFY59" s="103">
        <f t="shared" si="285"/>
        <v>0</v>
      </c>
      <c r="AFZ59" s="103">
        <f t="shared" si="285"/>
        <v>0</v>
      </c>
      <c r="AGA59" s="103">
        <f t="shared" si="285"/>
        <v>0</v>
      </c>
      <c r="AGB59" s="103">
        <f t="shared" si="285"/>
        <v>0</v>
      </c>
      <c r="AGC59" s="103">
        <f t="shared" si="285"/>
        <v>0</v>
      </c>
      <c r="AGD59" s="103">
        <f t="shared" si="285"/>
        <v>0</v>
      </c>
      <c r="AGE59" s="103">
        <f t="shared" si="285"/>
        <v>0</v>
      </c>
      <c r="AGF59" s="103">
        <f t="shared" si="285"/>
        <v>0</v>
      </c>
      <c r="AGG59" s="103">
        <f t="shared" si="285"/>
        <v>0</v>
      </c>
      <c r="AGH59" s="103">
        <f t="shared" si="285"/>
        <v>0</v>
      </c>
      <c r="AGI59" s="103">
        <f t="shared" si="285"/>
        <v>0</v>
      </c>
      <c r="AGJ59" s="103">
        <f t="shared" si="285"/>
        <v>0</v>
      </c>
      <c r="AGK59" s="103">
        <f t="shared" si="285"/>
        <v>0</v>
      </c>
      <c r="AGL59" s="103">
        <f t="shared" si="285"/>
        <v>0</v>
      </c>
      <c r="AGM59" s="103">
        <f t="shared" si="285"/>
        <v>0</v>
      </c>
      <c r="AGN59" s="103">
        <f t="shared" si="285"/>
        <v>0</v>
      </c>
      <c r="AGO59" s="103">
        <f t="shared" si="285"/>
        <v>0</v>
      </c>
      <c r="AGP59" s="103">
        <f t="shared" si="285"/>
        <v>0</v>
      </c>
      <c r="AGQ59" s="103">
        <f t="shared" si="285"/>
        <v>0</v>
      </c>
      <c r="AGR59" s="103">
        <f t="shared" si="285"/>
        <v>0</v>
      </c>
      <c r="AGS59" s="103">
        <f t="shared" si="285"/>
        <v>0</v>
      </c>
      <c r="AGT59" s="103">
        <f t="shared" si="285"/>
        <v>0</v>
      </c>
      <c r="AGU59" s="103">
        <f t="shared" si="285"/>
        <v>0</v>
      </c>
      <c r="AGV59" s="103">
        <f t="shared" si="285"/>
        <v>0</v>
      </c>
      <c r="AGW59" s="103">
        <f t="shared" si="285"/>
        <v>0</v>
      </c>
      <c r="AGX59" s="103">
        <f t="shared" si="285"/>
        <v>0</v>
      </c>
      <c r="AGY59" s="103">
        <f t="shared" si="285"/>
        <v>0</v>
      </c>
      <c r="AGZ59" s="103">
        <f t="shared" si="285"/>
        <v>0</v>
      </c>
      <c r="AHA59" s="103">
        <f t="shared" si="285"/>
        <v>0</v>
      </c>
      <c r="AHB59" s="103">
        <f t="shared" si="285"/>
        <v>0</v>
      </c>
      <c r="AHC59" s="103">
        <f t="shared" si="285"/>
        <v>0</v>
      </c>
      <c r="AHD59" s="103">
        <f t="shared" si="285"/>
        <v>0</v>
      </c>
      <c r="AHE59" s="103">
        <f t="shared" si="285"/>
        <v>0</v>
      </c>
      <c r="AHF59" s="103">
        <f t="shared" si="285"/>
        <v>0</v>
      </c>
      <c r="AHG59" s="103">
        <f t="shared" si="285"/>
        <v>0</v>
      </c>
      <c r="AHH59" s="103">
        <f t="shared" si="285"/>
        <v>0</v>
      </c>
      <c r="AHI59" s="103">
        <f t="shared" si="285"/>
        <v>0</v>
      </c>
      <c r="AHJ59" s="103">
        <f t="shared" si="285"/>
        <v>0</v>
      </c>
      <c r="AHK59" s="103">
        <f t="shared" si="285"/>
        <v>0</v>
      </c>
      <c r="AHL59" s="103">
        <f t="shared" si="285"/>
        <v>0</v>
      </c>
      <c r="AHM59" s="103">
        <f t="shared" si="285"/>
        <v>0</v>
      </c>
      <c r="AHN59" s="103">
        <f t="shared" si="285"/>
        <v>0</v>
      </c>
      <c r="AHO59" s="103">
        <f t="shared" si="285"/>
        <v>0</v>
      </c>
      <c r="AHP59" s="103">
        <f t="shared" si="285"/>
        <v>0</v>
      </c>
      <c r="AHQ59" s="103">
        <f t="shared" si="285"/>
        <v>0</v>
      </c>
      <c r="AHR59" s="103">
        <f t="shared" si="285"/>
        <v>0</v>
      </c>
      <c r="AHS59" s="103">
        <f t="shared" si="285"/>
        <v>0</v>
      </c>
      <c r="AHT59" s="103">
        <f t="shared" si="285"/>
        <v>0</v>
      </c>
      <c r="AHU59" s="103">
        <f t="shared" si="285"/>
        <v>0</v>
      </c>
      <c r="AHV59" s="103">
        <f t="shared" si="285"/>
        <v>0</v>
      </c>
      <c r="AHW59" s="103">
        <f t="shared" si="285"/>
        <v>0</v>
      </c>
      <c r="AHX59" s="103">
        <f t="shared" si="285"/>
        <v>0</v>
      </c>
      <c r="AHY59" s="103">
        <f t="shared" si="285"/>
        <v>0</v>
      </c>
      <c r="AHZ59" s="103">
        <f t="shared" si="285"/>
        <v>0</v>
      </c>
      <c r="AIA59" s="103">
        <f t="shared" si="285"/>
        <v>0</v>
      </c>
      <c r="AIB59" s="103">
        <f t="shared" si="285"/>
        <v>0</v>
      </c>
      <c r="AIC59" s="103">
        <f t="shared" ref="AIC59:AKN59" si="286">SUM(AIC23:AIC39)</f>
        <v>0</v>
      </c>
      <c r="AID59" s="103">
        <f t="shared" si="286"/>
        <v>0</v>
      </c>
      <c r="AIE59" s="103">
        <f t="shared" si="286"/>
        <v>0</v>
      </c>
      <c r="AIF59" s="103">
        <f t="shared" si="286"/>
        <v>0</v>
      </c>
      <c r="AIG59" s="103">
        <f t="shared" si="286"/>
        <v>0</v>
      </c>
      <c r="AIH59" s="103">
        <f t="shared" si="286"/>
        <v>0</v>
      </c>
      <c r="AII59" s="103">
        <f t="shared" si="286"/>
        <v>0</v>
      </c>
      <c r="AIJ59" s="103">
        <f t="shared" si="286"/>
        <v>0</v>
      </c>
      <c r="AIK59" s="103">
        <f t="shared" si="286"/>
        <v>0</v>
      </c>
      <c r="AIL59" s="103">
        <f t="shared" si="286"/>
        <v>0</v>
      </c>
      <c r="AIM59" s="103">
        <f t="shared" si="286"/>
        <v>0</v>
      </c>
      <c r="AIN59" s="103">
        <f t="shared" si="286"/>
        <v>0</v>
      </c>
      <c r="AIO59" s="103">
        <f t="shared" si="286"/>
        <v>0</v>
      </c>
      <c r="AIP59" s="103">
        <f t="shared" si="286"/>
        <v>0</v>
      </c>
      <c r="AIQ59" s="103">
        <f t="shared" si="286"/>
        <v>0</v>
      </c>
      <c r="AIR59" s="103">
        <f t="shared" si="286"/>
        <v>0</v>
      </c>
      <c r="AIS59" s="103">
        <f t="shared" si="286"/>
        <v>0</v>
      </c>
      <c r="AIT59" s="103">
        <f t="shared" si="286"/>
        <v>0</v>
      </c>
      <c r="AIU59" s="103">
        <f t="shared" si="286"/>
        <v>0</v>
      </c>
      <c r="AIV59" s="103">
        <f t="shared" si="286"/>
        <v>0</v>
      </c>
      <c r="AIW59" s="103">
        <f t="shared" si="286"/>
        <v>0</v>
      </c>
      <c r="AIX59" s="103">
        <f t="shared" si="286"/>
        <v>0</v>
      </c>
      <c r="AIY59" s="103">
        <f t="shared" si="286"/>
        <v>0</v>
      </c>
      <c r="AIZ59" s="103">
        <f t="shared" si="286"/>
        <v>0</v>
      </c>
      <c r="AJA59" s="103">
        <f t="shared" si="286"/>
        <v>0</v>
      </c>
      <c r="AJB59" s="103">
        <f t="shared" si="286"/>
        <v>0</v>
      </c>
      <c r="AJC59" s="103">
        <f t="shared" si="286"/>
        <v>0</v>
      </c>
      <c r="AJD59" s="103">
        <f t="shared" si="286"/>
        <v>0</v>
      </c>
      <c r="AJE59" s="103">
        <f t="shared" si="286"/>
        <v>0</v>
      </c>
      <c r="AJF59" s="103">
        <f t="shared" si="286"/>
        <v>0</v>
      </c>
      <c r="AJG59" s="103">
        <f t="shared" si="286"/>
        <v>0</v>
      </c>
      <c r="AJH59" s="103">
        <f t="shared" si="286"/>
        <v>0</v>
      </c>
      <c r="AJI59" s="103">
        <f t="shared" si="286"/>
        <v>0</v>
      </c>
      <c r="AJJ59" s="103">
        <f t="shared" si="286"/>
        <v>0</v>
      </c>
      <c r="AJK59" s="103">
        <f t="shared" si="286"/>
        <v>0</v>
      </c>
      <c r="AJL59" s="103">
        <f t="shared" si="286"/>
        <v>0</v>
      </c>
      <c r="AJM59" s="103">
        <f t="shared" si="286"/>
        <v>0</v>
      </c>
      <c r="AJN59" s="103">
        <f t="shared" si="286"/>
        <v>0</v>
      </c>
      <c r="AJO59" s="103">
        <f t="shared" si="286"/>
        <v>0</v>
      </c>
      <c r="AJP59" s="103">
        <f t="shared" si="286"/>
        <v>0</v>
      </c>
      <c r="AJQ59" s="103">
        <f t="shared" si="286"/>
        <v>0</v>
      </c>
      <c r="AJR59" s="103">
        <f t="shared" si="286"/>
        <v>0</v>
      </c>
      <c r="AJS59" s="103">
        <f t="shared" si="286"/>
        <v>0</v>
      </c>
      <c r="AJT59" s="103">
        <f t="shared" si="286"/>
        <v>0</v>
      </c>
      <c r="AJU59" s="103">
        <f t="shared" si="286"/>
        <v>0</v>
      </c>
      <c r="AJV59" s="103">
        <f t="shared" si="286"/>
        <v>0</v>
      </c>
      <c r="AJW59" s="103">
        <f t="shared" si="286"/>
        <v>0</v>
      </c>
      <c r="AJX59" s="103">
        <f t="shared" si="286"/>
        <v>0</v>
      </c>
      <c r="AJY59" s="103">
        <f t="shared" si="286"/>
        <v>0</v>
      </c>
      <c r="AJZ59" s="103">
        <f t="shared" si="286"/>
        <v>0</v>
      </c>
      <c r="AKA59" s="103">
        <f t="shared" si="286"/>
        <v>0</v>
      </c>
      <c r="AKB59" s="103">
        <f t="shared" si="286"/>
        <v>0</v>
      </c>
      <c r="AKC59" s="103">
        <f t="shared" si="286"/>
        <v>0</v>
      </c>
      <c r="AKD59" s="103">
        <f t="shared" si="286"/>
        <v>0</v>
      </c>
      <c r="AKE59" s="103">
        <f t="shared" si="286"/>
        <v>0</v>
      </c>
      <c r="AKF59" s="103">
        <f t="shared" si="286"/>
        <v>0</v>
      </c>
      <c r="AKG59" s="103">
        <f t="shared" si="286"/>
        <v>0</v>
      </c>
      <c r="AKH59" s="103">
        <f t="shared" si="286"/>
        <v>0</v>
      </c>
      <c r="AKI59" s="103">
        <f t="shared" si="286"/>
        <v>0</v>
      </c>
      <c r="AKJ59" s="103">
        <f t="shared" si="286"/>
        <v>0</v>
      </c>
      <c r="AKK59" s="103">
        <f t="shared" si="286"/>
        <v>0</v>
      </c>
      <c r="AKL59" s="103">
        <f t="shared" si="286"/>
        <v>0</v>
      </c>
      <c r="AKM59" s="103">
        <f t="shared" si="286"/>
        <v>0</v>
      </c>
      <c r="AKN59" s="103">
        <f t="shared" si="286"/>
        <v>0</v>
      </c>
      <c r="AKO59" s="103">
        <f t="shared" ref="AKO59:AMZ59" si="287">SUM(AKO23:AKO39)</f>
        <v>0</v>
      </c>
      <c r="AKP59" s="103">
        <f t="shared" si="287"/>
        <v>0</v>
      </c>
      <c r="AKQ59" s="103">
        <f t="shared" si="287"/>
        <v>0</v>
      </c>
      <c r="AKR59" s="103">
        <f t="shared" si="287"/>
        <v>0</v>
      </c>
      <c r="AKS59" s="103">
        <f t="shared" si="287"/>
        <v>0</v>
      </c>
      <c r="AKT59" s="103">
        <f t="shared" si="287"/>
        <v>0</v>
      </c>
      <c r="AKU59" s="103">
        <f t="shared" si="287"/>
        <v>0</v>
      </c>
      <c r="AKV59" s="103">
        <f t="shared" si="287"/>
        <v>0</v>
      </c>
      <c r="AKW59" s="103">
        <f t="shared" si="287"/>
        <v>0</v>
      </c>
      <c r="AKX59" s="103">
        <f t="shared" si="287"/>
        <v>0</v>
      </c>
      <c r="AKY59" s="103">
        <f t="shared" si="287"/>
        <v>0</v>
      </c>
      <c r="AKZ59" s="103">
        <f t="shared" si="287"/>
        <v>0</v>
      </c>
      <c r="ALA59" s="103">
        <f t="shared" si="287"/>
        <v>0</v>
      </c>
      <c r="ALB59" s="103">
        <f t="shared" si="287"/>
        <v>0</v>
      </c>
      <c r="ALC59" s="103">
        <f t="shared" si="287"/>
        <v>0</v>
      </c>
      <c r="ALD59" s="103">
        <f t="shared" si="287"/>
        <v>0</v>
      </c>
      <c r="ALE59" s="103">
        <f t="shared" si="287"/>
        <v>0</v>
      </c>
      <c r="ALF59" s="103">
        <f t="shared" si="287"/>
        <v>0</v>
      </c>
      <c r="ALG59" s="103">
        <f t="shared" si="287"/>
        <v>0</v>
      </c>
      <c r="ALH59" s="103">
        <f t="shared" si="287"/>
        <v>0</v>
      </c>
      <c r="ALI59" s="103">
        <f t="shared" si="287"/>
        <v>0</v>
      </c>
      <c r="ALJ59" s="103">
        <f t="shared" si="287"/>
        <v>0</v>
      </c>
      <c r="ALK59" s="103">
        <f t="shared" si="287"/>
        <v>0</v>
      </c>
      <c r="ALL59" s="103">
        <f t="shared" si="287"/>
        <v>0</v>
      </c>
      <c r="ALM59" s="103">
        <f t="shared" si="287"/>
        <v>0</v>
      </c>
      <c r="ALN59" s="103">
        <f t="shared" si="287"/>
        <v>0</v>
      </c>
      <c r="ALO59" s="103">
        <f t="shared" si="287"/>
        <v>0</v>
      </c>
      <c r="ALP59" s="103">
        <f t="shared" si="287"/>
        <v>0</v>
      </c>
      <c r="ALQ59" s="103">
        <f t="shared" si="287"/>
        <v>0</v>
      </c>
      <c r="ALR59" s="103">
        <f t="shared" si="287"/>
        <v>0</v>
      </c>
      <c r="ALS59" s="103">
        <f t="shared" si="287"/>
        <v>0</v>
      </c>
      <c r="ALT59" s="103">
        <f t="shared" si="287"/>
        <v>0</v>
      </c>
      <c r="ALU59" s="103">
        <f t="shared" si="287"/>
        <v>0</v>
      </c>
      <c r="ALV59" s="103">
        <f t="shared" si="287"/>
        <v>0</v>
      </c>
      <c r="ALW59" s="103">
        <f t="shared" si="287"/>
        <v>0</v>
      </c>
      <c r="ALX59" s="103">
        <f t="shared" si="287"/>
        <v>0</v>
      </c>
      <c r="ALY59" s="103">
        <f t="shared" si="287"/>
        <v>0</v>
      </c>
      <c r="ALZ59" s="103">
        <f t="shared" si="287"/>
        <v>0</v>
      </c>
      <c r="AMA59" s="103">
        <f t="shared" si="287"/>
        <v>0</v>
      </c>
      <c r="AMB59" s="103">
        <f t="shared" si="287"/>
        <v>0</v>
      </c>
      <c r="AMC59" s="103">
        <f t="shared" si="287"/>
        <v>0</v>
      </c>
      <c r="AMD59" s="103">
        <f t="shared" si="287"/>
        <v>0</v>
      </c>
      <c r="AME59" s="103">
        <f t="shared" si="287"/>
        <v>0</v>
      </c>
      <c r="AMF59" s="103">
        <f t="shared" si="287"/>
        <v>0</v>
      </c>
      <c r="AMG59" s="103">
        <f t="shared" si="287"/>
        <v>0</v>
      </c>
      <c r="AMH59" s="103">
        <f t="shared" si="287"/>
        <v>0</v>
      </c>
      <c r="AMI59" s="103">
        <f t="shared" si="287"/>
        <v>0</v>
      </c>
      <c r="AMJ59" s="103">
        <f t="shared" si="287"/>
        <v>0</v>
      </c>
      <c r="AMK59" s="103">
        <f t="shared" si="287"/>
        <v>0</v>
      </c>
      <c r="AML59" s="103">
        <f t="shared" si="287"/>
        <v>0</v>
      </c>
      <c r="AMM59" s="103">
        <f t="shared" si="287"/>
        <v>0</v>
      </c>
      <c r="AMN59" s="103">
        <f t="shared" si="287"/>
        <v>0</v>
      </c>
      <c r="AMO59" s="103">
        <f t="shared" si="287"/>
        <v>0</v>
      </c>
      <c r="AMP59" s="103">
        <f t="shared" si="287"/>
        <v>0</v>
      </c>
      <c r="AMQ59" s="103">
        <f t="shared" si="287"/>
        <v>0</v>
      </c>
      <c r="AMR59" s="103">
        <f t="shared" si="287"/>
        <v>0</v>
      </c>
      <c r="AMS59" s="103">
        <f t="shared" si="287"/>
        <v>0</v>
      </c>
      <c r="AMT59" s="103">
        <f t="shared" si="287"/>
        <v>0</v>
      </c>
      <c r="AMU59" s="103">
        <f t="shared" si="287"/>
        <v>0</v>
      </c>
      <c r="AMV59" s="103">
        <f t="shared" si="287"/>
        <v>0</v>
      </c>
      <c r="AMW59" s="103">
        <f t="shared" si="287"/>
        <v>0</v>
      </c>
      <c r="AMX59" s="103">
        <f t="shared" si="287"/>
        <v>0</v>
      </c>
      <c r="AMY59" s="103">
        <f t="shared" si="287"/>
        <v>0</v>
      </c>
      <c r="AMZ59" s="103">
        <f t="shared" si="287"/>
        <v>0</v>
      </c>
      <c r="ANA59" s="103">
        <f t="shared" ref="ANA59:APL59" si="288">SUM(ANA23:ANA39)</f>
        <v>0</v>
      </c>
      <c r="ANB59" s="103">
        <f t="shared" si="288"/>
        <v>0</v>
      </c>
      <c r="ANC59" s="103">
        <f t="shared" si="288"/>
        <v>0</v>
      </c>
      <c r="AND59" s="103">
        <f t="shared" si="288"/>
        <v>0</v>
      </c>
      <c r="ANE59" s="103">
        <f t="shared" si="288"/>
        <v>0</v>
      </c>
      <c r="ANF59" s="103">
        <f t="shared" si="288"/>
        <v>0</v>
      </c>
      <c r="ANG59" s="103">
        <f t="shared" si="288"/>
        <v>0</v>
      </c>
      <c r="ANH59" s="103">
        <f t="shared" si="288"/>
        <v>0</v>
      </c>
      <c r="ANI59" s="103">
        <f t="shared" si="288"/>
        <v>0</v>
      </c>
      <c r="ANJ59" s="103">
        <f t="shared" si="288"/>
        <v>0</v>
      </c>
      <c r="ANK59" s="103">
        <f t="shared" si="288"/>
        <v>0</v>
      </c>
      <c r="ANL59" s="103">
        <f t="shared" si="288"/>
        <v>0</v>
      </c>
      <c r="ANM59" s="103">
        <f t="shared" si="288"/>
        <v>0</v>
      </c>
      <c r="ANN59" s="103">
        <f t="shared" si="288"/>
        <v>0</v>
      </c>
      <c r="ANO59" s="103">
        <f t="shared" si="288"/>
        <v>0</v>
      </c>
      <c r="ANP59" s="103">
        <f t="shared" si="288"/>
        <v>0</v>
      </c>
      <c r="ANQ59" s="103">
        <f t="shared" si="288"/>
        <v>0</v>
      </c>
      <c r="ANR59" s="103">
        <f t="shared" si="288"/>
        <v>0</v>
      </c>
      <c r="ANS59" s="103">
        <f t="shared" si="288"/>
        <v>0</v>
      </c>
      <c r="ANT59" s="103">
        <f t="shared" si="288"/>
        <v>0</v>
      </c>
      <c r="ANU59" s="103">
        <f t="shared" si="288"/>
        <v>0</v>
      </c>
      <c r="ANV59" s="103">
        <f t="shared" si="288"/>
        <v>0</v>
      </c>
      <c r="ANW59" s="103">
        <f t="shared" si="288"/>
        <v>0</v>
      </c>
      <c r="ANX59" s="103">
        <f t="shared" si="288"/>
        <v>0</v>
      </c>
      <c r="ANY59" s="103">
        <f t="shared" si="288"/>
        <v>0</v>
      </c>
      <c r="ANZ59" s="103">
        <f t="shared" si="288"/>
        <v>0</v>
      </c>
      <c r="AOA59" s="103">
        <f t="shared" si="288"/>
        <v>0</v>
      </c>
      <c r="AOB59" s="103">
        <f t="shared" si="288"/>
        <v>0</v>
      </c>
      <c r="AOC59" s="103">
        <f t="shared" si="288"/>
        <v>0</v>
      </c>
      <c r="AOD59" s="103">
        <f t="shared" si="288"/>
        <v>0</v>
      </c>
      <c r="AOE59" s="103">
        <f t="shared" si="288"/>
        <v>0</v>
      </c>
      <c r="AOF59" s="103">
        <f t="shared" si="288"/>
        <v>0</v>
      </c>
      <c r="AOG59" s="103">
        <f t="shared" si="288"/>
        <v>0</v>
      </c>
      <c r="AOH59" s="103">
        <f t="shared" si="288"/>
        <v>0</v>
      </c>
      <c r="AOI59" s="103">
        <f t="shared" si="288"/>
        <v>0</v>
      </c>
      <c r="AOJ59" s="103">
        <f t="shared" si="288"/>
        <v>0</v>
      </c>
      <c r="AOK59" s="103">
        <f t="shared" si="288"/>
        <v>0</v>
      </c>
      <c r="AOL59" s="103">
        <f t="shared" si="288"/>
        <v>0</v>
      </c>
      <c r="AOM59" s="103">
        <f t="shared" si="288"/>
        <v>0</v>
      </c>
      <c r="AON59" s="103">
        <f t="shared" si="288"/>
        <v>0</v>
      </c>
      <c r="AOO59" s="103">
        <f t="shared" si="288"/>
        <v>0</v>
      </c>
      <c r="AOP59" s="103">
        <f t="shared" si="288"/>
        <v>0</v>
      </c>
      <c r="AOQ59" s="103">
        <f t="shared" si="288"/>
        <v>0</v>
      </c>
      <c r="AOR59" s="103">
        <f t="shared" si="288"/>
        <v>0</v>
      </c>
      <c r="AOS59" s="103">
        <f t="shared" si="288"/>
        <v>0</v>
      </c>
      <c r="AOT59" s="103">
        <f t="shared" si="288"/>
        <v>0</v>
      </c>
      <c r="AOU59" s="103">
        <f t="shared" si="288"/>
        <v>0</v>
      </c>
      <c r="AOV59" s="103">
        <f t="shared" si="288"/>
        <v>0</v>
      </c>
      <c r="AOW59" s="103">
        <f t="shared" si="288"/>
        <v>0</v>
      </c>
      <c r="AOX59" s="103">
        <f t="shared" si="288"/>
        <v>0</v>
      </c>
      <c r="AOY59" s="103">
        <f t="shared" si="288"/>
        <v>0</v>
      </c>
      <c r="AOZ59" s="103">
        <f t="shared" si="288"/>
        <v>0</v>
      </c>
      <c r="APA59" s="103">
        <f t="shared" si="288"/>
        <v>0</v>
      </c>
      <c r="APB59" s="103">
        <f t="shared" si="288"/>
        <v>0</v>
      </c>
      <c r="APC59" s="103">
        <f t="shared" si="288"/>
        <v>0</v>
      </c>
      <c r="APD59" s="103">
        <f t="shared" si="288"/>
        <v>0</v>
      </c>
      <c r="APE59" s="103">
        <f t="shared" si="288"/>
        <v>0</v>
      </c>
      <c r="APF59" s="103">
        <f t="shared" si="288"/>
        <v>0</v>
      </c>
      <c r="APG59" s="103">
        <f t="shared" si="288"/>
        <v>0</v>
      </c>
      <c r="APH59" s="103">
        <f t="shared" si="288"/>
        <v>0</v>
      </c>
      <c r="API59" s="103">
        <f t="shared" si="288"/>
        <v>0</v>
      </c>
      <c r="APJ59" s="103">
        <f t="shared" si="288"/>
        <v>0</v>
      </c>
      <c r="APK59" s="103">
        <f t="shared" si="288"/>
        <v>0</v>
      </c>
      <c r="APL59" s="103">
        <f t="shared" si="288"/>
        <v>0</v>
      </c>
      <c r="APM59" s="103">
        <f t="shared" ref="APM59:ARX59" si="289">SUM(APM23:APM39)</f>
        <v>0</v>
      </c>
      <c r="APN59" s="103">
        <f t="shared" si="289"/>
        <v>0</v>
      </c>
      <c r="APO59" s="103">
        <f t="shared" si="289"/>
        <v>0</v>
      </c>
      <c r="APP59" s="103">
        <f t="shared" si="289"/>
        <v>0</v>
      </c>
      <c r="APQ59" s="103">
        <f t="shared" si="289"/>
        <v>0</v>
      </c>
      <c r="APR59" s="103">
        <f t="shared" si="289"/>
        <v>0</v>
      </c>
      <c r="APS59" s="103">
        <f t="shared" si="289"/>
        <v>0</v>
      </c>
      <c r="APT59" s="103">
        <f t="shared" si="289"/>
        <v>0</v>
      </c>
      <c r="APU59" s="103">
        <f t="shared" si="289"/>
        <v>0</v>
      </c>
      <c r="APV59" s="103">
        <f t="shared" si="289"/>
        <v>0</v>
      </c>
      <c r="APW59" s="103">
        <f t="shared" si="289"/>
        <v>0</v>
      </c>
      <c r="APX59" s="103">
        <f t="shared" si="289"/>
        <v>0</v>
      </c>
      <c r="APY59" s="103">
        <f t="shared" si="289"/>
        <v>0</v>
      </c>
      <c r="APZ59" s="103">
        <f t="shared" si="289"/>
        <v>0</v>
      </c>
      <c r="AQA59" s="103">
        <f t="shared" si="289"/>
        <v>0</v>
      </c>
      <c r="AQB59" s="103">
        <f t="shared" si="289"/>
        <v>0</v>
      </c>
      <c r="AQC59" s="103">
        <f t="shared" si="289"/>
        <v>0</v>
      </c>
      <c r="AQD59" s="103">
        <f t="shared" si="289"/>
        <v>0</v>
      </c>
      <c r="AQE59" s="103">
        <f t="shared" si="289"/>
        <v>0</v>
      </c>
      <c r="AQF59" s="103">
        <f t="shared" si="289"/>
        <v>0</v>
      </c>
      <c r="AQG59" s="103">
        <f t="shared" si="289"/>
        <v>0</v>
      </c>
      <c r="AQH59" s="103">
        <f t="shared" si="289"/>
        <v>0</v>
      </c>
      <c r="AQI59" s="103">
        <f t="shared" si="289"/>
        <v>0</v>
      </c>
      <c r="AQJ59" s="103">
        <f t="shared" si="289"/>
        <v>0</v>
      </c>
      <c r="AQK59" s="103">
        <f t="shared" si="289"/>
        <v>0</v>
      </c>
      <c r="AQL59" s="103">
        <f t="shared" si="289"/>
        <v>0</v>
      </c>
      <c r="AQM59" s="103">
        <f t="shared" si="289"/>
        <v>0</v>
      </c>
      <c r="AQN59" s="103">
        <f t="shared" si="289"/>
        <v>0</v>
      </c>
      <c r="AQO59" s="103">
        <f t="shared" si="289"/>
        <v>0</v>
      </c>
      <c r="AQP59" s="103">
        <f t="shared" si="289"/>
        <v>0</v>
      </c>
      <c r="AQQ59" s="103">
        <f t="shared" si="289"/>
        <v>0</v>
      </c>
      <c r="AQR59" s="103">
        <f t="shared" si="289"/>
        <v>0</v>
      </c>
      <c r="AQS59" s="103">
        <f t="shared" si="289"/>
        <v>0</v>
      </c>
      <c r="AQT59" s="103">
        <f t="shared" si="289"/>
        <v>0</v>
      </c>
      <c r="AQU59" s="103">
        <f t="shared" si="289"/>
        <v>0</v>
      </c>
      <c r="AQV59" s="103">
        <f t="shared" si="289"/>
        <v>0</v>
      </c>
      <c r="AQW59" s="103">
        <f t="shared" si="289"/>
        <v>0</v>
      </c>
      <c r="AQX59" s="103">
        <f t="shared" si="289"/>
        <v>0</v>
      </c>
      <c r="AQY59" s="103">
        <f t="shared" si="289"/>
        <v>0</v>
      </c>
      <c r="AQZ59" s="103">
        <f t="shared" si="289"/>
        <v>0</v>
      </c>
      <c r="ARA59" s="103">
        <f t="shared" si="289"/>
        <v>0</v>
      </c>
      <c r="ARB59" s="103">
        <f t="shared" si="289"/>
        <v>0</v>
      </c>
      <c r="ARC59" s="103">
        <f t="shared" si="289"/>
        <v>0</v>
      </c>
      <c r="ARD59" s="103">
        <f t="shared" si="289"/>
        <v>0</v>
      </c>
      <c r="ARE59" s="103">
        <f t="shared" si="289"/>
        <v>0</v>
      </c>
      <c r="ARF59" s="103">
        <f t="shared" si="289"/>
        <v>0</v>
      </c>
      <c r="ARG59" s="103">
        <f t="shared" si="289"/>
        <v>0</v>
      </c>
      <c r="ARH59" s="103">
        <f t="shared" si="289"/>
        <v>0</v>
      </c>
      <c r="ARI59" s="103">
        <f t="shared" si="289"/>
        <v>0</v>
      </c>
      <c r="ARJ59" s="103">
        <f t="shared" si="289"/>
        <v>0</v>
      </c>
      <c r="ARK59" s="103">
        <f t="shared" si="289"/>
        <v>0</v>
      </c>
      <c r="ARL59" s="103">
        <f t="shared" si="289"/>
        <v>0</v>
      </c>
      <c r="ARM59" s="103">
        <f t="shared" si="289"/>
        <v>0</v>
      </c>
      <c r="ARN59" s="103">
        <f t="shared" si="289"/>
        <v>0</v>
      </c>
      <c r="ARO59" s="103">
        <f t="shared" si="289"/>
        <v>0</v>
      </c>
      <c r="ARP59" s="103">
        <f t="shared" si="289"/>
        <v>0</v>
      </c>
      <c r="ARQ59" s="103">
        <f t="shared" si="289"/>
        <v>0</v>
      </c>
      <c r="ARR59" s="103">
        <f t="shared" si="289"/>
        <v>0</v>
      </c>
      <c r="ARS59" s="103">
        <f t="shared" si="289"/>
        <v>0</v>
      </c>
      <c r="ART59" s="103">
        <f t="shared" si="289"/>
        <v>0</v>
      </c>
      <c r="ARU59" s="103">
        <f t="shared" si="289"/>
        <v>0</v>
      </c>
      <c r="ARV59" s="103">
        <f t="shared" si="289"/>
        <v>0</v>
      </c>
      <c r="ARW59" s="103">
        <f t="shared" si="289"/>
        <v>0</v>
      </c>
      <c r="ARX59" s="103">
        <f t="shared" si="289"/>
        <v>0</v>
      </c>
      <c r="ARY59" s="103">
        <f t="shared" ref="ARY59:AUJ59" si="290">SUM(ARY23:ARY39)</f>
        <v>0</v>
      </c>
      <c r="ARZ59" s="103">
        <f t="shared" si="290"/>
        <v>0</v>
      </c>
      <c r="ASA59" s="103">
        <f t="shared" si="290"/>
        <v>0</v>
      </c>
      <c r="ASB59" s="103">
        <f t="shared" si="290"/>
        <v>0</v>
      </c>
      <c r="ASC59" s="103">
        <f t="shared" si="290"/>
        <v>0</v>
      </c>
      <c r="ASD59" s="103">
        <f t="shared" si="290"/>
        <v>0</v>
      </c>
      <c r="ASE59" s="103">
        <f t="shared" si="290"/>
        <v>0</v>
      </c>
      <c r="ASF59" s="103">
        <f t="shared" si="290"/>
        <v>0</v>
      </c>
      <c r="ASG59" s="103">
        <f t="shared" si="290"/>
        <v>0</v>
      </c>
      <c r="ASH59" s="103">
        <f t="shared" si="290"/>
        <v>0</v>
      </c>
      <c r="ASI59" s="103">
        <f t="shared" si="290"/>
        <v>0</v>
      </c>
      <c r="ASJ59" s="103">
        <f t="shared" si="290"/>
        <v>0</v>
      </c>
      <c r="ASK59" s="103">
        <f t="shared" si="290"/>
        <v>0</v>
      </c>
      <c r="ASL59" s="103">
        <f t="shared" si="290"/>
        <v>0</v>
      </c>
      <c r="ASM59" s="103">
        <f t="shared" si="290"/>
        <v>0</v>
      </c>
      <c r="ASN59" s="103">
        <f t="shared" si="290"/>
        <v>0</v>
      </c>
      <c r="ASO59" s="103">
        <f t="shared" si="290"/>
        <v>0</v>
      </c>
      <c r="ASP59" s="103">
        <f t="shared" si="290"/>
        <v>0</v>
      </c>
      <c r="ASQ59" s="103">
        <f t="shared" si="290"/>
        <v>0</v>
      </c>
      <c r="ASR59" s="103">
        <f t="shared" si="290"/>
        <v>0</v>
      </c>
      <c r="ASS59" s="103">
        <f t="shared" si="290"/>
        <v>0</v>
      </c>
      <c r="AST59" s="103">
        <f t="shared" si="290"/>
        <v>0</v>
      </c>
      <c r="ASU59" s="103">
        <f t="shared" si="290"/>
        <v>0</v>
      </c>
      <c r="ASV59" s="103">
        <f t="shared" si="290"/>
        <v>0</v>
      </c>
      <c r="ASW59" s="103">
        <f t="shared" si="290"/>
        <v>0</v>
      </c>
      <c r="ASX59" s="103">
        <f t="shared" si="290"/>
        <v>0</v>
      </c>
      <c r="ASY59" s="103">
        <f t="shared" si="290"/>
        <v>0</v>
      </c>
      <c r="ASZ59" s="103">
        <f t="shared" si="290"/>
        <v>0</v>
      </c>
      <c r="ATA59" s="103">
        <f t="shared" si="290"/>
        <v>0</v>
      </c>
      <c r="ATB59" s="103">
        <f t="shared" si="290"/>
        <v>0</v>
      </c>
      <c r="ATC59" s="103">
        <f t="shared" si="290"/>
        <v>0</v>
      </c>
      <c r="ATD59" s="103">
        <f t="shared" si="290"/>
        <v>0</v>
      </c>
      <c r="ATE59" s="103">
        <f t="shared" si="290"/>
        <v>0</v>
      </c>
      <c r="ATF59" s="103">
        <f t="shared" si="290"/>
        <v>0</v>
      </c>
      <c r="ATG59" s="103">
        <f t="shared" si="290"/>
        <v>0</v>
      </c>
      <c r="ATH59" s="103">
        <f t="shared" si="290"/>
        <v>0</v>
      </c>
      <c r="ATI59" s="103">
        <f t="shared" si="290"/>
        <v>0</v>
      </c>
      <c r="ATJ59" s="103">
        <f t="shared" si="290"/>
        <v>0</v>
      </c>
      <c r="ATK59" s="103">
        <f t="shared" si="290"/>
        <v>0</v>
      </c>
      <c r="ATL59" s="103">
        <f t="shared" si="290"/>
        <v>0</v>
      </c>
      <c r="ATM59" s="103">
        <f t="shared" si="290"/>
        <v>0</v>
      </c>
      <c r="ATN59" s="103">
        <f t="shared" si="290"/>
        <v>0</v>
      </c>
      <c r="ATO59" s="103">
        <f t="shared" si="290"/>
        <v>0</v>
      </c>
      <c r="ATP59" s="103">
        <f t="shared" si="290"/>
        <v>0</v>
      </c>
      <c r="ATQ59" s="103">
        <f t="shared" si="290"/>
        <v>0</v>
      </c>
      <c r="ATR59" s="103">
        <f t="shared" si="290"/>
        <v>0</v>
      </c>
      <c r="ATS59" s="103">
        <f t="shared" si="290"/>
        <v>0</v>
      </c>
      <c r="ATT59" s="103">
        <f t="shared" si="290"/>
        <v>0</v>
      </c>
      <c r="ATU59" s="103">
        <f t="shared" si="290"/>
        <v>0</v>
      </c>
      <c r="ATV59" s="103">
        <f t="shared" si="290"/>
        <v>0</v>
      </c>
      <c r="ATW59" s="103">
        <f t="shared" si="290"/>
        <v>0</v>
      </c>
      <c r="ATX59" s="103">
        <f t="shared" si="290"/>
        <v>0</v>
      </c>
      <c r="ATY59" s="103">
        <f t="shared" si="290"/>
        <v>0</v>
      </c>
      <c r="ATZ59" s="103">
        <f t="shared" si="290"/>
        <v>0</v>
      </c>
      <c r="AUA59" s="103">
        <f t="shared" si="290"/>
        <v>0</v>
      </c>
      <c r="AUB59" s="103">
        <f t="shared" si="290"/>
        <v>0</v>
      </c>
      <c r="AUC59" s="103">
        <f t="shared" si="290"/>
        <v>0</v>
      </c>
      <c r="AUD59" s="103">
        <f t="shared" si="290"/>
        <v>0</v>
      </c>
      <c r="AUE59" s="103">
        <f t="shared" si="290"/>
        <v>0</v>
      </c>
      <c r="AUF59" s="103">
        <f t="shared" si="290"/>
        <v>0</v>
      </c>
      <c r="AUG59" s="103">
        <f t="shared" si="290"/>
        <v>0</v>
      </c>
      <c r="AUH59" s="103">
        <f t="shared" si="290"/>
        <v>0</v>
      </c>
      <c r="AUI59" s="103">
        <f t="shared" si="290"/>
        <v>0</v>
      </c>
      <c r="AUJ59" s="103">
        <f t="shared" si="290"/>
        <v>0</v>
      </c>
      <c r="AUK59" s="103">
        <f t="shared" ref="AUK59:AWV59" si="291">SUM(AUK23:AUK39)</f>
        <v>0</v>
      </c>
      <c r="AUL59" s="103">
        <f t="shared" si="291"/>
        <v>0</v>
      </c>
      <c r="AUM59" s="103">
        <f t="shared" si="291"/>
        <v>0</v>
      </c>
      <c r="AUN59" s="103">
        <f t="shared" si="291"/>
        <v>0</v>
      </c>
      <c r="AUO59" s="103">
        <f t="shared" si="291"/>
        <v>0</v>
      </c>
      <c r="AUP59" s="103">
        <f t="shared" si="291"/>
        <v>0</v>
      </c>
      <c r="AUQ59" s="103">
        <f t="shared" si="291"/>
        <v>0</v>
      </c>
      <c r="AUR59" s="103">
        <f t="shared" si="291"/>
        <v>0</v>
      </c>
      <c r="AUS59" s="103">
        <f t="shared" si="291"/>
        <v>0</v>
      </c>
      <c r="AUT59" s="103">
        <f t="shared" si="291"/>
        <v>0</v>
      </c>
      <c r="AUU59" s="103">
        <f t="shared" si="291"/>
        <v>0</v>
      </c>
      <c r="AUV59" s="103">
        <f t="shared" si="291"/>
        <v>0</v>
      </c>
      <c r="AUW59" s="103">
        <f t="shared" si="291"/>
        <v>0</v>
      </c>
      <c r="AUX59" s="103">
        <f t="shared" si="291"/>
        <v>0</v>
      </c>
      <c r="AUY59" s="103">
        <f t="shared" si="291"/>
        <v>0</v>
      </c>
      <c r="AUZ59" s="103">
        <f t="shared" si="291"/>
        <v>0</v>
      </c>
      <c r="AVA59" s="103">
        <f t="shared" si="291"/>
        <v>0</v>
      </c>
      <c r="AVB59" s="103">
        <f t="shared" si="291"/>
        <v>0</v>
      </c>
      <c r="AVC59" s="103">
        <f t="shared" si="291"/>
        <v>0</v>
      </c>
      <c r="AVD59" s="103">
        <f t="shared" si="291"/>
        <v>0</v>
      </c>
      <c r="AVE59" s="103">
        <f t="shared" si="291"/>
        <v>0</v>
      </c>
      <c r="AVF59" s="103">
        <f t="shared" si="291"/>
        <v>0</v>
      </c>
      <c r="AVG59" s="103">
        <f t="shared" si="291"/>
        <v>0</v>
      </c>
      <c r="AVH59" s="103">
        <f t="shared" si="291"/>
        <v>0</v>
      </c>
      <c r="AVI59" s="103">
        <f t="shared" si="291"/>
        <v>0</v>
      </c>
      <c r="AVJ59" s="103">
        <f t="shared" si="291"/>
        <v>0</v>
      </c>
      <c r="AVK59" s="103">
        <f t="shared" si="291"/>
        <v>0</v>
      </c>
      <c r="AVL59" s="103">
        <f t="shared" si="291"/>
        <v>0</v>
      </c>
      <c r="AVM59" s="103">
        <f t="shared" si="291"/>
        <v>0</v>
      </c>
      <c r="AVN59" s="103">
        <f t="shared" si="291"/>
        <v>0</v>
      </c>
      <c r="AVO59" s="103">
        <f t="shared" si="291"/>
        <v>0</v>
      </c>
      <c r="AVP59" s="103">
        <f t="shared" si="291"/>
        <v>0</v>
      </c>
      <c r="AVQ59" s="103">
        <f t="shared" si="291"/>
        <v>0</v>
      </c>
      <c r="AVR59" s="103">
        <f t="shared" si="291"/>
        <v>0</v>
      </c>
      <c r="AVS59" s="103">
        <f t="shared" si="291"/>
        <v>0</v>
      </c>
      <c r="AVT59" s="103">
        <f t="shared" si="291"/>
        <v>0</v>
      </c>
      <c r="AVU59" s="103">
        <f t="shared" si="291"/>
        <v>0</v>
      </c>
      <c r="AVV59" s="103">
        <f t="shared" si="291"/>
        <v>0</v>
      </c>
      <c r="AVW59" s="103">
        <f t="shared" si="291"/>
        <v>0</v>
      </c>
      <c r="AVX59" s="103">
        <f t="shared" si="291"/>
        <v>0</v>
      </c>
      <c r="AVY59" s="103">
        <f t="shared" si="291"/>
        <v>0</v>
      </c>
      <c r="AVZ59" s="103">
        <f t="shared" si="291"/>
        <v>0</v>
      </c>
      <c r="AWA59" s="103">
        <f t="shared" si="291"/>
        <v>0</v>
      </c>
      <c r="AWB59" s="103">
        <f t="shared" si="291"/>
        <v>0</v>
      </c>
      <c r="AWC59" s="103">
        <f t="shared" si="291"/>
        <v>0</v>
      </c>
      <c r="AWD59" s="103">
        <f t="shared" si="291"/>
        <v>0</v>
      </c>
      <c r="AWE59" s="103">
        <f t="shared" si="291"/>
        <v>0</v>
      </c>
      <c r="AWF59" s="103">
        <f t="shared" si="291"/>
        <v>0</v>
      </c>
      <c r="AWG59" s="103">
        <f t="shared" si="291"/>
        <v>0</v>
      </c>
      <c r="AWH59" s="103">
        <f t="shared" si="291"/>
        <v>0</v>
      </c>
      <c r="AWI59" s="103">
        <f t="shared" si="291"/>
        <v>0</v>
      </c>
      <c r="AWJ59" s="103">
        <f t="shared" si="291"/>
        <v>0</v>
      </c>
      <c r="AWK59" s="103">
        <f t="shared" si="291"/>
        <v>0</v>
      </c>
      <c r="AWL59" s="103">
        <f t="shared" si="291"/>
        <v>0</v>
      </c>
      <c r="AWM59" s="103">
        <f t="shared" si="291"/>
        <v>0</v>
      </c>
      <c r="AWN59" s="103">
        <f t="shared" si="291"/>
        <v>0</v>
      </c>
      <c r="AWO59" s="103">
        <f t="shared" si="291"/>
        <v>0</v>
      </c>
      <c r="AWP59" s="103">
        <f t="shared" si="291"/>
        <v>0</v>
      </c>
      <c r="AWQ59" s="103">
        <f t="shared" si="291"/>
        <v>0</v>
      </c>
      <c r="AWR59" s="103">
        <f t="shared" si="291"/>
        <v>0</v>
      </c>
      <c r="AWS59" s="103">
        <f t="shared" si="291"/>
        <v>0</v>
      </c>
      <c r="AWT59" s="103">
        <f t="shared" si="291"/>
        <v>0</v>
      </c>
      <c r="AWU59" s="103">
        <f t="shared" si="291"/>
        <v>0</v>
      </c>
      <c r="AWV59" s="103">
        <f t="shared" si="291"/>
        <v>0</v>
      </c>
      <c r="AWW59" s="103">
        <f t="shared" ref="AWW59:AZH59" si="292">SUM(AWW23:AWW39)</f>
        <v>0</v>
      </c>
      <c r="AWX59" s="103">
        <f t="shared" si="292"/>
        <v>0</v>
      </c>
      <c r="AWY59" s="103">
        <f t="shared" si="292"/>
        <v>0</v>
      </c>
      <c r="AWZ59" s="103">
        <f t="shared" si="292"/>
        <v>0</v>
      </c>
      <c r="AXA59" s="103">
        <f t="shared" si="292"/>
        <v>0</v>
      </c>
      <c r="AXB59" s="103">
        <f t="shared" si="292"/>
        <v>0</v>
      </c>
      <c r="AXC59" s="103">
        <f t="shared" si="292"/>
        <v>0</v>
      </c>
      <c r="AXD59" s="103">
        <f t="shared" si="292"/>
        <v>0</v>
      </c>
      <c r="AXE59" s="103">
        <f t="shared" si="292"/>
        <v>0</v>
      </c>
      <c r="AXF59" s="103">
        <f t="shared" si="292"/>
        <v>0</v>
      </c>
      <c r="AXG59" s="103">
        <f t="shared" si="292"/>
        <v>0</v>
      </c>
      <c r="AXH59" s="103">
        <f t="shared" si="292"/>
        <v>0</v>
      </c>
      <c r="AXI59" s="103">
        <f t="shared" si="292"/>
        <v>0</v>
      </c>
      <c r="AXJ59" s="103">
        <f t="shared" si="292"/>
        <v>0</v>
      </c>
      <c r="AXK59" s="103">
        <f t="shared" si="292"/>
        <v>0</v>
      </c>
      <c r="AXL59" s="103">
        <f t="shared" si="292"/>
        <v>0</v>
      </c>
      <c r="AXM59" s="103">
        <f t="shared" si="292"/>
        <v>0</v>
      </c>
      <c r="AXN59" s="103">
        <f t="shared" si="292"/>
        <v>0</v>
      </c>
      <c r="AXO59" s="103">
        <f t="shared" si="292"/>
        <v>0</v>
      </c>
      <c r="AXP59" s="103">
        <f t="shared" si="292"/>
        <v>0</v>
      </c>
      <c r="AXQ59" s="103">
        <f t="shared" si="292"/>
        <v>0</v>
      </c>
      <c r="AXR59" s="103">
        <f t="shared" si="292"/>
        <v>0</v>
      </c>
      <c r="AXS59" s="103">
        <f t="shared" si="292"/>
        <v>0</v>
      </c>
      <c r="AXT59" s="103">
        <f t="shared" si="292"/>
        <v>0</v>
      </c>
      <c r="AXU59" s="103">
        <f t="shared" si="292"/>
        <v>0</v>
      </c>
      <c r="AXV59" s="103">
        <f t="shared" si="292"/>
        <v>0</v>
      </c>
      <c r="AXW59" s="103">
        <f t="shared" si="292"/>
        <v>0</v>
      </c>
      <c r="AXX59" s="103">
        <f t="shared" si="292"/>
        <v>0</v>
      </c>
      <c r="AXY59" s="103">
        <f t="shared" si="292"/>
        <v>0</v>
      </c>
      <c r="AXZ59" s="103">
        <f t="shared" si="292"/>
        <v>0</v>
      </c>
      <c r="AYA59" s="103">
        <f t="shared" si="292"/>
        <v>0</v>
      </c>
      <c r="AYB59" s="103">
        <f t="shared" si="292"/>
        <v>0</v>
      </c>
      <c r="AYC59" s="103">
        <f t="shared" si="292"/>
        <v>0</v>
      </c>
      <c r="AYD59" s="103">
        <f t="shared" si="292"/>
        <v>0</v>
      </c>
      <c r="AYE59" s="103">
        <f t="shared" si="292"/>
        <v>0</v>
      </c>
      <c r="AYF59" s="103">
        <f t="shared" si="292"/>
        <v>0</v>
      </c>
      <c r="AYG59" s="103">
        <f t="shared" si="292"/>
        <v>0</v>
      </c>
      <c r="AYH59" s="103">
        <f t="shared" si="292"/>
        <v>0</v>
      </c>
      <c r="AYI59" s="103">
        <f t="shared" si="292"/>
        <v>0</v>
      </c>
      <c r="AYJ59" s="103">
        <f t="shared" si="292"/>
        <v>0</v>
      </c>
      <c r="AYK59" s="103">
        <f t="shared" si="292"/>
        <v>0</v>
      </c>
      <c r="AYL59" s="103">
        <f t="shared" si="292"/>
        <v>0</v>
      </c>
      <c r="AYM59" s="103">
        <f t="shared" si="292"/>
        <v>0</v>
      </c>
      <c r="AYN59" s="103">
        <f t="shared" si="292"/>
        <v>0</v>
      </c>
      <c r="AYO59" s="103">
        <f t="shared" si="292"/>
        <v>0</v>
      </c>
      <c r="AYP59" s="103">
        <f t="shared" si="292"/>
        <v>0</v>
      </c>
      <c r="AYQ59" s="103">
        <f t="shared" si="292"/>
        <v>0</v>
      </c>
      <c r="AYR59" s="103">
        <f t="shared" si="292"/>
        <v>0</v>
      </c>
      <c r="AYS59" s="103">
        <f t="shared" si="292"/>
        <v>0</v>
      </c>
      <c r="AYT59" s="103">
        <f t="shared" si="292"/>
        <v>0</v>
      </c>
      <c r="AYU59" s="103">
        <f t="shared" si="292"/>
        <v>0</v>
      </c>
      <c r="AYV59" s="103">
        <f t="shared" si="292"/>
        <v>0</v>
      </c>
      <c r="AYW59" s="103">
        <f t="shared" si="292"/>
        <v>0</v>
      </c>
      <c r="AYX59" s="103">
        <f t="shared" si="292"/>
        <v>0</v>
      </c>
      <c r="AYY59" s="103">
        <f t="shared" si="292"/>
        <v>0</v>
      </c>
      <c r="AYZ59" s="103">
        <f t="shared" si="292"/>
        <v>0</v>
      </c>
      <c r="AZA59" s="103">
        <f t="shared" si="292"/>
        <v>0</v>
      </c>
      <c r="AZB59" s="103">
        <f t="shared" si="292"/>
        <v>0</v>
      </c>
      <c r="AZC59" s="103">
        <f t="shared" si="292"/>
        <v>0</v>
      </c>
      <c r="AZD59" s="103">
        <f t="shared" si="292"/>
        <v>0</v>
      </c>
      <c r="AZE59" s="103">
        <f t="shared" si="292"/>
        <v>0</v>
      </c>
      <c r="AZF59" s="103">
        <f t="shared" si="292"/>
        <v>0</v>
      </c>
      <c r="AZG59" s="103">
        <f t="shared" si="292"/>
        <v>0</v>
      </c>
      <c r="AZH59" s="103">
        <f t="shared" si="292"/>
        <v>0</v>
      </c>
      <c r="AZI59" s="103">
        <f t="shared" ref="AZI59:BBT59" si="293">SUM(AZI23:AZI39)</f>
        <v>0</v>
      </c>
      <c r="AZJ59" s="103">
        <f t="shared" si="293"/>
        <v>0</v>
      </c>
      <c r="AZK59" s="103">
        <f t="shared" si="293"/>
        <v>0</v>
      </c>
      <c r="AZL59" s="103">
        <f t="shared" si="293"/>
        <v>0</v>
      </c>
      <c r="AZM59" s="103">
        <f t="shared" si="293"/>
        <v>0</v>
      </c>
      <c r="AZN59" s="103">
        <f t="shared" si="293"/>
        <v>0</v>
      </c>
      <c r="AZO59" s="103">
        <f t="shared" si="293"/>
        <v>0</v>
      </c>
      <c r="AZP59" s="103">
        <f t="shared" si="293"/>
        <v>0</v>
      </c>
      <c r="AZQ59" s="103">
        <f t="shared" si="293"/>
        <v>0</v>
      </c>
      <c r="AZR59" s="103">
        <f t="shared" si="293"/>
        <v>0</v>
      </c>
      <c r="AZS59" s="103">
        <f t="shared" si="293"/>
        <v>0</v>
      </c>
      <c r="AZT59" s="103">
        <f t="shared" si="293"/>
        <v>0</v>
      </c>
      <c r="AZU59" s="103">
        <f t="shared" si="293"/>
        <v>0</v>
      </c>
      <c r="AZV59" s="103">
        <f t="shared" si="293"/>
        <v>0</v>
      </c>
      <c r="AZW59" s="103">
        <f t="shared" si="293"/>
        <v>0</v>
      </c>
      <c r="AZX59" s="103">
        <f t="shared" si="293"/>
        <v>0</v>
      </c>
      <c r="AZY59" s="103">
        <f t="shared" si="293"/>
        <v>0</v>
      </c>
      <c r="AZZ59" s="103">
        <f t="shared" si="293"/>
        <v>0</v>
      </c>
      <c r="BAA59" s="103">
        <f t="shared" si="293"/>
        <v>0</v>
      </c>
      <c r="BAB59" s="103">
        <f t="shared" si="293"/>
        <v>0</v>
      </c>
      <c r="BAC59" s="103">
        <f t="shared" si="293"/>
        <v>0</v>
      </c>
      <c r="BAD59" s="103">
        <f t="shared" si="293"/>
        <v>0</v>
      </c>
      <c r="BAE59" s="103">
        <f t="shared" si="293"/>
        <v>0</v>
      </c>
      <c r="BAF59" s="103">
        <f t="shared" si="293"/>
        <v>0</v>
      </c>
      <c r="BAG59" s="103">
        <f t="shared" si="293"/>
        <v>0</v>
      </c>
      <c r="BAH59" s="103">
        <f t="shared" si="293"/>
        <v>0</v>
      </c>
      <c r="BAI59" s="103">
        <f t="shared" si="293"/>
        <v>0</v>
      </c>
      <c r="BAJ59" s="103">
        <f t="shared" si="293"/>
        <v>0</v>
      </c>
      <c r="BAK59" s="103">
        <f t="shared" si="293"/>
        <v>0</v>
      </c>
      <c r="BAL59" s="103">
        <f t="shared" si="293"/>
        <v>0</v>
      </c>
      <c r="BAM59" s="103">
        <f t="shared" si="293"/>
        <v>0</v>
      </c>
      <c r="BAN59" s="103">
        <f t="shared" si="293"/>
        <v>0</v>
      </c>
      <c r="BAO59" s="103">
        <f t="shared" si="293"/>
        <v>0</v>
      </c>
      <c r="BAP59" s="103">
        <f t="shared" si="293"/>
        <v>0</v>
      </c>
      <c r="BAQ59" s="103">
        <f t="shared" si="293"/>
        <v>0</v>
      </c>
      <c r="BAR59" s="103">
        <f t="shared" si="293"/>
        <v>0</v>
      </c>
      <c r="BAS59" s="103">
        <f t="shared" si="293"/>
        <v>0</v>
      </c>
      <c r="BAT59" s="103">
        <f t="shared" si="293"/>
        <v>0</v>
      </c>
      <c r="BAU59" s="103">
        <f t="shared" si="293"/>
        <v>0</v>
      </c>
      <c r="BAV59" s="103">
        <f t="shared" si="293"/>
        <v>0</v>
      </c>
      <c r="BAW59" s="103">
        <f t="shared" si="293"/>
        <v>0</v>
      </c>
      <c r="BAX59" s="103">
        <f t="shared" si="293"/>
        <v>0</v>
      </c>
      <c r="BAY59" s="103">
        <f t="shared" si="293"/>
        <v>0</v>
      </c>
      <c r="BAZ59" s="103">
        <f t="shared" si="293"/>
        <v>0</v>
      </c>
      <c r="BBA59" s="103">
        <f t="shared" si="293"/>
        <v>0</v>
      </c>
      <c r="BBB59" s="103">
        <f t="shared" si="293"/>
        <v>0</v>
      </c>
      <c r="BBC59" s="103">
        <f t="shared" si="293"/>
        <v>0</v>
      </c>
      <c r="BBD59" s="103">
        <f t="shared" si="293"/>
        <v>0</v>
      </c>
      <c r="BBE59" s="103">
        <f t="shared" si="293"/>
        <v>0</v>
      </c>
      <c r="BBF59" s="103">
        <f t="shared" si="293"/>
        <v>0</v>
      </c>
      <c r="BBG59" s="103">
        <f t="shared" si="293"/>
        <v>0</v>
      </c>
      <c r="BBH59" s="103">
        <f t="shared" si="293"/>
        <v>0</v>
      </c>
      <c r="BBI59" s="103">
        <f t="shared" si="293"/>
        <v>0</v>
      </c>
      <c r="BBJ59" s="103">
        <f t="shared" si="293"/>
        <v>0</v>
      </c>
      <c r="BBK59" s="103">
        <f t="shared" si="293"/>
        <v>0</v>
      </c>
      <c r="BBL59" s="103">
        <f t="shared" si="293"/>
        <v>0</v>
      </c>
      <c r="BBM59" s="103">
        <f t="shared" si="293"/>
        <v>0</v>
      </c>
      <c r="BBN59" s="103">
        <f t="shared" si="293"/>
        <v>0</v>
      </c>
      <c r="BBO59" s="103">
        <f t="shared" si="293"/>
        <v>0</v>
      </c>
      <c r="BBP59" s="103">
        <f t="shared" si="293"/>
        <v>0</v>
      </c>
      <c r="BBQ59" s="103">
        <f t="shared" si="293"/>
        <v>0</v>
      </c>
      <c r="BBR59" s="103">
        <f t="shared" si="293"/>
        <v>0</v>
      </c>
      <c r="BBS59" s="103">
        <f t="shared" si="293"/>
        <v>0</v>
      </c>
      <c r="BBT59" s="103">
        <f t="shared" si="293"/>
        <v>0</v>
      </c>
      <c r="BBU59" s="103">
        <f t="shared" ref="BBU59:BEF59" si="294">SUM(BBU23:BBU39)</f>
        <v>0</v>
      </c>
      <c r="BBV59" s="103">
        <f t="shared" si="294"/>
        <v>0</v>
      </c>
      <c r="BBW59" s="103">
        <f t="shared" si="294"/>
        <v>0</v>
      </c>
      <c r="BBX59" s="103">
        <f t="shared" si="294"/>
        <v>0</v>
      </c>
      <c r="BBY59" s="103">
        <f t="shared" si="294"/>
        <v>0</v>
      </c>
      <c r="BBZ59" s="103">
        <f t="shared" si="294"/>
        <v>0</v>
      </c>
      <c r="BCA59" s="103">
        <f t="shared" si="294"/>
        <v>0</v>
      </c>
      <c r="BCB59" s="103">
        <f t="shared" si="294"/>
        <v>0</v>
      </c>
      <c r="BCC59" s="103">
        <f t="shared" si="294"/>
        <v>0</v>
      </c>
      <c r="BCD59" s="103">
        <f t="shared" si="294"/>
        <v>0</v>
      </c>
      <c r="BCE59" s="103">
        <f t="shared" si="294"/>
        <v>0</v>
      </c>
      <c r="BCF59" s="103">
        <f t="shared" si="294"/>
        <v>0</v>
      </c>
      <c r="BCG59" s="103">
        <f t="shared" si="294"/>
        <v>0</v>
      </c>
      <c r="BCH59" s="103">
        <f t="shared" si="294"/>
        <v>0</v>
      </c>
      <c r="BCI59" s="103">
        <f t="shared" si="294"/>
        <v>0</v>
      </c>
      <c r="BCJ59" s="103">
        <f t="shared" si="294"/>
        <v>0</v>
      </c>
      <c r="BCK59" s="103">
        <f t="shared" si="294"/>
        <v>0</v>
      </c>
      <c r="BCL59" s="103">
        <f t="shared" si="294"/>
        <v>0</v>
      </c>
      <c r="BCM59" s="103">
        <f t="shared" si="294"/>
        <v>0</v>
      </c>
      <c r="BCN59" s="103">
        <f t="shared" si="294"/>
        <v>0</v>
      </c>
      <c r="BCO59" s="103">
        <f t="shared" si="294"/>
        <v>0</v>
      </c>
      <c r="BCP59" s="103">
        <f t="shared" si="294"/>
        <v>0</v>
      </c>
      <c r="BCQ59" s="103">
        <f t="shared" si="294"/>
        <v>0</v>
      </c>
      <c r="BCR59" s="103">
        <f t="shared" si="294"/>
        <v>0</v>
      </c>
      <c r="BCS59" s="103">
        <f t="shared" si="294"/>
        <v>0</v>
      </c>
      <c r="BCT59" s="103">
        <f t="shared" si="294"/>
        <v>0</v>
      </c>
      <c r="BCU59" s="103">
        <f t="shared" si="294"/>
        <v>0</v>
      </c>
      <c r="BCV59" s="103">
        <f t="shared" si="294"/>
        <v>0</v>
      </c>
      <c r="BCW59" s="103">
        <f t="shared" si="294"/>
        <v>0</v>
      </c>
      <c r="BCX59" s="103">
        <f t="shared" si="294"/>
        <v>0</v>
      </c>
      <c r="BCY59" s="103">
        <f t="shared" si="294"/>
        <v>0</v>
      </c>
      <c r="BCZ59" s="103">
        <f t="shared" si="294"/>
        <v>0</v>
      </c>
      <c r="BDA59" s="103">
        <f t="shared" si="294"/>
        <v>0</v>
      </c>
      <c r="BDB59" s="103">
        <f t="shared" si="294"/>
        <v>0</v>
      </c>
      <c r="BDC59" s="103">
        <f t="shared" si="294"/>
        <v>0</v>
      </c>
      <c r="BDD59" s="103">
        <f t="shared" si="294"/>
        <v>0</v>
      </c>
      <c r="BDE59" s="103">
        <f t="shared" si="294"/>
        <v>0</v>
      </c>
      <c r="BDF59" s="103">
        <f t="shared" si="294"/>
        <v>0</v>
      </c>
      <c r="BDG59" s="103">
        <f t="shared" si="294"/>
        <v>0</v>
      </c>
      <c r="BDH59" s="103">
        <f t="shared" si="294"/>
        <v>0</v>
      </c>
      <c r="BDI59" s="103">
        <f t="shared" si="294"/>
        <v>0</v>
      </c>
      <c r="BDJ59" s="103">
        <f t="shared" si="294"/>
        <v>0</v>
      </c>
      <c r="BDK59" s="103">
        <f t="shared" si="294"/>
        <v>0</v>
      </c>
      <c r="BDL59" s="103">
        <f t="shared" si="294"/>
        <v>0</v>
      </c>
      <c r="BDM59" s="103">
        <f t="shared" si="294"/>
        <v>0</v>
      </c>
      <c r="BDN59" s="103">
        <f t="shared" si="294"/>
        <v>0</v>
      </c>
      <c r="BDO59" s="103">
        <f t="shared" si="294"/>
        <v>0</v>
      </c>
      <c r="BDP59" s="103">
        <f t="shared" si="294"/>
        <v>0</v>
      </c>
      <c r="BDQ59" s="103">
        <f t="shared" si="294"/>
        <v>0</v>
      </c>
      <c r="BDR59" s="103">
        <f t="shared" si="294"/>
        <v>0</v>
      </c>
      <c r="BDS59" s="103">
        <f t="shared" si="294"/>
        <v>0</v>
      </c>
      <c r="BDT59" s="103">
        <f t="shared" si="294"/>
        <v>0</v>
      </c>
      <c r="BDU59" s="103">
        <f t="shared" si="294"/>
        <v>0</v>
      </c>
      <c r="BDV59" s="103">
        <f t="shared" si="294"/>
        <v>0</v>
      </c>
      <c r="BDW59" s="103">
        <f t="shared" si="294"/>
        <v>0</v>
      </c>
      <c r="BDX59" s="103">
        <f t="shared" si="294"/>
        <v>0</v>
      </c>
      <c r="BDY59" s="103">
        <f t="shared" si="294"/>
        <v>0</v>
      </c>
      <c r="BDZ59" s="103">
        <f t="shared" si="294"/>
        <v>0</v>
      </c>
      <c r="BEA59" s="103">
        <f t="shared" si="294"/>
        <v>0</v>
      </c>
      <c r="BEB59" s="103">
        <f t="shared" si="294"/>
        <v>0</v>
      </c>
      <c r="BEC59" s="103">
        <f t="shared" si="294"/>
        <v>0</v>
      </c>
      <c r="BED59" s="103">
        <f t="shared" si="294"/>
        <v>0</v>
      </c>
      <c r="BEE59" s="103">
        <f t="shared" si="294"/>
        <v>0</v>
      </c>
      <c r="BEF59" s="103">
        <f t="shared" si="294"/>
        <v>0</v>
      </c>
      <c r="BEG59" s="103">
        <f t="shared" ref="BEG59:BGR59" si="295">SUM(BEG23:BEG39)</f>
        <v>0</v>
      </c>
      <c r="BEH59" s="103">
        <f t="shared" si="295"/>
        <v>0</v>
      </c>
      <c r="BEI59" s="103">
        <f t="shared" si="295"/>
        <v>0</v>
      </c>
      <c r="BEJ59" s="103">
        <f t="shared" si="295"/>
        <v>0</v>
      </c>
      <c r="BEK59" s="103">
        <f t="shared" si="295"/>
        <v>0</v>
      </c>
      <c r="BEL59" s="103">
        <f t="shared" si="295"/>
        <v>0</v>
      </c>
      <c r="BEM59" s="103">
        <f t="shared" si="295"/>
        <v>0</v>
      </c>
      <c r="BEN59" s="103">
        <f t="shared" si="295"/>
        <v>0</v>
      </c>
      <c r="BEO59" s="103">
        <f t="shared" si="295"/>
        <v>0</v>
      </c>
      <c r="BEP59" s="103">
        <f t="shared" si="295"/>
        <v>0</v>
      </c>
      <c r="BEQ59" s="103">
        <f t="shared" si="295"/>
        <v>0</v>
      </c>
      <c r="BER59" s="103">
        <f t="shared" si="295"/>
        <v>0</v>
      </c>
      <c r="BES59" s="103">
        <f t="shared" si="295"/>
        <v>0</v>
      </c>
      <c r="BET59" s="103">
        <f t="shared" si="295"/>
        <v>0</v>
      </c>
      <c r="BEU59" s="103">
        <f t="shared" si="295"/>
        <v>0</v>
      </c>
      <c r="BEV59" s="103">
        <f t="shared" si="295"/>
        <v>0</v>
      </c>
      <c r="BEW59" s="103">
        <f t="shared" si="295"/>
        <v>0</v>
      </c>
      <c r="BEX59" s="103">
        <f t="shared" si="295"/>
        <v>0</v>
      </c>
      <c r="BEY59" s="103">
        <f t="shared" si="295"/>
        <v>0</v>
      </c>
      <c r="BEZ59" s="103">
        <f t="shared" si="295"/>
        <v>0</v>
      </c>
      <c r="BFA59" s="103">
        <f t="shared" si="295"/>
        <v>0</v>
      </c>
      <c r="BFB59" s="103">
        <f t="shared" si="295"/>
        <v>0</v>
      </c>
      <c r="BFC59" s="103">
        <f t="shared" si="295"/>
        <v>0</v>
      </c>
      <c r="BFD59" s="103">
        <f t="shared" si="295"/>
        <v>0</v>
      </c>
      <c r="BFE59" s="103">
        <f t="shared" si="295"/>
        <v>0</v>
      </c>
      <c r="BFF59" s="103">
        <f t="shared" si="295"/>
        <v>0</v>
      </c>
      <c r="BFG59" s="103">
        <f t="shared" si="295"/>
        <v>0</v>
      </c>
      <c r="BFH59" s="103">
        <f t="shared" si="295"/>
        <v>0</v>
      </c>
      <c r="BFI59" s="103">
        <f t="shared" si="295"/>
        <v>0</v>
      </c>
      <c r="BFJ59" s="103">
        <f t="shared" si="295"/>
        <v>0</v>
      </c>
      <c r="BFK59" s="103">
        <f t="shared" si="295"/>
        <v>0</v>
      </c>
      <c r="BFL59" s="103">
        <f t="shared" si="295"/>
        <v>0</v>
      </c>
      <c r="BFM59" s="103">
        <f t="shared" si="295"/>
        <v>0</v>
      </c>
      <c r="BFN59" s="103">
        <f t="shared" si="295"/>
        <v>0</v>
      </c>
      <c r="BFO59" s="103">
        <f t="shared" si="295"/>
        <v>0</v>
      </c>
      <c r="BFP59" s="103">
        <f t="shared" si="295"/>
        <v>0</v>
      </c>
      <c r="BFQ59" s="103">
        <f t="shared" si="295"/>
        <v>0</v>
      </c>
      <c r="BFR59" s="103">
        <f t="shared" si="295"/>
        <v>0</v>
      </c>
      <c r="BFS59" s="103">
        <f t="shared" si="295"/>
        <v>0</v>
      </c>
      <c r="BFT59" s="103">
        <f t="shared" si="295"/>
        <v>0</v>
      </c>
      <c r="BFU59" s="103">
        <f t="shared" si="295"/>
        <v>0</v>
      </c>
      <c r="BFV59" s="103">
        <f t="shared" si="295"/>
        <v>0</v>
      </c>
      <c r="BFW59" s="103">
        <f t="shared" si="295"/>
        <v>0</v>
      </c>
      <c r="BFX59" s="103">
        <f t="shared" si="295"/>
        <v>0</v>
      </c>
      <c r="BFY59" s="103">
        <f t="shared" si="295"/>
        <v>0</v>
      </c>
      <c r="BFZ59" s="103">
        <f t="shared" si="295"/>
        <v>0</v>
      </c>
      <c r="BGA59" s="103">
        <f t="shared" si="295"/>
        <v>0</v>
      </c>
      <c r="BGB59" s="103">
        <f t="shared" si="295"/>
        <v>0</v>
      </c>
      <c r="BGC59" s="103">
        <f t="shared" si="295"/>
        <v>0</v>
      </c>
      <c r="BGD59" s="103">
        <f t="shared" si="295"/>
        <v>0</v>
      </c>
      <c r="BGE59" s="103">
        <f t="shared" si="295"/>
        <v>0</v>
      </c>
      <c r="BGF59" s="103">
        <f t="shared" si="295"/>
        <v>0</v>
      </c>
      <c r="BGG59" s="103">
        <f t="shared" si="295"/>
        <v>0</v>
      </c>
      <c r="BGH59" s="103">
        <f t="shared" si="295"/>
        <v>0</v>
      </c>
      <c r="BGI59" s="103">
        <f t="shared" si="295"/>
        <v>0</v>
      </c>
      <c r="BGJ59" s="103">
        <f t="shared" si="295"/>
        <v>0</v>
      </c>
      <c r="BGK59" s="103">
        <f t="shared" si="295"/>
        <v>0</v>
      </c>
      <c r="BGL59" s="103">
        <f t="shared" si="295"/>
        <v>0</v>
      </c>
      <c r="BGM59" s="103">
        <f t="shared" si="295"/>
        <v>0</v>
      </c>
      <c r="BGN59" s="103">
        <f t="shared" si="295"/>
        <v>0</v>
      </c>
      <c r="BGO59" s="103">
        <f t="shared" si="295"/>
        <v>0</v>
      </c>
      <c r="BGP59" s="103">
        <f t="shared" si="295"/>
        <v>0</v>
      </c>
      <c r="BGQ59" s="103">
        <f t="shared" si="295"/>
        <v>0</v>
      </c>
      <c r="BGR59" s="103">
        <f t="shared" si="295"/>
        <v>0</v>
      </c>
      <c r="BGS59" s="103">
        <f t="shared" ref="BGS59:BJD59" si="296">SUM(BGS23:BGS39)</f>
        <v>0</v>
      </c>
      <c r="BGT59" s="103">
        <f t="shared" si="296"/>
        <v>0</v>
      </c>
      <c r="BGU59" s="103">
        <f t="shared" si="296"/>
        <v>0</v>
      </c>
      <c r="BGV59" s="103">
        <f t="shared" si="296"/>
        <v>0</v>
      </c>
      <c r="BGW59" s="103">
        <f t="shared" si="296"/>
        <v>0</v>
      </c>
      <c r="BGX59" s="103">
        <f t="shared" si="296"/>
        <v>0</v>
      </c>
      <c r="BGY59" s="103">
        <f t="shared" si="296"/>
        <v>0</v>
      </c>
      <c r="BGZ59" s="103">
        <f t="shared" si="296"/>
        <v>0</v>
      </c>
      <c r="BHA59" s="103">
        <f t="shared" si="296"/>
        <v>0</v>
      </c>
      <c r="BHB59" s="103">
        <f t="shared" si="296"/>
        <v>0</v>
      </c>
      <c r="BHC59" s="103">
        <f t="shared" si="296"/>
        <v>0</v>
      </c>
      <c r="BHD59" s="103">
        <f t="shared" si="296"/>
        <v>0</v>
      </c>
      <c r="BHE59" s="103">
        <f t="shared" si="296"/>
        <v>0</v>
      </c>
      <c r="BHF59" s="103">
        <f t="shared" si="296"/>
        <v>0</v>
      </c>
      <c r="BHG59" s="103">
        <f t="shared" si="296"/>
        <v>0</v>
      </c>
      <c r="BHH59" s="103">
        <f t="shared" si="296"/>
        <v>0</v>
      </c>
      <c r="BHI59" s="103">
        <f t="shared" si="296"/>
        <v>0</v>
      </c>
      <c r="BHJ59" s="103">
        <f t="shared" si="296"/>
        <v>0</v>
      </c>
      <c r="BHK59" s="103">
        <f t="shared" si="296"/>
        <v>0</v>
      </c>
      <c r="BHL59" s="103">
        <f t="shared" si="296"/>
        <v>0</v>
      </c>
      <c r="BHM59" s="103">
        <f t="shared" si="296"/>
        <v>0</v>
      </c>
      <c r="BHN59" s="103">
        <f t="shared" si="296"/>
        <v>0</v>
      </c>
      <c r="BHO59" s="103">
        <f t="shared" si="296"/>
        <v>0</v>
      </c>
      <c r="BHP59" s="103">
        <f t="shared" si="296"/>
        <v>0</v>
      </c>
      <c r="BHQ59" s="103">
        <f t="shared" si="296"/>
        <v>0</v>
      </c>
      <c r="BHR59" s="103">
        <f t="shared" si="296"/>
        <v>0</v>
      </c>
      <c r="BHS59" s="103">
        <f t="shared" si="296"/>
        <v>0</v>
      </c>
      <c r="BHT59" s="103">
        <f t="shared" si="296"/>
        <v>0</v>
      </c>
      <c r="BHU59" s="103">
        <f t="shared" si="296"/>
        <v>0</v>
      </c>
      <c r="BHV59" s="103">
        <f t="shared" si="296"/>
        <v>0</v>
      </c>
      <c r="BHW59" s="103">
        <f t="shared" si="296"/>
        <v>0</v>
      </c>
      <c r="BHX59" s="103">
        <f t="shared" si="296"/>
        <v>0</v>
      </c>
      <c r="BHY59" s="103">
        <f t="shared" si="296"/>
        <v>0</v>
      </c>
      <c r="BHZ59" s="103">
        <f t="shared" si="296"/>
        <v>0</v>
      </c>
      <c r="BIA59" s="103">
        <f t="shared" si="296"/>
        <v>0</v>
      </c>
      <c r="BIB59" s="103">
        <f t="shared" si="296"/>
        <v>0</v>
      </c>
      <c r="BIC59" s="103">
        <f t="shared" si="296"/>
        <v>0</v>
      </c>
      <c r="BID59" s="103">
        <f t="shared" si="296"/>
        <v>0</v>
      </c>
      <c r="BIE59" s="103">
        <f t="shared" si="296"/>
        <v>0</v>
      </c>
      <c r="BIF59" s="103">
        <f t="shared" si="296"/>
        <v>0</v>
      </c>
      <c r="BIG59" s="103">
        <f t="shared" si="296"/>
        <v>0</v>
      </c>
      <c r="BIH59" s="103">
        <f t="shared" si="296"/>
        <v>0</v>
      </c>
      <c r="BII59" s="103">
        <f t="shared" si="296"/>
        <v>0</v>
      </c>
      <c r="BIJ59" s="103">
        <f t="shared" si="296"/>
        <v>0</v>
      </c>
      <c r="BIK59" s="103">
        <f t="shared" si="296"/>
        <v>0</v>
      </c>
      <c r="BIL59" s="103">
        <f t="shared" si="296"/>
        <v>0</v>
      </c>
      <c r="BIM59" s="103">
        <f t="shared" si="296"/>
        <v>0</v>
      </c>
      <c r="BIN59" s="103">
        <f t="shared" si="296"/>
        <v>0</v>
      </c>
      <c r="BIO59" s="103">
        <f t="shared" si="296"/>
        <v>0</v>
      </c>
      <c r="BIP59" s="103">
        <f t="shared" si="296"/>
        <v>0</v>
      </c>
      <c r="BIQ59" s="103">
        <f t="shared" si="296"/>
        <v>0</v>
      </c>
      <c r="BIR59" s="103">
        <f t="shared" si="296"/>
        <v>0</v>
      </c>
      <c r="BIS59" s="103">
        <f t="shared" si="296"/>
        <v>0</v>
      </c>
      <c r="BIT59" s="103">
        <f t="shared" si="296"/>
        <v>0</v>
      </c>
      <c r="BIU59" s="103">
        <f t="shared" si="296"/>
        <v>0</v>
      </c>
      <c r="BIV59" s="103">
        <f t="shared" si="296"/>
        <v>0</v>
      </c>
      <c r="BIW59" s="103">
        <f t="shared" si="296"/>
        <v>0</v>
      </c>
      <c r="BIX59" s="103">
        <f t="shared" si="296"/>
        <v>0</v>
      </c>
      <c r="BIY59" s="103">
        <f t="shared" si="296"/>
        <v>0</v>
      </c>
      <c r="BIZ59" s="103">
        <f t="shared" si="296"/>
        <v>0</v>
      </c>
      <c r="BJA59" s="103">
        <f t="shared" si="296"/>
        <v>0</v>
      </c>
      <c r="BJB59" s="103">
        <f t="shared" si="296"/>
        <v>0</v>
      </c>
      <c r="BJC59" s="103">
        <f t="shared" si="296"/>
        <v>0</v>
      </c>
      <c r="BJD59" s="103">
        <f t="shared" si="296"/>
        <v>0</v>
      </c>
      <c r="BJE59" s="103">
        <f t="shared" ref="BJE59:BLP59" si="297">SUM(BJE23:BJE39)</f>
        <v>0</v>
      </c>
      <c r="BJF59" s="103">
        <f t="shared" si="297"/>
        <v>0</v>
      </c>
      <c r="BJG59" s="103">
        <f t="shared" si="297"/>
        <v>0</v>
      </c>
      <c r="BJH59" s="103">
        <f t="shared" si="297"/>
        <v>0</v>
      </c>
      <c r="BJI59" s="103">
        <f t="shared" si="297"/>
        <v>0</v>
      </c>
      <c r="BJJ59" s="103">
        <f t="shared" si="297"/>
        <v>0</v>
      </c>
      <c r="BJK59" s="103">
        <f t="shared" si="297"/>
        <v>0</v>
      </c>
      <c r="BJL59" s="103">
        <f t="shared" si="297"/>
        <v>0</v>
      </c>
      <c r="BJM59" s="103">
        <f t="shared" si="297"/>
        <v>0</v>
      </c>
      <c r="BJN59" s="103">
        <f t="shared" si="297"/>
        <v>0</v>
      </c>
      <c r="BJO59" s="103">
        <f t="shared" si="297"/>
        <v>0</v>
      </c>
      <c r="BJP59" s="103">
        <f t="shared" si="297"/>
        <v>0</v>
      </c>
      <c r="BJQ59" s="103">
        <f t="shared" si="297"/>
        <v>0</v>
      </c>
      <c r="BJR59" s="103">
        <f t="shared" si="297"/>
        <v>0</v>
      </c>
      <c r="BJS59" s="103">
        <f t="shared" si="297"/>
        <v>0</v>
      </c>
      <c r="BJT59" s="103">
        <f t="shared" si="297"/>
        <v>0</v>
      </c>
      <c r="BJU59" s="103">
        <f t="shared" si="297"/>
        <v>0</v>
      </c>
      <c r="BJV59" s="103">
        <f t="shared" si="297"/>
        <v>0</v>
      </c>
      <c r="BJW59" s="103">
        <f t="shared" si="297"/>
        <v>0</v>
      </c>
      <c r="BJX59" s="103">
        <f t="shared" si="297"/>
        <v>0</v>
      </c>
      <c r="BJY59" s="103">
        <f t="shared" si="297"/>
        <v>0</v>
      </c>
      <c r="BJZ59" s="103">
        <f t="shared" si="297"/>
        <v>0</v>
      </c>
      <c r="BKA59" s="103">
        <f t="shared" si="297"/>
        <v>0</v>
      </c>
      <c r="BKB59" s="103">
        <f t="shared" si="297"/>
        <v>0</v>
      </c>
      <c r="BKC59" s="103">
        <f t="shared" si="297"/>
        <v>0</v>
      </c>
      <c r="BKD59" s="103">
        <f t="shared" si="297"/>
        <v>0</v>
      </c>
      <c r="BKE59" s="103">
        <f t="shared" si="297"/>
        <v>0</v>
      </c>
      <c r="BKF59" s="103">
        <f t="shared" si="297"/>
        <v>0</v>
      </c>
      <c r="BKG59" s="103">
        <f t="shared" si="297"/>
        <v>0</v>
      </c>
      <c r="BKH59" s="103">
        <f t="shared" si="297"/>
        <v>0</v>
      </c>
      <c r="BKI59" s="103">
        <f t="shared" si="297"/>
        <v>0</v>
      </c>
      <c r="BKJ59" s="103">
        <f t="shared" si="297"/>
        <v>0</v>
      </c>
      <c r="BKK59" s="103">
        <f t="shared" si="297"/>
        <v>0</v>
      </c>
      <c r="BKL59" s="103">
        <f t="shared" si="297"/>
        <v>0</v>
      </c>
      <c r="BKM59" s="103">
        <f t="shared" si="297"/>
        <v>0</v>
      </c>
      <c r="BKN59" s="103">
        <f t="shared" si="297"/>
        <v>0</v>
      </c>
      <c r="BKO59" s="103">
        <f t="shared" si="297"/>
        <v>0</v>
      </c>
      <c r="BKP59" s="103">
        <f t="shared" si="297"/>
        <v>0</v>
      </c>
      <c r="BKQ59" s="103">
        <f t="shared" si="297"/>
        <v>0</v>
      </c>
      <c r="BKR59" s="103">
        <f t="shared" si="297"/>
        <v>0</v>
      </c>
      <c r="BKS59" s="103">
        <f t="shared" si="297"/>
        <v>0</v>
      </c>
      <c r="BKT59" s="103">
        <f t="shared" si="297"/>
        <v>0</v>
      </c>
      <c r="BKU59" s="103">
        <f t="shared" si="297"/>
        <v>0</v>
      </c>
      <c r="BKV59" s="103">
        <f t="shared" si="297"/>
        <v>0</v>
      </c>
      <c r="BKW59" s="103">
        <f t="shared" si="297"/>
        <v>0</v>
      </c>
      <c r="BKX59" s="103">
        <f t="shared" si="297"/>
        <v>0</v>
      </c>
      <c r="BKY59" s="103">
        <f t="shared" si="297"/>
        <v>0</v>
      </c>
      <c r="BKZ59" s="103">
        <f t="shared" si="297"/>
        <v>0</v>
      </c>
      <c r="BLA59" s="103">
        <f t="shared" si="297"/>
        <v>0</v>
      </c>
      <c r="BLB59" s="103">
        <f t="shared" si="297"/>
        <v>0</v>
      </c>
      <c r="BLC59" s="103">
        <f t="shared" si="297"/>
        <v>0</v>
      </c>
      <c r="BLD59" s="103">
        <f t="shared" si="297"/>
        <v>0</v>
      </c>
      <c r="BLE59" s="103">
        <f t="shared" si="297"/>
        <v>0</v>
      </c>
      <c r="BLF59" s="103">
        <f t="shared" si="297"/>
        <v>0</v>
      </c>
      <c r="BLG59" s="103">
        <f t="shared" si="297"/>
        <v>0</v>
      </c>
      <c r="BLH59" s="103">
        <f t="shared" si="297"/>
        <v>0</v>
      </c>
      <c r="BLI59" s="103">
        <f t="shared" si="297"/>
        <v>0</v>
      </c>
      <c r="BLJ59" s="103">
        <f t="shared" si="297"/>
        <v>0</v>
      </c>
      <c r="BLK59" s="103">
        <f t="shared" si="297"/>
        <v>0</v>
      </c>
      <c r="BLL59" s="103">
        <f t="shared" si="297"/>
        <v>0</v>
      </c>
      <c r="BLM59" s="103">
        <f t="shared" si="297"/>
        <v>0</v>
      </c>
      <c r="BLN59" s="103">
        <f t="shared" si="297"/>
        <v>0</v>
      </c>
      <c r="BLO59" s="103">
        <f t="shared" si="297"/>
        <v>0</v>
      </c>
      <c r="BLP59" s="103">
        <f t="shared" si="297"/>
        <v>0</v>
      </c>
      <c r="BLQ59" s="103">
        <f t="shared" ref="BLQ59:BOB59" si="298">SUM(BLQ23:BLQ39)</f>
        <v>0</v>
      </c>
      <c r="BLR59" s="103">
        <f t="shared" si="298"/>
        <v>0</v>
      </c>
      <c r="BLS59" s="103">
        <f t="shared" si="298"/>
        <v>0</v>
      </c>
      <c r="BLT59" s="103">
        <f t="shared" si="298"/>
        <v>0</v>
      </c>
      <c r="BLU59" s="103">
        <f t="shared" si="298"/>
        <v>0</v>
      </c>
      <c r="BLV59" s="103">
        <f t="shared" si="298"/>
        <v>0</v>
      </c>
      <c r="BLW59" s="103">
        <f t="shared" si="298"/>
        <v>0</v>
      </c>
      <c r="BLX59" s="103">
        <f t="shared" si="298"/>
        <v>0</v>
      </c>
      <c r="BLY59" s="103">
        <f t="shared" si="298"/>
        <v>0</v>
      </c>
      <c r="BLZ59" s="103">
        <f t="shared" si="298"/>
        <v>0</v>
      </c>
      <c r="BMA59" s="103">
        <f t="shared" si="298"/>
        <v>0</v>
      </c>
      <c r="BMB59" s="103">
        <f t="shared" si="298"/>
        <v>0</v>
      </c>
      <c r="BMC59" s="103">
        <f t="shared" si="298"/>
        <v>0</v>
      </c>
      <c r="BMD59" s="103">
        <f t="shared" si="298"/>
        <v>0</v>
      </c>
      <c r="BME59" s="103">
        <f t="shared" si="298"/>
        <v>0</v>
      </c>
      <c r="BMF59" s="103">
        <f t="shared" si="298"/>
        <v>0</v>
      </c>
      <c r="BMG59" s="103">
        <f t="shared" si="298"/>
        <v>0</v>
      </c>
      <c r="BMH59" s="103">
        <f t="shared" si="298"/>
        <v>0</v>
      </c>
      <c r="BMI59" s="103">
        <f t="shared" si="298"/>
        <v>0</v>
      </c>
      <c r="BMJ59" s="103">
        <f t="shared" si="298"/>
        <v>0</v>
      </c>
      <c r="BMK59" s="103">
        <f t="shared" si="298"/>
        <v>0</v>
      </c>
      <c r="BML59" s="103">
        <f t="shared" si="298"/>
        <v>0</v>
      </c>
      <c r="BMM59" s="103">
        <f t="shared" si="298"/>
        <v>0</v>
      </c>
      <c r="BMN59" s="103">
        <f t="shared" si="298"/>
        <v>0</v>
      </c>
      <c r="BMO59" s="103">
        <f t="shared" si="298"/>
        <v>0</v>
      </c>
      <c r="BMP59" s="103">
        <f t="shared" si="298"/>
        <v>0</v>
      </c>
      <c r="BMQ59" s="103">
        <f t="shared" si="298"/>
        <v>0</v>
      </c>
      <c r="BMR59" s="103">
        <f t="shared" si="298"/>
        <v>0</v>
      </c>
      <c r="BMS59" s="103">
        <f t="shared" si="298"/>
        <v>0</v>
      </c>
      <c r="BMT59" s="103">
        <f t="shared" si="298"/>
        <v>0</v>
      </c>
      <c r="BMU59" s="103">
        <f t="shared" si="298"/>
        <v>0</v>
      </c>
      <c r="BMV59" s="103">
        <f t="shared" si="298"/>
        <v>0</v>
      </c>
      <c r="BMW59" s="103">
        <f t="shared" si="298"/>
        <v>0</v>
      </c>
      <c r="BMX59" s="103">
        <f t="shared" si="298"/>
        <v>0</v>
      </c>
      <c r="BMY59" s="103">
        <f t="shared" si="298"/>
        <v>0</v>
      </c>
      <c r="BMZ59" s="103">
        <f t="shared" si="298"/>
        <v>0</v>
      </c>
      <c r="BNA59" s="103">
        <f t="shared" si="298"/>
        <v>0</v>
      </c>
      <c r="BNB59" s="103">
        <f t="shared" si="298"/>
        <v>0</v>
      </c>
      <c r="BNC59" s="103">
        <f t="shared" si="298"/>
        <v>0</v>
      </c>
      <c r="BND59" s="103">
        <f t="shared" si="298"/>
        <v>0</v>
      </c>
      <c r="BNE59" s="103">
        <f t="shared" si="298"/>
        <v>0</v>
      </c>
      <c r="BNF59" s="103">
        <f t="shared" si="298"/>
        <v>0</v>
      </c>
      <c r="BNG59" s="103">
        <f t="shared" si="298"/>
        <v>0</v>
      </c>
      <c r="BNH59" s="103">
        <f t="shared" si="298"/>
        <v>0</v>
      </c>
      <c r="BNI59" s="103">
        <f t="shared" si="298"/>
        <v>0</v>
      </c>
      <c r="BNJ59" s="103">
        <f t="shared" si="298"/>
        <v>0</v>
      </c>
      <c r="BNK59" s="103">
        <f t="shared" si="298"/>
        <v>0</v>
      </c>
      <c r="BNL59" s="103">
        <f t="shared" si="298"/>
        <v>0</v>
      </c>
      <c r="BNM59" s="103">
        <f t="shared" si="298"/>
        <v>0</v>
      </c>
      <c r="BNN59" s="103">
        <f t="shared" si="298"/>
        <v>0</v>
      </c>
      <c r="BNO59" s="103">
        <f t="shared" si="298"/>
        <v>0</v>
      </c>
      <c r="BNP59" s="103">
        <f t="shared" si="298"/>
        <v>0</v>
      </c>
      <c r="BNQ59" s="103">
        <f t="shared" si="298"/>
        <v>0</v>
      </c>
      <c r="BNR59" s="103">
        <f t="shared" si="298"/>
        <v>0</v>
      </c>
      <c r="BNS59" s="103">
        <f t="shared" si="298"/>
        <v>0</v>
      </c>
      <c r="BNT59" s="103">
        <f t="shared" si="298"/>
        <v>0</v>
      </c>
      <c r="BNU59" s="103">
        <f t="shared" si="298"/>
        <v>0</v>
      </c>
      <c r="BNV59" s="103">
        <f t="shared" si="298"/>
        <v>0</v>
      </c>
      <c r="BNW59" s="103">
        <f t="shared" si="298"/>
        <v>0</v>
      </c>
      <c r="BNX59" s="103">
        <f t="shared" si="298"/>
        <v>0</v>
      </c>
      <c r="BNY59" s="103">
        <f t="shared" si="298"/>
        <v>0</v>
      </c>
      <c r="BNZ59" s="103">
        <f t="shared" si="298"/>
        <v>0</v>
      </c>
      <c r="BOA59" s="103">
        <f t="shared" si="298"/>
        <v>0</v>
      </c>
      <c r="BOB59" s="103">
        <f t="shared" si="298"/>
        <v>0</v>
      </c>
      <c r="BOC59" s="103">
        <f t="shared" ref="BOC59:BQN59" si="299">SUM(BOC23:BOC39)</f>
        <v>0</v>
      </c>
      <c r="BOD59" s="103">
        <f t="shared" si="299"/>
        <v>0</v>
      </c>
      <c r="BOE59" s="103">
        <f t="shared" si="299"/>
        <v>0</v>
      </c>
      <c r="BOF59" s="103">
        <f t="shared" si="299"/>
        <v>0</v>
      </c>
      <c r="BOG59" s="103">
        <f t="shared" si="299"/>
        <v>0</v>
      </c>
      <c r="BOH59" s="103">
        <f t="shared" si="299"/>
        <v>0</v>
      </c>
      <c r="BOI59" s="103">
        <f t="shared" si="299"/>
        <v>0</v>
      </c>
      <c r="BOJ59" s="103">
        <f t="shared" si="299"/>
        <v>0</v>
      </c>
      <c r="BOK59" s="103">
        <f t="shared" si="299"/>
        <v>0</v>
      </c>
      <c r="BOL59" s="103">
        <f t="shared" si="299"/>
        <v>0</v>
      </c>
      <c r="BOM59" s="103">
        <f t="shared" si="299"/>
        <v>0</v>
      </c>
      <c r="BON59" s="103">
        <f t="shared" si="299"/>
        <v>0</v>
      </c>
      <c r="BOO59" s="103">
        <f t="shared" si="299"/>
        <v>0</v>
      </c>
      <c r="BOP59" s="103">
        <f t="shared" si="299"/>
        <v>0</v>
      </c>
      <c r="BOQ59" s="103">
        <f t="shared" si="299"/>
        <v>0</v>
      </c>
      <c r="BOR59" s="103">
        <f t="shared" si="299"/>
        <v>0</v>
      </c>
      <c r="BOS59" s="103">
        <f t="shared" si="299"/>
        <v>0</v>
      </c>
      <c r="BOT59" s="103">
        <f t="shared" si="299"/>
        <v>0</v>
      </c>
      <c r="BOU59" s="103">
        <f t="shared" si="299"/>
        <v>0</v>
      </c>
      <c r="BOV59" s="103">
        <f t="shared" si="299"/>
        <v>0</v>
      </c>
      <c r="BOW59" s="103">
        <f t="shared" si="299"/>
        <v>0</v>
      </c>
      <c r="BOX59" s="103">
        <f t="shared" si="299"/>
        <v>0</v>
      </c>
      <c r="BOY59" s="103">
        <f t="shared" si="299"/>
        <v>0</v>
      </c>
      <c r="BOZ59" s="103">
        <f t="shared" si="299"/>
        <v>0</v>
      </c>
      <c r="BPA59" s="103">
        <f t="shared" si="299"/>
        <v>0</v>
      </c>
      <c r="BPB59" s="103">
        <f t="shared" si="299"/>
        <v>0</v>
      </c>
      <c r="BPC59" s="103">
        <f t="shared" si="299"/>
        <v>0</v>
      </c>
      <c r="BPD59" s="103">
        <f t="shared" si="299"/>
        <v>0</v>
      </c>
      <c r="BPE59" s="103">
        <f t="shared" si="299"/>
        <v>0</v>
      </c>
      <c r="BPF59" s="103">
        <f t="shared" si="299"/>
        <v>0</v>
      </c>
      <c r="BPG59" s="103">
        <f t="shared" si="299"/>
        <v>0</v>
      </c>
      <c r="BPH59" s="103">
        <f t="shared" si="299"/>
        <v>0</v>
      </c>
      <c r="BPI59" s="103">
        <f t="shared" si="299"/>
        <v>0</v>
      </c>
      <c r="BPJ59" s="103">
        <f t="shared" si="299"/>
        <v>0</v>
      </c>
      <c r="BPK59" s="103">
        <f t="shared" si="299"/>
        <v>0</v>
      </c>
      <c r="BPL59" s="103">
        <f t="shared" si="299"/>
        <v>0</v>
      </c>
      <c r="BPM59" s="103">
        <f t="shared" si="299"/>
        <v>0</v>
      </c>
      <c r="BPN59" s="103">
        <f t="shared" si="299"/>
        <v>0</v>
      </c>
      <c r="BPO59" s="103">
        <f t="shared" si="299"/>
        <v>0</v>
      </c>
      <c r="BPP59" s="103">
        <f t="shared" si="299"/>
        <v>0</v>
      </c>
      <c r="BPQ59" s="103">
        <f t="shared" si="299"/>
        <v>0</v>
      </c>
      <c r="BPR59" s="103">
        <f t="shared" si="299"/>
        <v>0</v>
      </c>
      <c r="BPS59" s="103">
        <f t="shared" si="299"/>
        <v>0</v>
      </c>
      <c r="BPT59" s="103">
        <f t="shared" si="299"/>
        <v>0</v>
      </c>
      <c r="BPU59" s="103">
        <f t="shared" si="299"/>
        <v>0</v>
      </c>
      <c r="BPV59" s="103">
        <f t="shared" si="299"/>
        <v>0</v>
      </c>
      <c r="BPW59" s="103">
        <f t="shared" si="299"/>
        <v>0</v>
      </c>
      <c r="BPX59" s="103">
        <f t="shared" si="299"/>
        <v>0</v>
      </c>
      <c r="BPY59" s="103">
        <f t="shared" si="299"/>
        <v>0</v>
      </c>
      <c r="BPZ59" s="103">
        <f t="shared" si="299"/>
        <v>0</v>
      </c>
      <c r="BQA59" s="103">
        <f t="shared" si="299"/>
        <v>0</v>
      </c>
      <c r="BQB59" s="103">
        <f t="shared" si="299"/>
        <v>0</v>
      </c>
      <c r="BQC59" s="103">
        <f t="shared" si="299"/>
        <v>0</v>
      </c>
      <c r="BQD59" s="103">
        <f t="shared" si="299"/>
        <v>0</v>
      </c>
      <c r="BQE59" s="103">
        <f t="shared" si="299"/>
        <v>0</v>
      </c>
      <c r="BQF59" s="103">
        <f t="shared" si="299"/>
        <v>0</v>
      </c>
      <c r="BQG59" s="103">
        <f t="shared" si="299"/>
        <v>0</v>
      </c>
      <c r="BQH59" s="103">
        <f t="shared" si="299"/>
        <v>0</v>
      </c>
      <c r="BQI59" s="103">
        <f t="shared" si="299"/>
        <v>0</v>
      </c>
      <c r="BQJ59" s="103">
        <f t="shared" si="299"/>
        <v>0</v>
      </c>
      <c r="BQK59" s="103">
        <f t="shared" si="299"/>
        <v>0</v>
      </c>
      <c r="BQL59" s="103">
        <f t="shared" si="299"/>
        <v>0</v>
      </c>
      <c r="BQM59" s="103">
        <f t="shared" si="299"/>
        <v>0</v>
      </c>
      <c r="BQN59" s="103">
        <f t="shared" si="299"/>
        <v>0</v>
      </c>
      <c r="BQO59" s="103">
        <f t="shared" ref="BQO59:BSZ59" si="300">SUM(BQO23:BQO39)</f>
        <v>0</v>
      </c>
      <c r="BQP59" s="103">
        <f t="shared" si="300"/>
        <v>0</v>
      </c>
      <c r="BQQ59" s="103">
        <f t="shared" si="300"/>
        <v>0</v>
      </c>
      <c r="BQR59" s="103">
        <f t="shared" si="300"/>
        <v>0</v>
      </c>
      <c r="BQS59" s="103">
        <f t="shared" si="300"/>
        <v>0</v>
      </c>
      <c r="BQT59" s="103">
        <f t="shared" si="300"/>
        <v>0</v>
      </c>
      <c r="BQU59" s="103">
        <f t="shared" si="300"/>
        <v>0</v>
      </c>
      <c r="BQV59" s="103">
        <f t="shared" si="300"/>
        <v>0</v>
      </c>
      <c r="BQW59" s="103">
        <f t="shared" si="300"/>
        <v>0</v>
      </c>
      <c r="BQX59" s="103">
        <f t="shared" si="300"/>
        <v>0</v>
      </c>
      <c r="BQY59" s="103">
        <f t="shared" si="300"/>
        <v>0</v>
      </c>
      <c r="BQZ59" s="103">
        <f t="shared" si="300"/>
        <v>0</v>
      </c>
      <c r="BRA59" s="103">
        <f t="shared" si="300"/>
        <v>0</v>
      </c>
      <c r="BRB59" s="103">
        <f t="shared" si="300"/>
        <v>0</v>
      </c>
      <c r="BRC59" s="103">
        <f t="shared" si="300"/>
        <v>0</v>
      </c>
      <c r="BRD59" s="103">
        <f t="shared" si="300"/>
        <v>0</v>
      </c>
      <c r="BRE59" s="103">
        <f t="shared" si="300"/>
        <v>0</v>
      </c>
      <c r="BRF59" s="103">
        <f t="shared" si="300"/>
        <v>0</v>
      </c>
      <c r="BRG59" s="103">
        <f t="shared" si="300"/>
        <v>0</v>
      </c>
      <c r="BRH59" s="103">
        <f t="shared" si="300"/>
        <v>0</v>
      </c>
      <c r="BRI59" s="103">
        <f t="shared" si="300"/>
        <v>0</v>
      </c>
      <c r="BRJ59" s="103">
        <f t="shared" si="300"/>
        <v>0</v>
      </c>
      <c r="BRK59" s="103">
        <f t="shared" si="300"/>
        <v>0</v>
      </c>
      <c r="BRL59" s="103">
        <f t="shared" si="300"/>
        <v>0</v>
      </c>
      <c r="BRM59" s="103">
        <f t="shared" si="300"/>
        <v>0</v>
      </c>
      <c r="BRN59" s="103">
        <f t="shared" si="300"/>
        <v>0</v>
      </c>
      <c r="BRO59" s="103">
        <f t="shared" si="300"/>
        <v>0</v>
      </c>
      <c r="BRP59" s="103">
        <f t="shared" si="300"/>
        <v>0</v>
      </c>
      <c r="BRQ59" s="103">
        <f t="shared" si="300"/>
        <v>0</v>
      </c>
      <c r="BRR59" s="103">
        <f t="shared" si="300"/>
        <v>0</v>
      </c>
      <c r="BRS59" s="103">
        <f t="shared" si="300"/>
        <v>0</v>
      </c>
      <c r="BRT59" s="103">
        <f t="shared" si="300"/>
        <v>0</v>
      </c>
      <c r="BRU59" s="103">
        <f t="shared" si="300"/>
        <v>0</v>
      </c>
      <c r="BRV59" s="103">
        <f t="shared" si="300"/>
        <v>0</v>
      </c>
      <c r="BRW59" s="103">
        <f t="shared" si="300"/>
        <v>0</v>
      </c>
      <c r="BRX59" s="103">
        <f t="shared" si="300"/>
        <v>0</v>
      </c>
      <c r="BRY59" s="103">
        <f t="shared" si="300"/>
        <v>0</v>
      </c>
      <c r="BRZ59" s="103">
        <f t="shared" si="300"/>
        <v>0</v>
      </c>
      <c r="BSA59" s="103">
        <f t="shared" si="300"/>
        <v>0</v>
      </c>
      <c r="BSB59" s="103">
        <f t="shared" si="300"/>
        <v>0</v>
      </c>
      <c r="BSC59" s="103">
        <f t="shared" si="300"/>
        <v>0</v>
      </c>
      <c r="BSD59" s="103">
        <f t="shared" si="300"/>
        <v>0</v>
      </c>
      <c r="BSE59" s="103">
        <f t="shared" si="300"/>
        <v>0</v>
      </c>
      <c r="BSF59" s="103">
        <f t="shared" si="300"/>
        <v>0</v>
      </c>
      <c r="BSG59" s="103">
        <f t="shared" si="300"/>
        <v>0</v>
      </c>
      <c r="BSH59" s="103">
        <f t="shared" si="300"/>
        <v>0</v>
      </c>
      <c r="BSI59" s="103">
        <f t="shared" si="300"/>
        <v>0</v>
      </c>
      <c r="BSJ59" s="103">
        <f t="shared" si="300"/>
        <v>0</v>
      </c>
      <c r="BSK59" s="103">
        <f t="shared" si="300"/>
        <v>0</v>
      </c>
      <c r="BSL59" s="103">
        <f t="shared" si="300"/>
        <v>0</v>
      </c>
      <c r="BSM59" s="103">
        <f t="shared" si="300"/>
        <v>0</v>
      </c>
      <c r="BSN59" s="103">
        <f t="shared" si="300"/>
        <v>0</v>
      </c>
      <c r="BSO59" s="103">
        <f t="shared" si="300"/>
        <v>0</v>
      </c>
      <c r="BSP59" s="103">
        <f t="shared" si="300"/>
        <v>0</v>
      </c>
      <c r="BSQ59" s="103">
        <f t="shared" si="300"/>
        <v>0</v>
      </c>
      <c r="BSR59" s="103">
        <f t="shared" si="300"/>
        <v>0</v>
      </c>
      <c r="BSS59" s="103">
        <f t="shared" si="300"/>
        <v>0</v>
      </c>
      <c r="BST59" s="103">
        <f t="shared" si="300"/>
        <v>0</v>
      </c>
      <c r="BSU59" s="103">
        <f t="shared" si="300"/>
        <v>0</v>
      </c>
      <c r="BSV59" s="103">
        <f t="shared" si="300"/>
        <v>0</v>
      </c>
      <c r="BSW59" s="103">
        <f t="shared" si="300"/>
        <v>0</v>
      </c>
      <c r="BSX59" s="103">
        <f t="shared" si="300"/>
        <v>0</v>
      </c>
      <c r="BSY59" s="103">
        <f t="shared" si="300"/>
        <v>0</v>
      </c>
      <c r="BSZ59" s="103">
        <f t="shared" si="300"/>
        <v>0</v>
      </c>
      <c r="BTA59" s="103">
        <f t="shared" ref="BTA59:BVL59" si="301">SUM(BTA23:BTA39)</f>
        <v>0</v>
      </c>
      <c r="BTB59" s="103">
        <f t="shared" si="301"/>
        <v>0</v>
      </c>
      <c r="BTC59" s="103">
        <f t="shared" si="301"/>
        <v>0</v>
      </c>
      <c r="BTD59" s="103">
        <f t="shared" si="301"/>
        <v>0</v>
      </c>
      <c r="BTE59" s="103">
        <f t="shared" si="301"/>
        <v>0</v>
      </c>
      <c r="BTF59" s="103">
        <f t="shared" si="301"/>
        <v>0</v>
      </c>
      <c r="BTG59" s="103">
        <f t="shared" si="301"/>
        <v>0</v>
      </c>
      <c r="BTH59" s="103">
        <f t="shared" si="301"/>
        <v>0</v>
      </c>
      <c r="BTI59" s="103">
        <f t="shared" si="301"/>
        <v>0</v>
      </c>
      <c r="BTJ59" s="103">
        <f t="shared" si="301"/>
        <v>0</v>
      </c>
      <c r="BTK59" s="103">
        <f t="shared" si="301"/>
        <v>0</v>
      </c>
      <c r="BTL59" s="103">
        <f t="shared" si="301"/>
        <v>0</v>
      </c>
      <c r="BTM59" s="103">
        <f t="shared" si="301"/>
        <v>0</v>
      </c>
      <c r="BTN59" s="103">
        <f t="shared" si="301"/>
        <v>0</v>
      </c>
      <c r="BTO59" s="103">
        <f t="shared" si="301"/>
        <v>0</v>
      </c>
      <c r="BTP59" s="103">
        <f t="shared" si="301"/>
        <v>0</v>
      </c>
      <c r="BTQ59" s="103">
        <f t="shared" si="301"/>
        <v>0</v>
      </c>
      <c r="BTR59" s="103">
        <f t="shared" si="301"/>
        <v>0</v>
      </c>
      <c r="BTS59" s="103">
        <f t="shared" si="301"/>
        <v>0</v>
      </c>
      <c r="BTT59" s="103">
        <f t="shared" si="301"/>
        <v>0</v>
      </c>
      <c r="BTU59" s="103">
        <f t="shared" si="301"/>
        <v>0</v>
      </c>
      <c r="BTV59" s="103">
        <f t="shared" si="301"/>
        <v>0</v>
      </c>
      <c r="BTW59" s="103">
        <f t="shared" si="301"/>
        <v>0</v>
      </c>
      <c r="BTX59" s="103">
        <f t="shared" si="301"/>
        <v>0</v>
      </c>
      <c r="BTY59" s="103">
        <f t="shared" si="301"/>
        <v>0</v>
      </c>
      <c r="BTZ59" s="103">
        <f t="shared" si="301"/>
        <v>0</v>
      </c>
      <c r="BUA59" s="103">
        <f t="shared" si="301"/>
        <v>0</v>
      </c>
      <c r="BUB59" s="103">
        <f t="shared" si="301"/>
        <v>0</v>
      </c>
      <c r="BUC59" s="103">
        <f t="shared" si="301"/>
        <v>0</v>
      </c>
      <c r="BUD59" s="103">
        <f t="shared" si="301"/>
        <v>0</v>
      </c>
      <c r="BUE59" s="103">
        <f t="shared" si="301"/>
        <v>0</v>
      </c>
      <c r="BUF59" s="103">
        <f t="shared" si="301"/>
        <v>0</v>
      </c>
      <c r="BUG59" s="103">
        <f t="shared" si="301"/>
        <v>0</v>
      </c>
      <c r="BUH59" s="103">
        <f t="shared" si="301"/>
        <v>0</v>
      </c>
      <c r="BUI59" s="103">
        <f t="shared" si="301"/>
        <v>0</v>
      </c>
      <c r="BUJ59" s="103">
        <f t="shared" si="301"/>
        <v>0</v>
      </c>
      <c r="BUK59" s="103">
        <f t="shared" si="301"/>
        <v>0</v>
      </c>
      <c r="BUL59" s="103">
        <f t="shared" si="301"/>
        <v>0</v>
      </c>
      <c r="BUM59" s="103">
        <f t="shared" si="301"/>
        <v>0</v>
      </c>
      <c r="BUN59" s="103">
        <f t="shared" si="301"/>
        <v>0</v>
      </c>
      <c r="BUO59" s="103">
        <f t="shared" si="301"/>
        <v>0</v>
      </c>
      <c r="BUP59" s="103">
        <f t="shared" si="301"/>
        <v>0</v>
      </c>
      <c r="BUQ59" s="103">
        <f t="shared" si="301"/>
        <v>0</v>
      </c>
      <c r="BUR59" s="103">
        <f t="shared" si="301"/>
        <v>0</v>
      </c>
      <c r="BUS59" s="103">
        <f t="shared" si="301"/>
        <v>0</v>
      </c>
      <c r="BUT59" s="103">
        <f t="shared" si="301"/>
        <v>0</v>
      </c>
      <c r="BUU59" s="103">
        <f t="shared" si="301"/>
        <v>0</v>
      </c>
      <c r="BUV59" s="103">
        <f t="shared" si="301"/>
        <v>0</v>
      </c>
      <c r="BUW59" s="103">
        <f t="shared" si="301"/>
        <v>0</v>
      </c>
      <c r="BUX59" s="103">
        <f t="shared" si="301"/>
        <v>0</v>
      </c>
      <c r="BUY59" s="103">
        <f t="shared" si="301"/>
        <v>0</v>
      </c>
      <c r="BUZ59" s="103">
        <f t="shared" si="301"/>
        <v>0</v>
      </c>
      <c r="BVA59" s="103">
        <f t="shared" si="301"/>
        <v>0</v>
      </c>
      <c r="BVB59" s="103">
        <f t="shared" si="301"/>
        <v>0</v>
      </c>
      <c r="BVC59" s="103">
        <f t="shared" si="301"/>
        <v>0</v>
      </c>
      <c r="BVD59" s="103">
        <f t="shared" si="301"/>
        <v>0</v>
      </c>
      <c r="BVE59" s="103">
        <f t="shared" si="301"/>
        <v>0</v>
      </c>
      <c r="BVF59" s="103">
        <f t="shared" si="301"/>
        <v>0</v>
      </c>
      <c r="BVG59" s="103">
        <f t="shared" si="301"/>
        <v>0</v>
      </c>
      <c r="BVH59" s="103">
        <f t="shared" si="301"/>
        <v>0</v>
      </c>
      <c r="BVI59" s="103">
        <f t="shared" si="301"/>
        <v>0</v>
      </c>
      <c r="BVJ59" s="103">
        <f t="shared" si="301"/>
        <v>0</v>
      </c>
      <c r="BVK59" s="103">
        <f t="shared" si="301"/>
        <v>0</v>
      </c>
      <c r="BVL59" s="103">
        <f t="shared" si="301"/>
        <v>0</v>
      </c>
      <c r="BVM59" s="103">
        <f t="shared" ref="BVM59:BXX59" si="302">SUM(BVM23:BVM39)</f>
        <v>0</v>
      </c>
      <c r="BVN59" s="103">
        <f t="shared" si="302"/>
        <v>0</v>
      </c>
      <c r="BVO59" s="103">
        <f t="shared" si="302"/>
        <v>0</v>
      </c>
      <c r="BVP59" s="103">
        <f t="shared" si="302"/>
        <v>0</v>
      </c>
      <c r="BVQ59" s="103">
        <f t="shared" si="302"/>
        <v>0</v>
      </c>
      <c r="BVR59" s="103">
        <f t="shared" si="302"/>
        <v>0</v>
      </c>
      <c r="BVS59" s="103">
        <f t="shared" si="302"/>
        <v>0</v>
      </c>
      <c r="BVT59" s="103">
        <f t="shared" si="302"/>
        <v>0</v>
      </c>
      <c r="BVU59" s="103">
        <f t="shared" si="302"/>
        <v>0</v>
      </c>
      <c r="BVV59" s="103">
        <f t="shared" si="302"/>
        <v>0</v>
      </c>
      <c r="BVW59" s="103">
        <f t="shared" si="302"/>
        <v>0</v>
      </c>
      <c r="BVX59" s="103">
        <f t="shared" si="302"/>
        <v>0</v>
      </c>
      <c r="BVY59" s="103">
        <f t="shared" si="302"/>
        <v>0</v>
      </c>
      <c r="BVZ59" s="103">
        <f t="shared" si="302"/>
        <v>0</v>
      </c>
      <c r="BWA59" s="103">
        <f t="shared" si="302"/>
        <v>0</v>
      </c>
      <c r="BWB59" s="103">
        <f t="shared" si="302"/>
        <v>0</v>
      </c>
      <c r="BWC59" s="103">
        <f t="shared" si="302"/>
        <v>0</v>
      </c>
      <c r="BWD59" s="103">
        <f t="shared" si="302"/>
        <v>0</v>
      </c>
      <c r="BWE59" s="103">
        <f t="shared" si="302"/>
        <v>0</v>
      </c>
      <c r="BWF59" s="103">
        <f t="shared" si="302"/>
        <v>0</v>
      </c>
      <c r="BWG59" s="103">
        <f t="shared" si="302"/>
        <v>0</v>
      </c>
      <c r="BWH59" s="103">
        <f t="shared" si="302"/>
        <v>0</v>
      </c>
      <c r="BWI59" s="103">
        <f t="shared" si="302"/>
        <v>0</v>
      </c>
      <c r="BWJ59" s="103">
        <f t="shared" si="302"/>
        <v>0</v>
      </c>
      <c r="BWK59" s="103">
        <f t="shared" si="302"/>
        <v>0</v>
      </c>
      <c r="BWL59" s="103">
        <f t="shared" si="302"/>
        <v>0</v>
      </c>
      <c r="BWM59" s="103">
        <f t="shared" si="302"/>
        <v>0</v>
      </c>
      <c r="BWN59" s="103">
        <f t="shared" si="302"/>
        <v>0</v>
      </c>
      <c r="BWO59" s="103">
        <f t="shared" si="302"/>
        <v>0</v>
      </c>
      <c r="BWP59" s="103">
        <f t="shared" si="302"/>
        <v>0</v>
      </c>
      <c r="BWQ59" s="103">
        <f t="shared" si="302"/>
        <v>0</v>
      </c>
      <c r="BWR59" s="103">
        <f t="shared" si="302"/>
        <v>0</v>
      </c>
      <c r="BWS59" s="103">
        <f t="shared" si="302"/>
        <v>0</v>
      </c>
      <c r="BWT59" s="103">
        <f t="shared" si="302"/>
        <v>0</v>
      </c>
      <c r="BWU59" s="103">
        <f t="shared" si="302"/>
        <v>0</v>
      </c>
      <c r="BWV59" s="103">
        <f t="shared" si="302"/>
        <v>0</v>
      </c>
      <c r="BWW59" s="103">
        <f t="shared" si="302"/>
        <v>0</v>
      </c>
      <c r="BWX59" s="103">
        <f t="shared" si="302"/>
        <v>0</v>
      </c>
      <c r="BWY59" s="103">
        <f t="shared" si="302"/>
        <v>0</v>
      </c>
      <c r="BWZ59" s="103">
        <f t="shared" si="302"/>
        <v>0</v>
      </c>
      <c r="BXA59" s="103">
        <f t="shared" si="302"/>
        <v>0</v>
      </c>
      <c r="BXB59" s="103">
        <f t="shared" si="302"/>
        <v>0</v>
      </c>
      <c r="BXC59" s="103">
        <f t="shared" si="302"/>
        <v>0</v>
      </c>
      <c r="BXD59" s="103">
        <f t="shared" si="302"/>
        <v>0</v>
      </c>
      <c r="BXE59" s="103">
        <f t="shared" si="302"/>
        <v>0</v>
      </c>
      <c r="BXF59" s="103">
        <f t="shared" si="302"/>
        <v>0</v>
      </c>
      <c r="BXG59" s="103">
        <f t="shared" si="302"/>
        <v>0</v>
      </c>
      <c r="BXH59" s="103">
        <f t="shared" si="302"/>
        <v>0</v>
      </c>
      <c r="BXI59" s="103">
        <f t="shared" si="302"/>
        <v>0</v>
      </c>
      <c r="BXJ59" s="103">
        <f t="shared" si="302"/>
        <v>0</v>
      </c>
      <c r="BXK59" s="103">
        <f t="shared" si="302"/>
        <v>0</v>
      </c>
      <c r="BXL59" s="103">
        <f t="shared" si="302"/>
        <v>0</v>
      </c>
      <c r="BXM59" s="103">
        <f t="shared" si="302"/>
        <v>0</v>
      </c>
      <c r="BXN59" s="103">
        <f t="shared" si="302"/>
        <v>0</v>
      </c>
      <c r="BXO59" s="103">
        <f t="shared" si="302"/>
        <v>0</v>
      </c>
      <c r="BXP59" s="103">
        <f t="shared" si="302"/>
        <v>0</v>
      </c>
      <c r="BXQ59" s="103">
        <f t="shared" si="302"/>
        <v>0</v>
      </c>
      <c r="BXR59" s="103">
        <f t="shared" si="302"/>
        <v>0</v>
      </c>
      <c r="BXS59" s="103">
        <f t="shared" si="302"/>
        <v>0</v>
      </c>
      <c r="BXT59" s="103">
        <f t="shared" si="302"/>
        <v>0</v>
      </c>
      <c r="BXU59" s="103">
        <f t="shared" si="302"/>
        <v>0</v>
      </c>
      <c r="BXV59" s="103">
        <f t="shared" si="302"/>
        <v>0</v>
      </c>
      <c r="BXW59" s="103">
        <f t="shared" si="302"/>
        <v>0</v>
      </c>
      <c r="BXX59" s="103">
        <f t="shared" si="302"/>
        <v>0</v>
      </c>
      <c r="BXY59" s="103">
        <f t="shared" ref="BXY59:CAJ59" si="303">SUM(BXY23:BXY39)</f>
        <v>0</v>
      </c>
      <c r="BXZ59" s="103">
        <f t="shared" si="303"/>
        <v>0</v>
      </c>
      <c r="BYA59" s="103">
        <f t="shared" si="303"/>
        <v>0</v>
      </c>
      <c r="BYB59" s="103">
        <f t="shared" si="303"/>
        <v>0</v>
      </c>
      <c r="BYC59" s="103">
        <f t="shared" si="303"/>
        <v>0</v>
      </c>
      <c r="BYD59" s="103">
        <f t="shared" si="303"/>
        <v>0</v>
      </c>
      <c r="BYE59" s="103">
        <f t="shared" si="303"/>
        <v>0</v>
      </c>
      <c r="BYF59" s="103">
        <f t="shared" si="303"/>
        <v>0</v>
      </c>
      <c r="BYG59" s="103">
        <f t="shared" si="303"/>
        <v>0</v>
      </c>
      <c r="BYH59" s="103">
        <f t="shared" si="303"/>
        <v>0</v>
      </c>
      <c r="BYI59" s="103">
        <f t="shared" si="303"/>
        <v>0</v>
      </c>
      <c r="BYJ59" s="103">
        <f t="shared" si="303"/>
        <v>0</v>
      </c>
      <c r="BYK59" s="103">
        <f t="shared" si="303"/>
        <v>0</v>
      </c>
      <c r="BYL59" s="103">
        <f t="shared" si="303"/>
        <v>0</v>
      </c>
      <c r="BYM59" s="103">
        <f t="shared" si="303"/>
        <v>0</v>
      </c>
      <c r="BYN59" s="103">
        <f t="shared" si="303"/>
        <v>0</v>
      </c>
      <c r="BYO59" s="103">
        <f t="shared" si="303"/>
        <v>0</v>
      </c>
      <c r="BYP59" s="103">
        <f t="shared" si="303"/>
        <v>0</v>
      </c>
      <c r="BYQ59" s="103">
        <f t="shared" si="303"/>
        <v>0</v>
      </c>
      <c r="BYR59" s="103">
        <f t="shared" si="303"/>
        <v>0</v>
      </c>
      <c r="BYS59" s="103">
        <f t="shared" si="303"/>
        <v>0</v>
      </c>
      <c r="BYT59" s="103">
        <f t="shared" si="303"/>
        <v>0</v>
      </c>
      <c r="BYU59" s="103">
        <f t="shared" si="303"/>
        <v>0</v>
      </c>
      <c r="BYV59" s="103">
        <f t="shared" si="303"/>
        <v>0</v>
      </c>
      <c r="BYW59" s="103">
        <f t="shared" si="303"/>
        <v>0</v>
      </c>
      <c r="BYX59" s="103">
        <f t="shared" si="303"/>
        <v>0</v>
      </c>
      <c r="BYY59" s="103">
        <f t="shared" si="303"/>
        <v>0</v>
      </c>
      <c r="BYZ59" s="103">
        <f t="shared" si="303"/>
        <v>0</v>
      </c>
      <c r="BZA59" s="103">
        <f t="shared" si="303"/>
        <v>0</v>
      </c>
      <c r="BZB59" s="103">
        <f t="shared" si="303"/>
        <v>0</v>
      </c>
      <c r="BZC59" s="103">
        <f t="shared" si="303"/>
        <v>0</v>
      </c>
      <c r="BZD59" s="103">
        <f t="shared" si="303"/>
        <v>0</v>
      </c>
      <c r="BZE59" s="103">
        <f t="shared" si="303"/>
        <v>0</v>
      </c>
      <c r="BZF59" s="103">
        <f t="shared" si="303"/>
        <v>0</v>
      </c>
      <c r="BZG59" s="103">
        <f t="shared" si="303"/>
        <v>0</v>
      </c>
      <c r="BZH59" s="103">
        <f t="shared" si="303"/>
        <v>0</v>
      </c>
      <c r="BZI59" s="103">
        <f t="shared" si="303"/>
        <v>0</v>
      </c>
      <c r="BZJ59" s="103">
        <f t="shared" si="303"/>
        <v>0</v>
      </c>
      <c r="BZK59" s="103">
        <f t="shared" si="303"/>
        <v>0</v>
      </c>
      <c r="BZL59" s="103">
        <f t="shared" si="303"/>
        <v>0</v>
      </c>
      <c r="BZM59" s="103">
        <f t="shared" si="303"/>
        <v>0</v>
      </c>
      <c r="BZN59" s="103">
        <f t="shared" si="303"/>
        <v>0</v>
      </c>
      <c r="BZO59" s="103">
        <f t="shared" si="303"/>
        <v>0</v>
      </c>
      <c r="BZP59" s="103">
        <f t="shared" si="303"/>
        <v>0</v>
      </c>
      <c r="BZQ59" s="103">
        <f t="shared" si="303"/>
        <v>0</v>
      </c>
      <c r="BZR59" s="103">
        <f t="shared" si="303"/>
        <v>0</v>
      </c>
      <c r="BZS59" s="103">
        <f t="shared" si="303"/>
        <v>0</v>
      </c>
      <c r="BZT59" s="103">
        <f t="shared" si="303"/>
        <v>0</v>
      </c>
      <c r="BZU59" s="103">
        <f t="shared" si="303"/>
        <v>0</v>
      </c>
      <c r="BZV59" s="103">
        <f t="shared" si="303"/>
        <v>0</v>
      </c>
      <c r="BZW59" s="103">
        <f t="shared" si="303"/>
        <v>0</v>
      </c>
      <c r="BZX59" s="103">
        <f t="shared" si="303"/>
        <v>0</v>
      </c>
      <c r="BZY59" s="103">
        <f t="shared" si="303"/>
        <v>0</v>
      </c>
      <c r="BZZ59" s="103">
        <f t="shared" si="303"/>
        <v>0</v>
      </c>
      <c r="CAA59" s="103">
        <f t="shared" si="303"/>
        <v>0</v>
      </c>
      <c r="CAB59" s="103">
        <f t="shared" si="303"/>
        <v>0</v>
      </c>
      <c r="CAC59" s="103">
        <f t="shared" si="303"/>
        <v>0</v>
      </c>
      <c r="CAD59" s="103">
        <f t="shared" si="303"/>
        <v>0</v>
      </c>
      <c r="CAE59" s="103">
        <f t="shared" si="303"/>
        <v>0</v>
      </c>
      <c r="CAF59" s="103">
        <f t="shared" si="303"/>
        <v>0</v>
      </c>
      <c r="CAG59" s="103">
        <f t="shared" si="303"/>
        <v>0</v>
      </c>
      <c r="CAH59" s="103">
        <f t="shared" si="303"/>
        <v>0</v>
      </c>
      <c r="CAI59" s="103">
        <f t="shared" si="303"/>
        <v>0</v>
      </c>
      <c r="CAJ59" s="103">
        <f t="shared" si="303"/>
        <v>0</v>
      </c>
      <c r="CAK59" s="103">
        <f t="shared" ref="CAK59:CCV59" si="304">SUM(CAK23:CAK39)</f>
        <v>0</v>
      </c>
      <c r="CAL59" s="103">
        <f t="shared" si="304"/>
        <v>0</v>
      </c>
      <c r="CAM59" s="103">
        <f t="shared" si="304"/>
        <v>0</v>
      </c>
      <c r="CAN59" s="103">
        <f t="shared" si="304"/>
        <v>0</v>
      </c>
      <c r="CAO59" s="103">
        <f t="shared" si="304"/>
        <v>0</v>
      </c>
      <c r="CAP59" s="103">
        <f t="shared" si="304"/>
        <v>0</v>
      </c>
      <c r="CAQ59" s="103">
        <f t="shared" si="304"/>
        <v>0</v>
      </c>
      <c r="CAR59" s="103">
        <f t="shared" si="304"/>
        <v>0</v>
      </c>
      <c r="CAS59" s="103">
        <f t="shared" si="304"/>
        <v>0</v>
      </c>
      <c r="CAT59" s="103">
        <f t="shared" si="304"/>
        <v>0</v>
      </c>
      <c r="CAU59" s="103">
        <f t="shared" si="304"/>
        <v>0</v>
      </c>
      <c r="CAV59" s="103">
        <f t="shared" si="304"/>
        <v>0</v>
      </c>
      <c r="CAW59" s="103">
        <f t="shared" si="304"/>
        <v>0</v>
      </c>
      <c r="CAX59" s="103">
        <f t="shared" si="304"/>
        <v>0</v>
      </c>
      <c r="CAY59" s="103">
        <f t="shared" si="304"/>
        <v>0</v>
      </c>
      <c r="CAZ59" s="103">
        <f t="shared" si="304"/>
        <v>0</v>
      </c>
      <c r="CBA59" s="103">
        <f t="shared" si="304"/>
        <v>0</v>
      </c>
      <c r="CBB59" s="103">
        <f t="shared" si="304"/>
        <v>0</v>
      </c>
      <c r="CBC59" s="103">
        <f t="shared" si="304"/>
        <v>0</v>
      </c>
      <c r="CBD59" s="103">
        <f t="shared" si="304"/>
        <v>0</v>
      </c>
      <c r="CBE59" s="103">
        <f t="shared" si="304"/>
        <v>0</v>
      </c>
      <c r="CBF59" s="103">
        <f t="shared" si="304"/>
        <v>0</v>
      </c>
      <c r="CBG59" s="103">
        <f t="shared" si="304"/>
        <v>0</v>
      </c>
      <c r="CBH59" s="103">
        <f t="shared" si="304"/>
        <v>0</v>
      </c>
      <c r="CBI59" s="103">
        <f t="shared" si="304"/>
        <v>0</v>
      </c>
      <c r="CBJ59" s="103">
        <f t="shared" si="304"/>
        <v>0</v>
      </c>
      <c r="CBK59" s="103">
        <f t="shared" si="304"/>
        <v>0</v>
      </c>
      <c r="CBL59" s="103">
        <f t="shared" si="304"/>
        <v>0</v>
      </c>
      <c r="CBM59" s="103">
        <f t="shared" si="304"/>
        <v>0</v>
      </c>
      <c r="CBN59" s="103">
        <f t="shared" si="304"/>
        <v>0</v>
      </c>
      <c r="CBO59" s="103">
        <f t="shared" si="304"/>
        <v>0</v>
      </c>
      <c r="CBP59" s="103">
        <f t="shared" si="304"/>
        <v>0</v>
      </c>
      <c r="CBQ59" s="103">
        <f t="shared" si="304"/>
        <v>0</v>
      </c>
      <c r="CBR59" s="103">
        <f t="shared" si="304"/>
        <v>0</v>
      </c>
      <c r="CBS59" s="103">
        <f t="shared" si="304"/>
        <v>0</v>
      </c>
      <c r="CBT59" s="103">
        <f t="shared" si="304"/>
        <v>0</v>
      </c>
      <c r="CBU59" s="103">
        <f t="shared" si="304"/>
        <v>0</v>
      </c>
      <c r="CBV59" s="103">
        <f t="shared" si="304"/>
        <v>0</v>
      </c>
      <c r="CBW59" s="103">
        <f t="shared" si="304"/>
        <v>0</v>
      </c>
      <c r="CBX59" s="103">
        <f t="shared" si="304"/>
        <v>0</v>
      </c>
      <c r="CBY59" s="103">
        <f t="shared" si="304"/>
        <v>0</v>
      </c>
      <c r="CBZ59" s="103">
        <f t="shared" si="304"/>
        <v>0</v>
      </c>
      <c r="CCA59" s="103">
        <f t="shared" si="304"/>
        <v>0</v>
      </c>
      <c r="CCB59" s="103">
        <f t="shared" si="304"/>
        <v>0</v>
      </c>
      <c r="CCC59" s="103">
        <f t="shared" si="304"/>
        <v>0</v>
      </c>
      <c r="CCD59" s="103">
        <f t="shared" si="304"/>
        <v>0</v>
      </c>
      <c r="CCE59" s="103">
        <f t="shared" si="304"/>
        <v>0</v>
      </c>
      <c r="CCF59" s="103">
        <f t="shared" si="304"/>
        <v>0</v>
      </c>
      <c r="CCG59" s="103">
        <f t="shared" si="304"/>
        <v>0</v>
      </c>
      <c r="CCH59" s="103">
        <f t="shared" si="304"/>
        <v>0</v>
      </c>
      <c r="CCI59" s="103">
        <f t="shared" si="304"/>
        <v>0</v>
      </c>
      <c r="CCJ59" s="103">
        <f t="shared" si="304"/>
        <v>0</v>
      </c>
      <c r="CCK59" s="103">
        <f t="shared" si="304"/>
        <v>0</v>
      </c>
      <c r="CCL59" s="103">
        <f t="shared" si="304"/>
        <v>0</v>
      </c>
      <c r="CCM59" s="103">
        <f t="shared" si="304"/>
        <v>0</v>
      </c>
      <c r="CCN59" s="103">
        <f t="shared" si="304"/>
        <v>0</v>
      </c>
      <c r="CCO59" s="103">
        <f t="shared" si="304"/>
        <v>0</v>
      </c>
      <c r="CCP59" s="103">
        <f t="shared" si="304"/>
        <v>0</v>
      </c>
      <c r="CCQ59" s="103">
        <f t="shared" si="304"/>
        <v>0</v>
      </c>
      <c r="CCR59" s="103">
        <f t="shared" si="304"/>
        <v>0</v>
      </c>
      <c r="CCS59" s="103">
        <f t="shared" si="304"/>
        <v>0</v>
      </c>
      <c r="CCT59" s="103">
        <f t="shared" si="304"/>
        <v>0</v>
      </c>
      <c r="CCU59" s="103">
        <f t="shared" si="304"/>
        <v>0</v>
      </c>
      <c r="CCV59" s="103">
        <f t="shared" si="304"/>
        <v>0</v>
      </c>
      <c r="CCW59" s="103">
        <f t="shared" ref="CCW59:CFH59" si="305">SUM(CCW23:CCW39)</f>
        <v>0</v>
      </c>
      <c r="CCX59" s="103">
        <f t="shared" si="305"/>
        <v>0</v>
      </c>
      <c r="CCY59" s="103">
        <f t="shared" si="305"/>
        <v>0</v>
      </c>
      <c r="CCZ59" s="103">
        <f t="shared" si="305"/>
        <v>0</v>
      </c>
      <c r="CDA59" s="103">
        <f t="shared" si="305"/>
        <v>0</v>
      </c>
      <c r="CDB59" s="103">
        <f t="shared" si="305"/>
        <v>0</v>
      </c>
      <c r="CDC59" s="103">
        <f t="shared" si="305"/>
        <v>0</v>
      </c>
      <c r="CDD59" s="103">
        <f t="shared" si="305"/>
        <v>0</v>
      </c>
      <c r="CDE59" s="103">
        <f t="shared" si="305"/>
        <v>0</v>
      </c>
      <c r="CDF59" s="103">
        <f t="shared" si="305"/>
        <v>0</v>
      </c>
      <c r="CDG59" s="103">
        <f t="shared" si="305"/>
        <v>0</v>
      </c>
      <c r="CDH59" s="103">
        <f t="shared" si="305"/>
        <v>0</v>
      </c>
      <c r="CDI59" s="103">
        <f t="shared" si="305"/>
        <v>0</v>
      </c>
      <c r="CDJ59" s="103">
        <f t="shared" si="305"/>
        <v>0</v>
      </c>
      <c r="CDK59" s="103">
        <f t="shared" si="305"/>
        <v>0</v>
      </c>
      <c r="CDL59" s="103">
        <f t="shared" si="305"/>
        <v>0</v>
      </c>
      <c r="CDM59" s="103">
        <f t="shared" si="305"/>
        <v>0</v>
      </c>
      <c r="CDN59" s="103">
        <f t="shared" si="305"/>
        <v>0</v>
      </c>
      <c r="CDO59" s="103">
        <f t="shared" si="305"/>
        <v>0</v>
      </c>
      <c r="CDP59" s="103">
        <f t="shared" si="305"/>
        <v>0</v>
      </c>
      <c r="CDQ59" s="103">
        <f t="shared" si="305"/>
        <v>0</v>
      </c>
      <c r="CDR59" s="103">
        <f t="shared" si="305"/>
        <v>0</v>
      </c>
      <c r="CDS59" s="103">
        <f t="shared" si="305"/>
        <v>0</v>
      </c>
      <c r="CDT59" s="103">
        <f t="shared" si="305"/>
        <v>0</v>
      </c>
      <c r="CDU59" s="103">
        <f t="shared" si="305"/>
        <v>0</v>
      </c>
      <c r="CDV59" s="103">
        <f t="shared" si="305"/>
        <v>0</v>
      </c>
      <c r="CDW59" s="103">
        <f t="shared" si="305"/>
        <v>0</v>
      </c>
      <c r="CDX59" s="103">
        <f t="shared" si="305"/>
        <v>0</v>
      </c>
      <c r="CDY59" s="103">
        <f t="shared" si="305"/>
        <v>0</v>
      </c>
      <c r="CDZ59" s="103">
        <f t="shared" si="305"/>
        <v>0</v>
      </c>
      <c r="CEA59" s="103">
        <f t="shared" si="305"/>
        <v>0</v>
      </c>
      <c r="CEB59" s="103">
        <f t="shared" si="305"/>
        <v>0</v>
      </c>
      <c r="CEC59" s="103">
        <f t="shared" si="305"/>
        <v>0</v>
      </c>
      <c r="CED59" s="103">
        <f t="shared" si="305"/>
        <v>0</v>
      </c>
      <c r="CEE59" s="103">
        <f t="shared" si="305"/>
        <v>0</v>
      </c>
      <c r="CEF59" s="103">
        <f t="shared" si="305"/>
        <v>0</v>
      </c>
      <c r="CEG59" s="103">
        <f t="shared" si="305"/>
        <v>0</v>
      </c>
      <c r="CEH59" s="103">
        <f t="shared" si="305"/>
        <v>0</v>
      </c>
      <c r="CEI59" s="103">
        <f t="shared" si="305"/>
        <v>0</v>
      </c>
      <c r="CEJ59" s="103">
        <f t="shared" si="305"/>
        <v>0</v>
      </c>
      <c r="CEK59" s="103">
        <f t="shared" si="305"/>
        <v>0</v>
      </c>
      <c r="CEL59" s="103">
        <f t="shared" si="305"/>
        <v>0</v>
      </c>
      <c r="CEM59" s="103">
        <f t="shared" si="305"/>
        <v>0</v>
      </c>
      <c r="CEN59" s="103">
        <f t="shared" si="305"/>
        <v>0</v>
      </c>
      <c r="CEO59" s="103">
        <f t="shared" si="305"/>
        <v>0</v>
      </c>
      <c r="CEP59" s="103">
        <f t="shared" si="305"/>
        <v>0</v>
      </c>
      <c r="CEQ59" s="103">
        <f t="shared" si="305"/>
        <v>0</v>
      </c>
      <c r="CER59" s="103">
        <f t="shared" si="305"/>
        <v>0</v>
      </c>
      <c r="CES59" s="103">
        <f t="shared" si="305"/>
        <v>0</v>
      </c>
      <c r="CET59" s="103">
        <f t="shared" si="305"/>
        <v>0</v>
      </c>
      <c r="CEU59" s="103">
        <f t="shared" si="305"/>
        <v>0</v>
      </c>
      <c r="CEV59" s="103">
        <f t="shared" si="305"/>
        <v>0</v>
      </c>
      <c r="CEW59" s="103">
        <f t="shared" si="305"/>
        <v>0</v>
      </c>
      <c r="CEX59" s="103">
        <f t="shared" si="305"/>
        <v>0</v>
      </c>
      <c r="CEY59" s="103">
        <f t="shared" si="305"/>
        <v>0</v>
      </c>
      <c r="CEZ59" s="103">
        <f t="shared" si="305"/>
        <v>0</v>
      </c>
      <c r="CFA59" s="103">
        <f t="shared" si="305"/>
        <v>0</v>
      </c>
      <c r="CFB59" s="103">
        <f t="shared" si="305"/>
        <v>0</v>
      </c>
      <c r="CFC59" s="103">
        <f t="shared" si="305"/>
        <v>0</v>
      </c>
      <c r="CFD59" s="103">
        <f t="shared" si="305"/>
        <v>0</v>
      </c>
      <c r="CFE59" s="103">
        <f t="shared" si="305"/>
        <v>0</v>
      </c>
      <c r="CFF59" s="103">
        <f t="shared" si="305"/>
        <v>0</v>
      </c>
      <c r="CFG59" s="103">
        <f t="shared" si="305"/>
        <v>0</v>
      </c>
      <c r="CFH59" s="103">
        <f t="shared" si="305"/>
        <v>0</v>
      </c>
      <c r="CFI59" s="103">
        <f t="shared" ref="CFI59:CHT59" si="306">SUM(CFI23:CFI39)</f>
        <v>0</v>
      </c>
      <c r="CFJ59" s="103">
        <f t="shared" si="306"/>
        <v>0</v>
      </c>
      <c r="CFK59" s="103">
        <f t="shared" si="306"/>
        <v>0</v>
      </c>
      <c r="CFL59" s="103">
        <f t="shared" si="306"/>
        <v>0</v>
      </c>
      <c r="CFM59" s="103">
        <f t="shared" si="306"/>
        <v>0</v>
      </c>
      <c r="CFN59" s="103">
        <f t="shared" si="306"/>
        <v>0</v>
      </c>
      <c r="CFO59" s="103">
        <f t="shared" si="306"/>
        <v>0</v>
      </c>
      <c r="CFP59" s="103">
        <f t="shared" si="306"/>
        <v>0</v>
      </c>
      <c r="CFQ59" s="103">
        <f t="shared" si="306"/>
        <v>0</v>
      </c>
      <c r="CFR59" s="103">
        <f t="shared" si="306"/>
        <v>0</v>
      </c>
      <c r="CFS59" s="103">
        <f t="shared" si="306"/>
        <v>0</v>
      </c>
      <c r="CFT59" s="103">
        <f t="shared" si="306"/>
        <v>0</v>
      </c>
      <c r="CFU59" s="103">
        <f t="shared" si="306"/>
        <v>0</v>
      </c>
      <c r="CFV59" s="103">
        <f t="shared" si="306"/>
        <v>0</v>
      </c>
      <c r="CFW59" s="103">
        <f t="shared" si="306"/>
        <v>0</v>
      </c>
      <c r="CFX59" s="103">
        <f t="shared" si="306"/>
        <v>0</v>
      </c>
      <c r="CFY59" s="103">
        <f t="shared" si="306"/>
        <v>0</v>
      </c>
      <c r="CFZ59" s="103">
        <f t="shared" si="306"/>
        <v>0</v>
      </c>
      <c r="CGA59" s="103">
        <f t="shared" si="306"/>
        <v>0</v>
      </c>
      <c r="CGB59" s="103">
        <f t="shared" si="306"/>
        <v>0</v>
      </c>
      <c r="CGC59" s="103">
        <f t="shared" si="306"/>
        <v>0</v>
      </c>
      <c r="CGD59" s="103">
        <f t="shared" si="306"/>
        <v>0</v>
      </c>
      <c r="CGE59" s="103">
        <f t="shared" si="306"/>
        <v>0</v>
      </c>
      <c r="CGF59" s="103">
        <f t="shared" si="306"/>
        <v>0</v>
      </c>
      <c r="CGG59" s="103">
        <f t="shared" si="306"/>
        <v>0</v>
      </c>
      <c r="CGH59" s="103">
        <f t="shared" si="306"/>
        <v>0</v>
      </c>
      <c r="CGI59" s="103">
        <f t="shared" si="306"/>
        <v>0</v>
      </c>
      <c r="CGJ59" s="103">
        <f t="shared" si="306"/>
        <v>0</v>
      </c>
      <c r="CGK59" s="103">
        <f t="shared" si="306"/>
        <v>0</v>
      </c>
      <c r="CGL59" s="103">
        <f t="shared" si="306"/>
        <v>0</v>
      </c>
      <c r="CGM59" s="103">
        <f t="shared" si="306"/>
        <v>0</v>
      </c>
      <c r="CGN59" s="103">
        <f t="shared" si="306"/>
        <v>0</v>
      </c>
      <c r="CGO59" s="103">
        <f t="shared" si="306"/>
        <v>0</v>
      </c>
      <c r="CGP59" s="103">
        <f t="shared" si="306"/>
        <v>0</v>
      </c>
      <c r="CGQ59" s="103">
        <f t="shared" si="306"/>
        <v>0</v>
      </c>
      <c r="CGR59" s="103">
        <f t="shared" si="306"/>
        <v>0</v>
      </c>
      <c r="CGS59" s="103">
        <f t="shared" si="306"/>
        <v>0</v>
      </c>
      <c r="CGT59" s="103">
        <f t="shared" si="306"/>
        <v>0</v>
      </c>
      <c r="CGU59" s="103">
        <f t="shared" si="306"/>
        <v>0</v>
      </c>
      <c r="CGV59" s="103">
        <f t="shared" si="306"/>
        <v>0</v>
      </c>
      <c r="CGW59" s="103">
        <f t="shared" si="306"/>
        <v>0</v>
      </c>
      <c r="CGX59" s="103">
        <f t="shared" si="306"/>
        <v>0</v>
      </c>
      <c r="CGY59" s="103">
        <f t="shared" si="306"/>
        <v>0</v>
      </c>
      <c r="CGZ59" s="103">
        <f t="shared" si="306"/>
        <v>0</v>
      </c>
      <c r="CHA59" s="103">
        <f t="shared" si="306"/>
        <v>0</v>
      </c>
      <c r="CHB59" s="103">
        <f t="shared" si="306"/>
        <v>0</v>
      </c>
      <c r="CHC59" s="103">
        <f t="shared" si="306"/>
        <v>0</v>
      </c>
      <c r="CHD59" s="103">
        <f t="shared" si="306"/>
        <v>0</v>
      </c>
      <c r="CHE59" s="103">
        <f t="shared" si="306"/>
        <v>0</v>
      </c>
      <c r="CHF59" s="103">
        <f t="shared" si="306"/>
        <v>0</v>
      </c>
      <c r="CHG59" s="103">
        <f t="shared" si="306"/>
        <v>0</v>
      </c>
      <c r="CHH59" s="103">
        <f t="shared" si="306"/>
        <v>0</v>
      </c>
      <c r="CHI59" s="103">
        <f t="shared" si="306"/>
        <v>0</v>
      </c>
      <c r="CHJ59" s="103">
        <f t="shared" si="306"/>
        <v>0</v>
      </c>
      <c r="CHK59" s="103">
        <f t="shared" si="306"/>
        <v>0</v>
      </c>
      <c r="CHL59" s="103">
        <f t="shared" si="306"/>
        <v>0</v>
      </c>
      <c r="CHM59" s="103">
        <f t="shared" si="306"/>
        <v>0</v>
      </c>
      <c r="CHN59" s="103">
        <f t="shared" si="306"/>
        <v>0</v>
      </c>
      <c r="CHO59" s="103">
        <f t="shared" si="306"/>
        <v>0</v>
      </c>
      <c r="CHP59" s="103">
        <f t="shared" si="306"/>
        <v>0</v>
      </c>
      <c r="CHQ59" s="103">
        <f t="shared" si="306"/>
        <v>0</v>
      </c>
      <c r="CHR59" s="103">
        <f t="shared" si="306"/>
        <v>0</v>
      </c>
      <c r="CHS59" s="103">
        <f t="shared" si="306"/>
        <v>0</v>
      </c>
      <c r="CHT59" s="103">
        <f t="shared" si="306"/>
        <v>0</v>
      </c>
      <c r="CHU59" s="103">
        <f t="shared" ref="CHU59:CKF59" si="307">SUM(CHU23:CHU39)</f>
        <v>0</v>
      </c>
      <c r="CHV59" s="103">
        <f t="shared" si="307"/>
        <v>0</v>
      </c>
      <c r="CHW59" s="103">
        <f t="shared" si="307"/>
        <v>0</v>
      </c>
      <c r="CHX59" s="103">
        <f t="shared" si="307"/>
        <v>0</v>
      </c>
      <c r="CHY59" s="103">
        <f t="shared" si="307"/>
        <v>0</v>
      </c>
      <c r="CHZ59" s="103">
        <f t="shared" si="307"/>
        <v>0</v>
      </c>
      <c r="CIA59" s="103">
        <f t="shared" si="307"/>
        <v>0</v>
      </c>
      <c r="CIB59" s="103">
        <f t="shared" si="307"/>
        <v>0</v>
      </c>
      <c r="CIC59" s="103">
        <f t="shared" si="307"/>
        <v>0</v>
      </c>
      <c r="CID59" s="103">
        <f t="shared" si="307"/>
        <v>0</v>
      </c>
      <c r="CIE59" s="103">
        <f t="shared" si="307"/>
        <v>0</v>
      </c>
      <c r="CIF59" s="103">
        <f t="shared" si="307"/>
        <v>0</v>
      </c>
      <c r="CIG59" s="103">
        <f t="shared" si="307"/>
        <v>0</v>
      </c>
      <c r="CIH59" s="103">
        <f t="shared" si="307"/>
        <v>0</v>
      </c>
      <c r="CII59" s="103">
        <f t="shared" si="307"/>
        <v>0</v>
      </c>
      <c r="CIJ59" s="103">
        <f t="shared" si="307"/>
        <v>0</v>
      </c>
      <c r="CIK59" s="103">
        <f t="shared" si="307"/>
        <v>0</v>
      </c>
      <c r="CIL59" s="103">
        <f t="shared" si="307"/>
        <v>0</v>
      </c>
      <c r="CIM59" s="103">
        <f t="shared" si="307"/>
        <v>0</v>
      </c>
      <c r="CIN59" s="103">
        <f t="shared" si="307"/>
        <v>0</v>
      </c>
      <c r="CIO59" s="103">
        <f t="shared" si="307"/>
        <v>0</v>
      </c>
      <c r="CIP59" s="103">
        <f t="shared" si="307"/>
        <v>0</v>
      </c>
      <c r="CIQ59" s="103">
        <f t="shared" si="307"/>
        <v>0</v>
      </c>
      <c r="CIR59" s="103">
        <f t="shared" si="307"/>
        <v>0</v>
      </c>
      <c r="CIS59" s="103">
        <f t="shared" si="307"/>
        <v>0</v>
      </c>
      <c r="CIT59" s="103">
        <f t="shared" si="307"/>
        <v>0</v>
      </c>
      <c r="CIU59" s="103">
        <f t="shared" si="307"/>
        <v>0</v>
      </c>
      <c r="CIV59" s="103">
        <f t="shared" si="307"/>
        <v>0</v>
      </c>
      <c r="CIW59" s="103">
        <f t="shared" si="307"/>
        <v>0</v>
      </c>
      <c r="CIX59" s="103">
        <f t="shared" si="307"/>
        <v>0</v>
      </c>
      <c r="CIY59" s="103">
        <f t="shared" si="307"/>
        <v>0</v>
      </c>
      <c r="CIZ59" s="103">
        <f t="shared" si="307"/>
        <v>0</v>
      </c>
      <c r="CJA59" s="103">
        <f t="shared" si="307"/>
        <v>0</v>
      </c>
      <c r="CJB59" s="103">
        <f t="shared" si="307"/>
        <v>0</v>
      </c>
      <c r="CJC59" s="103">
        <f t="shared" si="307"/>
        <v>0</v>
      </c>
      <c r="CJD59" s="103">
        <f t="shared" si="307"/>
        <v>0</v>
      </c>
      <c r="CJE59" s="103">
        <f t="shared" si="307"/>
        <v>0</v>
      </c>
      <c r="CJF59" s="103">
        <f t="shared" si="307"/>
        <v>0</v>
      </c>
      <c r="CJG59" s="103">
        <f t="shared" si="307"/>
        <v>0</v>
      </c>
      <c r="CJH59" s="103">
        <f t="shared" si="307"/>
        <v>0</v>
      </c>
      <c r="CJI59" s="103">
        <f t="shared" si="307"/>
        <v>0</v>
      </c>
      <c r="CJJ59" s="103">
        <f t="shared" si="307"/>
        <v>0</v>
      </c>
      <c r="CJK59" s="103">
        <f t="shared" si="307"/>
        <v>0</v>
      </c>
      <c r="CJL59" s="103">
        <f t="shared" si="307"/>
        <v>0</v>
      </c>
      <c r="CJM59" s="103">
        <f t="shared" si="307"/>
        <v>0</v>
      </c>
      <c r="CJN59" s="103">
        <f t="shared" si="307"/>
        <v>0</v>
      </c>
      <c r="CJO59" s="103">
        <f t="shared" si="307"/>
        <v>0</v>
      </c>
      <c r="CJP59" s="103">
        <f t="shared" si="307"/>
        <v>0</v>
      </c>
      <c r="CJQ59" s="103">
        <f t="shared" si="307"/>
        <v>0</v>
      </c>
      <c r="CJR59" s="103">
        <f t="shared" si="307"/>
        <v>0</v>
      </c>
      <c r="CJS59" s="103">
        <f t="shared" si="307"/>
        <v>0</v>
      </c>
      <c r="CJT59" s="103">
        <f t="shared" si="307"/>
        <v>0</v>
      </c>
      <c r="CJU59" s="103">
        <f t="shared" si="307"/>
        <v>0</v>
      </c>
      <c r="CJV59" s="103">
        <f t="shared" si="307"/>
        <v>0</v>
      </c>
      <c r="CJW59" s="103">
        <f t="shared" si="307"/>
        <v>0</v>
      </c>
      <c r="CJX59" s="103">
        <f t="shared" si="307"/>
        <v>0</v>
      </c>
      <c r="CJY59" s="103">
        <f t="shared" si="307"/>
        <v>0</v>
      </c>
      <c r="CJZ59" s="103">
        <f t="shared" si="307"/>
        <v>0</v>
      </c>
      <c r="CKA59" s="103">
        <f t="shared" si="307"/>
        <v>0</v>
      </c>
      <c r="CKB59" s="103">
        <f t="shared" si="307"/>
        <v>0</v>
      </c>
      <c r="CKC59" s="103">
        <f t="shared" si="307"/>
        <v>0</v>
      </c>
      <c r="CKD59" s="103">
        <f t="shared" si="307"/>
        <v>0</v>
      </c>
      <c r="CKE59" s="103">
        <f t="shared" si="307"/>
        <v>0</v>
      </c>
      <c r="CKF59" s="103">
        <f t="shared" si="307"/>
        <v>0</v>
      </c>
      <c r="CKG59" s="103">
        <f t="shared" ref="CKG59:CMR59" si="308">SUM(CKG23:CKG39)</f>
        <v>0</v>
      </c>
      <c r="CKH59" s="103">
        <f t="shared" si="308"/>
        <v>0</v>
      </c>
      <c r="CKI59" s="103">
        <f t="shared" si="308"/>
        <v>0</v>
      </c>
      <c r="CKJ59" s="103">
        <f t="shared" si="308"/>
        <v>0</v>
      </c>
      <c r="CKK59" s="103">
        <f t="shared" si="308"/>
        <v>0</v>
      </c>
      <c r="CKL59" s="103">
        <f t="shared" si="308"/>
        <v>0</v>
      </c>
      <c r="CKM59" s="103">
        <f t="shared" si="308"/>
        <v>0</v>
      </c>
      <c r="CKN59" s="103">
        <f t="shared" si="308"/>
        <v>0</v>
      </c>
      <c r="CKO59" s="103">
        <f t="shared" si="308"/>
        <v>0</v>
      </c>
      <c r="CKP59" s="103">
        <f t="shared" si="308"/>
        <v>0</v>
      </c>
      <c r="CKQ59" s="103">
        <f t="shared" si="308"/>
        <v>0</v>
      </c>
      <c r="CKR59" s="103">
        <f t="shared" si="308"/>
        <v>0</v>
      </c>
      <c r="CKS59" s="103">
        <f t="shared" si="308"/>
        <v>0</v>
      </c>
      <c r="CKT59" s="103">
        <f t="shared" si="308"/>
        <v>0</v>
      </c>
      <c r="CKU59" s="103">
        <f t="shared" si="308"/>
        <v>0</v>
      </c>
      <c r="CKV59" s="103">
        <f t="shared" si="308"/>
        <v>0</v>
      </c>
      <c r="CKW59" s="103">
        <f t="shared" si="308"/>
        <v>0</v>
      </c>
      <c r="CKX59" s="103">
        <f t="shared" si="308"/>
        <v>0</v>
      </c>
      <c r="CKY59" s="103">
        <f t="shared" si="308"/>
        <v>0</v>
      </c>
      <c r="CKZ59" s="103">
        <f t="shared" si="308"/>
        <v>0</v>
      </c>
      <c r="CLA59" s="103">
        <f t="shared" si="308"/>
        <v>0</v>
      </c>
      <c r="CLB59" s="103">
        <f t="shared" si="308"/>
        <v>0</v>
      </c>
      <c r="CLC59" s="103">
        <f t="shared" si="308"/>
        <v>0</v>
      </c>
      <c r="CLD59" s="103">
        <f t="shared" si="308"/>
        <v>0</v>
      </c>
      <c r="CLE59" s="103">
        <f t="shared" si="308"/>
        <v>0</v>
      </c>
      <c r="CLF59" s="103">
        <f t="shared" si="308"/>
        <v>0</v>
      </c>
      <c r="CLG59" s="103">
        <f t="shared" si="308"/>
        <v>0</v>
      </c>
      <c r="CLH59" s="103">
        <f t="shared" si="308"/>
        <v>0</v>
      </c>
      <c r="CLI59" s="103">
        <f t="shared" si="308"/>
        <v>0</v>
      </c>
      <c r="CLJ59" s="103">
        <f t="shared" si="308"/>
        <v>0</v>
      </c>
      <c r="CLK59" s="103">
        <f t="shared" si="308"/>
        <v>0</v>
      </c>
      <c r="CLL59" s="103">
        <f t="shared" si="308"/>
        <v>0</v>
      </c>
      <c r="CLM59" s="103">
        <f t="shared" si="308"/>
        <v>0</v>
      </c>
      <c r="CLN59" s="103">
        <f t="shared" si="308"/>
        <v>0</v>
      </c>
      <c r="CLO59" s="103">
        <f t="shared" si="308"/>
        <v>0</v>
      </c>
      <c r="CLP59" s="103">
        <f t="shared" si="308"/>
        <v>0</v>
      </c>
      <c r="CLQ59" s="103">
        <f t="shared" si="308"/>
        <v>0</v>
      </c>
      <c r="CLR59" s="103">
        <f t="shared" si="308"/>
        <v>0</v>
      </c>
      <c r="CLS59" s="103">
        <f t="shared" si="308"/>
        <v>0</v>
      </c>
      <c r="CLT59" s="103">
        <f t="shared" si="308"/>
        <v>0</v>
      </c>
      <c r="CLU59" s="103">
        <f t="shared" si="308"/>
        <v>0</v>
      </c>
      <c r="CLV59" s="103">
        <f t="shared" si="308"/>
        <v>0</v>
      </c>
      <c r="CLW59" s="103">
        <f t="shared" si="308"/>
        <v>0</v>
      </c>
      <c r="CLX59" s="103">
        <f t="shared" si="308"/>
        <v>0</v>
      </c>
      <c r="CLY59" s="103">
        <f t="shared" si="308"/>
        <v>0</v>
      </c>
      <c r="CLZ59" s="103">
        <f t="shared" si="308"/>
        <v>0</v>
      </c>
      <c r="CMA59" s="103">
        <f t="shared" si="308"/>
        <v>0</v>
      </c>
      <c r="CMB59" s="103">
        <f t="shared" si="308"/>
        <v>0</v>
      </c>
      <c r="CMC59" s="103">
        <f t="shared" si="308"/>
        <v>0</v>
      </c>
      <c r="CMD59" s="103">
        <f t="shared" si="308"/>
        <v>0</v>
      </c>
      <c r="CME59" s="103">
        <f t="shared" si="308"/>
        <v>0</v>
      </c>
      <c r="CMF59" s="103">
        <f t="shared" si="308"/>
        <v>0</v>
      </c>
      <c r="CMG59" s="103">
        <f t="shared" si="308"/>
        <v>0</v>
      </c>
      <c r="CMH59" s="103">
        <f t="shared" si="308"/>
        <v>0</v>
      </c>
      <c r="CMI59" s="103">
        <f t="shared" si="308"/>
        <v>0</v>
      </c>
      <c r="CMJ59" s="103">
        <f t="shared" si="308"/>
        <v>0</v>
      </c>
      <c r="CMK59" s="103">
        <f t="shared" si="308"/>
        <v>0</v>
      </c>
      <c r="CML59" s="103">
        <f t="shared" si="308"/>
        <v>0</v>
      </c>
      <c r="CMM59" s="103">
        <f t="shared" si="308"/>
        <v>0</v>
      </c>
      <c r="CMN59" s="103">
        <f t="shared" si="308"/>
        <v>0</v>
      </c>
      <c r="CMO59" s="103">
        <f t="shared" si="308"/>
        <v>0</v>
      </c>
      <c r="CMP59" s="103">
        <f t="shared" si="308"/>
        <v>0</v>
      </c>
      <c r="CMQ59" s="103">
        <f t="shared" si="308"/>
        <v>0</v>
      </c>
      <c r="CMR59" s="103">
        <f t="shared" si="308"/>
        <v>0</v>
      </c>
      <c r="CMS59" s="103">
        <f t="shared" ref="CMS59:CPD59" si="309">SUM(CMS23:CMS39)</f>
        <v>0</v>
      </c>
      <c r="CMT59" s="103">
        <f t="shared" si="309"/>
        <v>0</v>
      </c>
      <c r="CMU59" s="103">
        <f t="shared" si="309"/>
        <v>0</v>
      </c>
      <c r="CMV59" s="103">
        <f t="shared" si="309"/>
        <v>0</v>
      </c>
      <c r="CMW59" s="103">
        <f t="shared" si="309"/>
        <v>0</v>
      </c>
      <c r="CMX59" s="103">
        <f t="shared" si="309"/>
        <v>0</v>
      </c>
      <c r="CMY59" s="103">
        <f t="shared" si="309"/>
        <v>0</v>
      </c>
      <c r="CMZ59" s="103">
        <f t="shared" si="309"/>
        <v>0</v>
      </c>
      <c r="CNA59" s="103">
        <f t="shared" si="309"/>
        <v>0</v>
      </c>
      <c r="CNB59" s="103">
        <f t="shared" si="309"/>
        <v>0</v>
      </c>
      <c r="CNC59" s="103">
        <f t="shared" si="309"/>
        <v>0</v>
      </c>
      <c r="CND59" s="103">
        <f t="shared" si="309"/>
        <v>0</v>
      </c>
      <c r="CNE59" s="103">
        <f t="shared" si="309"/>
        <v>0</v>
      </c>
      <c r="CNF59" s="103">
        <f t="shared" si="309"/>
        <v>0</v>
      </c>
      <c r="CNG59" s="103">
        <f t="shared" si="309"/>
        <v>0</v>
      </c>
      <c r="CNH59" s="103">
        <f t="shared" si="309"/>
        <v>0</v>
      </c>
      <c r="CNI59" s="103">
        <f t="shared" si="309"/>
        <v>0</v>
      </c>
      <c r="CNJ59" s="103">
        <f t="shared" si="309"/>
        <v>0</v>
      </c>
      <c r="CNK59" s="103">
        <f t="shared" si="309"/>
        <v>0</v>
      </c>
      <c r="CNL59" s="103">
        <f t="shared" si="309"/>
        <v>0</v>
      </c>
      <c r="CNM59" s="103">
        <f t="shared" si="309"/>
        <v>0</v>
      </c>
      <c r="CNN59" s="103">
        <f t="shared" si="309"/>
        <v>0</v>
      </c>
      <c r="CNO59" s="103">
        <f t="shared" si="309"/>
        <v>0</v>
      </c>
      <c r="CNP59" s="103">
        <f t="shared" si="309"/>
        <v>0</v>
      </c>
      <c r="CNQ59" s="103">
        <f t="shared" si="309"/>
        <v>0</v>
      </c>
      <c r="CNR59" s="103">
        <f t="shared" si="309"/>
        <v>0</v>
      </c>
      <c r="CNS59" s="103">
        <f t="shared" si="309"/>
        <v>0</v>
      </c>
      <c r="CNT59" s="103">
        <f t="shared" si="309"/>
        <v>0</v>
      </c>
      <c r="CNU59" s="103">
        <f t="shared" si="309"/>
        <v>0</v>
      </c>
      <c r="CNV59" s="103">
        <f t="shared" si="309"/>
        <v>0</v>
      </c>
      <c r="CNW59" s="103">
        <f t="shared" si="309"/>
        <v>0</v>
      </c>
      <c r="CNX59" s="103">
        <f t="shared" si="309"/>
        <v>0</v>
      </c>
      <c r="CNY59" s="103">
        <f t="shared" si="309"/>
        <v>0</v>
      </c>
      <c r="CNZ59" s="103">
        <f t="shared" si="309"/>
        <v>0</v>
      </c>
      <c r="COA59" s="103">
        <f t="shared" si="309"/>
        <v>0</v>
      </c>
      <c r="COB59" s="103">
        <f t="shared" si="309"/>
        <v>0</v>
      </c>
      <c r="COC59" s="103">
        <f t="shared" si="309"/>
        <v>0</v>
      </c>
      <c r="COD59" s="103">
        <f t="shared" si="309"/>
        <v>0</v>
      </c>
      <c r="COE59" s="103">
        <f t="shared" si="309"/>
        <v>0</v>
      </c>
      <c r="COF59" s="103">
        <f t="shared" si="309"/>
        <v>0</v>
      </c>
      <c r="COG59" s="103">
        <f t="shared" si="309"/>
        <v>0</v>
      </c>
      <c r="COH59" s="103">
        <f t="shared" si="309"/>
        <v>0</v>
      </c>
      <c r="COI59" s="103">
        <f t="shared" si="309"/>
        <v>0</v>
      </c>
      <c r="COJ59" s="103">
        <f t="shared" si="309"/>
        <v>0</v>
      </c>
      <c r="COK59" s="103">
        <f t="shared" si="309"/>
        <v>0</v>
      </c>
      <c r="COL59" s="103">
        <f t="shared" si="309"/>
        <v>0</v>
      </c>
      <c r="COM59" s="103">
        <f t="shared" si="309"/>
        <v>0</v>
      </c>
      <c r="CON59" s="103">
        <f t="shared" si="309"/>
        <v>0</v>
      </c>
      <c r="COO59" s="103">
        <f t="shared" si="309"/>
        <v>0</v>
      </c>
      <c r="COP59" s="103">
        <f t="shared" si="309"/>
        <v>0</v>
      </c>
      <c r="COQ59" s="103">
        <f t="shared" si="309"/>
        <v>0</v>
      </c>
      <c r="COR59" s="103">
        <f t="shared" si="309"/>
        <v>0</v>
      </c>
      <c r="COS59" s="103">
        <f t="shared" si="309"/>
        <v>0</v>
      </c>
      <c r="COT59" s="103">
        <f t="shared" si="309"/>
        <v>0</v>
      </c>
      <c r="COU59" s="103">
        <f t="shared" si="309"/>
        <v>0</v>
      </c>
      <c r="COV59" s="103">
        <f t="shared" si="309"/>
        <v>0</v>
      </c>
      <c r="COW59" s="103">
        <f t="shared" si="309"/>
        <v>0</v>
      </c>
      <c r="COX59" s="103">
        <f t="shared" si="309"/>
        <v>0</v>
      </c>
      <c r="COY59" s="103">
        <f t="shared" si="309"/>
        <v>0</v>
      </c>
      <c r="COZ59" s="103">
        <f t="shared" si="309"/>
        <v>0</v>
      </c>
      <c r="CPA59" s="103">
        <f t="shared" si="309"/>
        <v>0</v>
      </c>
      <c r="CPB59" s="103">
        <f t="shared" si="309"/>
        <v>0</v>
      </c>
      <c r="CPC59" s="103">
        <f t="shared" si="309"/>
        <v>0</v>
      </c>
      <c r="CPD59" s="103">
        <f t="shared" si="309"/>
        <v>0</v>
      </c>
      <c r="CPE59" s="103">
        <f t="shared" ref="CPE59:CRP59" si="310">SUM(CPE23:CPE39)</f>
        <v>0</v>
      </c>
      <c r="CPF59" s="103">
        <f t="shared" si="310"/>
        <v>0</v>
      </c>
      <c r="CPG59" s="103">
        <f t="shared" si="310"/>
        <v>0</v>
      </c>
      <c r="CPH59" s="103">
        <f t="shared" si="310"/>
        <v>0</v>
      </c>
      <c r="CPI59" s="103">
        <f t="shared" si="310"/>
        <v>0</v>
      </c>
      <c r="CPJ59" s="103">
        <f t="shared" si="310"/>
        <v>0</v>
      </c>
      <c r="CPK59" s="103">
        <f t="shared" si="310"/>
        <v>0</v>
      </c>
      <c r="CPL59" s="103">
        <f t="shared" si="310"/>
        <v>0</v>
      </c>
      <c r="CPM59" s="103">
        <f t="shared" si="310"/>
        <v>0</v>
      </c>
      <c r="CPN59" s="103">
        <f t="shared" si="310"/>
        <v>0</v>
      </c>
      <c r="CPO59" s="103">
        <f t="shared" si="310"/>
        <v>0</v>
      </c>
      <c r="CPP59" s="103">
        <f t="shared" si="310"/>
        <v>0</v>
      </c>
      <c r="CPQ59" s="103">
        <f t="shared" si="310"/>
        <v>0</v>
      </c>
      <c r="CPR59" s="103">
        <f t="shared" si="310"/>
        <v>0</v>
      </c>
      <c r="CPS59" s="103">
        <f t="shared" si="310"/>
        <v>0</v>
      </c>
      <c r="CPT59" s="103">
        <f t="shared" si="310"/>
        <v>0</v>
      </c>
      <c r="CPU59" s="103">
        <f t="shared" si="310"/>
        <v>0</v>
      </c>
      <c r="CPV59" s="103">
        <f t="shared" si="310"/>
        <v>0</v>
      </c>
      <c r="CPW59" s="103">
        <f t="shared" si="310"/>
        <v>0</v>
      </c>
      <c r="CPX59" s="103">
        <f t="shared" si="310"/>
        <v>0</v>
      </c>
      <c r="CPY59" s="103">
        <f t="shared" si="310"/>
        <v>0</v>
      </c>
      <c r="CPZ59" s="103">
        <f t="shared" si="310"/>
        <v>0</v>
      </c>
      <c r="CQA59" s="103">
        <f t="shared" si="310"/>
        <v>0</v>
      </c>
      <c r="CQB59" s="103">
        <f t="shared" si="310"/>
        <v>0</v>
      </c>
      <c r="CQC59" s="103">
        <f t="shared" si="310"/>
        <v>0</v>
      </c>
      <c r="CQD59" s="103">
        <f t="shared" si="310"/>
        <v>0</v>
      </c>
      <c r="CQE59" s="103">
        <f t="shared" si="310"/>
        <v>0</v>
      </c>
      <c r="CQF59" s="103">
        <f t="shared" si="310"/>
        <v>0</v>
      </c>
      <c r="CQG59" s="103">
        <f t="shared" si="310"/>
        <v>0</v>
      </c>
      <c r="CQH59" s="103">
        <f t="shared" si="310"/>
        <v>0</v>
      </c>
      <c r="CQI59" s="103">
        <f t="shared" si="310"/>
        <v>0</v>
      </c>
      <c r="CQJ59" s="103">
        <f t="shared" si="310"/>
        <v>0</v>
      </c>
      <c r="CQK59" s="103">
        <f t="shared" si="310"/>
        <v>0</v>
      </c>
      <c r="CQL59" s="103">
        <f t="shared" si="310"/>
        <v>0</v>
      </c>
      <c r="CQM59" s="103">
        <f t="shared" si="310"/>
        <v>0</v>
      </c>
      <c r="CQN59" s="103">
        <f t="shared" si="310"/>
        <v>0</v>
      </c>
      <c r="CQO59" s="103">
        <f t="shared" si="310"/>
        <v>0</v>
      </c>
      <c r="CQP59" s="103">
        <f t="shared" si="310"/>
        <v>0</v>
      </c>
      <c r="CQQ59" s="103">
        <f t="shared" si="310"/>
        <v>0</v>
      </c>
      <c r="CQR59" s="103">
        <f t="shared" si="310"/>
        <v>0</v>
      </c>
      <c r="CQS59" s="103">
        <f t="shared" si="310"/>
        <v>0</v>
      </c>
      <c r="CQT59" s="103">
        <f t="shared" si="310"/>
        <v>0</v>
      </c>
      <c r="CQU59" s="103">
        <f t="shared" si="310"/>
        <v>0</v>
      </c>
      <c r="CQV59" s="103">
        <f t="shared" si="310"/>
        <v>0</v>
      </c>
      <c r="CQW59" s="103">
        <f t="shared" si="310"/>
        <v>0</v>
      </c>
      <c r="CQX59" s="103">
        <f t="shared" si="310"/>
        <v>0</v>
      </c>
      <c r="CQY59" s="103">
        <f t="shared" si="310"/>
        <v>0</v>
      </c>
      <c r="CQZ59" s="103">
        <f t="shared" si="310"/>
        <v>0</v>
      </c>
      <c r="CRA59" s="103">
        <f t="shared" si="310"/>
        <v>0</v>
      </c>
      <c r="CRB59" s="103">
        <f t="shared" si="310"/>
        <v>0</v>
      </c>
      <c r="CRC59" s="103">
        <f t="shared" si="310"/>
        <v>0</v>
      </c>
      <c r="CRD59" s="103">
        <f t="shared" si="310"/>
        <v>0</v>
      </c>
      <c r="CRE59" s="103">
        <f t="shared" si="310"/>
        <v>0</v>
      </c>
      <c r="CRF59" s="103">
        <f t="shared" si="310"/>
        <v>0</v>
      </c>
      <c r="CRG59" s="103">
        <f t="shared" si="310"/>
        <v>0</v>
      </c>
      <c r="CRH59" s="103">
        <f t="shared" si="310"/>
        <v>0</v>
      </c>
      <c r="CRI59" s="103">
        <f t="shared" si="310"/>
        <v>0</v>
      </c>
      <c r="CRJ59" s="103">
        <f t="shared" si="310"/>
        <v>0</v>
      </c>
      <c r="CRK59" s="103">
        <f t="shared" si="310"/>
        <v>0</v>
      </c>
      <c r="CRL59" s="103">
        <f t="shared" si="310"/>
        <v>0</v>
      </c>
      <c r="CRM59" s="103">
        <f t="shared" si="310"/>
        <v>0</v>
      </c>
      <c r="CRN59" s="103">
        <f t="shared" si="310"/>
        <v>0</v>
      </c>
      <c r="CRO59" s="103">
        <f t="shared" si="310"/>
        <v>0</v>
      </c>
      <c r="CRP59" s="103">
        <f t="shared" si="310"/>
        <v>0</v>
      </c>
      <c r="CRQ59" s="103">
        <f t="shared" ref="CRQ59:CUB59" si="311">SUM(CRQ23:CRQ39)</f>
        <v>0</v>
      </c>
      <c r="CRR59" s="103">
        <f t="shared" si="311"/>
        <v>0</v>
      </c>
      <c r="CRS59" s="103">
        <f t="shared" si="311"/>
        <v>0</v>
      </c>
      <c r="CRT59" s="103">
        <f t="shared" si="311"/>
        <v>0</v>
      </c>
      <c r="CRU59" s="103">
        <f t="shared" si="311"/>
        <v>0</v>
      </c>
      <c r="CRV59" s="103">
        <f t="shared" si="311"/>
        <v>0</v>
      </c>
      <c r="CRW59" s="103">
        <f t="shared" si="311"/>
        <v>0</v>
      </c>
      <c r="CRX59" s="103">
        <f t="shared" si="311"/>
        <v>0</v>
      </c>
      <c r="CRY59" s="103">
        <f t="shared" si="311"/>
        <v>0</v>
      </c>
      <c r="CRZ59" s="103">
        <f t="shared" si="311"/>
        <v>0</v>
      </c>
      <c r="CSA59" s="103">
        <f t="shared" si="311"/>
        <v>0</v>
      </c>
      <c r="CSB59" s="103">
        <f t="shared" si="311"/>
        <v>0</v>
      </c>
      <c r="CSC59" s="103">
        <f t="shared" si="311"/>
        <v>0</v>
      </c>
      <c r="CSD59" s="103">
        <f t="shared" si="311"/>
        <v>0</v>
      </c>
      <c r="CSE59" s="103">
        <f t="shared" si="311"/>
        <v>0</v>
      </c>
      <c r="CSF59" s="103">
        <f t="shared" si="311"/>
        <v>0</v>
      </c>
      <c r="CSG59" s="103">
        <f t="shared" si="311"/>
        <v>0</v>
      </c>
      <c r="CSH59" s="103">
        <f t="shared" si="311"/>
        <v>0</v>
      </c>
      <c r="CSI59" s="103">
        <f t="shared" si="311"/>
        <v>0</v>
      </c>
      <c r="CSJ59" s="103">
        <f t="shared" si="311"/>
        <v>0</v>
      </c>
      <c r="CSK59" s="103">
        <f t="shared" si="311"/>
        <v>0</v>
      </c>
      <c r="CSL59" s="103">
        <f t="shared" si="311"/>
        <v>0</v>
      </c>
      <c r="CSM59" s="103">
        <f t="shared" si="311"/>
        <v>0</v>
      </c>
      <c r="CSN59" s="103">
        <f t="shared" si="311"/>
        <v>0</v>
      </c>
      <c r="CSO59" s="103">
        <f t="shared" si="311"/>
        <v>0</v>
      </c>
      <c r="CSP59" s="103">
        <f t="shared" si="311"/>
        <v>0</v>
      </c>
      <c r="CSQ59" s="103">
        <f t="shared" si="311"/>
        <v>0</v>
      </c>
      <c r="CSR59" s="103">
        <f t="shared" si="311"/>
        <v>0</v>
      </c>
      <c r="CSS59" s="103">
        <f t="shared" si="311"/>
        <v>0</v>
      </c>
      <c r="CST59" s="103">
        <f t="shared" si="311"/>
        <v>0</v>
      </c>
      <c r="CSU59" s="103">
        <f t="shared" si="311"/>
        <v>0</v>
      </c>
      <c r="CSV59" s="103">
        <f t="shared" si="311"/>
        <v>0</v>
      </c>
      <c r="CSW59" s="103">
        <f t="shared" si="311"/>
        <v>0</v>
      </c>
      <c r="CSX59" s="103">
        <f t="shared" si="311"/>
        <v>0</v>
      </c>
      <c r="CSY59" s="103">
        <f t="shared" si="311"/>
        <v>0</v>
      </c>
      <c r="CSZ59" s="103">
        <f t="shared" si="311"/>
        <v>0</v>
      </c>
      <c r="CTA59" s="103">
        <f t="shared" si="311"/>
        <v>0</v>
      </c>
      <c r="CTB59" s="103">
        <f t="shared" si="311"/>
        <v>0</v>
      </c>
      <c r="CTC59" s="103">
        <f t="shared" si="311"/>
        <v>0</v>
      </c>
      <c r="CTD59" s="103">
        <f t="shared" si="311"/>
        <v>0</v>
      </c>
      <c r="CTE59" s="103">
        <f t="shared" si="311"/>
        <v>0</v>
      </c>
      <c r="CTF59" s="103">
        <f t="shared" si="311"/>
        <v>0</v>
      </c>
      <c r="CTG59" s="103">
        <f t="shared" si="311"/>
        <v>0</v>
      </c>
      <c r="CTH59" s="103">
        <f t="shared" si="311"/>
        <v>0</v>
      </c>
      <c r="CTI59" s="103">
        <f t="shared" si="311"/>
        <v>0</v>
      </c>
      <c r="CTJ59" s="103">
        <f t="shared" si="311"/>
        <v>0</v>
      </c>
      <c r="CTK59" s="103">
        <f t="shared" si="311"/>
        <v>0</v>
      </c>
      <c r="CTL59" s="103">
        <f t="shared" si="311"/>
        <v>0</v>
      </c>
      <c r="CTM59" s="103">
        <f t="shared" si="311"/>
        <v>0</v>
      </c>
      <c r="CTN59" s="103">
        <f t="shared" si="311"/>
        <v>0</v>
      </c>
      <c r="CTO59" s="103">
        <f t="shared" si="311"/>
        <v>0</v>
      </c>
      <c r="CTP59" s="103">
        <f t="shared" si="311"/>
        <v>0</v>
      </c>
      <c r="CTQ59" s="103">
        <f t="shared" si="311"/>
        <v>0</v>
      </c>
      <c r="CTR59" s="103">
        <f t="shared" si="311"/>
        <v>0</v>
      </c>
      <c r="CTS59" s="103">
        <f t="shared" si="311"/>
        <v>0</v>
      </c>
      <c r="CTT59" s="103">
        <f t="shared" si="311"/>
        <v>0</v>
      </c>
      <c r="CTU59" s="103">
        <f t="shared" si="311"/>
        <v>0</v>
      </c>
      <c r="CTV59" s="103">
        <f t="shared" si="311"/>
        <v>0</v>
      </c>
      <c r="CTW59" s="103">
        <f t="shared" si="311"/>
        <v>0</v>
      </c>
      <c r="CTX59" s="103">
        <f t="shared" si="311"/>
        <v>0</v>
      </c>
      <c r="CTY59" s="103">
        <f t="shared" si="311"/>
        <v>0</v>
      </c>
      <c r="CTZ59" s="103">
        <f t="shared" si="311"/>
        <v>0</v>
      </c>
      <c r="CUA59" s="103">
        <f t="shared" si="311"/>
        <v>0</v>
      </c>
      <c r="CUB59" s="103">
        <f t="shared" si="311"/>
        <v>0</v>
      </c>
      <c r="CUC59" s="103">
        <f t="shared" ref="CUC59:CWN59" si="312">SUM(CUC23:CUC39)</f>
        <v>0</v>
      </c>
      <c r="CUD59" s="103">
        <f t="shared" si="312"/>
        <v>0</v>
      </c>
      <c r="CUE59" s="103">
        <f t="shared" si="312"/>
        <v>0</v>
      </c>
      <c r="CUF59" s="103">
        <f t="shared" si="312"/>
        <v>0</v>
      </c>
      <c r="CUG59" s="103">
        <f t="shared" si="312"/>
        <v>0</v>
      </c>
      <c r="CUH59" s="103">
        <f t="shared" si="312"/>
        <v>0</v>
      </c>
      <c r="CUI59" s="103">
        <f t="shared" si="312"/>
        <v>0</v>
      </c>
      <c r="CUJ59" s="103">
        <f t="shared" si="312"/>
        <v>0</v>
      </c>
      <c r="CUK59" s="103">
        <f t="shared" si="312"/>
        <v>0</v>
      </c>
      <c r="CUL59" s="103">
        <f t="shared" si="312"/>
        <v>0</v>
      </c>
      <c r="CUM59" s="103">
        <f t="shared" si="312"/>
        <v>0</v>
      </c>
      <c r="CUN59" s="103">
        <f t="shared" si="312"/>
        <v>0</v>
      </c>
      <c r="CUO59" s="103">
        <f t="shared" si="312"/>
        <v>0</v>
      </c>
      <c r="CUP59" s="103">
        <f t="shared" si="312"/>
        <v>0</v>
      </c>
      <c r="CUQ59" s="103">
        <f t="shared" si="312"/>
        <v>0</v>
      </c>
      <c r="CUR59" s="103">
        <f t="shared" si="312"/>
        <v>0</v>
      </c>
      <c r="CUS59" s="103">
        <f t="shared" si="312"/>
        <v>0</v>
      </c>
      <c r="CUT59" s="103">
        <f t="shared" si="312"/>
        <v>0</v>
      </c>
      <c r="CUU59" s="103">
        <f t="shared" si="312"/>
        <v>0</v>
      </c>
      <c r="CUV59" s="103">
        <f t="shared" si="312"/>
        <v>0</v>
      </c>
      <c r="CUW59" s="103">
        <f t="shared" si="312"/>
        <v>0</v>
      </c>
      <c r="CUX59" s="103">
        <f t="shared" si="312"/>
        <v>0</v>
      </c>
      <c r="CUY59" s="103">
        <f t="shared" si="312"/>
        <v>0</v>
      </c>
      <c r="CUZ59" s="103">
        <f t="shared" si="312"/>
        <v>0</v>
      </c>
      <c r="CVA59" s="103">
        <f t="shared" si="312"/>
        <v>0</v>
      </c>
      <c r="CVB59" s="103">
        <f t="shared" si="312"/>
        <v>0</v>
      </c>
      <c r="CVC59" s="103">
        <f t="shared" si="312"/>
        <v>0</v>
      </c>
      <c r="CVD59" s="103">
        <f t="shared" si="312"/>
        <v>0</v>
      </c>
      <c r="CVE59" s="103">
        <f t="shared" si="312"/>
        <v>0</v>
      </c>
      <c r="CVF59" s="103">
        <f t="shared" si="312"/>
        <v>0</v>
      </c>
      <c r="CVG59" s="103">
        <f t="shared" si="312"/>
        <v>0</v>
      </c>
      <c r="CVH59" s="103">
        <f t="shared" si="312"/>
        <v>0</v>
      </c>
      <c r="CVI59" s="103">
        <f t="shared" si="312"/>
        <v>0</v>
      </c>
      <c r="CVJ59" s="103">
        <f t="shared" si="312"/>
        <v>0</v>
      </c>
      <c r="CVK59" s="103">
        <f t="shared" si="312"/>
        <v>0</v>
      </c>
      <c r="CVL59" s="103">
        <f t="shared" si="312"/>
        <v>0</v>
      </c>
      <c r="CVM59" s="103">
        <f t="shared" si="312"/>
        <v>0</v>
      </c>
      <c r="CVN59" s="103">
        <f t="shared" si="312"/>
        <v>0</v>
      </c>
      <c r="CVO59" s="103">
        <f t="shared" si="312"/>
        <v>0</v>
      </c>
      <c r="CVP59" s="103">
        <f t="shared" si="312"/>
        <v>0</v>
      </c>
      <c r="CVQ59" s="103">
        <f t="shared" si="312"/>
        <v>0</v>
      </c>
      <c r="CVR59" s="103">
        <f t="shared" si="312"/>
        <v>0</v>
      </c>
      <c r="CVS59" s="103">
        <f t="shared" si="312"/>
        <v>0</v>
      </c>
      <c r="CVT59" s="103">
        <f t="shared" si="312"/>
        <v>0</v>
      </c>
      <c r="CVU59" s="103">
        <f t="shared" si="312"/>
        <v>0</v>
      </c>
      <c r="CVV59" s="103">
        <f t="shared" si="312"/>
        <v>0</v>
      </c>
      <c r="CVW59" s="103">
        <f t="shared" si="312"/>
        <v>0</v>
      </c>
      <c r="CVX59" s="103">
        <f t="shared" si="312"/>
        <v>0</v>
      </c>
      <c r="CVY59" s="103">
        <f t="shared" si="312"/>
        <v>0</v>
      </c>
      <c r="CVZ59" s="103">
        <f t="shared" si="312"/>
        <v>0</v>
      </c>
      <c r="CWA59" s="103">
        <f t="shared" si="312"/>
        <v>0</v>
      </c>
      <c r="CWB59" s="103">
        <f t="shared" si="312"/>
        <v>0</v>
      </c>
      <c r="CWC59" s="103">
        <f t="shared" si="312"/>
        <v>0</v>
      </c>
      <c r="CWD59" s="103">
        <f t="shared" si="312"/>
        <v>0</v>
      </c>
      <c r="CWE59" s="103">
        <f t="shared" si="312"/>
        <v>0</v>
      </c>
      <c r="CWF59" s="103">
        <f t="shared" si="312"/>
        <v>0</v>
      </c>
      <c r="CWG59" s="103">
        <f t="shared" si="312"/>
        <v>0</v>
      </c>
      <c r="CWH59" s="103">
        <f t="shared" si="312"/>
        <v>0</v>
      </c>
      <c r="CWI59" s="103">
        <f t="shared" si="312"/>
        <v>0</v>
      </c>
      <c r="CWJ59" s="103">
        <f t="shared" si="312"/>
        <v>0</v>
      </c>
      <c r="CWK59" s="103">
        <f t="shared" si="312"/>
        <v>0</v>
      </c>
      <c r="CWL59" s="103">
        <f t="shared" si="312"/>
        <v>0</v>
      </c>
      <c r="CWM59" s="103">
        <f t="shared" si="312"/>
        <v>0</v>
      </c>
      <c r="CWN59" s="103">
        <f t="shared" si="312"/>
        <v>0</v>
      </c>
      <c r="CWO59" s="103">
        <f t="shared" ref="CWO59:CYZ59" si="313">SUM(CWO23:CWO39)</f>
        <v>0</v>
      </c>
      <c r="CWP59" s="103">
        <f t="shared" si="313"/>
        <v>0</v>
      </c>
      <c r="CWQ59" s="103">
        <f t="shared" si="313"/>
        <v>0</v>
      </c>
      <c r="CWR59" s="103">
        <f t="shared" si="313"/>
        <v>0</v>
      </c>
      <c r="CWS59" s="103">
        <f t="shared" si="313"/>
        <v>0</v>
      </c>
      <c r="CWT59" s="103">
        <f t="shared" si="313"/>
        <v>0</v>
      </c>
      <c r="CWU59" s="103">
        <f t="shared" si="313"/>
        <v>0</v>
      </c>
      <c r="CWV59" s="103">
        <f t="shared" si="313"/>
        <v>0</v>
      </c>
      <c r="CWW59" s="103">
        <f t="shared" si="313"/>
        <v>0</v>
      </c>
      <c r="CWX59" s="103">
        <f t="shared" si="313"/>
        <v>0</v>
      </c>
      <c r="CWY59" s="103">
        <f t="shared" si="313"/>
        <v>0</v>
      </c>
      <c r="CWZ59" s="103">
        <f t="shared" si="313"/>
        <v>0</v>
      </c>
      <c r="CXA59" s="103">
        <f t="shared" si="313"/>
        <v>0</v>
      </c>
      <c r="CXB59" s="103">
        <f t="shared" si="313"/>
        <v>0</v>
      </c>
      <c r="CXC59" s="103">
        <f t="shared" si="313"/>
        <v>0</v>
      </c>
      <c r="CXD59" s="103">
        <f t="shared" si="313"/>
        <v>0</v>
      </c>
      <c r="CXE59" s="103">
        <f t="shared" si="313"/>
        <v>0</v>
      </c>
      <c r="CXF59" s="103">
        <f t="shared" si="313"/>
        <v>0</v>
      </c>
      <c r="CXG59" s="103">
        <f t="shared" si="313"/>
        <v>0</v>
      </c>
      <c r="CXH59" s="103">
        <f t="shared" si="313"/>
        <v>0</v>
      </c>
      <c r="CXI59" s="103">
        <f t="shared" si="313"/>
        <v>0</v>
      </c>
      <c r="CXJ59" s="103">
        <f t="shared" si="313"/>
        <v>0</v>
      </c>
      <c r="CXK59" s="103">
        <f t="shared" si="313"/>
        <v>0</v>
      </c>
      <c r="CXL59" s="103">
        <f t="shared" si="313"/>
        <v>0</v>
      </c>
      <c r="CXM59" s="103">
        <f t="shared" si="313"/>
        <v>0</v>
      </c>
      <c r="CXN59" s="103">
        <f t="shared" si="313"/>
        <v>0</v>
      </c>
      <c r="CXO59" s="103">
        <f t="shared" si="313"/>
        <v>0</v>
      </c>
      <c r="CXP59" s="103">
        <f t="shared" si="313"/>
        <v>0</v>
      </c>
      <c r="CXQ59" s="103">
        <f t="shared" si="313"/>
        <v>0</v>
      </c>
      <c r="CXR59" s="103">
        <f t="shared" si="313"/>
        <v>0</v>
      </c>
      <c r="CXS59" s="103">
        <f t="shared" si="313"/>
        <v>0</v>
      </c>
      <c r="CXT59" s="103">
        <f t="shared" si="313"/>
        <v>0</v>
      </c>
      <c r="CXU59" s="103">
        <f t="shared" si="313"/>
        <v>0</v>
      </c>
      <c r="CXV59" s="103">
        <f t="shared" si="313"/>
        <v>0</v>
      </c>
      <c r="CXW59" s="103">
        <f t="shared" si="313"/>
        <v>0</v>
      </c>
      <c r="CXX59" s="103">
        <f t="shared" si="313"/>
        <v>0</v>
      </c>
      <c r="CXY59" s="103">
        <f t="shared" si="313"/>
        <v>0</v>
      </c>
      <c r="CXZ59" s="103">
        <f t="shared" si="313"/>
        <v>0</v>
      </c>
      <c r="CYA59" s="103">
        <f t="shared" si="313"/>
        <v>0</v>
      </c>
      <c r="CYB59" s="103">
        <f t="shared" si="313"/>
        <v>0</v>
      </c>
      <c r="CYC59" s="103">
        <f t="shared" si="313"/>
        <v>0</v>
      </c>
      <c r="CYD59" s="103">
        <f t="shared" si="313"/>
        <v>0</v>
      </c>
      <c r="CYE59" s="103">
        <f t="shared" si="313"/>
        <v>0</v>
      </c>
      <c r="CYF59" s="103">
        <f t="shared" si="313"/>
        <v>0</v>
      </c>
      <c r="CYG59" s="103">
        <f t="shared" si="313"/>
        <v>0</v>
      </c>
      <c r="CYH59" s="103">
        <f t="shared" si="313"/>
        <v>0</v>
      </c>
      <c r="CYI59" s="103">
        <f t="shared" si="313"/>
        <v>0</v>
      </c>
      <c r="CYJ59" s="103">
        <f t="shared" si="313"/>
        <v>0</v>
      </c>
      <c r="CYK59" s="103">
        <f t="shared" si="313"/>
        <v>0</v>
      </c>
      <c r="CYL59" s="103">
        <f t="shared" si="313"/>
        <v>0</v>
      </c>
      <c r="CYM59" s="103">
        <f t="shared" si="313"/>
        <v>0</v>
      </c>
      <c r="CYN59" s="103">
        <f t="shared" si="313"/>
        <v>0</v>
      </c>
      <c r="CYO59" s="103">
        <f t="shared" si="313"/>
        <v>0</v>
      </c>
      <c r="CYP59" s="103">
        <f t="shared" si="313"/>
        <v>0</v>
      </c>
      <c r="CYQ59" s="103">
        <f t="shared" si="313"/>
        <v>0</v>
      </c>
      <c r="CYR59" s="103">
        <f t="shared" si="313"/>
        <v>0</v>
      </c>
      <c r="CYS59" s="103">
        <f t="shared" si="313"/>
        <v>0</v>
      </c>
      <c r="CYT59" s="103">
        <f t="shared" si="313"/>
        <v>0</v>
      </c>
      <c r="CYU59" s="103">
        <f t="shared" si="313"/>
        <v>0</v>
      </c>
      <c r="CYV59" s="103">
        <f t="shared" si="313"/>
        <v>0</v>
      </c>
      <c r="CYW59" s="103">
        <f t="shared" si="313"/>
        <v>0</v>
      </c>
      <c r="CYX59" s="103">
        <f t="shared" si="313"/>
        <v>0</v>
      </c>
      <c r="CYY59" s="103">
        <f t="shared" si="313"/>
        <v>0</v>
      </c>
      <c r="CYZ59" s="103">
        <f t="shared" si="313"/>
        <v>0</v>
      </c>
      <c r="CZA59" s="103">
        <f t="shared" ref="CZA59:DBL59" si="314">SUM(CZA23:CZA39)</f>
        <v>0</v>
      </c>
      <c r="CZB59" s="103">
        <f t="shared" si="314"/>
        <v>0</v>
      </c>
      <c r="CZC59" s="103">
        <f t="shared" si="314"/>
        <v>0</v>
      </c>
      <c r="CZD59" s="103">
        <f t="shared" si="314"/>
        <v>0</v>
      </c>
      <c r="CZE59" s="103">
        <f t="shared" si="314"/>
        <v>0</v>
      </c>
      <c r="CZF59" s="103">
        <f t="shared" si="314"/>
        <v>0</v>
      </c>
      <c r="CZG59" s="103">
        <f t="shared" si="314"/>
        <v>0</v>
      </c>
      <c r="CZH59" s="103">
        <f t="shared" si="314"/>
        <v>0</v>
      </c>
      <c r="CZI59" s="103">
        <f t="shared" si="314"/>
        <v>0</v>
      </c>
      <c r="CZJ59" s="103">
        <f t="shared" si="314"/>
        <v>0</v>
      </c>
      <c r="CZK59" s="103">
        <f t="shared" si="314"/>
        <v>0</v>
      </c>
      <c r="CZL59" s="103">
        <f t="shared" si="314"/>
        <v>0</v>
      </c>
      <c r="CZM59" s="103">
        <f t="shared" si="314"/>
        <v>0</v>
      </c>
      <c r="CZN59" s="103">
        <f t="shared" si="314"/>
        <v>0</v>
      </c>
      <c r="CZO59" s="103">
        <f t="shared" si="314"/>
        <v>0</v>
      </c>
      <c r="CZP59" s="103">
        <f t="shared" si="314"/>
        <v>0</v>
      </c>
      <c r="CZQ59" s="103">
        <f t="shared" si="314"/>
        <v>0</v>
      </c>
      <c r="CZR59" s="103">
        <f t="shared" si="314"/>
        <v>0</v>
      </c>
      <c r="CZS59" s="103">
        <f t="shared" si="314"/>
        <v>0</v>
      </c>
      <c r="CZT59" s="103">
        <f t="shared" si="314"/>
        <v>0</v>
      </c>
      <c r="CZU59" s="103">
        <f t="shared" si="314"/>
        <v>0</v>
      </c>
      <c r="CZV59" s="103">
        <f t="shared" si="314"/>
        <v>0</v>
      </c>
      <c r="CZW59" s="103">
        <f t="shared" si="314"/>
        <v>0</v>
      </c>
      <c r="CZX59" s="103">
        <f t="shared" si="314"/>
        <v>0</v>
      </c>
      <c r="CZY59" s="103">
        <f t="shared" si="314"/>
        <v>0</v>
      </c>
      <c r="CZZ59" s="103">
        <f t="shared" si="314"/>
        <v>0</v>
      </c>
      <c r="DAA59" s="103">
        <f t="shared" si="314"/>
        <v>0</v>
      </c>
      <c r="DAB59" s="103">
        <f t="shared" si="314"/>
        <v>0</v>
      </c>
      <c r="DAC59" s="103">
        <f t="shared" si="314"/>
        <v>0</v>
      </c>
      <c r="DAD59" s="103">
        <f t="shared" si="314"/>
        <v>0</v>
      </c>
      <c r="DAE59" s="103">
        <f t="shared" si="314"/>
        <v>0</v>
      </c>
      <c r="DAF59" s="103">
        <f t="shared" si="314"/>
        <v>0</v>
      </c>
      <c r="DAG59" s="103">
        <f t="shared" si="314"/>
        <v>0</v>
      </c>
      <c r="DAH59" s="103">
        <f t="shared" si="314"/>
        <v>0</v>
      </c>
      <c r="DAI59" s="103">
        <f t="shared" si="314"/>
        <v>0</v>
      </c>
      <c r="DAJ59" s="103">
        <f t="shared" si="314"/>
        <v>0</v>
      </c>
      <c r="DAK59" s="103">
        <f t="shared" si="314"/>
        <v>0</v>
      </c>
      <c r="DAL59" s="103">
        <f t="shared" si="314"/>
        <v>0</v>
      </c>
      <c r="DAM59" s="103">
        <f t="shared" si="314"/>
        <v>0</v>
      </c>
      <c r="DAN59" s="103">
        <f t="shared" si="314"/>
        <v>0</v>
      </c>
      <c r="DAO59" s="103">
        <f t="shared" si="314"/>
        <v>0</v>
      </c>
      <c r="DAP59" s="103">
        <f t="shared" si="314"/>
        <v>0</v>
      </c>
      <c r="DAQ59" s="103">
        <f t="shared" si="314"/>
        <v>0</v>
      </c>
      <c r="DAR59" s="103">
        <f t="shared" si="314"/>
        <v>0</v>
      </c>
      <c r="DAS59" s="103">
        <f t="shared" si="314"/>
        <v>0</v>
      </c>
      <c r="DAT59" s="103">
        <f t="shared" si="314"/>
        <v>0</v>
      </c>
      <c r="DAU59" s="103">
        <f t="shared" si="314"/>
        <v>0</v>
      </c>
      <c r="DAV59" s="103">
        <f t="shared" si="314"/>
        <v>0</v>
      </c>
      <c r="DAW59" s="103">
        <f t="shared" si="314"/>
        <v>0</v>
      </c>
      <c r="DAX59" s="103">
        <f t="shared" si="314"/>
        <v>0</v>
      </c>
      <c r="DAY59" s="103">
        <f t="shared" si="314"/>
        <v>0</v>
      </c>
      <c r="DAZ59" s="103">
        <f t="shared" si="314"/>
        <v>0</v>
      </c>
      <c r="DBA59" s="103">
        <f t="shared" si="314"/>
        <v>0</v>
      </c>
      <c r="DBB59" s="103">
        <f t="shared" si="314"/>
        <v>0</v>
      </c>
      <c r="DBC59" s="103">
        <f t="shared" si="314"/>
        <v>0</v>
      </c>
      <c r="DBD59" s="103">
        <f t="shared" si="314"/>
        <v>0</v>
      </c>
      <c r="DBE59" s="103">
        <f t="shared" si="314"/>
        <v>0</v>
      </c>
      <c r="DBF59" s="103">
        <f t="shared" si="314"/>
        <v>0</v>
      </c>
      <c r="DBG59" s="103">
        <f t="shared" si="314"/>
        <v>0</v>
      </c>
      <c r="DBH59" s="103">
        <f t="shared" si="314"/>
        <v>0</v>
      </c>
      <c r="DBI59" s="103">
        <f t="shared" si="314"/>
        <v>0</v>
      </c>
      <c r="DBJ59" s="103">
        <f t="shared" si="314"/>
        <v>0</v>
      </c>
      <c r="DBK59" s="103">
        <f t="shared" si="314"/>
        <v>0</v>
      </c>
      <c r="DBL59" s="103">
        <f t="shared" si="314"/>
        <v>0</v>
      </c>
      <c r="DBM59" s="103">
        <f t="shared" ref="DBM59:DDX59" si="315">SUM(DBM23:DBM39)</f>
        <v>0</v>
      </c>
      <c r="DBN59" s="103">
        <f t="shared" si="315"/>
        <v>0</v>
      </c>
      <c r="DBO59" s="103">
        <f t="shared" si="315"/>
        <v>0</v>
      </c>
      <c r="DBP59" s="103">
        <f t="shared" si="315"/>
        <v>0</v>
      </c>
      <c r="DBQ59" s="103">
        <f t="shared" si="315"/>
        <v>0</v>
      </c>
      <c r="DBR59" s="103">
        <f t="shared" si="315"/>
        <v>0</v>
      </c>
      <c r="DBS59" s="103">
        <f t="shared" si="315"/>
        <v>0</v>
      </c>
      <c r="DBT59" s="103">
        <f t="shared" si="315"/>
        <v>0</v>
      </c>
      <c r="DBU59" s="103">
        <f t="shared" si="315"/>
        <v>0</v>
      </c>
      <c r="DBV59" s="103">
        <f t="shared" si="315"/>
        <v>0</v>
      </c>
      <c r="DBW59" s="103">
        <f t="shared" si="315"/>
        <v>0</v>
      </c>
      <c r="DBX59" s="103">
        <f t="shared" si="315"/>
        <v>0</v>
      </c>
      <c r="DBY59" s="103">
        <f t="shared" si="315"/>
        <v>0</v>
      </c>
      <c r="DBZ59" s="103">
        <f t="shared" si="315"/>
        <v>0</v>
      </c>
      <c r="DCA59" s="103">
        <f t="shared" si="315"/>
        <v>0</v>
      </c>
      <c r="DCB59" s="103">
        <f t="shared" si="315"/>
        <v>0</v>
      </c>
      <c r="DCC59" s="103">
        <f t="shared" si="315"/>
        <v>0</v>
      </c>
      <c r="DCD59" s="103">
        <f t="shared" si="315"/>
        <v>0</v>
      </c>
      <c r="DCE59" s="103">
        <f t="shared" si="315"/>
        <v>0</v>
      </c>
      <c r="DCF59" s="103">
        <f t="shared" si="315"/>
        <v>0</v>
      </c>
      <c r="DCG59" s="103">
        <f t="shared" si="315"/>
        <v>0</v>
      </c>
      <c r="DCH59" s="103">
        <f t="shared" si="315"/>
        <v>0</v>
      </c>
      <c r="DCI59" s="103">
        <f t="shared" si="315"/>
        <v>0</v>
      </c>
      <c r="DCJ59" s="103">
        <f t="shared" si="315"/>
        <v>0</v>
      </c>
      <c r="DCK59" s="103">
        <f t="shared" si="315"/>
        <v>0</v>
      </c>
      <c r="DCL59" s="103">
        <f t="shared" si="315"/>
        <v>0</v>
      </c>
      <c r="DCM59" s="103">
        <f t="shared" si="315"/>
        <v>0</v>
      </c>
      <c r="DCN59" s="103">
        <f t="shared" si="315"/>
        <v>0</v>
      </c>
      <c r="DCO59" s="103">
        <f t="shared" si="315"/>
        <v>0</v>
      </c>
      <c r="DCP59" s="103">
        <f t="shared" si="315"/>
        <v>0</v>
      </c>
      <c r="DCQ59" s="103">
        <f t="shared" si="315"/>
        <v>0</v>
      </c>
      <c r="DCR59" s="103">
        <f t="shared" si="315"/>
        <v>0</v>
      </c>
      <c r="DCS59" s="103">
        <f t="shared" si="315"/>
        <v>0</v>
      </c>
      <c r="DCT59" s="103">
        <f t="shared" si="315"/>
        <v>0</v>
      </c>
      <c r="DCU59" s="103">
        <f t="shared" si="315"/>
        <v>0</v>
      </c>
      <c r="DCV59" s="103">
        <f t="shared" si="315"/>
        <v>0</v>
      </c>
      <c r="DCW59" s="103">
        <f t="shared" si="315"/>
        <v>0</v>
      </c>
      <c r="DCX59" s="103">
        <f t="shared" si="315"/>
        <v>0</v>
      </c>
      <c r="DCY59" s="103">
        <f t="shared" si="315"/>
        <v>0</v>
      </c>
      <c r="DCZ59" s="103">
        <f t="shared" si="315"/>
        <v>0</v>
      </c>
      <c r="DDA59" s="103">
        <f t="shared" si="315"/>
        <v>0</v>
      </c>
      <c r="DDB59" s="103">
        <f t="shared" si="315"/>
        <v>0</v>
      </c>
      <c r="DDC59" s="103">
        <f t="shared" si="315"/>
        <v>0</v>
      </c>
      <c r="DDD59" s="103">
        <f t="shared" si="315"/>
        <v>0</v>
      </c>
      <c r="DDE59" s="103">
        <f t="shared" si="315"/>
        <v>0</v>
      </c>
      <c r="DDF59" s="103">
        <f t="shared" si="315"/>
        <v>0</v>
      </c>
      <c r="DDG59" s="103">
        <f t="shared" si="315"/>
        <v>0</v>
      </c>
      <c r="DDH59" s="103">
        <f t="shared" si="315"/>
        <v>0</v>
      </c>
      <c r="DDI59" s="103">
        <f t="shared" si="315"/>
        <v>0</v>
      </c>
      <c r="DDJ59" s="103">
        <f t="shared" si="315"/>
        <v>0</v>
      </c>
      <c r="DDK59" s="103">
        <f t="shared" si="315"/>
        <v>0</v>
      </c>
      <c r="DDL59" s="103">
        <f t="shared" si="315"/>
        <v>0</v>
      </c>
      <c r="DDM59" s="103">
        <f t="shared" si="315"/>
        <v>0</v>
      </c>
      <c r="DDN59" s="103">
        <f t="shared" si="315"/>
        <v>0</v>
      </c>
      <c r="DDO59" s="103">
        <f t="shared" si="315"/>
        <v>0</v>
      </c>
      <c r="DDP59" s="103">
        <f t="shared" si="315"/>
        <v>0</v>
      </c>
      <c r="DDQ59" s="103">
        <f t="shared" si="315"/>
        <v>0</v>
      </c>
      <c r="DDR59" s="103">
        <f t="shared" si="315"/>
        <v>0</v>
      </c>
      <c r="DDS59" s="103">
        <f t="shared" si="315"/>
        <v>0</v>
      </c>
      <c r="DDT59" s="103">
        <f t="shared" si="315"/>
        <v>0</v>
      </c>
      <c r="DDU59" s="103">
        <f t="shared" si="315"/>
        <v>0</v>
      </c>
      <c r="DDV59" s="103">
        <f t="shared" si="315"/>
        <v>0</v>
      </c>
      <c r="DDW59" s="103">
        <f t="shared" si="315"/>
        <v>0</v>
      </c>
      <c r="DDX59" s="103">
        <f t="shared" si="315"/>
        <v>0</v>
      </c>
      <c r="DDY59" s="103">
        <f t="shared" ref="DDY59:DGJ59" si="316">SUM(DDY23:DDY39)</f>
        <v>0</v>
      </c>
      <c r="DDZ59" s="103">
        <f t="shared" si="316"/>
        <v>0</v>
      </c>
      <c r="DEA59" s="103">
        <f t="shared" si="316"/>
        <v>0</v>
      </c>
      <c r="DEB59" s="103">
        <f t="shared" si="316"/>
        <v>0</v>
      </c>
      <c r="DEC59" s="103">
        <f t="shared" si="316"/>
        <v>0</v>
      </c>
      <c r="DED59" s="103">
        <f t="shared" si="316"/>
        <v>0</v>
      </c>
      <c r="DEE59" s="103">
        <f t="shared" si="316"/>
        <v>0</v>
      </c>
      <c r="DEF59" s="103">
        <f t="shared" si="316"/>
        <v>0</v>
      </c>
      <c r="DEG59" s="103">
        <f t="shared" si="316"/>
        <v>0</v>
      </c>
      <c r="DEH59" s="103">
        <f t="shared" si="316"/>
        <v>0</v>
      </c>
      <c r="DEI59" s="103">
        <f t="shared" si="316"/>
        <v>0</v>
      </c>
      <c r="DEJ59" s="103">
        <f t="shared" si="316"/>
        <v>0</v>
      </c>
      <c r="DEK59" s="103">
        <f t="shared" si="316"/>
        <v>0</v>
      </c>
      <c r="DEL59" s="103">
        <f t="shared" si="316"/>
        <v>0</v>
      </c>
      <c r="DEM59" s="103">
        <f t="shared" si="316"/>
        <v>0</v>
      </c>
      <c r="DEN59" s="103">
        <f t="shared" si="316"/>
        <v>0</v>
      </c>
      <c r="DEO59" s="103">
        <f t="shared" si="316"/>
        <v>0</v>
      </c>
      <c r="DEP59" s="103">
        <f t="shared" si="316"/>
        <v>0</v>
      </c>
      <c r="DEQ59" s="103">
        <f t="shared" si="316"/>
        <v>0</v>
      </c>
      <c r="DER59" s="103">
        <f t="shared" si="316"/>
        <v>0</v>
      </c>
      <c r="DES59" s="103">
        <f t="shared" si="316"/>
        <v>0</v>
      </c>
      <c r="DET59" s="103">
        <f t="shared" si="316"/>
        <v>0</v>
      </c>
      <c r="DEU59" s="103">
        <f t="shared" si="316"/>
        <v>0</v>
      </c>
      <c r="DEV59" s="103">
        <f t="shared" si="316"/>
        <v>0</v>
      </c>
      <c r="DEW59" s="103">
        <f t="shared" si="316"/>
        <v>0</v>
      </c>
      <c r="DEX59" s="103">
        <f t="shared" si="316"/>
        <v>0</v>
      </c>
      <c r="DEY59" s="103">
        <f t="shared" si="316"/>
        <v>0</v>
      </c>
      <c r="DEZ59" s="103">
        <f t="shared" si="316"/>
        <v>0</v>
      </c>
      <c r="DFA59" s="103">
        <f t="shared" si="316"/>
        <v>0</v>
      </c>
      <c r="DFB59" s="103">
        <f t="shared" si="316"/>
        <v>0</v>
      </c>
      <c r="DFC59" s="103">
        <f t="shared" si="316"/>
        <v>0</v>
      </c>
      <c r="DFD59" s="103">
        <f t="shared" si="316"/>
        <v>0</v>
      </c>
      <c r="DFE59" s="103">
        <f t="shared" si="316"/>
        <v>0</v>
      </c>
      <c r="DFF59" s="103">
        <f t="shared" si="316"/>
        <v>0</v>
      </c>
      <c r="DFG59" s="103">
        <f t="shared" si="316"/>
        <v>0</v>
      </c>
      <c r="DFH59" s="103">
        <f t="shared" si="316"/>
        <v>0</v>
      </c>
      <c r="DFI59" s="103">
        <f t="shared" si="316"/>
        <v>0</v>
      </c>
      <c r="DFJ59" s="103">
        <f t="shared" si="316"/>
        <v>0</v>
      </c>
      <c r="DFK59" s="103">
        <f t="shared" si="316"/>
        <v>0</v>
      </c>
      <c r="DFL59" s="103">
        <f t="shared" si="316"/>
        <v>0</v>
      </c>
      <c r="DFM59" s="103">
        <f t="shared" si="316"/>
        <v>0</v>
      </c>
      <c r="DFN59" s="103">
        <f t="shared" si="316"/>
        <v>0</v>
      </c>
      <c r="DFO59" s="103">
        <f t="shared" si="316"/>
        <v>0</v>
      </c>
      <c r="DFP59" s="103">
        <f t="shared" si="316"/>
        <v>0</v>
      </c>
      <c r="DFQ59" s="103">
        <f t="shared" si="316"/>
        <v>0</v>
      </c>
      <c r="DFR59" s="103">
        <f t="shared" si="316"/>
        <v>0</v>
      </c>
      <c r="DFS59" s="103">
        <f t="shared" si="316"/>
        <v>0</v>
      </c>
      <c r="DFT59" s="103">
        <f t="shared" si="316"/>
        <v>0</v>
      </c>
      <c r="DFU59" s="103">
        <f t="shared" si="316"/>
        <v>0</v>
      </c>
      <c r="DFV59" s="103">
        <f t="shared" si="316"/>
        <v>0</v>
      </c>
      <c r="DFW59" s="103">
        <f t="shared" si="316"/>
        <v>0</v>
      </c>
      <c r="DFX59" s="103">
        <f t="shared" si="316"/>
        <v>0</v>
      </c>
      <c r="DFY59" s="103">
        <f t="shared" si="316"/>
        <v>0</v>
      </c>
      <c r="DFZ59" s="103">
        <f t="shared" si="316"/>
        <v>0</v>
      </c>
      <c r="DGA59" s="103">
        <f t="shared" si="316"/>
        <v>0</v>
      </c>
      <c r="DGB59" s="103">
        <f t="shared" si="316"/>
        <v>0</v>
      </c>
      <c r="DGC59" s="103">
        <f t="shared" si="316"/>
        <v>0</v>
      </c>
      <c r="DGD59" s="103">
        <f t="shared" si="316"/>
        <v>0</v>
      </c>
      <c r="DGE59" s="103">
        <f t="shared" si="316"/>
        <v>0</v>
      </c>
      <c r="DGF59" s="103">
        <f t="shared" si="316"/>
        <v>0</v>
      </c>
      <c r="DGG59" s="103">
        <f t="shared" si="316"/>
        <v>0</v>
      </c>
      <c r="DGH59" s="103">
        <f t="shared" si="316"/>
        <v>0</v>
      </c>
      <c r="DGI59" s="103">
        <f t="shared" si="316"/>
        <v>0</v>
      </c>
      <c r="DGJ59" s="103">
        <f t="shared" si="316"/>
        <v>0</v>
      </c>
      <c r="DGK59" s="103">
        <f t="shared" ref="DGK59:DIV59" si="317">SUM(DGK23:DGK39)</f>
        <v>0</v>
      </c>
      <c r="DGL59" s="103">
        <f t="shared" si="317"/>
        <v>0</v>
      </c>
      <c r="DGM59" s="103">
        <f t="shared" si="317"/>
        <v>0</v>
      </c>
      <c r="DGN59" s="103">
        <f t="shared" si="317"/>
        <v>0</v>
      </c>
      <c r="DGO59" s="103">
        <f t="shared" si="317"/>
        <v>0</v>
      </c>
      <c r="DGP59" s="103">
        <f t="shared" si="317"/>
        <v>0</v>
      </c>
      <c r="DGQ59" s="103">
        <f t="shared" si="317"/>
        <v>0</v>
      </c>
      <c r="DGR59" s="103">
        <f t="shared" si="317"/>
        <v>0</v>
      </c>
      <c r="DGS59" s="103">
        <f t="shared" si="317"/>
        <v>0</v>
      </c>
      <c r="DGT59" s="103">
        <f t="shared" si="317"/>
        <v>0</v>
      </c>
      <c r="DGU59" s="103">
        <f t="shared" si="317"/>
        <v>0</v>
      </c>
      <c r="DGV59" s="103">
        <f t="shared" si="317"/>
        <v>0</v>
      </c>
      <c r="DGW59" s="103">
        <f t="shared" si="317"/>
        <v>0</v>
      </c>
      <c r="DGX59" s="103">
        <f t="shared" si="317"/>
        <v>0</v>
      </c>
      <c r="DGY59" s="103">
        <f t="shared" si="317"/>
        <v>0</v>
      </c>
      <c r="DGZ59" s="103">
        <f t="shared" si="317"/>
        <v>0</v>
      </c>
      <c r="DHA59" s="103">
        <f t="shared" si="317"/>
        <v>0</v>
      </c>
      <c r="DHB59" s="103">
        <f t="shared" si="317"/>
        <v>0</v>
      </c>
      <c r="DHC59" s="103">
        <f t="shared" si="317"/>
        <v>0</v>
      </c>
      <c r="DHD59" s="103">
        <f t="shared" si="317"/>
        <v>0</v>
      </c>
      <c r="DHE59" s="103">
        <f t="shared" si="317"/>
        <v>0</v>
      </c>
      <c r="DHF59" s="103">
        <f t="shared" si="317"/>
        <v>0</v>
      </c>
      <c r="DHG59" s="103">
        <f t="shared" si="317"/>
        <v>0</v>
      </c>
      <c r="DHH59" s="103">
        <f t="shared" si="317"/>
        <v>0</v>
      </c>
      <c r="DHI59" s="103">
        <f t="shared" si="317"/>
        <v>0</v>
      </c>
      <c r="DHJ59" s="103">
        <f t="shared" si="317"/>
        <v>0</v>
      </c>
      <c r="DHK59" s="103">
        <f t="shared" si="317"/>
        <v>0</v>
      </c>
      <c r="DHL59" s="103">
        <f t="shared" si="317"/>
        <v>0</v>
      </c>
      <c r="DHM59" s="103">
        <f t="shared" si="317"/>
        <v>0</v>
      </c>
      <c r="DHN59" s="103">
        <f t="shared" si="317"/>
        <v>0</v>
      </c>
      <c r="DHO59" s="103">
        <f t="shared" si="317"/>
        <v>0</v>
      </c>
      <c r="DHP59" s="103">
        <f t="shared" si="317"/>
        <v>0</v>
      </c>
      <c r="DHQ59" s="103">
        <f t="shared" si="317"/>
        <v>0</v>
      </c>
      <c r="DHR59" s="103">
        <f t="shared" si="317"/>
        <v>0</v>
      </c>
      <c r="DHS59" s="103">
        <f t="shared" si="317"/>
        <v>0</v>
      </c>
      <c r="DHT59" s="103">
        <f t="shared" si="317"/>
        <v>0</v>
      </c>
      <c r="DHU59" s="103">
        <f t="shared" si="317"/>
        <v>0</v>
      </c>
      <c r="DHV59" s="103">
        <f t="shared" si="317"/>
        <v>0</v>
      </c>
      <c r="DHW59" s="103">
        <f t="shared" si="317"/>
        <v>0</v>
      </c>
      <c r="DHX59" s="103">
        <f t="shared" si="317"/>
        <v>0</v>
      </c>
      <c r="DHY59" s="103">
        <f t="shared" si="317"/>
        <v>0</v>
      </c>
      <c r="DHZ59" s="103">
        <f t="shared" si="317"/>
        <v>0</v>
      </c>
      <c r="DIA59" s="103">
        <f t="shared" si="317"/>
        <v>0</v>
      </c>
      <c r="DIB59" s="103">
        <f t="shared" si="317"/>
        <v>0</v>
      </c>
      <c r="DIC59" s="103">
        <f t="shared" si="317"/>
        <v>0</v>
      </c>
      <c r="DID59" s="103">
        <f t="shared" si="317"/>
        <v>0</v>
      </c>
      <c r="DIE59" s="103">
        <f t="shared" si="317"/>
        <v>0</v>
      </c>
      <c r="DIF59" s="103">
        <f t="shared" si="317"/>
        <v>0</v>
      </c>
      <c r="DIG59" s="103">
        <f t="shared" si="317"/>
        <v>0</v>
      </c>
      <c r="DIH59" s="103">
        <f t="shared" si="317"/>
        <v>0</v>
      </c>
      <c r="DII59" s="103">
        <f t="shared" si="317"/>
        <v>0</v>
      </c>
      <c r="DIJ59" s="103">
        <f t="shared" si="317"/>
        <v>0</v>
      </c>
      <c r="DIK59" s="103">
        <f t="shared" si="317"/>
        <v>0</v>
      </c>
      <c r="DIL59" s="103">
        <f t="shared" si="317"/>
        <v>0</v>
      </c>
      <c r="DIM59" s="103">
        <f t="shared" si="317"/>
        <v>0</v>
      </c>
      <c r="DIN59" s="103">
        <f t="shared" si="317"/>
        <v>0</v>
      </c>
      <c r="DIO59" s="103">
        <f t="shared" si="317"/>
        <v>0</v>
      </c>
      <c r="DIP59" s="103">
        <f t="shared" si="317"/>
        <v>0</v>
      </c>
      <c r="DIQ59" s="103">
        <f t="shared" si="317"/>
        <v>0</v>
      </c>
      <c r="DIR59" s="103">
        <f t="shared" si="317"/>
        <v>0</v>
      </c>
      <c r="DIS59" s="103">
        <f t="shared" si="317"/>
        <v>0</v>
      </c>
      <c r="DIT59" s="103">
        <f t="shared" si="317"/>
        <v>0</v>
      </c>
      <c r="DIU59" s="103">
        <f t="shared" si="317"/>
        <v>0</v>
      </c>
      <c r="DIV59" s="103">
        <f t="shared" si="317"/>
        <v>0</v>
      </c>
      <c r="DIW59" s="103">
        <f t="shared" ref="DIW59:DLH59" si="318">SUM(DIW23:DIW39)</f>
        <v>0</v>
      </c>
      <c r="DIX59" s="103">
        <f t="shared" si="318"/>
        <v>0</v>
      </c>
      <c r="DIY59" s="103">
        <f t="shared" si="318"/>
        <v>0</v>
      </c>
      <c r="DIZ59" s="103">
        <f t="shared" si="318"/>
        <v>0</v>
      </c>
      <c r="DJA59" s="103">
        <f t="shared" si="318"/>
        <v>0</v>
      </c>
      <c r="DJB59" s="103">
        <f t="shared" si="318"/>
        <v>0</v>
      </c>
      <c r="DJC59" s="103">
        <f t="shared" si="318"/>
        <v>0</v>
      </c>
      <c r="DJD59" s="103">
        <f t="shared" si="318"/>
        <v>0</v>
      </c>
      <c r="DJE59" s="103">
        <f t="shared" si="318"/>
        <v>0</v>
      </c>
      <c r="DJF59" s="103">
        <f t="shared" si="318"/>
        <v>0</v>
      </c>
      <c r="DJG59" s="103">
        <f t="shared" si="318"/>
        <v>0</v>
      </c>
      <c r="DJH59" s="103">
        <f t="shared" si="318"/>
        <v>0</v>
      </c>
      <c r="DJI59" s="103">
        <f t="shared" si="318"/>
        <v>0</v>
      </c>
      <c r="DJJ59" s="103">
        <f t="shared" si="318"/>
        <v>0</v>
      </c>
      <c r="DJK59" s="103">
        <f t="shared" si="318"/>
        <v>0</v>
      </c>
      <c r="DJL59" s="103">
        <f t="shared" si="318"/>
        <v>0</v>
      </c>
      <c r="DJM59" s="103">
        <f t="shared" si="318"/>
        <v>0</v>
      </c>
      <c r="DJN59" s="103">
        <f t="shared" si="318"/>
        <v>0</v>
      </c>
      <c r="DJO59" s="103">
        <f t="shared" si="318"/>
        <v>0</v>
      </c>
      <c r="DJP59" s="103">
        <f t="shared" si="318"/>
        <v>0</v>
      </c>
      <c r="DJQ59" s="103">
        <f t="shared" si="318"/>
        <v>0</v>
      </c>
      <c r="DJR59" s="103">
        <f t="shared" si="318"/>
        <v>0</v>
      </c>
      <c r="DJS59" s="103">
        <f t="shared" si="318"/>
        <v>0</v>
      </c>
      <c r="DJT59" s="103">
        <f t="shared" si="318"/>
        <v>0</v>
      </c>
      <c r="DJU59" s="103">
        <f t="shared" si="318"/>
        <v>0</v>
      </c>
      <c r="DJV59" s="103">
        <f t="shared" si="318"/>
        <v>0</v>
      </c>
      <c r="DJW59" s="103">
        <f t="shared" si="318"/>
        <v>0</v>
      </c>
      <c r="DJX59" s="103">
        <f t="shared" si="318"/>
        <v>0</v>
      </c>
      <c r="DJY59" s="103">
        <f t="shared" si="318"/>
        <v>0</v>
      </c>
      <c r="DJZ59" s="103">
        <f t="shared" si="318"/>
        <v>0</v>
      </c>
      <c r="DKA59" s="103">
        <f t="shared" si="318"/>
        <v>0</v>
      </c>
      <c r="DKB59" s="103">
        <f t="shared" si="318"/>
        <v>0</v>
      </c>
      <c r="DKC59" s="103">
        <f t="shared" si="318"/>
        <v>0</v>
      </c>
      <c r="DKD59" s="103">
        <f t="shared" si="318"/>
        <v>0</v>
      </c>
      <c r="DKE59" s="103">
        <f t="shared" si="318"/>
        <v>0</v>
      </c>
      <c r="DKF59" s="103">
        <f t="shared" si="318"/>
        <v>0</v>
      </c>
      <c r="DKG59" s="103">
        <f t="shared" si="318"/>
        <v>0</v>
      </c>
      <c r="DKH59" s="103">
        <f t="shared" si="318"/>
        <v>0</v>
      </c>
      <c r="DKI59" s="103">
        <f t="shared" si="318"/>
        <v>0</v>
      </c>
      <c r="DKJ59" s="103">
        <f t="shared" si="318"/>
        <v>0</v>
      </c>
      <c r="DKK59" s="103">
        <f t="shared" si="318"/>
        <v>0</v>
      </c>
      <c r="DKL59" s="103">
        <f t="shared" si="318"/>
        <v>0</v>
      </c>
      <c r="DKM59" s="103">
        <f t="shared" si="318"/>
        <v>0</v>
      </c>
      <c r="DKN59" s="103">
        <f t="shared" si="318"/>
        <v>0</v>
      </c>
      <c r="DKO59" s="103">
        <f t="shared" si="318"/>
        <v>0</v>
      </c>
      <c r="DKP59" s="103">
        <f t="shared" si="318"/>
        <v>0</v>
      </c>
      <c r="DKQ59" s="103">
        <f t="shared" si="318"/>
        <v>0</v>
      </c>
      <c r="DKR59" s="103">
        <f t="shared" si="318"/>
        <v>0</v>
      </c>
      <c r="DKS59" s="103">
        <f t="shared" si="318"/>
        <v>0</v>
      </c>
      <c r="DKT59" s="103">
        <f t="shared" si="318"/>
        <v>0</v>
      </c>
      <c r="DKU59" s="103">
        <f t="shared" si="318"/>
        <v>0</v>
      </c>
      <c r="DKV59" s="103">
        <f t="shared" si="318"/>
        <v>0</v>
      </c>
      <c r="DKW59" s="103">
        <f t="shared" si="318"/>
        <v>0</v>
      </c>
      <c r="DKX59" s="103">
        <f t="shared" si="318"/>
        <v>0</v>
      </c>
      <c r="DKY59" s="103">
        <f t="shared" si="318"/>
        <v>0</v>
      </c>
      <c r="DKZ59" s="103">
        <f t="shared" si="318"/>
        <v>0</v>
      </c>
      <c r="DLA59" s="103">
        <f t="shared" si="318"/>
        <v>0</v>
      </c>
      <c r="DLB59" s="103">
        <f t="shared" si="318"/>
        <v>0</v>
      </c>
      <c r="DLC59" s="103">
        <f t="shared" si="318"/>
        <v>0</v>
      </c>
      <c r="DLD59" s="103">
        <f t="shared" si="318"/>
        <v>0</v>
      </c>
      <c r="DLE59" s="103">
        <f t="shared" si="318"/>
        <v>0</v>
      </c>
      <c r="DLF59" s="103">
        <f t="shared" si="318"/>
        <v>0</v>
      </c>
      <c r="DLG59" s="103">
        <f t="shared" si="318"/>
        <v>0</v>
      </c>
      <c r="DLH59" s="103">
        <f t="shared" si="318"/>
        <v>0</v>
      </c>
      <c r="DLI59" s="103">
        <f t="shared" ref="DLI59:DNT59" si="319">SUM(DLI23:DLI39)</f>
        <v>0</v>
      </c>
      <c r="DLJ59" s="103">
        <f t="shared" si="319"/>
        <v>0</v>
      </c>
      <c r="DLK59" s="103">
        <f t="shared" si="319"/>
        <v>0</v>
      </c>
      <c r="DLL59" s="103">
        <f t="shared" si="319"/>
        <v>0</v>
      </c>
      <c r="DLM59" s="103">
        <f t="shared" si="319"/>
        <v>0</v>
      </c>
      <c r="DLN59" s="103">
        <f t="shared" si="319"/>
        <v>0</v>
      </c>
      <c r="DLO59" s="103">
        <f t="shared" si="319"/>
        <v>0</v>
      </c>
      <c r="DLP59" s="103">
        <f t="shared" si="319"/>
        <v>0</v>
      </c>
      <c r="DLQ59" s="103">
        <f t="shared" si="319"/>
        <v>0</v>
      </c>
      <c r="DLR59" s="103">
        <f t="shared" si="319"/>
        <v>0</v>
      </c>
      <c r="DLS59" s="103">
        <f t="shared" si="319"/>
        <v>0</v>
      </c>
      <c r="DLT59" s="103">
        <f t="shared" si="319"/>
        <v>0</v>
      </c>
      <c r="DLU59" s="103">
        <f t="shared" si="319"/>
        <v>0</v>
      </c>
      <c r="DLV59" s="103">
        <f t="shared" si="319"/>
        <v>0</v>
      </c>
      <c r="DLW59" s="103">
        <f t="shared" si="319"/>
        <v>0</v>
      </c>
      <c r="DLX59" s="103">
        <f t="shared" si="319"/>
        <v>0</v>
      </c>
      <c r="DLY59" s="103">
        <f t="shared" si="319"/>
        <v>0</v>
      </c>
      <c r="DLZ59" s="103">
        <f t="shared" si="319"/>
        <v>0</v>
      </c>
      <c r="DMA59" s="103">
        <f t="shared" si="319"/>
        <v>0</v>
      </c>
      <c r="DMB59" s="103">
        <f t="shared" si="319"/>
        <v>0</v>
      </c>
      <c r="DMC59" s="103">
        <f t="shared" si="319"/>
        <v>0</v>
      </c>
      <c r="DMD59" s="103">
        <f t="shared" si="319"/>
        <v>0</v>
      </c>
      <c r="DME59" s="103">
        <f t="shared" si="319"/>
        <v>0</v>
      </c>
      <c r="DMF59" s="103">
        <f t="shared" si="319"/>
        <v>0</v>
      </c>
      <c r="DMG59" s="103">
        <f t="shared" si="319"/>
        <v>0</v>
      </c>
      <c r="DMH59" s="103">
        <f t="shared" si="319"/>
        <v>0</v>
      </c>
      <c r="DMI59" s="103">
        <f t="shared" si="319"/>
        <v>0</v>
      </c>
      <c r="DMJ59" s="103">
        <f t="shared" si="319"/>
        <v>0</v>
      </c>
      <c r="DMK59" s="103">
        <f t="shared" si="319"/>
        <v>0</v>
      </c>
      <c r="DML59" s="103">
        <f t="shared" si="319"/>
        <v>0</v>
      </c>
      <c r="DMM59" s="103">
        <f t="shared" si="319"/>
        <v>0</v>
      </c>
      <c r="DMN59" s="103">
        <f t="shared" si="319"/>
        <v>0</v>
      </c>
      <c r="DMO59" s="103">
        <f t="shared" si="319"/>
        <v>0</v>
      </c>
      <c r="DMP59" s="103">
        <f t="shared" si="319"/>
        <v>0</v>
      </c>
      <c r="DMQ59" s="103">
        <f t="shared" si="319"/>
        <v>0</v>
      </c>
      <c r="DMR59" s="103">
        <f t="shared" si="319"/>
        <v>0</v>
      </c>
      <c r="DMS59" s="103">
        <f t="shared" si="319"/>
        <v>0</v>
      </c>
      <c r="DMT59" s="103">
        <f t="shared" si="319"/>
        <v>0</v>
      </c>
      <c r="DMU59" s="103">
        <f t="shared" si="319"/>
        <v>0</v>
      </c>
      <c r="DMV59" s="103">
        <f t="shared" si="319"/>
        <v>0</v>
      </c>
      <c r="DMW59" s="103">
        <f t="shared" si="319"/>
        <v>0</v>
      </c>
      <c r="DMX59" s="103">
        <f t="shared" si="319"/>
        <v>0</v>
      </c>
      <c r="DMY59" s="103">
        <f t="shared" si="319"/>
        <v>0</v>
      </c>
      <c r="DMZ59" s="103">
        <f t="shared" si="319"/>
        <v>0</v>
      </c>
      <c r="DNA59" s="103">
        <f t="shared" si="319"/>
        <v>0</v>
      </c>
      <c r="DNB59" s="103">
        <f t="shared" si="319"/>
        <v>0</v>
      </c>
      <c r="DNC59" s="103">
        <f t="shared" si="319"/>
        <v>0</v>
      </c>
      <c r="DND59" s="103">
        <f t="shared" si="319"/>
        <v>0</v>
      </c>
      <c r="DNE59" s="103">
        <f t="shared" si="319"/>
        <v>0</v>
      </c>
      <c r="DNF59" s="103">
        <f t="shared" si="319"/>
        <v>0</v>
      </c>
      <c r="DNG59" s="103">
        <f t="shared" si="319"/>
        <v>0</v>
      </c>
      <c r="DNH59" s="103">
        <f t="shared" si="319"/>
        <v>0</v>
      </c>
      <c r="DNI59" s="103">
        <f t="shared" si="319"/>
        <v>0</v>
      </c>
      <c r="DNJ59" s="103">
        <f t="shared" si="319"/>
        <v>0</v>
      </c>
      <c r="DNK59" s="103">
        <f t="shared" si="319"/>
        <v>0</v>
      </c>
      <c r="DNL59" s="103">
        <f t="shared" si="319"/>
        <v>0</v>
      </c>
      <c r="DNM59" s="103">
        <f t="shared" si="319"/>
        <v>0</v>
      </c>
      <c r="DNN59" s="103">
        <f t="shared" si="319"/>
        <v>0</v>
      </c>
      <c r="DNO59" s="103">
        <f t="shared" si="319"/>
        <v>0</v>
      </c>
      <c r="DNP59" s="103">
        <f t="shared" si="319"/>
        <v>0</v>
      </c>
      <c r="DNQ59" s="103">
        <f t="shared" si="319"/>
        <v>0</v>
      </c>
      <c r="DNR59" s="103">
        <f t="shared" si="319"/>
        <v>0</v>
      </c>
      <c r="DNS59" s="103">
        <f t="shared" si="319"/>
        <v>0</v>
      </c>
      <c r="DNT59" s="103">
        <f t="shared" si="319"/>
        <v>0</v>
      </c>
      <c r="DNU59" s="103">
        <f t="shared" ref="DNU59:DQF59" si="320">SUM(DNU23:DNU39)</f>
        <v>0</v>
      </c>
      <c r="DNV59" s="103">
        <f t="shared" si="320"/>
        <v>0</v>
      </c>
      <c r="DNW59" s="103">
        <f t="shared" si="320"/>
        <v>0</v>
      </c>
      <c r="DNX59" s="103">
        <f t="shared" si="320"/>
        <v>0</v>
      </c>
      <c r="DNY59" s="103">
        <f t="shared" si="320"/>
        <v>0</v>
      </c>
      <c r="DNZ59" s="103">
        <f t="shared" si="320"/>
        <v>0</v>
      </c>
      <c r="DOA59" s="103">
        <f t="shared" si="320"/>
        <v>0</v>
      </c>
      <c r="DOB59" s="103">
        <f t="shared" si="320"/>
        <v>0</v>
      </c>
      <c r="DOC59" s="103">
        <f t="shared" si="320"/>
        <v>0</v>
      </c>
      <c r="DOD59" s="103">
        <f t="shared" si="320"/>
        <v>0</v>
      </c>
      <c r="DOE59" s="103">
        <f t="shared" si="320"/>
        <v>0</v>
      </c>
      <c r="DOF59" s="103">
        <f t="shared" si="320"/>
        <v>0</v>
      </c>
      <c r="DOG59" s="103">
        <f t="shared" si="320"/>
        <v>0</v>
      </c>
      <c r="DOH59" s="103">
        <f t="shared" si="320"/>
        <v>0</v>
      </c>
      <c r="DOI59" s="103">
        <f t="shared" si="320"/>
        <v>0</v>
      </c>
      <c r="DOJ59" s="103">
        <f t="shared" si="320"/>
        <v>0</v>
      </c>
      <c r="DOK59" s="103">
        <f t="shared" si="320"/>
        <v>0</v>
      </c>
      <c r="DOL59" s="103">
        <f t="shared" si="320"/>
        <v>0</v>
      </c>
      <c r="DOM59" s="103">
        <f t="shared" si="320"/>
        <v>0</v>
      </c>
      <c r="DON59" s="103">
        <f t="shared" si="320"/>
        <v>0</v>
      </c>
      <c r="DOO59" s="103">
        <f t="shared" si="320"/>
        <v>0</v>
      </c>
      <c r="DOP59" s="103">
        <f t="shared" si="320"/>
        <v>0</v>
      </c>
      <c r="DOQ59" s="103">
        <f t="shared" si="320"/>
        <v>0</v>
      </c>
      <c r="DOR59" s="103">
        <f t="shared" si="320"/>
        <v>0</v>
      </c>
      <c r="DOS59" s="103">
        <f t="shared" si="320"/>
        <v>0</v>
      </c>
      <c r="DOT59" s="103">
        <f t="shared" si="320"/>
        <v>0</v>
      </c>
      <c r="DOU59" s="103">
        <f t="shared" si="320"/>
        <v>0</v>
      </c>
      <c r="DOV59" s="103">
        <f t="shared" si="320"/>
        <v>0</v>
      </c>
      <c r="DOW59" s="103">
        <f t="shared" si="320"/>
        <v>0</v>
      </c>
      <c r="DOX59" s="103">
        <f t="shared" si="320"/>
        <v>0</v>
      </c>
      <c r="DOY59" s="103">
        <f t="shared" si="320"/>
        <v>0</v>
      </c>
      <c r="DOZ59" s="103">
        <f t="shared" si="320"/>
        <v>0</v>
      </c>
      <c r="DPA59" s="103">
        <f t="shared" si="320"/>
        <v>0</v>
      </c>
      <c r="DPB59" s="103">
        <f t="shared" si="320"/>
        <v>0</v>
      </c>
      <c r="DPC59" s="103">
        <f t="shared" si="320"/>
        <v>0</v>
      </c>
      <c r="DPD59" s="103">
        <f t="shared" si="320"/>
        <v>0</v>
      </c>
      <c r="DPE59" s="103">
        <f t="shared" si="320"/>
        <v>0</v>
      </c>
      <c r="DPF59" s="103">
        <f t="shared" si="320"/>
        <v>0</v>
      </c>
      <c r="DPG59" s="103">
        <f t="shared" si="320"/>
        <v>0</v>
      </c>
      <c r="DPH59" s="103">
        <f t="shared" si="320"/>
        <v>0</v>
      </c>
      <c r="DPI59" s="103">
        <f t="shared" si="320"/>
        <v>0</v>
      </c>
      <c r="DPJ59" s="103">
        <f t="shared" si="320"/>
        <v>0</v>
      </c>
      <c r="DPK59" s="103">
        <f t="shared" si="320"/>
        <v>0</v>
      </c>
      <c r="DPL59" s="103">
        <f t="shared" si="320"/>
        <v>0</v>
      </c>
      <c r="DPM59" s="103">
        <f t="shared" si="320"/>
        <v>0</v>
      </c>
      <c r="DPN59" s="103">
        <f t="shared" si="320"/>
        <v>0</v>
      </c>
      <c r="DPO59" s="103">
        <f t="shared" si="320"/>
        <v>0</v>
      </c>
      <c r="DPP59" s="103">
        <f t="shared" si="320"/>
        <v>0</v>
      </c>
      <c r="DPQ59" s="103">
        <f t="shared" si="320"/>
        <v>0</v>
      </c>
      <c r="DPR59" s="103">
        <f t="shared" si="320"/>
        <v>0</v>
      </c>
      <c r="DPS59" s="103">
        <f t="shared" si="320"/>
        <v>0</v>
      </c>
      <c r="DPT59" s="103">
        <f t="shared" si="320"/>
        <v>0</v>
      </c>
      <c r="DPU59" s="103">
        <f t="shared" si="320"/>
        <v>0</v>
      </c>
      <c r="DPV59" s="103">
        <f t="shared" si="320"/>
        <v>0</v>
      </c>
      <c r="DPW59" s="103">
        <f t="shared" si="320"/>
        <v>0</v>
      </c>
      <c r="DPX59" s="103">
        <f t="shared" si="320"/>
        <v>0</v>
      </c>
      <c r="DPY59" s="103">
        <f t="shared" si="320"/>
        <v>0</v>
      </c>
      <c r="DPZ59" s="103">
        <f t="shared" si="320"/>
        <v>0</v>
      </c>
      <c r="DQA59" s="103">
        <f t="shared" si="320"/>
        <v>0</v>
      </c>
      <c r="DQB59" s="103">
        <f t="shared" si="320"/>
        <v>0</v>
      </c>
      <c r="DQC59" s="103">
        <f t="shared" si="320"/>
        <v>0</v>
      </c>
      <c r="DQD59" s="103">
        <f t="shared" si="320"/>
        <v>0</v>
      </c>
      <c r="DQE59" s="103">
        <f t="shared" si="320"/>
        <v>0</v>
      </c>
      <c r="DQF59" s="103">
        <f t="shared" si="320"/>
        <v>0</v>
      </c>
      <c r="DQG59" s="103">
        <f t="shared" ref="DQG59:DSR59" si="321">SUM(DQG23:DQG39)</f>
        <v>0</v>
      </c>
      <c r="DQH59" s="103">
        <f t="shared" si="321"/>
        <v>0</v>
      </c>
      <c r="DQI59" s="103">
        <f t="shared" si="321"/>
        <v>0</v>
      </c>
      <c r="DQJ59" s="103">
        <f t="shared" si="321"/>
        <v>0</v>
      </c>
      <c r="DQK59" s="103">
        <f t="shared" si="321"/>
        <v>0</v>
      </c>
      <c r="DQL59" s="103">
        <f t="shared" si="321"/>
        <v>0</v>
      </c>
      <c r="DQM59" s="103">
        <f t="shared" si="321"/>
        <v>0</v>
      </c>
      <c r="DQN59" s="103">
        <f t="shared" si="321"/>
        <v>0</v>
      </c>
      <c r="DQO59" s="103">
        <f t="shared" si="321"/>
        <v>0</v>
      </c>
      <c r="DQP59" s="103">
        <f t="shared" si="321"/>
        <v>0</v>
      </c>
      <c r="DQQ59" s="103">
        <f t="shared" si="321"/>
        <v>0</v>
      </c>
      <c r="DQR59" s="103">
        <f t="shared" si="321"/>
        <v>0</v>
      </c>
      <c r="DQS59" s="103">
        <f t="shared" si="321"/>
        <v>0</v>
      </c>
      <c r="DQT59" s="103">
        <f t="shared" si="321"/>
        <v>0</v>
      </c>
      <c r="DQU59" s="103">
        <f t="shared" si="321"/>
        <v>0</v>
      </c>
      <c r="DQV59" s="103">
        <f t="shared" si="321"/>
        <v>0</v>
      </c>
      <c r="DQW59" s="103">
        <f t="shared" si="321"/>
        <v>0</v>
      </c>
      <c r="DQX59" s="103">
        <f t="shared" si="321"/>
        <v>0</v>
      </c>
      <c r="DQY59" s="103">
        <f t="shared" si="321"/>
        <v>0</v>
      </c>
      <c r="DQZ59" s="103">
        <f t="shared" si="321"/>
        <v>0</v>
      </c>
      <c r="DRA59" s="103">
        <f t="shared" si="321"/>
        <v>0</v>
      </c>
      <c r="DRB59" s="103">
        <f t="shared" si="321"/>
        <v>0</v>
      </c>
      <c r="DRC59" s="103">
        <f t="shared" si="321"/>
        <v>0</v>
      </c>
      <c r="DRD59" s="103">
        <f t="shared" si="321"/>
        <v>0</v>
      </c>
      <c r="DRE59" s="103">
        <f t="shared" si="321"/>
        <v>0</v>
      </c>
      <c r="DRF59" s="103">
        <f t="shared" si="321"/>
        <v>0</v>
      </c>
      <c r="DRG59" s="103">
        <f t="shared" si="321"/>
        <v>0</v>
      </c>
      <c r="DRH59" s="103">
        <f t="shared" si="321"/>
        <v>0</v>
      </c>
      <c r="DRI59" s="103">
        <f t="shared" si="321"/>
        <v>0</v>
      </c>
      <c r="DRJ59" s="103">
        <f t="shared" si="321"/>
        <v>0</v>
      </c>
      <c r="DRK59" s="103">
        <f t="shared" si="321"/>
        <v>0</v>
      </c>
      <c r="DRL59" s="103">
        <f t="shared" si="321"/>
        <v>0</v>
      </c>
      <c r="DRM59" s="103">
        <f t="shared" si="321"/>
        <v>0</v>
      </c>
      <c r="DRN59" s="103">
        <f t="shared" si="321"/>
        <v>0</v>
      </c>
      <c r="DRO59" s="103">
        <f t="shared" si="321"/>
        <v>0</v>
      </c>
      <c r="DRP59" s="103">
        <f t="shared" si="321"/>
        <v>0</v>
      </c>
      <c r="DRQ59" s="103">
        <f t="shared" si="321"/>
        <v>0</v>
      </c>
      <c r="DRR59" s="103">
        <f t="shared" si="321"/>
        <v>0</v>
      </c>
      <c r="DRS59" s="103">
        <f t="shared" si="321"/>
        <v>0</v>
      </c>
      <c r="DRT59" s="103">
        <f t="shared" si="321"/>
        <v>0</v>
      </c>
      <c r="DRU59" s="103">
        <f t="shared" si="321"/>
        <v>0</v>
      </c>
      <c r="DRV59" s="103">
        <f t="shared" si="321"/>
        <v>0</v>
      </c>
      <c r="DRW59" s="103">
        <f t="shared" si="321"/>
        <v>0</v>
      </c>
      <c r="DRX59" s="103">
        <f t="shared" si="321"/>
        <v>0</v>
      </c>
      <c r="DRY59" s="103">
        <f t="shared" si="321"/>
        <v>0</v>
      </c>
      <c r="DRZ59" s="103">
        <f t="shared" si="321"/>
        <v>0</v>
      </c>
      <c r="DSA59" s="103">
        <f t="shared" si="321"/>
        <v>0</v>
      </c>
      <c r="DSB59" s="103">
        <f t="shared" si="321"/>
        <v>0</v>
      </c>
      <c r="DSC59" s="103">
        <f t="shared" si="321"/>
        <v>0</v>
      </c>
      <c r="DSD59" s="103">
        <f t="shared" si="321"/>
        <v>0</v>
      </c>
      <c r="DSE59" s="103">
        <f t="shared" si="321"/>
        <v>0</v>
      </c>
      <c r="DSF59" s="103">
        <f t="shared" si="321"/>
        <v>0</v>
      </c>
      <c r="DSG59" s="103">
        <f t="shared" si="321"/>
        <v>0</v>
      </c>
      <c r="DSH59" s="103">
        <f t="shared" si="321"/>
        <v>0</v>
      </c>
      <c r="DSI59" s="103">
        <f t="shared" si="321"/>
        <v>0</v>
      </c>
      <c r="DSJ59" s="103">
        <f t="shared" si="321"/>
        <v>0</v>
      </c>
      <c r="DSK59" s="103">
        <f t="shared" si="321"/>
        <v>0</v>
      </c>
      <c r="DSL59" s="103">
        <f t="shared" si="321"/>
        <v>0</v>
      </c>
      <c r="DSM59" s="103">
        <f t="shared" si="321"/>
        <v>0</v>
      </c>
      <c r="DSN59" s="103">
        <f t="shared" si="321"/>
        <v>0</v>
      </c>
      <c r="DSO59" s="103">
        <f t="shared" si="321"/>
        <v>0</v>
      </c>
      <c r="DSP59" s="103">
        <f t="shared" si="321"/>
        <v>0</v>
      </c>
      <c r="DSQ59" s="103">
        <f t="shared" si="321"/>
        <v>0</v>
      </c>
      <c r="DSR59" s="103">
        <f t="shared" si="321"/>
        <v>0</v>
      </c>
      <c r="DSS59" s="103">
        <f t="shared" ref="DSS59:DVD59" si="322">SUM(DSS23:DSS39)</f>
        <v>0</v>
      </c>
      <c r="DST59" s="103">
        <f t="shared" si="322"/>
        <v>0</v>
      </c>
      <c r="DSU59" s="103">
        <f t="shared" si="322"/>
        <v>0</v>
      </c>
      <c r="DSV59" s="103">
        <f t="shared" si="322"/>
        <v>0</v>
      </c>
      <c r="DSW59" s="103">
        <f t="shared" si="322"/>
        <v>0</v>
      </c>
      <c r="DSX59" s="103">
        <f t="shared" si="322"/>
        <v>0</v>
      </c>
      <c r="DSY59" s="103">
        <f t="shared" si="322"/>
        <v>0</v>
      </c>
      <c r="DSZ59" s="103">
        <f t="shared" si="322"/>
        <v>0</v>
      </c>
      <c r="DTA59" s="103">
        <f t="shared" si="322"/>
        <v>0</v>
      </c>
      <c r="DTB59" s="103">
        <f t="shared" si="322"/>
        <v>0</v>
      </c>
      <c r="DTC59" s="103">
        <f t="shared" si="322"/>
        <v>0</v>
      </c>
      <c r="DTD59" s="103">
        <f t="shared" si="322"/>
        <v>0</v>
      </c>
      <c r="DTE59" s="103">
        <f t="shared" si="322"/>
        <v>0</v>
      </c>
      <c r="DTF59" s="103">
        <f t="shared" si="322"/>
        <v>0</v>
      </c>
      <c r="DTG59" s="103">
        <f t="shared" si="322"/>
        <v>0</v>
      </c>
      <c r="DTH59" s="103">
        <f t="shared" si="322"/>
        <v>0</v>
      </c>
      <c r="DTI59" s="103">
        <f t="shared" si="322"/>
        <v>0</v>
      </c>
      <c r="DTJ59" s="103">
        <f t="shared" si="322"/>
        <v>0</v>
      </c>
      <c r="DTK59" s="103">
        <f t="shared" si="322"/>
        <v>0</v>
      </c>
      <c r="DTL59" s="103">
        <f t="shared" si="322"/>
        <v>0</v>
      </c>
      <c r="DTM59" s="103">
        <f t="shared" si="322"/>
        <v>0</v>
      </c>
      <c r="DTN59" s="103">
        <f t="shared" si="322"/>
        <v>0</v>
      </c>
      <c r="DTO59" s="103">
        <f t="shared" si="322"/>
        <v>0</v>
      </c>
      <c r="DTP59" s="103">
        <f t="shared" si="322"/>
        <v>0</v>
      </c>
      <c r="DTQ59" s="103">
        <f t="shared" si="322"/>
        <v>0</v>
      </c>
      <c r="DTR59" s="103">
        <f t="shared" si="322"/>
        <v>0</v>
      </c>
      <c r="DTS59" s="103">
        <f t="shared" si="322"/>
        <v>0</v>
      </c>
      <c r="DTT59" s="103">
        <f t="shared" si="322"/>
        <v>0</v>
      </c>
      <c r="DTU59" s="103">
        <f t="shared" si="322"/>
        <v>0</v>
      </c>
      <c r="DTV59" s="103">
        <f t="shared" si="322"/>
        <v>0</v>
      </c>
      <c r="DTW59" s="103">
        <f t="shared" si="322"/>
        <v>0</v>
      </c>
      <c r="DTX59" s="103">
        <f t="shared" si="322"/>
        <v>0</v>
      </c>
      <c r="DTY59" s="103">
        <f t="shared" si="322"/>
        <v>0</v>
      </c>
      <c r="DTZ59" s="103">
        <f t="shared" si="322"/>
        <v>0</v>
      </c>
      <c r="DUA59" s="103">
        <f t="shared" si="322"/>
        <v>0</v>
      </c>
      <c r="DUB59" s="103">
        <f t="shared" si="322"/>
        <v>0</v>
      </c>
      <c r="DUC59" s="103">
        <f t="shared" si="322"/>
        <v>0</v>
      </c>
      <c r="DUD59" s="103">
        <f t="shared" si="322"/>
        <v>0</v>
      </c>
      <c r="DUE59" s="103">
        <f t="shared" si="322"/>
        <v>0</v>
      </c>
      <c r="DUF59" s="103">
        <f t="shared" si="322"/>
        <v>0</v>
      </c>
      <c r="DUG59" s="103">
        <f t="shared" si="322"/>
        <v>0</v>
      </c>
      <c r="DUH59" s="103">
        <f t="shared" si="322"/>
        <v>0</v>
      </c>
      <c r="DUI59" s="103">
        <f t="shared" si="322"/>
        <v>0</v>
      </c>
      <c r="DUJ59" s="103">
        <f t="shared" si="322"/>
        <v>0</v>
      </c>
      <c r="DUK59" s="103">
        <f t="shared" si="322"/>
        <v>0</v>
      </c>
      <c r="DUL59" s="103">
        <f t="shared" si="322"/>
        <v>0</v>
      </c>
      <c r="DUM59" s="103">
        <f t="shared" si="322"/>
        <v>0</v>
      </c>
      <c r="DUN59" s="103">
        <f t="shared" si="322"/>
        <v>0</v>
      </c>
      <c r="DUO59" s="103">
        <f t="shared" si="322"/>
        <v>0</v>
      </c>
      <c r="DUP59" s="103">
        <f t="shared" si="322"/>
        <v>0</v>
      </c>
      <c r="DUQ59" s="103">
        <f t="shared" si="322"/>
        <v>0</v>
      </c>
      <c r="DUR59" s="103">
        <f t="shared" si="322"/>
        <v>0</v>
      </c>
      <c r="DUS59" s="103">
        <f t="shared" si="322"/>
        <v>0</v>
      </c>
      <c r="DUT59" s="103">
        <f t="shared" si="322"/>
        <v>0</v>
      </c>
      <c r="DUU59" s="103">
        <f t="shared" si="322"/>
        <v>0</v>
      </c>
      <c r="DUV59" s="103">
        <f t="shared" si="322"/>
        <v>0</v>
      </c>
      <c r="DUW59" s="103">
        <f t="shared" si="322"/>
        <v>0</v>
      </c>
      <c r="DUX59" s="103">
        <f t="shared" si="322"/>
        <v>0</v>
      </c>
      <c r="DUY59" s="103">
        <f t="shared" si="322"/>
        <v>0</v>
      </c>
      <c r="DUZ59" s="103">
        <f t="shared" si="322"/>
        <v>0</v>
      </c>
      <c r="DVA59" s="103">
        <f t="shared" si="322"/>
        <v>0</v>
      </c>
      <c r="DVB59" s="103">
        <f t="shared" si="322"/>
        <v>0</v>
      </c>
      <c r="DVC59" s="103">
        <f t="shared" si="322"/>
        <v>0</v>
      </c>
      <c r="DVD59" s="103">
        <f t="shared" si="322"/>
        <v>0</v>
      </c>
      <c r="DVE59" s="103">
        <f t="shared" ref="DVE59:DXP59" si="323">SUM(DVE23:DVE39)</f>
        <v>0</v>
      </c>
      <c r="DVF59" s="103">
        <f t="shared" si="323"/>
        <v>0</v>
      </c>
      <c r="DVG59" s="103">
        <f t="shared" si="323"/>
        <v>0</v>
      </c>
      <c r="DVH59" s="103">
        <f t="shared" si="323"/>
        <v>0</v>
      </c>
      <c r="DVI59" s="103">
        <f t="shared" si="323"/>
        <v>0</v>
      </c>
      <c r="DVJ59" s="103">
        <f t="shared" si="323"/>
        <v>0</v>
      </c>
      <c r="DVK59" s="103">
        <f t="shared" si="323"/>
        <v>0</v>
      </c>
      <c r="DVL59" s="103">
        <f t="shared" si="323"/>
        <v>0</v>
      </c>
      <c r="DVM59" s="103">
        <f t="shared" si="323"/>
        <v>0</v>
      </c>
      <c r="DVN59" s="103">
        <f t="shared" si="323"/>
        <v>0</v>
      </c>
      <c r="DVO59" s="103">
        <f t="shared" si="323"/>
        <v>0</v>
      </c>
      <c r="DVP59" s="103">
        <f t="shared" si="323"/>
        <v>0</v>
      </c>
      <c r="DVQ59" s="103">
        <f t="shared" si="323"/>
        <v>0</v>
      </c>
      <c r="DVR59" s="103">
        <f t="shared" si="323"/>
        <v>0</v>
      </c>
      <c r="DVS59" s="103">
        <f t="shared" si="323"/>
        <v>0</v>
      </c>
      <c r="DVT59" s="103">
        <f t="shared" si="323"/>
        <v>0</v>
      </c>
      <c r="DVU59" s="103">
        <f t="shared" si="323"/>
        <v>0</v>
      </c>
      <c r="DVV59" s="103">
        <f t="shared" si="323"/>
        <v>0</v>
      </c>
      <c r="DVW59" s="103">
        <f t="shared" si="323"/>
        <v>0</v>
      </c>
      <c r="DVX59" s="103">
        <f t="shared" si="323"/>
        <v>0</v>
      </c>
      <c r="DVY59" s="103">
        <f t="shared" si="323"/>
        <v>0</v>
      </c>
      <c r="DVZ59" s="103">
        <f t="shared" si="323"/>
        <v>0</v>
      </c>
      <c r="DWA59" s="103">
        <f t="shared" si="323"/>
        <v>0</v>
      </c>
      <c r="DWB59" s="103">
        <f t="shared" si="323"/>
        <v>0</v>
      </c>
      <c r="DWC59" s="103">
        <f t="shared" si="323"/>
        <v>0</v>
      </c>
      <c r="DWD59" s="103">
        <f t="shared" si="323"/>
        <v>0</v>
      </c>
      <c r="DWE59" s="103">
        <f t="shared" si="323"/>
        <v>0</v>
      </c>
      <c r="DWF59" s="103">
        <f t="shared" si="323"/>
        <v>0</v>
      </c>
      <c r="DWG59" s="103">
        <f t="shared" si="323"/>
        <v>0</v>
      </c>
      <c r="DWH59" s="103">
        <f t="shared" si="323"/>
        <v>0</v>
      </c>
      <c r="DWI59" s="103">
        <f t="shared" si="323"/>
        <v>0</v>
      </c>
      <c r="DWJ59" s="103">
        <f t="shared" si="323"/>
        <v>0</v>
      </c>
      <c r="DWK59" s="103">
        <f t="shared" si="323"/>
        <v>0</v>
      </c>
      <c r="DWL59" s="103">
        <f t="shared" si="323"/>
        <v>0</v>
      </c>
      <c r="DWM59" s="103">
        <f t="shared" si="323"/>
        <v>0</v>
      </c>
      <c r="DWN59" s="103">
        <f t="shared" si="323"/>
        <v>0</v>
      </c>
      <c r="DWO59" s="103">
        <f t="shared" si="323"/>
        <v>0</v>
      </c>
      <c r="DWP59" s="103">
        <f t="shared" si="323"/>
        <v>0</v>
      </c>
      <c r="DWQ59" s="103">
        <f t="shared" si="323"/>
        <v>0</v>
      </c>
      <c r="DWR59" s="103">
        <f t="shared" si="323"/>
        <v>0</v>
      </c>
      <c r="DWS59" s="103">
        <f t="shared" si="323"/>
        <v>0</v>
      </c>
      <c r="DWT59" s="103">
        <f t="shared" si="323"/>
        <v>0</v>
      </c>
      <c r="DWU59" s="103">
        <f t="shared" si="323"/>
        <v>0</v>
      </c>
      <c r="DWV59" s="103">
        <f t="shared" si="323"/>
        <v>0</v>
      </c>
      <c r="DWW59" s="103">
        <f t="shared" si="323"/>
        <v>0</v>
      </c>
      <c r="DWX59" s="103">
        <f t="shared" si="323"/>
        <v>0</v>
      </c>
      <c r="DWY59" s="103">
        <f t="shared" si="323"/>
        <v>0</v>
      </c>
      <c r="DWZ59" s="103">
        <f t="shared" si="323"/>
        <v>0</v>
      </c>
      <c r="DXA59" s="103">
        <f t="shared" si="323"/>
        <v>0</v>
      </c>
      <c r="DXB59" s="103">
        <f t="shared" si="323"/>
        <v>0</v>
      </c>
      <c r="DXC59" s="103">
        <f t="shared" si="323"/>
        <v>0</v>
      </c>
      <c r="DXD59" s="103">
        <f t="shared" si="323"/>
        <v>0</v>
      </c>
      <c r="DXE59" s="103">
        <f t="shared" si="323"/>
        <v>0</v>
      </c>
      <c r="DXF59" s="103">
        <f t="shared" si="323"/>
        <v>0</v>
      </c>
      <c r="DXG59" s="103">
        <f t="shared" si="323"/>
        <v>0</v>
      </c>
      <c r="DXH59" s="103">
        <f t="shared" si="323"/>
        <v>0</v>
      </c>
      <c r="DXI59" s="103">
        <f t="shared" si="323"/>
        <v>0</v>
      </c>
      <c r="DXJ59" s="103">
        <f t="shared" si="323"/>
        <v>0</v>
      </c>
      <c r="DXK59" s="103">
        <f t="shared" si="323"/>
        <v>0</v>
      </c>
      <c r="DXL59" s="103">
        <f t="shared" si="323"/>
        <v>0</v>
      </c>
      <c r="DXM59" s="103">
        <f t="shared" si="323"/>
        <v>0</v>
      </c>
      <c r="DXN59" s="103">
        <f t="shared" si="323"/>
        <v>0</v>
      </c>
      <c r="DXO59" s="103">
        <f t="shared" si="323"/>
        <v>0</v>
      </c>
      <c r="DXP59" s="103">
        <f t="shared" si="323"/>
        <v>0</v>
      </c>
      <c r="DXQ59" s="103">
        <f t="shared" ref="DXQ59:EAB59" si="324">SUM(DXQ23:DXQ39)</f>
        <v>0</v>
      </c>
      <c r="DXR59" s="103">
        <f t="shared" si="324"/>
        <v>0</v>
      </c>
      <c r="DXS59" s="103">
        <f t="shared" si="324"/>
        <v>0</v>
      </c>
      <c r="DXT59" s="103">
        <f t="shared" si="324"/>
        <v>0</v>
      </c>
      <c r="DXU59" s="103">
        <f t="shared" si="324"/>
        <v>0</v>
      </c>
      <c r="DXV59" s="103">
        <f t="shared" si="324"/>
        <v>0</v>
      </c>
      <c r="DXW59" s="103">
        <f t="shared" si="324"/>
        <v>0</v>
      </c>
      <c r="DXX59" s="103">
        <f t="shared" si="324"/>
        <v>0</v>
      </c>
      <c r="DXY59" s="103">
        <f t="shared" si="324"/>
        <v>0</v>
      </c>
      <c r="DXZ59" s="103">
        <f t="shared" si="324"/>
        <v>0</v>
      </c>
      <c r="DYA59" s="103">
        <f t="shared" si="324"/>
        <v>0</v>
      </c>
      <c r="DYB59" s="103">
        <f t="shared" si="324"/>
        <v>0</v>
      </c>
      <c r="DYC59" s="103">
        <f t="shared" si="324"/>
        <v>0</v>
      </c>
      <c r="DYD59" s="103">
        <f t="shared" si="324"/>
        <v>0</v>
      </c>
      <c r="DYE59" s="103">
        <f t="shared" si="324"/>
        <v>0</v>
      </c>
      <c r="DYF59" s="103">
        <f t="shared" si="324"/>
        <v>0</v>
      </c>
      <c r="DYG59" s="103">
        <f t="shared" si="324"/>
        <v>0</v>
      </c>
      <c r="DYH59" s="103">
        <f t="shared" si="324"/>
        <v>0</v>
      </c>
      <c r="DYI59" s="103">
        <f t="shared" si="324"/>
        <v>0</v>
      </c>
      <c r="DYJ59" s="103">
        <f t="shared" si="324"/>
        <v>0</v>
      </c>
      <c r="DYK59" s="103">
        <f t="shared" si="324"/>
        <v>0</v>
      </c>
      <c r="DYL59" s="103">
        <f t="shared" si="324"/>
        <v>0</v>
      </c>
      <c r="DYM59" s="103">
        <f t="shared" si="324"/>
        <v>0</v>
      </c>
      <c r="DYN59" s="103">
        <f t="shared" si="324"/>
        <v>0</v>
      </c>
      <c r="DYO59" s="103">
        <f t="shared" si="324"/>
        <v>0</v>
      </c>
      <c r="DYP59" s="103">
        <f t="shared" si="324"/>
        <v>0</v>
      </c>
      <c r="DYQ59" s="103">
        <f t="shared" si="324"/>
        <v>0</v>
      </c>
      <c r="DYR59" s="103">
        <f t="shared" si="324"/>
        <v>0</v>
      </c>
      <c r="DYS59" s="103">
        <f t="shared" si="324"/>
        <v>0</v>
      </c>
      <c r="DYT59" s="103">
        <f t="shared" si="324"/>
        <v>0</v>
      </c>
      <c r="DYU59" s="103">
        <f t="shared" si="324"/>
        <v>0</v>
      </c>
      <c r="DYV59" s="103">
        <f t="shared" si="324"/>
        <v>0</v>
      </c>
      <c r="DYW59" s="103">
        <f t="shared" si="324"/>
        <v>0</v>
      </c>
      <c r="DYX59" s="103">
        <f t="shared" si="324"/>
        <v>0</v>
      </c>
      <c r="DYY59" s="103">
        <f t="shared" si="324"/>
        <v>0</v>
      </c>
      <c r="DYZ59" s="103">
        <f t="shared" si="324"/>
        <v>0</v>
      </c>
      <c r="DZA59" s="103">
        <f t="shared" si="324"/>
        <v>0</v>
      </c>
      <c r="DZB59" s="103">
        <f t="shared" si="324"/>
        <v>0</v>
      </c>
      <c r="DZC59" s="103">
        <f t="shared" si="324"/>
        <v>0</v>
      </c>
      <c r="DZD59" s="103">
        <f t="shared" si="324"/>
        <v>0</v>
      </c>
      <c r="DZE59" s="103">
        <f t="shared" si="324"/>
        <v>0</v>
      </c>
      <c r="DZF59" s="103">
        <f t="shared" si="324"/>
        <v>0</v>
      </c>
      <c r="DZG59" s="103">
        <f t="shared" si="324"/>
        <v>0</v>
      </c>
      <c r="DZH59" s="103">
        <f t="shared" si="324"/>
        <v>0</v>
      </c>
      <c r="DZI59" s="103">
        <f t="shared" si="324"/>
        <v>0</v>
      </c>
      <c r="DZJ59" s="103">
        <f t="shared" si="324"/>
        <v>0</v>
      </c>
      <c r="DZK59" s="103">
        <f t="shared" si="324"/>
        <v>0</v>
      </c>
      <c r="DZL59" s="103">
        <f t="shared" si="324"/>
        <v>0</v>
      </c>
      <c r="DZM59" s="103">
        <f t="shared" si="324"/>
        <v>0</v>
      </c>
      <c r="DZN59" s="103">
        <f t="shared" si="324"/>
        <v>0</v>
      </c>
      <c r="DZO59" s="103">
        <f t="shared" si="324"/>
        <v>0</v>
      </c>
      <c r="DZP59" s="103">
        <f t="shared" si="324"/>
        <v>0</v>
      </c>
      <c r="DZQ59" s="103">
        <f t="shared" si="324"/>
        <v>0</v>
      </c>
      <c r="DZR59" s="103">
        <f t="shared" si="324"/>
        <v>0</v>
      </c>
      <c r="DZS59" s="103">
        <f t="shared" si="324"/>
        <v>0</v>
      </c>
      <c r="DZT59" s="103">
        <f t="shared" si="324"/>
        <v>0</v>
      </c>
      <c r="DZU59" s="103">
        <f t="shared" si="324"/>
        <v>0</v>
      </c>
      <c r="DZV59" s="103">
        <f t="shared" si="324"/>
        <v>0</v>
      </c>
      <c r="DZW59" s="103">
        <f t="shared" si="324"/>
        <v>0</v>
      </c>
      <c r="DZX59" s="103">
        <f t="shared" si="324"/>
        <v>0</v>
      </c>
      <c r="DZY59" s="103">
        <f t="shared" si="324"/>
        <v>0</v>
      </c>
      <c r="DZZ59" s="103">
        <f t="shared" si="324"/>
        <v>0</v>
      </c>
      <c r="EAA59" s="103">
        <f t="shared" si="324"/>
        <v>0</v>
      </c>
      <c r="EAB59" s="103">
        <f t="shared" si="324"/>
        <v>0</v>
      </c>
      <c r="EAC59" s="103">
        <f t="shared" ref="EAC59:ECN59" si="325">SUM(EAC23:EAC39)</f>
        <v>0</v>
      </c>
      <c r="EAD59" s="103">
        <f t="shared" si="325"/>
        <v>0</v>
      </c>
      <c r="EAE59" s="103">
        <f t="shared" si="325"/>
        <v>0</v>
      </c>
      <c r="EAF59" s="103">
        <f t="shared" si="325"/>
        <v>0</v>
      </c>
      <c r="EAG59" s="103">
        <f t="shared" si="325"/>
        <v>0</v>
      </c>
      <c r="EAH59" s="103">
        <f t="shared" si="325"/>
        <v>0</v>
      </c>
      <c r="EAI59" s="103">
        <f t="shared" si="325"/>
        <v>0</v>
      </c>
      <c r="EAJ59" s="103">
        <f t="shared" si="325"/>
        <v>0</v>
      </c>
      <c r="EAK59" s="103">
        <f t="shared" si="325"/>
        <v>0</v>
      </c>
      <c r="EAL59" s="103">
        <f t="shared" si="325"/>
        <v>0</v>
      </c>
      <c r="EAM59" s="103">
        <f t="shared" si="325"/>
        <v>0</v>
      </c>
      <c r="EAN59" s="103">
        <f t="shared" si="325"/>
        <v>0</v>
      </c>
      <c r="EAO59" s="103">
        <f t="shared" si="325"/>
        <v>0</v>
      </c>
      <c r="EAP59" s="103">
        <f t="shared" si="325"/>
        <v>0</v>
      </c>
      <c r="EAQ59" s="103">
        <f t="shared" si="325"/>
        <v>0</v>
      </c>
      <c r="EAR59" s="103">
        <f t="shared" si="325"/>
        <v>0</v>
      </c>
      <c r="EAS59" s="103">
        <f t="shared" si="325"/>
        <v>0</v>
      </c>
      <c r="EAT59" s="103">
        <f t="shared" si="325"/>
        <v>0</v>
      </c>
      <c r="EAU59" s="103">
        <f t="shared" si="325"/>
        <v>0</v>
      </c>
      <c r="EAV59" s="103">
        <f t="shared" si="325"/>
        <v>0</v>
      </c>
      <c r="EAW59" s="103">
        <f t="shared" si="325"/>
        <v>0</v>
      </c>
      <c r="EAX59" s="103">
        <f t="shared" si="325"/>
        <v>0</v>
      </c>
      <c r="EAY59" s="103">
        <f t="shared" si="325"/>
        <v>0</v>
      </c>
      <c r="EAZ59" s="103">
        <f t="shared" si="325"/>
        <v>0</v>
      </c>
      <c r="EBA59" s="103">
        <f t="shared" si="325"/>
        <v>0</v>
      </c>
      <c r="EBB59" s="103">
        <f t="shared" si="325"/>
        <v>0</v>
      </c>
      <c r="EBC59" s="103">
        <f t="shared" si="325"/>
        <v>0</v>
      </c>
      <c r="EBD59" s="103">
        <f t="shared" si="325"/>
        <v>0</v>
      </c>
      <c r="EBE59" s="103">
        <f t="shared" si="325"/>
        <v>0</v>
      </c>
      <c r="EBF59" s="103">
        <f t="shared" si="325"/>
        <v>0</v>
      </c>
      <c r="EBG59" s="103">
        <f t="shared" si="325"/>
        <v>0</v>
      </c>
      <c r="EBH59" s="103">
        <f t="shared" si="325"/>
        <v>0</v>
      </c>
      <c r="EBI59" s="103">
        <f t="shared" si="325"/>
        <v>0</v>
      </c>
      <c r="EBJ59" s="103">
        <f t="shared" si="325"/>
        <v>0</v>
      </c>
      <c r="EBK59" s="103">
        <f t="shared" si="325"/>
        <v>0</v>
      </c>
      <c r="EBL59" s="103">
        <f t="shared" si="325"/>
        <v>0</v>
      </c>
      <c r="EBM59" s="103">
        <f t="shared" si="325"/>
        <v>0</v>
      </c>
      <c r="EBN59" s="103">
        <f t="shared" si="325"/>
        <v>0</v>
      </c>
      <c r="EBO59" s="103">
        <f t="shared" si="325"/>
        <v>0</v>
      </c>
      <c r="EBP59" s="103">
        <f t="shared" si="325"/>
        <v>0</v>
      </c>
      <c r="EBQ59" s="103">
        <f t="shared" si="325"/>
        <v>0</v>
      </c>
      <c r="EBR59" s="103">
        <f t="shared" si="325"/>
        <v>0</v>
      </c>
      <c r="EBS59" s="103">
        <f t="shared" si="325"/>
        <v>0</v>
      </c>
      <c r="EBT59" s="103">
        <f t="shared" si="325"/>
        <v>0</v>
      </c>
      <c r="EBU59" s="103">
        <f t="shared" si="325"/>
        <v>0</v>
      </c>
      <c r="EBV59" s="103">
        <f t="shared" si="325"/>
        <v>0</v>
      </c>
      <c r="EBW59" s="103">
        <f t="shared" si="325"/>
        <v>0</v>
      </c>
      <c r="EBX59" s="103">
        <f t="shared" si="325"/>
        <v>0</v>
      </c>
      <c r="EBY59" s="103">
        <f t="shared" si="325"/>
        <v>0</v>
      </c>
      <c r="EBZ59" s="103">
        <f t="shared" si="325"/>
        <v>0</v>
      </c>
      <c r="ECA59" s="103">
        <f t="shared" si="325"/>
        <v>0</v>
      </c>
      <c r="ECB59" s="103">
        <f t="shared" si="325"/>
        <v>0</v>
      </c>
      <c r="ECC59" s="103">
        <f t="shared" si="325"/>
        <v>0</v>
      </c>
      <c r="ECD59" s="103">
        <f t="shared" si="325"/>
        <v>0</v>
      </c>
      <c r="ECE59" s="103">
        <f t="shared" si="325"/>
        <v>0</v>
      </c>
      <c r="ECF59" s="103">
        <f t="shared" si="325"/>
        <v>0</v>
      </c>
      <c r="ECG59" s="103">
        <f t="shared" si="325"/>
        <v>0</v>
      </c>
      <c r="ECH59" s="103">
        <f t="shared" si="325"/>
        <v>0</v>
      </c>
      <c r="ECI59" s="103">
        <f t="shared" si="325"/>
        <v>0</v>
      </c>
      <c r="ECJ59" s="103">
        <f t="shared" si="325"/>
        <v>0</v>
      </c>
      <c r="ECK59" s="103">
        <f t="shared" si="325"/>
        <v>0</v>
      </c>
      <c r="ECL59" s="103">
        <f t="shared" si="325"/>
        <v>0</v>
      </c>
      <c r="ECM59" s="103">
        <f t="shared" si="325"/>
        <v>0</v>
      </c>
      <c r="ECN59" s="103">
        <f t="shared" si="325"/>
        <v>0</v>
      </c>
      <c r="ECO59" s="103">
        <f t="shared" ref="ECO59:EEZ59" si="326">SUM(ECO23:ECO39)</f>
        <v>0</v>
      </c>
      <c r="ECP59" s="103">
        <f t="shared" si="326"/>
        <v>0</v>
      </c>
      <c r="ECQ59" s="103">
        <f t="shared" si="326"/>
        <v>0</v>
      </c>
      <c r="ECR59" s="103">
        <f t="shared" si="326"/>
        <v>0</v>
      </c>
      <c r="ECS59" s="103">
        <f t="shared" si="326"/>
        <v>0</v>
      </c>
      <c r="ECT59" s="103">
        <f t="shared" si="326"/>
        <v>0</v>
      </c>
      <c r="ECU59" s="103">
        <f t="shared" si="326"/>
        <v>0</v>
      </c>
      <c r="ECV59" s="103">
        <f t="shared" si="326"/>
        <v>0</v>
      </c>
      <c r="ECW59" s="103">
        <f t="shared" si="326"/>
        <v>0</v>
      </c>
      <c r="ECX59" s="103">
        <f t="shared" si="326"/>
        <v>0</v>
      </c>
      <c r="ECY59" s="103">
        <f t="shared" si="326"/>
        <v>0</v>
      </c>
      <c r="ECZ59" s="103">
        <f t="shared" si="326"/>
        <v>0</v>
      </c>
      <c r="EDA59" s="103">
        <f t="shared" si="326"/>
        <v>0</v>
      </c>
      <c r="EDB59" s="103">
        <f t="shared" si="326"/>
        <v>0</v>
      </c>
      <c r="EDC59" s="103">
        <f t="shared" si="326"/>
        <v>0</v>
      </c>
      <c r="EDD59" s="103">
        <f t="shared" si="326"/>
        <v>0</v>
      </c>
      <c r="EDE59" s="103">
        <f t="shared" si="326"/>
        <v>0</v>
      </c>
      <c r="EDF59" s="103">
        <f t="shared" si="326"/>
        <v>0</v>
      </c>
      <c r="EDG59" s="103">
        <f t="shared" si="326"/>
        <v>0</v>
      </c>
      <c r="EDH59" s="103">
        <f t="shared" si="326"/>
        <v>0</v>
      </c>
      <c r="EDI59" s="103">
        <f t="shared" si="326"/>
        <v>0</v>
      </c>
      <c r="EDJ59" s="103">
        <f t="shared" si="326"/>
        <v>0</v>
      </c>
      <c r="EDK59" s="103">
        <f t="shared" si="326"/>
        <v>0</v>
      </c>
      <c r="EDL59" s="103">
        <f t="shared" si="326"/>
        <v>0</v>
      </c>
      <c r="EDM59" s="103">
        <f t="shared" si="326"/>
        <v>0</v>
      </c>
      <c r="EDN59" s="103">
        <f t="shared" si="326"/>
        <v>0</v>
      </c>
      <c r="EDO59" s="103">
        <f t="shared" si="326"/>
        <v>0</v>
      </c>
      <c r="EDP59" s="103">
        <f t="shared" si="326"/>
        <v>0</v>
      </c>
      <c r="EDQ59" s="103">
        <f t="shared" si="326"/>
        <v>0</v>
      </c>
      <c r="EDR59" s="103">
        <f t="shared" si="326"/>
        <v>0</v>
      </c>
      <c r="EDS59" s="103">
        <f t="shared" si="326"/>
        <v>0</v>
      </c>
      <c r="EDT59" s="103">
        <f t="shared" si="326"/>
        <v>0</v>
      </c>
      <c r="EDU59" s="103">
        <f t="shared" si="326"/>
        <v>0</v>
      </c>
      <c r="EDV59" s="103">
        <f t="shared" si="326"/>
        <v>0</v>
      </c>
      <c r="EDW59" s="103">
        <f t="shared" si="326"/>
        <v>0</v>
      </c>
      <c r="EDX59" s="103">
        <f t="shared" si="326"/>
        <v>0</v>
      </c>
      <c r="EDY59" s="103">
        <f t="shared" si="326"/>
        <v>0</v>
      </c>
      <c r="EDZ59" s="103">
        <f t="shared" si="326"/>
        <v>0</v>
      </c>
      <c r="EEA59" s="103">
        <f t="shared" si="326"/>
        <v>0</v>
      </c>
      <c r="EEB59" s="103">
        <f t="shared" si="326"/>
        <v>0</v>
      </c>
      <c r="EEC59" s="103">
        <f t="shared" si="326"/>
        <v>0</v>
      </c>
      <c r="EED59" s="103">
        <f t="shared" si="326"/>
        <v>0</v>
      </c>
      <c r="EEE59" s="103">
        <f t="shared" si="326"/>
        <v>0</v>
      </c>
      <c r="EEF59" s="103">
        <f t="shared" si="326"/>
        <v>0</v>
      </c>
      <c r="EEG59" s="103">
        <f t="shared" si="326"/>
        <v>0</v>
      </c>
      <c r="EEH59" s="103">
        <f t="shared" si="326"/>
        <v>0</v>
      </c>
      <c r="EEI59" s="103">
        <f t="shared" si="326"/>
        <v>0</v>
      </c>
      <c r="EEJ59" s="103">
        <f t="shared" si="326"/>
        <v>0</v>
      </c>
      <c r="EEK59" s="103">
        <f t="shared" si="326"/>
        <v>0</v>
      </c>
      <c r="EEL59" s="103">
        <f t="shared" si="326"/>
        <v>0</v>
      </c>
      <c r="EEM59" s="103">
        <f t="shared" si="326"/>
        <v>0</v>
      </c>
      <c r="EEN59" s="103">
        <f t="shared" si="326"/>
        <v>0</v>
      </c>
      <c r="EEO59" s="103">
        <f t="shared" si="326"/>
        <v>0</v>
      </c>
      <c r="EEP59" s="103">
        <f t="shared" si="326"/>
        <v>0</v>
      </c>
      <c r="EEQ59" s="103">
        <f t="shared" si="326"/>
        <v>0</v>
      </c>
      <c r="EER59" s="103">
        <f t="shared" si="326"/>
        <v>0</v>
      </c>
      <c r="EES59" s="103">
        <f t="shared" si="326"/>
        <v>0</v>
      </c>
      <c r="EET59" s="103">
        <f t="shared" si="326"/>
        <v>0</v>
      </c>
      <c r="EEU59" s="103">
        <f t="shared" si="326"/>
        <v>0</v>
      </c>
      <c r="EEV59" s="103">
        <f t="shared" si="326"/>
        <v>0</v>
      </c>
      <c r="EEW59" s="103">
        <f t="shared" si="326"/>
        <v>0</v>
      </c>
      <c r="EEX59" s="103">
        <f t="shared" si="326"/>
        <v>0</v>
      </c>
      <c r="EEY59" s="103">
        <f t="shared" si="326"/>
        <v>0</v>
      </c>
      <c r="EEZ59" s="103">
        <f t="shared" si="326"/>
        <v>0</v>
      </c>
      <c r="EFA59" s="103">
        <f t="shared" ref="EFA59:EHL59" si="327">SUM(EFA23:EFA39)</f>
        <v>0</v>
      </c>
      <c r="EFB59" s="103">
        <f t="shared" si="327"/>
        <v>0</v>
      </c>
      <c r="EFC59" s="103">
        <f t="shared" si="327"/>
        <v>0</v>
      </c>
      <c r="EFD59" s="103">
        <f t="shared" si="327"/>
        <v>0</v>
      </c>
      <c r="EFE59" s="103">
        <f t="shared" si="327"/>
        <v>0</v>
      </c>
      <c r="EFF59" s="103">
        <f t="shared" si="327"/>
        <v>0</v>
      </c>
      <c r="EFG59" s="103">
        <f t="shared" si="327"/>
        <v>0</v>
      </c>
      <c r="EFH59" s="103">
        <f t="shared" si="327"/>
        <v>0</v>
      </c>
      <c r="EFI59" s="103">
        <f t="shared" si="327"/>
        <v>0</v>
      </c>
      <c r="EFJ59" s="103">
        <f t="shared" si="327"/>
        <v>0</v>
      </c>
      <c r="EFK59" s="103">
        <f t="shared" si="327"/>
        <v>0</v>
      </c>
      <c r="EFL59" s="103">
        <f t="shared" si="327"/>
        <v>0</v>
      </c>
      <c r="EFM59" s="103">
        <f t="shared" si="327"/>
        <v>0</v>
      </c>
      <c r="EFN59" s="103">
        <f t="shared" si="327"/>
        <v>0</v>
      </c>
      <c r="EFO59" s="103">
        <f t="shared" si="327"/>
        <v>0</v>
      </c>
      <c r="EFP59" s="103">
        <f t="shared" si="327"/>
        <v>0</v>
      </c>
      <c r="EFQ59" s="103">
        <f t="shared" si="327"/>
        <v>0</v>
      </c>
      <c r="EFR59" s="103">
        <f t="shared" si="327"/>
        <v>0</v>
      </c>
      <c r="EFS59" s="103">
        <f t="shared" si="327"/>
        <v>0</v>
      </c>
      <c r="EFT59" s="103">
        <f t="shared" si="327"/>
        <v>0</v>
      </c>
      <c r="EFU59" s="103">
        <f t="shared" si="327"/>
        <v>0</v>
      </c>
      <c r="EFV59" s="103">
        <f t="shared" si="327"/>
        <v>0</v>
      </c>
      <c r="EFW59" s="103">
        <f t="shared" si="327"/>
        <v>0</v>
      </c>
      <c r="EFX59" s="103">
        <f t="shared" si="327"/>
        <v>0</v>
      </c>
      <c r="EFY59" s="103">
        <f t="shared" si="327"/>
        <v>0</v>
      </c>
      <c r="EFZ59" s="103">
        <f t="shared" si="327"/>
        <v>0</v>
      </c>
      <c r="EGA59" s="103">
        <f t="shared" si="327"/>
        <v>0</v>
      </c>
      <c r="EGB59" s="103">
        <f t="shared" si="327"/>
        <v>0</v>
      </c>
      <c r="EGC59" s="103">
        <f t="shared" si="327"/>
        <v>0</v>
      </c>
      <c r="EGD59" s="103">
        <f t="shared" si="327"/>
        <v>0</v>
      </c>
      <c r="EGE59" s="103">
        <f t="shared" si="327"/>
        <v>0</v>
      </c>
      <c r="EGF59" s="103">
        <f t="shared" si="327"/>
        <v>0</v>
      </c>
      <c r="EGG59" s="103">
        <f t="shared" si="327"/>
        <v>0</v>
      </c>
      <c r="EGH59" s="103">
        <f t="shared" si="327"/>
        <v>0</v>
      </c>
      <c r="EGI59" s="103">
        <f t="shared" si="327"/>
        <v>0</v>
      </c>
      <c r="EGJ59" s="103">
        <f t="shared" si="327"/>
        <v>0</v>
      </c>
      <c r="EGK59" s="103">
        <f t="shared" si="327"/>
        <v>0</v>
      </c>
      <c r="EGL59" s="103">
        <f t="shared" si="327"/>
        <v>0</v>
      </c>
      <c r="EGM59" s="103">
        <f t="shared" si="327"/>
        <v>0</v>
      </c>
      <c r="EGN59" s="103">
        <f t="shared" si="327"/>
        <v>0</v>
      </c>
      <c r="EGO59" s="103">
        <f t="shared" si="327"/>
        <v>0</v>
      </c>
      <c r="EGP59" s="103">
        <f t="shared" si="327"/>
        <v>0</v>
      </c>
      <c r="EGQ59" s="103">
        <f t="shared" si="327"/>
        <v>0</v>
      </c>
      <c r="EGR59" s="103">
        <f t="shared" si="327"/>
        <v>0</v>
      </c>
      <c r="EGS59" s="103">
        <f t="shared" si="327"/>
        <v>0</v>
      </c>
      <c r="EGT59" s="103">
        <f t="shared" si="327"/>
        <v>0</v>
      </c>
      <c r="EGU59" s="103">
        <f t="shared" si="327"/>
        <v>0</v>
      </c>
      <c r="EGV59" s="103">
        <f t="shared" si="327"/>
        <v>0</v>
      </c>
      <c r="EGW59" s="103">
        <f t="shared" si="327"/>
        <v>0</v>
      </c>
      <c r="EGX59" s="103">
        <f t="shared" si="327"/>
        <v>0</v>
      </c>
      <c r="EGY59" s="103">
        <f t="shared" si="327"/>
        <v>0</v>
      </c>
      <c r="EGZ59" s="103">
        <f t="shared" si="327"/>
        <v>0</v>
      </c>
      <c r="EHA59" s="103">
        <f t="shared" si="327"/>
        <v>0</v>
      </c>
      <c r="EHB59" s="103">
        <f t="shared" si="327"/>
        <v>0</v>
      </c>
      <c r="EHC59" s="103">
        <f t="shared" si="327"/>
        <v>0</v>
      </c>
      <c r="EHD59" s="103">
        <f t="shared" si="327"/>
        <v>0</v>
      </c>
      <c r="EHE59" s="103">
        <f t="shared" si="327"/>
        <v>0</v>
      </c>
      <c r="EHF59" s="103">
        <f t="shared" si="327"/>
        <v>0</v>
      </c>
      <c r="EHG59" s="103">
        <f t="shared" si="327"/>
        <v>0</v>
      </c>
      <c r="EHH59" s="103">
        <f t="shared" si="327"/>
        <v>0</v>
      </c>
      <c r="EHI59" s="103">
        <f t="shared" si="327"/>
        <v>0</v>
      </c>
      <c r="EHJ59" s="103">
        <f t="shared" si="327"/>
        <v>0</v>
      </c>
      <c r="EHK59" s="103">
        <f t="shared" si="327"/>
        <v>0</v>
      </c>
      <c r="EHL59" s="103">
        <f t="shared" si="327"/>
        <v>0</v>
      </c>
      <c r="EHM59" s="103">
        <f t="shared" ref="EHM59:EJX59" si="328">SUM(EHM23:EHM39)</f>
        <v>0</v>
      </c>
      <c r="EHN59" s="103">
        <f t="shared" si="328"/>
        <v>0</v>
      </c>
      <c r="EHO59" s="103">
        <f t="shared" si="328"/>
        <v>0</v>
      </c>
      <c r="EHP59" s="103">
        <f t="shared" si="328"/>
        <v>0</v>
      </c>
      <c r="EHQ59" s="103">
        <f t="shared" si="328"/>
        <v>0</v>
      </c>
      <c r="EHR59" s="103">
        <f t="shared" si="328"/>
        <v>0</v>
      </c>
      <c r="EHS59" s="103">
        <f t="shared" si="328"/>
        <v>0</v>
      </c>
      <c r="EHT59" s="103">
        <f t="shared" si="328"/>
        <v>0</v>
      </c>
      <c r="EHU59" s="103">
        <f t="shared" si="328"/>
        <v>0</v>
      </c>
      <c r="EHV59" s="103">
        <f t="shared" si="328"/>
        <v>0</v>
      </c>
      <c r="EHW59" s="103">
        <f t="shared" si="328"/>
        <v>0</v>
      </c>
      <c r="EHX59" s="103">
        <f t="shared" si="328"/>
        <v>0</v>
      </c>
      <c r="EHY59" s="103">
        <f t="shared" si="328"/>
        <v>0</v>
      </c>
      <c r="EHZ59" s="103">
        <f t="shared" si="328"/>
        <v>0</v>
      </c>
      <c r="EIA59" s="103">
        <f t="shared" si="328"/>
        <v>0</v>
      </c>
      <c r="EIB59" s="103">
        <f t="shared" si="328"/>
        <v>0</v>
      </c>
      <c r="EIC59" s="103">
        <f t="shared" si="328"/>
        <v>0</v>
      </c>
      <c r="EID59" s="103">
        <f t="shared" si="328"/>
        <v>0</v>
      </c>
      <c r="EIE59" s="103">
        <f t="shared" si="328"/>
        <v>0</v>
      </c>
      <c r="EIF59" s="103">
        <f t="shared" si="328"/>
        <v>0</v>
      </c>
      <c r="EIG59" s="103">
        <f t="shared" si="328"/>
        <v>0</v>
      </c>
      <c r="EIH59" s="103">
        <f t="shared" si="328"/>
        <v>0</v>
      </c>
      <c r="EII59" s="103">
        <f t="shared" si="328"/>
        <v>0</v>
      </c>
      <c r="EIJ59" s="103">
        <f t="shared" si="328"/>
        <v>0</v>
      </c>
      <c r="EIK59" s="103">
        <f t="shared" si="328"/>
        <v>0</v>
      </c>
      <c r="EIL59" s="103">
        <f t="shared" si="328"/>
        <v>0</v>
      </c>
      <c r="EIM59" s="103">
        <f t="shared" si="328"/>
        <v>0</v>
      </c>
      <c r="EIN59" s="103">
        <f t="shared" si="328"/>
        <v>0</v>
      </c>
      <c r="EIO59" s="103">
        <f t="shared" si="328"/>
        <v>0</v>
      </c>
      <c r="EIP59" s="103">
        <f t="shared" si="328"/>
        <v>0</v>
      </c>
      <c r="EIQ59" s="103">
        <f t="shared" si="328"/>
        <v>0</v>
      </c>
      <c r="EIR59" s="103">
        <f t="shared" si="328"/>
        <v>0</v>
      </c>
      <c r="EIS59" s="103">
        <f t="shared" si="328"/>
        <v>0</v>
      </c>
      <c r="EIT59" s="103">
        <f t="shared" si="328"/>
        <v>0</v>
      </c>
      <c r="EIU59" s="103">
        <f t="shared" si="328"/>
        <v>0</v>
      </c>
      <c r="EIV59" s="103">
        <f t="shared" si="328"/>
        <v>0</v>
      </c>
      <c r="EIW59" s="103">
        <f t="shared" si="328"/>
        <v>0</v>
      </c>
      <c r="EIX59" s="103">
        <f t="shared" si="328"/>
        <v>0</v>
      </c>
      <c r="EIY59" s="103">
        <f t="shared" si="328"/>
        <v>0</v>
      </c>
      <c r="EIZ59" s="103">
        <f t="shared" si="328"/>
        <v>0</v>
      </c>
      <c r="EJA59" s="103">
        <f t="shared" si="328"/>
        <v>0</v>
      </c>
      <c r="EJB59" s="103">
        <f t="shared" si="328"/>
        <v>0</v>
      </c>
      <c r="EJC59" s="103">
        <f t="shared" si="328"/>
        <v>0</v>
      </c>
      <c r="EJD59" s="103">
        <f t="shared" si="328"/>
        <v>0</v>
      </c>
      <c r="EJE59" s="103">
        <f t="shared" si="328"/>
        <v>0</v>
      </c>
      <c r="EJF59" s="103">
        <f t="shared" si="328"/>
        <v>0</v>
      </c>
      <c r="EJG59" s="103">
        <f t="shared" si="328"/>
        <v>0</v>
      </c>
      <c r="EJH59" s="103">
        <f t="shared" si="328"/>
        <v>0</v>
      </c>
      <c r="EJI59" s="103">
        <f t="shared" si="328"/>
        <v>0</v>
      </c>
      <c r="EJJ59" s="103">
        <f t="shared" si="328"/>
        <v>0</v>
      </c>
      <c r="EJK59" s="103">
        <f t="shared" si="328"/>
        <v>0</v>
      </c>
      <c r="EJL59" s="103">
        <f t="shared" si="328"/>
        <v>0</v>
      </c>
      <c r="EJM59" s="103">
        <f t="shared" si="328"/>
        <v>0</v>
      </c>
      <c r="EJN59" s="103">
        <f t="shared" si="328"/>
        <v>0</v>
      </c>
      <c r="EJO59" s="103">
        <f t="shared" si="328"/>
        <v>0</v>
      </c>
      <c r="EJP59" s="103">
        <f t="shared" si="328"/>
        <v>0</v>
      </c>
      <c r="EJQ59" s="103">
        <f t="shared" si="328"/>
        <v>0</v>
      </c>
      <c r="EJR59" s="103">
        <f t="shared" si="328"/>
        <v>0</v>
      </c>
      <c r="EJS59" s="103">
        <f t="shared" si="328"/>
        <v>0</v>
      </c>
      <c r="EJT59" s="103">
        <f t="shared" si="328"/>
        <v>0</v>
      </c>
      <c r="EJU59" s="103">
        <f t="shared" si="328"/>
        <v>0</v>
      </c>
      <c r="EJV59" s="103">
        <f t="shared" si="328"/>
        <v>0</v>
      </c>
      <c r="EJW59" s="103">
        <f t="shared" si="328"/>
        <v>0</v>
      </c>
      <c r="EJX59" s="103">
        <f t="shared" si="328"/>
        <v>0</v>
      </c>
      <c r="EJY59" s="103">
        <f t="shared" ref="EJY59:EMJ59" si="329">SUM(EJY23:EJY39)</f>
        <v>0</v>
      </c>
      <c r="EJZ59" s="103">
        <f t="shared" si="329"/>
        <v>0</v>
      </c>
      <c r="EKA59" s="103">
        <f t="shared" si="329"/>
        <v>0</v>
      </c>
      <c r="EKB59" s="103">
        <f t="shared" si="329"/>
        <v>0</v>
      </c>
      <c r="EKC59" s="103">
        <f t="shared" si="329"/>
        <v>0</v>
      </c>
      <c r="EKD59" s="103">
        <f t="shared" si="329"/>
        <v>0</v>
      </c>
      <c r="EKE59" s="103">
        <f t="shared" si="329"/>
        <v>0</v>
      </c>
      <c r="EKF59" s="103">
        <f t="shared" si="329"/>
        <v>0</v>
      </c>
      <c r="EKG59" s="103">
        <f t="shared" si="329"/>
        <v>0</v>
      </c>
      <c r="EKH59" s="103">
        <f t="shared" si="329"/>
        <v>0</v>
      </c>
      <c r="EKI59" s="103">
        <f t="shared" si="329"/>
        <v>0</v>
      </c>
      <c r="EKJ59" s="103">
        <f t="shared" si="329"/>
        <v>0</v>
      </c>
      <c r="EKK59" s="103">
        <f t="shared" si="329"/>
        <v>0</v>
      </c>
      <c r="EKL59" s="103">
        <f t="shared" si="329"/>
        <v>0</v>
      </c>
      <c r="EKM59" s="103">
        <f t="shared" si="329"/>
        <v>0</v>
      </c>
      <c r="EKN59" s="103">
        <f t="shared" si="329"/>
        <v>0</v>
      </c>
      <c r="EKO59" s="103">
        <f t="shared" si="329"/>
        <v>0</v>
      </c>
      <c r="EKP59" s="103">
        <f t="shared" si="329"/>
        <v>0</v>
      </c>
      <c r="EKQ59" s="103">
        <f t="shared" si="329"/>
        <v>0</v>
      </c>
      <c r="EKR59" s="103">
        <f t="shared" si="329"/>
        <v>0</v>
      </c>
      <c r="EKS59" s="103">
        <f t="shared" si="329"/>
        <v>0</v>
      </c>
      <c r="EKT59" s="103">
        <f t="shared" si="329"/>
        <v>0</v>
      </c>
      <c r="EKU59" s="103">
        <f t="shared" si="329"/>
        <v>0</v>
      </c>
      <c r="EKV59" s="103">
        <f t="shared" si="329"/>
        <v>0</v>
      </c>
      <c r="EKW59" s="103">
        <f t="shared" si="329"/>
        <v>0</v>
      </c>
      <c r="EKX59" s="103">
        <f t="shared" si="329"/>
        <v>0</v>
      </c>
      <c r="EKY59" s="103">
        <f t="shared" si="329"/>
        <v>0</v>
      </c>
      <c r="EKZ59" s="103">
        <f t="shared" si="329"/>
        <v>0</v>
      </c>
      <c r="ELA59" s="103">
        <f t="shared" si="329"/>
        <v>0</v>
      </c>
      <c r="ELB59" s="103">
        <f t="shared" si="329"/>
        <v>0</v>
      </c>
      <c r="ELC59" s="103">
        <f t="shared" si="329"/>
        <v>0</v>
      </c>
      <c r="ELD59" s="103">
        <f t="shared" si="329"/>
        <v>0</v>
      </c>
      <c r="ELE59" s="103">
        <f t="shared" si="329"/>
        <v>0</v>
      </c>
      <c r="ELF59" s="103">
        <f t="shared" si="329"/>
        <v>0</v>
      </c>
      <c r="ELG59" s="103">
        <f t="shared" si="329"/>
        <v>0</v>
      </c>
      <c r="ELH59" s="103">
        <f t="shared" si="329"/>
        <v>0</v>
      </c>
      <c r="ELI59" s="103">
        <f t="shared" si="329"/>
        <v>0</v>
      </c>
      <c r="ELJ59" s="103">
        <f t="shared" si="329"/>
        <v>0</v>
      </c>
      <c r="ELK59" s="103">
        <f t="shared" si="329"/>
        <v>0</v>
      </c>
      <c r="ELL59" s="103">
        <f t="shared" si="329"/>
        <v>0</v>
      </c>
      <c r="ELM59" s="103">
        <f t="shared" si="329"/>
        <v>0</v>
      </c>
      <c r="ELN59" s="103">
        <f t="shared" si="329"/>
        <v>0</v>
      </c>
      <c r="ELO59" s="103">
        <f t="shared" si="329"/>
        <v>0</v>
      </c>
      <c r="ELP59" s="103">
        <f t="shared" si="329"/>
        <v>0</v>
      </c>
      <c r="ELQ59" s="103">
        <f t="shared" si="329"/>
        <v>0</v>
      </c>
      <c r="ELR59" s="103">
        <f t="shared" si="329"/>
        <v>0</v>
      </c>
      <c r="ELS59" s="103">
        <f t="shared" si="329"/>
        <v>0</v>
      </c>
      <c r="ELT59" s="103">
        <f t="shared" si="329"/>
        <v>0</v>
      </c>
      <c r="ELU59" s="103">
        <f t="shared" si="329"/>
        <v>0</v>
      </c>
      <c r="ELV59" s="103">
        <f t="shared" si="329"/>
        <v>0</v>
      </c>
      <c r="ELW59" s="103">
        <f t="shared" si="329"/>
        <v>0</v>
      </c>
      <c r="ELX59" s="103">
        <f t="shared" si="329"/>
        <v>0</v>
      </c>
      <c r="ELY59" s="103">
        <f t="shared" si="329"/>
        <v>0</v>
      </c>
      <c r="ELZ59" s="103">
        <f t="shared" si="329"/>
        <v>0</v>
      </c>
      <c r="EMA59" s="103">
        <f t="shared" si="329"/>
        <v>0</v>
      </c>
      <c r="EMB59" s="103">
        <f t="shared" si="329"/>
        <v>0</v>
      </c>
      <c r="EMC59" s="103">
        <f t="shared" si="329"/>
        <v>0</v>
      </c>
      <c r="EMD59" s="103">
        <f t="shared" si="329"/>
        <v>0</v>
      </c>
      <c r="EME59" s="103">
        <f t="shared" si="329"/>
        <v>0</v>
      </c>
      <c r="EMF59" s="103">
        <f t="shared" si="329"/>
        <v>0</v>
      </c>
      <c r="EMG59" s="103">
        <f t="shared" si="329"/>
        <v>0</v>
      </c>
      <c r="EMH59" s="103">
        <f t="shared" si="329"/>
        <v>0</v>
      </c>
      <c r="EMI59" s="103">
        <f t="shared" si="329"/>
        <v>0</v>
      </c>
      <c r="EMJ59" s="103">
        <f t="shared" si="329"/>
        <v>0</v>
      </c>
      <c r="EMK59" s="103">
        <f t="shared" ref="EMK59:EOV59" si="330">SUM(EMK23:EMK39)</f>
        <v>0</v>
      </c>
      <c r="EML59" s="103">
        <f t="shared" si="330"/>
        <v>0</v>
      </c>
      <c r="EMM59" s="103">
        <f t="shared" si="330"/>
        <v>0</v>
      </c>
      <c r="EMN59" s="103">
        <f t="shared" si="330"/>
        <v>0</v>
      </c>
      <c r="EMO59" s="103">
        <f t="shared" si="330"/>
        <v>0</v>
      </c>
      <c r="EMP59" s="103">
        <f t="shared" si="330"/>
        <v>0</v>
      </c>
      <c r="EMQ59" s="103">
        <f t="shared" si="330"/>
        <v>0</v>
      </c>
      <c r="EMR59" s="103">
        <f t="shared" si="330"/>
        <v>0</v>
      </c>
      <c r="EMS59" s="103">
        <f t="shared" si="330"/>
        <v>0</v>
      </c>
      <c r="EMT59" s="103">
        <f t="shared" si="330"/>
        <v>0</v>
      </c>
      <c r="EMU59" s="103">
        <f t="shared" si="330"/>
        <v>0</v>
      </c>
      <c r="EMV59" s="103">
        <f t="shared" si="330"/>
        <v>0</v>
      </c>
      <c r="EMW59" s="103">
        <f t="shared" si="330"/>
        <v>0</v>
      </c>
      <c r="EMX59" s="103">
        <f t="shared" si="330"/>
        <v>0</v>
      </c>
      <c r="EMY59" s="103">
        <f t="shared" si="330"/>
        <v>0</v>
      </c>
      <c r="EMZ59" s="103">
        <f t="shared" si="330"/>
        <v>0</v>
      </c>
      <c r="ENA59" s="103">
        <f t="shared" si="330"/>
        <v>0</v>
      </c>
      <c r="ENB59" s="103">
        <f t="shared" si="330"/>
        <v>0</v>
      </c>
      <c r="ENC59" s="103">
        <f t="shared" si="330"/>
        <v>0</v>
      </c>
      <c r="END59" s="103">
        <f t="shared" si="330"/>
        <v>0</v>
      </c>
      <c r="ENE59" s="103">
        <f t="shared" si="330"/>
        <v>0</v>
      </c>
      <c r="ENF59" s="103">
        <f t="shared" si="330"/>
        <v>0</v>
      </c>
      <c r="ENG59" s="103">
        <f t="shared" si="330"/>
        <v>0</v>
      </c>
      <c r="ENH59" s="103">
        <f t="shared" si="330"/>
        <v>0</v>
      </c>
      <c r="ENI59" s="103">
        <f t="shared" si="330"/>
        <v>0</v>
      </c>
      <c r="ENJ59" s="103">
        <f t="shared" si="330"/>
        <v>0</v>
      </c>
      <c r="ENK59" s="103">
        <f t="shared" si="330"/>
        <v>0</v>
      </c>
      <c r="ENL59" s="103">
        <f t="shared" si="330"/>
        <v>0</v>
      </c>
      <c r="ENM59" s="103">
        <f t="shared" si="330"/>
        <v>0</v>
      </c>
      <c r="ENN59" s="103">
        <f t="shared" si="330"/>
        <v>0</v>
      </c>
      <c r="ENO59" s="103">
        <f t="shared" si="330"/>
        <v>0</v>
      </c>
      <c r="ENP59" s="103">
        <f t="shared" si="330"/>
        <v>0</v>
      </c>
      <c r="ENQ59" s="103">
        <f t="shared" si="330"/>
        <v>0</v>
      </c>
      <c r="ENR59" s="103">
        <f t="shared" si="330"/>
        <v>0</v>
      </c>
      <c r="ENS59" s="103">
        <f t="shared" si="330"/>
        <v>0</v>
      </c>
      <c r="ENT59" s="103">
        <f t="shared" si="330"/>
        <v>0</v>
      </c>
      <c r="ENU59" s="103">
        <f t="shared" si="330"/>
        <v>0</v>
      </c>
      <c r="ENV59" s="103">
        <f t="shared" si="330"/>
        <v>0</v>
      </c>
      <c r="ENW59" s="103">
        <f t="shared" si="330"/>
        <v>0</v>
      </c>
      <c r="ENX59" s="103">
        <f t="shared" si="330"/>
        <v>0</v>
      </c>
      <c r="ENY59" s="103">
        <f t="shared" si="330"/>
        <v>0</v>
      </c>
      <c r="ENZ59" s="103">
        <f t="shared" si="330"/>
        <v>0</v>
      </c>
      <c r="EOA59" s="103">
        <f t="shared" si="330"/>
        <v>0</v>
      </c>
      <c r="EOB59" s="103">
        <f t="shared" si="330"/>
        <v>0</v>
      </c>
      <c r="EOC59" s="103">
        <f t="shared" si="330"/>
        <v>0</v>
      </c>
      <c r="EOD59" s="103">
        <f t="shared" si="330"/>
        <v>0</v>
      </c>
      <c r="EOE59" s="103">
        <f t="shared" si="330"/>
        <v>0</v>
      </c>
      <c r="EOF59" s="103">
        <f t="shared" si="330"/>
        <v>0</v>
      </c>
      <c r="EOG59" s="103">
        <f t="shared" si="330"/>
        <v>0</v>
      </c>
      <c r="EOH59" s="103">
        <f t="shared" si="330"/>
        <v>0</v>
      </c>
      <c r="EOI59" s="103">
        <f t="shared" si="330"/>
        <v>0</v>
      </c>
      <c r="EOJ59" s="103">
        <f t="shared" si="330"/>
        <v>0</v>
      </c>
      <c r="EOK59" s="103">
        <f t="shared" si="330"/>
        <v>0</v>
      </c>
      <c r="EOL59" s="103">
        <f t="shared" si="330"/>
        <v>0</v>
      </c>
      <c r="EOM59" s="103">
        <f t="shared" si="330"/>
        <v>0</v>
      </c>
      <c r="EON59" s="103">
        <f t="shared" si="330"/>
        <v>0</v>
      </c>
      <c r="EOO59" s="103">
        <f t="shared" si="330"/>
        <v>0</v>
      </c>
      <c r="EOP59" s="103">
        <f t="shared" si="330"/>
        <v>0</v>
      </c>
      <c r="EOQ59" s="103">
        <f t="shared" si="330"/>
        <v>0</v>
      </c>
      <c r="EOR59" s="103">
        <f t="shared" si="330"/>
        <v>0</v>
      </c>
      <c r="EOS59" s="103">
        <f t="shared" si="330"/>
        <v>0</v>
      </c>
      <c r="EOT59" s="103">
        <f t="shared" si="330"/>
        <v>0</v>
      </c>
      <c r="EOU59" s="103">
        <f t="shared" si="330"/>
        <v>0</v>
      </c>
      <c r="EOV59" s="103">
        <f t="shared" si="330"/>
        <v>0</v>
      </c>
      <c r="EOW59" s="103">
        <f t="shared" ref="EOW59:ERH59" si="331">SUM(EOW23:EOW39)</f>
        <v>0</v>
      </c>
      <c r="EOX59" s="103">
        <f t="shared" si="331"/>
        <v>0</v>
      </c>
      <c r="EOY59" s="103">
        <f t="shared" si="331"/>
        <v>0</v>
      </c>
      <c r="EOZ59" s="103">
        <f t="shared" si="331"/>
        <v>0</v>
      </c>
      <c r="EPA59" s="103">
        <f t="shared" si="331"/>
        <v>0</v>
      </c>
      <c r="EPB59" s="103">
        <f t="shared" si="331"/>
        <v>0</v>
      </c>
      <c r="EPC59" s="103">
        <f t="shared" si="331"/>
        <v>0</v>
      </c>
      <c r="EPD59" s="103">
        <f t="shared" si="331"/>
        <v>0</v>
      </c>
      <c r="EPE59" s="103">
        <f t="shared" si="331"/>
        <v>0</v>
      </c>
      <c r="EPF59" s="103">
        <f t="shared" si="331"/>
        <v>0</v>
      </c>
      <c r="EPG59" s="103">
        <f t="shared" si="331"/>
        <v>0</v>
      </c>
      <c r="EPH59" s="103">
        <f t="shared" si="331"/>
        <v>0</v>
      </c>
      <c r="EPI59" s="103">
        <f t="shared" si="331"/>
        <v>0</v>
      </c>
      <c r="EPJ59" s="103">
        <f t="shared" si="331"/>
        <v>0</v>
      </c>
      <c r="EPK59" s="103">
        <f t="shared" si="331"/>
        <v>0</v>
      </c>
      <c r="EPL59" s="103">
        <f t="shared" si="331"/>
        <v>0</v>
      </c>
      <c r="EPM59" s="103">
        <f t="shared" si="331"/>
        <v>0</v>
      </c>
      <c r="EPN59" s="103">
        <f t="shared" si="331"/>
        <v>0</v>
      </c>
      <c r="EPO59" s="103">
        <f t="shared" si="331"/>
        <v>0</v>
      </c>
      <c r="EPP59" s="103">
        <f t="shared" si="331"/>
        <v>0</v>
      </c>
      <c r="EPQ59" s="103">
        <f t="shared" si="331"/>
        <v>0</v>
      </c>
      <c r="EPR59" s="103">
        <f t="shared" si="331"/>
        <v>0</v>
      </c>
      <c r="EPS59" s="103">
        <f t="shared" si="331"/>
        <v>0</v>
      </c>
      <c r="EPT59" s="103">
        <f t="shared" si="331"/>
        <v>0</v>
      </c>
      <c r="EPU59" s="103">
        <f t="shared" si="331"/>
        <v>0</v>
      </c>
      <c r="EPV59" s="103">
        <f t="shared" si="331"/>
        <v>0</v>
      </c>
      <c r="EPW59" s="103">
        <f t="shared" si="331"/>
        <v>0</v>
      </c>
      <c r="EPX59" s="103">
        <f t="shared" si="331"/>
        <v>0</v>
      </c>
      <c r="EPY59" s="103">
        <f t="shared" si="331"/>
        <v>0</v>
      </c>
      <c r="EPZ59" s="103">
        <f t="shared" si="331"/>
        <v>0</v>
      </c>
      <c r="EQA59" s="103">
        <f t="shared" si="331"/>
        <v>0</v>
      </c>
      <c r="EQB59" s="103">
        <f t="shared" si="331"/>
        <v>0</v>
      </c>
      <c r="EQC59" s="103">
        <f t="shared" si="331"/>
        <v>0</v>
      </c>
      <c r="EQD59" s="103">
        <f t="shared" si="331"/>
        <v>0</v>
      </c>
      <c r="EQE59" s="103">
        <f t="shared" si="331"/>
        <v>0</v>
      </c>
      <c r="EQF59" s="103">
        <f t="shared" si="331"/>
        <v>0</v>
      </c>
      <c r="EQG59" s="103">
        <f t="shared" si="331"/>
        <v>0</v>
      </c>
      <c r="EQH59" s="103">
        <f t="shared" si="331"/>
        <v>0</v>
      </c>
      <c r="EQI59" s="103">
        <f t="shared" si="331"/>
        <v>0</v>
      </c>
      <c r="EQJ59" s="103">
        <f t="shared" si="331"/>
        <v>0</v>
      </c>
      <c r="EQK59" s="103">
        <f t="shared" si="331"/>
        <v>0</v>
      </c>
      <c r="EQL59" s="103">
        <f t="shared" si="331"/>
        <v>0</v>
      </c>
      <c r="EQM59" s="103">
        <f t="shared" si="331"/>
        <v>0</v>
      </c>
      <c r="EQN59" s="103">
        <f t="shared" si="331"/>
        <v>0</v>
      </c>
      <c r="EQO59" s="103">
        <f t="shared" si="331"/>
        <v>0</v>
      </c>
      <c r="EQP59" s="103">
        <f t="shared" si="331"/>
        <v>0</v>
      </c>
      <c r="EQQ59" s="103">
        <f t="shared" si="331"/>
        <v>0</v>
      </c>
      <c r="EQR59" s="103">
        <f t="shared" si="331"/>
        <v>0</v>
      </c>
      <c r="EQS59" s="103">
        <f t="shared" si="331"/>
        <v>0</v>
      </c>
      <c r="EQT59" s="103">
        <f t="shared" si="331"/>
        <v>0</v>
      </c>
      <c r="EQU59" s="103">
        <f t="shared" si="331"/>
        <v>0</v>
      </c>
      <c r="EQV59" s="103">
        <f t="shared" si="331"/>
        <v>0</v>
      </c>
      <c r="EQW59" s="103">
        <f t="shared" si="331"/>
        <v>0</v>
      </c>
      <c r="EQX59" s="103">
        <f t="shared" si="331"/>
        <v>0</v>
      </c>
      <c r="EQY59" s="103">
        <f t="shared" si="331"/>
        <v>0</v>
      </c>
      <c r="EQZ59" s="103">
        <f t="shared" si="331"/>
        <v>0</v>
      </c>
      <c r="ERA59" s="103">
        <f t="shared" si="331"/>
        <v>0</v>
      </c>
      <c r="ERB59" s="103">
        <f t="shared" si="331"/>
        <v>0</v>
      </c>
      <c r="ERC59" s="103">
        <f t="shared" si="331"/>
        <v>0</v>
      </c>
      <c r="ERD59" s="103">
        <f t="shared" si="331"/>
        <v>0</v>
      </c>
      <c r="ERE59" s="103">
        <f t="shared" si="331"/>
        <v>0</v>
      </c>
      <c r="ERF59" s="103">
        <f t="shared" si="331"/>
        <v>0</v>
      </c>
      <c r="ERG59" s="103">
        <f t="shared" si="331"/>
        <v>0</v>
      </c>
      <c r="ERH59" s="103">
        <f t="shared" si="331"/>
        <v>0</v>
      </c>
      <c r="ERI59" s="103">
        <f t="shared" ref="ERI59:ETT59" si="332">SUM(ERI23:ERI39)</f>
        <v>0</v>
      </c>
      <c r="ERJ59" s="103">
        <f t="shared" si="332"/>
        <v>0</v>
      </c>
      <c r="ERK59" s="103">
        <f t="shared" si="332"/>
        <v>0</v>
      </c>
      <c r="ERL59" s="103">
        <f t="shared" si="332"/>
        <v>0</v>
      </c>
      <c r="ERM59" s="103">
        <f t="shared" si="332"/>
        <v>0</v>
      </c>
      <c r="ERN59" s="103">
        <f t="shared" si="332"/>
        <v>0</v>
      </c>
      <c r="ERO59" s="103">
        <f t="shared" si="332"/>
        <v>0</v>
      </c>
      <c r="ERP59" s="103">
        <f t="shared" si="332"/>
        <v>0</v>
      </c>
      <c r="ERQ59" s="103">
        <f t="shared" si="332"/>
        <v>0</v>
      </c>
      <c r="ERR59" s="103">
        <f t="shared" si="332"/>
        <v>0</v>
      </c>
      <c r="ERS59" s="103">
        <f t="shared" si="332"/>
        <v>0</v>
      </c>
      <c r="ERT59" s="103">
        <f t="shared" si="332"/>
        <v>0</v>
      </c>
      <c r="ERU59" s="103">
        <f t="shared" si="332"/>
        <v>0</v>
      </c>
      <c r="ERV59" s="103">
        <f t="shared" si="332"/>
        <v>0</v>
      </c>
      <c r="ERW59" s="103">
        <f t="shared" si="332"/>
        <v>0</v>
      </c>
      <c r="ERX59" s="103">
        <f t="shared" si="332"/>
        <v>0</v>
      </c>
      <c r="ERY59" s="103">
        <f t="shared" si="332"/>
        <v>0</v>
      </c>
      <c r="ERZ59" s="103">
        <f t="shared" si="332"/>
        <v>0</v>
      </c>
      <c r="ESA59" s="103">
        <f t="shared" si="332"/>
        <v>0</v>
      </c>
      <c r="ESB59" s="103">
        <f t="shared" si="332"/>
        <v>0</v>
      </c>
      <c r="ESC59" s="103">
        <f t="shared" si="332"/>
        <v>0</v>
      </c>
      <c r="ESD59" s="103">
        <f t="shared" si="332"/>
        <v>0</v>
      </c>
      <c r="ESE59" s="103">
        <f t="shared" si="332"/>
        <v>0</v>
      </c>
      <c r="ESF59" s="103">
        <f t="shared" si="332"/>
        <v>0</v>
      </c>
      <c r="ESG59" s="103">
        <f t="shared" si="332"/>
        <v>0</v>
      </c>
      <c r="ESH59" s="103">
        <f t="shared" si="332"/>
        <v>0</v>
      </c>
      <c r="ESI59" s="103">
        <f t="shared" si="332"/>
        <v>0</v>
      </c>
      <c r="ESJ59" s="103">
        <f t="shared" si="332"/>
        <v>0</v>
      </c>
      <c r="ESK59" s="103">
        <f t="shared" si="332"/>
        <v>0</v>
      </c>
      <c r="ESL59" s="103">
        <f t="shared" si="332"/>
        <v>0</v>
      </c>
      <c r="ESM59" s="103">
        <f t="shared" si="332"/>
        <v>0</v>
      </c>
      <c r="ESN59" s="103">
        <f t="shared" si="332"/>
        <v>0</v>
      </c>
      <c r="ESO59" s="103">
        <f t="shared" si="332"/>
        <v>0</v>
      </c>
      <c r="ESP59" s="103">
        <f t="shared" si="332"/>
        <v>0</v>
      </c>
      <c r="ESQ59" s="103">
        <f t="shared" si="332"/>
        <v>0</v>
      </c>
      <c r="ESR59" s="103">
        <f t="shared" si="332"/>
        <v>0</v>
      </c>
      <c r="ESS59" s="103">
        <f t="shared" si="332"/>
        <v>0</v>
      </c>
      <c r="EST59" s="103">
        <f t="shared" si="332"/>
        <v>0</v>
      </c>
      <c r="ESU59" s="103">
        <f t="shared" si="332"/>
        <v>0</v>
      </c>
      <c r="ESV59" s="103">
        <f t="shared" si="332"/>
        <v>0</v>
      </c>
      <c r="ESW59" s="103">
        <f t="shared" si="332"/>
        <v>0</v>
      </c>
      <c r="ESX59" s="103">
        <f t="shared" si="332"/>
        <v>0</v>
      </c>
      <c r="ESY59" s="103">
        <f t="shared" si="332"/>
        <v>0</v>
      </c>
      <c r="ESZ59" s="103">
        <f t="shared" si="332"/>
        <v>0</v>
      </c>
      <c r="ETA59" s="103">
        <f t="shared" si="332"/>
        <v>0</v>
      </c>
      <c r="ETB59" s="103">
        <f t="shared" si="332"/>
        <v>0</v>
      </c>
      <c r="ETC59" s="103">
        <f t="shared" si="332"/>
        <v>0</v>
      </c>
      <c r="ETD59" s="103">
        <f t="shared" si="332"/>
        <v>0</v>
      </c>
      <c r="ETE59" s="103">
        <f t="shared" si="332"/>
        <v>0</v>
      </c>
      <c r="ETF59" s="103">
        <f t="shared" si="332"/>
        <v>0</v>
      </c>
      <c r="ETG59" s="103">
        <f t="shared" si="332"/>
        <v>0</v>
      </c>
      <c r="ETH59" s="103">
        <f t="shared" si="332"/>
        <v>0</v>
      </c>
      <c r="ETI59" s="103">
        <f t="shared" si="332"/>
        <v>0</v>
      </c>
      <c r="ETJ59" s="103">
        <f t="shared" si="332"/>
        <v>0</v>
      </c>
      <c r="ETK59" s="103">
        <f t="shared" si="332"/>
        <v>0</v>
      </c>
      <c r="ETL59" s="103">
        <f t="shared" si="332"/>
        <v>0</v>
      </c>
      <c r="ETM59" s="103">
        <f t="shared" si="332"/>
        <v>0</v>
      </c>
      <c r="ETN59" s="103">
        <f t="shared" si="332"/>
        <v>0</v>
      </c>
      <c r="ETO59" s="103">
        <f t="shared" si="332"/>
        <v>0</v>
      </c>
      <c r="ETP59" s="103">
        <f t="shared" si="332"/>
        <v>0</v>
      </c>
      <c r="ETQ59" s="103">
        <f t="shared" si="332"/>
        <v>0</v>
      </c>
      <c r="ETR59" s="103">
        <f t="shared" si="332"/>
        <v>0</v>
      </c>
      <c r="ETS59" s="103">
        <f t="shared" si="332"/>
        <v>0</v>
      </c>
      <c r="ETT59" s="103">
        <f t="shared" si="332"/>
        <v>0</v>
      </c>
      <c r="ETU59" s="103">
        <f t="shared" ref="ETU59:EWF59" si="333">SUM(ETU23:ETU39)</f>
        <v>0</v>
      </c>
      <c r="ETV59" s="103">
        <f t="shared" si="333"/>
        <v>0</v>
      </c>
      <c r="ETW59" s="103">
        <f t="shared" si="333"/>
        <v>0</v>
      </c>
      <c r="ETX59" s="103">
        <f t="shared" si="333"/>
        <v>0</v>
      </c>
      <c r="ETY59" s="103">
        <f t="shared" si="333"/>
        <v>0</v>
      </c>
      <c r="ETZ59" s="103">
        <f t="shared" si="333"/>
        <v>0</v>
      </c>
      <c r="EUA59" s="103">
        <f t="shared" si="333"/>
        <v>0</v>
      </c>
      <c r="EUB59" s="103">
        <f t="shared" si="333"/>
        <v>0</v>
      </c>
      <c r="EUC59" s="103">
        <f t="shared" si="333"/>
        <v>0</v>
      </c>
      <c r="EUD59" s="103">
        <f t="shared" si="333"/>
        <v>0</v>
      </c>
      <c r="EUE59" s="103">
        <f t="shared" si="333"/>
        <v>0</v>
      </c>
      <c r="EUF59" s="103">
        <f t="shared" si="333"/>
        <v>0</v>
      </c>
      <c r="EUG59" s="103">
        <f t="shared" si="333"/>
        <v>0</v>
      </c>
      <c r="EUH59" s="103">
        <f t="shared" si="333"/>
        <v>0</v>
      </c>
      <c r="EUI59" s="103">
        <f t="shared" si="333"/>
        <v>0</v>
      </c>
      <c r="EUJ59" s="103">
        <f t="shared" si="333"/>
        <v>0</v>
      </c>
      <c r="EUK59" s="103">
        <f t="shared" si="333"/>
        <v>0</v>
      </c>
      <c r="EUL59" s="103">
        <f t="shared" si="333"/>
        <v>0</v>
      </c>
      <c r="EUM59" s="103">
        <f t="shared" si="333"/>
        <v>0</v>
      </c>
      <c r="EUN59" s="103">
        <f t="shared" si="333"/>
        <v>0</v>
      </c>
      <c r="EUO59" s="103">
        <f t="shared" si="333"/>
        <v>0</v>
      </c>
      <c r="EUP59" s="103">
        <f t="shared" si="333"/>
        <v>0</v>
      </c>
      <c r="EUQ59" s="103">
        <f t="shared" si="333"/>
        <v>0</v>
      </c>
      <c r="EUR59" s="103">
        <f t="shared" si="333"/>
        <v>0</v>
      </c>
      <c r="EUS59" s="103">
        <f t="shared" si="333"/>
        <v>0</v>
      </c>
      <c r="EUT59" s="103">
        <f t="shared" si="333"/>
        <v>0</v>
      </c>
      <c r="EUU59" s="103">
        <f t="shared" si="333"/>
        <v>0</v>
      </c>
      <c r="EUV59" s="103">
        <f t="shared" si="333"/>
        <v>0</v>
      </c>
      <c r="EUW59" s="103">
        <f t="shared" si="333"/>
        <v>0</v>
      </c>
      <c r="EUX59" s="103">
        <f t="shared" si="333"/>
        <v>0</v>
      </c>
      <c r="EUY59" s="103">
        <f t="shared" si="333"/>
        <v>0</v>
      </c>
      <c r="EUZ59" s="103">
        <f t="shared" si="333"/>
        <v>0</v>
      </c>
      <c r="EVA59" s="103">
        <f t="shared" si="333"/>
        <v>0</v>
      </c>
      <c r="EVB59" s="103">
        <f t="shared" si="333"/>
        <v>0</v>
      </c>
      <c r="EVC59" s="103">
        <f t="shared" si="333"/>
        <v>0</v>
      </c>
      <c r="EVD59" s="103">
        <f t="shared" si="333"/>
        <v>0</v>
      </c>
      <c r="EVE59" s="103">
        <f t="shared" si="333"/>
        <v>0</v>
      </c>
      <c r="EVF59" s="103">
        <f t="shared" si="333"/>
        <v>0</v>
      </c>
      <c r="EVG59" s="103">
        <f t="shared" si="333"/>
        <v>0</v>
      </c>
      <c r="EVH59" s="103">
        <f t="shared" si="333"/>
        <v>0</v>
      </c>
      <c r="EVI59" s="103">
        <f t="shared" si="333"/>
        <v>0</v>
      </c>
      <c r="EVJ59" s="103">
        <f t="shared" si="333"/>
        <v>0</v>
      </c>
      <c r="EVK59" s="103">
        <f t="shared" si="333"/>
        <v>0</v>
      </c>
      <c r="EVL59" s="103">
        <f t="shared" si="333"/>
        <v>0</v>
      </c>
      <c r="EVM59" s="103">
        <f t="shared" si="333"/>
        <v>0</v>
      </c>
      <c r="EVN59" s="103">
        <f t="shared" si="333"/>
        <v>0</v>
      </c>
      <c r="EVO59" s="103">
        <f t="shared" si="333"/>
        <v>0</v>
      </c>
      <c r="EVP59" s="103">
        <f t="shared" si="333"/>
        <v>0</v>
      </c>
      <c r="EVQ59" s="103">
        <f t="shared" si="333"/>
        <v>0</v>
      </c>
      <c r="EVR59" s="103">
        <f t="shared" si="333"/>
        <v>0</v>
      </c>
      <c r="EVS59" s="103">
        <f t="shared" si="333"/>
        <v>0</v>
      </c>
      <c r="EVT59" s="103">
        <f t="shared" si="333"/>
        <v>0</v>
      </c>
      <c r="EVU59" s="103">
        <f t="shared" si="333"/>
        <v>0</v>
      </c>
      <c r="EVV59" s="103">
        <f t="shared" si="333"/>
        <v>0</v>
      </c>
      <c r="EVW59" s="103">
        <f t="shared" si="333"/>
        <v>0</v>
      </c>
      <c r="EVX59" s="103">
        <f t="shared" si="333"/>
        <v>0</v>
      </c>
      <c r="EVY59" s="103">
        <f t="shared" si="333"/>
        <v>0</v>
      </c>
      <c r="EVZ59" s="103">
        <f t="shared" si="333"/>
        <v>0</v>
      </c>
      <c r="EWA59" s="103">
        <f t="shared" si="333"/>
        <v>0</v>
      </c>
      <c r="EWB59" s="103">
        <f t="shared" si="333"/>
        <v>0</v>
      </c>
      <c r="EWC59" s="103">
        <f t="shared" si="333"/>
        <v>0</v>
      </c>
      <c r="EWD59" s="103">
        <f t="shared" si="333"/>
        <v>0</v>
      </c>
      <c r="EWE59" s="103">
        <f t="shared" si="333"/>
        <v>0</v>
      </c>
      <c r="EWF59" s="103">
        <f t="shared" si="333"/>
        <v>0</v>
      </c>
      <c r="EWG59" s="103">
        <f t="shared" ref="EWG59:EYR59" si="334">SUM(EWG23:EWG39)</f>
        <v>0</v>
      </c>
      <c r="EWH59" s="103">
        <f t="shared" si="334"/>
        <v>0</v>
      </c>
      <c r="EWI59" s="103">
        <f t="shared" si="334"/>
        <v>0</v>
      </c>
      <c r="EWJ59" s="103">
        <f t="shared" si="334"/>
        <v>0</v>
      </c>
      <c r="EWK59" s="103">
        <f t="shared" si="334"/>
        <v>0</v>
      </c>
      <c r="EWL59" s="103">
        <f t="shared" si="334"/>
        <v>0</v>
      </c>
      <c r="EWM59" s="103">
        <f t="shared" si="334"/>
        <v>0</v>
      </c>
      <c r="EWN59" s="103">
        <f t="shared" si="334"/>
        <v>0</v>
      </c>
      <c r="EWO59" s="103">
        <f t="shared" si="334"/>
        <v>0</v>
      </c>
      <c r="EWP59" s="103">
        <f t="shared" si="334"/>
        <v>0</v>
      </c>
      <c r="EWQ59" s="103">
        <f t="shared" si="334"/>
        <v>0</v>
      </c>
      <c r="EWR59" s="103">
        <f t="shared" si="334"/>
        <v>0</v>
      </c>
      <c r="EWS59" s="103">
        <f t="shared" si="334"/>
        <v>0</v>
      </c>
      <c r="EWT59" s="103">
        <f t="shared" si="334"/>
        <v>0</v>
      </c>
      <c r="EWU59" s="103">
        <f t="shared" si="334"/>
        <v>0</v>
      </c>
      <c r="EWV59" s="103">
        <f t="shared" si="334"/>
        <v>0</v>
      </c>
      <c r="EWW59" s="103">
        <f t="shared" si="334"/>
        <v>0</v>
      </c>
      <c r="EWX59" s="103">
        <f t="shared" si="334"/>
        <v>0</v>
      </c>
      <c r="EWY59" s="103">
        <f t="shared" si="334"/>
        <v>0</v>
      </c>
      <c r="EWZ59" s="103">
        <f t="shared" si="334"/>
        <v>0</v>
      </c>
      <c r="EXA59" s="103">
        <f t="shared" si="334"/>
        <v>0</v>
      </c>
      <c r="EXB59" s="103">
        <f t="shared" si="334"/>
        <v>0</v>
      </c>
      <c r="EXC59" s="103">
        <f t="shared" si="334"/>
        <v>0</v>
      </c>
      <c r="EXD59" s="103">
        <f t="shared" si="334"/>
        <v>0</v>
      </c>
      <c r="EXE59" s="103">
        <f t="shared" si="334"/>
        <v>0</v>
      </c>
      <c r="EXF59" s="103">
        <f t="shared" si="334"/>
        <v>0</v>
      </c>
      <c r="EXG59" s="103">
        <f t="shared" si="334"/>
        <v>0</v>
      </c>
      <c r="EXH59" s="103">
        <f t="shared" si="334"/>
        <v>0</v>
      </c>
      <c r="EXI59" s="103">
        <f t="shared" si="334"/>
        <v>0</v>
      </c>
      <c r="EXJ59" s="103">
        <f t="shared" si="334"/>
        <v>0</v>
      </c>
      <c r="EXK59" s="103">
        <f t="shared" si="334"/>
        <v>0</v>
      </c>
      <c r="EXL59" s="103">
        <f t="shared" si="334"/>
        <v>0</v>
      </c>
      <c r="EXM59" s="103">
        <f t="shared" si="334"/>
        <v>0</v>
      </c>
      <c r="EXN59" s="103">
        <f t="shared" si="334"/>
        <v>0</v>
      </c>
      <c r="EXO59" s="103">
        <f t="shared" si="334"/>
        <v>0</v>
      </c>
      <c r="EXP59" s="103">
        <f t="shared" si="334"/>
        <v>0</v>
      </c>
      <c r="EXQ59" s="103">
        <f t="shared" si="334"/>
        <v>0</v>
      </c>
      <c r="EXR59" s="103">
        <f t="shared" si="334"/>
        <v>0</v>
      </c>
      <c r="EXS59" s="103">
        <f t="shared" si="334"/>
        <v>0</v>
      </c>
      <c r="EXT59" s="103">
        <f t="shared" si="334"/>
        <v>0</v>
      </c>
      <c r="EXU59" s="103">
        <f t="shared" si="334"/>
        <v>0</v>
      </c>
      <c r="EXV59" s="103">
        <f t="shared" si="334"/>
        <v>0</v>
      </c>
      <c r="EXW59" s="103">
        <f t="shared" si="334"/>
        <v>0</v>
      </c>
      <c r="EXX59" s="103">
        <f t="shared" si="334"/>
        <v>0</v>
      </c>
      <c r="EXY59" s="103">
        <f t="shared" si="334"/>
        <v>0</v>
      </c>
      <c r="EXZ59" s="103">
        <f t="shared" si="334"/>
        <v>0</v>
      </c>
      <c r="EYA59" s="103">
        <f t="shared" si="334"/>
        <v>0</v>
      </c>
      <c r="EYB59" s="103">
        <f t="shared" si="334"/>
        <v>0</v>
      </c>
      <c r="EYC59" s="103">
        <f t="shared" si="334"/>
        <v>0</v>
      </c>
      <c r="EYD59" s="103">
        <f t="shared" si="334"/>
        <v>0</v>
      </c>
      <c r="EYE59" s="103">
        <f t="shared" si="334"/>
        <v>0</v>
      </c>
      <c r="EYF59" s="103">
        <f t="shared" si="334"/>
        <v>0</v>
      </c>
      <c r="EYG59" s="103">
        <f t="shared" si="334"/>
        <v>0</v>
      </c>
      <c r="EYH59" s="103">
        <f t="shared" si="334"/>
        <v>0</v>
      </c>
      <c r="EYI59" s="103">
        <f t="shared" si="334"/>
        <v>0</v>
      </c>
      <c r="EYJ59" s="103">
        <f t="shared" si="334"/>
        <v>0</v>
      </c>
      <c r="EYK59" s="103">
        <f t="shared" si="334"/>
        <v>0</v>
      </c>
      <c r="EYL59" s="103">
        <f t="shared" si="334"/>
        <v>0</v>
      </c>
      <c r="EYM59" s="103">
        <f t="shared" si="334"/>
        <v>0</v>
      </c>
      <c r="EYN59" s="103">
        <f t="shared" si="334"/>
        <v>0</v>
      </c>
      <c r="EYO59" s="103">
        <f t="shared" si="334"/>
        <v>0</v>
      </c>
      <c r="EYP59" s="103">
        <f t="shared" si="334"/>
        <v>0</v>
      </c>
      <c r="EYQ59" s="103">
        <f t="shared" si="334"/>
        <v>0</v>
      </c>
      <c r="EYR59" s="103">
        <f t="shared" si="334"/>
        <v>0</v>
      </c>
      <c r="EYS59" s="103">
        <f t="shared" ref="EYS59:FBD59" si="335">SUM(EYS23:EYS39)</f>
        <v>0</v>
      </c>
      <c r="EYT59" s="103">
        <f t="shared" si="335"/>
        <v>0</v>
      </c>
      <c r="EYU59" s="103">
        <f t="shared" si="335"/>
        <v>0</v>
      </c>
      <c r="EYV59" s="103">
        <f t="shared" si="335"/>
        <v>0</v>
      </c>
      <c r="EYW59" s="103">
        <f t="shared" si="335"/>
        <v>0</v>
      </c>
      <c r="EYX59" s="103">
        <f t="shared" si="335"/>
        <v>0</v>
      </c>
      <c r="EYY59" s="103">
        <f t="shared" si="335"/>
        <v>0</v>
      </c>
      <c r="EYZ59" s="103">
        <f t="shared" si="335"/>
        <v>0</v>
      </c>
      <c r="EZA59" s="103">
        <f t="shared" si="335"/>
        <v>0</v>
      </c>
      <c r="EZB59" s="103">
        <f t="shared" si="335"/>
        <v>0</v>
      </c>
      <c r="EZC59" s="103">
        <f t="shared" si="335"/>
        <v>0</v>
      </c>
      <c r="EZD59" s="103">
        <f t="shared" si="335"/>
        <v>0</v>
      </c>
      <c r="EZE59" s="103">
        <f t="shared" si="335"/>
        <v>0</v>
      </c>
      <c r="EZF59" s="103">
        <f t="shared" si="335"/>
        <v>0</v>
      </c>
      <c r="EZG59" s="103">
        <f t="shared" si="335"/>
        <v>0</v>
      </c>
      <c r="EZH59" s="103">
        <f t="shared" si="335"/>
        <v>0</v>
      </c>
      <c r="EZI59" s="103">
        <f t="shared" si="335"/>
        <v>0</v>
      </c>
      <c r="EZJ59" s="103">
        <f t="shared" si="335"/>
        <v>0</v>
      </c>
      <c r="EZK59" s="103">
        <f t="shared" si="335"/>
        <v>0</v>
      </c>
      <c r="EZL59" s="103">
        <f t="shared" si="335"/>
        <v>0</v>
      </c>
      <c r="EZM59" s="103">
        <f t="shared" si="335"/>
        <v>0</v>
      </c>
      <c r="EZN59" s="103">
        <f t="shared" si="335"/>
        <v>0</v>
      </c>
      <c r="EZO59" s="103">
        <f t="shared" si="335"/>
        <v>0</v>
      </c>
      <c r="EZP59" s="103">
        <f t="shared" si="335"/>
        <v>0</v>
      </c>
      <c r="EZQ59" s="103">
        <f t="shared" si="335"/>
        <v>0</v>
      </c>
      <c r="EZR59" s="103">
        <f t="shared" si="335"/>
        <v>0</v>
      </c>
      <c r="EZS59" s="103">
        <f t="shared" si="335"/>
        <v>0</v>
      </c>
      <c r="EZT59" s="103">
        <f t="shared" si="335"/>
        <v>0</v>
      </c>
      <c r="EZU59" s="103">
        <f t="shared" si="335"/>
        <v>0</v>
      </c>
      <c r="EZV59" s="103">
        <f t="shared" si="335"/>
        <v>0</v>
      </c>
      <c r="EZW59" s="103">
        <f t="shared" si="335"/>
        <v>0</v>
      </c>
      <c r="EZX59" s="103">
        <f t="shared" si="335"/>
        <v>0</v>
      </c>
      <c r="EZY59" s="103">
        <f t="shared" si="335"/>
        <v>0</v>
      </c>
      <c r="EZZ59" s="103">
        <f t="shared" si="335"/>
        <v>0</v>
      </c>
      <c r="FAA59" s="103">
        <f t="shared" si="335"/>
        <v>0</v>
      </c>
      <c r="FAB59" s="103">
        <f t="shared" si="335"/>
        <v>0</v>
      </c>
      <c r="FAC59" s="103">
        <f t="shared" si="335"/>
        <v>0</v>
      </c>
      <c r="FAD59" s="103">
        <f t="shared" si="335"/>
        <v>0</v>
      </c>
      <c r="FAE59" s="103">
        <f t="shared" si="335"/>
        <v>0</v>
      </c>
      <c r="FAF59" s="103">
        <f t="shared" si="335"/>
        <v>0</v>
      </c>
      <c r="FAG59" s="103">
        <f t="shared" si="335"/>
        <v>0</v>
      </c>
      <c r="FAH59" s="103">
        <f t="shared" si="335"/>
        <v>0</v>
      </c>
      <c r="FAI59" s="103">
        <f t="shared" si="335"/>
        <v>0</v>
      </c>
      <c r="FAJ59" s="103">
        <f t="shared" si="335"/>
        <v>0</v>
      </c>
      <c r="FAK59" s="103">
        <f t="shared" si="335"/>
        <v>0</v>
      </c>
      <c r="FAL59" s="103">
        <f t="shared" si="335"/>
        <v>0</v>
      </c>
      <c r="FAM59" s="103">
        <f t="shared" si="335"/>
        <v>0</v>
      </c>
      <c r="FAN59" s="103">
        <f t="shared" si="335"/>
        <v>0</v>
      </c>
      <c r="FAO59" s="103">
        <f t="shared" si="335"/>
        <v>0</v>
      </c>
      <c r="FAP59" s="103">
        <f t="shared" si="335"/>
        <v>0</v>
      </c>
      <c r="FAQ59" s="103">
        <f t="shared" si="335"/>
        <v>0</v>
      </c>
      <c r="FAR59" s="103">
        <f t="shared" si="335"/>
        <v>0</v>
      </c>
      <c r="FAS59" s="103">
        <f t="shared" si="335"/>
        <v>0</v>
      </c>
      <c r="FAT59" s="103">
        <f t="shared" si="335"/>
        <v>0</v>
      </c>
      <c r="FAU59" s="103">
        <f t="shared" si="335"/>
        <v>0</v>
      </c>
      <c r="FAV59" s="103">
        <f t="shared" si="335"/>
        <v>0</v>
      </c>
      <c r="FAW59" s="103">
        <f t="shared" si="335"/>
        <v>0</v>
      </c>
      <c r="FAX59" s="103">
        <f t="shared" si="335"/>
        <v>0</v>
      </c>
      <c r="FAY59" s="103">
        <f t="shared" si="335"/>
        <v>0</v>
      </c>
      <c r="FAZ59" s="103">
        <f t="shared" si="335"/>
        <v>0</v>
      </c>
      <c r="FBA59" s="103">
        <f t="shared" si="335"/>
        <v>0</v>
      </c>
      <c r="FBB59" s="103">
        <f t="shared" si="335"/>
        <v>0</v>
      </c>
      <c r="FBC59" s="103">
        <f t="shared" si="335"/>
        <v>0</v>
      </c>
      <c r="FBD59" s="103">
        <f t="shared" si="335"/>
        <v>0</v>
      </c>
      <c r="FBE59" s="103">
        <f t="shared" ref="FBE59:FDP59" si="336">SUM(FBE23:FBE39)</f>
        <v>0</v>
      </c>
      <c r="FBF59" s="103">
        <f t="shared" si="336"/>
        <v>0</v>
      </c>
      <c r="FBG59" s="103">
        <f t="shared" si="336"/>
        <v>0</v>
      </c>
      <c r="FBH59" s="103">
        <f t="shared" si="336"/>
        <v>0</v>
      </c>
      <c r="FBI59" s="103">
        <f t="shared" si="336"/>
        <v>0</v>
      </c>
      <c r="FBJ59" s="103">
        <f t="shared" si="336"/>
        <v>0</v>
      </c>
      <c r="FBK59" s="103">
        <f t="shared" si="336"/>
        <v>0</v>
      </c>
      <c r="FBL59" s="103">
        <f t="shared" si="336"/>
        <v>0</v>
      </c>
      <c r="FBM59" s="103">
        <f t="shared" si="336"/>
        <v>0</v>
      </c>
      <c r="FBN59" s="103">
        <f t="shared" si="336"/>
        <v>0</v>
      </c>
      <c r="FBO59" s="103">
        <f t="shared" si="336"/>
        <v>0</v>
      </c>
      <c r="FBP59" s="103">
        <f t="shared" si="336"/>
        <v>0</v>
      </c>
      <c r="FBQ59" s="103">
        <f t="shared" si="336"/>
        <v>0</v>
      </c>
      <c r="FBR59" s="103">
        <f t="shared" si="336"/>
        <v>0</v>
      </c>
      <c r="FBS59" s="103">
        <f t="shared" si="336"/>
        <v>0</v>
      </c>
      <c r="FBT59" s="103">
        <f t="shared" si="336"/>
        <v>0</v>
      </c>
      <c r="FBU59" s="103">
        <f t="shared" si="336"/>
        <v>0</v>
      </c>
      <c r="FBV59" s="103">
        <f t="shared" si="336"/>
        <v>0</v>
      </c>
      <c r="FBW59" s="103">
        <f t="shared" si="336"/>
        <v>0</v>
      </c>
      <c r="FBX59" s="103">
        <f t="shared" si="336"/>
        <v>0</v>
      </c>
      <c r="FBY59" s="103">
        <f t="shared" si="336"/>
        <v>0</v>
      </c>
      <c r="FBZ59" s="103">
        <f t="shared" si="336"/>
        <v>0</v>
      </c>
      <c r="FCA59" s="103">
        <f t="shared" si="336"/>
        <v>0</v>
      </c>
      <c r="FCB59" s="103">
        <f t="shared" si="336"/>
        <v>0</v>
      </c>
      <c r="FCC59" s="103">
        <f t="shared" si="336"/>
        <v>0</v>
      </c>
      <c r="FCD59" s="103">
        <f t="shared" si="336"/>
        <v>0</v>
      </c>
      <c r="FCE59" s="103">
        <f t="shared" si="336"/>
        <v>0</v>
      </c>
      <c r="FCF59" s="103">
        <f t="shared" si="336"/>
        <v>0</v>
      </c>
      <c r="FCG59" s="103">
        <f t="shared" si="336"/>
        <v>0</v>
      </c>
      <c r="FCH59" s="103">
        <f t="shared" si="336"/>
        <v>0</v>
      </c>
      <c r="FCI59" s="103">
        <f t="shared" si="336"/>
        <v>0</v>
      </c>
      <c r="FCJ59" s="103">
        <f t="shared" si="336"/>
        <v>0</v>
      </c>
      <c r="FCK59" s="103">
        <f t="shared" si="336"/>
        <v>0</v>
      </c>
      <c r="FCL59" s="103">
        <f t="shared" si="336"/>
        <v>0</v>
      </c>
      <c r="FCM59" s="103">
        <f t="shared" si="336"/>
        <v>0</v>
      </c>
      <c r="FCN59" s="103">
        <f t="shared" si="336"/>
        <v>0</v>
      </c>
      <c r="FCO59" s="103">
        <f t="shared" si="336"/>
        <v>0</v>
      </c>
      <c r="FCP59" s="103">
        <f t="shared" si="336"/>
        <v>0</v>
      </c>
      <c r="FCQ59" s="103">
        <f t="shared" si="336"/>
        <v>0</v>
      </c>
      <c r="FCR59" s="103">
        <f t="shared" si="336"/>
        <v>0</v>
      </c>
      <c r="FCS59" s="103">
        <f t="shared" si="336"/>
        <v>0</v>
      </c>
      <c r="FCT59" s="103">
        <f t="shared" si="336"/>
        <v>0</v>
      </c>
      <c r="FCU59" s="103">
        <f t="shared" si="336"/>
        <v>0</v>
      </c>
      <c r="FCV59" s="103">
        <f t="shared" si="336"/>
        <v>0</v>
      </c>
      <c r="FCW59" s="103">
        <f t="shared" si="336"/>
        <v>0</v>
      </c>
      <c r="FCX59" s="103">
        <f t="shared" si="336"/>
        <v>0</v>
      </c>
      <c r="FCY59" s="103">
        <f t="shared" si="336"/>
        <v>0</v>
      </c>
      <c r="FCZ59" s="103">
        <f t="shared" si="336"/>
        <v>0</v>
      </c>
      <c r="FDA59" s="103">
        <f t="shared" si="336"/>
        <v>0</v>
      </c>
      <c r="FDB59" s="103">
        <f t="shared" si="336"/>
        <v>0</v>
      </c>
      <c r="FDC59" s="103">
        <f t="shared" si="336"/>
        <v>0</v>
      </c>
      <c r="FDD59" s="103">
        <f t="shared" si="336"/>
        <v>0</v>
      </c>
      <c r="FDE59" s="103">
        <f t="shared" si="336"/>
        <v>0</v>
      </c>
      <c r="FDF59" s="103">
        <f t="shared" si="336"/>
        <v>0</v>
      </c>
      <c r="FDG59" s="103">
        <f t="shared" si="336"/>
        <v>0</v>
      </c>
      <c r="FDH59" s="103">
        <f t="shared" si="336"/>
        <v>0</v>
      </c>
      <c r="FDI59" s="103">
        <f t="shared" si="336"/>
        <v>0</v>
      </c>
      <c r="FDJ59" s="103">
        <f t="shared" si="336"/>
        <v>0</v>
      </c>
      <c r="FDK59" s="103">
        <f t="shared" si="336"/>
        <v>0</v>
      </c>
      <c r="FDL59" s="103">
        <f t="shared" si="336"/>
        <v>0</v>
      </c>
      <c r="FDM59" s="103">
        <f t="shared" si="336"/>
        <v>0</v>
      </c>
      <c r="FDN59" s="103">
        <f t="shared" si="336"/>
        <v>0</v>
      </c>
      <c r="FDO59" s="103">
        <f t="shared" si="336"/>
        <v>0</v>
      </c>
      <c r="FDP59" s="103">
        <f t="shared" si="336"/>
        <v>0</v>
      </c>
      <c r="FDQ59" s="103">
        <f t="shared" ref="FDQ59:FGB59" si="337">SUM(FDQ23:FDQ39)</f>
        <v>0</v>
      </c>
      <c r="FDR59" s="103">
        <f t="shared" si="337"/>
        <v>0</v>
      </c>
      <c r="FDS59" s="103">
        <f t="shared" si="337"/>
        <v>0</v>
      </c>
      <c r="FDT59" s="103">
        <f t="shared" si="337"/>
        <v>0</v>
      </c>
      <c r="FDU59" s="103">
        <f t="shared" si="337"/>
        <v>0</v>
      </c>
      <c r="FDV59" s="103">
        <f t="shared" si="337"/>
        <v>0</v>
      </c>
      <c r="FDW59" s="103">
        <f t="shared" si="337"/>
        <v>0</v>
      </c>
      <c r="FDX59" s="103">
        <f t="shared" si="337"/>
        <v>0</v>
      </c>
      <c r="FDY59" s="103">
        <f t="shared" si="337"/>
        <v>0</v>
      </c>
      <c r="FDZ59" s="103">
        <f t="shared" si="337"/>
        <v>0</v>
      </c>
      <c r="FEA59" s="103">
        <f t="shared" si="337"/>
        <v>0</v>
      </c>
      <c r="FEB59" s="103">
        <f t="shared" si="337"/>
        <v>0</v>
      </c>
      <c r="FEC59" s="103">
        <f t="shared" si="337"/>
        <v>0</v>
      </c>
      <c r="FED59" s="103">
        <f t="shared" si="337"/>
        <v>0</v>
      </c>
      <c r="FEE59" s="103">
        <f t="shared" si="337"/>
        <v>0</v>
      </c>
      <c r="FEF59" s="103">
        <f t="shared" si="337"/>
        <v>0</v>
      </c>
      <c r="FEG59" s="103">
        <f t="shared" si="337"/>
        <v>0</v>
      </c>
      <c r="FEH59" s="103">
        <f t="shared" si="337"/>
        <v>0</v>
      </c>
      <c r="FEI59" s="103">
        <f t="shared" si="337"/>
        <v>0</v>
      </c>
      <c r="FEJ59" s="103">
        <f t="shared" si="337"/>
        <v>0</v>
      </c>
      <c r="FEK59" s="103">
        <f t="shared" si="337"/>
        <v>0</v>
      </c>
      <c r="FEL59" s="103">
        <f t="shared" si="337"/>
        <v>0</v>
      </c>
      <c r="FEM59" s="103">
        <f t="shared" si="337"/>
        <v>0</v>
      </c>
      <c r="FEN59" s="103">
        <f t="shared" si="337"/>
        <v>0</v>
      </c>
      <c r="FEO59" s="103">
        <f t="shared" si="337"/>
        <v>0</v>
      </c>
      <c r="FEP59" s="103">
        <f t="shared" si="337"/>
        <v>0</v>
      </c>
      <c r="FEQ59" s="103">
        <f t="shared" si="337"/>
        <v>0</v>
      </c>
      <c r="FER59" s="103">
        <f t="shared" si="337"/>
        <v>0</v>
      </c>
      <c r="FES59" s="103">
        <f t="shared" si="337"/>
        <v>0</v>
      </c>
      <c r="FET59" s="103">
        <f t="shared" si="337"/>
        <v>0</v>
      </c>
      <c r="FEU59" s="103">
        <f t="shared" si="337"/>
        <v>0</v>
      </c>
      <c r="FEV59" s="103">
        <f t="shared" si="337"/>
        <v>0</v>
      </c>
      <c r="FEW59" s="103">
        <f t="shared" si="337"/>
        <v>0</v>
      </c>
      <c r="FEX59" s="103">
        <f t="shared" si="337"/>
        <v>0</v>
      </c>
      <c r="FEY59" s="103">
        <f t="shared" si="337"/>
        <v>0</v>
      </c>
      <c r="FEZ59" s="103">
        <f t="shared" si="337"/>
        <v>0</v>
      </c>
      <c r="FFA59" s="103">
        <f t="shared" si="337"/>
        <v>0</v>
      </c>
      <c r="FFB59" s="103">
        <f t="shared" si="337"/>
        <v>0</v>
      </c>
      <c r="FFC59" s="103">
        <f t="shared" si="337"/>
        <v>0</v>
      </c>
      <c r="FFD59" s="103">
        <f t="shared" si="337"/>
        <v>0</v>
      </c>
      <c r="FFE59" s="103">
        <f t="shared" si="337"/>
        <v>0</v>
      </c>
      <c r="FFF59" s="103">
        <f t="shared" si="337"/>
        <v>0</v>
      </c>
      <c r="FFG59" s="103">
        <f t="shared" si="337"/>
        <v>0</v>
      </c>
      <c r="FFH59" s="103">
        <f t="shared" si="337"/>
        <v>0</v>
      </c>
      <c r="FFI59" s="103">
        <f t="shared" si="337"/>
        <v>0</v>
      </c>
      <c r="FFJ59" s="103">
        <f t="shared" si="337"/>
        <v>0</v>
      </c>
      <c r="FFK59" s="103">
        <f t="shared" si="337"/>
        <v>0</v>
      </c>
      <c r="FFL59" s="103">
        <f t="shared" si="337"/>
        <v>0</v>
      </c>
      <c r="FFM59" s="103">
        <f t="shared" si="337"/>
        <v>0</v>
      </c>
      <c r="FFN59" s="103">
        <f t="shared" si="337"/>
        <v>0</v>
      </c>
      <c r="FFO59" s="103">
        <f t="shared" si="337"/>
        <v>0</v>
      </c>
      <c r="FFP59" s="103">
        <f t="shared" si="337"/>
        <v>0</v>
      </c>
      <c r="FFQ59" s="103">
        <f t="shared" si="337"/>
        <v>0</v>
      </c>
      <c r="FFR59" s="103">
        <f t="shared" si="337"/>
        <v>0</v>
      </c>
      <c r="FFS59" s="103">
        <f t="shared" si="337"/>
        <v>0</v>
      </c>
      <c r="FFT59" s="103">
        <f t="shared" si="337"/>
        <v>0</v>
      </c>
      <c r="FFU59" s="103">
        <f t="shared" si="337"/>
        <v>0</v>
      </c>
      <c r="FFV59" s="103">
        <f t="shared" si="337"/>
        <v>0</v>
      </c>
      <c r="FFW59" s="103">
        <f t="shared" si="337"/>
        <v>0</v>
      </c>
      <c r="FFX59" s="103">
        <f t="shared" si="337"/>
        <v>0</v>
      </c>
      <c r="FFY59" s="103">
        <f t="shared" si="337"/>
        <v>0</v>
      </c>
      <c r="FFZ59" s="103">
        <f t="shared" si="337"/>
        <v>0</v>
      </c>
      <c r="FGA59" s="103">
        <f t="shared" si="337"/>
        <v>0</v>
      </c>
      <c r="FGB59" s="103">
        <f t="shared" si="337"/>
        <v>0</v>
      </c>
      <c r="FGC59" s="103">
        <f t="shared" ref="FGC59:FIN59" si="338">SUM(FGC23:FGC39)</f>
        <v>0</v>
      </c>
      <c r="FGD59" s="103">
        <f t="shared" si="338"/>
        <v>0</v>
      </c>
      <c r="FGE59" s="103">
        <f t="shared" si="338"/>
        <v>0</v>
      </c>
      <c r="FGF59" s="103">
        <f t="shared" si="338"/>
        <v>0</v>
      </c>
      <c r="FGG59" s="103">
        <f t="shared" si="338"/>
        <v>0</v>
      </c>
      <c r="FGH59" s="103">
        <f t="shared" si="338"/>
        <v>0</v>
      </c>
      <c r="FGI59" s="103">
        <f t="shared" si="338"/>
        <v>0</v>
      </c>
      <c r="FGJ59" s="103">
        <f t="shared" si="338"/>
        <v>0</v>
      </c>
      <c r="FGK59" s="103">
        <f t="shared" si="338"/>
        <v>0</v>
      </c>
      <c r="FGL59" s="103">
        <f t="shared" si="338"/>
        <v>0</v>
      </c>
      <c r="FGM59" s="103">
        <f t="shared" si="338"/>
        <v>0</v>
      </c>
      <c r="FGN59" s="103">
        <f t="shared" si="338"/>
        <v>0</v>
      </c>
      <c r="FGO59" s="103">
        <f t="shared" si="338"/>
        <v>0</v>
      </c>
      <c r="FGP59" s="103">
        <f t="shared" si="338"/>
        <v>0</v>
      </c>
      <c r="FGQ59" s="103">
        <f t="shared" si="338"/>
        <v>0</v>
      </c>
      <c r="FGR59" s="103">
        <f t="shared" si="338"/>
        <v>0</v>
      </c>
      <c r="FGS59" s="103">
        <f t="shared" si="338"/>
        <v>0</v>
      </c>
      <c r="FGT59" s="103">
        <f t="shared" si="338"/>
        <v>0</v>
      </c>
      <c r="FGU59" s="103">
        <f t="shared" si="338"/>
        <v>0</v>
      </c>
      <c r="FGV59" s="103">
        <f t="shared" si="338"/>
        <v>0</v>
      </c>
      <c r="FGW59" s="103">
        <f t="shared" si="338"/>
        <v>0</v>
      </c>
      <c r="FGX59" s="103">
        <f t="shared" si="338"/>
        <v>0</v>
      </c>
      <c r="FGY59" s="103">
        <f t="shared" si="338"/>
        <v>0</v>
      </c>
      <c r="FGZ59" s="103">
        <f t="shared" si="338"/>
        <v>0</v>
      </c>
      <c r="FHA59" s="103">
        <f t="shared" si="338"/>
        <v>0</v>
      </c>
      <c r="FHB59" s="103">
        <f t="shared" si="338"/>
        <v>0</v>
      </c>
      <c r="FHC59" s="103">
        <f t="shared" si="338"/>
        <v>0</v>
      </c>
      <c r="FHD59" s="103">
        <f t="shared" si="338"/>
        <v>0</v>
      </c>
      <c r="FHE59" s="103">
        <f t="shared" si="338"/>
        <v>0</v>
      </c>
      <c r="FHF59" s="103">
        <f t="shared" si="338"/>
        <v>0</v>
      </c>
      <c r="FHG59" s="103">
        <f t="shared" si="338"/>
        <v>0</v>
      </c>
      <c r="FHH59" s="103">
        <f t="shared" si="338"/>
        <v>0</v>
      </c>
      <c r="FHI59" s="103">
        <f t="shared" si="338"/>
        <v>0</v>
      </c>
      <c r="FHJ59" s="103">
        <f t="shared" si="338"/>
        <v>0</v>
      </c>
      <c r="FHK59" s="103">
        <f t="shared" si="338"/>
        <v>0</v>
      </c>
      <c r="FHL59" s="103">
        <f t="shared" si="338"/>
        <v>0</v>
      </c>
      <c r="FHM59" s="103">
        <f t="shared" si="338"/>
        <v>0</v>
      </c>
      <c r="FHN59" s="103">
        <f t="shared" si="338"/>
        <v>0</v>
      </c>
      <c r="FHO59" s="103">
        <f t="shared" si="338"/>
        <v>0</v>
      </c>
      <c r="FHP59" s="103">
        <f t="shared" si="338"/>
        <v>0</v>
      </c>
      <c r="FHQ59" s="103">
        <f t="shared" si="338"/>
        <v>0</v>
      </c>
      <c r="FHR59" s="103">
        <f t="shared" si="338"/>
        <v>0</v>
      </c>
      <c r="FHS59" s="103">
        <f t="shared" si="338"/>
        <v>0</v>
      </c>
      <c r="FHT59" s="103">
        <f t="shared" si="338"/>
        <v>0</v>
      </c>
      <c r="FHU59" s="103">
        <f t="shared" si="338"/>
        <v>0</v>
      </c>
      <c r="FHV59" s="103">
        <f t="shared" si="338"/>
        <v>0</v>
      </c>
      <c r="FHW59" s="103">
        <f t="shared" si="338"/>
        <v>0</v>
      </c>
      <c r="FHX59" s="103">
        <f t="shared" si="338"/>
        <v>0</v>
      </c>
      <c r="FHY59" s="103">
        <f t="shared" si="338"/>
        <v>0</v>
      </c>
      <c r="FHZ59" s="103">
        <f t="shared" si="338"/>
        <v>0</v>
      </c>
      <c r="FIA59" s="103">
        <f t="shared" si="338"/>
        <v>0</v>
      </c>
      <c r="FIB59" s="103">
        <f t="shared" si="338"/>
        <v>0</v>
      </c>
      <c r="FIC59" s="103">
        <f t="shared" si="338"/>
        <v>0</v>
      </c>
      <c r="FID59" s="103">
        <f t="shared" si="338"/>
        <v>0</v>
      </c>
      <c r="FIE59" s="103">
        <f t="shared" si="338"/>
        <v>0</v>
      </c>
      <c r="FIF59" s="103">
        <f t="shared" si="338"/>
        <v>0</v>
      </c>
      <c r="FIG59" s="103">
        <f t="shared" si="338"/>
        <v>0</v>
      </c>
      <c r="FIH59" s="103">
        <f t="shared" si="338"/>
        <v>0</v>
      </c>
      <c r="FII59" s="103">
        <f t="shared" si="338"/>
        <v>0</v>
      </c>
      <c r="FIJ59" s="103">
        <f t="shared" si="338"/>
        <v>0</v>
      </c>
      <c r="FIK59" s="103">
        <f t="shared" si="338"/>
        <v>0</v>
      </c>
      <c r="FIL59" s="103">
        <f t="shared" si="338"/>
        <v>0</v>
      </c>
      <c r="FIM59" s="103">
        <f t="shared" si="338"/>
        <v>0</v>
      </c>
      <c r="FIN59" s="103">
        <f t="shared" si="338"/>
        <v>0</v>
      </c>
      <c r="FIO59" s="103">
        <f t="shared" ref="FIO59:FKZ59" si="339">SUM(FIO23:FIO39)</f>
        <v>0</v>
      </c>
      <c r="FIP59" s="103">
        <f t="shared" si="339"/>
        <v>0</v>
      </c>
      <c r="FIQ59" s="103">
        <f t="shared" si="339"/>
        <v>0</v>
      </c>
      <c r="FIR59" s="103">
        <f t="shared" si="339"/>
        <v>0</v>
      </c>
      <c r="FIS59" s="103">
        <f t="shared" si="339"/>
        <v>0</v>
      </c>
      <c r="FIT59" s="103">
        <f t="shared" si="339"/>
        <v>0</v>
      </c>
      <c r="FIU59" s="103">
        <f t="shared" si="339"/>
        <v>0</v>
      </c>
      <c r="FIV59" s="103">
        <f t="shared" si="339"/>
        <v>0</v>
      </c>
      <c r="FIW59" s="103">
        <f t="shared" si="339"/>
        <v>0</v>
      </c>
      <c r="FIX59" s="103">
        <f t="shared" si="339"/>
        <v>0</v>
      </c>
      <c r="FIY59" s="103">
        <f t="shared" si="339"/>
        <v>0</v>
      </c>
      <c r="FIZ59" s="103">
        <f t="shared" si="339"/>
        <v>0</v>
      </c>
      <c r="FJA59" s="103">
        <f t="shared" si="339"/>
        <v>0</v>
      </c>
      <c r="FJB59" s="103">
        <f t="shared" si="339"/>
        <v>0</v>
      </c>
      <c r="FJC59" s="103">
        <f t="shared" si="339"/>
        <v>0</v>
      </c>
      <c r="FJD59" s="103">
        <f t="shared" si="339"/>
        <v>0</v>
      </c>
      <c r="FJE59" s="103">
        <f t="shared" si="339"/>
        <v>0</v>
      </c>
      <c r="FJF59" s="103">
        <f t="shared" si="339"/>
        <v>0</v>
      </c>
      <c r="FJG59" s="103">
        <f t="shared" si="339"/>
        <v>0</v>
      </c>
      <c r="FJH59" s="103">
        <f t="shared" si="339"/>
        <v>0</v>
      </c>
      <c r="FJI59" s="103">
        <f t="shared" si="339"/>
        <v>0</v>
      </c>
      <c r="FJJ59" s="103">
        <f t="shared" si="339"/>
        <v>0</v>
      </c>
      <c r="FJK59" s="103">
        <f t="shared" si="339"/>
        <v>0</v>
      </c>
      <c r="FJL59" s="103">
        <f t="shared" si="339"/>
        <v>0</v>
      </c>
      <c r="FJM59" s="103">
        <f t="shared" si="339"/>
        <v>0</v>
      </c>
      <c r="FJN59" s="103">
        <f t="shared" si="339"/>
        <v>0</v>
      </c>
      <c r="FJO59" s="103">
        <f t="shared" si="339"/>
        <v>0</v>
      </c>
      <c r="FJP59" s="103">
        <f t="shared" si="339"/>
        <v>0</v>
      </c>
      <c r="FJQ59" s="103">
        <f t="shared" si="339"/>
        <v>0</v>
      </c>
      <c r="FJR59" s="103">
        <f t="shared" si="339"/>
        <v>0</v>
      </c>
      <c r="FJS59" s="103">
        <f t="shared" si="339"/>
        <v>0</v>
      </c>
      <c r="FJT59" s="103">
        <f t="shared" si="339"/>
        <v>0</v>
      </c>
      <c r="FJU59" s="103">
        <f t="shared" si="339"/>
        <v>0</v>
      </c>
      <c r="FJV59" s="103">
        <f t="shared" si="339"/>
        <v>0</v>
      </c>
      <c r="FJW59" s="103">
        <f t="shared" si="339"/>
        <v>0</v>
      </c>
      <c r="FJX59" s="103">
        <f t="shared" si="339"/>
        <v>0</v>
      </c>
      <c r="FJY59" s="103">
        <f t="shared" si="339"/>
        <v>0</v>
      </c>
      <c r="FJZ59" s="103">
        <f t="shared" si="339"/>
        <v>0</v>
      </c>
      <c r="FKA59" s="103">
        <f t="shared" si="339"/>
        <v>0</v>
      </c>
      <c r="FKB59" s="103">
        <f t="shared" si="339"/>
        <v>0</v>
      </c>
      <c r="FKC59" s="103">
        <f t="shared" si="339"/>
        <v>0</v>
      </c>
      <c r="FKD59" s="103">
        <f t="shared" si="339"/>
        <v>0</v>
      </c>
      <c r="FKE59" s="103">
        <f t="shared" si="339"/>
        <v>0</v>
      </c>
      <c r="FKF59" s="103">
        <f t="shared" si="339"/>
        <v>0</v>
      </c>
      <c r="FKG59" s="103">
        <f t="shared" si="339"/>
        <v>0</v>
      </c>
      <c r="FKH59" s="103">
        <f t="shared" si="339"/>
        <v>0</v>
      </c>
      <c r="FKI59" s="103">
        <f t="shared" si="339"/>
        <v>0</v>
      </c>
      <c r="FKJ59" s="103">
        <f t="shared" si="339"/>
        <v>0</v>
      </c>
      <c r="FKK59" s="103">
        <f t="shared" si="339"/>
        <v>0</v>
      </c>
      <c r="FKL59" s="103">
        <f t="shared" si="339"/>
        <v>0</v>
      </c>
      <c r="FKM59" s="103">
        <f t="shared" si="339"/>
        <v>0</v>
      </c>
      <c r="FKN59" s="103">
        <f t="shared" si="339"/>
        <v>0</v>
      </c>
      <c r="FKO59" s="103">
        <f t="shared" si="339"/>
        <v>0</v>
      </c>
      <c r="FKP59" s="103">
        <f t="shared" si="339"/>
        <v>0</v>
      </c>
      <c r="FKQ59" s="103">
        <f t="shared" si="339"/>
        <v>0</v>
      </c>
      <c r="FKR59" s="103">
        <f t="shared" si="339"/>
        <v>0</v>
      </c>
      <c r="FKS59" s="103">
        <f t="shared" si="339"/>
        <v>0</v>
      </c>
      <c r="FKT59" s="103">
        <f t="shared" si="339"/>
        <v>0</v>
      </c>
      <c r="FKU59" s="103">
        <f t="shared" si="339"/>
        <v>0</v>
      </c>
      <c r="FKV59" s="103">
        <f t="shared" si="339"/>
        <v>0</v>
      </c>
      <c r="FKW59" s="103">
        <f t="shared" si="339"/>
        <v>0</v>
      </c>
      <c r="FKX59" s="103">
        <f t="shared" si="339"/>
        <v>0</v>
      </c>
      <c r="FKY59" s="103">
        <f t="shared" si="339"/>
        <v>0</v>
      </c>
      <c r="FKZ59" s="103">
        <f t="shared" si="339"/>
        <v>0</v>
      </c>
      <c r="FLA59" s="103">
        <f t="shared" ref="FLA59:FNL59" si="340">SUM(FLA23:FLA39)</f>
        <v>0</v>
      </c>
      <c r="FLB59" s="103">
        <f t="shared" si="340"/>
        <v>0</v>
      </c>
      <c r="FLC59" s="103">
        <f t="shared" si="340"/>
        <v>0</v>
      </c>
      <c r="FLD59" s="103">
        <f t="shared" si="340"/>
        <v>0</v>
      </c>
      <c r="FLE59" s="103">
        <f t="shared" si="340"/>
        <v>0</v>
      </c>
      <c r="FLF59" s="103">
        <f t="shared" si="340"/>
        <v>0</v>
      </c>
      <c r="FLG59" s="103">
        <f t="shared" si="340"/>
        <v>0</v>
      </c>
      <c r="FLH59" s="103">
        <f t="shared" si="340"/>
        <v>0</v>
      </c>
      <c r="FLI59" s="103">
        <f t="shared" si="340"/>
        <v>0</v>
      </c>
      <c r="FLJ59" s="103">
        <f t="shared" si="340"/>
        <v>0</v>
      </c>
      <c r="FLK59" s="103">
        <f t="shared" si="340"/>
        <v>0</v>
      </c>
      <c r="FLL59" s="103">
        <f t="shared" si="340"/>
        <v>0</v>
      </c>
      <c r="FLM59" s="103">
        <f t="shared" si="340"/>
        <v>0</v>
      </c>
      <c r="FLN59" s="103">
        <f t="shared" si="340"/>
        <v>0</v>
      </c>
      <c r="FLO59" s="103">
        <f t="shared" si="340"/>
        <v>0</v>
      </c>
      <c r="FLP59" s="103">
        <f t="shared" si="340"/>
        <v>0</v>
      </c>
      <c r="FLQ59" s="103">
        <f t="shared" si="340"/>
        <v>0</v>
      </c>
      <c r="FLR59" s="103">
        <f t="shared" si="340"/>
        <v>0</v>
      </c>
      <c r="FLS59" s="103">
        <f t="shared" si="340"/>
        <v>0</v>
      </c>
      <c r="FLT59" s="103">
        <f t="shared" si="340"/>
        <v>0</v>
      </c>
      <c r="FLU59" s="103">
        <f t="shared" si="340"/>
        <v>0</v>
      </c>
      <c r="FLV59" s="103">
        <f t="shared" si="340"/>
        <v>0</v>
      </c>
      <c r="FLW59" s="103">
        <f t="shared" si="340"/>
        <v>0</v>
      </c>
      <c r="FLX59" s="103">
        <f t="shared" si="340"/>
        <v>0</v>
      </c>
      <c r="FLY59" s="103">
        <f t="shared" si="340"/>
        <v>0</v>
      </c>
      <c r="FLZ59" s="103">
        <f t="shared" si="340"/>
        <v>0</v>
      </c>
      <c r="FMA59" s="103">
        <f t="shared" si="340"/>
        <v>0</v>
      </c>
      <c r="FMB59" s="103">
        <f t="shared" si="340"/>
        <v>0</v>
      </c>
      <c r="FMC59" s="103">
        <f t="shared" si="340"/>
        <v>0</v>
      </c>
      <c r="FMD59" s="103">
        <f t="shared" si="340"/>
        <v>0</v>
      </c>
      <c r="FME59" s="103">
        <f t="shared" si="340"/>
        <v>0</v>
      </c>
      <c r="FMF59" s="103">
        <f t="shared" si="340"/>
        <v>0</v>
      </c>
      <c r="FMG59" s="103">
        <f t="shared" si="340"/>
        <v>0</v>
      </c>
      <c r="FMH59" s="103">
        <f t="shared" si="340"/>
        <v>0</v>
      </c>
      <c r="FMI59" s="103">
        <f t="shared" si="340"/>
        <v>0</v>
      </c>
      <c r="FMJ59" s="103">
        <f t="shared" si="340"/>
        <v>0</v>
      </c>
      <c r="FMK59" s="103">
        <f t="shared" si="340"/>
        <v>0</v>
      </c>
      <c r="FML59" s="103">
        <f t="shared" si="340"/>
        <v>0</v>
      </c>
      <c r="FMM59" s="103">
        <f t="shared" si="340"/>
        <v>0</v>
      </c>
      <c r="FMN59" s="103">
        <f t="shared" si="340"/>
        <v>0</v>
      </c>
      <c r="FMO59" s="103">
        <f t="shared" si="340"/>
        <v>0</v>
      </c>
      <c r="FMP59" s="103">
        <f t="shared" si="340"/>
        <v>0</v>
      </c>
      <c r="FMQ59" s="103">
        <f t="shared" si="340"/>
        <v>0</v>
      </c>
      <c r="FMR59" s="103">
        <f t="shared" si="340"/>
        <v>0</v>
      </c>
      <c r="FMS59" s="103">
        <f t="shared" si="340"/>
        <v>0</v>
      </c>
      <c r="FMT59" s="103">
        <f t="shared" si="340"/>
        <v>0</v>
      </c>
      <c r="FMU59" s="103">
        <f t="shared" si="340"/>
        <v>0</v>
      </c>
      <c r="FMV59" s="103">
        <f t="shared" si="340"/>
        <v>0</v>
      </c>
      <c r="FMW59" s="103">
        <f t="shared" si="340"/>
        <v>0</v>
      </c>
      <c r="FMX59" s="103">
        <f t="shared" si="340"/>
        <v>0</v>
      </c>
      <c r="FMY59" s="103">
        <f t="shared" si="340"/>
        <v>0</v>
      </c>
      <c r="FMZ59" s="103">
        <f t="shared" si="340"/>
        <v>0</v>
      </c>
      <c r="FNA59" s="103">
        <f t="shared" si="340"/>
        <v>0</v>
      </c>
      <c r="FNB59" s="103">
        <f t="shared" si="340"/>
        <v>0</v>
      </c>
      <c r="FNC59" s="103">
        <f t="shared" si="340"/>
        <v>0</v>
      </c>
      <c r="FND59" s="103">
        <f t="shared" si="340"/>
        <v>0</v>
      </c>
      <c r="FNE59" s="103">
        <f t="shared" si="340"/>
        <v>0</v>
      </c>
      <c r="FNF59" s="103">
        <f t="shared" si="340"/>
        <v>0</v>
      </c>
      <c r="FNG59" s="103">
        <f t="shared" si="340"/>
        <v>0</v>
      </c>
      <c r="FNH59" s="103">
        <f t="shared" si="340"/>
        <v>0</v>
      </c>
      <c r="FNI59" s="103">
        <f t="shared" si="340"/>
        <v>0</v>
      </c>
      <c r="FNJ59" s="103">
        <f t="shared" si="340"/>
        <v>0</v>
      </c>
      <c r="FNK59" s="103">
        <f t="shared" si="340"/>
        <v>0</v>
      </c>
      <c r="FNL59" s="103">
        <f t="shared" si="340"/>
        <v>0</v>
      </c>
      <c r="FNM59" s="103">
        <f t="shared" ref="FNM59:FPX59" si="341">SUM(FNM23:FNM39)</f>
        <v>0</v>
      </c>
      <c r="FNN59" s="103">
        <f t="shared" si="341"/>
        <v>0</v>
      </c>
      <c r="FNO59" s="103">
        <f t="shared" si="341"/>
        <v>0</v>
      </c>
      <c r="FNP59" s="103">
        <f t="shared" si="341"/>
        <v>0</v>
      </c>
      <c r="FNQ59" s="103">
        <f t="shared" si="341"/>
        <v>0</v>
      </c>
      <c r="FNR59" s="103">
        <f t="shared" si="341"/>
        <v>0</v>
      </c>
      <c r="FNS59" s="103">
        <f t="shared" si="341"/>
        <v>0</v>
      </c>
      <c r="FNT59" s="103">
        <f t="shared" si="341"/>
        <v>0</v>
      </c>
      <c r="FNU59" s="103">
        <f t="shared" si="341"/>
        <v>0</v>
      </c>
      <c r="FNV59" s="103">
        <f t="shared" si="341"/>
        <v>0</v>
      </c>
      <c r="FNW59" s="103">
        <f t="shared" si="341"/>
        <v>0</v>
      </c>
      <c r="FNX59" s="103">
        <f t="shared" si="341"/>
        <v>0</v>
      </c>
      <c r="FNY59" s="103">
        <f t="shared" si="341"/>
        <v>0</v>
      </c>
      <c r="FNZ59" s="103">
        <f t="shared" si="341"/>
        <v>0</v>
      </c>
      <c r="FOA59" s="103">
        <f t="shared" si="341"/>
        <v>0</v>
      </c>
      <c r="FOB59" s="103">
        <f t="shared" si="341"/>
        <v>0</v>
      </c>
      <c r="FOC59" s="103">
        <f t="shared" si="341"/>
        <v>0</v>
      </c>
      <c r="FOD59" s="103">
        <f t="shared" si="341"/>
        <v>0</v>
      </c>
      <c r="FOE59" s="103">
        <f t="shared" si="341"/>
        <v>0</v>
      </c>
      <c r="FOF59" s="103">
        <f t="shared" si="341"/>
        <v>0</v>
      </c>
      <c r="FOG59" s="103">
        <f t="shared" si="341"/>
        <v>0</v>
      </c>
      <c r="FOH59" s="103">
        <f t="shared" si="341"/>
        <v>0</v>
      </c>
      <c r="FOI59" s="103">
        <f t="shared" si="341"/>
        <v>0</v>
      </c>
      <c r="FOJ59" s="103">
        <f t="shared" si="341"/>
        <v>0</v>
      </c>
      <c r="FOK59" s="103">
        <f t="shared" si="341"/>
        <v>0</v>
      </c>
      <c r="FOL59" s="103">
        <f t="shared" si="341"/>
        <v>0</v>
      </c>
      <c r="FOM59" s="103">
        <f t="shared" si="341"/>
        <v>0</v>
      </c>
      <c r="FON59" s="103">
        <f t="shared" si="341"/>
        <v>0</v>
      </c>
      <c r="FOO59" s="103">
        <f t="shared" si="341"/>
        <v>0</v>
      </c>
      <c r="FOP59" s="103">
        <f t="shared" si="341"/>
        <v>0</v>
      </c>
      <c r="FOQ59" s="103">
        <f t="shared" si="341"/>
        <v>0</v>
      </c>
      <c r="FOR59" s="103">
        <f t="shared" si="341"/>
        <v>0</v>
      </c>
      <c r="FOS59" s="103">
        <f t="shared" si="341"/>
        <v>0</v>
      </c>
      <c r="FOT59" s="103">
        <f t="shared" si="341"/>
        <v>0</v>
      </c>
      <c r="FOU59" s="103">
        <f t="shared" si="341"/>
        <v>0</v>
      </c>
      <c r="FOV59" s="103">
        <f t="shared" si="341"/>
        <v>0</v>
      </c>
      <c r="FOW59" s="103">
        <f t="shared" si="341"/>
        <v>0</v>
      </c>
      <c r="FOX59" s="103">
        <f t="shared" si="341"/>
        <v>0</v>
      </c>
      <c r="FOY59" s="103">
        <f t="shared" si="341"/>
        <v>0</v>
      </c>
      <c r="FOZ59" s="103">
        <f t="shared" si="341"/>
        <v>0</v>
      </c>
      <c r="FPA59" s="103">
        <f t="shared" si="341"/>
        <v>0</v>
      </c>
      <c r="FPB59" s="103">
        <f t="shared" si="341"/>
        <v>0</v>
      </c>
      <c r="FPC59" s="103">
        <f t="shared" si="341"/>
        <v>0</v>
      </c>
      <c r="FPD59" s="103">
        <f t="shared" si="341"/>
        <v>0</v>
      </c>
      <c r="FPE59" s="103">
        <f t="shared" si="341"/>
        <v>0</v>
      </c>
      <c r="FPF59" s="103">
        <f t="shared" si="341"/>
        <v>0</v>
      </c>
      <c r="FPG59" s="103">
        <f t="shared" si="341"/>
        <v>0</v>
      </c>
      <c r="FPH59" s="103">
        <f t="shared" si="341"/>
        <v>0</v>
      </c>
      <c r="FPI59" s="103">
        <f t="shared" si="341"/>
        <v>0</v>
      </c>
      <c r="FPJ59" s="103">
        <f t="shared" si="341"/>
        <v>0</v>
      </c>
      <c r="FPK59" s="103">
        <f t="shared" si="341"/>
        <v>0</v>
      </c>
      <c r="FPL59" s="103">
        <f t="shared" si="341"/>
        <v>0</v>
      </c>
      <c r="FPM59" s="103">
        <f t="shared" si="341"/>
        <v>0</v>
      </c>
      <c r="FPN59" s="103">
        <f t="shared" si="341"/>
        <v>0</v>
      </c>
      <c r="FPO59" s="103">
        <f t="shared" si="341"/>
        <v>0</v>
      </c>
      <c r="FPP59" s="103">
        <f t="shared" si="341"/>
        <v>0</v>
      </c>
      <c r="FPQ59" s="103">
        <f t="shared" si="341"/>
        <v>0</v>
      </c>
      <c r="FPR59" s="103">
        <f t="shared" si="341"/>
        <v>0</v>
      </c>
      <c r="FPS59" s="103">
        <f t="shared" si="341"/>
        <v>0</v>
      </c>
      <c r="FPT59" s="103">
        <f t="shared" si="341"/>
        <v>0</v>
      </c>
      <c r="FPU59" s="103">
        <f t="shared" si="341"/>
        <v>0</v>
      </c>
      <c r="FPV59" s="103">
        <f t="shared" si="341"/>
        <v>0</v>
      </c>
      <c r="FPW59" s="103">
        <f t="shared" si="341"/>
        <v>0</v>
      </c>
      <c r="FPX59" s="103">
        <f t="shared" si="341"/>
        <v>0</v>
      </c>
      <c r="FPY59" s="103">
        <f t="shared" ref="FPY59:FSJ59" si="342">SUM(FPY23:FPY39)</f>
        <v>0</v>
      </c>
      <c r="FPZ59" s="103">
        <f t="shared" si="342"/>
        <v>0</v>
      </c>
      <c r="FQA59" s="103">
        <f t="shared" si="342"/>
        <v>0</v>
      </c>
      <c r="FQB59" s="103">
        <f t="shared" si="342"/>
        <v>0</v>
      </c>
      <c r="FQC59" s="103">
        <f t="shared" si="342"/>
        <v>0</v>
      </c>
      <c r="FQD59" s="103">
        <f t="shared" si="342"/>
        <v>0</v>
      </c>
      <c r="FQE59" s="103">
        <f t="shared" si="342"/>
        <v>0</v>
      </c>
      <c r="FQF59" s="103">
        <f t="shared" si="342"/>
        <v>0</v>
      </c>
      <c r="FQG59" s="103">
        <f t="shared" si="342"/>
        <v>0</v>
      </c>
      <c r="FQH59" s="103">
        <f t="shared" si="342"/>
        <v>0</v>
      </c>
      <c r="FQI59" s="103">
        <f t="shared" si="342"/>
        <v>0</v>
      </c>
      <c r="FQJ59" s="103">
        <f t="shared" si="342"/>
        <v>0</v>
      </c>
      <c r="FQK59" s="103">
        <f t="shared" si="342"/>
        <v>0</v>
      </c>
      <c r="FQL59" s="103">
        <f t="shared" si="342"/>
        <v>0</v>
      </c>
      <c r="FQM59" s="103">
        <f t="shared" si="342"/>
        <v>0</v>
      </c>
      <c r="FQN59" s="103">
        <f t="shared" si="342"/>
        <v>0</v>
      </c>
      <c r="FQO59" s="103">
        <f t="shared" si="342"/>
        <v>0</v>
      </c>
      <c r="FQP59" s="103">
        <f t="shared" si="342"/>
        <v>0</v>
      </c>
      <c r="FQQ59" s="103">
        <f t="shared" si="342"/>
        <v>0</v>
      </c>
      <c r="FQR59" s="103">
        <f t="shared" si="342"/>
        <v>0</v>
      </c>
      <c r="FQS59" s="103">
        <f t="shared" si="342"/>
        <v>0</v>
      </c>
      <c r="FQT59" s="103">
        <f t="shared" si="342"/>
        <v>0</v>
      </c>
      <c r="FQU59" s="103">
        <f t="shared" si="342"/>
        <v>0</v>
      </c>
      <c r="FQV59" s="103">
        <f t="shared" si="342"/>
        <v>0</v>
      </c>
      <c r="FQW59" s="103">
        <f t="shared" si="342"/>
        <v>0</v>
      </c>
      <c r="FQX59" s="103">
        <f t="shared" si="342"/>
        <v>0</v>
      </c>
      <c r="FQY59" s="103">
        <f t="shared" si="342"/>
        <v>0</v>
      </c>
      <c r="FQZ59" s="103">
        <f t="shared" si="342"/>
        <v>0</v>
      </c>
      <c r="FRA59" s="103">
        <f t="shared" si="342"/>
        <v>0</v>
      </c>
      <c r="FRB59" s="103">
        <f t="shared" si="342"/>
        <v>0</v>
      </c>
      <c r="FRC59" s="103">
        <f t="shared" si="342"/>
        <v>0</v>
      </c>
      <c r="FRD59" s="103">
        <f t="shared" si="342"/>
        <v>0</v>
      </c>
      <c r="FRE59" s="103">
        <f t="shared" si="342"/>
        <v>0</v>
      </c>
      <c r="FRF59" s="103">
        <f t="shared" si="342"/>
        <v>0</v>
      </c>
      <c r="FRG59" s="103">
        <f t="shared" si="342"/>
        <v>0</v>
      </c>
      <c r="FRH59" s="103">
        <f t="shared" si="342"/>
        <v>0</v>
      </c>
      <c r="FRI59" s="103">
        <f t="shared" si="342"/>
        <v>0</v>
      </c>
      <c r="FRJ59" s="103">
        <f t="shared" si="342"/>
        <v>0</v>
      </c>
      <c r="FRK59" s="103">
        <f t="shared" si="342"/>
        <v>0</v>
      </c>
      <c r="FRL59" s="103">
        <f t="shared" si="342"/>
        <v>0</v>
      </c>
      <c r="FRM59" s="103">
        <f t="shared" si="342"/>
        <v>0</v>
      </c>
      <c r="FRN59" s="103">
        <f t="shared" si="342"/>
        <v>0</v>
      </c>
      <c r="FRO59" s="103">
        <f t="shared" si="342"/>
        <v>0</v>
      </c>
      <c r="FRP59" s="103">
        <f t="shared" si="342"/>
        <v>0</v>
      </c>
      <c r="FRQ59" s="103">
        <f t="shared" si="342"/>
        <v>0</v>
      </c>
      <c r="FRR59" s="103">
        <f t="shared" si="342"/>
        <v>0</v>
      </c>
      <c r="FRS59" s="103">
        <f t="shared" si="342"/>
        <v>0</v>
      </c>
      <c r="FRT59" s="103">
        <f t="shared" si="342"/>
        <v>0</v>
      </c>
      <c r="FRU59" s="103">
        <f t="shared" si="342"/>
        <v>0</v>
      </c>
      <c r="FRV59" s="103">
        <f t="shared" si="342"/>
        <v>0</v>
      </c>
      <c r="FRW59" s="103">
        <f t="shared" si="342"/>
        <v>0</v>
      </c>
      <c r="FRX59" s="103">
        <f t="shared" si="342"/>
        <v>0</v>
      </c>
      <c r="FRY59" s="103">
        <f t="shared" si="342"/>
        <v>0</v>
      </c>
      <c r="FRZ59" s="103">
        <f t="shared" si="342"/>
        <v>0</v>
      </c>
      <c r="FSA59" s="103">
        <f t="shared" si="342"/>
        <v>0</v>
      </c>
      <c r="FSB59" s="103">
        <f t="shared" si="342"/>
        <v>0</v>
      </c>
      <c r="FSC59" s="103">
        <f t="shared" si="342"/>
        <v>0</v>
      </c>
      <c r="FSD59" s="103">
        <f t="shared" si="342"/>
        <v>0</v>
      </c>
      <c r="FSE59" s="103">
        <f t="shared" si="342"/>
        <v>0</v>
      </c>
      <c r="FSF59" s="103">
        <f t="shared" si="342"/>
        <v>0</v>
      </c>
      <c r="FSG59" s="103">
        <f t="shared" si="342"/>
        <v>0</v>
      </c>
      <c r="FSH59" s="103">
        <f t="shared" si="342"/>
        <v>0</v>
      </c>
      <c r="FSI59" s="103">
        <f t="shared" si="342"/>
        <v>0</v>
      </c>
      <c r="FSJ59" s="103">
        <f t="shared" si="342"/>
        <v>0</v>
      </c>
      <c r="FSK59" s="103">
        <f t="shared" ref="FSK59:FUV59" si="343">SUM(FSK23:FSK39)</f>
        <v>0</v>
      </c>
      <c r="FSL59" s="103">
        <f t="shared" si="343"/>
        <v>0</v>
      </c>
      <c r="FSM59" s="103">
        <f t="shared" si="343"/>
        <v>0</v>
      </c>
      <c r="FSN59" s="103">
        <f t="shared" si="343"/>
        <v>0</v>
      </c>
      <c r="FSO59" s="103">
        <f t="shared" si="343"/>
        <v>0</v>
      </c>
      <c r="FSP59" s="103">
        <f t="shared" si="343"/>
        <v>0</v>
      </c>
      <c r="FSQ59" s="103">
        <f t="shared" si="343"/>
        <v>0</v>
      </c>
      <c r="FSR59" s="103">
        <f t="shared" si="343"/>
        <v>0</v>
      </c>
      <c r="FSS59" s="103">
        <f t="shared" si="343"/>
        <v>0</v>
      </c>
      <c r="FST59" s="103">
        <f t="shared" si="343"/>
        <v>0</v>
      </c>
      <c r="FSU59" s="103">
        <f t="shared" si="343"/>
        <v>0</v>
      </c>
      <c r="FSV59" s="103">
        <f t="shared" si="343"/>
        <v>0</v>
      </c>
      <c r="FSW59" s="103">
        <f t="shared" si="343"/>
        <v>0</v>
      </c>
      <c r="FSX59" s="103">
        <f t="shared" si="343"/>
        <v>0</v>
      </c>
      <c r="FSY59" s="103">
        <f t="shared" si="343"/>
        <v>0</v>
      </c>
      <c r="FSZ59" s="103">
        <f t="shared" si="343"/>
        <v>0</v>
      </c>
      <c r="FTA59" s="103">
        <f t="shared" si="343"/>
        <v>0</v>
      </c>
      <c r="FTB59" s="103">
        <f t="shared" si="343"/>
        <v>0</v>
      </c>
      <c r="FTC59" s="103">
        <f t="shared" si="343"/>
        <v>0</v>
      </c>
      <c r="FTD59" s="103">
        <f t="shared" si="343"/>
        <v>0</v>
      </c>
      <c r="FTE59" s="103">
        <f t="shared" si="343"/>
        <v>0</v>
      </c>
      <c r="FTF59" s="103">
        <f t="shared" si="343"/>
        <v>0</v>
      </c>
      <c r="FTG59" s="103">
        <f t="shared" si="343"/>
        <v>0</v>
      </c>
      <c r="FTH59" s="103">
        <f t="shared" si="343"/>
        <v>0</v>
      </c>
      <c r="FTI59" s="103">
        <f t="shared" si="343"/>
        <v>0</v>
      </c>
      <c r="FTJ59" s="103">
        <f t="shared" si="343"/>
        <v>0</v>
      </c>
      <c r="FTK59" s="103">
        <f t="shared" si="343"/>
        <v>0</v>
      </c>
      <c r="FTL59" s="103">
        <f t="shared" si="343"/>
        <v>0</v>
      </c>
      <c r="FTM59" s="103">
        <f t="shared" si="343"/>
        <v>0</v>
      </c>
      <c r="FTN59" s="103">
        <f t="shared" si="343"/>
        <v>0</v>
      </c>
      <c r="FTO59" s="103">
        <f t="shared" si="343"/>
        <v>0</v>
      </c>
      <c r="FTP59" s="103">
        <f t="shared" si="343"/>
        <v>0</v>
      </c>
      <c r="FTQ59" s="103">
        <f t="shared" si="343"/>
        <v>0</v>
      </c>
      <c r="FTR59" s="103">
        <f t="shared" si="343"/>
        <v>0</v>
      </c>
      <c r="FTS59" s="103">
        <f t="shared" si="343"/>
        <v>0</v>
      </c>
      <c r="FTT59" s="103">
        <f t="shared" si="343"/>
        <v>0</v>
      </c>
      <c r="FTU59" s="103">
        <f t="shared" si="343"/>
        <v>0</v>
      </c>
      <c r="FTV59" s="103">
        <f t="shared" si="343"/>
        <v>0</v>
      </c>
      <c r="FTW59" s="103">
        <f t="shared" si="343"/>
        <v>0</v>
      </c>
      <c r="FTX59" s="103">
        <f t="shared" si="343"/>
        <v>0</v>
      </c>
      <c r="FTY59" s="103">
        <f t="shared" si="343"/>
        <v>0</v>
      </c>
      <c r="FTZ59" s="103">
        <f t="shared" si="343"/>
        <v>0</v>
      </c>
      <c r="FUA59" s="103">
        <f t="shared" si="343"/>
        <v>0</v>
      </c>
      <c r="FUB59" s="103">
        <f t="shared" si="343"/>
        <v>0</v>
      </c>
      <c r="FUC59" s="103">
        <f t="shared" si="343"/>
        <v>0</v>
      </c>
      <c r="FUD59" s="103">
        <f t="shared" si="343"/>
        <v>0</v>
      </c>
      <c r="FUE59" s="103">
        <f t="shared" si="343"/>
        <v>0</v>
      </c>
      <c r="FUF59" s="103">
        <f t="shared" si="343"/>
        <v>0</v>
      </c>
      <c r="FUG59" s="103">
        <f t="shared" si="343"/>
        <v>0</v>
      </c>
      <c r="FUH59" s="103">
        <f t="shared" si="343"/>
        <v>0</v>
      </c>
      <c r="FUI59" s="103">
        <f t="shared" si="343"/>
        <v>0</v>
      </c>
      <c r="FUJ59" s="103">
        <f t="shared" si="343"/>
        <v>0</v>
      </c>
      <c r="FUK59" s="103">
        <f t="shared" si="343"/>
        <v>0</v>
      </c>
      <c r="FUL59" s="103">
        <f t="shared" si="343"/>
        <v>0</v>
      </c>
      <c r="FUM59" s="103">
        <f t="shared" si="343"/>
        <v>0</v>
      </c>
      <c r="FUN59" s="103">
        <f t="shared" si="343"/>
        <v>0</v>
      </c>
      <c r="FUO59" s="103">
        <f t="shared" si="343"/>
        <v>0</v>
      </c>
      <c r="FUP59" s="103">
        <f t="shared" si="343"/>
        <v>0</v>
      </c>
      <c r="FUQ59" s="103">
        <f t="shared" si="343"/>
        <v>0</v>
      </c>
      <c r="FUR59" s="103">
        <f t="shared" si="343"/>
        <v>0</v>
      </c>
      <c r="FUS59" s="103">
        <f t="shared" si="343"/>
        <v>0</v>
      </c>
      <c r="FUT59" s="103">
        <f t="shared" si="343"/>
        <v>0</v>
      </c>
      <c r="FUU59" s="103">
        <f t="shared" si="343"/>
        <v>0</v>
      </c>
      <c r="FUV59" s="103">
        <f t="shared" si="343"/>
        <v>0</v>
      </c>
      <c r="FUW59" s="103">
        <f t="shared" ref="FUW59:FXH59" si="344">SUM(FUW23:FUW39)</f>
        <v>0</v>
      </c>
      <c r="FUX59" s="103">
        <f t="shared" si="344"/>
        <v>0</v>
      </c>
      <c r="FUY59" s="103">
        <f t="shared" si="344"/>
        <v>0</v>
      </c>
      <c r="FUZ59" s="103">
        <f t="shared" si="344"/>
        <v>0</v>
      </c>
      <c r="FVA59" s="103">
        <f t="shared" si="344"/>
        <v>0</v>
      </c>
      <c r="FVB59" s="103">
        <f t="shared" si="344"/>
        <v>0</v>
      </c>
      <c r="FVC59" s="103">
        <f t="shared" si="344"/>
        <v>0</v>
      </c>
      <c r="FVD59" s="103">
        <f t="shared" si="344"/>
        <v>0</v>
      </c>
      <c r="FVE59" s="103">
        <f t="shared" si="344"/>
        <v>0</v>
      </c>
      <c r="FVF59" s="103">
        <f t="shared" si="344"/>
        <v>0</v>
      </c>
      <c r="FVG59" s="103">
        <f t="shared" si="344"/>
        <v>0</v>
      </c>
      <c r="FVH59" s="103">
        <f t="shared" si="344"/>
        <v>0</v>
      </c>
      <c r="FVI59" s="103">
        <f t="shared" si="344"/>
        <v>0</v>
      </c>
      <c r="FVJ59" s="103">
        <f t="shared" si="344"/>
        <v>0</v>
      </c>
      <c r="FVK59" s="103">
        <f t="shared" si="344"/>
        <v>0</v>
      </c>
      <c r="FVL59" s="103">
        <f t="shared" si="344"/>
        <v>0</v>
      </c>
      <c r="FVM59" s="103">
        <f t="shared" si="344"/>
        <v>0</v>
      </c>
      <c r="FVN59" s="103">
        <f t="shared" si="344"/>
        <v>0</v>
      </c>
      <c r="FVO59" s="103">
        <f t="shared" si="344"/>
        <v>0</v>
      </c>
      <c r="FVP59" s="103">
        <f t="shared" si="344"/>
        <v>0</v>
      </c>
      <c r="FVQ59" s="103">
        <f t="shared" si="344"/>
        <v>0</v>
      </c>
      <c r="FVR59" s="103">
        <f t="shared" si="344"/>
        <v>0</v>
      </c>
      <c r="FVS59" s="103">
        <f t="shared" si="344"/>
        <v>0</v>
      </c>
      <c r="FVT59" s="103">
        <f t="shared" si="344"/>
        <v>0</v>
      </c>
      <c r="FVU59" s="103">
        <f t="shared" si="344"/>
        <v>0</v>
      </c>
      <c r="FVV59" s="103">
        <f t="shared" si="344"/>
        <v>0</v>
      </c>
      <c r="FVW59" s="103">
        <f t="shared" si="344"/>
        <v>0</v>
      </c>
      <c r="FVX59" s="103">
        <f t="shared" si="344"/>
        <v>0</v>
      </c>
      <c r="FVY59" s="103">
        <f t="shared" si="344"/>
        <v>0</v>
      </c>
      <c r="FVZ59" s="103">
        <f t="shared" si="344"/>
        <v>0</v>
      </c>
      <c r="FWA59" s="103">
        <f t="shared" si="344"/>
        <v>0</v>
      </c>
      <c r="FWB59" s="103">
        <f t="shared" si="344"/>
        <v>0</v>
      </c>
      <c r="FWC59" s="103">
        <f t="shared" si="344"/>
        <v>0</v>
      </c>
      <c r="FWD59" s="103">
        <f t="shared" si="344"/>
        <v>0</v>
      </c>
      <c r="FWE59" s="103">
        <f t="shared" si="344"/>
        <v>0</v>
      </c>
      <c r="FWF59" s="103">
        <f t="shared" si="344"/>
        <v>0</v>
      </c>
      <c r="FWG59" s="103">
        <f t="shared" si="344"/>
        <v>0</v>
      </c>
      <c r="FWH59" s="103">
        <f t="shared" si="344"/>
        <v>0</v>
      </c>
      <c r="FWI59" s="103">
        <f t="shared" si="344"/>
        <v>0</v>
      </c>
      <c r="FWJ59" s="103">
        <f t="shared" si="344"/>
        <v>0</v>
      </c>
      <c r="FWK59" s="103">
        <f t="shared" si="344"/>
        <v>0</v>
      </c>
      <c r="FWL59" s="103">
        <f t="shared" si="344"/>
        <v>0</v>
      </c>
      <c r="FWM59" s="103">
        <f t="shared" si="344"/>
        <v>0</v>
      </c>
      <c r="FWN59" s="103">
        <f t="shared" si="344"/>
        <v>0</v>
      </c>
      <c r="FWO59" s="103">
        <f t="shared" si="344"/>
        <v>0</v>
      </c>
      <c r="FWP59" s="103">
        <f t="shared" si="344"/>
        <v>0</v>
      </c>
      <c r="FWQ59" s="103">
        <f t="shared" si="344"/>
        <v>0</v>
      </c>
      <c r="FWR59" s="103">
        <f t="shared" si="344"/>
        <v>0</v>
      </c>
      <c r="FWS59" s="103">
        <f t="shared" si="344"/>
        <v>0</v>
      </c>
      <c r="FWT59" s="103">
        <f t="shared" si="344"/>
        <v>0</v>
      </c>
      <c r="FWU59" s="103">
        <f t="shared" si="344"/>
        <v>0</v>
      </c>
      <c r="FWV59" s="103">
        <f t="shared" si="344"/>
        <v>0</v>
      </c>
      <c r="FWW59" s="103">
        <f t="shared" si="344"/>
        <v>0</v>
      </c>
      <c r="FWX59" s="103">
        <f t="shared" si="344"/>
        <v>0</v>
      </c>
      <c r="FWY59" s="103">
        <f t="shared" si="344"/>
        <v>0</v>
      </c>
      <c r="FWZ59" s="103">
        <f t="shared" si="344"/>
        <v>0</v>
      </c>
      <c r="FXA59" s="103">
        <f t="shared" si="344"/>
        <v>0</v>
      </c>
      <c r="FXB59" s="103">
        <f t="shared" si="344"/>
        <v>0</v>
      </c>
      <c r="FXC59" s="103">
        <f t="shared" si="344"/>
        <v>0</v>
      </c>
      <c r="FXD59" s="103">
        <f t="shared" si="344"/>
        <v>0</v>
      </c>
      <c r="FXE59" s="103">
        <f t="shared" si="344"/>
        <v>0</v>
      </c>
      <c r="FXF59" s="103">
        <f t="shared" si="344"/>
        <v>0</v>
      </c>
      <c r="FXG59" s="103">
        <f t="shared" si="344"/>
        <v>0</v>
      </c>
      <c r="FXH59" s="103">
        <f t="shared" si="344"/>
        <v>0</v>
      </c>
      <c r="FXI59" s="103">
        <f t="shared" ref="FXI59:FZT59" si="345">SUM(FXI23:FXI39)</f>
        <v>0</v>
      </c>
      <c r="FXJ59" s="103">
        <f t="shared" si="345"/>
        <v>0</v>
      </c>
      <c r="FXK59" s="103">
        <f t="shared" si="345"/>
        <v>0</v>
      </c>
      <c r="FXL59" s="103">
        <f t="shared" si="345"/>
        <v>0</v>
      </c>
      <c r="FXM59" s="103">
        <f t="shared" si="345"/>
        <v>0</v>
      </c>
      <c r="FXN59" s="103">
        <f t="shared" si="345"/>
        <v>0</v>
      </c>
      <c r="FXO59" s="103">
        <f t="shared" si="345"/>
        <v>0</v>
      </c>
      <c r="FXP59" s="103">
        <f t="shared" si="345"/>
        <v>0</v>
      </c>
      <c r="FXQ59" s="103">
        <f t="shared" si="345"/>
        <v>0</v>
      </c>
      <c r="FXR59" s="103">
        <f t="shared" si="345"/>
        <v>0</v>
      </c>
      <c r="FXS59" s="103">
        <f t="shared" si="345"/>
        <v>0</v>
      </c>
      <c r="FXT59" s="103">
        <f t="shared" si="345"/>
        <v>0</v>
      </c>
      <c r="FXU59" s="103">
        <f t="shared" si="345"/>
        <v>0</v>
      </c>
      <c r="FXV59" s="103">
        <f t="shared" si="345"/>
        <v>0</v>
      </c>
      <c r="FXW59" s="103">
        <f t="shared" si="345"/>
        <v>0</v>
      </c>
      <c r="FXX59" s="103">
        <f t="shared" si="345"/>
        <v>0</v>
      </c>
      <c r="FXY59" s="103">
        <f t="shared" si="345"/>
        <v>0</v>
      </c>
      <c r="FXZ59" s="103">
        <f t="shared" si="345"/>
        <v>0</v>
      </c>
      <c r="FYA59" s="103">
        <f t="shared" si="345"/>
        <v>0</v>
      </c>
      <c r="FYB59" s="103">
        <f t="shared" si="345"/>
        <v>0</v>
      </c>
      <c r="FYC59" s="103">
        <f t="shared" si="345"/>
        <v>0</v>
      </c>
      <c r="FYD59" s="103">
        <f t="shared" si="345"/>
        <v>0</v>
      </c>
      <c r="FYE59" s="103">
        <f t="shared" si="345"/>
        <v>0</v>
      </c>
      <c r="FYF59" s="103">
        <f t="shared" si="345"/>
        <v>0</v>
      </c>
      <c r="FYG59" s="103">
        <f t="shared" si="345"/>
        <v>0</v>
      </c>
      <c r="FYH59" s="103">
        <f t="shared" si="345"/>
        <v>0</v>
      </c>
      <c r="FYI59" s="103">
        <f t="shared" si="345"/>
        <v>0</v>
      </c>
      <c r="FYJ59" s="103">
        <f t="shared" si="345"/>
        <v>0</v>
      </c>
      <c r="FYK59" s="103">
        <f t="shared" si="345"/>
        <v>0</v>
      </c>
      <c r="FYL59" s="103">
        <f t="shared" si="345"/>
        <v>0</v>
      </c>
      <c r="FYM59" s="103">
        <f t="shared" si="345"/>
        <v>0</v>
      </c>
      <c r="FYN59" s="103">
        <f t="shared" si="345"/>
        <v>0</v>
      </c>
      <c r="FYO59" s="103">
        <f t="shared" si="345"/>
        <v>0</v>
      </c>
      <c r="FYP59" s="103">
        <f t="shared" si="345"/>
        <v>0</v>
      </c>
      <c r="FYQ59" s="103">
        <f t="shared" si="345"/>
        <v>0</v>
      </c>
      <c r="FYR59" s="103">
        <f t="shared" si="345"/>
        <v>0</v>
      </c>
      <c r="FYS59" s="103">
        <f t="shared" si="345"/>
        <v>0</v>
      </c>
      <c r="FYT59" s="103">
        <f t="shared" si="345"/>
        <v>0</v>
      </c>
      <c r="FYU59" s="103">
        <f t="shared" si="345"/>
        <v>0</v>
      </c>
      <c r="FYV59" s="103">
        <f t="shared" si="345"/>
        <v>0</v>
      </c>
      <c r="FYW59" s="103">
        <f t="shared" si="345"/>
        <v>0</v>
      </c>
      <c r="FYX59" s="103">
        <f t="shared" si="345"/>
        <v>0</v>
      </c>
      <c r="FYY59" s="103">
        <f t="shared" si="345"/>
        <v>0</v>
      </c>
      <c r="FYZ59" s="103">
        <f t="shared" si="345"/>
        <v>0</v>
      </c>
      <c r="FZA59" s="103">
        <f t="shared" si="345"/>
        <v>0</v>
      </c>
      <c r="FZB59" s="103">
        <f t="shared" si="345"/>
        <v>0</v>
      </c>
      <c r="FZC59" s="103">
        <f t="shared" si="345"/>
        <v>0</v>
      </c>
      <c r="FZD59" s="103">
        <f t="shared" si="345"/>
        <v>0</v>
      </c>
      <c r="FZE59" s="103">
        <f t="shared" si="345"/>
        <v>0</v>
      </c>
      <c r="FZF59" s="103">
        <f t="shared" si="345"/>
        <v>0</v>
      </c>
      <c r="FZG59" s="103">
        <f t="shared" si="345"/>
        <v>0</v>
      </c>
      <c r="FZH59" s="103">
        <f t="shared" si="345"/>
        <v>0</v>
      </c>
      <c r="FZI59" s="103">
        <f t="shared" si="345"/>
        <v>0</v>
      </c>
      <c r="FZJ59" s="103">
        <f t="shared" si="345"/>
        <v>0</v>
      </c>
      <c r="FZK59" s="103">
        <f t="shared" si="345"/>
        <v>0</v>
      </c>
      <c r="FZL59" s="103">
        <f t="shared" si="345"/>
        <v>0</v>
      </c>
      <c r="FZM59" s="103">
        <f t="shared" si="345"/>
        <v>0</v>
      </c>
      <c r="FZN59" s="103">
        <f t="shared" si="345"/>
        <v>0</v>
      </c>
      <c r="FZO59" s="103">
        <f t="shared" si="345"/>
        <v>0</v>
      </c>
      <c r="FZP59" s="103">
        <f t="shared" si="345"/>
        <v>0</v>
      </c>
      <c r="FZQ59" s="103">
        <f t="shared" si="345"/>
        <v>0</v>
      </c>
      <c r="FZR59" s="103">
        <f t="shared" si="345"/>
        <v>0</v>
      </c>
      <c r="FZS59" s="103">
        <f t="shared" si="345"/>
        <v>0</v>
      </c>
      <c r="FZT59" s="103">
        <f t="shared" si="345"/>
        <v>0</v>
      </c>
      <c r="FZU59" s="103">
        <f t="shared" ref="FZU59:GCF59" si="346">SUM(FZU23:FZU39)</f>
        <v>0</v>
      </c>
      <c r="FZV59" s="103">
        <f t="shared" si="346"/>
        <v>0</v>
      </c>
      <c r="FZW59" s="103">
        <f t="shared" si="346"/>
        <v>0</v>
      </c>
      <c r="FZX59" s="103">
        <f t="shared" si="346"/>
        <v>0</v>
      </c>
      <c r="FZY59" s="103">
        <f t="shared" si="346"/>
        <v>0</v>
      </c>
      <c r="FZZ59" s="103">
        <f t="shared" si="346"/>
        <v>0</v>
      </c>
      <c r="GAA59" s="103">
        <f t="shared" si="346"/>
        <v>0</v>
      </c>
      <c r="GAB59" s="103">
        <f t="shared" si="346"/>
        <v>0</v>
      </c>
      <c r="GAC59" s="103">
        <f t="shared" si="346"/>
        <v>0</v>
      </c>
      <c r="GAD59" s="103">
        <f t="shared" si="346"/>
        <v>0</v>
      </c>
      <c r="GAE59" s="103">
        <f t="shared" si="346"/>
        <v>0</v>
      </c>
      <c r="GAF59" s="103">
        <f t="shared" si="346"/>
        <v>0</v>
      </c>
      <c r="GAG59" s="103">
        <f t="shared" si="346"/>
        <v>0</v>
      </c>
      <c r="GAH59" s="103">
        <f t="shared" si="346"/>
        <v>0</v>
      </c>
      <c r="GAI59" s="103">
        <f t="shared" si="346"/>
        <v>0</v>
      </c>
      <c r="GAJ59" s="103">
        <f t="shared" si="346"/>
        <v>0</v>
      </c>
      <c r="GAK59" s="103">
        <f t="shared" si="346"/>
        <v>0</v>
      </c>
      <c r="GAL59" s="103">
        <f t="shared" si="346"/>
        <v>0</v>
      </c>
      <c r="GAM59" s="103">
        <f t="shared" si="346"/>
        <v>0</v>
      </c>
      <c r="GAN59" s="103">
        <f t="shared" si="346"/>
        <v>0</v>
      </c>
      <c r="GAO59" s="103">
        <f t="shared" si="346"/>
        <v>0</v>
      </c>
      <c r="GAP59" s="103">
        <f t="shared" si="346"/>
        <v>0</v>
      </c>
      <c r="GAQ59" s="103">
        <f t="shared" si="346"/>
        <v>0</v>
      </c>
      <c r="GAR59" s="103">
        <f t="shared" si="346"/>
        <v>0</v>
      </c>
      <c r="GAS59" s="103">
        <f t="shared" si="346"/>
        <v>0</v>
      </c>
      <c r="GAT59" s="103">
        <f t="shared" si="346"/>
        <v>0</v>
      </c>
      <c r="GAU59" s="103">
        <f t="shared" si="346"/>
        <v>0</v>
      </c>
      <c r="GAV59" s="103">
        <f t="shared" si="346"/>
        <v>0</v>
      </c>
      <c r="GAW59" s="103">
        <f t="shared" si="346"/>
        <v>0</v>
      </c>
      <c r="GAX59" s="103">
        <f t="shared" si="346"/>
        <v>0</v>
      </c>
      <c r="GAY59" s="103">
        <f t="shared" si="346"/>
        <v>0</v>
      </c>
      <c r="GAZ59" s="103">
        <f t="shared" si="346"/>
        <v>0</v>
      </c>
      <c r="GBA59" s="103">
        <f t="shared" si="346"/>
        <v>0</v>
      </c>
      <c r="GBB59" s="103">
        <f t="shared" si="346"/>
        <v>0</v>
      </c>
      <c r="GBC59" s="103">
        <f t="shared" si="346"/>
        <v>0</v>
      </c>
      <c r="GBD59" s="103">
        <f t="shared" si="346"/>
        <v>0</v>
      </c>
      <c r="GBE59" s="103">
        <f t="shared" si="346"/>
        <v>0</v>
      </c>
      <c r="GBF59" s="103">
        <f t="shared" si="346"/>
        <v>0</v>
      </c>
      <c r="GBG59" s="103">
        <f t="shared" si="346"/>
        <v>0</v>
      </c>
      <c r="GBH59" s="103">
        <f t="shared" si="346"/>
        <v>0</v>
      </c>
      <c r="GBI59" s="103">
        <f t="shared" si="346"/>
        <v>0</v>
      </c>
      <c r="GBJ59" s="103">
        <f t="shared" si="346"/>
        <v>0</v>
      </c>
      <c r="GBK59" s="103">
        <f t="shared" si="346"/>
        <v>0</v>
      </c>
      <c r="GBL59" s="103">
        <f t="shared" si="346"/>
        <v>0</v>
      </c>
      <c r="GBM59" s="103">
        <f t="shared" si="346"/>
        <v>0</v>
      </c>
      <c r="GBN59" s="103">
        <f t="shared" si="346"/>
        <v>0</v>
      </c>
      <c r="GBO59" s="103">
        <f t="shared" si="346"/>
        <v>0</v>
      </c>
      <c r="GBP59" s="103">
        <f t="shared" si="346"/>
        <v>0</v>
      </c>
      <c r="GBQ59" s="103">
        <f t="shared" si="346"/>
        <v>0</v>
      </c>
      <c r="GBR59" s="103">
        <f t="shared" si="346"/>
        <v>0</v>
      </c>
      <c r="GBS59" s="103">
        <f t="shared" si="346"/>
        <v>0</v>
      </c>
      <c r="GBT59" s="103">
        <f t="shared" si="346"/>
        <v>0</v>
      </c>
      <c r="GBU59" s="103">
        <f t="shared" si="346"/>
        <v>0</v>
      </c>
      <c r="GBV59" s="103">
        <f t="shared" si="346"/>
        <v>0</v>
      </c>
      <c r="GBW59" s="103">
        <f t="shared" si="346"/>
        <v>0</v>
      </c>
      <c r="GBX59" s="103">
        <f t="shared" si="346"/>
        <v>0</v>
      </c>
      <c r="GBY59" s="103">
        <f t="shared" si="346"/>
        <v>0</v>
      </c>
      <c r="GBZ59" s="103">
        <f t="shared" si="346"/>
        <v>0</v>
      </c>
      <c r="GCA59" s="103">
        <f t="shared" si="346"/>
        <v>0</v>
      </c>
      <c r="GCB59" s="103">
        <f t="shared" si="346"/>
        <v>0</v>
      </c>
      <c r="GCC59" s="103">
        <f t="shared" si="346"/>
        <v>0</v>
      </c>
      <c r="GCD59" s="103">
        <f t="shared" si="346"/>
        <v>0</v>
      </c>
      <c r="GCE59" s="103">
        <f t="shared" si="346"/>
        <v>0</v>
      </c>
      <c r="GCF59" s="103">
        <f t="shared" si="346"/>
        <v>0</v>
      </c>
      <c r="GCG59" s="103">
        <f t="shared" ref="GCG59:GER59" si="347">SUM(GCG23:GCG39)</f>
        <v>0</v>
      </c>
      <c r="GCH59" s="103">
        <f t="shared" si="347"/>
        <v>0</v>
      </c>
      <c r="GCI59" s="103">
        <f t="shared" si="347"/>
        <v>0</v>
      </c>
      <c r="GCJ59" s="103">
        <f t="shared" si="347"/>
        <v>0</v>
      </c>
      <c r="GCK59" s="103">
        <f t="shared" si="347"/>
        <v>0</v>
      </c>
      <c r="GCL59" s="103">
        <f t="shared" si="347"/>
        <v>0</v>
      </c>
      <c r="GCM59" s="103">
        <f t="shared" si="347"/>
        <v>0</v>
      </c>
      <c r="GCN59" s="103">
        <f t="shared" si="347"/>
        <v>0</v>
      </c>
      <c r="GCO59" s="103">
        <f t="shared" si="347"/>
        <v>0</v>
      </c>
      <c r="GCP59" s="103">
        <f t="shared" si="347"/>
        <v>0</v>
      </c>
      <c r="GCQ59" s="103">
        <f t="shared" si="347"/>
        <v>0</v>
      </c>
      <c r="GCR59" s="103">
        <f t="shared" si="347"/>
        <v>0</v>
      </c>
      <c r="GCS59" s="103">
        <f t="shared" si="347"/>
        <v>0</v>
      </c>
      <c r="GCT59" s="103">
        <f t="shared" si="347"/>
        <v>0</v>
      </c>
      <c r="GCU59" s="103">
        <f t="shared" si="347"/>
        <v>0</v>
      </c>
      <c r="GCV59" s="103">
        <f t="shared" si="347"/>
        <v>0</v>
      </c>
      <c r="GCW59" s="103">
        <f t="shared" si="347"/>
        <v>0</v>
      </c>
      <c r="GCX59" s="103">
        <f t="shared" si="347"/>
        <v>0</v>
      </c>
      <c r="GCY59" s="103">
        <f t="shared" si="347"/>
        <v>0</v>
      </c>
      <c r="GCZ59" s="103">
        <f t="shared" si="347"/>
        <v>0</v>
      </c>
      <c r="GDA59" s="103">
        <f t="shared" si="347"/>
        <v>0</v>
      </c>
      <c r="GDB59" s="103">
        <f t="shared" si="347"/>
        <v>0</v>
      </c>
      <c r="GDC59" s="103">
        <f t="shared" si="347"/>
        <v>0</v>
      </c>
      <c r="GDD59" s="103">
        <f t="shared" si="347"/>
        <v>0</v>
      </c>
      <c r="GDE59" s="103">
        <f t="shared" si="347"/>
        <v>0</v>
      </c>
      <c r="GDF59" s="103">
        <f t="shared" si="347"/>
        <v>0</v>
      </c>
      <c r="GDG59" s="103">
        <f t="shared" si="347"/>
        <v>0</v>
      </c>
      <c r="GDH59" s="103">
        <f t="shared" si="347"/>
        <v>0</v>
      </c>
      <c r="GDI59" s="103">
        <f t="shared" si="347"/>
        <v>0</v>
      </c>
      <c r="GDJ59" s="103">
        <f t="shared" si="347"/>
        <v>0</v>
      </c>
      <c r="GDK59" s="103">
        <f t="shared" si="347"/>
        <v>0</v>
      </c>
      <c r="GDL59" s="103">
        <f t="shared" si="347"/>
        <v>0</v>
      </c>
      <c r="GDM59" s="103">
        <f t="shared" si="347"/>
        <v>0</v>
      </c>
      <c r="GDN59" s="103">
        <f t="shared" si="347"/>
        <v>0</v>
      </c>
      <c r="GDO59" s="103">
        <f t="shared" si="347"/>
        <v>0</v>
      </c>
      <c r="GDP59" s="103">
        <f t="shared" si="347"/>
        <v>0</v>
      </c>
      <c r="GDQ59" s="103">
        <f t="shared" si="347"/>
        <v>0</v>
      </c>
      <c r="GDR59" s="103">
        <f t="shared" si="347"/>
        <v>0</v>
      </c>
      <c r="GDS59" s="103">
        <f t="shared" si="347"/>
        <v>0</v>
      </c>
      <c r="GDT59" s="103">
        <f t="shared" si="347"/>
        <v>0</v>
      </c>
      <c r="GDU59" s="103">
        <f t="shared" si="347"/>
        <v>0</v>
      </c>
      <c r="GDV59" s="103">
        <f t="shared" si="347"/>
        <v>0</v>
      </c>
      <c r="GDW59" s="103">
        <f t="shared" si="347"/>
        <v>0</v>
      </c>
      <c r="GDX59" s="103">
        <f t="shared" si="347"/>
        <v>0</v>
      </c>
      <c r="GDY59" s="103">
        <f t="shared" si="347"/>
        <v>0</v>
      </c>
      <c r="GDZ59" s="103">
        <f t="shared" si="347"/>
        <v>0</v>
      </c>
      <c r="GEA59" s="103">
        <f t="shared" si="347"/>
        <v>0</v>
      </c>
      <c r="GEB59" s="103">
        <f t="shared" si="347"/>
        <v>0</v>
      </c>
      <c r="GEC59" s="103">
        <f t="shared" si="347"/>
        <v>0</v>
      </c>
      <c r="GED59" s="103">
        <f t="shared" si="347"/>
        <v>0</v>
      </c>
      <c r="GEE59" s="103">
        <f t="shared" si="347"/>
        <v>0</v>
      </c>
      <c r="GEF59" s="103">
        <f t="shared" si="347"/>
        <v>0</v>
      </c>
      <c r="GEG59" s="103">
        <f t="shared" si="347"/>
        <v>0</v>
      </c>
      <c r="GEH59" s="103">
        <f t="shared" si="347"/>
        <v>0</v>
      </c>
      <c r="GEI59" s="103">
        <f t="shared" si="347"/>
        <v>0</v>
      </c>
      <c r="GEJ59" s="103">
        <f t="shared" si="347"/>
        <v>0</v>
      </c>
      <c r="GEK59" s="103">
        <f t="shared" si="347"/>
        <v>0</v>
      </c>
      <c r="GEL59" s="103">
        <f t="shared" si="347"/>
        <v>0</v>
      </c>
      <c r="GEM59" s="103">
        <f t="shared" si="347"/>
        <v>0</v>
      </c>
      <c r="GEN59" s="103">
        <f t="shared" si="347"/>
        <v>0</v>
      </c>
      <c r="GEO59" s="103">
        <f t="shared" si="347"/>
        <v>0</v>
      </c>
      <c r="GEP59" s="103">
        <f t="shared" si="347"/>
        <v>0</v>
      </c>
      <c r="GEQ59" s="103">
        <f t="shared" si="347"/>
        <v>0</v>
      </c>
      <c r="GER59" s="103">
        <f t="shared" si="347"/>
        <v>0</v>
      </c>
      <c r="GES59" s="103">
        <f t="shared" ref="GES59:GHD59" si="348">SUM(GES23:GES39)</f>
        <v>0</v>
      </c>
      <c r="GET59" s="103">
        <f t="shared" si="348"/>
        <v>0</v>
      </c>
      <c r="GEU59" s="103">
        <f t="shared" si="348"/>
        <v>0</v>
      </c>
      <c r="GEV59" s="103">
        <f t="shared" si="348"/>
        <v>0</v>
      </c>
      <c r="GEW59" s="103">
        <f t="shared" si="348"/>
        <v>0</v>
      </c>
      <c r="GEX59" s="103">
        <f t="shared" si="348"/>
        <v>0</v>
      </c>
      <c r="GEY59" s="103">
        <f t="shared" si="348"/>
        <v>0</v>
      </c>
      <c r="GEZ59" s="103">
        <f t="shared" si="348"/>
        <v>0</v>
      </c>
      <c r="GFA59" s="103">
        <f t="shared" si="348"/>
        <v>0</v>
      </c>
      <c r="GFB59" s="103">
        <f t="shared" si="348"/>
        <v>0</v>
      </c>
      <c r="GFC59" s="103">
        <f t="shared" si="348"/>
        <v>0</v>
      </c>
      <c r="GFD59" s="103">
        <f t="shared" si="348"/>
        <v>0</v>
      </c>
      <c r="GFE59" s="103">
        <f t="shared" si="348"/>
        <v>0</v>
      </c>
      <c r="GFF59" s="103">
        <f t="shared" si="348"/>
        <v>0</v>
      </c>
      <c r="GFG59" s="103">
        <f t="shared" si="348"/>
        <v>0</v>
      </c>
      <c r="GFH59" s="103">
        <f t="shared" si="348"/>
        <v>0</v>
      </c>
      <c r="GFI59" s="103">
        <f t="shared" si="348"/>
        <v>0</v>
      </c>
      <c r="GFJ59" s="103">
        <f t="shared" si="348"/>
        <v>0</v>
      </c>
      <c r="GFK59" s="103">
        <f t="shared" si="348"/>
        <v>0</v>
      </c>
      <c r="GFL59" s="103">
        <f t="shared" si="348"/>
        <v>0</v>
      </c>
      <c r="GFM59" s="103">
        <f t="shared" si="348"/>
        <v>0</v>
      </c>
      <c r="GFN59" s="103">
        <f t="shared" si="348"/>
        <v>0</v>
      </c>
      <c r="GFO59" s="103">
        <f t="shared" si="348"/>
        <v>0</v>
      </c>
      <c r="GFP59" s="103">
        <f t="shared" si="348"/>
        <v>0</v>
      </c>
      <c r="GFQ59" s="103">
        <f t="shared" si="348"/>
        <v>0</v>
      </c>
      <c r="GFR59" s="103">
        <f t="shared" si="348"/>
        <v>0</v>
      </c>
      <c r="GFS59" s="103">
        <f t="shared" si="348"/>
        <v>0</v>
      </c>
      <c r="GFT59" s="103">
        <f t="shared" si="348"/>
        <v>0</v>
      </c>
      <c r="GFU59" s="103">
        <f t="shared" si="348"/>
        <v>0</v>
      </c>
      <c r="GFV59" s="103">
        <f t="shared" si="348"/>
        <v>0</v>
      </c>
      <c r="GFW59" s="103">
        <f t="shared" si="348"/>
        <v>0</v>
      </c>
      <c r="GFX59" s="103">
        <f t="shared" si="348"/>
        <v>0</v>
      </c>
      <c r="GFY59" s="103">
        <f t="shared" si="348"/>
        <v>0</v>
      </c>
      <c r="GFZ59" s="103">
        <f t="shared" si="348"/>
        <v>0</v>
      </c>
      <c r="GGA59" s="103">
        <f t="shared" si="348"/>
        <v>0</v>
      </c>
      <c r="GGB59" s="103">
        <f t="shared" si="348"/>
        <v>0</v>
      </c>
      <c r="GGC59" s="103">
        <f t="shared" si="348"/>
        <v>0</v>
      </c>
      <c r="GGD59" s="103">
        <f t="shared" si="348"/>
        <v>0</v>
      </c>
      <c r="GGE59" s="103">
        <f t="shared" si="348"/>
        <v>0</v>
      </c>
      <c r="GGF59" s="103">
        <f t="shared" si="348"/>
        <v>0</v>
      </c>
      <c r="GGG59" s="103">
        <f t="shared" si="348"/>
        <v>0</v>
      </c>
      <c r="GGH59" s="103">
        <f t="shared" si="348"/>
        <v>0</v>
      </c>
      <c r="GGI59" s="103">
        <f t="shared" si="348"/>
        <v>0</v>
      </c>
      <c r="GGJ59" s="103">
        <f t="shared" si="348"/>
        <v>0</v>
      </c>
      <c r="GGK59" s="103">
        <f t="shared" si="348"/>
        <v>0</v>
      </c>
      <c r="GGL59" s="103">
        <f t="shared" si="348"/>
        <v>0</v>
      </c>
      <c r="GGM59" s="103">
        <f t="shared" si="348"/>
        <v>0</v>
      </c>
      <c r="GGN59" s="103">
        <f t="shared" si="348"/>
        <v>0</v>
      </c>
      <c r="GGO59" s="103">
        <f t="shared" si="348"/>
        <v>0</v>
      </c>
      <c r="GGP59" s="103">
        <f t="shared" si="348"/>
        <v>0</v>
      </c>
      <c r="GGQ59" s="103">
        <f t="shared" si="348"/>
        <v>0</v>
      </c>
      <c r="GGR59" s="103">
        <f t="shared" si="348"/>
        <v>0</v>
      </c>
      <c r="GGS59" s="103">
        <f t="shared" si="348"/>
        <v>0</v>
      </c>
      <c r="GGT59" s="103">
        <f t="shared" si="348"/>
        <v>0</v>
      </c>
      <c r="GGU59" s="103">
        <f t="shared" si="348"/>
        <v>0</v>
      </c>
      <c r="GGV59" s="103">
        <f t="shared" si="348"/>
        <v>0</v>
      </c>
      <c r="GGW59" s="103">
        <f t="shared" si="348"/>
        <v>0</v>
      </c>
      <c r="GGX59" s="103">
        <f t="shared" si="348"/>
        <v>0</v>
      </c>
      <c r="GGY59" s="103">
        <f t="shared" si="348"/>
        <v>0</v>
      </c>
      <c r="GGZ59" s="103">
        <f t="shared" si="348"/>
        <v>0</v>
      </c>
      <c r="GHA59" s="103">
        <f t="shared" si="348"/>
        <v>0</v>
      </c>
      <c r="GHB59" s="103">
        <f t="shared" si="348"/>
        <v>0</v>
      </c>
      <c r="GHC59" s="103">
        <f t="shared" si="348"/>
        <v>0</v>
      </c>
      <c r="GHD59" s="103">
        <f t="shared" si="348"/>
        <v>0</v>
      </c>
      <c r="GHE59" s="103">
        <f t="shared" ref="GHE59:GJP59" si="349">SUM(GHE23:GHE39)</f>
        <v>0</v>
      </c>
      <c r="GHF59" s="103">
        <f t="shared" si="349"/>
        <v>0</v>
      </c>
      <c r="GHG59" s="103">
        <f t="shared" si="349"/>
        <v>0</v>
      </c>
      <c r="GHH59" s="103">
        <f t="shared" si="349"/>
        <v>0</v>
      </c>
      <c r="GHI59" s="103">
        <f t="shared" si="349"/>
        <v>0</v>
      </c>
      <c r="GHJ59" s="103">
        <f t="shared" si="349"/>
        <v>0</v>
      </c>
      <c r="GHK59" s="103">
        <f t="shared" si="349"/>
        <v>0</v>
      </c>
      <c r="GHL59" s="103">
        <f t="shared" si="349"/>
        <v>0</v>
      </c>
      <c r="GHM59" s="103">
        <f t="shared" si="349"/>
        <v>0</v>
      </c>
      <c r="GHN59" s="103">
        <f t="shared" si="349"/>
        <v>0</v>
      </c>
      <c r="GHO59" s="103">
        <f t="shared" si="349"/>
        <v>0</v>
      </c>
      <c r="GHP59" s="103">
        <f t="shared" si="349"/>
        <v>0</v>
      </c>
      <c r="GHQ59" s="103">
        <f t="shared" si="349"/>
        <v>0</v>
      </c>
      <c r="GHR59" s="103">
        <f t="shared" si="349"/>
        <v>0</v>
      </c>
      <c r="GHS59" s="103">
        <f t="shared" si="349"/>
        <v>0</v>
      </c>
      <c r="GHT59" s="103">
        <f t="shared" si="349"/>
        <v>0</v>
      </c>
      <c r="GHU59" s="103">
        <f t="shared" si="349"/>
        <v>0</v>
      </c>
      <c r="GHV59" s="103">
        <f t="shared" si="349"/>
        <v>0</v>
      </c>
      <c r="GHW59" s="103">
        <f t="shared" si="349"/>
        <v>0</v>
      </c>
      <c r="GHX59" s="103">
        <f t="shared" si="349"/>
        <v>0</v>
      </c>
      <c r="GHY59" s="103">
        <f t="shared" si="349"/>
        <v>0</v>
      </c>
      <c r="GHZ59" s="103">
        <f t="shared" si="349"/>
        <v>0</v>
      </c>
      <c r="GIA59" s="103">
        <f t="shared" si="349"/>
        <v>0</v>
      </c>
      <c r="GIB59" s="103">
        <f t="shared" si="349"/>
        <v>0</v>
      </c>
      <c r="GIC59" s="103">
        <f t="shared" si="349"/>
        <v>0</v>
      </c>
      <c r="GID59" s="103">
        <f t="shared" si="349"/>
        <v>0</v>
      </c>
      <c r="GIE59" s="103">
        <f t="shared" si="349"/>
        <v>0</v>
      </c>
      <c r="GIF59" s="103">
        <f t="shared" si="349"/>
        <v>0</v>
      </c>
      <c r="GIG59" s="103">
        <f t="shared" si="349"/>
        <v>0</v>
      </c>
      <c r="GIH59" s="103">
        <f t="shared" si="349"/>
        <v>0</v>
      </c>
      <c r="GII59" s="103">
        <f t="shared" si="349"/>
        <v>0</v>
      </c>
      <c r="GIJ59" s="103">
        <f t="shared" si="349"/>
        <v>0</v>
      </c>
      <c r="GIK59" s="103">
        <f t="shared" si="349"/>
        <v>0</v>
      </c>
      <c r="GIL59" s="103">
        <f t="shared" si="349"/>
        <v>0</v>
      </c>
      <c r="GIM59" s="103">
        <f t="shared" si="349"/>
        <v>0</v>
      </c>
      <c r="GIN59" s="103">
        <f t="shared" si="349"/>
        <v>0</v>
      </c>
      <c r="GIO59" s="103">
        <f t="shared" si="349"/>
        <v>0</v>
      </c>
      <c r="GIP59" s="103">
        <f t="shared" si="349"/>
        <v>0</v>
      </c>
      <c r="GIQ59" s="103">
        <f t="shared" si="349"/>
        <v>0</v>
      </c>
      <c r="GIR59" s="103">
        <f t="shared" si="349"/>
        <v>0</v>
      </c>
      <c r="GIS59" s="103">
        <f t="shared" si="349"/>
        <v>0</v>
      </c>
      <c r="GIT59" s="103">
        <f t="shared" si="349"/>
        <v>0</v>
      </c>
      <c r="GIU59" s="103">
        <f t="shared" si="349"/>
        <v>0</v>
      </c>
      <c r="GIV59" s="103">
        <f t="shared" si="349"/>
        <v>0</v>
      </c>
      <c r="GIW59" s="103">
        <f t="shared" si="349"/>
        <v>0</v>
      </c>
      <c r="GIX59" s="103">
        <f t="shared" si="349"/>
        <v>0</v>
      </c>
      <c r="GIY59" s="103">
        <f t="shared" si="349"/>
        <v>0</v>
      </c>
      <c r="GIZ59" s="103">
        <f t="shared" si="349"/>
        <v>0</v>
      </c>
      <c r="GJA59" s="103">
        <f t="shared" si="349"/>
        <v>0</v>
      </c>
      <c r="GJB59" s="103">
        <f t="shared" si="349"/>
        <v>0</v>
      </c>
      <c r="GJC59" s="103">
        <f t="shared" si="349"/>
        <v>0</v>
      </c>
      <c r="GJD59" s="103">
        <f t="shared" si="349"/>
        <v>0</v>
      </c>
      <c r="GJE59" s="103">
        <f t="shared" si="349"/>
        <v>0</v>
      </c>
      <c r="GJF59" s="103">
        <f t="shared" si="349"/>
        <v>0</v>
      </c>
      <c r="GJG59" s="103">
        <f t="shared" si="349"/>
        <v>0</v>
      </c>
      <c r="GJH59" s="103">
        <f t="shared" si="349"/>
        <v>0</v>
      </c>
      <c r="GJI59" s="103">
        <f t="shared" si="349"/>
        <v>0</v>
      </c>
      <c r="GJJ59" s="103">
        <f t="shared" si="349"/>
        <v>0</v>
      </c>
      <c r="GJK59" s="103">
        <f t="shared" si="349"/>
        <v>0</v>
      </c>
      <c r="GJL59" s="103">
        <f t="shared" si="349"/>
        <v>0</v>
      </c>
      <c r="GJM59" s="103">
        <f t="shared" si="349"/>
        <v>0</v>
      </c>
      <c r="GJN59" s="103">
        <f t="shared" si="349"/>
        <v>0</v>
      </c>
      <c r="GJO59" s="103">
        <f t="shared" si="349"/>
        <v>0</v>
      </c>
      <c r="GJP59" s="103">
        <f t="shared" si="349"/>
        <v>0</v>
      </c>
      <c r="GJQ59" s="103">
        <f t="shared" ref="GJQ59:GMB59" si="350">SUM(GJQ23:GJQ39)</f>
        <v>0</v>
      </c>
      <c r="GJR59" s="103">
        <f t="shared" si="350"/>
        <v>0</v>
      </c>
      <c r="GJS59" s="103">
        <f t="shared" si="350"/>
        <v>0</v>
      </c>
      <c r="GJT59" s="103">
        <f t="shared" si="350"/>
        <v>0</v>
      </c>
      <c r="GJU59" s="103">
        <f t="shared" si="350"/>
        <v>0</v>
      </c>
      <c r="GJV59" s="103">
        <f t="shared" si="350"/>
        <v>0</v>
      </c>
      <c r="GJW59" s="103">
        <f t="shared" si="350"/>
        <v>0</v>
      </c>
      <c r="GJX59" s="103">
        <f t="shared" si="350"/>
        <v>0</v>
      </c>
      <c r="GJY59" s="103">
        <f t="shared" si="350"/>
        <v>0</v>
      </c>
      <c r="GJZ59" s="103">
        <f t="shared" si="350"/>
        <v>0</v>
      </c>
      <c r="GKA59" s="103">
        <f t="shared" si="350"/>
        <v>0</v>
      </c>
      <c r="GKB59" s="103">
        <f t="shared" si="350"/>
        <v>0</v>
      </c>
      <c r="GKC59" s="103">
        <f t="shared" si="350"/>
        <v>0</v>
      </c>
      <c r="GKD59" s="103">
        <f t="shared" si="350"/>
        <v>0</v>
      </c>
      <c r="GKE59" s="103">
        <f t="shared" si="350"/>
        <v>0</v>
      </c>
      <c r="GKF59" s="103">
        <f t="shared" si="350"/>
        <v>0</v>
      </c>
      <c r="GKG59" s="103">
        <f t="shared" si="350"/>
        <v>0</v>
      </c>
      <c r="GKH59" s="103">
        <f t="shared" si="350"/>
        <v>0</v>
      </c>
      <c r="GKI59" s="103">
        <f t="shared" si="350"/>
        <v>0</v>
      </c>
      <c r="GKJ59" s="103">
        <f t="shared" si="350"/>
        <v>0</v>
      </c>
      <c r="GKK59" s="103">
        <f t="shared" si="350"/>
        <v>0</v>
      </c>
      <c r="GKL59" s="103">
        <f t="shared" si="350"/>
        <v>0</v>
      </c>
      <c r="GKM59" s="103">
        <f t="shared" si="350"/>
        <v>0</v>
      </c>
      <c r="GKN59" s="103">
        <f t="shared" si="350"/>
        <v>0</v>
      </c>
      <c r="GKO59" s="103">
        <f t="shared" si="350"/>
        <v>0</v>
      </c>
      <c r="GKP59" s="103">
        <f t="shared" si="350"/>
        <v>0</v>
      </c>
      <c r="GKQ59" s="103">
        <f t="shared" si="350"/>
        <v>0</v>
      </c>
      <c r="GKR59" s="103">
        <f t="shared" si="350"/>
        <v>0</v>
      </c>
      <c r="GKS59" s="103">
        <f t="shared" si="350"/>
        <v>0</v>
      </c>
      <c r="GKT59" s="103">
        <f t="shared" si="350"/>
        <v>0</v>
      </c>
      <c r="GKU59" s="103">
        <f t="shared" si="350"/>
        <v>0</v>
      </c>
      <c r="GKV59" s="103">
        <f t="shared" si="350"/>
        <v>0</v>
      </c>
      <c r="GKW59" s="103">
        <f t="shared" si="350"/>
        <v>0</v>
      </c>
      <c r="GKX59" s="103">
        <f t="shared" si="350"/>
        <v>0</v>
      </c>
      <c r="GKY59" s="103">
        <f t="shared" si="350"/>
        <v>0</v>
      </c>
      <c r="GKZ59" s="103">
        <f t="shared" si="350"/>
        <v>0</v>
      </c>
      <c r="GLA59" s="103">
        <f t="shared" si="350"/>
        <v>0</v>
      </c>
      <c r="GLB59" s="103">
        <f t="shared" si="350"/>
        <v>0</v>
      </c>
      <c r="GLC59" s="103">
        <f t="shared" si="350"/>
        <v>0</v>
      </c>
      <c r="GLD59" s="103">
        <f t="shared" si="350"/>
        <v>0</v>
      </c>
      <c r="GLE59" s="103">
        <f t="shared" si="350"/>
        <v>0</v>
      </c>
      <c r="GLF59" s="103">
        <f t="shared" si="350"/>
        <v>0</v>
      </c>
      <c r="GLG59" s="103">
        <f t="shared" si="350"/>
        <v>0</v>
      </c>
      <c r="GLH59" s="103">
        <f t="shared" si="350"/>
        <v>0</v>
      </c>
      <c r="GLI59" s="103">
        <f t="shared" si="350"/>
        <v>0</v>
      </c>
      <c r="GLJ59" s="103">
        <f t="shared" si="350"/>
        <v>0</v>
      </c>
      <c r="GLK59" s="103">
        <f t="shared" si="350"/>
        <v>0</v>
      </c>
      <c r="GLL59" s="103">
        <f t="shared" si="350"/>
        <v>0</v>
      </c>
      <c r="GLM59" s="103">
        <f t="shared" si="350"/>
        <v>0</v>
      </c>
      <c r="GLN59" s="103">
        <f t="shared" si="350"/>
        <v>0</v>
      </c>
      <c r="GLO59" s="103">
        <f t="shared" si="350"/>
        <v>0</v>
      </c>
      <c r="GLP59" s="103">
        <f t="shared" si="350"/>
        <v>0</v>
      </c>
      <c r="GLQ59" s="103">
        <f t="shared" si="350"/>
        <v>0</v>
      </c>
      <c r="GLR59" s="103">
        <f t="shared" si="350"/>
        <v>0</v>
      </c>
      <c r="GLS59" s="103">
        <f t="shared" si="350"/>
        <v>0</v>
      </c>
      <c r="GLT59" s="103">
        <f t="shared" si="350"/>
        <v>0</v>
      </c>
      <c r="GLU59" s="103">
        <f t="shared" si="350"/>
        <v>0</v>
      </c>
      <c r="GLV59" s="103">
        <f t="shared" si="350"/>
        <v>0</v>
      </c>
      <c r="GLW59" s="103">
        <f t="shared" si="350"/>
        <v>0</v>
      </c>
      <c r="GLX59" s="103">
        <f t="shared" si="350"/>
        <v>0</v>
      </c>
      <c r="GLY59" s="103">
        <f t="shared" si="350"/>
        <v>0</v>
      </c>
      <c r="GLZ59" s="103">
        <f t="shared" si="350"/>
        <v>0</v>
      </c>
      <c r="GMA59" s="103">
        <f t="shared" si="350"/>
        <v>0</v>
      </c>
      <c r="GMB59" s="103">
        <f t="shared" si="350"/>
        <v>0</v>
      </c>
      <c r="GMC59" s="103">
        <f t="shared" ref="GMC59:GON59" si="351">SUM(GMC23:GMC39)</f>
        <v>0</v>
      </c>
      <c r="GMD59" s="103">
        <f t="shared" si="351"/>
        <v>0</v>
      </c>
      <c r="GME59" s="103">
        <f t="shared" si="351"/>
        <v>0</v>
      </c>
      <c r="GMF59" s="103">
        <f t="shared" si="351"/>
        <v>0</v>
      </c>
      <c r="GMG59" s="103">
        <f t="shared" si="351"/>
        <v>0</v>
      </c>
      <c r="GMH59" s="103">
        <f t="shared" si="351"/>
        <v>0</v>
      </c>
      <c r="GMI59" s="103">
        <f t="shared" si="351"/>
        <v>0</v>
      </c>
      <c r="GMJ59" s="103">
        <f t="shared" si="351"/>
        <v>0</v>
      </c>
      <c r="GMK59" s="103">
        <f t="shared" si="351"/>
        <v>0</v>
      </c>
      <c r="GML59" s="103">
        <f t="shared" si="351"/>
        <v>0</v>
      </c>
      <c r="GMM59" s="103">
        <f t="shared" si="351"/>
        <v>0</v>
      </c>
      <c r="GMN59" s="103">
        <f t="shared" si="351"/>
        <v>0</v>
      </c>
      <c r="GMO59" s="103">
        <f t="shared" si="351"/>
        <v>0</v>
      </c>
      <c r="GMP59" s="103">
        <f t="shared" si="351"/>
        <v>0</v>
      </c>
      <c r="GMQ59" s="103">
        <f t="shared" si="351"/>
        <v>0</v>
      </c>
      <c r="GMR59" s="103">
        <f t="shared" si="351"/>
        <v>0</v>
      </c>
      <c r="GMS59" s="103">
        <f t="shared" si="351"/>
        <v>0</v>
      </c>
      <c r="GMT59" s="103">
        <f t="shared" si="351"/>
        <v>0</v>
      </c>
      <c r="GMU59" s="103">
        <f t="shared" si="351"/>
        <v>0</v>
      </c>
      <c r="GMV59" s="103">
        <f t="shared" si="351"/>
        <v>0</v>
      </c>
      <c r="GMW59" s="103">
        <f t="shared" si="351"/>
        <v>0</v>
      </c>
      <c r="GMX59" s="103">
        <f t="shared" si="351"/>
        <v>0</v>
      </c>
      <c r="GMY59" s="103">
        <f t="shared" si="351"/>
        <v>0</v>
      </c>
      <c r="GMZ59" s="103">
        <f t="shared" si="351"/>
        <v>0</v>
      </c>
      <c r="GNA59" s="103">
        <f t="shared" si="351"/>
        <v>0</v>
      </c>
      <c r="GNB59" s="103">
        <f t="shared" si="351"/>
        <v>0</v>
      </c>
      <c r="GNC59" s="103">
        <f t="shared" si="351"/>
        <v>0</v>
      </c>
      <c r="GND59" s="103">
        <f t="shared" si="351"/>
        <v>0</v>
      </c>
      <c r="GNE59" s="103">
        <f t="shared" si="351"/>
        <v>0</v>
      </c>
      <c r="GNF59" s="103">
        <f t="shared" si="351"/>
        <v>0</v>
      </c>
      <c r="GNG59" s="103">
        <f t="shared" si="351"/>
        <v>0</v>
      </c>
      <c r="GNH59" s="103">
        <f t="shared" si="351"/>
        <v>0</v>
      </c>
      <c r="GNI59" s="103">
        <f t="shared" si="351"/>
        <v>0</v>
      </c>
      <c r="GNJ59" s="103">
        <f t="shared" si="351"/>
        <v>0</v>
      </c>
      <c r="GNK59" s="103">
        <f t="shared" si="351"/>
        <v>0</v>
      </c>
      <c r="GNL59" s="103">
        <f t="shared" si="351"/>
        <v>0</v>
      </c>
      <c r="GNM59" s="103">
        <f t="shared" si="351"/>
        <v>0</v>
      </c>
      <c r="GNN59" s="103">
        <f t="shared" si="351"/>
        <v>0</v>
      </c>
      <c r="GNO59" s="103">
        <f t="shared" si="351"/>
        <v>0</v>
      </c>
      <c r="GNP59" s="103">
        <f t="shared" si="351"/>
        <v>0</v>
      </c>
      <c r="GNQ59" s="103">
        <f t="shared" si="351"/>
        <v>0</v>
      </c>
      <c r="GNR59" s="103">
        <f t="shared" si="351"/>
        <v>0</v>
      </c>
      <c r="GNS59" s="103">
        <f t="shared" si="351"/>
        <v>0</v>
      </c>
      <c r="GNT59" s="103">
        <f t="shared" si="351"/>
        <v>0</v>
      </c>
      <c r="GNU59" s="103">
        <f t="shared" si="351"/>
        <v>0</v>
      </c>
      <c r="GNV59" s="103">
        <f t="shared" si="351"/>
        <v>0</v>
      </c>
      <c r="GNW59" s="103">
        <f t="shared" si="351"/>
        <v>0</v>
      </c>
      <c r="GNX59" s="103">
        <f t="shared" si="351"/>
        <v>0</v>
      </c>
      <c r="GNY59" s="103">
        <f t="shared" si="351"/>
        <v>0</v>
      </c>
      <c r="GNZ59" s="103">
        <f t="shared" si="351"/>
        <v>0</v>
      </c>
      <c r="GOA59" s="103">
        <f t="shared" si="351"/>
        <v>0</v>
      </c>
      <c r="GOB59" s="103">
        <f t="shared" si="351"/>
        <v>0</v>
      </c>
      <c r="GOC59" s="103">
        <f t="shared" si="351"/>
        <v>0</v>
      </c>
      <c r="GOD59" s="103">
        <f t="shared" si="351"/>
        <v>0</v>
      </c>
      <c r="GOE59" s="103">
        <f t="shared" si="351"/>
        <v>0</v>
      </c>
      <c r="GOF59" s="103">
        <f t="shared" si="351"/>
        <v>0</v>
      </c>
      <c r="GOG59" s="103">
        <f t="shared" si="351"/>
        <v>0</v>
      </c>
      <c r="GOH59" s="103">
        <f t="shared" si="351"/>
        <v>0</v>
      </c>
      <c r="GOI59" s="103">
        <f t="shared" si="351"/>
        <v>0</v>
      </c>
      <c r="GOJ59" s="103">
        <f t="shared" si="351"/>
        <v>0</v>
      </c>
      <c r="GOK59" s="103">
        <f t="shared" si="351"/>
        <v>0</v>
      </c>
      <c r="GOL59" s="103">
        <f t="shared" si="351"/>
        <v>0</v>
      </c>
      <c r="GOM59" s="103">
        <f t="shared" si="351"/>
        <v>0</v>
      </c>
      <c r="GON59" s="103">
        <f t="shared" si="351"/>
        <v>0</v>
      </c>
      <c r="GOO59" s="103">
        <f t="shared" ref="GOO59:GQZ59" si="352">SUM(GOO23:GOO39)</f>
        <v>0</v>
      </c>
      <c r="GOP59" s="103">
        <f t="shared" si="352"/>
        <v>0</v>
      </c>
      <c r="GOQ59" s="103">
        <f t="shared" si="352"/>
        <v>0</v>
      </c>
      <c r="GOR59" s="103">
        <f t="shared" si="352"/>
        <v>0</v>
      </c>
      <c r="GOS59" s="103">
        <f t="shared" si="352"/>
        <v>0</v>
      </c>
      <c r="GOT59" s="103">
        <f t="shared" si="352"/>
        <v>0</v>
      </c>
      <c r="GOU59" s="103">
        <f t="shared" si="352"/>
        <v>0</v>
      </c>
      <c r="GOV59" s="103">
        <f t="shared" si="352"/>
        <v>0</v>
      </c>
      <c r="GOW59" s="103">
        <f t="shared" si="352"/>
        <v>0</v>
      </c>
      <c r="GOX59" s="103">
        <f t="shared" si="352"/>
        <v>0</v>
      </c>
      <c r="GOY59" s="103">
        <f t="shared" si="352"/>
        <v>0</v>
      </c>
      <c r="GOZ59" s="103">
        <f t="shared" si="352"/>
        <v>0</v>
      </c>
      <c r="GPA59" s="103">
        <f t="shared" si="352"/>
        <v>0</v>
      </c>
      <c r="GPB59" s="103">
        <f t="shared" si="352"/>
        <v>0</v>
      </c>
      <c r="GPC59" s="103">
        <f t="shared" si="352"/>
        <v>0</v>
      </c>
      <c r="GPD59" s="103">
        <f t="shared" si="352"/>
        <v>0</v>
      </c>
      <c r="GPE59" s="103">
        <f t="shared" si="352"/>
        <v>0</v>
      </c>
      <c r="GPF59" s="103">
        <f t="shared" si="352"/>
        <v>0</v>
      </c>
      <c r="GPG59" s="103">
        <f t="shared" si="352"/>
        <v>0</v>
      </c>
      <c r="GPH59" s="103">
        <f t="shared" si="352"/>
        <v>0</v>
      </c>
      <c r="GPI59" s="103">
        <f t="shared" si="352"/>
        <v>0</v>
      </c>
      <c r="GPJ59" s="103">
        <f t="shared" si="352"/>
        <v>0</v>
      </c>
      <c r="GPK59" s="103">
        <f t="shared" si="352"/>
        <v>0</v>
      </c>
      <c r="GPL59" s="103">
        <f t="shared" si="352"/>
        <v>0</v>
      </c>
      <c r="GPM59" s="103">
        <f t="shared" si="352"/>
        <v>0</v>
      </c>
      <c r="GPN59" s="103">
        <f t="shared" si="352"/>
        <v>0</v>
      </c>
      <c r="GPO59" s="103">
        <f t="shared" si="352"/>
        <v>0</v>
      </c>
      <c r="GPP59" s="103">
        <f t="shared" si="352"/>
        <v>0</v>
      </c>
      <c r="GPQ59" s="103">
        <f t="shared" si="352"/>
        <v>0</v>
      </c>
      <c r="GPR59" s="103">
        <f t="shared" si="352"/>
        <v>0</v>
      </c>
      <c r="GPS59" s="103">
        <f t="shared" si="352"/>
        <v>0</v>
      </c>
      <c r="GPT59" s="103">
        <f t="shared" si="352"/>
        <v>0</v>
      </c>
      <c r="GPU59" s="103">
        <f t="shared" si="352"/>
        <v>0</v>
      </c>
      <c r="GPV59" s="103">
        <f t="shared" si="352"/>
        <v>0</v>
      </c>
      <c r="GPW59" s="103">
        <f t="shared" si="352"/>
        <v>0</v>
      </c>
      <c r="GPX59" s="103">
        <f t="shared" si="352"/>
        <v>0</v>
      </c>
      <c r="GPY59" s="103">
        <f t="shared" si="352"/>
        <v>0</v>
      </c>
      <c r="GPZ59" s="103">
        <f t="shared" si="352"/>
        <v>0</v>
      </c>
      <c r="GQA59" s="103">
        <f t="shared" si="352"/>
        <v>0</v>
      </c>
      <c r="GQB59" s="103">
        <f t="shared" si="352"/>
        <v>0</v>
      </c>
      <c r="GQC59" s="103">
        <f t="shared" si="352"/>
        <v>0</v>
      </c>
      <c r="GQD59" s="103">
        <f t="shared" si="352"/>
        <v>0</v>
      </c>
      <c r="GQE59" s="103">
        <f t="shared" si="352"/>
        <v>0</v>
      </c>
      <c r="GQF59" s="103">
        <f t="shared" si="352"/>
        <v>0</v>
      </c>
      <c r="GQG59" s="103">
        <f t="shared" si="352"/>
        <v>0</v>
      </c>
      <c r="GQH59" s="103">
        <f t="shared" si="352"/>
        <v>0</v>
      </c>
      <c r="GQI59" s="103">
        <f t="shared" si="352"/>
        <v>0</v>
      </c>
      <c r="GQJ59" s="103">
        <f t="shared" si="352"/>
        <v>0</v>
      </c>
      <c r="GQK59" s="103">
        <f t="shared" si="352"/>
        <v>0</v>
      </c>
      <c r="GQL59" s="103">
        <f t="shared" si="352"/>
        <v>0</v>
      </c>
      <c r="GQM59" s="103">
        <f t="shared" si="352"/>
        <v>0</v>
      </c>
      <c r="GQN59" s="103">
        <f t="shared" si="352"/>
        <v>0</v>
      </c>
      <c r="GQO59" s="103">
        <f t="shared" si="352"/>
        <v>0</v>
      </c>
      <c r="GQP59" s="103">
        <f t="shared" si="352"/>
        <v>0</v>
      </c>
      <c r="GQQ59" s="103">
        <f t="shared" si="352"/>
        <v>0</v>
      </c>
      <c r="GQR59" s="103">
        <f t="shared" si="352"/>
        <v>0</v>
      </c>
      <c r="GQS59" s="103">
        <f t="shared" si="352"/>
        <v>0</v>
      </c>
      <c r="GQT59" s="103">
        <f t="shared" si="352"/>
        <v>0</v>
      </c>
      <c r="GQU59" s="103">
        <f t="shared" si="352"/>
        <v>0</v>
      </c>
      <c r="GQV59" s="103">
        <f t="shared" si="352"/>
        <v>0</v>
      </c>
      <c r="GQW59" s="103">
        <f t="shared" si="352"/>
        <v>0</v>
      </c>
      <c r="GQX59" s="103">
        <f t="shared" si="352"/>
        <v>0</v>
      </c>
      <c r="GQY59" s="103">
        <f t="shared" si="352"/>
        <v>0</v>
      </c>
      <c r="GQZ59" s="103">
        <f t="shared" si="352"/>
        <v>0</v>
      </c>
      <c r="GRA59" s="103">
        <f t="shared" ref="GRA59:GTL59" si="353">SUM(GRA23:GRA39)</f>
        <v>0</v>
      </c>
      <c r="GRB59" s="103">
        <f t="shared" si="353"/>
        <v>0</v>
      </c>
      <c r="GRC59" s="103">
        <f t="shared" si="353"/>
        <v>0</v>
      </c>
      <c r="GRD59" s="103">
        <f t="shared" si="353"/>
        <v>0</v>
      </c>
      <c r="GRE59" s="103">
        <f t="shared" si="353"/>
        <v>0</v>
      </c>
      <c r="GRF59" s="103">
        <f t="shared" si="353"/>
        <v>0</v>
      </c>
      <c r="GRG59" s="103">
        <f t="shared" si="353"/>
        <v>0</v>
      </c>
      <c r="GRH59" s="103">
        <f t="shared" si="353"/>
        <v>0</v>
      </c>
      <c r="GRI59" s="103">
        <f t="shared" si="353"/>
        <v>0</v>
      </c>
      <c r="GRJ59" s="103">
        <f t="shared" si="353"/>
        <v>0</v>
      </c>
      <c r="GRK59" s="103">
        <f t="shared" si="353"/>
        <v>0</v>
      </c>
      <c r="GRL59" s="103">
        <f t="shared" si="353"/>
        <v>0</v>
      </c>
      <c r="GRM59" s="103">
        <f t="shared" si="353"/>
        <v>0</v>
      </c>
      <c r="GRN59" s="103">
        <f t="shared" si="353"/>
        <v>0</v>
      </c>
      <c r="GRO59" s="103">
        <f t="shared" si="353"/>
        <v>0</v>
      </c>
      <c r="GRP59" s="103">
        <f t="shared" si="353"/>
        <v>0</v>
      </c>
      <c r="GRQ59" s="103">
        <f t="shared" si="353"/>
        <v>0</v>
      </c>
      <c r="GRR59" s="103">
        <f t="shared" si="353"/>
        <v>0</v>
      </c>
      <c r="GRS59" s="103">
        <f t="shared" si="353"/>
        <v>0</v>
      </c>
      <c r="GRT59" s="103">
        <f t="shared" si="353"/>
        <v>0</v>
      </c>
      <c r="GRU59" s="103">
        <f t="shared" si="353"/>
        <v>0</v>
      </c>
      <c r="GRV59" s="103">
        <f t="shared" si="353"/>
        <v>0</v>
      </c>
      <c r="GRW59" s="103">
        <f t="shared" si="353"/>
        <v>0</v>
      </c>
      <c r="GRX59" s="103">
        <f t="shared" si="353"/>
        <v>0</v>
      </c>
      <c r="GRY59" s="103">
        <f t="shared" si="353"/>
        <v>0</v>
      </c>
      <c r="GRZ59" s="103">
        <f t="shared" si="353"/>
        <v>0</v>
      </c>
      <c r="GSA59" s="103">
        <f t="shared" si="353"/>
        <v>0</v>
      </c>
      <c r="GSB59" s="103">
        <f t="shared" si="353"/>
        <v>0</v>
      </c>
      <c r="GSC59" s="103">
        <f t="shared" si="353"/>
        <v>0</v>
      </c>
      <c r="GSD59" s="103">
        <f t="shared" si="353"/>
        <v>0</v>
      </c>
      <c r="GSE59" s="103">
        <f t="shared" si="353"/>
        <v>0</v>
      </c>
      <c r="GSF59" s="103">
        <f t="shared" si="353"/>
        <v>0</v>
      </c>
      <c r="GSG59" s="103">
        <f t="shared" si="353"/>
        <v>0</v>
      </c>
      <c r="GSH59" s="103">
        <f t="shared" si="353"/>
        <v>0</v>
      </c>
      <c r="GSI59" s="103">
        <f t="shared" si="353"/>
        <v>0</v>
      </c>
      <c r="GSJ59" s="103">
        <f t="shared" si="353"/>
        <v>0</v>
      </c>
      <c r="GSK59" s="103">
        <f t="shared" si="353"/>
        <v>0</v>
      </c>
      <c r="GSL59" s="103">
        <f t="shared" si="353"/>
        <v>0</v>
      </c>
      <c r="GSM59" s="103">
        <f t="shared" si="353"/>
        <v>0</v>
      </c>
      <c r="GSN59" s="103">
        <f t="shared" si="353"/>
        <v>0</v>
      </c>
      <c r="GSO59" s="103">
        <f t="shared" si="353"/>
        <v>0</v>
      </c>
      <c r="GSP59" s="103">
        <f t="shared" si="353"/>
        <v>0</v>
      </c>
      <c r="GSQ59" s="103">
        <f t="shared" si="353"/>
        <v>0</v>
      </c>
      <c r="GSR59" s="103">
        <f t="shared" si="353"/>
        <v>0</v>
      </c>
      <c r="GSS59" s="103">
        <f t="shared" si="353"/>
        <v>0</v>
      </c>
      <c r="GST59" s="103">
        <f t="shared" si="353"/>
        <v>0</v>
      </c>
      <c r="GSU59" s="103">
        <f t="shared" si="353"/>
        <v>0</v>
      </c>
      <c r="GSV59" s="103">
        <f t="shared" si="353"/>
        <v>0</v>
      </c>
      <c r="GSW59" s="103">
        <f t="shared" si="353"/>
        <v>0</v>
      </c>
      <c r="GSX59" s="103">
        <f t="shared" si="353"/>
        <v>0</v>
      </c>
      <c r="GSY59" s="103">
        <f t="shared" si="353"/>
        <v>0</v>
      </c>
      <c r="GSZ59" s="103">
        <f t="shared" si="353"/>
        <v>0</v>
      </c>
      <c r="GTA59" s="103">
        <f t="shared" si="353"/>
        <v>0</v>
      </c>
      <c r="GTB59" s="103">
        <f t="shared" si="353"/>
        <v>0</v>
      </c>
      <c r="GTC59" s="103">
        <f t="shared" si="353"/>
        <v>0</v>
      </c>
      <c r="GTD59" s="103">
        <f t="shared" si="353"/>
        <v>0</v>
      </c>
      <c r="GTE59" s="103">
        <f t="shared" si="353"/>
        <v>0</v>
      </c>
      <c r="GTF59" s="103">
        <f t="shared" si="353"/>
        <v>0</v>
      </c>
      <c r="GTG59" s="103">
        <f t="shared" si="353"/>
        <v>0</v>
      </c>
      <c r="GTH59" s="103">
        <f t="shared" si="353"/>
        <v>0</v>
      </c>
      <c r="GTI59" s="103">
        <f t="shared" si="353"/>
        <v>0</v>
      </c>
      <c r="GTJ59" s="103">
        <f t="shared" si="353"/>
        <v>0</v>
      </c>
      <c r="GTK59" s="103">
        <f t="shared" si="353"/>
        <v>0</v>
      </c>
      <c r="GTL59" s="103">
        <f t="shared" si="353"/>
        <v>0</v>
      </c>
      <c r="GTM59" s="103">
        <f t="shared" ref="GTM59:GVX59" si="354">SUM(GTM23:GTM39)</f>
        <v>0</v>
      </c>
      <c r="GTN59" s="103">
        <f t="shared" si="354"/>
        <v>0</v>
      </c>
      <c r="GTO59" s="103">
        <f t="shared" si="354"/>
        <v>0</v>
      </c>
      <c r="GTP59" s="103">
        <f t="shared" si="354"/>
        <v>0</v>
      </c>
      <c r="GTQ59" s="103">
        <f t="shared" si="354"/>
        <v>0</v>
      </c>
      <c r="GTR59" s="103">
        <f t="shared" si="354"/>
        <v>0</v>
      </c>
      <c r="GTS59" s="103">
        <f t="shared" si="354"/>
        <v>0</v>
      </c>
      <c r="GTT59" s="103">
        <f t="shared" si="354"/>
        <v>0</v>
      </c>
      <c r="GTU59" s="103">
        <f t="shared" si="354"/>
        <v>0</v>
      </c>
      <c r="GTV59" s="103">
        <f t="shared" si="354"/>
        <v>0</v>
      </c>
      <c r="GTW59" s="103">
        <f t="shared" si="354"/>
        <v>0</v>
      </c>
      <c r="GTX59" s="103">
        <f t="shared" si="354"/>
        <v>0</v>
      </c>
      <c r="GTY59" s="103">
        <f t="shared" si="354"/>
        <v>0</v>
      </c>
      <c r="GTZ59" s="103">
        <f t="shared" si="354"/>
        <v>0</v>
      </c>
      <c r="GUA59" s="103">
        <f t="shared" si="354"/>
        <v>0</v>
      </c>
      <c r="GUB59" s="103">
        <f t="shared" si="354"/>
        <v>0</v>
      </c>
      <c r="GUC59" s="103">
        <f t="shared" si="354"/>
        <v>0</v>
      </c>
      <c r="GUD59" s="103">
        <f t="shared" si="354"/>
        <v>0</v>
      </c>
      <c r="GUE59" s="103">
        <f t="shared" si="354"/>
        <v>0</v>
      </c>
      <c r="GUF59" s="103">
        <f t="shared" si="354"/>
        <v>0</v>
      </c>
      <c r="GUG59" s="103">
        <f t="shared" si="354"/>
        <v>0</v>
      </c>
      <c r="GUH59" s="103">
        <f t="shared" si="354"/>
        <v>0</v>
      </c>
      <c r="GUI59" s="103">
        <f t="shared" si="354"/>
        <v>0</v>
      </c>
      <c r="GUJ59" s="103">
        <f t="shared" si="354"/>
        <v>0</v>
      </c>
      <c r="GUK59" s="103">
        <f t="shared" si="354"/>
        <v>0</v>
      </c>
      <c r="GUL59" s="103">
        <f t="shared" si="354"/>
        <v>0</v>
      </c>
      <c r="GUM59" s="103">
        <f t="shared" si="354"/>
        <v>0</v>
      </c>
      <c r="GUN59" s="103">
        <f t="shared" si="354"/>
        <v>0</v>
      </c>
      <c r="GUO59" s="103">
        <f t="shared" si="354"/>
        <v>0</v>
      </c>
      <c r="GUP59" s="103">
        <f t="shared" si="354"/>
        <v>0</v>
      </c>
      <c r="GUQ59" s="103">
        <f t="shared" si="354"/>
        <v>0</v>
      </c>
      <c r="GUR59" s="103">
        <f t="shared" si="354"/>
        <v>0</v>
      </c>
      <c r="GUS59" s="103">
        <f t="shared" si="354"/>
        <v>0</v>
      </c>
      <c r="GUT59" s="103">
        <f t="shared" si="354"/>
        <v>0</v>
      </c>
      <c r="GUU59" s="103">
        <f t="shared" si="354"/>
        <v>0</v>
      </c>
      <c r="GUV59" s="103">
        <f t="shared" si="354"/>
        <v>0</v>
      </c>
      <c r="GUW59" s="103">
        <f t="shared" si="354"/>
        <v>0</v>
      </c>
      <c r="GUX59" s="103">
        <f t="shared" si="354"/>
        <v>0</v>
      </c>
      <c r="GUY59" s="103">
        <f t="shared" si="354"/>
        <v>0</v>
      </c>
      <c r="GUZ59" s="103">
        <f t="shared" si="354"/>
        <v>0</v>
      </c>
      <c r="GVA59" s="103">
        <f t="shared" si="354"/>
        <v>0</v>
      </c>
      <c r="GVB59" s="103">
        <f t="shared" si="354"/>
        <v>0</v>
      </c>
      <c r="GVC59" s="103">
        <f t="shared" si="354"/>
        <v>0</v>
      </c>
      <c r="GVD59" s="103">
        <f t="shared" si="354"/>
        <v>0</v>
      </c>
      <c r="GVE59" s="103">
        <f t="shared" si="354"/>
        <v>0</v>
      </c>
      <c r="GVF59" s="103">
        <f t="shared" si="354"/>
        <v>0</v>
      </c>
      <c r="GVG59" s="103">
        <f t="shared" si="354"/>
        <v>0</v>
      </c>
      <c r="GVH59" s="103">
        <f t="shared" si="354"/>
        <v>0</v>
      </c>
      <c r="GVI59" s="103">
        <f t="shared" si="354"/>
        <v>0</v>
      </c>
      <c r="GVJ59" s="103">
        <f t="shared" si="354"/>
        <v>0</v>
      </c>
      <c r="GVK59" s="103">
        <f t="shared" si="354"/>
        <v>0</v>
      </c>
      <c r="GVL59" s="103">
        <f t="shared" si="354"/>
        <v>0</v>
      </c>
      <c r="GVM59" s="103">
        <f t="shared" si="354"/>
        <v>0</v>
      </c>
      <c r="GVN59" s="103">
        <f t="shared" si="354"/>
        <v>0</v>
      </c>
      <c r="GVO59" s="103">
        <f t="shared" si="354"/>
        <v>0</v>
      </c>
      <c r="GVP59" s="103">
        <f t="shared" si="354"/>
        <v>0</v>
      </c>
      <c r="GVQ59" s="103">
        <f t="shared" si="354"/>
        <v>0</v>
      </c>
      <c r="GVR59" s="103">
        <f t="shared" si="354"/>
        <v>0</v>
      </c>
      <c r="GVS59" s="103">
        <f t="shared" si="354"/>
        <v>0</v>
      </c>
      <c r="GVT59" s="103">
        <f t="shared" si="354"/>
        <v>0</v>
      </c>
      <c r="GVU59" s="103">
        <f t="shared" si="354"/>
        <v>0</v>
      </c>
      <c r="GVV59" s="103">
        <f t="shared" si="354"/>
        <v>0</v>
      </c>
      <c r="GVW59" s="103">
        <f t="shared" si="354"/>
        <v>0</v>
      </c>
      <c r="GVX59" s="103">
        <f t="shared" si="354"/>
        <v>0</v>
      </c>
      <c r="GVY59" s="103">
        <f t="shared" ref="GVY59:GYJ59" si="355">SUM(GVY23:GVY39)</f>
        <v>0</v>
      </c>
      <c r="GVZ59" s="103">
        <f t="shared" si="355"/>
        <v>0</v>
      </c>
      <c r="GWA59" s="103">
        <f t="shared" si="355"/>
        <v>0</v>
      </c>
      <c r="GWB59" s="103">
        <f t="shared" si="355"/>
        <v>0</v>
      </c>
      <c r="GWC59" s="103">
        <f t="shared" si="355"/>
        <v>0</v>
      </c>
      <c r="GWD59" s="103">
        <f t="shared" si="355"/>
        <v>0</v>
      </c>
      <c r="GWE59" s="103">
        <f t="shared" si="355"/>
        <v>0</v>
      </c>
      <c r="GWF59" s="103">
        <f t="shared" si="355"/>
        <v>0</v>
      </c>
      <c r="GWG59" s="103">
        <f t="shared" si="355"/>
        <v>0</v>
      </c>
      <c r="GWH59" s="103">
        <f t="shared" si="355"/>
        <v>0</v>
      </c>
      <c r="GWI59" s="103">
        <f t="shared" si="355"/>
        <v>0</v>
      </c>
      <c r="GWJ59" s="103">
        <f t="shared" si="355"/>
        <v>0</v>
      </c>
      <c r="GWK59" s="103">
        <f t="shared" si="355"/>
        <v>0</v>
      </c>
      <c r="GWL59" s="103">
        <f t="shared" si="355"/>
        <v>0</v>
      </c>
      <c r="GWM59" s="103">
        <f t="shared" si="355"/>
        <v>0</v>
      </c>
      <c r="GWN59" s="103">
        <f t="shared" si="355"/>
        <v>0</v>
      </c>
      <c r="GWO59" s="103">
        <f t="shared" si="355"/>
        <v>0</v>
      </c>
      <c r="GWP59" s="103">
        <f t="shared" si="355"/>
        <v>0</v>
      </c>
      <c r="GWQ59" s="103">
        <f t="shared" si="355"/>
        <v>0</v>
      </c>
      <c r="GWR59" s="103">
        <f t="shared" si="355"/>
        <v>0</v>
      </c>
      <c r="GWS59" s="103">
        <f t="shared" si="355"/>
        <v>0</v>
      </c>
      <c r="GWT59" s="103">
        <f t="shared" si="355"/>
        <v>0</v>
      </c>
      <c r="GWU59" s="103">
        <f t="shared" si="355"/>
        <v>0</v>
      </c>
      <c r="GWV59" s="103">
        <f t="shared" si="355"/>
        <v>0</v>
      </c>
      <c r="GWW59" s="103">
        <f t="shared" si="355"/>
        <v>0</v>
      </c>
      <c r="GWX59" s="103">
        <f t="shared" si="355"/>
        <v>0</v>
      </c>
      <c r="GWY59" s="103">
        <f t="shared" si="355"/>
        <v>0</v>
      </c>
      <c r="GWZ59" s="103">
        <f t="shared" si="355"/>
        <v>0</v>
      </c>
      <c r="GXA59" s="103">
        <f t="shared" si="355"/>
        <v>0</v>
      </c>
      <c r="GXB59" s="103">
        <f t="shared" si="355"/>
        <v>0</v>
      </c>
      <c r="GXC59" s="103">
        <f t="shared" si="355"/>
        <v>0</v>
      </c>
      <c r="GXD59" s="103">
        <f t="shared" si="355"/>
        <v>0</v>
      </c>
      <c r="GXE59" s="103">
        <f t="shared" si="355"/>
        <v>0</v>
      </c>
      <c r="GXF59" s="103">
        <f t="shared" si="355"/>
        <v>0</v>
      </c>
      <c r="GXG59" s="103">
        <f t="shared" si="355"/>
        <v>0</v>
      </c>
      <c r="GXH59" s="103">
        <f t="shared" si="355"/>
        <v>0</v>
      </c>
      <c r="GXI59" s="103">
        <f t="shared" si="355"/>
        <v>0</v>
      </c>
      <c r="GXJ59" s="103">
        <f t="shared" si="355"/>
        <v>0</v>
      </c>
      <c r="GXK59" s="103">
        <f t="shared" si="355"/>
        <v>0</v>
      </c>
      <c r="GXL59" s="103">
        <f t="shared" si="355"/>
        <v>0</v>
      </c>
      <c r="GXM59" s="103">
        <f t="shared" si="355"/>
        <v>0</v>
      </c>
      <c r="GXN59" s="103">
        <f t="shared" si="355"/>
        <v>0</v>
      </c>
      <c r="GXO59" s="103">
        <f t="shared" si="355"/>
        <v>0</v>
      </c>
      <c r="GXP59" s="103">
        <f t="shared" si="355"/>
        <v>0</v>
      </c>
      <c r="GXQ59" s="103">
        <f t="shared" si="355"/>
        <v>0</v>
      </c>
      <c r="GXR59" s="103">
        <f t="shared" si="355"/>
        <v>0</v>
      </c>
      <c r="GXS59" s="103">
        <f t="shared" si="355"/>
        <v>0</v>
      </c>
      <c r="GXT59" s="103">
        <f t="shared" si="355"/>
        <v>0</v>
      </c>
      <c r="GXU59" s="103">
        <f t="shared" si="355"/>
        <v>0</v>
      </c>
      <c r="GXV59" s="103">
        <f t="shared" si="355"/>
        <v>0</v>
      </c>
      <c r="GXW59" s="103">
        <f t="shared" si="355"/>
        <v>0</v>
      </c>
      <c r="GXX59" s="103">
        <f t="shared" si="355"/>
        <v>0</v>
      </c>
      <c r="GXY59" s="103">
        <f t="shared" si="355"/>
        <v>0</v>
      </c>
      <c r="GXZ59" s="103">
        <f t="shared" si="355"/>
        <v>0</v>
      </c>
      <c r="GYA59" s="103">
        <f t="shared" si="355"/>
        <v>0</v>
      </c>
      <c r="GYB59" s="103">
        <f t="shared" si="355"/>
        <v>0</v>
      </c>
      <c r="GYC59" s="103">
        <f t="shared" si="355"/>
        <v>0</v>
      </c>
      <c r="GYD59" s="103">
        <f t="shared" si="355"/>
        <v>0</v>
      </c>
      <c r="GYE59" s="103">
        <f t="shared" si="355"/>
        <v>0</v>
      </c>
      <c r="GYF59" s="103">
        <f t="shared" si="355"/>
        <v>0</v>
      </c>
      <c r="GYG59" s="103">
        <f t="shared" si="355"/>
        <v>0</v>
      </c>
      <c r="GYH59" s="103">
        <f t="shared" si="355"/>
        <v>0</v>
      </c>
      <c r="GYI59" s="103">
        <f t="shared" si="355"/>
        <v>0</v>
      </c>
      <c r="GYJ59" s="103">
        <f t="shared" si="355"/>
        <v>0</v>
      </c>
      <c r="GYK59" s="103">
        <f t="shared" ref="GYK59:HAV59" si="356">SUM(GYK23:GYK39)</f>
        <v>0</v>
      </c>
      <c r="GYL59" s="103">
        <f t="shared" si="356"/>
        <v>0</v>
      </c>
      <c r="GYM59" s="103">
        <f t="shared" si="356"/>
        <v>0</v>
      </c>
      <c r="GYN59" s="103">
        <f t="shared" si="356"/>
        <v>0</v>
      </c>
      <c r="GYO59" s="103">
        <f t="shared" si="356"/>
        <v>0</v>
      </c>
      <c r="GYP59" s="103">
        <f t="shared" si="356"/>
        <v>0</v>
      </c>
      <c r="GYQ59" s="103">
        <f t="shared" si="356"/>
        <v>0</v>
      </c>
      <c r="GYR59" s="103">
        <f t="shared" si="356"/>
        <v>0</v>
      </c>
      <c r="GYS59" s="103">
        <f t="shared" si="356"/>
        <v>0</v>
      </c>
      <c r="GYT59" s="103">
        <f t="shared" si="356"/>
        <v>0</v>
      </c>
      <c r="GYU59" s="103">
        <f t="shared" si="356"/>
        <v>0</v>
      </c>
      <c r="GYV59" s="103">
        <f t="shared" si="356"/>
        <v>0</v>
      </c>
      <c r="GYW59" s="103">
        <f t="shared" si="356"/>
        <v>0</v>
      </c>
      <c r="GYX59" s="103">
        <f t="shared" si="356"/>
        <v>0</v>
      </c>
      <c r="GYY59" s="103">
        <f t="shared" si="356"/>
        <v>0</v>
      </c>
      <c r="GYZ59" s="103">
        <f t="shared" si="356"/>
        <v>0</v>
      </c>
      <c r="GZA59" s="103">
        <f t="shared" si="356"/>
        <v>0</v>
      </c>
      <c r="GZB59" s="103">
        <f t="shared" si="356"/>
        <v>0</v>
      </c>
      <c r="GZC59" s="103">
        <f t="shared" si="356"/>
        <v>0</v>
      </c>
      <c r="GZD59" s="103">
        <f t="shared" si="356"/>
        <v>0</v>
      </c>
      <c r="GZE59" s="103">
        <f t="shared" si="356"/>
        <v>0</v>
      </c>
      <c r="GZF59" s="103">
        <f t="shared" si="356"/>
        <v>0</v>
      </c>
      <c r="GZG59" s="103">
        <f t="shared" si="356"/>
        <v>0</v>
      </c>
      <c r="GZH59" s="103">
        <f t="shared" si="356"/>
        <v>0</v>
      </c>
      <c r="GZI59" s="103">
        <f t="shared" si="356"/>
        <v>0</v>
      </c>
      <c r="GZJ59" s="103">
        <f t="shared" si="356"/>
        <v>0</v>
      </c>
      <c r="GZK59" s="103">
        <f t="shared" si="356"/>
        <v>0</v>
      </c>
      <c r="GZL59" s="103">
        <f t="shared" si="356"/>
        <v>0</v>
      </c>
      <c r="GZM59" s="103">
        <f t="shared" si="356"/>
        <v>0</v>
      </c>
      <c r="GZN59" s="103">
        <f t="shared" si="356"/>
        <v>0</v>
      </c>
      <c r="GZO59" s="103">
        <f t="shared" si="356"/>
        <v>0</v>
      </c>
      <c r="GZP59" s="103">
        <f t="shared" si="356"/>
        <v>0</v>
      </c>
      <c r="GZQ59" s="103">
        <f t="shared" si="356"/>
        <v>0</v>
      </c>
      <c r="GZR59" s="103">
        <f t="shared" si="356"/>
        <v>0</v>
      </c>
      <c r="GZS59" s="103">
        <f t="shared" si="356"/>
        <v>0</v>
      </c>
      <c r="GZT59" s="103">
        <f t="shared" si="356"/>
        <v>0</v>
      </c>
      <c r="GZU59" s="103">
        <f t="shared" si="356"/>
        <v>0</v>
      </c>
      <c r="GZV59" s="103">
        <f t="shared" si="356"/>
        <v>0</v>
      </c>
      <c r="GZW59" s="103">
        <f t="shared" si="356"/>
        <v>0</v>
      </c>
      <c r="GZX59" s="103">
        <f t="shared" si="356"/>
        <v>0</v>
      </c>
      <c r="GZY59" s="103">
        <f t="shared" si="356"/>
        <v>0</v>
      </c>
      <c r="GZZ59" s="103">
        <f t="shared" si="356"/>
        <v>0</v>
      </c>
      <c r="HAA59" s="103">
        <f t="shared" si="356"/>
        <v>0</v>
      </c>
      <c r="HAB59" s="103">
        <f t="shared" si="356"/>
        <v>0</v>
      </c>
      <c r="HAC59" s="103">
        <f t="shared" si="356"/>
        <v>0</v>
      </c>
      <c r="HAD59" s="103">
        <f t="shared" si="356"/>
        <v>0</v>
      </c>
      <c r="HAE59" s="103">
        <f t="shared" si="356"/>
        <v>0</v>
      </c>
      <c r="HAF59" s="103">
        <f t="shared" si="356"/>
        <v>0</v>
      </c>
      <c r="HAG59" s="103">
        <f t="shared" si="356"/>
        <v>0</v>
      </c>
      <c r="HAH59" s="103">
        <f t="shared" si="356"/>
        <v>0</v>
      </c>
      <c r="HAI59" s="103">
        <f t="shared" si="356"/>
        <v>0</v>
      </c>
      <c r="HAJ59" s="103">
        <f t="shared" si="356"/>
        <v>0</v>
      </c>
      <c r="HAK59" s="103">
        <f t="shared" si="356"/>
        <v>0</v>
      </c>
      <c r="HAL59" s="103">
        <f t="shared" si="356"/>
        <v>0</v>
      </c>
      <c r="HAM59" s="103">
        <f t="shared" si="356"/>
        <v>0</v>
      </c>
      <c r="HAN59" s="103">
        <f t="shared" si="356"/>
        <v>0</v>
      </c>
      <c r="HAO59" s="103">
        <f t="shared" si="356"/>
        <v>0</v>
      </c>
      <c r="HAP59" s="103">
        <f t="shared" si="356"/>
        <v>0</v>
      </c>
      <c r="HAQ59" s="103">
        <f t="shared" si="356"/>
        <v>0</v>
      </c>
      <c r="HAR59" s="103">
        <f t="shared" si="356"/>
        <v>0</v>
      </c>
      <c r="HAS59" s="103">
        <f t="shared" si="356"/>
        <v>0</v>
      </c>
      <c r="HAT59" s="103">
        <f t="shared" si="356"/>
        <v>0</v>
      </c>
      <c r="HAU59" s="103">
        <f t="shared" si="356"/>
        <v>0</v>
      </c>
      <c r="HAV59" s="103">
        <f t="shared" si="356"/>
        <v>0</v>
      </c>
      <c r="HAW59" s="103">
        <f t="shared" ref="HAW59:HDH59" si="357">SUM(HAW23:HAW39)</f>
        <v>0</v>
      </c>
      <c r="HAX59" s="103">
        <f t="shared" si="357"/>
        <v>0</v>
      </c>
      <c r="HAY59" s="103">
        <f t="shared" si="357"/>
        <v>0</v>
      </c>
      <c r="HAZ59" s="103">
        <f t="shared" si="357"/>
        <v>0</v>
      </c>
      <c r="HBA59" s="103">
        <f t="shared" si="357"/>
        <v>0</v>
      </c>
      <c r="HBB59" s="103">
        <f t="shared" si="357"/>
        <v>0</v>
      </c>
      <c r="HBC59" s="103">
        <f t="shared" si="357"/>
        <v>0</v>
      </c>
      <c r="HBD59" s="103">
        <f t="shared" si="357"/>
        <v>0</v>
      </c>
      <c r="HBE59" s="103">
        <f t="shared" si="357"/>
        <v>0</v>
      </c>
      <c r="HBF59" s="103">
        <f t="shared" si="357"/>
        <v>0</v>
      </c>
      <c r="HBG59" s="103">
        <f t="shared" si="357"/>
        <v>0</v>
      </c>
      <c r="HBH59" s="103">
        <f t="shared" si="357"/>
        <v>0</v>
      </c>
      <c r="HBI59" s="103">
        <f t="shared" si="357"/>
        <v>0</v>
      </c>
      <c r="HBJ59" s="103">
        <f t="shared" si="357"/>
        <v>0</v>
      </c>
      <c r="HBK59" s="103">
        <f t="shared" si="357"/>
        <v>0</v>
      </c>
      <c r="HBL59" s="103">
        <f t="shared" si="357"/>
        <v>0</v>
      </c>
      <c r="HBM59" s="103">
        <f t="shared" si="357"/>
        <v>0</v>
      </c>
      <c r="HBN59" s="103">
        <f t="shared" si="357"/>
        <v>0</v>
      </c>
      <c r="HBO59" s="103">
        <f t="shared" si="357"/>
        <v>0</v>
      </c>
      <c r="HBP59" s="103">
        <f t="shared" si="357"/>
        <v>0</v>
      </c>
      <c r="HBQ59" s="103">
        <f t="shared" si="357"/>
        <v>0</v>
      </c>
      <c r="HBR59" s="103">
        <f t="shared" si="357"/>
        <v>0</v>
      </c>
      <c r="HBS59" s="103">
        <f t="shared" si="357"/>
        <v>0</v>
      </c>
      <c r="HBT59" s="103">
        <f t="shared" si="357"/>
        <v>0</v>
      </c>
      <c r="HBU59" s="103">
        <f t="shared" si="357"/>
        <v>0</v>
      </c>
      <c r="HBV59" s="103">
        <f t="shared" si="357"/>
        <v>0</v>
      </c>
      <c r="HBW59" s="103">
        <f t="shared" si="357"/>
        <v>0</v>
      </c>
      <c r="HBX59" s="103">
        <f t="shared" si="357"/>
        <v>0</v>
      </c>
      <c r="HBY59" s="103">
        <f t="shared" si="357"/>
        <v>0</v>
      </c>
      <c r="HBZ59" s="103">
        <f t="shared" si="357"/>
        <v>0</v>
      </c>
      <c r="HCA59" s="103">
        <f t="shared" si="357"/>
        <v>0</v>
      </c>
      <c r="HCB59" s="103">
        <f t="shared" si="357"/>
        <v>0</v>
      </c>
      <c r="HCC59" s="103">
        <f t="shared" si="357"/>
        <v>0</v>
      </c>
      <c r="HCD59" s="103">
        <f t="shared" si="357"/>
        <v>0</v>
      </c>
      <c r="HCE59" s="103">
        <f t="shared" si="357"/>
        <v>0</v>
      </c>
      <c r="HCF59" s="103">
        <f t="shared" si="357"/>
        <v>0</v>
      </c>
      <c r="HCG59" s="103">
        <f t="shared" si="357"/>
        <v>0</v>
      </c>
      <c r="HCH59" s="103">
        <f t="shared" si="357"/>
        <v>0</v>
      </c>
      <c r="HCI59" s="103">
        <f t="shared" si="357"/>
        <v>0</v>
      </c>
      <c r="HCJ59" s="103">
        <f t="shared" si="357"/>
        <v>0</v>
      </c>
      <c r="HCK59" s="103">
        <f t="shared" si="357"/>
        <v>0</v>
      </c>
      <c r="HCL59" s="103">
        <f t="shared" si="357"/>
        <v>0</v>
      </c>
      <c r="HCM59" s="103">
        <f t="shared" si="357"/>
        <v>0</v>
      </c>
      <c r="HCN59" s="103">
        <f t="shared" si="357"/>
        <v>0</v>
      </c>
      <c r="HCO59" s="103">
        <f t="shared" si="357"/>
        <v>0</v>
      </c>
      <c r="HCP59" s="103">
        <f t="shared" si="357"/>
        <v>0</v>
      </c>
      <c r="HCQ59" s="103">
        <f t="shared" si="357"/>
        <v>0</v>
      </c>
      <c r="HCR59" s="103">
        <f t="shared" si="357"/>
        <v>0</v>
      </c>
      <c r="HCS59" s="103">
        <f t="shared" si="357"/>
        <v>0</v>
      </c>
      <c r="HCT59" s="103">
        <f t="shared" si="357"/>
        <v>0</v>
      </c>
      <c r="HCU59" s="103">
        <f t="shared" si="357"/>
        <v>0</v>
      </c>
      <c r="HCV59" s="103">
        <f t="shared" si="357"/>
        <v>0</v>
      </c>
      <c r="HCW59" s="103">
        <f t="shared" si="357"/>
        <v>0</v>
      </c>
      <c r="HCX59" s="103">
        <f t="shared" si="357"/>
        <v>0</v>
      </c>
      <c r="HCY59" s="103">
        <f t="shared" si="357"/>
        <v>0</v>
      </c>
      <c r="HCZ59" s="103">
        <f t="shared" si="357"/>
        <v>0</v>
      </c>
      <c r="HDA59" s="103">
        <f t="shared" si="357"/>
        <v>0</v>
      </c>
      <c r="HDB59" s="103">
        <f t="shared" si="357"/>
        <v>0</v>
      </c>
      <c r="HDC59" s="103">
        <f t="shared" si="357"/>
        <v>0</v>
      </c>
      <c r="HDD59" s="103">
        <f t="shared" si="357"/>
        <v>0</v>
      </c>
      <c r="HDE59" s="103">
        <f t="shared" si="357"/>
        <v>0</v>
      </c>
      <c r="HDF59" s="103">
        <f t="shared" si="357"/>
        <v>0</v>
      </c>
      <c r="HDG59" s="103">
        <f t="shared" si="357"/>
        <v>0</v>
      </c>
      <c r="HDH59" s="103">
        <f t="shared" si="357"/>
        <v>0</v>
      </c>
      <c r="HDI59" s="103">
        <f t="shared" ref="HDI59:HFT59" si="358">SUM(HDI23:HDI39)</f>
        <v>0</v>
      </c>
      <c r="HDJ59" s="103">
        <f t="shared" si="358"/>
        <v>0</v>
      </c>
      <c r="HDK59" s="103">
        <f t="shared" si="358"/>
        <v>0</v>
      </c>
      <c r="HDL59" s="103">
        <f t="shared" si="358"/>
        <v>0</v>
      </c>
      <c r="HDM59" s="103">
        <f t="shared" si="358"/>
        <v>0</v>
      </c>
      <c r="HDN59" s="103">
        <f t="shared" si="358"/>
        <v>0</v>
      </c>
      <c r="HDO59" s="103">
        <f t="shared" si="358"/>
        <v>0</v>
      </c>
      <c r="HDP59" s="103">
        <f t="shared" si="358"/>
        <v>0</v>
      </c>
      <c r="HDQ59" s="103">
        <f t="shared" si="358"/>
        <v>0</v>
      </c>
      <c r="HDR59" s="103">
        <f t="shared" si="358"/>
        <v>0</v>
      </c>
      <c r="HDS59" s="103">
        <f t="shared" si="358"/>
        <v>0</v>
      </c>
      <c r="HDT59" s="103">
        <f t="shared" si="358"/>
        <v>0</v>
      </c>
      <c r="HDU59" s="103">
        <f t="shared" si="358"/>
        <v>0</v>
      </c>
      <c r="HDV59" s="103">
        <f t="shared" si="358"/>
        <v>0</v>
      </c>
      <c r="HDW59" s="103">
        <f t="shared" si="358"/>
        <v>0</v>
      </c>
      <c r="HDX59" s="103">
        <f t="shared" si="358"/>
        <v>0</v>
      </c>
      <c r="HDY59" s="103">
        <f t="shared" si="358"/>
        <v>0</v>
      </c>
      <c r="HDZ59" s="103">
        <f t="shared" si="358"/>
        <v>0</v>
      </c>
      <c r="HEA59" s="103">
        <f t="shared" si="358"/>
        <v>0</v>
      </c>
      <c r="HEB59" s="103">
        <f t="shared" si="358"/>
        <v>0</v>
      </c>
      <c r="HEC59" s="103">
        <f t="shared" si="358"/>
        <v>0</v>
      </c>
      <c r="HED59" s="103">
        <f t="shared" si="358"/>
        <v>0</v>
      </c>
      <c r="HEE59" s="103">
        <f t="shared" si="358"/>
        <v>0</v>
      </c>
      <c r="HEF59" s="103">
        <f t="shared" si="358"/>
        <v>0</v>
      </c>
      <c r="HEG59" s="103">
        <f t="shared" si="358"/>
        <v>0</v>
      </c>
      <c r="HEH59" s="103">
        <f t="shared" si="358"/>
        <v>0</v>
      </c>
      <c r="HEI59" s="103">
        <f t="shared" si="358"/>
        <v>0</v>
      </c>
      <c r="HEJ59" s="103">
        <f t="shared" si="358"/>
        <v>0</v>
      </c>
      <c r="HEK59" s="103">
        <f t="shared" si="358"/>
        <v>0</v>
      </c>
      <c r="HEL59" s="103">
        <f t="shared" si="358"/>
        <v>0</v>
      </c>
      <c r="HEM59" s="103">
        <f t="shared" si="358"/>
        <v>0</v>
      </c>
      <c r="HEN59" s="103">
        <f t="shared" si="358"/>
        <v>0</v>
      </c>
      <c r="HEO59" s="103">
        <f t="shared" si="358"/>
        <v>0</v>
      </c>
      <c r="HEP59" s="103">
        <f t="shared" si="358"/>
        <v>0</v>
      </c>
      <c r="HEQ59" s="103">
        <f t="shared" si="358"/>
        <v>0</v>
      </c>
      <c r="HER59" s="103">
        <f t="shared" si="358"/>
        <v>0</v>
      </c>
      <c r="HES59" s="103">
        <f t="shared" si="358"/>
        <v>0</v>
      </c>
      <c r="HET59" s="103">
        <f t="shared" si="358"/>
        <v>0</v>
      </c>
      <c r="HEU59" s="103">
        <f t="shared" si="358"/>
        <v>0</v>
      </c>
      <c r="HEV59" s="103">
        <f t="shared" si="358"/>
        <v>0</v>
      </c>
      <c r="HEW59" s="103">
        <f t="shared" si="358"/>
        <v>0</v>
      </c>
      <c r="HEX59" s="103">
        <f t="shared" si="358"/>
        <v>0</v>
      </c>
      <c r="HEY59" s="103">
        <f t="shared" si="358"/>
        <v>0</v>
      </c>
      <c r="HEZ59" s="103">
        <f t="shared" si="358"/>
        <v>0</v>
      </c>
      <c r="HFA59" s="103">
        <f t="shared" si="358"/>
        <v>0</v>
      </c>
      <c r="HFB59" s="103">
        <f t="shared" si="358"/>
        <v>0</v>
      </c>
      <c r="HFC59" s="103">
        <f t="shared" si="358"/>
        <v>0</v>
      </c>
      <c r="HFD59" s="103">
        <f t="shared" si="358"/>
        <v>0</v>
      </c>
      <c r="HFE59" s="103">
        <f t="shared" si="358"/>
        <v>0</v>
      </c>
      <c r="HFF59" s="103">
        <f t="shared" si="358"/>
        <v>0</v>
      </c>
      <c r="HFG59" s="103">
        <f t="shared" si="358"/>
        <v>0</v>
      </c>
      <c r="HFH59" s="103">
        <f t="shared" si="358"/>
        <v>0</v>
      </c>
      <c r="HFI59" s="103">
        <f t="shared" si="358"/>
        <v>0</v>
      </c>
      <c r="HFJ59" s="103">
        <f t="shared" si="358"/>
        <v>0</v>
      </c>
      <c r="HFK59" s="103">
        <f t="shared" si="358"/>
        <v>0</v>
      </c>
      <c r="HFL59" s="103">
        <f t="shared" si="358"/>
        <v>0</v>
      </c>
      <c r="HFM59" s="103">
        <f t="shared" si="358"/>
        <v>0</v>
      </c>
      <c r="HFN59" s="103">
        <f t="shared" si="358"/>
        <v>0</v>
      </c>
      <c r="HFO59" s="103">
        <f t="shared" si="358"/>
        <v>0</v>
      </c>
      <c r="HFP59" s="103">
        <f t="shared" si="358"/>
        <v>0</v>
      </c>
      <c r="HFQ59" s="103">
        <f t="shared" si="358"/>
        <v>0</v>
      </c>
      <c r="HFR59" s="103">
        <f t="shared" si="358"/>
        <v>0</v>
      </c>
      <c r="HFS59" s="103">
        <f t="shared" si="358"/>
        <v>0</v>
      </c>
      <c r="HFT59" s="103">
        <f t="shared" si="358"/>
        <v>0</v>
      </c>
      <c r="HFU59" s="103">
        <f t="shared" ref="HFU59:HIF59" si="359">SUM(HFU23:HFU39)</f>
        <v>0</v>
      </c>
      <c r="HFV59" s="103">
        <f t="shared" si="359"/>
        <v>0</v>
      </c>
      <c r="HFW59" s="103">
        <f t="shared" si="359"/>
        <v>0</v>
      </c>
      <c r="HFX59" s="103">
        <f t="shared" si="359"/>
        <v>0</v>
      </c>
      <c r="HFY59" s="103">
        <f t="shared" si="359"/>
        <v>0</v>
      </c>
      <c r="HFZ59" s="103">
        <f t="shared" si="359"/>
        <v>0</v>
      </c>
      <c r="HGA59" s="103">
        <f t="shared" si="359"/>
        <v>0</v>
      </c>
      <c r="HGB59" s="103">
        <f t="shared" si="359"/>
        <v>0</v>
      </c>
      <c r="HGC59" s="103">
        <f t="shared" si="359"/>
        <v>0</v>
      </c>
      <c r="HGD59" s="103">
        <f t="shared" si="359"/>
        <v>0</v>
      </c>
      <c r="HGE59" s="103">
        <f t="shared" si="359"/>
        <v>0</v>
      </c>
      <c r="HGF59" s="103">
        <f t="shared" si="359"/>
        <v>0</v>
      </c>
      <c r="HGG59" s="103">
        <f t="shared" si="359"/>
        <v>0</v>
      </c>
      <c r="HGH59" s="103">
        <f t="shared" si="359"/>
        <v>0</v>
      </c>
      <c r="HGI59" s="103">
        <f t="shared" si="359"/>
        <v>0</v>
      </c>
      <c r="HGJ59" s="103">
        <f t="shared" si="359"/>
        <v>0</v>
      </c>
      <c r="HGK59" s="103">
        <f t="shared" si="359"/>
        <v>0</v>
      </c>
      <c r="HGL59" s="103">
        <f t="shared" si="359"/>
        <v>0</v>
      </c>
      <c r="HGM59" s="103">
        <f t="shared" si="359"/>
        <v>0</v>
      </c>
      <c r="HGN59" s="103">
        <f t="shared" si="359"/>
        <v>0</v>
      </c>
      <c r="HGO59" s="103">
        <f t="shared" si="359"/>
        <v>0</v>
      </c>
      <c r="HGP59" s="103">
        <f t="shared" si="359"/>
        <v>0</v>
      </c>
      <c r="HGQ59" s="103">
        <f t="shared" si="359"/>
        <v>0</v>
      </c>
      <c r="HGR59" s="103">
        <f t="shared" si="359"/>
        <v>0</v>
      </c>
      <c r="HGS59" s="103">
        <f t="shared" si="359"/>
        <v>0</v>
      </c>
      <c r="HGT59" s="103">
        <f t="shared" si="359"/>
        <v>0</v>
      </c>
      <c r="HGU59" s="103">
        <f t="shared" si="359"/>
        <v>0</v>
      </c>
      <c r="HGV59" s="103">
        <f t="shared" si="359"/>
        <v>0</v>
      </c>
      <c r="HGW59" s="103">
        <f t="shared" si="359"/>
        <v>0</v>
      </c>
      <c r="HGX59" s="103">
        <f t="shared" si="359"/>
        <v>0</v>
      </c>
      <c r="HGY59" s="103">
        <f t="shared" si="359"/>
        <v>0</v>
      </c>
      <c r="HGZ59" s="103">
        <f t="shared" si="359"/>
        <v>0</v>
      </c>
      <c r="HHA59" s="103">
        <f t="shared" si="359"/>
        <v>0</v>
      </c>
      <c r="HHB59" s="103">
        <f t="shared" si="359"/>
        <v>0</v>
      </c>
      <c r="HHC59" s="103">
        <f t="shared" si="359"/>
        <v>0</v>
      </c>
      <c r="HHD59" s="103">
        <f t="shared" si="359"/>
        <v>0</v>
      </c>
      <c r="HHE59" s="103">
        <f t="shared" si="359"/>
        <v>0</v>
      </c>
      <c r="HHF59" s="103">
        <f t="shared" si="359"/>
        <v>0</v>
      </c>
      <c r="HHG59" s="103">
        <f t="shared" si="359"/>
        <v>0</v>
      </c>
      <c r="HHH59" s="103">
        <f t="shared" si="359"/>
        <v>0</v>
      </c>
      <c r="HHI59" s="103">
        <f t="shared" si="359"/>
        <v>0</v>
      </c>
      <c r="HHJ59" s="103">
        <f t="shared" si="359"/>
        <v>0</v>
      </c>
      <c r="HHK59" s="103">
        <f t="shared" si="359"/>
        <v>0</v>
      </c>
      <c r="HHL59" s="103">
        <f t="shared" si="359"/>
        <v>0</v>
      </c>
      <c r="HHM59" s="103">
        <f t="shared" si="359"/>
        <v>0</v>
      </c>
      <c r="HHN59" s="103">
        <f t="shared" si="359"/>
        <v>0</v>
      </c>
      <c r="HHO59" s="103">
        <f t="shared" si="359"/>
        <v>0</v>
      </c>
      <c r="HHP59" s="103">
        <f t="shared" si="359"/>
        <v>0</v>
      </c>
      <c r="HHQ59" s="103">
        <f t="shared" si="359"/>
        <v>0</v>
      </c>
      <c r="HHR59" s="103">
        <f t="shared" si="359"/>
        <v>0</v>
      </c>
      <c r="HHS59" s="103">
        <f t="shared" si="359"/>
        <v>0</v>
      </c>
      <c r="HHT59" s="103">
        <f t="shared" si="359"/>
        <v>0</v>
      </c>
      <c r="HHU59" s="103">
        <f t="shared" si="359"/>
        <v>0</v>
      </c>
      <c r="HHV59" s="103">
        <f t="shared" si="359"/>
        <v>0</v>
      </c>
      <c r="HHW59" s="103">
        <f t="shared" si="359"/>
        <v>0</v>
      </c>
      <c r="HHX59" s="103">
        <f t="shared" si="359"/>
        <v>0</v>
      </c>
      <c r="HHY59" s="103">
        <f t="shared" si="359"/>
        <v>0</v>
      </c>
      <c r="HHZ59" s="103">
        <f t="shared" si="359"/>
        <v>0</v>
      </c>
      <c r="HIA59" s="103">
        <f t="shared" si="359"/>
        <v>0</v>
      </c>
      <c r="HIB59" s="103">
        <f t="shared" si="359"/>
        <v>0</v>
      </c>
      <c r="HIC59" s="103">
        <f t="shared" si="359"/>
        <v>0</v>
      </c>
      <c r="HID59" s="103">
        <f t="shared" si="359"/>
        <v>0</v>
      </c>
      <c r="HIE59" s="103">
        <f t="shared" si="359"/>
        <v>0</v>
      </c>
      <c r="HIF59" s="103">
        <f t="shared" si="359"/>
        <v>0</v>
      </c>
      <c r="HIG59" s="103">
        <f t="shared" ref="HIG59:HKR59" si="360">SUM(HIG23:HIG39)</f>
        <v>0</v>
      </c>
      <c r="HIH59" s="103">
        <f t="shared" si="360"/>
        <v>0</v>
      </c>
      <c r="HII59" s="103">
        <f t="shared" si="360"/>
        <v>0</v>
      </c>
      <c r="HIJ59" s="103">
        <f t="shared" si="360"/>
        <v>0</v>
      </c>
      <c r="HIK59" s="103">
        <f t="shared" si="360"/>
        <v>0</v>
      </c>
      <c r="HIL59" s="103">
        <f t="shared" si="360"/>
        <v>0</v>
      </c>
      <c r="HIM59" s="103">
        <f t="shared" si="360"/>
        <v>0</v>
      </c>
      <c r="HIN59" s="103">
        <f t="shared" si="360"/>
        <v>0</v>
      </c>
      <c r="HIO59" s="103">
        <f t="shared" si="360"/>
        <v>0</v>
      </c>
      <c r="HIP59" s="103">
        <f t="shared" si="360"/>
        <v>0</v>
      </c>
      <c r="HIQ59" s="103">
        <f t="shared" si="360"/>
        <v>0</v>
      </c>
      <c r="HIR59" s="103">
        <f t="shared" si="360"/>
        <v>0</v>
      </c>
      <c r="HIS59" s="103">
        <f t="shared" si="360"/>
        <v>0</v>
      </c>
      <c r="HIT59" s="103">
        <f t="shared" si="360"/>
        <v>0</v>
      </c>
      <c r="HIU59" s="103">
        <f t="shared" si="360"/>
        <v>0</v>
      </c>
      <c r="HIV59" s="103">
        <f t="shared" si="360"/>
        <v>0</v>
      </c>
      <c r="HIW59" s="103">
        <f t="shared" si="360"/>
        <v>0</v>
      </c>
      <c r="HIX59" s="103">
        <f t="shared" si="360"/>
        <v>0</v>
      </c>
      <c r="HIY59" s="103">
        <f t="shared" si="360"/>
        <v>0</v>
      </c>
      <c r="HIZ59" s="103">
        <f t="shared" si="360"/>
        <v>0</v>
      </c>
      <c r="HJA59" s="103">
        <f t="shared" si="360"/>
        <v>0</v>
      </c>
      <c r="HJB59" s="103">
        <f t="shared" si="360"/>
        <v>0</v>
      </c>
      <c r="HJC59" s="103">
        <f t="shared" si="360"/>
        <v>0</v>
      </c>
      <c r="HJD59" s="103">
        <f t="shared" si="360"/>
        <v>0</v>
      </c>
      <c r="HJE59" s="103">
        <f t="shared" si="360"/>
        <v>0</v>
      </c>
      <c r="HJF59" s="103">
        <f t="shared" si="360"/>
        <v>0</v>
      </c>
      <c r="HJG59" s="103">
        <f t="shared" si="360"/>
        <v>0</v>
      </c>
      <c r="HJH59" s="103">
        <f t="shared" si="360"/>
        <v>0</v>
      </c>
      <c r="HJI59" s="103">
        <f t="shared" si="360"/>
        <v>0</v>
      </c>
      <c r="HJJ59" s="103">
        <f t="shared" si="360"/>
        <v>0</v>
      </c>
      <c r="HJK59" s="103">
        <f t="shared" si="360"/>
        <v>0</v>
      </c>
      <c r="HJL59" s="103">
        <f t="shared" si="360"/>
        <v>0</v>
      </c>
      <c r="HJM59" s="103">
        <f t="shared" si="360"/>
        <v>0</v>
      </c>
      <c r="HJN59" s="103">
        <f t="shared" si="360"/>
        <v>0</v>
      </c>
      <c r="HJO59" s="103">
        <f t="shared" si="360"/>
        <v>0</v>
      </c>
      <c r="HJP59" s="103">
        <f t="shared" si="360"/>
        <v>0</v>
      </c>
      <c r="HJQ59" s="103">
        <f t="shared" si="360"/>
        <v>0</v>
      </c>
      <c r="HJR59" s="103">
        <f t="shared" si="360"/>
        <v>0</v>
      </c>
      <c r="HJS59" s="103">
        <f t="shared" si="360"/>
        <v>0</v>
      </c>
      <c r="HJT59" s="103">
        <f t="shared" si="360"/>
        <v>0</v>
      </c>
      <c r="HJU59" s="103">
        <f t="shared" si="360"/>
        <v>0</v>
      </c>
      <c r="HJV59" s="103">
        <f t="shared" si="360"/>
        <v>0</v>
      </c>
      <c r="HJW59" s="103">
        <f t="shared" si="360"/>
        <v>0</v>
      </c>
      <c r="HJX59" s="103">
        <f t="shared" si="360"/>
        <v>0</v>
      </c>
      <c r="HJY59" s="103">
        <f t="shared" si="360"/>
        <v>0</v>
      </c>
      <c r="HJZ59" s="103">
        <f t="shared" si="360"/>
        <v>0</v>
      </c>
      <c r="HKA59" s="103">
        <f t="shared" si="360"/>
        <v>0</v>
      </c>
      <c r="HKB59" s="103">
        <f t="shared" si="360"/>
        <v>0</v>
      </c>
      <c r="HKC59" s="103">
        <f t="shared" si="360"/>
        <v>0</v>
      </c>
      <c r="HKD59" s="103">
        <f t="shared" si="360"/>
        <v>0</v>
      </c>
      <c r="HKE59" s="103">
        <f t="shared" si="360"/>
        <v>0</v>
      </c>
      <c r="HKF59" s="103">
        <f t="shared" si="360"/>
        <v>0</v>
      </c>
      <c r="HKG59" s="103">
        <f t="shared" si="360"/>
        <v>0</v>
      </c>
      <c r="HKH59" s="103">
        <f t="shared" si="360"/>
        <v>0</v>
      </c>
      <c r="HKI59" s="103">
        <f t="shared" si="360"/>
        <v>0</v>
      </c>
      <c r="HKJ59" s="103">
        <f t="shared" si="360"/>
        <v>0</v>
      </c>
      <c r="HKK59" s="103">
        <f t="shared" si="360"/>
        <v>0</v>
      </c>
      <c r="HKL59" s="103">
        <f t="shared" si="360"/>
        <v>0</v>
      </c>
      <c r="HKM59" s="103">
        <f t="shared" si="360"/>
        <v>0</v>
      </c>
      <c r="HKN59" s="103">
        <f t="shared" si="360"/>
        <v>0</v>
      </c>
      <c r="HKO59" s="103">
        <f t="shared" si="360"/>
        <v>0</v>
      </c>
      <c r="HKP59" s="103">
        <f t="shared" si="360"/>
        <v>0</v>
      </c>
      <c r="HKQ59" s="103">
        <f t="shared" si="360"/>
        <v>0</v>
      </c>
      <c r="HKR59" s="103">
        <f t="shared" si="360"/>
        <v>0</v>
      </c>
      <c r="HKS59" s="103">
        <f t="shared" ref="HKS59:HND59" si="361">SUM(HKS23:HKS39)</f>
        <v>0</v>
      </c>
      <c r="HKT59" s="103">
        <f t="shared" si="361"/>
        <v>0</v>
      </c>
      <c r="HKU59" s="103">
        <f t="shared" si="361"/>
        <v>0</v>
      </c>
      <c r="HKV59" s="103">
        <f t="shared" si="361"/>
        <v>0</v>
      </c>
      <c r="HKW59" s="103">
        <f t="shared" si="361"/>
        <v>0</v>
      </c>
      <c r="HKX59" s="103">
        <f t="shared" si="361"/>
        <v>0</v>
      </c>
      <c r="HKY59" s="103">
        <f t="shared" si="361"/>
        <v>0</v>
      </c>
      <c r="HKZ59" s="103">
        <f t="shared" si="361"/>
        <v>0</v>
      </c>
      <c r="HLA59" s="103">
        <f t="shared" si="361"/>
        <v>0</v>
      </c>
      <c r="HLB59" s="103">
        <f t="shared" si="361"/>
        <v>0</v>
      </c>
      <c r="HLC59" s="103">
        <f t="shared" si="361"/>
        <v>0</v>
      </c>
      <c r="HLD59" s="103">
        <f t="shared" si="361"/>
        <v>0</v>
      </c>
      <c r="HLE59" s="103">
        <f t="shared" si="361"/>
        <v>0</v>
      </c>
      <c r="HLF59" s="103">
        <f t="shared" si="361"/>
        <v>0</v>
      </c>
      <c r="HLG59" s="103">
        <f t="shared" si="361"/>
        <v>0</v>
      </c>
      <c r="HLH59" s="103">
        <f t="shared" si="361"/>
        <v>0</v>
      </c>
      <c r="HLI59" s="103">
        <f t="shared" si="361"/>
        <v>0</v>
      </c>
      <c r="HLJ59" s="103">
        <f t="shared" si="361"/>
        <v>0</v>
      </c>
      <c r="HLK59" s="103">
        <f t="shared" si="361"/>
        <v>0</v>
      </c>
      <c r="HLL59" s="103">
        <f t="shared" si="361"/>
        <v>0</v>
      </c>
      <c r="HLM59" s="103">
        <f t="shared" si="361"/>
        <v>0</v>
      </c>
      <c r="HLN59" s="103">
        <f t="shared" si="361"/>
        <v>0</v>
      </c>
      <c r="HLO59" s="103">
        <f t="shared" si="361"/>
        <v>0</v>
      </c>
      <c r="HLP59" s="103">
        <f t="shared" si="361"/>
        <v>0</v>
      </c>
      <c r="HLQ59" s="103">
        <f t="shared" si="361"/>
        <v>0</v>
      </c>
      <c r="HLR59" s="103">
        <f t="shared" si="361"/>
        <v>0</v>
      </c>
      <c r="HLS59" s="103">
        <f t="shared" si="361"/>
        <v>0</v>
      </c>
      <c r="HLT59" s="103">
        <f t="shared" si="361"/>
        <v>0</v>
      </c>
      <c r="HLU59" s="103">
        <f t="shared" si="361"/>
        <v>0</v>
      </c>
      <c r="HLV59" s="103">
        <f t="shared" si="361"/>
        <v>0</v>
      </c>
      <c r="HLW59" s="103">
        <f t="shared" si="361"/>
        <v>0</v>
      </c>
      <c r="HLX59" s="103">
        <f t="shared" si="361"/>
        <v>0</v>
      </c>
      <c r="HLY59" s="103">
        <f t="shared" si="361"/>
        <v>0</v>
      </c>
      <c r="HLZ59" s="103">
        <f t="shared" si="361"/>
        <v>0</v>
      </c>
      <c r="HMA59" s="103">
        <f t="shared" si="361"/>
        <v>0</v>
      </c>
      <c r="HMB59" s="103">
        <f t="shared" si="361"/>
        <v>0</v>
      </c>
      <c r="HMC59" s="103">
        <f t="shared" si="361"/>
        <v>0</v>
      </c>
      <c r="HMD59" s="103">
        <f t="shared" si="361"/>
        <v>0</v>
      </c>
      <c r="HME59" s="103">
        <f t="shared" si="361"/>
        <v>0</v>
      </c>
      <c r="HMF59" s="103">
        <f t="shared" si="361"/>
        <v>0</v>
      </c>
      <c r="HMG59" s="103">
        <f t="shared" si="361"/>
        <v>0</v>
      </c>
      <c r="HMH59" s="103">
        <f t="shared" si="361"/>
        <v>0</v>
      </c>
      <c r="HMI59" s="103">
        <f t="shared" si="361"/>
        <v>0</v>
      </c>
      <c r="HMJ59" s="103">
        <f t="shared" si="361"/>
        <v>0</v>
      </c>
      <c r="HMK59" s="103">
        <f t="shared" si="361"/>
        <v>0</v>
      </c>
      <c r="HML59" s="103">
        <f t="shared" si="361"/>
        <v>0</v>
      </c>
      <c r="HMM59" s="103">
        <f t="shared" si="361"/>
        <v>0</v>
      </c>
      <c r="HMN59" s="103">
        <f t="shared" si="361"/>
        <v>0</v>
      </c>
      <c r="HMO59" s="103">
        <f t="shared" si="361"/>
        <v>0</v>
      </c>
      <c r="HMP59" s="103">
        <f t="shared" si="361"/>
        <v>0</v>
      </c>
      <c r="HMQ59" s="103">
        <f t="shared" si="361"/>
        <v>0</v>
      </c>
      <c r="HMR59" s="103">
        <f t="shared" si="361"/>
        <v>0</v>
      </c>
      <c r="HMS59" s="103">
        <f t="shared" si="361"/>
        <v>0</v>
      </c>
      <c r="HMT59" s="103">
        <f t="shared" si="361"/>
        <v>0</v>
      </c>
      <c r="HMU59" s="103">
        <f t="shared" si="361"/>
        <v>0</v>
      </c>
      <c r="HMV59" s="103">
        <f t="shared" si="361"/>
        <v>0</v>
      </c>
      <c r="HMW59" s="103">
        <f t="shared" si="361"/>
        <v>0</v>
      </c>
      <c r="HMX59" s="103">
        <f t="shared" si="361"/>
        <v>0</v>
      </c>
      <c r="HMY59" s="103">
        <f t="shared" si="361"/>
        <v>0</v>
      </c>
      <c r="HMZ59" s="103">
        <f t="shared" si="361"/>
        <v>0</v>
      </c>
      <c r="HNA59" s="103">
        <f t="shared" si="361"/>
        <v>0</v>
      </c>
      <c r="HNB59" s="103">
        <f t="shared" si="361"/>
        <v>0</v>
      </c>
      <c r="HNC59" s="103">
        <f t="shared" si="361"/>
        <v>0</v>
      </c>
      <c r="HND59" s="103">
        <f t="shared" si="361"/>
        <v>0</v>
      </c>
      <c r="HNE59" s="103">
        <f t="shared" ref="HNE59:HPP59" si="362">SUM(HNE23:HNE39)</f>
        <v>0</v>
      </c>
      <c r="HNF59" s="103">
        <f t="shared" si="362"/>
        <v>0</v>
      </c>
      <c r="HNG59" s="103">
        <f t="shared" si="362"/>
        <v>0</v>
      </c>
      <c r="HNH59" s="103">
        <f t="shared" si="362"/>
        <v>0</v>
      </c>
      <c r="HNI59" s="103">
        <f t="shared" si="362"/>
        <v>0</v>
      </c>
      <c r="HNJ59" s="103">
        <f t="shared" si="362"/>
        <v>0</v>
      </c>
      <c r="HNK59" s="103">
        <f t="shared" si="362"/>
        <v>0</v>
      </c>
      <c r="HNL59" s="103">
        <f t="shared" si="362"/>
        <v>0</v>
      </c>
      <c r="HNM59" s="103">
        <f t="shared" si="362"/>
        <v>0</v>
      </c>
      <c r="HNN59" s="103">
        <f t="shared" si="362"/>
        <v>0</v>
      </c>
      <c r="HNO59" s="103">
        <f t="shared" si="362"/>
        <v>0</v>
      </c>
      <c r="HNP59" s="103">
        <f t="shared" si="362"/>
        <v>0</v>
      </c>
      <c r="HNQ59" s="103">
        <f t="shared" si="362"/>
        <v>0</v>
      </c>
      <c r="HNR59" s="103">
        <f t="shared" si="362"/>
        <v>0</v>
      </c>
      <c r="HNS59" s="103">
        <f t="shared" si="362"/>
        <v>0</v>
      </c>
      <c r="HNT59" s="103">
        <f t="shared" si="362"/>
        <v>0</v>
      </c>
      <c r="HNU59" s="103">
        <f t="shared" si="362"/>
        <v>0</v>
      </c>
      <c r="HNV59" s="103">
        <f t="shared" si="362"/>
        <v>0</v>
      </c>
      <c r="HNW59" s="103">
        <f t="shared" si="362"/>
        <v>0</v>
      </c>
      <c r="HNX59" s="103">
        <f t="shared" si="362"/>
        <v>0</v>
      </c>
      <c r="HNY59" s="103">
        <f t="shared" si="362"/>
        <v>0</v>
      </c>
      <c r="HNZ59" s="103">
        <f t="shared" si="362"/>
        <v>0</v>
      </c>
      <c r="HOA59" s="103">
        <f t="shared" si="362"/>
        <v>0</v>
      </c>
      <c r="HOB59" s="103">
        <f t="shared" si="362"/>
        <v>0</v>
      </c>
      <c r="HOC59" s="103">
        <f t="shared" si="362"/>
        <v>0</v>
      </c>
      <c r="HOD59" s="103">
        <f t="shared" si="362"/>
        <v>0</v>
      </c>
      <c r="HOE59" s="103">
        <f t="shared" si="362"/>
        <v>0</v>
      </c>
      <c r="HOF59" s="103">
        <f t="shared" si="362"/>
        <v>0</v>
      </c>
      <c r="HOG59" s="103">
        <f t="shared" si="362"/>
        <v>0</v>
      </c>
      <c r="HOH59" s="103">
        <f t="shared" si="362"/>
        <v>0</v>
      </c>
      <c r="HOI59" s="103">
        <f t="shared" si="362"/>
        <v>0</v>
      </c>
      <c r="HOJ59" s="103">
        <f t="shared" si="362"/>
        <v>0</v>
      </c>
      <c r="HOK59" s="103">
        <f t="shared" si="362"/>
        <v>0</v>
      </c>
      <c r="HOL59" s="103">
        <f t="shared" si="362"/>
        <v>0</v>
      </c>
      <c r="HOM59" s="103">
        <f t="shared" si="362"/>
        <v>0</v>
      </c>
      <c r="HON59" s="103">
        <f t="shared" si="362"/>
        <v>0</v>
      </c>
      <c r="HOO59" s="103">
        <f t="shared" si="362"/>
        <v>0</v>
      </c>
      <c r="HOP59" s="103">
        <f t="shared" si="362"/>
        <v>0</v>
      </c>
      <c r="HOQ59" s="103">
        <f t="shared" si="362"/>
        <v>0</v>
      </c>
      <c r="HOR59" s="103">
        <f t="shared" si="362"/>
        <v>0</v>
      </c>
      <c r="HOS59" s="103">
        <f t="shared" si="362"/>
        <v>0</v>
      </c>
      <c r="HOT59" s="103">
        <f t="shared" si="362"/>
        <v>0</v>
      </c>
      <c r="HOU59" s="103">
        <f t="shared" si="362"/>
        <v>0</v>
      </c>
      <c r="HOV59" s="103">
        <f t="shared" si="362"/>
        <v>0</v>
      </c>
      <c r="HOW59" s="103">
        <f t="shared" si="362"/>
        <v>0</v>
      </c>
      <c r="HOX59" s="103">
        <f t="shared" si="362"/>
        <v>0</v>
      </c>
      <c r="HOY59" s="103">
        <f t="shared" si="362"/>
        <v>0</v>
      </c>
      <c r="HOZ59" s="103">
        <f t="shared" si="362"/>
        <v>0</v>
      </c>
      <c r="HPA59" s="103">
        <f t="shared" si="362"/>
        <v>0</v>
      </c>
      <c r="HPB59" s="103">
        <f t="shared" si="362"/>
        <v>0</v>
      </c>
      <c r="HPC59" s="103">
        <f t="shared" si="362"/>
        <v>0</v>
      </c>
      <c r="HPD59" s="103">
        <f t="shared" si="362"/>
        <v>0</v>
      </c>
      <c r="HPE59" s="103">
        <f t="shared" si="362"/>
        <v>0</v>
      </c>
      <c r="HPF59" s="103">
        <f t="shared" si="362"/>
        <v>0</v>
      </c>
      <c r="HPG59" s="103">
        <f t="shared" si="362"/>
        <v>0</v>
      </c>
      <c r="HPH59" s="103">
        <f t="shared" si="362"/>
        <v>0</v>
      </c>
      <c r="HPI59" s="103">
        <f t="shared" si="362"/>
        <v>0</v>
      </c>
      <c r="HPJ59" s="103">
        <f t="shared" si="362"/>
        <v>0</v>
      </c>
      <c r="HPK59" s="103">
        <f t="shared" si="362"/>
        <v>0</v>
      </c>
      <c r="HPL59" s="103">
        <f t="shared" si="362"/>
        <v>0</v>
      </c>
      <c r="HPM59" s="103">
        <f t="shared" si="362"/>
        <v>0</v>
      </c>
      <c r="HPN59" s="103">
        <f t="shared" si="362"/>
        <v>0</v>
      </c>
      <c r="HPO59" s="103">
        <f t="shared" si="362"/>
        <v>0</v>
      </c>
      <c r="HPP59" s="103">
        <f t="shared" si="362"/>
        <v>0</v>
      </c>
      <c r="HPQ59" s="103">
        <f t="shared" ref="HPQ59:HSB59" si="363">SUM(HPQ23:HPQ39)</f>
        <v>0</v>
      </c>
      <c r="HPR59" s="103">
        <f t="shared" si="363"/>
        <v>0</v>
      </c>
      <c r="HPS59" s="103">
        <f t="shared" si="363"/>
        <v>0</v>
      </c>
      <c r="HPT59" s="103">
        <f t="shared" si="363"/>
        <v>0</v>
      </c>
      <c r="HPU59" s="103">
        <f t="shared" si="363"/>
        <v>0</v>
      </c>
      <c r="HPV59" s="103">
        <f t="shared" si="363"/>
        <v>0</v>
      </c>
      <c r="HPW59" s="103">
        <f t="shared" si="363"/>
        <v>0</v>
      </c>
      <c r="HPX59" s="103">
        <f t="shared" si="363"/>
        <v>0</v>
      </c>
      <c r="HPY59" s="103">
        <f t="shared" si="363"/>
        <v>0</v>
      </c>
      <c r="HPZ59" s="103">
        <f t="shared" si="363"/>
        <v>0</v>
      </c>
      <c r="HQA59" s="103">
        <f t="shared" si="363"/>
        <v>0</v>
      </c>
      <c r="HQB59" s="103">
        <f t="shared" si="363"/>
        <v>0</v>
      </c>
      <c r="HQC59" s="103">
        <f t="shared" si="363"/>
        <v>0</v>
      </c>
      <c r="HQD59" s="103">
        <f t="shared" si="363"/>
        <v>0</v>
      </c>
      <c r="HQE59" s="103">
        <f t="shared" si="363"/>
        <v>0</v>
      </c>
      <c r="HQF59" s="103">
        <f t="shared" si="363"/>
        <v>0</v>
      </c>
      <c r="HQG59" s="103">
        <f t="shared" si="363"/>
        <v>0</v>
      </c>
      <c r="HQH59" s="103">
        <f t="shared" si="363"/>
        <v>0</v>
      </c>
      <c r="HQI59" s="103">
        <f t="shared" si="363"/>
        <v>0</v>
      </c>
      <c r="HQJ59" s="103">
        <f t="shared" si="363"/>
        <v>0</v>
      </c>
      <c r="HQK59" s="103">
        <f t="shared" si="363"/>
        <v>0</v>
      </c>
      <c r="HQL59" s="103">
        <f t="shared" si="363"/>
        <v>0</v>
      </c>
      <c r="HQM59" s="103">
        <f t="shared" si="363"/>
        <v>0</v>
      </c>
      <c r="HQN59" s="103">
        <f t="shared" si="363"/>
        <v>0</v>
      </c>
      <c r="HQO59" s="103">
        <f t="shared" si="363"/>
        <v>0</v>
      </c>
      <c r="HQP59" s="103">
        <f t="shared" si="363"/>
        <v>0</v>
      </c>
      <c r="HQQ59" s="103">
        <f t="shared" si="363"/>
        <v>0</v>
      </c>
      <c r="HQR59" s="103">
        <f t="shared" si="363"/>
        <v>0</v>
      </c>
      <c r="HQS59" s="103">
        <f t="shared" si="363"/>
        <v>0</v>
      </c>
      <c r="HQT59" s="103">
        <f t="shared" si="363"/>
        <v>0</v>
      </c>
      <c r="HQU59" s="103">
        <f t="shared" si="363"/>
        <v>0</v>
      </c>
      <c r="HQV59" s="103">
        <f t="shared" si="363"/>
        <v>0</v>
      </c>
      <c r="HQW59" s="103">
        <f t="shared" si="363"/>
        <v>0</v>
      </c>
      <c r="HQX59" s="103">
        <f t="shared" si="363"/>
        <v>0</v>
      </c>
      <c r="HQY59" s="103">
        <f t="shared" si="363"/>
        <v>0</v>
      </c>
      <c r="HQZ59" s="103">
        <f t="shared" si="363"/>
        <v>0</v>
      </c>
      <c r="HRA59" s="103">
        <f t="shared" si="363"/>
        <v>0</v>
      </c>
      <c r="HRB59" s="103">
        <f t="shared" si="363"/>
        <v>0</v>
      </c>
      <c r="HRC59" s="103">
        <f t="shared" si="363"/>
        <v>0</v>
      </c>
      <c r="HRD59" s="103">
        <f t="shared" si="363"/>
        <v>0</v>
      </c>
      <c r="HRE59" s="103">
        <f t="shared" si="363"/>
        <v>0</v>
      </c>
      <c r="HRF59" s="103">
        <f t="shared" si="363"/>
        <v>0</v>
      </c>
      <c r="HRG59" s="103">
        <f t="shared" si="363"/>
        <v>0</v>
      </c>
      <c r="HRH59" s="103">
        <f t="shared" si="363"/>
        <v>0</v>
      </c>
      <c r="HRI59" s="103">
        <f t="shared" si="363"/>
        <v>0</v>
      </c>
      <c r="HRJ59" s="103">
        <f t="shared" si="363"/>
        <v>0</v>
      </c>
      <c r="HRK59" s="103">
        <f t="shared" si="363"/>
        <v>0</v>
      </c>
      <c r="HRL59" s="103">
        <f t="shared" si="363"/>
        <v>0</v>
      </c>
      <c r="HRM59" s="103">
        <f t="shared" si="363"/>
        <v>0</v>
      </c>
      <c r="HRN59" s="103">
        <f t="shared" si="363"/>
        <v>0</v>
      </c>
      <c r="HRO59" s="103">
        <f t="shared" si="363"/>
        <v>0</v>
      </c>
      <c r="HRP59" s="103">
        <f t="shared" si="363"/>
        <v>0</v>
      </c>
      <c r="HRQ59" s="103">
        <f t="shared" si="363"/>
        <v>0</v>
      </c>
      <c r="HRR59" s="103">
        <f t="shared" si="363"/>
        <v>0</v>
      </c>
      <c r="HRS59" s="103">
        <f t="shared" si="363"/>
        <v>0</v>
      </c>
      <c r="HRT59" s="103">
        <f t="shared" si="363"/>
        <v>0</v>
      </c>
      <c r="HRU59" s="103">
        <f t="shared" si="363"/>
        <v>0</v>
      </c>
      <c r="HRV59" s="103">
        <f t="shared" si="363"/>
        <v>0</v>
      </c>
      <c r="HRW59" s="103">
        <f t="shared" si="363"/>
        <v>0</v>
      </c>
      <c r="HRX59" s="103">
        <f t="shared" si="363"/>
        <v>0</v>
      </c>
      <c r="HRY59" s="103">
        <f t="shared" si="363"/>
        <v>0</v>
      </c>
      <c r="HRZ59" s="103">
        <f t="shared" si="363"/>
        <v>0</v>
      </c>
      <c r="HSA59" s="103">
        <f t="shared" si="363"/>
        <v>0</v>
      </c>
      <c r="HSB59" s="103">
        <f t="shared" si="363"/>
        <v>0</v>
      </c>
      <c r="HSC59" s="103">
        <f t="shared" ref="HSC59:HUN59" si="364">SUM(HSC23:HSC39)</f>
        <v>0</v>
      </c>
      <c r="HSD59" s="103">
        <f t="shared" si="364"/>
        <v>0</v>
      </c>
      <c r="HSE59" s="103">
        <f t="shared" si="364"/>
        <v>0</v>
      </c>
      <c r="HSF59" s="103">
        <f t="shared" si="364"/>
        <v>0</v>
      </c>
      <c r="HSG59" s="103">
        <f t="shared" si="364"/>
        <v>0</v>
      </c>
      <c r="HSH59" s="103">
        <f t="shared" si="364"/>
        <v>0</v>
      </c>
      <c r="HSI59" s="103">
        <f t="shared" si="364"/>
        <v>0</v>
      </c>
      <c r="HSJ59" s="103">
        <f t="shared" si="364"/>
        <v>0</v>
      </c>
      <c r="HSK59" s="103">
        <f t="shared" si="364"/>
        <v>0</v>
      </c>
      <c r="HSL59" s="103">
        <f t="shared" si="364"/>
        <v>0</v>
      </c>
      <c r="HSM59" s="103">
        <f t="shared" si="364"/>
        <v>0</v>
      </c>
      <c r="HSN59" s="103">
        <f t="shared" si="364"/>
        <v>0</v>
      </c>
      <c r="HSO59" s="103">
        <f t="shared" si="364"/>
        <v>0</v>
      </c>
      <c r="HSP59" s="103">
        <f t="shared" si="364"/>
        <v>0</v>
      </c>
      <c r="HSQ59" s="103">
        <f t="shared" si="364"/>
        <v>0</v>
      </c>
      <c r="HSR59" s="103">
        <f t="shared" si="364"/>
        <v>0</v>
      </c>
      <c r="HSS59" s="103">
        <f t="shared" si="364"/>
        <v>0</v>
      </c>
      <c r="HST59" s="103">
        <f t="shared" si="364"/>
        <v>0</v>
      </c>
      <c r="HSU59" s="103">
        <f t="shared" si="364"/>
        <v>0</v>
      </c>
      <c r="HSV59" s="103">
        <f t="shared" si="364"/>
        <v>0</v>
      </c>
      <c r="HSW59" s="103">
        <f t="shared" si="364"/>
        <v>0</v>
      </c>
      <c r="HSX59" s="103">
        <f t="shared" si="364"/>
        <v>0</v>
      </c>
      <c r="HSY59" s="103">
        <f t="shared" si="364"/>
        <v>0</v>
      </c>
      <c r="HSZ59" s="103">
        <f t="shared" si="364"/>
        <v>0</v>
      </c>
      <c r="HTA59" s="103">
        <f t="shared" si="364"/>
        <v>0</v>
      </c>
      <c r="HTB59" s="103">
        <f t="shared" si="364"/>
        <v>0</v>
      </c>
      <c r="HTC59" s="103">
        <f t="shared" si="364"/>
        <v>0</v>
      </c>
      <c r="HTD59" s="103">
        <f t="shared" si="364"/>
        <v>0</v>
      </c>
      <c r="HTE59" s="103">
        <f t="shared" si="364"/>
        <v>0</v>
      </c>
      <c r="HTF59" s="103">
        <f t="shared" si="364"/>
        <v>0</v>
      </c>
      <c r="HTG59" s="103">
        <f t="shared" si="364"/>
        <v>0</v>
      </c>
      <c r="HTH59" s="103">
        <f t="shared" si="364"/>
        <v>0</v>
      </c>
      <c r="HTI59" s="103">
        <f t="shared" si="364"/>
        <v>0</v>
      </c>
      <c r="HTJ59" s="103">
        <f t="shared" si="364"/>
        <v>0</v>
      </c>
      <c r="HTK59" s="103">
        <f t="shared" si="364"/>
        <v>0</v>
      </c>
      <c r="HTL59" s="103">
        <f t="shared" si="364"/>
        <v>0</v>
      </c>
      <c r="HTM59" s="103">
        <f t="shared" si="364"/>
        <v>0</v>
      </c>
      <c r="HTN59" s="103">
        <f t="shared" si="364"/>
        <v>0</v>
      </c>
      <c r="HTO59" s="103">
        <f t="shared" si="364"/>
        <v>0</v>
      </c>
      <c r="HTP59" s="103">
        <f t="shared" si="364"/>
        <v>0</v>
      </c>
      <c r="HTQ59" s="103">
        <f t="shared" si="364"/>
        <v>0</v>
      </c>
      <c r="HTR59" s="103">
        <f t="shared" si="364"/>
        <v>0</v>
      </c>
      <c r="HTS59" s="103">
        <f t="shared" si="364"/>
        <v>0</v>
      </c>
      <c r="HTT59" s="103">
        <f t="shared" si="364"/>
        <v>0</v>
      </c>
      <c r="HTU59" s="103">
        <f t="shared" si="364"/>
        <v>0</v>
      </c>
      <c r="HTV59" s="103">
        <f t="shared" si="364"/>
        <v>0</v>
      </c>
      <c r="HTW59" s="103">
        <f t="shared" si="364"/>
        <v>0</v>
      </c>
      <c r="HTX59" s="103">
        <f t="shared" si="364"/>
        <v>0</v>
      </c>
      <c r="HTY59" s="103">
        <f t="shared" si="364"/>
        <v>0</v>
      </c>
      <c r="HTZ59" s="103">
        <f t="shared" si="364"/>
        <v>0</v>
      </c>
      <c r="HUA59" s="103">
        <f t="shared" si="364"/>
        <v>0</v>
      </c>
      <c r="HUB59" s="103">
        <f t="shared" si="364"/>
        <v>0</v>
      </c>
      <c r="HUC59" s="103">
        <f t="shared" si="364"/>
        <v>0</v>
      </c>
      <c r="HUD59" s="103">
        <f t="shared" si="364"/>
        <v>0</v>
      </c>
      <c r="HUE59" s="103">
        <f t="shared" si="364"/>
        <v>0</v>
      </c>
      <c r="HUF59" s="103">
        <f t="shared" si="364"/>
        <v>0</v>
      </c>
      <c r="HUG59" s="103">
        <f t="shared" si="364"/>
        <v>0</v>
      </c>
      <c r="HUH59" s="103">
        <f t="shared" si="364"/>
        <v>0</v>
      </c>
      <c r="HUI59" s="103">
        <f t="shared" si="364"/>
        <v>0</v>
      </c>
      <c r="HUJ59" s="103">
        <f t="shared" si="364"/>
        <v>0</v>
      </c>
      <c r="HUK59" s="103">
        <f t="shared" si="364"/>
        <v>0</v>
      </c>
      <c r="HUL59" s="103">
        <f t="shared" si="364"/>
        <v>0</v>
      </c>
      <c r="HUM59" s="103">
        <f t="shared" si="364"/>
        <v>0</v>
      </c>
      <c r="HUN59" s="103">
        <f t="shared" si="364"/>
        <v>0</v>
      </c>
      <c r="HUO59" s="103">
        <f t="shared" ref="HUO59:HWZ59" si="365">SUM(HUO23:HUO39)</f>
        <v>0</v>
      </c>
      <c r="HUP59" s="103">
        <f t="shared" si="365"/>
        <v>0</v>
      </c>
      <c r="HUQ59" s="103">
        <f t="shared" si="365"/>
        <v>0</v>
      </c>
      <c r="HUR59" s="103">
        <f t="shared" si="365"/>
        <v>0</v>
      </c>
      <c r="HUS59" s="103">
        <f t="shared" si="365"/>
        <v>0</v>
      </c>
      <c r="HUT59" s="103">
        <f t="shared" si="365"/>
        <v>0</v>
      </c>
      <c r="HUU59" s="103">
        <f t="shared" si="365"/>
        <v>0</v>
      </c>
      <c r="HUV59" s="103">
        <f t="shared" si="365"/>
        <v>0</v>
      </c>
      <c r="HUW59" s="103">
        <f t="shared" si="365"/>
        <v>0</v>
      </c>
      <c r="HUX59" s="103">
        <f t="shared" si="365"/>
        <v>0</v>
      </c>
      <c r="HUY59" s="103">
        <f t="shared" si="365"/>
        <v>0</v>
      </c>
      <c r="HUZ59" s="103">
        <f t="shared" si="365"/>
        <v>0</v>
      </c>
      <c r="HVA59" s="103">
        <f t="shared" si="365"/>
        <v>0</v>
      </c>
      <c r="HVB59" s="103">
        <f t="shared" si="365"/>
        <v>0</v>
      </c>
      <c r="HVC59" s="103">
        <f t="shared" si="365"/>
        <v>0</v>
      </c>
      <c r="HVD59" s="103">
        <f t="shared" si="365"/>
        <v>0</v>
      </c>
      <c r="HVE59" s="103">
        <f t="shared" si="365"/>
        <v>0</v>
      </c>
      <c r="HVF59" s="103">
        <f t="shared" si="365"/>
        <v>0</v>
      </c>
      <c r="HVG59" s="103">
        <f t="shared" si="365"/>
        <v>0</v>
      </c>
      <c r="HVH59" s="103">
        <f t="shared" si="365"/>
        <v>0</v>
      </c>
      <c r="HVI59" s="103">
        <f t="shared" si="365"/>
        <v>0</v>
      </c>
      <c r="HVJ59" s="103">
        <f t="shared" si="365"/>
        <v>0</v>
      </c>
      <c r="HVK59" s="103">
        <f t="shared" si="365"/>
        <v>0</v>
      </c>
      <c r="HVL59" s="103">
        <f t="shared" si="365"/>
        <v>0</v>
      </c>
      <c r="HVM59" s="103">
        <f t="shared" si="365"/>
        <v>0</v>
      </c>
      <c r="HVN59" s="103">
        <f t="shared" si="365"/>
        <v>0</v>
      </c>
      <c r="HVO59" s="103">
        <f t="shared" si="365"/>
        <v>0</v>
      </c>
      <c r="HVP59" s="103">
        <f t="shared" si="365"/>
        <v>0</v>
      </c>
      <c r="HVQ59" s="103">
        <f t="shared" si="365"/>
        <v>0</v>
      </c>
      <c r="HVR59" s="103">
        <f t="shared" si="365"/>
        <v>0</v>
      </c>
      <c r="HVS59" s="103">
        <f t="shared" si="365"/>
        <v>0</v>
      </c>
      <c r="HVT59" s="103">
        <f t="shared" si="365"/>
        <v>0</v>
      </c>
      <c r="HVU59" s="103">
        <f t="shared" si="365"/>
        <v>0</v>
      </c>
      <c r="HVV59" s="103">
        <f t="shared" si="365"/>
        <v>0</v>
      </c>
      <c r="HVW59" s="103">
        <f t="shared" si="365"/>
        <v>0</v>
      </c>
      <c r="HVX59" s="103">
        <f t="shared" si="365"/>
        <v>0</v>
      </c>
      <c r="HVY59" s="103">
        <f t="shared" si="365"/>
        <v>0</v>
      </c>
      <c r="HVZ59" s="103">
        <f t="shared" si="365"/>
        <v>0</v>
      </c>
      <c r="HWA59" s="103">
        <f t="shared" si="365"/>
        <v>0</v>
      </c>
      <c r="HWB59" s="103">
        <f t="shared" si="365"/>
        <v>0</v>
      </c>
      <c r="HWC59" s="103">
        <f t="shared" si="365"/>
        <v>0</v>
      </c>
      <c r="HWD59" s="103">
        <f t="shared" si="365"/>
        <v>0</v>
      </c>
      <c r="HWE59" s="103">
        <f t="shared" si="365"/>
        <v>0</v>
      </c>
      <c r="HWF59" s="103">
        <f t="shared" si="365"/>
        <v>0</v>
      </c>
      <c r="HWG59" s="103">
        <f t="shared" si="365"/>
        <v>0</v>
      </c>
      <c r="HWH59" s="103">
        <f t="shared" si="365"/>
        <v>0</v>
      </c>
      <c r="HWI59" s="103">
        <f t="shared" si="365"/>
        <v>0</v>
      </c>
      <c r="HWJ59" s="103">
        <f t="shared" si="365"/>
        <v>0</v>
      </c>
      <c r="HWK59" s="103">
        <f t="shared" si="365"/>
        <v>0</v>
      </c>
      <c r="HWL59" s="103">
        <f t="shared" si="365"/>
        <v>0</v>
      </c>
      <c r="HWM59" s="103">
        <f t="shared" si="365"/>
        <v>0</v>
      </c>
      <c r="HWN59" s="103">
        <f t="shared" si="365"/>
        <v>0</v>
      </c>
      <c r="HWO59" s="103">
        <f t="shared" si="365"/>
        <v>0</v>
      </c>
      <c r="HWP59" s="103">
        <f t="shared" si="365"/>
        <v>0</v>
      </c>
      <c r="HWQ59" s="103">
        <f t="shared" si="365"/>
        <v>0</v>
      </c>
      <c r="HWR59" s="103">
        <f t="shared" si="365"/>
        <v>0</v>
      </c>
      <c r="HWS59" s="103">
        <f t="shared" si="365"/>
        <v>0</v>
      </c>
      <c r="HWT59" s="103">
        <f t="shared" si="365"/>
        <v>0</v>
      </c>
      <c r="HWU59" s="103">
        <f t="shared" si="365"/>
        <v>0</v>
      </c>
      <c r="HWV59" s="103">
        <f t="shared" si="365"/>
        <v>0</v>
      </c>
      <c r="HWW59" s="103">
        <f t="shared" si="365"/>
        <v>0</v>
      </c>
      <c r="HWX59" s="103">
        <f t="shared" si="365"/>
        <v>0</v>
      </c>
      <c r="HWY59" s="103">
        <f t="shared" si="365"/>
        <v>0</v>
      </c>
      <c r="HWZ59" s="103">
        <f t="shared" si="365"/>
        <v>0</v>
      </c>
      <c r="HXA59" s="103">
        <f t="shared" ref="HXA59:HZL59" si="366">SUM(HXA23:HXA39)</f>
        <v>0</v>
      </c>
      <c r="HXB59" s="103">
        <f t="shared" si="366"/>
        <v>0</v>
      </c>
      <c r="HXC59" s="103">
        <f t="shared" si="366"/>
        <v>0</v>
      </c>
      <c r="HXD59" s="103">
        <f t="shared" si="366"/>
        <v>0</v>
      </c>
      <c r="HXE59" s="103">
        <f t="shared" si="366"/>
        <v>0</v>
      </c>
      <c r="HXF59" s="103">
        <f t="shared" si="366"/>
        <v>0</v>
      </c>
      <c r="HXG59" s="103">
        <f t="shared" si="366"/>
        <v>0</v>
      </c>
      <c r="HXH59" s="103">
        <f t="shared" si="366"/>
        <v>0</v>
      </c>
      <c r="HXI59" s="103">
        <f t="shared" si="366"/>
        <v>0</v>
      </c>
      <c r="HXJ59" s="103">
        <f t="shared" si="366"/>
        <v>0</v>
      </c>
      <c r="HXK59" s="103">
        <f t="shared" si="366"/>
        <v>0</v>
      </c>
      <c r="HXL59" s="103">
        <f t="shared" si="366"/>
        <v>0</v>
      </c>
      <c r="HXM59" s="103">
        <f t="shared" si="366"/>
        <v>0</v>
      </c>
      <c r="HXN59" s="103">
        <f t="shared" si="366"/>
        <v>0</v>
      </c>
      <c r="HXO59" s="103">
        <f t="shared" si="366"/>
        <v>0</v>
      </c>
      <c r="HXP59" s="103">
        <f t="shared" si="366"/>
        <v>0</v>
      </c>
      <c r="HXQ59" s="103">
        <f t="shared" si="366"/>
        <v>0</v>
      </c>
      <c r="HXR59" s="103">
        <f t="shared" si="366"/>
        <v>0</v>
      </c>
      <c r="HXS59" s="103">
        <f t="shared" si="366"/>
        <v>0</v>
      </c>
      <c r="HXT59" s="103">
        <f t="shared" si="366"/>
        <v>0</v>
      </c>
      <c r="HXU59" s="103">
        <f t="shared" si="366"/>
        <v>0</v>
      </c>
      <c r="HXV59" s="103">
        <f t="shared" si="366"/>
        <v>0</v>
      </c>
      <c r="HXW59" s="103">
        <f t="shared" si="366"/>
        <v>0</v>
      </c>
      <c r="HXX59" s="103">
        <f t="shared" si="366"/>
        <v>0</v>
      </c>
      <c r="HXY59" s="103">
        <f t="shared" si="366"/>
        <v>0</v>
      </c>
      <c r="HXZ59" s="103">
        <f t="shared" si="366"/>
        <v>0</v>
      </c>
      <c r="HYA59" s="103">
        <f t="shared" si="366"/>
        <v>0</v>
      </c>
      <c r="HYB59" s="103">
        <f t="shared" si="366"/>
        <v>0</v>
      </c>
      <c r="HYC59" s="103">
        <f t="shared" si="366"/>
        <v>0</v>
      </c>
      <c r="HYD59" s="103">
        <f t="shared" si="366"/>
        <v>0</v>
      </c>
      <c r="HYE59" s="103">
        <f t="shared" si="366"/>
        <v>0</v>
      </c>
      <c r="HYF59" s="103">
        <f t="shared" si="366"/>
        <v>0</v>
      </c>
      <c r="HYG59" s="103">
        <f t="shared" si="366"/>
        <v>0</v>
      </c>
      <c r="HYH59" s="103">
        <f t="shared" si="366"/>
        <v>0</v>
      </c>
      <c r="HYI59" s="103">
        <f t="shared" si="366"/>
        <v>0</v>
      </c>
      <c r="HYJ59" s="103">
        <f t="shared" si="366"/>
        <v>0</v>
      </c>
      <c r="HYK59" s="103">
        <f t="shared" si="366"/>
        <v>0</v>
      </c>
      <c r="HYL59" s="103">
        <f t="shared" si="366"/>
        <v>0</v>
      </c>
      <c r="HYM59" s="103">
        <f t="shared" si="366"/>
        <v>0</v>
      </c>
      <c r="HYN59" s="103">
        <f t="shared" si="366"/>
        <v>0</v>
      </c>
      <c r="HYO59" s="103">
        <f t="shared" si="366"/>
        <v>0</v>
      </c>
      <c r="HYP59" s="103">
        <f t="shared" si="366"/>
        <v>0</v>
      </c>
      <c r="HYQ59" s="103">
        <f t="shared" si="366"/>
        <v>0</v>
      </c>
      <c r="HYR59" s="103">
        <f t="shared" si="366"/>
        <v>0</v>
      </c>
      <c r="HYS59" s="103">
        <f t="shared" si="366"/>
        <v>0</v>
      </c>
      <c r="HYT59" s="103">
        <f t="shared" si="366"/>
        <v>0</v>
      </c>
      <c r="HYU59" s="103">
        <f t="shared" si="366"/>
        <v>0</v>
      </c>
      <c r="HYV59" s="103">
        <f t="shared" si="366"/>
        <v>0</v>
      </c>
      <c r="HYW59" s="103">
        <f t="shared" si="366"/>
        <v>0</v>
      </c>
      <c r="HYX59" s="103">
        <f t="shared" si="366"/>
        <v>0</v>
      </c>
      <c r="HYY59" s="103">
        <f t="shared" si="366"/>
        <v>0</v>
      </c>
      <c r="HYZ59" s="103">
        <f t="shared" si="366"/>
        <v>0</v>
      </c>
      <c r="HZA59" s="103">
        <f t="shared" si="366"/>
        <v>0</v>
      </c>
      <c r="HZB59" s="103">
        <f t="shared" si="366"/>
        <v>0</v>
      </c>
      <c r="HZC59" s="103">
        <f t="shared" si="366"/>
        <v>0</v>
      </c>
      <c r="HZD59" s="103">
        <f t="shared" si="366"/>
        <v>0</v>
      </c>
      <c r="HZE59" s="103">
        <f t="shared" si="366"/>
        <v>0</v>
      </c>
      <c r="HZF59" s="103">
        <f t="shared" si="366"/>
        <v>0</v>
      </c>
      <c r="HZG59" s="103">
        <f t="shared" si="366"/>
        <v>0</v>
      </c>
      <c r="HZH59" s="103">
        <f t="shared" si="366"/>
        <v>0</v>
      </c>
      <c r="HZI59" s="103">
        <f t="shared" si="366"/>
        <v>0</v>
      </c>
      <c r="HZJ59" s="103">
        <f t="shared" si="366"/>
        <v>0</v>
      </c>
      <c r="HZK59" s="103">
        <f t="shared" si="366"/>
        <v>0</v>
      </c>
      <c r="HZL59" s="103">
        <f t="shared" si="366"/>
        <v>0</v>
      </c>
      <c r="HZM59" s="103">
        <f t="shared" ref="HZM59:IBX59" si="367">SUM(HZM23:HZM39)</f>
        <v>0</v>
      </c>
      <c r="HZN59" s="103">
        <f t="shared" si="367"/>
        <v>0</v>
      </c>
      <c r="HZO59" s="103">
        <f t="shared" si="367"/>
        <v>0</v>
      </c>
      <c r="HZP59" s="103">
        <f t="shared" si="367"/>
        <v>0</v>
      </c>
      <c r="HZQ59" s="103">
        <f t="shared" si="367"/>
        <v>0</v>
      </c>
      <c r="HZR59" s="103">
        <f t="shared" si="367"/>
        <v>0</v>
      </c>
      <c r="HZS59" s="103">
        <f t="shared" si="367"/>
        <v>0</v>
      </c>
      <c r="HZT59" s="103">
        <f t="shared" si="367"/>
        <v>0</v>
      </c>
      <c r="HZU59" s="103">
        <f t="shared" si="367"/>
        <v>0</v>
      </c>
      <c r="HZV59" s="103">
        <f t="shared" si="367"/>
        <v>0</v>
      </c>
      <c r="HZW59" s="103">
        <f t="shared" si="367"/>
        <v>0</v>
      </c>
      <c r="HZX59" s="103">
        <f t="shared" si="367"/>
        <v>0</v>
      </c>
      <c r="HZY59" s="103">
        <f t="shared" si="367"/>
        <v>0</v>
      </c>
      <c r="HZZ59" s="103">
        <f t="shared" si="367"/>
        <v>0</v>
      </c>
      <c r="IAA59" s="103">
        <f t="shared" si="367"/>
        <v>0</v>
      </c>
      <c r="IAB59" s="103">
        <f t="shared" si="367"/>
        <v>0</v>
      </c>
      <c r="IAC59" s="103">
        <f t="shared" si="367"/>
        <v>0</v>
      </c>
      <c r="IAD59" s="103">
        <f t="shared" si="367"/>
        <v>0</v>
      </c>
      <c r="IAE59" s="103">
        <f t="shared" si="367"/>
        <v>0</v>
      </c>
      <c r="IAF59" s="103">
        <f t="shared" si="367"/>
        <v>0</v>
      </c>
      <c r="IAG59" s="103">
        <f t="shared" si="367"/>
        <v>0</v>
      </c>
      <c r="IAH59" s="103">
        <f t="shared" si="367"/>
        <v>0</v>
      </c>
      <c r="IAI59" s="103">
        <f t="shared" si="367"/>
        <v>0</v>
      </c>
      <c r="IAJ59" s="103">
        <f t="shared" si="367"/>
        <v>0</v>
      </c>
      <c r="IAK59" s="103">
        <f t="shared" si="367"/>
        <v>0</v>
      </c>
      <c r="IAL59" s="103">
        <f t="shared" si="367"/>
        <v>0</v>
      </c>
      <c r="IAM59" s="103">
        <f t="shared" si="367"/>
        <v>0</v>
      </c>
      <c r="IAN59" s="103">
        <f t="shared" si="367"/>
        <v>0</v>
      </c>
      <c r="IAO59" s="103">
        <f t="shared" si="367"/>
        <v>0</v>
      </c>
      <c r="IAP59" s="103">
        <f t="shared" si="367"/>
        <v>0</v>
      </c>
      <c r="IAQ59" s="103">
        <f t="shared" si="367"/>
        <v>0</v>
      </c>
      <c r="IAR59" s="103">
        <f t="shared" si="367"/>
        <v>0</v>
      </c>
      <c r="IAS59" s="103">
        <f t="shared" si="367"/>
        <v>0</v>
      </c>
      <c r="IAT59" s="103">
        <f t="shared" si="367"/>
        <v>0</v>
      </c>
      <c r="IAU59" s="103">
        <f t="shared" si="367"/>
        <v>0</v>
      </c>
      <c r="IAV59" s="103">
        <f t="shared" si="367"/>
        <v>0</v>
      </c>
      <c r="IAW59" s="103">
        <f t="shared" si="367"/>
        <v>0</v>
      </c>
      <c r="IAX59" s="103">
        <f t="shared" si="367"/>
        <v>0</v>
      </c>
      <c r="IAY59" s="103">
        <f t="shared" si="367"/>
        <v>0</v>
      </c>
      <c r="IAZ59" s="103">
        <f t="shared" si="367"/>
        <v>0</v>
      </c>
      <c r="IBA59" s="103">
        <f t="shared" si="367"/>
        <v>0</v>
      </c>
      <c r="IBB59" s="103">
        <f t="shared" si="367"/>
        <v>0</v>
      </c>
      <c r="IBC59" s="103">
        <f t="shared" si="367"/>
        <v>0</v>
      </c>
      <c r="IBD59" s="103">
        <f t="shared" si="367"/>
        <v>0</v>
      </c>
      <c r="IBE59" s="103">
        <f t="shared" si="367"/>
        <v>0</v>
      </c>
      <c r="IBF59" s="103">
        <f t="shared" si="367"/>
        <v>0</v>
      </c>
      <c r="IBG59" s="103">
        <f t="shared" si="367"/>
        <v>0</v>
      </c>
      <c r="IBH59" s="103">
        <f t="shared" si="367"/>
        <v>0</v>
      </c>
      <c r="IBI59" s="103">
        <f t="shared" si="367"/>
        <v>0</v>
      </c>
      <c r="IBJ59" s="103">
        <f t="shared" si="367"/>
        <v>0</v>
      </c>
      <c r="IBK59" s="103">
        <f t="shared" si="367"/>
        <v>0</v>
      </c>
      <c r="IBL59" s="103">
        <f t="shared" si="367"/>
        <v>0</v>
      </c>
      <c r="IBM59" s="103">
        <f t="shared" si="367"/>
        <v>0</v>
      </c>
      <c r="IBN59" s="103">
        <f t="shared" si="367"/>
        <v>0</v>
      </c>
      <c r="IBO59" s="103">
        <f t="shared" si="367"/>
        <v>0</v>
      </c>
      <c r="IBP59" s="103">
        <f t="shared" si="367"/>
        <v>0</v>
      </c>
      <c r="IBQ59" s="103">
        <f t="shared" si="367"/>
        <v>0</v>
      </c>
      <c r="IBR59" s="103">
        <f t="shared" si="367"/>
        <v>0</v>
      </c>
      <c r="IBS59" s="103">
        <f t="shared" si="367"/>
        <v>0</v>
      </c>
      <c r="IBT59" s="103">
        <f t="shared" si="367"/>
        <v>0</v>
      </c>
      <c r="IBU59" s="103">
        <f t="shared" si="367"/>
        <v>0</v>
      </c>
      <c r="IBV59" s="103">
        <f t="shared" si="367"/>
        <v>0</v>
      </c>
      <c r="IBW59" s="103">
        <f t="shared" si="367"/>
        <v>0</v>
      </c>
      <c r="IBX59" s="103">
        <f t="shared" si="367"/>
        <v>0</v>
      </c>
      <c r="IBY59" s="103">
        <f t="shared" ref="IBY59:IEJ59" si="368">SUM(IBY23:IBY39)</f>
        <v>0</v>
      </c>
      <c r="IBZ59" s="103">
        <f t="shared" si="368"/>
        <v>0</v>
      </c>
      <c r="ICA59" s="103">
        <f t="shared" si="368"/>
        <v>0</v>
      </c>
      <c r="ICB59" s="103">
        <f t="shared" si="368"/>
        <v>0</v>
      </c>
      <c r="ICC59" s="103">
        <f t="shared" si="368"/>
        <v>0</v>
      </c>
      <c r="ICD59" s="103">
        <f t="shared" si="368"/>
        <v>0</v>
      </c>
      <c r="ICE59" s="103">
        <f t="shared" si="368"/>
        <v>0</v>
      </c>
      <c r="ICF59" s="103">
        <f t="shared" si="368"/>
        <v>0</v>
      </c>
      <c r="ICG59" s="103">
        <f t="shared" si="368"/>
        <v>0</v>
      </c>
      <c r="ICH59" s="103">
        <f t="shared" si="368"/>
        <v>0</v>
      </c>
      <c r="ICI59" s="103">
        <f t="shared" si="368"/>
        <v>0</v>
      </c>
      <c r="ICJ59" s="103">
        <f t="shared" si="368"/>
        <v>0</v>
      </c>
      <c r="ICK59" s="103">
        <f t="shared" si="368"/>
        <v>0</v>
      </c>
      <c r="ICL59" s="103">
        <f t="shared" si="368"/>
        <v>0</v>
      </c>
      <c r="ICM59" s="103">
        <f t="shared" si="368"/>
        <v>0</v>
      </c>
      <c r="ICN59" s="103">
        <f t="shared" si="368"/>
        <v>0</v>
      </c>
      <c r="ICO59" s="103">
        <f t="shared" si="368"/>
        <v>0</v>
      </c>
      <c r="ICP59" s="103">
        <f t="shared" si="368"/>
        <v>0</v>
      </c>
      <c r="ICQ59" s="103">
        <f t="shared" si="368"/>
        <v>0</v>
      </c>
      <c r="ICR59" s="103">
        <f t="shared" si="368"/>
        <v>0</v>
      </c>
      <c r="ICS59" s="103">
        <f t="shared" si="368"/>
        <v>0</v>
      </c>
      <c r="ICT59" s="103">
        <f t="shared" si="368"/>
        <v>0</v>
      </c>
      <c r="ICU59" s="103">
        <f t="shared" si="368"/>
        <v>0</v>
      </c>
      <c r="ICV59" s="103">
        <f t="shared" si="368"/>
        <v>0</v>
      </c>
      <c r="ICW59" s="103">
        <f t="shared" si="368"/>
        <v>0</v>
      </c>
      <c r="ICX59" s="103">
        <f t="shared" si="368"/>
        <v>0</v>
      </c>
      <c r="ICY59" s="103">
        <f t="shared" si="368"/>
        <v>0</v>
      </c>
      <c r="ICZ59" s="103">
        <f t="shared" si="368"/>
        <v>0</v>
      </c>
      <c r="IDA59" s="103">
        <f t="shared" si="368"/>
        <v>0</v>
      </c>
      <c r="IDB59" s="103">
        <f t="shared" si="368"/>
        <v>0</v>
      </c>
      <c r="IDC59" s="103">
        <f t="shared" si="368"/>
        <v>0</v>
      </c>
      <c r="IDD59" s="103">
        <f t="shared" si="368"/>
        <v>0</v>
      </c>
      <c r="IDE59" s="103">
        <f t="shared" si="368"/>
        <v>0</v>
      </c>
      <c r="IDF59" s="103">
        <f t="shared" si="368"/>
        <v>0</v>
      </c>
      <c r="IDG59" s="103">
        <f t="shared" si="368"/>
        <v>0</v>
      </c>
      <c r="IDH59" s="103">
        <f t="shared" si="368"/>
        <v>0</v>
      </c>
      <c r="IDI59" s="103">
        <f t="shared" si="368"/>
        <v>0</v>
      </c>
      <c r="IDJ59" s="103">
        <f t="shared" si="368"/>
        <v>0</v>
      </c>
      <c r="IDK59" s="103">
        <f t="shared" si="368"/>
        <v>0</v>
      </c>
      <c r="IDL59" s="103">
        <f t="shared" si="368"/>
        <v>0</v>
      </c>
      <c r="IDM59" s="103">
        <f t="shared" si="368"/>
        <v>0</v>
      </c>
      <c r="IDN59" s="103">
        <f t="shared" si="368"/>
        <v>0</v>
      </c>
      <c r="IDO59" s="103">
        <f t="shared" si="368"/>
        <v>0</v>
      </c>
      <c r="IDP59" s="103">
        <f t="shared" si="368"/>
        <v>0</v>
      </c>
      <c r="IDQ59" s="103">
        <f t="shared" si="368"/>
        <v>0</v>
      </c>
      <c r="IDR59" s="103">
        <f t="shared" si="368"/>
        <v>0</v>
      </c>
      <c r="IDS59" s="103">
        <f t="shared" si="368"/>
        <v>0</v>
      </c>
      <c r="IDT59" s="103">
        <f t="shared" si="368"/>
        <v>0</v>
      </c>
      <c r="IDU59" s="103">
        <f t="shared" si="368"/>
        <v>0</v>
      </c>
      <c r="IDV59" s="103">
        <f t="shared" si="368"/>
        <v>0</v>
      </c>
      <c r="IDW59" s="103">
        <f t="shared" si="368"/>
        <v>0</v>
      </c>
      <c r="IDX59" s="103">
        <f t="shared" si="368"/>
        <v>0</v>
      </c>
      <c r="IDY59" s="103">
        <f t="shared" si="368"/>
        <v>0</v>
      </c>
      <c r="IDZ59" s="103">
        <f t="shared" si="368"/>
        <v>0</v>
      </c>
      <c r="IEA59" s="103">
        <f t="shared" si="368"/>
        <v>0</v>
      </c>
      <c r="IEB59" s="103">
        <f t="shared" si="368"/>
        <v>0</v>
      </c>
      <c r="IEC59" s="103">
        <f t="shared" si="368"/>
        <v>0</v>
      </c>
      <c r="IED59" s="103">
        <f t="shared" si="368"/>
        <v>0</v>
      </c>
      <c r="IEE59" s="103">
        <f t="shared" si="368"/>
        <v>0</v>
      </c>
      <c r="IEF59" s="103">
        <f t="shared" si="368"/>
        <v>0</v>
      </c>
      <c r="IEG59" s="103">
        <f t="shared" si="368"/>
        <v>0</v>
      </c>
      <c r="IEH59" s="103">
        <f t="shared" si="368"/>
        <v>0</v>
      </c>
      <c r="IEI59" s="103">
        <f t="shared" si="368"/>
        <v>0</v>
      </c>
      <c r="IEJ59" s="103">
        <f t="shared" si="368"/>
        <v>0</v>
      </c>
      <c r="IEK59" s="103">
        <f t="shared" ref="IEK59:IGV59" si="369">SUM(IEK23:IEK39)</f>
        <v>0</v>
      </c>
      <c r="IEL59" s="103">
        <f t="shared" si="369"/>
        <v>0</v>
      </c>
      <c r="IEM59" s="103">
        <f t="shared" si="369"/>
        <v>0</v>
      </c>
      <c r="IEN59" s="103">
        <f t="shared" si="369"/>
        <v>0</v>
      </c>
      <c r="IEO59" s="103">
        <f t="shared" si="369"/>
        <v>0</v>
      </c>
      <c r="IEP59" s="103">
        <f t="shared" si="369"/>
        <v>0</v>
      </c>
      <c r="IEQ59" s="103">
        <f t="shared" si="369"/>
        <v>0</v>
      </c>
      <c r="IER59" s="103">
        <f t="shared" si="369"/>
        <v>0</v>
      </c>
      <c r="IES59" s="103">
        <f t="shared" si="369"/>
        <v>0</v>
      </c>
      <c r="IET59" s="103">
        <f t="shared" si="369"/>
        <v>0</v>
      </c>
      <c r="IEU59" s="103">
        <f t="shared" si="369"/>
        <v>0</v>
      </c>
      <c r="IEV59" s="103">
        <f t="shared" si="369"/>
        <v>0</v>
      </c>
      <c r="IEW59" s="103">
        <f t="shared" si="369"/>
        <v>0</v>
      </c>
      <c r="IEX59" s="103">
        <f t="shared" si="369"/>
        <v>0</v>
      </c>
      <c r="IEY59" s="103">
        <f t="shared" si="369"/>
        <v>0</v>
      </c>
      <c r="IEZ59" s="103">
        <f t="shared" si="369"/>
        <v>0</v>
      </c>
      <c r="IFA59" s="103">
        <f t="shared" si="369"/>
        <v>0</v>
      </c>
      <c r="IFB59" s="103">
        <f t="shared" si="369"/>
        <v>0</v>
      </c>
      <c r="IFC59" s="103">
        <f t="shared" si="369"/>
        <v>0</v>
      </c>
      <c r="IFD59" s="103">
        <f t="shared" si="369"/>
        <v>0</v>
      </c>
      <c r="IFE59" s="103">
        <f t="shared" si="369"/>
        <v>0</v>
      </c>
      <c r="IFF59" s="103">
        <f t="shared" si="369"/>
        <v>0</v>
      </c>
      <c r="IFG59" s="103">
        <f t="shared" si="369"/>
        <v>0</v>
      </c>
      <c r="IFH59" s="103">
        <f t="shared" si="369"/>
        <v>0</v>
      </c>
      <c r="IFI59" s="103">
        <f t="shared" si="369"/>
        <v>0</v>
      </c>
      <c r="IFJ59" s="103">
        <f t="shared" si="369"/>
        <v>0</v>
      </c>
      <c r="IFK59" s="103">
        <f t="shared" si="369"/>
        <v>0</v>
      </c>
      <c r="IFL59" s="103">
        <f t="shared" si="369"/>
        <v>0</v>
      </c>
      <c r="IFM59" s="103">
        <f t="shared" si="369"/>
        <v>0</v>
      </c>
      <c r="IFN59" s="103">
        <f t="shared" si="369"/>
        <v>0</v>
      </c>
      <c r="IFO59" s="103">
        <f t="shared" si="369"/>
        <v>0</v>
      </c>
      <c r="IFP59" s="103">
        <f t="shared" si="369"/>
        <v>0</v>
      </c>
      <c r="IFQ59" s="103">
        <f t="shared" si="369"/>
        <v>0</v>
      </c>
      <c r="IFR59" s="103">
        <f t="shared" si="369"/>
        <v>0</v>
      </c>
      <c r="IFS59" s="103">
        <f t="shared" si="369"/>
        <v>0</v>
      </c>
      <c r="IFT59" s="103">
        <f t="shared" si="369"/>
        <v>0</v>
      </c>
      <c r="IFU59" s="103">
        <f t="shared" si="369"/>
        <v>0</v>
      </c>
      <c r="IFV59" s="103">
        <f t="shared" si="369"/>
        <v>0</v>
      </c>
      <c r="IFW59" s="103">
        <f t="shared" si="369"/>
        <v>0</v>
      </c>
      <c r="IFX59" s="103">
        <f t="shared" si="369"/>
        <v>0</v>
      </c>
      <c r="IFY59" s="103">
        <f t="shared" si="369"/>
        <v>0</v>
      </c>
      <c r="IFZ59" s="103">
        <f t="shared" si="369"/>
        <v>0</v>
      </c>
      <c r="IGA59" s="103">
        <f t="shared" si="369"/>
        <v>0</v>
      </c>
      <c r="IGB59" s="103">
        <f t="shared" si="369"/>
        <v>0</v>
      </c>
      <c r="IGC59" s="103">
        <f t="shared" si="369"/>
        <v>0</v>
      </c>
      <c r="IGD59" s="103">
        <f t="shared" si="369"/>
        <v>0</v>
      </c>
      <c r="IGE59" s="103">
        <f t="shared" si="369"/>
        <v>0</v>
      </c>
      <c r="IGF59" s="103">
        <f t="shared" si="369"/>
        <v>0</v>
      </c>
      <c r="IGG59" s="103">
        <f t="shared" si="369"/>
        <v>0</v>
      </c>
      <c r="IGH59" s="103">
        <f t="shared" si="369"/>
        <v>0</v>
      </c>
      <c r="IGI59" s="103">
        <f t="shared" si="369"/>
        <v>0</v>
      </c>
      <c r="IGJ59" s="103">
        <f t="shared" si="369"/>
        <v>0</v>
      </c>
      <c r="IGK59" s="103">
        <f t="shared" si="369"/>
        <v>0</v>
      </c>
      <c r="IGL59" s="103">
        <f t="shared" si="369"/>
        <v>0</v>
      </c>
      <c r="IGM59" s="103">
        <f t="shared" si="369"/>
        <v>0</v>
      </c>
      <c r="IGN59" s="103">
        <f t="shared" si="369"/>
        <v>0</v>
      </c>
      <c r="IGO59" s="103">
        <f t="shared" si="369"/>
        <v>0</v>
      </c>
      <c r="IGP59" s="103">
        <f t="shared" si="369"/>
        <v>0</v>
      </c>
      <c r="IGQ59" s="103">
        <f t="shared" si="369"/>
        <v>0</v>
      </c>
      <c r="IGR59" s="103">
        <f t="shared" si="369"/>
        <v>0</v>
      </c>
      <c r="IGS59" s="103">
        <f t="shared" si="369"/>
        <v>0</v>
      </c>
      <c r="IGT59" s="103">
        <f t="shared" si="369"/>
        <v>0</v>
      </c>
      <c r="IGU59" s="103">
        <f t="shared" si="369"/>
        <v>0</v>
      </c>
      <c r="IGV59" s="103">
        <f t="shared" si="369"/>
        <v>0</v>
      </c>
      <c r="IGW59" s="103">
        <f t="shared" ref="IGW59:IJH59" si="370">SUM(IGW23:IGW39)</f>
        <v>0</v>
      </c>
      <c r="IGX59" s="103">
        <f t="shared" si="370"/>
        <v>0</v>
      </c>
      <c r="IGY59" s="103">
        <f t="shared" si="370"/>
        <v>0</v>
      </c>
      <c r="IGZ59" s="103">
        <f t="shared" si="370"/>
        <v>0</v>
      </c>
      <c r="IHA59" s="103">
        <f t="shared" si="370"/>
        <v>0</v>
      </c>
      <c r="IHB59" s="103">
        <f t="shared" si="370"/>
        <v>0</v>
      </c>
      <c r="IHC59" s="103">
        <f t="shared" si="370"/>
        <v>0</v>
      </c>
      <c r="IHD59" s="103">
        <f t="shared" si="370"/>
        <v>0</v>
      </c>
      <c r="IHE59" s="103">
        <f t="shared" si="370"/>
        <v>0</v>
      </c>
      <c r="IHF59" s="103">
        <f t="shared" si="370"/>
        <v>0</v>
      </c>
      <c r="IHG59" s="103">
        <f t="shared" si="370"/>
        <v>0</v>
      </c>
      <c r="IHH59" s="103">
        <f t="shared" si="370"/>
        <v>0</v>
      </c>
      <c r="IHI59" s="103">
        <f t="shared" si="370"/>
        <v>0</v>
      </c>
      <c r="IHJ59" s="103">
        <f t="shared" si="370"/>
        <v>0</v>
      </c>
      <c r="IHK59" s="103">
        <f t="shared" si="370"/>
        <v>0</v>
      </c>
      <c r="IHL59" s="103">
        <f t="shared" si="370"/>
        <v>0</v>
      </c>
      <c r="IHM59" s="103">
        <f t="shared" si="370"/>
        <v>0</v>
      </c>
      <c r="IHN59" s="103">
        <f t="shared" si="370"/>
        <v>0</v>
      </c>
      <c r="IHO59" s="103">
        <f t="shared" si="370"/>
        <v>0</v>
      </c>
      <c r="IHP59" s="103">
        <f t="shared" si="370"/>
        <v>0</v>
      </c>
      <c r="IHQ59" s="103">
        <f t="shared" si="370"/>
        <v>0</v>
      </c>
      <c r="IHR59" s="103">
        <f t="shared" si="370"/>
        <v>0</v>
      </c>
      <c r="IHS59" s="103">
        <f t="shared" si="370"/>
        <v>0</v>
      </c>
      <c r="IHT59" s="103">
        <f t="shared" si="370"/>
        <v>0</v>
      </c>
      <c r="IHU59" s="103">
        <f t="shared" si="370"/>
        <v>0</v>
      </c>
      <c r="IHV59" s="103">
        <f t="shared" si="370"/>
        <v>0</v>
      </c>
      <c r="IHW59" s="103">
        <f t="shared" si="370"/>
        <v>0</v>
      </c>
      <c r="IHX59" s="103">
        <f t="shared" si="370"/>
        <v>0</v>
      </c>
      <c r="IHY59" s="103">
        <f t="shared" si="370"/>
        <v>0</v>
      </c>
      <c r="IHZ59" s="103">
        <f t="shared" si="370"/>
        <v>0</v>
      </c>
      <c r="IIA59" s="103">
        <f t="shared" si="370"/>
        <v>0</v>
      </c>
      <c r="IIB59" s="103">
        <f t="shared" si="370"/>
        <v>0</v>
      </c>
      <c r="IIC59" s="103">
        <f t="shared" si="370"/>
        <v>0</v>
      </c>
      <c r="IID59" s="103">
        <f t="shared" si="370"/>
        <v>0</v>
      </c>
      <c r="IIE59" s="103">
        <f t="shared" si="370"/>
        <v>0</v>
      </c>
      <c r="IIF59" s="103">
        <f t="shared" si="370"/>
        <v>0</v>
      </c>
      <c r="IIG59" s="103">
        <f t="shared" si="370"/>
        <v>0</v>
      </c>
      <c r="IIH59" s="103">
        <f t="shared" si="370"/>
        <v>0</v>
      </c>
      <c r="III59" s="103">
        <f t="shared" si="370"/>
        <v>0</v>
      </c>
      <c r="IIJ59" s="103">
        <f t="shared" si="370"/>
        <v>0</v>
      </c>
      <c r="IIK59" s="103">
        <f t="shared" si="370"/>
        <v>0</v>
      </c>
      <c r="IIL59" s="103">
        <f t="shared" si="370"/>
        <v>0</v>
      </c>
      <c r="IIM59" s="103">
        <f t="shared" si="370"/>
        <v>0</v>
      </c>
      <c r="IIN59" s="103">
        <f t="shared" si="370"/>
        <v>0</v>
      </c>
      <c r="IIO59" s="103">
        <f t="shared" si="370"/>
        <v>0</v>
      </c>
      <c r="IIP59" s="103">
        <f t="shared" si="370"/>
        <v>0</v>
      </c>
      <c r="IIQ59" s="103">
        <f t="shared" si="370"/>
        <v>0</v>
      </c>
      <c r="IIR59" s="103">
        <f t="shared" si="370"/>
        <v>0</v>
      </c>
      <c r="IIS59" s="103">
        <f t="shared" si="370"/>
        <v>0</v>
      </c>
      <c r="IIT59" s="103">
        <f t="shared" si="370"/>
        <v>0</v>
      </c>
      <c r="IIU59" s="103">
        <f t="shared" si="370"/>
        <v>0</v>
      </c>
      <c r="IIV59" s="103">
        <f t="shared" si="370"/>
        <v>0</v>
      </c>
      <c r="IIW59" s="103">
        <f t="shared" si="370"/>
        <v>0</v>
      </c>
      <c r="IIX59" s="103">
        <f t="shared" si="370"/>
        <v>0</v>
      </c>
      <c r="IIY59" s="103">
        <f t="shared" si="370"/>
        <v>0</v>
      </c>
      <c r="IIZ59" s="103">
        <f t="shared" si="370"/>
        <v>0</v>
      </c>
      <c r="IJA59" s="103">
        <f t="shared" si="370"/>
        <v>0</v>
      </c>
      <c r="IJB59" s="103">
        <f t="shared" si="370"/>
        <v>0</v>
      </c>
      <c r="IJC59" s="103">
        <f t="shared" si="370"/>
        <v>0</v>
      </c>
      <c r="IJD59" s="103">
        <f t="shared" si="370"/>
        <v>0</v>
      </c>
      <c r="IJE59" s="103">
        <f t="shared" si="370"/>
        <v>0</v>
      </c>
      <c r="IJF59" s="103">
        <f t="shared" si="370"/>
        <v>0</v>
      </c>
      <c r="IJG59" s="103">
        <f t="shared" si="370"/>
        <v>0</v>
      </c>
      <c r="IJH59" s="103">
        <f t="shared" si="370"/>
        <v>0</v>
      </c>
      <c r="IJI59" s="103">
        <f t="shared" ref="IJI59:ILT59" si="371">SUM(IJI23:IJI39)</f>
        <v>0</v>
      </c>
      <c r="IJJ59" s="103">
        <f t="shared" si="371"/>
        <v>0</v>
      </c>
      <c r="IJK59" s="103">
        <f t="shared" si="371"/>
        <v>0</v>
      </c>
      <c r="IJL59" s="103">
        <f t="shared" si="371"/>
        <v>0</v>
      </c>
      <c r="IJM59" s="103">
        <f t="shared" si="371"/>
        <v>0</v>
      </c>
      <c r="IJN59" s="103">
        <f t="shared" si="371"/>
        <v>0</v>
      </c>
      <c r="IJO59" s="103">
        <f t="shared" si="371"/>
        <v>0</v>
      </c>
      <c r="IJP59" s="103">
        <f t="shared" si="371"/>
        <v>0</v>
      </c>
      <c r="IJQ59" s="103">
        <f t="shared" si="371"/>
        <v>0</v>
      </c>
      <c r="IJR59" s="103">
        <f t="shared" si="371"/>
        <v>0</v>
      </c>
      <c r="IJS59" s="103">
        <f t="shared" si="371"/>
        <v>0</v>
      </c>
      <c r="IJT59" s="103">
        <f t="shared" si="371"/>
        <v>0</v>
      </c>
      <c r="IJU59" s="103">
        <f t="shared" si="371"/>
        <v>0</v>
      </c>
      <c r="IJV59" s="103">
        <f t="shared" si="371"/>
        <v>0</v>
      </c>
      <c r="IJW59" s="103">
        <f t="shared" si="371"/>
        <v>0</v>
      </c>
      <c r="IJX59" s="103">
        <f t="shared" si="371"/>
        <v>0</v>
      </c>
      <c r="IJY59" s="103">
        <f t="shared" si="371"/>
        <v>0</v>
      </c>
      <c r="IJZ59" s="103">
        <f t="shared" si="371"/>
        <v>0</v>
      </c>
      <c r="IKA59" s="103">
        <f t="shared" si="371"/>
        <v>0</v>
      </c>
      <c r="IKB59" s="103">
        <f t="shared" si="371"/>
        <v>0</v>
      </c>
      <c r="IKC59" s="103">
        <f t="shared" si="371"/>
        <v>0</v>
      </c>
      <c r="IKD59" s="103">
        <f t="shared" si="371"/>
        <v>0</v>
      </c>
      <c r="IKE59" s="103">
        <f t="shared" si="371"/>
        <v>0</v>
      </c>
      <c r="IKF59" s="103">
        <f t="shared" si="371"/>
        <v>0</v>
      </c>
      <c r="IKG59" s="103">
        <f t="shared" si="371"/>
        <v>0</v>
      </c>
      <c r="IKH59" s="103">
        <f t="shared" si="371"/>
        <v>0</v>
      </c>
      <c r="IKI59" s="103">
        <f t="shared" si="371"/>
        <v>0</v>
      </c>
      <c r="IKJ59" s="103">
        <f t="shared" si="371"/>
        <v>0</v>
      </c>
      <c r="IKK59" s="103">
        <f t="shared" si="371"/>
        <v>0</v>
      </c>
      <c r="IKL59" s="103">
        <f t="shared" si="371"/>
        <v>0</v>
      </c>
      <c r="IKM59" s="103">
        <f t="shared" si="371"/>
        <v>0</v>
      </c>
      <c r="IKN59" s="103">
        <f t="shared" si="371"/>
        <v>0</v>
      </c>
      <c r="IKO59" s="103">
        <f t="shared" si="371"/>
        <v>0</v>
      </c>
      <c r="IKP59" s="103">
        <f t="shared" si="371"/>
        <v>0</v>
      </c>
      <c r="IKQ59" s="103">
        <f t="shared" si="371"/>
        <v>0</v>
      </c>
      <c r="IKR59" s="103">
        <f t="shared" si="371"/>
        <v>0</v>
      </c>
      <c r="IKS59" s="103">
        <f t="shared" si="371"/>
        <v>0</v>
      </c>
      <c r="IKT59" s="103">
        <f t="shared" si="371"/>
        <v>0</v>
      </c>
      <c r="IKU59" s="103">
        <f t="shared" si="371"/>
        <v>0</v>
      </c>
      <c r="IKV59" s="103">
        <f t="shared" si="371"/>
        <v>0</v>
      </c>
      <c r="IKW59" s="103">
        <f t="shared" si="371"/>
        <v>0</v>
      </c>
      <c r="IKX59" s="103">
        <f t="shared" si="371"/>
        <v>0</v>
      </c>
      <c r="IKY59" s="103">
        <f t="shared" si="371"/>
        <v>0</v>
      </c>
      <c r="IKZ59" s="103">
        <f t="shared" si="371"/>
        <v>0</v>
      </c>
      <c r="ILA59" s="103">
        <f t="shared" si="371"/>
        <v>0</v>
      </c>
      <c r="ILB59" s="103">
        <f t="shared" si="371"/>
        <v>0</v>
      </c>
      <c r="ILC59" s="103">
        <f t="shared" si="371"/>
        <v>0</v>
      </c>
      <c r="ILD59" s="103">
        <f t="shared" si="371"/>
        <v>0</v>
      </c>
      <c r="ILE59" s="103">
        <f t="shared" si="371"/>
        <v>0</v>
      </c>
      <c r="ILF59" s="103">
        <f t="shared" si="371"/>
        <v>0</v>
      </c>
      <c r="ILG59" s="103">
        <f t="shared" si="371"/>
        <v>0</v>
      </c>
      <c r="ILH59" s="103">
        <f t="shared" si="371"/>
        <v>0</v>
      </c>
      <c r="ILI59" s="103">
        <f t="shared" si="371"/>
        <v>0</v>
      </c>
      <c r="ILJ59" s="103">
        <f t="shared" si="371"/>
        <v>0</v>
      </c>
      <c r="ILK59" s="103">
        <f t="shared" si="371"/>
        <v>0</v>
      </c>
      <c r="ILL59" s="103">
        <f t="shared" si="371"/>
        <v>0</v>
      </c>
      <c r="ILM59" s="103">
        <f t="shared" si="371"/>
        <v>0</v>
      </c>
      <c r="ILN59" s="103">
        <f t="shared" si="371"/>
        <v>0</v>
      </c>
      <c r="ILO59" s="103">
        <f t="shared" si="371"/>
        <v>0</v>
      </c>
      <c r="ILP59" s="103">
        <f t="shared" si="371"/>
        <v>0</v>
      </c>
      <c r="ILQ59" s="103">
        <f t="shared" si="371"/>
        <v>0</v>
      </c>
      <c r="ILR59" s="103">
        <f t="shared" si="371"/>
        <v>0</v>
      </c>
      <c r="ILS59" s="103">
        <f t="shared" si="371"/>
        <v>0</v>
      </c>
      <c r="ILT59" s="103">
        <f t="shared" si="371"/>
        <v>0</v>
      </c>
      <c r="ILU59" s="103">
        <f t="shared" ref="ILU59:IOF59" si="372">SUM(ILU23:ILU39)</f>
        <v>0</v>
      </c>
      <c r="ILV59" s="103">
        <f t="shared" si="372"/>
        <v>0</v>
      </c>
      <c r="ILW59" s="103">
        <f t="shared" si="372"/>
        <v>0</v>
      </c>
      <c r="ILX59" s="103">
        <f t="shared" si="372"/>
        <v>0</v>
      </c>
      <c r="ILY59" s="103">
        <f t="shared" si="372"/>
        <v>0</v>
      </c>
      <c r="ILZ59" s="103">
        <f t="shared" si="372"/>
        <v>0</v>
      </c>
      <c r="IMA59" s="103">
        <f t="shared" si="372"/>
        <v>0</v>
      </c>
      <c r="IMB59" s="103">
        <f t="shared" si="372"/>
        <v>0</v>
      </c>
      <c r="IMC59" s="103">
        <f t="shared" si="372"/>
        <v>0</v>
      </c>
      <c r="IMD59" s="103">
        <f t="shared" si="372"/>
        <v>0</v>
      </c>
      <c r="IME59" s="103">
        <f t="shared" si="372"/>
        <v>0</v>
      </c>
      <c r="IMF59" s="103">
        <f t="shared" si="372"/>
        <v>0</v>
      </c>
      <c r="IMG59" s="103">
        <f t="shared" si="372"/>
        <v>0</v>
      </c>
      <c r="IMH59" s="103">
        <f t="shared" si="372"/>
        <v>0</v>
      </c>
      <c r="IMI59" s="103">
        <f t="shared" si="372"/>
        <v>0</v>
      </c>
      <c r="IMJ59" s="103">
        <f t="shared" si="372"/>
        <v>0</v>
      </c>
      <c r="IMK59" s="103">
        <f t="shared" si="372"/>
        <v>0</v>
      </c>
      <c r="IML59" s="103">
        <f t="shared" si="372"/>
        <v>0</v>
      </c>
      <c r="IMM59" s="103">
        <f t="shared" si="372"/>
        <v>0</v>
      </c>
      <c r="IMN59" s="103">
        <f t="shared" si="372"/>
        <v>0</v>
      </c>
      <c r="IMO59" s="103">
        <f t="shared" si="372"/>
        <v>0</v>
      </c>
      <c r="IMP59" s="103">
        <f t="shared" si="372"/>
        <v>0</v>
      </c>
      <c r="IMQ59" s="103">
        <f t="shared" si="372"/>
        <v>0</v>
      </c>
      <c r="IMR59" s="103">
        <f t="shared" si="372"/>
        <v>0</v>
      </c>
      <c r="IMS59" s="103">
        <f t="shared" si="372"/>
        <v>0</v>
      </c>
      <c r="IMT59" s="103">
        <f t="shared" si="372"/>
        <v>0</v>
      </c>
      <c r="IMU59" s="103">
        <f t="shared" si="372"/>
        <v>0</v>
      </c>
      <c r="IMV59" s="103">
        <f t="shared" si="372"/>
        <v>0</v>
      </c>
      <c r="IMW59" s="103">
        <f t="shared" si="372"/>
        <v>0</v>
      </c>
      <c r="IMX59" s="103">
        <f t="shared" si="372"/>
        <v>0</v>
      </c>
      <c r="IMY59" s="103">
        <f t="shared" si="372"/>
        <v>0</v>
      </c>
      <c r="IMZ59" s="103">
        <f t="shared" si="372"/>
        <v>0</v>
      </c>
      <c r="INA59" s="103">
        <f t="shared" si="372"/>
        <v>0</v>
      </c>
      <c r="INB59" s="103">
        <f t="shared" si="372"/>
        <v>0</v>
      </c>
      <c r="INC59" s="103">
        <f t="shared" si="372"/>
        <v>0</v>
      </c>
      <c r="IND59" s="103">
        <f t="shared" si="372"/>
        <v>0</v>
      </c>
      <c r="INE59" s="103">
        <f t="shared" si="372"/>
        <v>0</v>
      </c>
      <c r="INF59" s="103">
        <f t="shared" si="372"/>
        <v>0</v>
      </c>
      <c r="ING59" s="103">
        <f t="shared" si="372"/>
        <v>0</v>
      </c>
      <c r="INH59" s="103">
        <f t="shared" si="372"/>
        <v>0</v>
      </c>
      <c r="INI59" s="103">
        <f t="shared" si="372"/>
        <v>0</v>
      </c>
      <c r="INJ59" s="103">
        <f t="shared" si="372"/>
        <v>0</v>
      </c>
      <c r="INK59" s="103">
        <f t="shared" si="372"/>
        <v>0</v>
      </c>
      <c r="INL59" s="103">
        <f t="shared" si="372"/>
        <v>0</v>
      </c>
      <c r="INM59" s="103">
        <f t="shared" si="372"/>
        <v>0</v>
      </c>
      <c r="INN59" s="103">
        <f t="shared" si="372"/>
        <v>0</v>
      </c>
      <c r="INO59" s="103">
        <f t="shared" si="372"/>
        <v>0</v>
      </c>
      <c r="INP59" s="103">
        <f t="shared" si="372"/>
        <v>0</v>
      </c>
      <c r="INQ59" s="103">
        <f t="shared" si="372"/>
        <v>0</v>
      </c>
      <c r="INR59" s="103">
        <f t="shared" si="372"/>
        <v>0</v>
      </c>
      <c r="INS59" s="103">
        <f t="shared" si="372"/>
        <v>0</v>
      </c>
      <c r="INT59" s="103">
        <f t="shared" si="372"/>
        <v>0</v>
      </c>
      <c r="INU59" s="103">
        <f t="shared" si="372"/>
        <v>0</v>
      </c>
      <c r="INV59" s="103">
        <f t="shared" si="372"/>
        <v>0</v>
      </c>
      <c r="INW59" s="103">
        <f t="shared" si="372"/>
        <v>0</v>
      </c>
      <c r="INX59" s="103">
        <f t="shared" si="372"/>
        <v>0</v>
      </c>
      <c r="INY59" s="103">
        <f t="shared" si="372"/>
        <v>0</v>
      </c>
      <c r="INZ59" s="103">
        <f t="shared" si="372"/>
        <v>0</v>
      </c>
      <c r="IOA59" s="103">
        <f t="shared" si="372"/>
        <v>0</v>
      </c>
      <c r="IOB59" s="103">
        <f t="shared" si="372"/>
        <v>0</v>
      </c>
      <c r="IOC59" s="103">
        <f t="shared" si="372"/>
        <v>0</v>
      </c>
      <c r="IOD59" s="103">
        <f t="shared" si="372"/>
        <v>0</v>
      </c>
      <c r="IOE59" s="103">
        <f t="shared" si="372"/>
        <v>0</v>
      </c>
      <c r="IOF59" s="103">
        <f t="shared" si="372"/>
        <v>0</v>
      </c>
      <c r="IOG59" s="103">
        <f t="shared" ref="IOG59:IQR59" si="373">SUM(IOG23:IOG39)</f>
        <v>0</v>
      </c>
      <c r="IOH59" s="103">
        <f t="shared" si="373"/>
        <v>0</v>
      </c>
      <c r="IOI59" s="103">
        <f t="shared" si="373"/>
        <v>0</v>
      </c>
      <c r="IOJ59" s="103">
        <f t="shared" si="373"/>
        <v>0</v>
      </c>
      <c r="IOK59" s="103">
        <f t="shared" si="373"/>
        <v>0</v>
      </c>
      <c r="IOL59" s="103">
        <f t="shared" si="373"/>
        <v>0</v>
      </c>
      <c r="IOM59" s="103">
        <f t="shared" si="373"/>
        <v>0</v>
      </c>
      <c r="ION59" s="103">
        <f t="shared" si="373"/>
        <v>0</v>
      </c>
      <c r="IOO59" s="103">
        <f t="shared" si="373"/>
        <v>0</v>
      </c>
      <c r="IOP59" s="103">
        <f t="shared" si="373"/>
        <v>0</v>
      </c>
      <c r="IOQ59" s="103">
        <f t="shared" si="373"/>
        <v>0</v>
      </c>
      <c r="IOR59" s="103">
        <f t="shared" si="373"/>
        <v>0</v>
      </c>
      <c r="IOS59" s="103">
        <f t="shared" si="373"/>
        <v>0</v>
      </c>
      <c r="IOT59" s="103">
        <f t="shared" si="373"/>
        <v>0</v>
      </c>
      <c r="IOU59" s="103">
        <f t="shared" si="373"/>
        <v>0</v>
      </c>
      <c r="IOV59" s="103">
        <f t="shared" si="373"/>
        <v>0</v>
      </c>
      <c r="IOW59" s="103">
        <f t="shared" si="373"/>
        <v>0</v>
      </c>
      <c r="IOX59" s="103">
        <f t="shared" si="373"/>
        <v>0</v>
      </c>
      <c r="IOY59" s="103">
        <f t="shared" si="373"/>
        <v>0</v>
      </c>
      <c r="IOZ59" s="103">
        <f t="shared" si="373"/>
        <v>0</v>
      </c>
      <c r="IPA59" s="103">
        <f t="shared" si="373"/>
        <v>0</v>
      </c>
      <c r="IPB59" s="103">
        <f t="shared" si="373"/>
        <v>0</v>
      </c>
      <c r="IPC59" s="103">
        <f t="shared" si="373"/>
        <v>0</v>
      </c>
      <c r="IPD59" s="103">
        <f t="shared" si="373"/>
        <v>0</v>
      </c>
      <c r="IPE59" s="103">
        <f t="shared" si="373"/>
        <v>0</v>
      </c>
      <c r="IPF59" s="103">
        <f t="shared" si="373"/>
        <v>0</v>
      </c>
      <c r="IPG59" s="103">
        <f t="shared" si="373"/>
        <v>0</v>
      </c>
      <c r="IPH59" s="103">
        <f t="shared" si="373"/>
        <v>0</v>
      </c>
      <c r="IPI59" s="103">
        <f t="shared" si="373"/>
        <v>0</v>
      </c>
      <c r="IPJ59" s="103">
        <f t="shared" si="373"/>
        <v>0</v>
      </c>
      <c r="IPK59" s="103">
        <f t="shared" si="373"/>
        <v>0</v>
      </c>
      <c r="IPL59" s="103">
        <f t="shared" si="373"/>
        <v>0</v>
      </c>
      <c r="IPM59" s="103">
        <f t="shared" si="373"/>
        <v>0</v>
      </c>
      <c r="IPN59" s="103">
        <f t="shared" si="373"/>
        <v>0</v>
      </c>
      <c r="IPO59" s="103">
        <f t="shared" si="373"/>
        <v>0</v>
      </c>
      <c r="IPP59" s="103">
        <f t="shared" si="373"/>
        <v>0</v>
      </c>
      <c r="IPQ59" s="103">
        <f t="shared" si="373"/>
        <v>0</v>
      </c>
      <c r="IPR59" s="103">
        <f t="shared" si="373"/>
        <v>0</v>
      </c>
      <c r="IPS59" s="103">
        <f t="shared" si="373"/>
        <v>0</v>
      </c>
      <c r="IPT59" s="103">
        <f t="shared" si="373"/>
        <v>0</v>
      </c>
      <c r="IPU59" s="103">
        <f t="shared" si="373"/>
        <v>0</v>
      </c>
      <c r="IPV59" s="103">
        <f t="shared" si="373"/>
        <v>0</v>
      </c>
      <c r="IPW59" s="103">
        <f t="shared" si="373"/>
        <v>0</v>
      </c>
      <c r="IPX59" s="103">
        <f t="shared" si="373"/>
        <v>0</v>
      </c>
      <c r="IPY59" s="103">
        <f t="shared" si="373"/>
        <v>0</v>
      </c>
      <c r="IPZ59" s="103">
        <f t="shared" si="373"/>
        <v>0</v>
      </c>
      <c r="IQA59" s="103">
        <f t="shared" si="373"/>
        <v>0</v>
      </c>
      <c r="IQB59" s="103">
        <f t="shared" si="373"/>
        <v>0</v>
      </c>
      <c r="IQC59" s="103">
        <f t="shared" si="373"/>
        <v>0</v>
      </c>
      <c r="IQD59" s="103">
        <f t="shared" si="373"/>
        <v>0</v>
      </c>
      <c r="IQE59" s="103">
        <f t="shared" si="373"/>
        <v>0</v>
      </c>
      <c r="IQF59" s="103">
        <f t="shared" si="373"/>
        <v>0</v>
      </c>
      <c r="IQG59" s="103">
        <f t="shared" si="373"/>
        <v>0</v>
      </c>
      <c r="IQH59" s="103">
        <f t="shared" si="373"/>
        <v>0</v>
      </c>
      <c r="IQI59" s="103">
        <f t="shared" si="373"/>
        <v>0</v>
      </c>
      <c r="IQJ59" s="103">
        <f t="shared" si="373"/>
        <v>0</v>
      </c>
      <c r="IQK59" s="103">
        <f t="shared" si="373"/>
        <v>0</v>
      </c>
      <c r="IQL59" s="103">
        <f t="shared" si="373"/>
        <v>0</v>
      </c>
      <c r="IQM59" s="103">
        <f t="shared" si="373"/>
        <v>0</v>
      </c>
      <c r="IQN59" s="103">
        <f t="shared" si="373"/>
        <v>0</v>
      </c>
      <c r="IQO59" s="103">
        <f t="shared" si="373"/>
        <v>0</v>
      </c>
      <c r="IQP59" s="103">
        <f t="shared" si="373"/>
        <v>0</v>
      </c>
      <c r="IQQ59" s="103">
        <f t="shared" si="373"/>
        <v>0</v>
      </c>
      <c r="IQR59" s="103">
        <f t="shared" si="373"/>
        <v>0</v>
      </c>
      <c r="IQS59" s="103">
        <f t="shared" ref="IQS59:ITD59" si="374">SUM(IQS23:IQS39)</f>
        <v>0</v>
      </c>
      <c r="IQT59" s="103">
        <f t="shared" si="374"/>
        <v>0</v>
      </c>
      <c r="IQU59" s="103">
        <f t="shared" si="374"/>
        <v>0</v>
      </c>
      <c r="IQV59" s="103">
        <f t="shared" si="374"/>
        <v>0</v>
      </c>
      <c r="IQW59" s="103">
        <f t="shared" si="374"/>
        <v>0</v>
      </c>
      <c r="IQX59" s="103">
        <f t="shared" si="374"/>
        <v>0</v>
      </c>
      <c r="IQY59" s="103">
        <f t="shared" si="374"/>
        <v>0</v>
      </c>
      <c r="IQZ59" s="103">
        <f t="shared" si="374"/>
        <v>0</v>
      </c>
      <c r="IRA59" s="103">
        <f t="shared" si="374"/>
        <v>0</v>
      </c>
      <c r="IRB59" s="103">
        <f t="shared" si="374"/>
        <v>0</v>
      </c>
      <c r="IRC59" s="103">
        <f t="shared" si="374"/>
        <v>0</v>
      </c>
      <c r="IRD59" s="103">
        <f t="shared" si="374"/>
        <v>0</v>
      </c>
      <c r="IRE59" s="103">
        <f t="shared" si="374"/>
        <v>0</v>
      </c>
      <c r="IRF59" s="103">
        <f t="shared" si="374"/>
        <v>0</v>
      </c>
      <c r="IRG59" s="103">
        <f t="shared" si="374"/>
        <v>0</v>
      </c>
      <c r="IRH59" s="103">
        <f t="shared" si="374"/>
        <v>0</v>
      </c>
      <c r="IRI59" s="103">
        <f t="shared" si="374"/>
        <v>0</v>
      </c>
      <c r="IRJ59" s="103">
        <f t="shared" si="374"/>
        <v>0</v>
      </c>
      <c r="IRK59" s="103">
        <f t="shared" si="374"/>
        <v>0</v>
      </c>
      <c r="IRL59" s="103">
        <f t="shared" si="374"/>
        <v>0</v>
      </c>
      <c r="IRM59" s="103">
        <f t="shared" si="374"/>
        <v>0</v>
      </c>
      <c r="IRN59" s="103">
        <f t="shared" si="374"/>
        <v>0</v>
      </c>
      <c r="IRO59" s="103">
        <f t="shared" si="374"/>
        <v>0</v>
      </c>
      <c r="IRP59" s="103">
        <f t="shared" si="374"/>
        <v>0</v>
      </c>
      <c r="IRQ59" s="103">
        <f t="shared" si="374"/>
        <v>0</v>
      </c>
      <c r="IRR59" s="103">
        <f t="shared" si="374"/>
        <v>0</v>
      </c>
      <c r="IRS59" s="103">
        <f t="shared" si="374"/>
        <v>0</v>
      </c>
      <c r="IRT59" s="103">
        <f t="shared" si="374"/>
        <v>0</v>
      </c>
      <c r="IRU59" s="103">
        <f t="shared" si="374"/>
        <v>0</v>
      </c>
      <c r="IRV59" s="103">
        <f t="shared" si="374"/>
        <v>0</v>
      </c>
      <c r="IRW59" s="103">
        <f t="shared" si="374"/>
        <v>0</v>
      </c>
      <c r="IRX59" s="103">
        <f t="shared" si="374"/>
        <v>0</v>
      </c>
      <c r="IRY59" s="103">
        <f t="shared" si="374"/>
        <v>0</v>
      </c>
      <c r="IRZ59" s="103">
        <f t="shared" si="374"/>
        <v>0</v>
      </c>
      <c r="ISA59" s="103">
        <f t="shared" si="374"/>
        <v>0</v>
      </c>
      <c r="ISB59" s="103">
        <f t="shared" si="374"/>
        <v>0</v>
      </c>
      <c r="ISC59" s="103">
        <f t="shared" si="374"/>
        <v>0</v>
      </c>
      <c r="ISD59" s="103">
        <f t="shared" si="374"/>
        <v>0</v>
      </c>
      <c r="ISE59" s="103">
        <f t="shared" si="374"/>
        <v>0</v>
      </c>
      <c r="ISF59" s="103">
        <f t="shared" si="374"/>
        <v>0</v>
      </c>
      <c r="ISG59" s="103">
        <f t="shared" si="374"/>
        <v>0</v>
      </c>
      <c r="ISH59" s="103">
        <f t="shared" si="374"/>
        <v>0</v>
      </c>
      <c r="ISI59" s="103">
        <f t="shared" si="374"/>
        <v>0</v>
      </c>
      <c r="ISJ59" s="103">
        <f t="shared" si="374"/>
        <v>0</v>
      </c>
      <c r="ISK59" s="103">
        <f t="shared" si="374"/>
        <v>0</v>
      </c>
      <c r="ISL59" s="103">
        <f t="shared" si="374"/>
        <v>0</v>
      </c>
      <c r="ISM59" s="103">
        <f t="shared" si="374"/>
        <v>0</v>
      </c>
      <c r="ISN59" s="103">
        <f t="shared" si="374"/>
        <v>0</v>
      </c>
      <c r="ISO59" s="103">
        <f t="shared" si="374"/>
        <v>0</v>
      </c>
      <c r="ISP59" s="103">
        <f t="shared" si="374"/>
        <v>0</v>
      </c>
      <c r="ISQ59" s="103">
        <f t="shared" si="374"/>
        <v>0</v>
      </c>
      <c r="ISR59" s="103">
        <f t="shared" si="374"/>
        <v>0</v>
      </c>
      <c r="ISS59" s="103">
        <f t="shared" si="374"/>
        <v>0</v>
      </c>
      <c r="IST59" s="103">
        <f t="shared" si="374"/>
        <v>0</v>
      </c>
      <c r="ISU59" s="103">
        <f t="shared" si="374"/>
        <v>0</v>
      </c>
      <c r="ISV59" s="103">
        <f t="shared" si="374"/>
        <v>0</v>
      </c>
      <c r="ISW59" s="103">
        <f t="shared" si="374"/>
        <v>0</v>
      </c>
      <c r="ISX59" s="103">
        <f t="shared" si="374"/>
        <v>0</v>
      </c>
      <c r="ISY59" s="103">
        <f t="shared" si="374"/>
        <v>0</v>
      </c>
      <c r="ISZ59" s="103">
        <f t="shared" si="374"/>
        <v>0</v>
      </c>
      <c r="ITA59" s="103">
        <f t="shared" si="374"/>
        <v>0</v>
      </c>
      <c r="ITB59" s="103">
        <f t="shared" si="374"/>
        <v>0</v>
      </c>
      <c r="ITC59" s="103">
        <f t="shared" si="374"/>
        <v>0</v>
      </c>
      <c r="ITD59" s="103">
        <f t="shared" si="374"/>
        <v>0</v>
      </c>
      <c r="ITE59" s="103">
        <f t="shared" ref="ITE59:IVP59" si="375">SUM(ITE23:ITE39)</f>
        <v>0</v>
      </c>
      <c r="ITF59" s="103">
        <f t="shared" si="375"/>
        <v>0</v>
      </c>
      <c r="ITG59" s="103">
        <f t="shared" si="375"/>
        <v>0</v>
      </c>
      <c r="ITH59" s="103">
        <f t="shared" si="375"/>
        <v>0</v>
      </c>
      <c r="ITI59" s="103">
        <f t="shared" si="375"/>
        <v>0</v>
      </c>
      <c r="ITJ59" s="103">
        <f t="shared" si="375"/>
        <v>0</v>
      </c>
      <c r="ITK59" s="103">
        <f t="shared" si="375"/>
        <v>0</v>
      </c>
      <c r="ITL59" s="103">
        <f t="shared" si="375"/>
        <v>0</v>
      </c>
      <c r="ITM59" s="103">
        <f t="shared" si="375"/>
        <v>0</v>
      </c>
      <c r="ITN59" s="103">
        <f t="shared" si="375"/>
        <v>0</v>
      </c>
      <c r="ITO59" s="103">
        <f t="shared" si="375"/>
        <v>0</v>
      </c>
      <c r="ITP59" s="103">
        <f t="shared" si="375"/>
        <v>0</v>
      </c>
      <c r="ITQ59" s="103">
        <f t="shared" si="375"/>
        <v>0</v>
      </c>
      <c r="ITR59" s="103">
        <f t="shared" si="375"/>
        <v>0</v>
      </c>
      <c r="ITS59" s="103">
        <f t="shared" si="375"/>
        <v>0</v>
      </c>
      <c r="ITT59" s="103">
        <f t="shared" si="375"/>
        <v>0</v>
      </c>
      <c r="ITU59" s="103">
        <f t="shared" si="375"/>
        <v>0</v>
      </c>
      <c r="ITV59" s="103">
        <f t="shared" si="375"/>
        <v>0</v>
      </c>
      <c r="ITW59" s="103">
        <f t="shared" si="375"/>
        <v>0</v>
      </c>
      <c r="ITX59" s="103">
        <f t="shared" si="375"/>
        <v>0</v>
      </c>
      <c r="ITY59" s="103">
        <f t="shared" si="375"/>
        <v>0</v>
      </c>
      <c r="ITZ59" s="103">
        <f t="shared" si="375"/>
        <v>0</v>
      </c>
      <c r="IUA59" s="103">
        <f t="shared" si="375"/>
        <v>0</v>
      </c>
      <c r="IUB59" s="103">
        <f t="shared" si="375"/>
        <v>0</v>
      </c>
      <c r="IUC59" s="103">
        <f t="shared" si="375"/>
        <v>0</v>
      </c>
      <c r="IUD59" s="103">
        <f t="shared" si="375"/>
        <v>0</v>
      </c>
      <c r="IUE59" s="103">
        <f t="shared" si="375"/>
        <v>0</v>
      </c>
      <c r="IUF59" s="103">
        <f t="shared" si="375"/>
        <v>0</v>
      </c>
      <c r="IUG59" s="103">
        <f t="shared" si="375"/>
        <v>0</v>
      </c>
      <c r="IUH59" s="103">
        <f t="shared" si="375"/>
        <v>0</v>
      </c>
      <c r="IUI59" s="103">
        <f t="shared" si="375"/>
        <v>0</v>
      </c>
      <c r="IUJ59" s="103">
        <f t="shared" si="375"/>
        <v>0</v>
      </c>
      <c r="IUK59" s="103">
        <f t="shared" si="375"/>
        <v>0</v>
      </c>
      <c r="IUL59" s="103">
        <f t="shared" si="375"/>
        <v>0</v>
      </c>
      <c r="IUM59" s="103">
        <f t="shared" si="375"/>
        <v>0</v>
      </c>
      <c r="IUN59" s="103">
        <f t="shared" si="375"/>
        <v>0</v>
      </c>
      <c r="IUO59" s="103">
        <f t="shared" si="375"/>
        <v>0</v>
      </c>
      <c r="IUP59" s="103">
        <f t="shared" si="375"/>
        <v>0</v>
      </c>
      <c r="IUQ59" s="103">
        <f t="shared" si="375"/>
        <v>0</v>
      </c>
      <c r="IUR59" s="103">
        <f t="shared" si="375"/>
        <v>0</v>
      </c>
      <c r="IUS59" s="103">
        <f t="shared" si="375"/>
        <v>0</v>
      </c>
      <c r="IUT59" s="103">
        <f t="shared" si="375"/>
        <v>0</v>
      </c>
      <c r="IUU59" s="103">
        <f t="shared" si="375"/>
        <v>0</v>
      </c>
      <c r="IUV59" s="103">
        <f t="shared" si="375"/>
        <v>0</v>
      </c>
      <c r="IUW59" s="103">
        <f t="shared" si="375"/>
        <v>0</v>
      </c>
      <c r="IUX59" s="103">
        <f t="shared" si="375"/>
        <v>0</v>
      </c>
      <c r="IUY59" s="103">
        <f t="shared" si="375"/>
        <v>0</v>
      </c>
      <c r="IUZ59" s="103">
        <f t="shared" si="375"/>
        <v>0</v>
      </c>
      <c r="IVA59" s="103">
        <f t="shared" si="375"/>
        <v>0</v>
      </c>
      <c r="IVB59" s="103">
        <f t="shared" si="375"/>
        <v>0</v>
      </c>
      <c r="IVC59" s="103">
        <f t="shared" si="375"/>
        <v>0</v>
      </c>
      <c r="IVD59" s="103">
        <f t="shared" si="375"/>
        <v>0</v>
      </c>
      <c r="IVE59" s="103">
        <f t="shared" si="375"/>
        <v>0</v>
      </c>
      <c r="IVF59" s="103">
        <f t="shared" si="375"/>
        <v>0</v>
      </c>
      <c r="IVG59" s="103">
        <f t="shared" si="375"/>
        <v>0</v>
      </c>
      <c r="IVH59" s="103">
        <f t="shared" si="375"/>
        <v>0</v>
      </c>
      <c r="IVI59" s="103">
        <f t="shared" si="375"/>
        <v>0</v>
      </c>
      <c r="IVJ59" s="103">
        <f t="shared" si="375"/>
        <v>0</v>
      </c>
      <c r="IVK59" s="103">
        <f t="shared" si="375"/>
        <v>0</v>
      </c>
      <c r="IVL59" s="103">
        <f t="shared" si="375"/>
        <v>0</v>
      </c>
      <c r="IVM59" s="103">
        <f t="shared" si="375"/>
        <v>0</v>
      </c>
      <c r="IVN59" s="103">
        <f t="shared" si="375"/>
        <v>0</v>
      </c>
      <c r="IVO59" s="103">
        <f t="shared" si="375"/>
        <v>0</v>
      </c>
      <c r="IVP59" s="103">
        <f t="shared" si="375"/>
        <v>0</v>
      </c>
      <c r="IVQ59" s="103">
        <f t="shared" ref="IVQ59:IYB59" si="376">SUM(IVQ23:IVQ39)</f>
        <v>0</v>
      </c>
      <c r="IVR59" s="103">
        <f t="shared" si="376"/>
        <v>0</v>
      </c>
      <c r="IVS59" s="103">
        <f t="shared" si="376"/>
        <v>0</v>
      </c>
      <c r="IVT59" s="103">
        <f t="shared" si="376"/>
        <v>0</v>
      </c>
      <c r="IVU59" s="103">
        <f t="shared" si="376"/>
        <v>0</v>
      </c>
      <c r="IVV59" s="103">
        <f t="shared" si="376"/>
        <v>0</v>
      </c>
      <c r="IVW59" s="103">
        <f t="shared" si="376"/>
        <v>0</v>
      </c>
      <c r="IVX59" s="103">
        <f t="shared" si="376"/>
        <v>0</v>
      </c>
      <c r="IVY59" s="103">
        <f t="shared" si="376"/>
        <v>0</v>
      </c>
      <c r="IVZ59" s="103">
        <f t="shared" si="376"/>
        <v>0</v>
      </c>
      <c r="IWA59" s="103">
        <f t="shared" si="376"/>
        <v>0</v>
      </c>
      <c r="IWB59" s="103">
        <f t="shared" si="376"/>
        <v>0</v>
      </c>
      <c r="IWC59" s="103">
        <f t="shared" si="376"/>
        <v>0</v>
      </c>
      <c r="IWD59" s="103">
        <f t="shared" si="376"/>
        <v>0</v>
      </c>
      <c r="IWE59" s="103">
        <f t="shared" si="376"/>
        <v>0</v>
      </c>
      <c r="IWF59" s="103">
        <f t="shared" si="376"/>
        <v>0</v>
      </c>
      <c r="IWG59" s="103">
        <f t="shared" si="376"/>
        <v>0</v>
      </c>
      <c r="IWH59" s="103">
        <f t="shared" si="376"/>
        <v>0</v>
      </c>
      <c r="IWI59" s="103">
        <f t="shared" si="376"/>
        <v>0</v>
      </c>
      <c r="IWJ59" s="103">
        <f t="shared" si="376"/>
        <v>0</v>
      </c>
      <c r="IWK59" s="103">
        <f t="shared" si="376"/>
        <v>0</v>
      </c>
      <c r="IWL59" s="103">
        <f t="shared" si="376"/>
        <v>0</v>
      </c>
      <c r="IWM59" s="103">
        <f t="shared" si="376"/>
        <v>0</v>
      </c>
      <c r="IWN59" s="103">
        <f t="shared" si="376"/>
        <v>0</v>
      </c>
      <c r="IWO59" s="103">
        <f t="shared" si="376"/>
        <v>0</v>
      </c>
      <c r="IWP59" s="103">
        <f t="shared" si="376"/>
        <v>0</v>
      </c>
      <c r="IWQ59" s="103">
        <f t="shared" si="376"/>
        <v>0</v>
      </c>
      <c r="IWR59" s="103">
        <f t="shared" si="376"/>
        <v>0</v>
      </c>
      <c r="IWS59" s="103">
        <f t="shared" si="376"/>
        <v>0</v>
      </c>
      <c r="IWT59" s="103">
        <f t="shared" si="376"/>
        <v>0</v>
      </c>
      <c r="IWU59" s="103">
        <f t="shared" si="376"/>
        <v>0</v>
      </c>
      <c r="IWV59" s="103">
        <f t="shared" si="376"/>
        <v>0</v>
      </c>
      <c r="IWW59" s="103">
        <f t="shared" si="376"/>
        <v>0</v>
      </c>
      <c r="IWX59" s="103">
        <f t="shared" si="376"/>
        <v>0</v>
      </c>
      <c r="IWY59" s="103">
        <f t="shared" si="376"/>
        <v>0</v>
      </c>
      <c r="IWZ59" s="103">
        <f t="shared" si="376"/>
        <v>0</v>
      </c>
      <c r="IXA59" s="103">
        <f t="shared" si="376"/>
        <v>0</v>
      </c>
      <c r="IXB59" s="103">
        <f t="shared" si="376"/>
        <v>0</v>
      </c>
      <c r="IXC59" s="103">
        <f t="shared" si="376"/>
        <v>0</v>
      </c>
      <c r="IXD59" s="103">
        <f t="shared" si="376"/>
        <v>0</v>
      </c>
      <c r="IXE59" s="103">
        <f t="shared" si="376"/>
        <v>0</v>
      </c>
      <c r="IXF59" s="103">
        <f t="shared" si="376"/>
        <v>0</v>
      </c>
      <c r="IXG59" s="103">
        <f t="shared" si="376"/>
        <v>0</v>
      </c>
      <c r="IXH59" s="103">
        <f t="shared" si="376"/>
        <v>0</v>
      </c>
      <c r="IXI59" s="103">
        <f t="shared" si="376"/>
        <v>0</v>
      </c>
      <c r="IXJ59" s="103">
        <f t="shared" si="376"/>
        <v>0</v>
      </c>
      <c r="IXK59" s="103">
        <f t="shared" si="376"/>
        <v>0</v>
      </c>
      <c r="IXL59" s="103">
        <f t="shared" si="376"/>
        <v>0</v>
      </c>
      <c r="IXM59" s="103">
        <f t="shared" si="376"/>
        <v>0</v>
      </c>
      <c r="IXN59" s="103">
        <f t="shared" si="376"/>
        <v>0</v>
      </c>
      <c r="IXO59" s="103">
        <f t="shared" si="376"/>
        <v>0</v>
      </c>
      <c r="IXP59" s="103">
        <f t="shared" si="376"/>
        <v>0</v>
      </c>
      <c r="IXQ59" s="103">
        <f t="shared" si="376"/>
        <v>0</v>
      </c>
      <c r="IXR59" s="103">
        <f t="shared" si="376"/>
        <v>0</v>
      </c>
      <c r="IXS59" s="103">
        <f t="shared" si="376"/>
        <v>0</v>
      </c>
      <c r="IXT59" s="103">
        <f t="shared" si="376"/>
        <v>0</v>
      </c>
      <c r="IXU59" s="103">
        <f t="shared" si="376"/>
        <v>0</v>
      </c>
      <c r="IXV59" s="103">
        <f t="shared" si="376"/>
        <v>0</v>
      </c>
      <c r="IXW59" s="103">
        <f t="shared" si="376"/>
        <v>0</v>
      </c>
      <c r="IXX59" s="103">
        <f t="shared" si="376"/>
        <v>0</v>
      </c>
      <c r="IXY59" s="103">
        <f t="shared" si="376"/>
        <v>0</v>
      </c>
      <c r="IXZ59" s="103">
        <f t="shared" si="376"/>
        <v>0</v>
      </c>
      <c r="IYA59" s="103">
        <f t="shared" si="376"/>
        <v>0</v>
      </c>
      <c r="IYB59" s="103">
        <f t="shared" si="376"/>
        <v>0</v>
      </c>
      <c r="IYC59" s="103">
        <f t="shared" ref="IYC59:JAN59" si="377">SUM(IYC23:IYC39)</f>
        <v>0</v>
      </c>
      <c r="IYD59" s="103">
        <f t="shared" si="377"/>
        <v>0</v>
      </c>
      <c r="IYE59" s="103">
        <f t="shared" si="377"/>
        <v>0</v>
      </c>
      <c r="IYF59" s="103">
        <f t="shared" si="377"/>
        <v>0</v>
      </c>
      <c r="IYG59" s="103">
        <f t="shared" si="377"/>
        <v>0</v>
      </c>
      <c r="IYH59" s="103">
        <f t="shared" si="377"/>
        <v>0</v>
      </c>
      <c r="IYI59" s="103">
        <f t="shared" si="377"/>
        <v>0</v>
      </c>
      <c r="IYJ59" s="103">
        <f t="shared" si="377"/>
        <v>0</v>
      </c>
      <c r="IYK59" s="103">
        <f t="shared" si="377"/>
        <v>0</v>
      </c>
      <c r="IYL59" s="103">
        <f t="shared" si="377"/>
        <v>0</v>
      </c>
      <c r="IYM59" s="103">
        <f t="shared" si="377"/>
        <v>0</v>
      </c>
      <c r="IYN59" s="103">
        <f t="shared" si="377"/>
        <v>0</v>
      </c>
      <c r="IYO59" s="103">
        <f t="shared" si="377"/>
        <v>0</v>
      </c>
      <c r="IYP59" s="103">
        <f t="shared" si="377"/>
        <v>0</v>
      </c>
      <c r="IYQ59" s="103">
        <f t="shared" si="377"/>
        <v>0</v>
      </c>
      <c r="IYR59" s="103">
        <f t="shared" si="377"/>
        <v>0</v>
      </c>
      <c r="IYS59" s="103">
        <f t="shared" si="377"/>
        <v>0</v>
      </c>
      <c r="IYT59" s="103">
        <f t="shared" si="377"/>
        <v>0</v>
      </c>
      <c r="IYU59" s="103">
        <f t="shared" si="377"/>
        <v>0</v>
      </c>
      <c r="IYV59" s="103">
        <f t="shared" si="377"/>
        <v>0</v>
      </c>
      <c r="IYW59" s="103">
        <f t="shared" si="377"/>
        <v>0</v>
      </c>
      <c r="IYX59" s="103">
        <f t="shared" si="377"/>
        <v>0</v>
      </c>
      <c r="IYY59" s="103">
        <f t="shared" si="377"/>
        <v>0</v>
      </c>
      <c r="IYZ59" s="103">
        <f t="shared" si="377"/>
        <v>0</v>
      </c>
      <c r="IZA59" s="103">
        <f t="shared" si="377"/>
        <v>0</v>
      </c>
      <c r="IZB59" s="103">
        <f t="shared" si="377"/>
        <v>0</v>
      </c>
      <c r="IZC59" s="103">
        <f t="shared" si="377"/>
        <v>0</v>
      </c>
      <c r="IZD59" s="103">
        <f t="shared" si="377"/>
        <v>0</v>
      </c>
      <c r="IZE59" s="103">
        <f t="shared" si="377"/>
        <v>0</v>
      </c>
      <c r="IZF59" s="103">
        <f t="shared" si="377"/>
        <v>0</v>
      </c>
      <c r="IZG59" s="103">
        <f t="shared" si="377"/>
        <v>0</v>
      </c>
      <c r="IZH59" s="103">
        <f t="shared" si="377"/>
        <v>0</v>
      </c>
      <c r="IZI59" s="103">
        <f t="shared" si="377"/>
        <v>0</v>
      </c>
      <c r="IZJ59" s="103">
        <f t="shared" si="377"/>
        <v>0</v>
      </c>
      <c r="IZK59" s="103">
        <f t="shared" si="377"/>
        <v>0</v>
      </c>
      <c r="IZL59" s="103">
        <f t="shared" si="377"/>
        <v>0</v>
      </c>
      <c r="IZM59" s="103">
        <f t="shared" si="377"/>
        <v>0</v>
      </c>
      <c r="IZN59" s="103">
        <f t="shared" si="377"/>
        <v>0</v>
      </c>
      <c r="IZO59" s="103">
        <f t="shared" si="377"/>
        <v>0</v>
      </c>
      <c r="IZP59" s="103">
        <f t="shared" si="377"/>
        <v>0</v>
      </c>
      <c r="IZQ59" s="103">
        <f t="shared" si="377"/>
        <v>0</v>
      </c>
      <c r="IZR59" s="103">
        <f t="shared" si="377"/>
        <v>0</v>
      </c>
      <c r="IZS59" s="103">
        <f t="shared" si="377"/>
        <v>0</v>
      </c>
      <c r="IZT59" s="103">
        <f t="shared" si="377"/>
        <v>0</v>
      </c>
      <c r="IZU59" s="103">
        <f t="shared" si="377"/>
        <v>0</v>
      </c>
      <c r="IZV59" s="103">
        <f t="shared" si="377"/>
        <v>0</v>
      </c>
      <c r="IZW59" s="103">
        <f t="shared" si="377"/>
        <v>0</v>
      </c>
      <c r="IZX59" s="103">
        <f t="shared" si="377"/>
        <v>0</v>
      </c>
      <c r="IZY59" s="103">
        <f t="shared" si="377"/>
        <v>0</v>
      </c>
      <c r="IZZ59" s="103">
        <f t="shared" si="377"/>
        <v>0</v>
      </c>
      <c r="JAA59" s="103">
        <f t="shared" si="377"/>
        <v>0</v>
      </c>
      <c r="JAB59" s="103">
        <f t="shared" si="377"/>
        <v>0</v>
      </c>
      <c r="JAC59" s="103">
        <f t="shared" si="377"/>
        <v>0</v>
      </c>
      <c r="JAD59" s="103">
        <f t="shared" si="377"/>
        <v>0</v>
      </c>
      <c r="JAE59" s="103">
        <f t="shared" si="377"/>
        <v>0</v>
      </c>
      <c r="JAF59" s="103">
        <f t="shared" si="377"/>
        <v>0</v>
      </c>
      <c r="JAG59" s="103">
        <f t="shared" si="377"/>
        <v>0</v>
      </c>
      <c r="JAH59" s="103">
        <f t="shared" si="377"/>
        <v>0</v>
      </c>
      <c r="JAI59" s="103">
        <f t="shared" si="377"/>
        <v>0</v>
      </c>
      <c r="JAJ59" s="103">
        <f t="shared" si="377"/>
        <v>0</v>
      </c>
      <c r="JAK59" s="103">
        <f t="shared" si="377"/>
        <v>0</v>
      </c>
      <c r="JAL59" s="103">
        <f t="shared" si="377"/>
        <v>0</v>
      </c>
      <c r="JAM59" s="103">
        <f t="shared" si="377"/>
        <v>0</v>
      </c>
      <c r="JAN59" s="103">
        <f t="shared" si="377"/>
        <v>0</v>
      </c>
      <c r="JAO59" s="103">
        <f t="shared" ref="JAO59:JCZ59" si="378">SUM(JAO23:JAO39)</f>
        <v>0</v>
      </c>
      <c r="JAP59" s="103">
        <f t="shared" si="378"/>
        <v>0</v>
      </c>
      <c r="JAQ59" s="103">
        <f t="shared" si="378"/>
        <v>0</v>
      </c>
      <c r="JAR59" s="103">
        <f t="shared" si="378"/>
        <v>0</v>
      </c>
      <c r="JAS59" s="103">
        <f t="shared" si="378"/>
        <v>0</v>
      </c>
      <c r="JAT59" s="103">
        <f t="shared" si="378"/>
        <v>0</v>
      </c>
      <c r="JAU59" s="103">
        <f t="shared" si="378"/>
        <v>0</v>
      </c>
      <c r="JAV59" s="103">
        <f t="shared" si="378"/>
        <v>0</v>
      </c>
      <c r="JAW59" s="103">
        <f t="shared" si="378"/>
        <v>0</v>
      </c>
      <c r="JAX59" s="103">
        <f t="shared" si="378"/>
        <v>0</v>
      </c>
      <c r="JAY59" s="103">
        <f t="shared" si="378"/>
        <v>0</v>
      </c>
      <c r="JAZ59" s="103">
        <f t="shared" si="378"/>
        <v>0</v>
      </c>
      <c r="JBA59" s="103">
        <f t="shared" si="378"/>
        <v>0</v>
      </c>
      <c r="JBB59" s="103">
        <f t="shared" si="378"/>
        <v>0</v>
      </c>
      <c r="JBC59" s="103">
        <f t="shared" si="378"/>
        <v>0</v>
      </c>
      <c r="JBD59" s="103">
        <f t="shared" si="378"/>
        <v>0</v>
      </c>
      <c r="JBE59" s="103">
        <f t="shared" si="378"/>
        <v>0</v>
      </c>
      <c r="JBF59" s="103">
        <f t="shared" si="378"/>
        <v>0</v>
      </c>
      <c r="JBG59" s="103">
        <f t="shared" si="378"/>
        <v>0</v>
      </c>
      <c r="JBH59" s="103">
        <f t="shared" si="378"/>
        <v>0</v>
      </c>
      <c r="JBI59" s="103">
        <f t="shared" si="378"/>
        <v>0</v>
      </c>
      <c r="JBJ59" s="103">
        <f t="shared" si="378"/>
        <v>0</v>
      </c>
      <c r="JBK59" s="103">
        <f t="shared" si="378"/>
        <v>0</v>
      </c>
      <c r="JBL59" s="103">
        <f t="shared" si="378"/>
        <v>0</v>
      </c>
      <c r="JBM59" s="103">
        <f t="shared" si="378"/>
        <v>0</v>
      </c>
      <c r="JBN59" s="103">
        <f t="shared" si="378"/>
        <v>0</v>
      </c>
      <c r="JBO59" s="103">
        <f t="shared" si="378"/>
        <v>0</v>
      </c>
      <c r="JBP59" s="103">
        <f t="shared" si="378"/>
        <v>0</v>
      </c>
      <c r="JBQ59" s="103">
        <f t="shared" si="378"/>
        <v>0</v>
      </c>
      <c r="JBR59" s="103">
        <f t="shared" si="378"/>
        <v>0</v>
      </c>
      <c r="JBS59" s="103">
        <f t="shared" si="378"/>
        <v>0</v>
      </c>
      <c r="JBT59" s="103">
        <f t="shared" si="378"/>
        <v>0</v>
      </c>
      <c r="JBU59" s="103">
        <f t="shared" si="378"/>
        <v>0</v>
      </c>
      <c r="JBV59" s="103">
        <f t="shared" si="378"/>
        <v>0</v>
      </c>
      <c r="JBW59" s="103">
        <f t="shared" si="378"/>
        <v>0</v>
      </c>
      <c r="JBX59" s="103">
        <f t="shared" si="378"/>
        <v>0</v>
      </c>
      <c r="JBY59" s="103">
        <f t="shared" si="378"/>
        <v>0</v>
      </c>
      <c r="JBZ59" s="103">
        <f t="shared" si="378"/>
        <v>0</v>
      </c>
      <c r="JCA59" s="103">
        <f t="shared" si="378"/>
        <v>0</v>
      </c>
      <c r="JCB59" s="103">
        <f t="shared" si="378"/>
        <v>0</v>
      </c>
      <c r="JCC59" s="103">
        <f t="shared" si="378"/>
        <v>0</v>
      </c>
      <c r="JCD59" s="103">
        <f t="shared" si="378"/>
        <v>0</v>
      </c>
      <c r="JCE59" s="103">
        <f t="shared" si="378"/>
        <v>0</v>
      </c>
      <c r="JCF59" s="103">
        <f t="shared" si="378"/>
        <v>0</v>
      </c>
      <c r="JCG59" s="103">
        <f t="shared" si="378"/>
        <v>0</v>
      </c>
      <c r="JCH59" s="103">
        <f t="shared" si="378"/>
        <v>0</v>
      </c>
      <c r="JCI59" s="103">
        <f t="shared" si="378"/>
        <v>0</v>
      </c>
      <c r="JCJ59" s="103">
        <f t="shared" si="378"/>
        <v>0</v>
      </c>
      <c r="JCK59" s="103">
        <f t="shared" si="378"/>
        <v>0</v>
      </c>
      <c r="JCL59" s="103">
        <f t="shared" si="378"/>
        <v>0</v>
      </c>
      <c r="JCM59" s="103">
        <f t="shared" si="378"/>
        <v>0</v>
      </c>
      <c r="JCN59" s="103">
        <f t="shared" si="378"/>
        <v>0</v>
      </c>
      <c r="JCO59" s="103">
        <f t="shared" si="378"/>
        <v>0</v>
      </c>
      <c r="JCP59" s="103">
        <f t="shared" si="378"/>
        <v>0</v>
      </c>
      <c r="JCQ59" s="103">
        <f t="shared" si="378"/>
        <v>0</v>
      </c>
      <c r="JCR59" s="103">
        <f t="shared" si="378"/>
        <v>0</v>
      </c>
      <c r="JCS59" s="103">
        <f t="shared" si="378"/>
        <v>0</v>
      </c>
      <c r="JCT59" s="103">
        <f t="shared" si="378"/>
        <v>0</v>
      </c>
      <c r="JCU59" s="103">
        <f t="shared" si="378"/>
        <v>0</v>
      </c>
      <c r="JCV59" s="103">
        <f t="shared" si="378"/>
        <v>0</v>
      </c>
      <c r="JCW59" s="103">
        <f t="shared" si="378"/>
        <v>0</v>
      </c>
      <c r="JCX59" s="103">
        <f t="shared" si="378"/>
        <v>0</v>
      </c>
      <c r="JCY59" s="103">
        <f t="shared" si="378"/>
        <v>0</v>
      </c>
      <c r="JCZ59" s="103">
        <f t="shared" si="378"/>
        <v>0</v>
      </c>
      <c r="JDA59" s="103">
        <f t="shared" ref="JDA59:JFL59" si="379">SUM(JDA23:JDA39)</f>
        <v>0</v>
      </c>
      <c r="JDB59" s="103">
        <f t="shared" si="379"/>
        <v>0</v>
      </c>
      <c r="JDC59" s="103">
        <f t="shared" si="379"/>
        <v>0</v>
      </c>
      <c r="JDD59" s="103">
        <f t="shared" si="379"/>
        <v>0</v>
      </c>
      <c r="JDE59" s="103">
        <f t="shared" si="379"/>
        <v>0</v>
      </c>
      <c r="JDF59" s="103">
        <f t="shared" si="379"/>
        <v>0</v>
      </c>
      <c r="JDG59" s="103">
        <f t="shared" si="379"/>
        <v>0</v>
      </c>
      <c r="JDH59" s="103">
        <f t="shared" si="379"/>
        <v>0</v>
      </c>
      <c r="JDI59" s="103">
        <f t="shared" si="379"/>
        <v>0</v>
      </c>
      <c r="JDJ59" s="103">
        <f t="shared" si="379"/>
        <v>0</v>
      </c>
      <c r="JDK59" s="103">
        <f t="shared" si="379"/>
        <v>0</v>
      </c>
      <c r="JDL59" s="103">
        <f t="shared" si="379"/>
        <v>0</v>
      </c>
      <c r="JDM59" s="103">
        <f t="shared" si="379"/>
        <v>0</v>
      </c>
      <c r="JDN59" s="103">
        <f t="shared" si="379"/>
        <v>0</v>
      </c>
      <c r="JDO59" s="103">
        <f t="shared" si="379"/>
        <v>0</v>
      </c>
      <c r="JDP59" s="103">
        <f t="shared" si="379"/>
        <v>0</v>
      </c>
      <c r="JDQ59" s="103">
        <f t="shared" si="379"/>
        <v>0</v>
      </c>
      <c r="JDR59" s="103">
        <f t="shared" si="379"/>
        <v>0</v>
      </c>
      <c r="JDS59" s="103">
        <f t="shared" si="379"/>
        <v>0</v>
      </c>
      <c r="JDT59" s="103">
        <f t="shared" si="379"/>
        <v>0</v>
      </c>
      <c r="JDU59" s="103">
        <f t="shared" si="379"/>
        <v>0</v>
      </c>
      <c r="JDV59" s="103">
        <f t="shared" si="379"/>
        <v>0</v>
      </c>
      <c r="JDW59" s="103">
        <f t="shared" si="379"/>
        <v>0</v>
      </c>
      <c r="JDX59" s="103">
        <f t="shared" si="379"/>
        <v>0</v>
      </c>
      <c r="JDY59" s="103">
        <f t="shared" si="379"/>
        <v>0</v>
      </c>
      <c r="JDZ59" s="103">
        <f t="shared" si="379"/>
        <v>0</v>
      </c>
      <c r="JEA59" s="103">
        <f t="shared" si="379"/>
        <v>0</v>
      </c>
      <c r="JEB59" s="103">
        <f t="shared" si="379"/>
        <v>0</v>
      </c>
      <c r="JEC59" s="103">
        <f t="shared" si="379"/>
        <v>0</v>
      </c>
      <c r="JED59" s="103">
        <f t="shared" si="379"/>
        <v>0</v>
      </c>
      <c r="JEE59" s="103">
        <f t="shared" si="379"/>
        <v>0</v>
      </c>
      <c r="JEF59" s="103">
        <f t="shared" si="379"/>
        <v>0</v>
      </c>
      <c r="JEG59" s="103">
        <f t="shared" si="379"/>
        <v>0</v>
      </c>
      <c r="JEH59" s="103">
        <f t="shared" si="379"/>
        <v>0</v>
      </c>
      <c r="JEI59" s="103">
        <f t="shared" si="379"/>
        <v>0</v>
      </c>
      <c r="JEJ59" s="103">
        <f t="shared" si="379"/>
        <v>0</v>
      </c>
      <c r="JEK59" s="103">
        <f t="shared" si="379"/>
        <v>0</v>
      </c>
      <c r="JEL59" s="103">
        <f t="shared" si="379"/>
        <v>0</v>
      </c>
      <c r="JEM59" s="103">
        <f t="shared" si="379"/>
        <v>0</v>
      </c>
      <c r="JEN59" s="103">
        <f t="shared" si="379"/>
        <v>0</v>
      </c>
      <c r="JEO59" s="103">
        <f t="shared" si="379"/>
        <v>0</v>
      </c>
      <c r="JEP59" s="103">
        <f t="shared" si="379"/>
        <v>0</v>
      </c>
      <c r="JEQ59" s="103">
        <f t="shared" si="379"/>
        <v>0</v>
      </c>
      <c r="JER59" s="103">
        <f t="shared" si="379"/>
        <v>0</v>
      </c>
      <c r="JES59" s="103">
        <f t="shared" si="379"/>
        <v>0</v>
      </c>
      <c r="JET59" s="103">
        <f t="shared" si="379"/>
        <v>0</v>
      </c>
      <c r="JEU59" s="103">
        <f t="shared" si="379"/>
        <v>0</v>
      </c>
      <c r="JEV59" s="103">
        <f t="shared" si="379"/>
        <v>0</v>
      </c>
      <c r="JEW59" s="103">
        <f t="shared" si="379"/>
        <v>0</v>
      </c>
      <c r="JEX59" s="103">
        <f t="shared" si="379"/>
        <v>0</v>
      </c>
      <c r="JEY59" s="103">
        <f t="shared" si="379"/>
        <v>0</v>
      </c>
      <c r="JEZ59" s="103">
        <f t="shared" si="379"/>
        <v>0</v>
      </c>
      <c r="JFA59" s="103">
        <f t="shared" si="379"/>
        <v>0</v>
      </c>
      <c r="JFB59" s="103">
        <f t="shared" si="379"/>
        <v>0</v>
      </c>
      <c r="JFC59" s="103">
        <f t="shared" si="379"/>
        <v>0</v>
      </c>
      <c r="JFD59" s="103">
        <f t="shared" si="379"/>
        <v>0</v>
      </c>
      <c r="JFE59" s="103">
        <f t="shared" si="379"/>
        <v>0</v>
      </c>
      <c r="JFF59" s="103">
        <f t="shared" si="379"/>
        <v>0</v>
      </c>
      <c r="JFG59" s="103">
        <f t="shared" si="379"/>
        <v>0</v>
      </c>
      <c r="JFH59" s="103">
        <f t="shared" si="379"/>
        <v>0</v>
      </c>
      <c r="JFI59" s="103">
        <f t="shared" si="379"/>
        <v>0</v>
      </c>
      <c r="JFJ59" s="103">
        <f t="shared" si="379"/>
        <v>0</v>
      </c>
      <c r="JFK59" s="103">
        <f t="shared" si="379"/>
        <v>0</v>
      </c>
      <c r="JFL59" s="103">
        <f t="shared" si="379"/>
        <v>0</v>
      </c>
      <c r="JFM59" s="103">
        <f t="shared" ref="JFM59:JHX59" si="380">SUM(JFM23:JFM39)</f>
        <v>0</v>
      </c>
      <c r="JFN59" s="103">
        <f t="shared" si="380"/>
        <v>0</v>
      </c>
      <c r="JFO59" s="103">
        <f t="shared" si="380"/>
        <v>0</v>
      </c>
      <c r="JFP59" s="103">
        <f t="shared" si="380"/>
        <v>0</v>
      </c>
      <c r="JFQ59" s="103">
        <f t="shared" si="380"/>
        <v>0</v>
      </c>
      <c r="JFR59" s="103">
        <f t="shared" si="380"/>
        <v>0</v>
      </c>
      <c r="JFS59" s="103">
        <f t="shared" si="380"/>
        <v>0</v>
      </c>
      <c r="JFT59" s="103">
        <f t="shared" si="380"/>
        <v>0</v>
      </c>
      <c r="JFU59" s="103">
        <f t="shared" si="380"/>
        <v>0</v>
      </c>
      <c r="JFV59" s="103">
        <f t="shared" si="380"/>
        <v>0</v>
      </c>
      <c r="JFW59" s="103">
        <f t="shared" si="380"/>
        <v>0</v>
      </c>
      <c r="JFX59" s="103">
        <f t="shared" si="380"/>
        <v>0</v>
      </c>
      <c r="JFY59" s="103">
        <f t="shared" si="380"/>
        <v>0</v>
      </c>
      <c r="JFZ59" s="103">
        <f t="shared" si="380"/>
        <v>0</v>
      </c>
      <c r="JGA59" s="103">
        <f t="shared" si="380"/>
        <v>0</v>
      </c>
      <c r="JGB59" s="103">
        <f t="shared" si="380"/>
        <v>0</v>
      </c>
      <c r="JGC59" s="103">
        <f t="shared" si="380"/>
        <v>0</v>
      </c>
      <c r="JGD59" s="103">
        <f t="shared" si="380"/>
        <v>0</v>
      </c>
      <c r="JGE59" s="103">
        <f t="shared" si="380"/>
        <v>0</v>
      </c>
      <c r="JGF59" s="103">
        <f t="shared" si="380"/>
        <v>0</v>
      </c>
      <c r="JGG59" s="103">
        <f t="shared" si="380"/>
        <v>0</v>
      </c>
      <c r="JGH59" s="103">
        <f t="shared" si="380"/>
        <v>0</v>
      </c>
      <c r="JGI59" s="103">
        <f t="shared" si="380"/>
        <v>0</v>
      </c>
      <c r="JGJ59" s="103">
        <f t="shared" si="380"/>
        <v>0</v>
      </c>
      <c r="JGK59" s="103">
        <f t="shared" si="380"/>
        <v>0</v>
      </c>
      <c r="JGL59" s="103">
        <f t="shared" si="380"/>
        <v>0</v>
      </c>
      <c r="JGM59" s="103">
        <f t="shared" si="380"/>
        <v>0</v>
      </c>
      <c r="JGN59" s="103">
        <f t="shared" si="380"/>
        <v>0</v>
      </c>
      <c r="JGO59" s="103">
        <f t="shared" si="380"/>
        <v>0</v>
      </c>
      <c r="JGP59" s="103">
        <f t="shared" si="380"/>
        <v>0</v>
      </c>
      <c r="JGQ59" s="103">
        <f t="shared" si="380"/>
        <v>0</v>
      </c>
      <c r="JGR59" s="103">
        <f t="shared" si="380"/>
        <v>0</v>
      </c>
      <c r="JGS59" s="103">
        <f t="shared" si="380"/>
        <v>0</v>
      </c>
      <c r="JGT59" s="103">
        <f t="shared" si="380"/>
        <v>0</v>
      </c>
      <c r="JGU59" s="103">
        <f t="shared" si="380"/>
        <v>0</v>
      </c>
      <c r="JGV59" s="103">
        <f t="shared" si="380"/>
        <v>0</v>
      </c>
      <c r="JGW59" s="103">
        <f t="shared" si="380"/>
        <v>0</v>
      </c>
      <c r="JGX59" s="103">
        <f t="shared" si="380"/>
        <v>0</v>
      </c>
      <c r="JGY59" s="103">
        <f t="shared" si="380"/>
        <v>0</v>
      </c>
      <c r="JGZ59" s="103">
        <f t="shared" si="380"/>
        <v>0</v>
      </c>
      <c r="JHA59" s="103">
        <f t="shared" si="380"/>
        <v>0</v>
      </c>
      <c r="JHB59" s="103">
        <f t="shared" si="380"/>
        <v>0</v>
      </c>
      <c r="JHC59" s="103">
        <f t="shared" si="380"/>
        <v>0</v>
      </c>
      <c r="JHD59" s="103">
        <f t="shared" si="380"/>
        <v>0</v>
      </c>
      <c r="JHE59" s="103">
        <f t="shared" si="380"/>
        <v>0</v>
      </c>
      <c r="JHF59" s="103">
        <f t="shared" si="380"/>
        <v>0</v>
      </c>
      <c r="JHG59" s="103">
        <f t="shared" si="380"/>
        <v>0</v>
      </c>
      <c r="JHH59" s="103">
        <f t="shared" si="380"/>
        <v>0</v>
      </c>
      <c r="JHI59" s="103">
        <f t="shared" si="380"/>
        <v>0</v>
      </c>
      <c r="JHJ59" s="103">
        <f t="shared" si="380"/>
        <v>0</v>
      </c>
      <c r="JHK59" s="103">
        <f t="shared" si="380"/>
        <v>0</v>
      </c>
      <c r="JHL59" s="103">
        <f t="shared" si="380"/>
        <v>0</v>
      </c>
      <c r="JHM59" s="103">
        <f t="shared" si="380"/>
        <v>0</v>
      </c>
      <c r="JHN59" s="103">
        <f t="shared" si="380"/>
        <v>0</v>
      </c>
      <c r="JHO59" s="103">
        <f t="shared" si="380"/>
        <v>0</v>
      </c>
      <c r="JHP59" s="103">
        <f t="shared" si="380"/>
        <v>0</v>
      </c>
      <c r="JHQ59" s="103">
        <f t="shared" si="380"/>
        <v>0</v>
      </c>
      <c r="JHR59" s="103">
        <f t="shared" si="380"/>
        <v>0</v>
      </c>
      <c r="JHS59" s="103">
        <f t="shared" si="380"/>
        <v>0</v>
      </c>
      <c r="JHT59" s="103">
        <f t="shared" si="380"/>
        <v>0</v>
      </c>
      <c r="JHU59" s="103">
        <f t="shared" si="380"/>
        <v>0</v>
      </c>
      <c r="JHV59" s="103">
        <f t="shared" si="380"/>
        <v>0</v>
      </c>
      <c r="JHW59" s="103">
        <f t="shared" si="380"/>
        <v>0</v>
      </c>
      <c r="JHX59" s="103">
        <f t="shared" si="380"/>
        <v>0</v>
      </c>
      <c r="JHY59" s="103">
        <f t="shared" ref="JHY59:JKJ59" si="381">SUM(JHY23:JHY39)</f>
        <v>0</v>
      </c>
      <c r="JHZ59" s="103">
        <f t="shared" si="381"/>
        <v>0</v>
      </c>
      <c r="JIA59" s="103">
        <f t="shared" si="381"/>
        <v>0</v>
      </c>
      <c r="JIB59" s="103">
        <f t="shared" si="381"/>
        <v>0</v>
      </c>
      <c r="JIC59" s="103">
        <f t="shared" si="381"/>
        <v>0</v>
      </c>
      <c r="JID59" s="103">
        <f t="shared" si="381"/>
        <v>0</v>
      </c>
      <c r="JIE59" s="103">
        <f t="shared" si="381"/>
        <v>0</v>
      </c>
      <c r="JIF59" s="103">
        <f t="shared" si="381"/>
        <v>0</v>
      </c>
      <c r="JIG59" s="103">
        <f t="shared" si="381"/>
        <v>0</v>
      </c>
      <c r="JIH59" s="103">
        <f t="shared" si="381"/>
        <v>0</v>
      </c>
      <c r="JII59" s="103">
        <f t="shared" si="381"/>
        <v>0</v>
      </c>
      <c r="JIJ59" s="103">
        <f t="shared" si="381"/>
        <v>0</v>
      </c>
      <c r="JIK59" s="103">
        <f t="shared" si="381"/>
        <v>0</v>
      </c>
      <c r="JIL59" s="103">
        <f t="shared" si="381"/>
        <v>0</v>
      </c>
      <c r="JIM59" s="103">
        <f t="shared" si="381"/>
        <v>0</v>
      </c>
      <c r="JIN59" s="103">
        <f t="shared" si="381"/>
        <v>0</v>
      </c>
      <c r="JIO59" s="103">
        <f t="shared" si="381"/>
        <v>0</v>
      </c>
      <c r="JIP59" s="103">
        <f t="shared" si="381"/>
        <v>0</v>
      </c>
      <c r="JIQ59" s="103">
        <f t="shared" si="381"/>
        <v>0</v>
      </c>
      <c r="JIR59" s="103">
        <f t="shared" si="381"/>
        <v>0</v>
      </c>
      <c r="JIS59" s="103">
        <f t="shared" si="381"/>
        <v>0</v>
      </c>
      <c r="JIT59" s="103">
        <f t="shared" si="381"/>
        <v>0</v>
      </c>
      <c r="JIU59" s="103">
        <f t="shared" si="381"/>
        <v>0</v>
      </c>
      <c r="JIV59" s="103">
        <f t="shared" si="381"/>
        <v>0</v>
      </c>
      <c r="JIW59" s="103">
        <f t="shared" si="381"/>
        <v>0</v>
      </c>
      <c r="JIX59" s="103">
        <f t="shared" si="381"/>
        <v>0</v>
      </c>
      <c r="JIY59" s="103">
        <f t="shared" si="381"/>
        <v>0</v>
      </c>
      <c r="JIZ59" s="103">
        <f t="shared" si="381"/>
        <v>0</v>
      </c>
      <c r="JJA59" s="103">
        <f t="shared" si="381"/>
        <v>0</v>
      </c>
      <c r="JJB59" s="103">
        <f t="shared" si="381"/>
        <v>0</v>
      </c>
      <c r="JJC59" s="103">
        <f t="shared" si="381"/>
        <v>0</v>
      </c>
      <c r="JJD59" s="103">
        <f t="shared" si="381"/>
        <v>0</v>
      </c>
      <c r="JJE59" s="103">
        <f t="shared" si="381"/>
        <v>0</v>
      </c>
      <c r="JJF59" s="103">
        <f t="shared" si="381"/>
        <v>0</v>
      </c>
      <c r="JJG59" s="103">
        <f t="shared" si="381"/>
        <v>0</v>
      </c>
      <c r="JJH59" s="103">
        <f t="shared" si="381"/>
        <v>0</v>
      </c>
      <c r="JJI59" s="103">
        <f t="shared" si="381"/>
        <v>0</v>
      </c>
      <c r="JJJ59" s="103">
        <f t="shared" si="381"/>
        <v>0</v>
      </c>
      <c r="JJK59" s="103">
        <f t="shared" si="381"/>
        <v>0</v>
      </c>
      <c r="JJL59" s="103">
        <f t="shared" si="381"/>
        <v>0</v>
      </c>
      <c r="JJM59" s="103">
        <f t="shared" si="381"/>
        <v>0</v>
      </c>
      <c r="JJN59" s="103">
        <f t="shared" si="381"/>
        <v>0</v>
      </c>
      <c r="JJO59" s="103">
        <f t="shared" si="381"/>
        <v>0</v>
      </c>
      <c r="JJP59" s="103">
        <f t="shared" si="381"/>
        <v>0</v>
      </c>
      <c r="JJQ59" s="103">
        <f t="shared" si="381"/>
        <v>0</v>
      </c>
      <c r="JJR59" s="103">
        <f t="shared" si="381"/>
        <v>0</v>
      </c>
      <c r="JJS59" s="103">
        <f t="shared" si="381"/>
        <v>0</v>
      </c>
      <c r="JJT59" s="103">
        <f t="shared" si="381"/>
        <v>0</v>
      </c>
      <c r="JJU59" s="103">
        <f t="shared" si="381"/>
        <v>0</v>
      </c>
      <c r="JJV59" s="103">
        <f t="shared" si="381"/>
        <v>0</v>
      </c>
      <c r="JJW59" s="103">
        <f t="shared" si="381"/>
        <v>0</v>
      </c>
      <c r="JJX59" s="103">
        <f t="shared" si="381"/>
        <v>0</v>
      </c>
      <c r="JJY59" s="103">
        <f t="shared" si="381"/>
        <v>0</v>
      </c>
      <c r="JJZ59" s="103">
        <f t="shared" si="381"/>
        <v>0</v>
      </c>
      <c r="JKA59" s="103">
        <f t="shared" si="381"/>
        <v>0</v>
      </c>
      <c r="JKB59" s="103">
        <f t="shared" si="381"/>
        <v>0</v>
      </c>
      <c r="JKC59" s="103">
        <f t="shared" si="381"/>
        <v>0</v>
      </c>
      <c r="JKD59" s="103">
        <f t="shared" si="381"/>
        <v>0</v>
      </c>
      <c r="JKE59" s="103">
        <f t="shared" si="381"/>
        <v>0</v>
      </c>
      <c r="JKF59" s="103">
        <f t="shared" si="381"/>
        <v>0</v>
      </c>
      <c r="JKG59" s="103">
        <f t="shared" si="381"/>
        <v>0</v>
      </c>
      <c r="JKH59" s="103">
        <f t="shared" si="381"/>
        <v>0</v>
      </c>
      <c r="JKI59" s="103">
        <f t="shared" si="381"/>
        <v>0</v>
      </c>
      <c r="JKJ59" s="103">
        <f t="shared" si="381"/>
        <v>0</v>
      </c>
      <c r="JKK59" s="103">
        <f t="shared" ref="JKK59:JMV59" si="382">SUM(JKK23:JKK39)</f>
        <v>0</v>
      </c>
      <c r="JKL59" s="103">
        <f t="shared" si="382"/>
        <v>0</v>
      </c>
      <c r="JKM59" s="103">
        <f t="shared" si="382"/>
        <v>0</v>
      </c>
      <c r="JKN59" s="103">
        <f t="shared" si="382"/>
        <v>0</v>
      </c>
      <c r="JKO59" s="103">
        <f t="shared" si="382"/>
        <v>0</v>
      </c>
      <c r="JKP59" s="103">
        <f t="shared" si="382"/>
        <v>0</v>
      </c>
      <c r="JKQ59" s="103">
        <f t="shared" si="382"/>
        <v>0</v>
      </c>
      <c r="JKR59" s="103">
        <f t="shared" si="382"/>
        <v>0</v>
      </c>
      <c r="JKS59" s="103">
        <f t="shared" si="382"/>
        <v>0</v>
      </c>
      <c r="JKT59" s="103">
        <f t="shared" si="382"/>
        <v>0</v>
      </c>
      <c r="JKU59" s="103">
        <f t="shared" si="382"/>
        <v>0</v>
      </c>
      <c r="JKV59" s="103">
        <f t="shared" si="382"/>
        <v>0</v>
      </c>
      <c r="JKW59" s="103">
        <f t="shared" si="382"/>
        <v>0</v>
      </c>
      <c r="JKX59" s="103">
        <f t="shared" si="382"/>
        <v>0</v>
      </c>
      <c r="JKY59" s="103">
        <f t="shared" si="382"/>
        <v>0</v>
      </c>
      <c r="JKZ59" s="103">
        <f t="shared" si="382"/>
        <v>0</v>
      </c>
      <c r="JLA59" s="103">
        <f t="shared" si="382"/>
        <v>0</v>
      </c>
      <c r="JLB59" s="103">
        <f t="shared" si="382"/>
        <v>0</v>
      </c>
      <c r="JLC59" s="103">
        <f t="shared" si="382"/>
        <v>0</v>
      </c>
      <c r="JLD59" s="103">
        <f t="shared" si="382"/>
        <v>0</v>
      </c>
      <c r="JLE59" s="103">
        <f t="shared" si="382"/>
        <v>0</v>
      </c>
      <c r="JLF59" s="103">
        <f t="shared" si="382"/>
        <v>0</v>
      </c>
      <c r="JLG59" s="103">
        <f t="shared" si="382"/>
        <v>0</v>
      </c>
      <c r="JLH59" s="103">
        <f t="shared" si="382"/>
        <v>0</v>
      </c>
      <c r="JLI59" s="103">
        <f t="shared" si="382"/>
        <v>0</v>
      </c>
      <c r="JLJ59" s="103">
        <f t="shared" si="382"/>
        <v>0</v>
      </c>
      <c r="JLK59" s="103">
        <f t="shared" si="382"/>
        <v>0</v>
      </c>
      <c r="JLL59" s="103">
        <f t="shared" si="382"/>
        <v>0</v>
      </c>
      <c r="JLM59" s="103">
        <f t="shared" si="382"/>
        <v>0</v>
      </c>
      <c r="JLN59" s="103">
        <f t="shared" si="382"/>
        <v>0</v>
      </c>
      <c r="JLO59" s="103">
        <f t="shared" si="382"/>
        <v>0</v>
      </c>
      <c r="JLP59" s="103">
        <f t="shared" si="382"/>
        <v>0</v>
      </c>
      <c r="JLQ59" s="103">
        <f t="shared" si="382"/>
        <v>0</v>
      </c>
      <c r="JLR59" s="103">
        <f t="shared" si="382"/>
        <v>0</v>
      </c>
      <c r="JLS59" s="103">
        <f t="shared" si="382"/>
        <v>0</v>
      </c>
      <c r="JLT59" s="103">
        <f t="shared" si="382"/>
        <v>0</v>
      </c>
      <c r="JLU59" s="103">
        <f t="shared" si="382"/>
        <v>0</v>
      </c>
      <c r="JLV59" s="103">
        <f t="shared" si="382"/>
        <v>0</v>
      </c>
      <c r="JLW59" s="103">
        <f t="shared" si="382"/>
        <v>0</v>
      </c>
      <c r="JLX59" s="103">
        <f t="shared" si="382"/>
        <v>0</v>
      </c>
      <c r="JLY59" s="103">
        <f t="shared" si="382"/>
        <v>0</v>
      </c>
      <c r="JLZ59" s="103">
        <f t="shared" si="382"/>
        <v>0</v>
      </c>
      <c r="JMA59" s="103">
        <f t="shared" si="382"/>
        <v>0</v>
      </c>
      <c r="JMB59" s="103">
        <f t="shared" si="382"/>
        <v>0</v>
      </c>
      <c r="JMC59" s="103">
        <f t="shared" si="382"/>
        <v>0</v>
      </c>
      <c r="JMD59" s="103">
        <f t="shared" si="382"/>
        <v>0</v>
      </c>
      <c r="JME59" s="103">
        <f t="shared" si="382"/>
        <v>0</v>
      </c>
      <c r="JMF59" s="103">
        <f t="shared" si="382"/>
        <v>0</v>
      </c>
      <c r="JMG59" s="103">
        <f t="shared" si="382"/>
        <v>0</v>
      </c>
      <c r="JMH59" s="103">
        <f t="shared" si="382"/>
        <v>0</v>
      </c>
      <c r="JMI59" s="103">
        <f t="shared" si="382"/>
        <v>0</v>
      </c>
      <c r="JMJ59" s="103">
        <f t="shared" si="382"/>
        <v>0</v>
      </c>
      <c r="JMK59" s="103">
        <f t="shared" si="382"/>
        <v>0</v>
      </c>
      <c r="JML59" s="103">
        <f t="shared" si="382"/>
        <v>0</v>
      </c>
      <c r="JMM59" s="103">
        <f t="shared" si="382"/>
        <v>0</v>
      </c>
      <c r="JMN59" s="103">
        <f t="shared" si="382"/>
        <v>0</v>
      </c>
      <c r="JMO59" s="103">
        <f t="shared" si="382"/>
        <v>0</v>
      </c>
      <c r="JMP59" s="103">
        <f t="shared" si="382"/>
        <v>0</v>
      </c>
      <c r="JMQ59" s="103">
        <f t="shared" si="382"/>
        <v>0</v>
      </c>
      <c r="JMR59" s="103">
        <f t="shared" si="382"/>
        <v>0</v>
      </c>
      <c r="JMS59" s="103">
        <f t="shared" si="382"/>
        <v>0</v>
      </c>
      <c r="JMT59" s="103">
        <f t="shared" si="382"/>
        <v>0</v>
      </c>
      <c r="JMU59" s="103">
        <f t="shared" si="382"/>
        <v>0</v>
      </c>
      <c r="JMV59" s="103">
        <f t="shared" si="382"/>
        <v>0</v>
      </c>
      <c r="JMW59" s="103">
        <f t="shared" ref="JMW59:JPH59" si="383">SUM(JMW23:JMW39)</f>
        <v>0</v>
      </c>
      <c r="JMX59" s="103">
        <f t="shared" si="383"/>
        <v>0</v>
      </c>
      <c r="JMY59" s="103">
        <f t="shared" si="383"/>
        <v>0</v>
      </c>
      <c r="JMZ59" s="103">
        <f t="shared" si="383"/>
        <v>0</v>
      </c>
      <c r="JNA59" s="103">
        <f t="shared" si="383"/>
        <v>0</v>
      </c>
      <c r="JNB59" s="103">
        <f t="shared" si="383"/>
        <v>0</v>
      </c>
      <c r="JNC59" s="103">
        <f t="shared" si="383"/>
        <v>0</v>
      </c>
      <c r="JND59" s="103">
        <f t="shared" si="383"/>
        <v>0</v>
      </c>
      <c r="JNE59" s="103">
        <f t="shared" si="383"/>
        <v>0</v>
      </c>
      <c r="JNF59" s="103">
        <f t="shared" si="383"/>
        <v>0</v>
      </c>
      <c r="JNG59" s="103">
        <f t="shared" si="383"/>
        <v>0</v>
      </c>
      <c r="JNH59" s="103">
        <f t="shared" si="383"/>
        <v>0</v>
      </c>
      <c r="JNI59" s="103">
        <f t="shared" si="383"/>
        <v>0</v>
      </c>
      <c r="JNJ59" s="103">
        <f t="shared" si="383"/>
        <v>0</v>
      </c>
      <c r="JNK59" s="103">
        <f t="shared" si="383"/>
        <v>0</v>
      </c>
      <c r="JNL59" s="103">
        <f t="shared" si="383"/>
        <v>0</v>
      </c>
      <c r="JNM59" s="103">
        <f t="shared" si="383"/>
        <v>0</v>
      </c>
      <c r="JNN59" s="103">
        <f t="shared" si="383"/>
        <v>0</v>
      </c>
      <c r="JNO59" s="103">
        <f t="shared" si="383"/>
        <v>0</v>
      </c>
      <c r="JNP59" s="103">
        <f t="shared" si="383"/>
        <v>0</v>
      </c>
      <c r="JNQ59" s="103">
        <f t="shared" si="383"/>
        <v>0</v>
      </c>
      <c r="JNR59" s="103">
        <f t="shared" si="383"/>
        <v>0</v>
      </c>
      <c r="JNS59" s="103">
        <f t="shared" si="383"/>
        <v>0</v>
      </c>
      <c r="JNT59" s="103">
        <f t="shared" si="383"/>
        <v>0</v>
      </c>
      <c r="JNU59" s="103">
        <f t="shared" si="383"/>
        <v>0</v>
      </c>
      <c r="JNV59" s="103">
        <f t="shared" si="383"/>
        <v>0</v>
      </c>
      <c r="JNW59" s="103">
        <f t="shared" si="383"/>
        <v>0</v>
      </c>
      <c r="JNX59" s="103">
        <f t="shared" si="383"/>
        <v>0</v>
      </c>
      <c r="JNY59" s="103">
        <f t="shared" si="383"/>
        <v>0</v>
      </c>
      <c r="JNZ59" s="103">
        <f t="shared" si="383"/>
        <v>0</v>
      </c>
      <c r="JOA59" s="103">
        <f t="shared" si="383"/>
        <v>0</v>
      </c>
      <c r="JOB59" s="103">
        <f t="shared" si="383"/>
        <v>0</v>
      </c>
      <c r="JOC59" s="103">
        <f t="shared" si="383"/>
        <v>0</v>
      </c>
      <c r="JOD59" s="103">
        <f t="shared" si="383"/>
        <v>0</v>
      </c>
      <c r="JOE59" s="103">
        <f t="shared" si="383"/>
        <v>0</v>
      </c>
      <c r="JOF59" s="103">
        <f t="shared" si="383"/>
        <v>0</v>
      </c>
      <c r="JOG59" s="103">
        <f t="shared" si="383"/>
        <v>0</v>
      </c>
      <c r="JOH59" s="103">
        <f t="shared" si="383"/>
        <v>0</v>
      </c>
      <c r="JOI59" s="103">
        <f t="shared" si="383"/>
        <v>0</v>
      </c>
      <c r="JOJ59" s="103">
        <f t="shared" si="383"/>
        <v>0</v>
      </c>
      <c r="JOK59" s="103">
        <f t="shared" si="383"/>
        <v>0</v>
      </c>
      <c r="JOL59" s="103">
        <f t="shared" si="383"/>
        <v>0</v>
      </c>
      <c r="JOM59" s="103">
        <f t="shared" si="383"/>
        <v>0</v>
      </c>
      <c r="JON59" s="103">
        <f t="shared" si="383"/>
        <v>0</v>
      </c>
      <c r="JOO59" s="103">
        <f t="shared" si="383"/>
        <v>0</v>
      </c>
      <c r="JOP59" s="103">
        <f t="shared" si="383"/>
        <v>0</v>
      </c>
      <c r="JOQ59" s="103">
        <f t="shared" si="383"/>
        <v>0</v>
      </c>
      <c r="JOR59" s="103">
        <f t="shared" si="383"/>
        <v>0</v>
      </c>
      <c r="JOS59" s="103">
        <f t="shared" si="383"/>
        <v>0</v>
      </c>
      <c r="JOT59" s="103">
        <f t="shared" si="383"/>
        <v>0</v>
      </c>
      <c r="JOU59" s="103">
        <f t="shared" si="383"/>
        <v>0</v>
      </c>
      <c r="JOV59" s="103">
        <f t="shared" si="383"/>
        <v>0</v>
      </c>
      <c r="JOW59" s="103">
        <f t="shared" si="383"/>
        <v>0</v>
      </c>
      <c r="JOX59" s="103">
        <f t="shared" si="383"/>
        <v>0</v>
      </c>
      <c r="JOY59" s="103">
        <f t="shared" si="383"/>
        <v>0</v>
      </c>
      <c r="JOZ59" s="103">
        <f t="shared" si="383"/>
        <v>0</v>
      </c>
      <c r="JPA59" s="103">
        <f t="shared" si="383"/>
        <v>0</v>
      </c>
      <c r="JPB59" s="103">
        <f t="shared" si="383"/>
        <v>0</v>
      </c>
      <c r="JPC59" s="103">
        <f t="shared" si="383"/>
        <v>0</v>
      </c>
      <c r="JPD59" s="103">
        <f t="shared" si="383"/>
        <v>0</v>
      </c>
      <c r="JPE59" s="103">
        <f t="shared" si="383"/>
        <v>0</v>
      </c>
      <c r="JPF59" s="103">
        <f t="shared" si="383"/>
        <v>0</v>
      </c>
      <c r="JPG59" s="103">
        <f t="shared" si="383"/>
        <v>0</v>
      </c>
      <c r="JPH59" s="103">
        <f t="shared" si="383"/>
        <v>0</v>
      </c>
      <c r="JPI59" s="103">
        <f t="shared" ref="JPI59:JRT59" si="384">SUM(JPI23:JPI39)</f>
        <v>0</v>
      </c>
      <c r="JPJ59" s="103">
        <f t="shared" si="384"/>
        <v>0</v>
      </c>
      <c r="JPK59" s="103">
        <f t="shared" si="384"/>
        <v>0</v>
      </c>
      <c r="JPL59" s="103">
        <f t="shared" si="384"/>
        <v>0</v>
      </c>
      <c r="JPM59" s="103">
        <f t="shared" si="384"/>
        <v>0</v>
      </c>
      <c r="JPN59" s="103">
        <f t="shared" si="384"/>
        <v>0</v>
      </c>
      <c r="JPO59" s="103">
        <f t="shared" si="384"/>
        <v>0</v>
      </c>
      <c r="JPP59" s="103">
        <f t="shared" si="384"/>
        <v>0</v>
      </c>
      <c r="JPQ59" s="103">
        <f t="shared" si="384"/>
        <v>0</v>
      </c>
      <c r="JPR59" s="103">
        <f t="shared" si="384"/>
        <v>0</v>
      </c>
      <c r="JPS59" s="103">
        <f t="shared" si="384"/>
        <v>0</v>
      </c>
      <c r="JPT59" s="103">
        <f t="shared" si="384"/>
        <v>0</v>
      </c>
      <c r="JPU59" s="103">
        <f t="shared" si="384"/>
        <v>0</v>
      </c>
      <c r="JPV59" s="103">
        <f t="shared" si="384"/>
        <v>0</v>
      </c>
      <c r="JPW59" s="103">
        <f t="shared" si="384"/>
        <v>0</v>
      </c>
      <c r="JPX59" s="103">
        <f t="shared" si="384"/>
        <v>0</v>
      </c>
      <c r="JPY59" s="103">
        <f t="shared" si="384"/>
        <v>0</v>
      </c>
      <c r="JPZ59" s="103">
        <f t="shared" si="384"/>
        <v>0</v>
      </c>
      <c r="JQA59" s="103">
        <f t="shared" si="384"/>
        <v>0</v>
      </c>
      <c r="JQB59" s="103">
        <f t="shared" si="384"/>
        <v>0</v>
      </c>
      <c r="JQC59" s="103">
        <f t="shared" si="384"/>
        <v>0</v>
      </c>
      <c r="JQD59" s="103">
        <f t="shared" si="384"/>
        <v>0</v>
      </c>
      <c r="JQE59" s="103">
        <f t="shared" si="384"/>
        <v>0</v>
      </c>
      <c r="JQF59" s="103">
        <f t="shared" si="384"/>
        <v>0</v>
      </c>
      <c r="JQG59" s="103">
        <f t="shared" si="384"/>
        <v>0</v>
      </c>
      <c r="JQH59" s="103">
        <f t="shared" si="384"/>
        <v>0</v>
      </c>
      <c r="JQI59" s="103">
        <f t="shared" si="384"/>
        <v>0</v>
      </c>
      <c r="JQJ59" s="103">
        <f t="shared" si="384"/>
        <v>0</v>
      </c>
      <c r="JQK59" s="103">
        <f t="shared" si="384"/>
        <v>0</v>
      </c>
      <c r="JQL59" s="103">
        <f t="shared" si="384"/>
        <v>0</v>
      </c>
      <c r="JQM59" s="103">
        <f t="shared" si="384"/>
        <v>0</v>
      </c>
      <c r="JQN59" s="103">
        <f t="shared" si="384"/>
        <v>0</v>
      </c>
      <c r="JQO59" s="103">
        <f t="shared" si="384"/>
        <v>0</v>
      </c>
      <c r="JQP59" s="103">
        <f t="shared" si="384"/>
        <v>0</v>
      </c>
      <c r="JQQ59" s="103">
        <f t="shared" si="384"/>
        <v>0</v>
      </c>
      <c r="JQR59" s="103">
        <f t="shared" si="384"/>
        <v>0</v>
      </c>
      <c r="JQS59" s="103">
        <f t="shared" si="384"/>
        <v>0</v>
      </c>
      <c r="JQT59" s="103">
        <f t="shared" si="384"/>
        <v>0</v>
      </c>
      <c r="JQU59" s="103">
        <f t="shared" si="384"/>
        <v>0</v>
      </c>
      <c r="JQV59" s="103">
        <f t="shared" si="384"/>
        <v>0</v>
      </c>
      <c r="JQW59" s="103">
        <f t="shared" si="384"/>
        <v>0</v>
      </c>
      <c r="JQX59" s="103">
        <f t="shared" si="384"/>
        <v>0</v>
      </c>
      <c r="JQY59" s="103">
        <f t="shared" si="384"/>
        <v>0</v>
      </c>
      <c r="JQZ59" s="103">
        <f t="shared" si="384"/>
        <v>0</v>
      </c>
      <c r="JRA59" s="103">
        <f t="shared" si="384"/>
        <v>0</v>
      </c>
      <c r="JRB59" s="103">
        <f t="shared" si="384"/>
        <v>0</v>
      </c>
      <c r="JRC59" s="103">
        <f t="shared" si="384"/>
        <v>0</v>
      </c>
      <c r="JRD59" s="103">
        <f t="shared" si="384"/>
        <v>0</v>
      </c>
      <c r="JRE59" s="103">
        <f t="shared" si="384"/>
        <v>0</v>
      </c>
      <c r="JRF59" s="103">
        <f t="shared" si="384"/>
        <v>0</v>
      </c>
      <c r="JRG59" s="103">
        <f t="shared" si="384"/>
        <v>0</v>
      </c>
      <c r="JRH59" s="103">
        <f t="shared" si="384"/>
        <v>0</v>
      </c>
      <c r="JRI59" s="103">
        <f t="shared" si="384"/>
        <v>0</v>
      </c>
      <c r="JRJ59" s="103">
        <f t="shared" si="384"/>
        <v>0</v>
      </c>
      <c r="JRK59" s="103">
        <f t="shared" si="384"/>
        <v>0</v>
      </c>
      <c r="JRL59" s="103">
        <f t="shared" si="384"/>
        <v>0</v>
      </c>
      <c r="JRM59" s="103">
        <f t="shared" si="384"/>
        <v>0</v>
      </c>
      <c r="JRN59" s="103">
        <f t="shared" si="384"/>
        <v>0</v>
      </c>
      <c r="JRO59" s="103">
        <f t="shared" si="384"/>
        <v>0</v>
      </c>
      <c r="JRP59" s="103">
        <f t="shared" si="384"/>
        <v>0</v>
      </c>
      <c r="JRQ59" s="103">
        <f t="shared" si="384"/>
        <v>0</v>
      </c>
      <c r="JRR59" s="103">
        <f t="shared" si="384"/>
        <v>0</v>
      </c>
      <c r="JRS59" s="103">
        <f t="shared" si="384"/>
        <v>0</v>
      </c>
      <c r="JRT59" s="103">
        <f t="shared" si="384"/>
        <v>0</v>
      </c>
      <c r="JRU59" s="103">
        <f t="shared" ref="JRU59:JUF59" si="385">SUM(JRU23:JRU39)</f>
        <v>0</v>
      </c>
      <c r="JRV59" s="103">
        <f t="shared" si="385"/>
        <v>0</v>
      </c>
      <c r="JRW59" s="103">
        <f t="shared" si="385"/>
        <v>0</v>
      </c>
      <c r="JRX59" s="103">
        <f t="shared" si="385"/>
        <v>0</v>
      </c>
      <c r="JRY59" s="103">
        <f t="shared" si="385"/>
        <v>0</v>
      </c>
      <c r="JRZ59" s="103">
        <f t="shared" si="385"/>
        <v>0</v>
      </c>
      <c r="JSA59" s="103">
        <f t="shared" si="385"/>
        <v>0</v>
      </c>
      <c r="JSB59" s="103">
        <f t="shared" si="385"/>
        <v>0</v>
      </c>
      <c r="JSC59" s="103">
        <f t="shared" si="385"/>
        <v>0</v>
      </c>
      <c r="JSD59" s="103">
        <f t="shared" si="385"/>
        <v>0</v>
      </c>
      <c r="JSE59" s="103">
        <f t="shared" si="385"/>
        <v>0</v>
      </c>
      <c r="JSF59" s="103">
        <f t="shared" si="385"/>
        <v>0</v>
      </c>
      <c r="JSG59" s="103">
        <f t="shared" si="385"/>
        <v>0</v>
      </c>
      <c r="JSH59" s="103">
        <f t="shared" si="385"/>
        <v>0</v>
      </c>
      <c r="JSI59" s="103">
        <f t="shared" si="385"/>
        <v>0</v>
      </c>
      <c r="JSJ59" s="103">
        <f t="shared" si="385"/>
        <v>0</v>
      </c>
      <c r="JSK59" s="103">
        <f t="shared" si="385"/>
        <v>0</v>
      </c>
      <c r="JSL59" s="103">
        <f t="shared" si="385"/>
        <v>0</v>
      </c>
      <c r="JSM59" s="103">
        <f t="shared" si="385"/>
        <v>0</v>
      </c>
      <c r="JSN59" s="103">
        <f t="shared" si="385"/>
        <v>0</v>
      </c>
      <c r="JSO59" s="103">
        <f t="shared" si="385"/>
        <v>0</v>
      </c>
      <c r="JSP59" s="103">
        <f t="shared" si="385"/>
        <v>0</v>
      </c>
      <c r="JSQ59" s="103">
        <f t="shared" si="385"/>
        <v>0</v>
      </c>
      <c r="JSR59" s="103">
        <f t="shared" si="385"/>
        <v>0</v>
      </c>
      <c r="JSS59" s="103">
        <f t="shared" si="385"/>
        <v>0</v>
      </c>
      <c r="JST59" s="103">
        <f t="shared" si="385"/>
        <v>0</v>
      </c>
      <c r="JSU59" s="103">
        <f t="shared" si="385"/>
        <v>0</v>
      </c>
      <c r="JSV59" s="103">
        <f t="shared" si="385"/>
        <v>0</v>
      </c>
      <c r="JSW59" s="103">
        <f t="shared" si="385"/>
        <v>0</v>
      </c>
      <c r="JSX59" s="103">
        <f t="shared" si="385"/>
        <v>0</v>
      </c>
      <c r="JSY59" s="103">
        <f t="shared" si="385"/>
        <v>0</v>
      </c>
      <c r="JSZ59" s="103">
        <f t="shared" si="385"/>
        <v>0</v>
      </c>
      <c r="JTA59" s="103">
        <f t="shared" si="385"/>
        <v>0</v>
      </c>
      <c r="JTB59" s="103">
        <f t="shared" si="385"/>
        <v>0</v>
      </c>
      <c r="JTC59" s="103">
        <f t="shared" si="385"/>
        <v>0</v>
      </c>
      <c r="JTD59" s="103">
        <f t="shared" si="385"/>
        <v>0</v>
      </c>
      <c r="JTE59" s="103">
        <f t="shared" si="385"/>
        <v>0</v>
      </c>
      <c r="JTF59" s="103">
        <f t="shared" si="385"/>
        <v>0</v>
      </c>
      <c r="JTG59" s="103">
        <f t="shared" si="385"/>
        <v>0</v>
      </c>
      <c r="JTH59" s="103">
        <f t="shared" si="385"/>
        <v>0</v>
      </c>
      <c r="JTI59" s="103">
        <f t="shared" si="385"/>
        <v>0</v>
      </c>
      <c r="JTJ59" s="103">
        <f t="shared" si="385"/>
        <v>0</v>
      </c>
      <c r="JTK59" s="103">
        <f t="shared" si="385"/>
        <v>0</v>
      </c>
      <c r="JTL59" s="103">
        <f t="shared" si="385"/>
        <v>0</v>
      </c>
      <c r="JTM59" s="103">
        <f t="shared" si="385"/>
        <v>0</v>
      </c>
      <c r="JTN59" s="103">
        <f t="shared" si="385"/>
        <v>0</v>
      </c>
      <c r="JTO59" s="103">
        <f t="shared" si="385"/>
        <v>0</v>
      </c>
      <c r="JTP59" s="103">
        <f t="shared" si="385"/>
        <v>0</v>
      </c>
      <c r="JTQ59" s="103">
        <f t="shared" si="385"/>
        <v>0</v>
      </c>
      <c r="JTR59" s="103">
        <f t="shared" si="385"/>
        <v>0</v>
      </c>
      <c r="JTS59" s="103">
        <f t="shared" si="385"/>
        <v>0</v>
      </c>
      <c r="JTT59" s="103">
        <f t="shared" si="385"/>
        <v>0</v>
      </c>
      <c r="JTU59" s="103">
        <f t="shared" si="385"/>
        <v>0</v>
      </c>
      <c r="JTV59" s="103">
        <f t="shared" si="385"/>
        <v>0</v>
      </c>
      <c r="JTW59" s="103">
        <f t="shared" si="385"/>
        <v>0</v>
      </c>
      <c r="JTX59" s="103">
        <f t="shared" si="385"/>
        <v>0</v>
      </c>
      <c r="JTY59" s="103">
        <f t="shared" si="385"/>
        <v>0</v>
      </c>
      <c r="JTZ59" s="103">
        <f t="shared" si="385"/>
        <v>0</v>
      </c>
      <c r="JUA59" s="103">
        <f t="shared" si="385"/>
        <v>0</v>
      </c>
      <c r="JUB59" s="103">
        <f t="shared" si="385"/>
        <v>0</v>
      </c>
      <c r="JUC59" s="103">
        <f t="shared" si="385"/>
        <v>0</v>
      </c>
      <c r="JUD59" s="103">
        <f t="shared" si="385"/>
        <v>0</v>
      </c>
      <c r="JUE59" s="103">
        <f t="shared" si="385"/>
        <v>0</v>
      </c>
      <c r="JUF59" s="103">
        <f t="shared" si="385"/>
        <v>0</v>
      </c>
      <c r="JUG59" s="103">
        <f t="shared" ref="JUG59:JWR59" si="386">SUM(JUG23:JUG39)</f>
        <v>0</v>
      </c>
      <c r="JUH59" s="103">
        <f t="shared" si="386"/>
        <v>0</v>
      </c>
      <c r="JUI59" s="103">
        <f t="shared" si="386"/>
        <v>0</v>
      </c>
      <c r="JUJ59" s="103">
        <f t="shared" si="386"/>
        <v>0</v>
      </c>
      <c r="JUK59" s="103">
        <f t="shared" si="386"/>
        <v>0</v>
      </c>
      <c r="JUL59" s="103">
        <f t="shared" si="386"/>
        <v>0</v>
      </c>
      <c r="JUM59" s="103">
        <f t="shared" si="386"/>
        <v>0</v>
      </c>
      <c r="JUN59" s="103">
        <f t="shared" si="386"/>
        <v>0</v>
      </c>
      <c r="JUO59" s="103">
        <f t="shared" si="386"/>
        <v>0</v>
      </c>
      <c r="JUP59" s="103">
        <f t="shared" si="386"/>
        <v>0</v>
      </c>
      <c r="JUQ59" s="103">
        <f t="shared" si="386"/>
        <v>0</v>
      </c>
      <c r="JUR59" s="103">
        <f t="shared" si="386"/>
        <v>0</v>
      </c>
      <c r="JUS59" s="103">
        <f t="shared" si="386"/>
        <v>0</v>
      </c>
      <c r="JUT59" s="103">
        <f t="shared" si="386"/>
        <v>0</v>
      </c>
      <c r="JUU59" s="103">
        <f t="shared" si="386"/>
        <v>0</v>
      </c>
      <c r="JUV59" s="103">
        <f t="shared" si="386"/>
        <v>0</v>
      </c>
      <c r="JUW59" s="103">
        <f t="shared" si="386"/>
        <v>0</v>
      </c>
      <c r="JUX59" s="103">
        <f t="shared" si="386"/>
        <v>0</v>
      </c>
      <c r="JUY59" s="103">
        <f t="shared" si="386"/>
        <v>0</v>
      </c>
      <c r="JUZ59" s="103">
        <f t="shared" si="386"/>
        <v>0</v>
      </c>
      <c r="JVA59" s="103">
        <f t="shared" si="386"/>
        <v>0</v>
      </c>
      <c r="JVB59" s="103">
        <f t="shared" si="386"/>
        <v>0</v>
      </c>
      <c r="JVC59" s="103">
        <f t="shared" si="386"/>
        <v>0</v>
      </c>
      <c r="JVD59" s="103">
        <f t="shared" si="386"/>
        <v>0</v>
      </c>
      <c r="JVE59" s="103">
        <f t="shared" si="386"/>
        <v>0</v>
      </c>
      <c r="JVF59" s="103">
        <f t="shared" si="386"/>
        <v>0</v>
      </c>
      <c r="JVG59" s="103">
        <f t="shared" si="386"/>
        <v>0</v>
      </c>
      <c r="JVH59" s="103">
        <f t="shared" si="386"/>
        <v>0</v>
      </c>
      <c r="JVI59" s="103">
        <f t="shared" si="386"/>
        <v>0</v>
      </c>
      <c r="JVJ59" s="103">
        <f t="shared" si="386"/>
        <v>0</v>
      </c>
      <c r="JVK59" s="103">
        <f t="shared" si="386"/>
        <v>0</v>
      </c>
      <c r="JVL59" s="103">
        <f t="shared" si="386"/>
        <v>0</v>
      </c>
      <c r="JVM59" s="103">
        <f t="shared" si="386"/>
        <v>0</v>
      </c>
      <c r="JVN59" s="103">
        <f t="shared" si="386"/>
        <v>0</v>
      </c>
      <c r="JVO59" s="103">
        <f t="shared" si="386"/>
        <v>0</v>
      </c>
      <c r="JVP59" s="103">
        <f t="shared" si="386"/>
        <v>0</v>
      </c>
      <c r="JVQ59" s="103">
        <f t="shared" si="386"/>
        <v>0</v>
      </c>
      <c r="JVR59" s="103">
        <f t="shared" si="386"/>
        <v>0</v>
      </c>
      <c r="JVS59" s="103">
        <f t="shared" si="386"/>
        <v>0</v>
      </c>
      <c r="JVT59" s="103">
        <f t="shared" si="386"/>
        <v>0</v>
      </c>
      <c r="JVU59" s="103">
        <f t="shared" si="386"/>
        <v>0</v>
      </c>
      <c r="JVV59" s="103">
        <f t="shared" si="386"/>
        <v>0</v>
      </c>
      <c r="JVW59" s="103">
        <f t="shared" si="386"/>
        <v>0</v>
      </c>
      <c r="JVX59" s="103">
        <f t="shared" si="386"/>
        <v>0</v>
      </c>
      <c r="JVY59" s="103">
        <f t="shared" si="386"/>
        <v>0</v>
      </c>
      <c r="JVZ59" s="103">
        <f t="shared" si="386"/>
        <v>0</v>
      </c>
      <c r="JWA59" s="103">
        <f t="shared" si="386"/>
        <v>0</v>
      </c>
      <c r="JWB59" s="103">
        <f t="shared" si="386"/>
        <v>0</v>
      </c>
      <c r="JWC59" s="103">
        <f t="shared" si="386"/>
        <v>0</v>
      </c>
      <c r="JWD59" s="103">
        <f t="shared" si="386"/>
        <v>0</v>
      </c>
      <c r="JWE59" s="103">
        <f t="shared" si="386"/>
        <v>0</v>
      </c>
      <c r="JWF59" s="103">
        <f t="shared" si="386"/>
        <v>0</v>
      </c>
      <c r="JWG59" s="103">
        <f t="shared" si="386"/>
        <v>0</v>
      </c>
      <c r="JWH59" s="103">
        <f t="shared" si="386"/>
        <v>0</v>
      </c>
      <c r="JWI59" s="103">
        <f t="shared" si="386"/>
        <v>0</v>
      </c>
      <c r="JWJ59" s="103">
        <f t="shared" si="386"/>
        <v>0</v>
      </c>
      <c r="JWK59" s="103">
        <f t="shared" si="386"/>
        <v>0</v>
      </c>
      <c r="JWL59" s="103">
        <f t="shared" si="386"/>
        <v>0</v>
      </c>
      <c r="JWM59" s="103">
        <f t="shared" si="386"/>
        <v>0</v>
      </c>
      <c r="JWN59" s="103">
        <f t="shared" si="386"/>
        <v>0</v>
      </c>
      <c r="JWO59" s="103">
        <f t="shared" si="386"/>
        <v>0</v>
      </c>
      <c r="JWP59" s="103">
        <f t="shared" si="386"/>
        <v>0</v>
      </c>
      <c r="JWQ59" s="103">
        <f t="shared" si="386"/>
        <v>0</v>
      </c>
      <c r="JWR59" s="103">
        <f t="shared" si="386"/>
        <v>0</v>
      </c>
      <c r="JWS59" s="103">
        <f t="shared" ref="JWS59:JZD59" si="387">SUM(JWS23:JWS39)</f>
        <v>0</v>
      </c>
      <c r="JWT59" s="103">
        <f t="shared" si="387"/>
        <v>0</v>
      </c>
      <c r="JWU59" s="103">
        <f t="shared" si="387"/>
        <v>0</v>
      </c>
      <c r="JWV59" s="103">
        <f t="shared" si="387"/>
        <v>0</v>
      </c>
      <c r="JWW59" s="103">
        <f t="shared" si="387"/>
        <v>0</v>
      </c>
      <c r="JWX59" s="103">
        <f t="shared" si="387"/>
        <v>0</v>
      </c>
      <c r="JWY59" s="103">
        <f t="shared" si="387"/>
        <v>0</v>
      </c>
      <c r="JWZ59" s="103">
        <f t="shared" si="387"/>
        <v>0</v>
      </c>
      <c r="JXA59" s="103">
        <f t="shared" si="387"/>
        <v>0</v>
      </c>
      <c r="JXB59" s="103">
        <f t="shared" si="387"/>
        <v>0</v>
      </c>
      <c r="JXC59" s="103">
        <f t="shared" si="387"/>
        <v>0</v>
      </c>
      <c r="JXD59" s="103">
        <f t="shared" si="387"/>
        <v>0</v>
      </c>
      <c r="JXE59" s="103">
        <f t="shared" si="387"/>
        <v>0</v>
      </c>
      <c r="JXF59" s="103">
        <f t="shared" si="387"/>
        <v>0</v>
      </c>
      <c r="JXG59" s="103">
        <f t="shared" si="387"/>
        <v>0</v>
      </c>
      <c r="JXH59" s="103">
        <f t="shared" si="387"/>
        <v>0</v>
      </c>
      <c r="JXI59" s="103">
        <f t="shared" si="387"/>
        <v>0</v>
      </c>
      <c r="JXJ59" s="103">
        <f t="shared" si="387"/>
        <v>0</v>
      </c>
      <c r="JXK59" s="103">
        <f t="shared" si="387"/>
        <v>0</v>
      </c>
      <c r="JXL59" s="103">
        <f t="shared" si="387"/>
        <v>0</v>
      </c>
      <c r="JXM59" s="103">
        <f t="shared" si="387"/>
        <v>0</v>
      </c>
      <c r="JXN59" s="103">
        <f t="shared" si="387"/>
        <v>0</v>
      </c>
      <c r="JXO59" s="103">
        <f t="shared" si="387"/>
        <v>0</v>
      </c>
      <c r="JXP59" s="103">
        <f t="shared" si="387"/>
        <v>0</v>
      </c>
      <c r="JXQ59" s="103">
        <f t="shared" si="387"/>
        <v>0</v>
      </c>
      <c r="JXR59" s="103">
        <f t="shared" si="387"/>
        <v>0</v>
      </c>
      <c r="JXS59" s="103">
        <f t="shared" si="387"/>
        <v>0</v>
      </c>
      <c r="JXT59" s="103">
        <f t="shared" si="387"/>
        <v>0</v>
      </c>
      <c r="JXU59" s="103">
        <f t="shared" si="387"/>
        <v>0</v>
      </c>
      <c r="JXV59" s="103">
        <f t="shared" si="387"/>
        <v>0</v>
      </c>
      <c r="JXW59" s="103">
        <f t="shared" si="387"/>
        <v>0</v>
      </c>
      <c r="JXX59" s="103">
        <f t="shared" si="387"/>
        <v>0</v>
      </c>
      <c r="JXY59" s="103">
        <f t="shared" si="387"/>
        <v>0</v>
      </c>
      <c r="JXZ59" s="103">
        <f t="shared" si="387"/>
        <v>0</v>
      </c>
      <c r="JYA59" s="103">
        <f t="shared" si="387"/>
        <v>0</v>
      </c>
      <c r="JYB59" s="103">
        <f t="shared" si="387"/>
        <v>0</v>
      </c>
      <c r="JYC59" s="103">
        <f t="shared" si="387"/>
        <v>0</v>
      </c>
      <c r="JYD59" s="103">
        <f t="shared" si="387"/>
        <v>0</v>
      </c>
      <c r="JYE59" s="103">
        <f t="shared" si="387"/>
        <v>0</v>
      </c>
      <c r="JYF59" s="103">
        <f t="shared" si="387"/>
        <v>0</v>
      </c>
      <c r="JYG59" s="103">
        <f t="shared" si="387"/>
        <v>0</v>
      </c>
      <c r="JYH59" s="103">
        <f t="shared" si="387"/>
        <v>0</v>
      </c>
      <c r="JYI59" s="103">
        <f t="shared" si="387"/>
        <v>0</v>
      </c>
      <c r="JYJ59" s="103">
        <f t="shared" si="387"/>
        <v>0</v>
      </c>
      <c r="JYK59" s="103">
        <f t="shared" si="387"/>
        <v>0</v>
      </c>
      <c r="JYL59" s="103">
        <f t="shared" si="387"/>
        <v>0</v>
      </c>
      <c r="JYM59" s="103">
        <f t="shared" si="387"/>
        <v>0</v>
      </c>
      <c r="JYN59" s="103">
        <f t="shared" si="387"/>
        <v>0</v>
      </c>
      <c r="JYO59" s="103">
        <f t="shared" si="387"/>
        <v>0</v>
      </c>
      <c r="JYP59" s="103">
        <f t="shared" si="387"/>
        <v>0</v>
      </c>
      <c r="JYQ59" s="103">
        <f t="shared" si="387"/>
        <v>0</v>
      </c>
      <c r="JYR59" s="103">
        <f t="shared" si="387"/>
        <v>0</v>
      </c>
      <c r="JYS59" s="103">
        <f t="shared" si="387"/>
        <v>0</v>
      </c>
      <c r="JYT59" s="103">
        <f t="shared" si="387"/>
        <v>0</v>
      </c>
      <c r="JYU59" s="103">
        <f t="shared" si="387"/>
        <v>0</v>
      </c>
      <c r="JYV59" s="103">
        <f t="shared" si="387"/>
        <v>0</v>
      </c>
      <c r="JYW59" s="103">
        <f t="shared" si="387"/>
        <v>0</v>
      </c>
      <c r="JYX59" s="103">
        <f t="shared" si="387"/>
        <v>0</v>
      </c>
      <c r="JYY59" s="103">
        <f t="shared" si="387"/>
        <v>0</v>
      </c>
      <c r="JYZ59" s="103">
        <f t="shared" si="387"/>
        <v>0</v>
      </c>
      <c r="JZA59" s="103">
        <f t="shared" si="387"/>
        <v>0</v>
      </c>
      <c r="JZB59" s="103">
        <f t="shared" si="387"/>
        <v>0</v>
      </c>
      <c r="JZC59" s="103">
        <f t="shared" si="387"/>
        <v>0</v>
      </c>
      <c r="JZD59" s="103">
        <f t="shared" si="387"/>
        <v>0</v>
      </c>
      <c r="JZE59" s="103">
        <f t="shared" ref="JZE59:KBP59" si="388">SUM(JZE23:JZE39)</f>
        <v>0</v>
      </c>
      <c r="JZF59" s="103">
        <f t="shared" si="388"/>
        <v>0</v>
      </c>
      <c r="JZG59" s="103">
        <f t="shared" si="388"/>
        <v>0</v>
      </c>
      <c r="JZH59" s="103">
        <f t="shared" si="388"/>
        <v>0</v>
      </c>
      <c r="JZI59" s="103">
        <f t="shared" si="388"/>
        <v>0</v>
      </c>
      <c r="JZJ59" s="103">
        <f t="shared" si="388"/>
        <v>0</v>
      </c>
      <c r="JZK59" s="103">
        <f t="shared" si="388"/>
        <v>0</v>
      </c>
      <c r="JZL59" s="103">
        <f t="shared" si="388"/>
        <v>0</v>
      </c>
      <c r="JZM59" s="103">
        <f t="shared" si="388"/>
        <v>0</v>
      </c>
      <c r="JZN59" s="103">
        <f t="shared" si="388"/>
        <v>0</v>
      </c>
      <c r="JZO59" s="103">
        <f t="shared" si="388"/>
        <v>0</v>
      </c>
      <c r="JZP59" s="103">
        <f t="shared" si="388"/>
        <v>0</v>
      </c>
      <c r="JZQ59" s="103">
        <f t="shared" si="388"/>
        <v>0</v>
      </c>
      <c r="JZR59" s="103">
        <f t="shared" si="388"/>
        <v>0</v>
      </c>
      <c r="JZS59" s="103">
        <f t="shared" si="388"/>
        <v>0</v>
      </c>
      <c r="JZT59" s="103">
        <f t="shared" si="388"/>
        <v>0</v>
      </c>
      <c r="JZU59" s="103">
        <f t="shared" si="388"/>
        <v>0</v>
      </c>
      <c r="JZV59" s="103">
        <f t="shared" si="388"/>
        <v>0</v>
      </c>
      <c r="JZW59" s="103">
        <f t="shared" si="388"/>
        <v>0</v>
      </c>
      <c r="JZX59" s="103">
        <f t="shared" si="388"/>
        <v>0</v>
      </c>
      <c r="JZY59" s="103">
        <f t="shared" si="388"/>
        <v>0</v>
      </c>
      <c r="JZZ59" s="103">
        <f t="shared" si="388"/>
        <v>0</v>
      </c>
      <c r="KAA59" s="103">
        <f t="shared" si="388"/>
        <v>0</v>
      </c>
      <c r="KAB59" s="103">
        <f t="shared" si="388"/>
        <v>0</v>
      </c>
      <c r="KAC59" s="103">
        <f t="shared" si="388"/>
        <v>0</v>
      </c>
      <c r="KAD59" s="103">
        <f t="shared" si="388"/>
        <v>0</v>
      </c>
      <c r="KAE59" s="103">
        <f t="shared" si="388"/>
        <v>0</v>
      </c>
      <c r="KAF59" s="103">
        <f t="shared" si="388"/>
        <v>0</v>
      </c>
      <c r="KAG59" s="103">
        <f t="shared" si="388"/>
        <v>0</v>
      </c>
      <c r="KAH59" s="103">
        <f t="shared" si="388"/>
        <v>0</v>
      </c>
      <c r="KAI59" s="103">
        <f t="shared" si="388"/>
        <v>0</v>
      </c>
      <c r="KAJ59" s="103">
        <f t="shared" si="388"/>
        <v>0</v>
      </c>
      <c r="KAK59" s="103">
        <f t="shared" si="388"/>
        <v>0</v>
      </c>
      <c r="KAL59" s="103">
        <f t="shared" si="388"/>
        <v>0</v>
      </c>
      <c r="KAM59" s="103">
        <f t="shared" si="388"/>
        <v>0</v>
      </c>
      <c r="KAN59" s="103">
        <f t="shared" si="388"/>
        <v>0</v>
      </c>
      <c r="KAO59" s="103">
        <f t="shared" si="388"/>
        <v>0</v>
      </c>
      <c r="KAP59" s="103">
        <f t="shared" si="388"/>
        <v>0</v>
      </c>
      <c r="KAQ59" s="103">
        <f t="shared" si="388"/>
        <v>0</v>
      </c>
      <c r="KAR59" s="103">
        <f t="shared" si="388"/>
        <v>0</v>
      </c>
      <c r="KAS59" s="103">
        <f t="shared" si="388"/>
        <v>0</v>
      </c>
      <c r="KAT59" s="103">
        <f t="shared" si="388"/>
        <v>0</v>
      </c>
      <c r="KAU59" s="103">
        <f t="shared" si="388"/>
        <v>0</v>
      </c>
      <c r="KAV59" s="103">
        <f t="shared" si="388"/>
        <v>0</v>
      </c>
      <c r="KAW59" s="103">
        <f t="shared" si="388"/>
        <v>0</v>
      </c>
      <c r="KAX59" s="103">
        <f t="shared" si="388"/>
        <v>0</v>
      </c>
      <c r="KAY59" s="103">
        <f t="shared" si="388"/>
        <v>0</v>
      </c>
      <c r="KAZ59" s="103">
        <f t="shared" si="388"/>
        <v>0</v>
      </c>
      <c r="KBA59" s="103">
        <f t="shared" si="388"/>
        <v>0</v>
      </c>
      <c r="KBB59" s="103">
        <f t="shared" si="388"/>
        <v>0</v>
      </c>
      <c r="KBC59" s="103">
        <f t="shared" si="388"/>
        <v>0</v>
      </c>
      <c r="KBD59" s="103">
        <f t="shared" si="388"/>
        <v>0</v>
      </c>
      <c r="KBE59" s="103">
        <f t="shared" si="388"/>
        <v>0</v>
      </c>
      <c r="KBF59" s="103">
        <f t="shared" si="388"/>
        <v>0</v>
      </c>
      <c r="KBG59" s="103">
        <f t="shared" si="388"/>
        <v>0</v>
      </c>
      <c r="KBH59" s="103">
        <f t="shared" si="388"/>
        <v>0</v>
      </c>
      <c r="KBI59" s="103">
        <f t="shared" si="388"/>
        <v>0</v>
      </c>
      <c r="KBJ59" s="103">
        <f t="shared" si="388"/>
        <v>0</v>
      </c>
      <c r="KBK59" s="103">
        <f t="shared" si="388"/>
        <v>0</v>
      </c>
      <c r="KBL59" s="103">
        <f t="shared" si="388"/>
        <v>0</v>
      </c>
      <c r="KBM59" s="103">
        <f t="shared" si="388"/>
        <v>0</v>
      </c>
      <c r="KBN59" s="103">
        <f t="shared" si="388"/>
        <v>0</v>
      </c>
      <c r="KBO59" s="103">
        <f t="shared" si="388"/>
        <v>0</v>
      </c>
      <c r="KBP59" s="103">
        <f t="shared" si="388"/>
        <v>0</v>
      </c>
      <c r="KBQ59" s="103">
        <f t="shared" ref="KBQ59:KEB59" si="389">SUM(KBQ23:KBQ39)</f>
        <v>0</v>
      </c>
      <c r="KBR59" s="103">
        <f t="shared" si="389"/>
        <v>0</v>
      </c>
      <c r="KBS59" s="103">
        <f t="shared" si="389"/>
        <v>0</v>
      </c>
      <c r="KBT59" s="103">
        <f t="shared" si="389"/>
        <v>0</v>
      </c>
      <c r="KBU59" s="103">
        <f t="shared" si="389"/>
        <v>0</v>
      </c>
      <c r="KBV59" s="103">
        <f t="shared" si="389"/>
        <v>0</v>
      </c>
      <c r="KBW59" s="103">
        <f t="shared" si="389"/>
        <v>0</v>
      </c>
      <c r="KBX59" s="103">
        <f t="shared" si="389"/>
        <v>0</v>
      </c>
      <c r="KBY59" s="103">
        <f t="shared" si="389"/>
        <v>0</v>
      </c>
      <c r="KBZ59" s="103">
        <f t="shared" si="389"/>
        <v>0</v>
      </c>
      <c r="KCA59" s="103">
        <f t="shared" si="389"/>
        <v>0</v>
      </c>
      <c r="KCB59" s="103">
        <f t="shared" si="389"/>
        <v>0</v>
      </c>
      <c r="KCC59" s="103">
        <f t="shared" si="389"/>
        <v>0</v>
      </c>
      <c r="KCD59" s="103">
        <f t="shared" si="389"/>
        <v>0</v>
      </c>
      <c r="KCE59" s="103">
        <f t="shared" si="389"/>
        <v>0</v>
      </c>
      <c r="KCF59" s="103">
        <f t="shared" si="389"/>
        <v>0</v>
      </c>
      <c r="KCG59" s="103">
        <f t="shared" si="389"/>
        <v>0</v>
      </c>
      <c r="KCH59" s="103">
        <f t="shared" si="389"/>
        <v>0</v>
      </c>
      <c r="KCI59" s="103">
        <f t="shared" si="389"/>
        <v>0</v>
      </c>
      <c r="KCJ59" s="103">
        <f t="shared" si="389"/>
        <v>0</v>
      </c>
      <c r="KCK59" s="103">
        <f t="shared" si="389"/>
        <v>0</v>
      </c>
      <c r="KCL59" s="103">
        <f t="shared" si="389"/>
        <v>0</v>
      </c>
      <c r="KCM59" s="103">
        <f t="shared" si="389"/>
        <v>0</v>
      </c>
      <c r="KCN59" s="103">
        <f t="shared" si="389"/>
        <v>0</v>
      </c>
      <c r="KCO59" s="103">
        <f t="shared" si="389"/>
        <v>0</v>
      </c>
      <c r="KCP59" s="103">
        <f t="shared" si="389"/>
        <v>0</v>
      </c>
      <c r="KCQ59" s="103">
        <f t="shared" si="389"/>
        <v>0</v>
      </c>
      <c r="KCR59" s="103">
        <f t="shared" si="389"/>
        <v>0</v>
      </c>
      <c r="KCS59" s="103">
        <f t="shared" si="389"/>
        <v>0</v>
      </c>
      <c r="KCT59" s="103">
        <f t="shared" si="389"/>
        <v>0</v>
      </c>
      <c r="KCU59" s="103">
        <f t="shared" si="389"/>
        <v>0</v>
      </c>
      <c r="KCV59" s="103">
        <f t="shared" si="389"/>
        <v>0</v>
      </c>
      <c r="KCW59" s="103">
        <f t="shared" si="389"/>
        <v>0</v>
      </c>
      <c r="KCX59" s="103">
        <f t="shared" si="389"/>
        <v>0</v>
      </c>
      <c r="KCY59" s="103">
        <f t="shared" si="389"/>
        <v>0</v>
      </c>
      <c r="KCZ59" s="103">
        <f t="shared" si="389"/>
        <v>0</v>
      </c>
      <c r="KDA59" s="103">
        <f t="shared" si="389"/>
        <v>0</v>
      </c>
      <c r="KDB59" s="103">
        <f t="shared" si="389"/>
        <v>0</v>
      </c>
      <c r="KDC59" s="103">
        <f t="shared" si="389"/>
        <v>0</v>
      </c>
      <c r="KDD59" s="103">
        <f t="shared" si="389"/>
        <v>0</v>
      </c>
      <c r="KDE59" s="103">
        <f t="shared" si="389"/>
        <v>0</v>
      </c>
      <c r="KDF59" s="103">
        <f t="shared" si="389"/>
        <v>0</v>
      </c>
      <c r="KDG59" s="103">
        <f t="shared" si="389"/>
        <v>0</v>
      </c>
      <c r="KDH59" s="103">
        <f t="shared" si="389"/>
        <v>0</v>
      </c>
      <c r="KDI59" s="103">
        <f t="shared" si="389"/>
        <v>0</v>
      </c>
      <c r="KDJ59" s="103">
        <f t="shared" si="389"/>
        <v>0</v>
      </c>
      <c r="KDK59" s="103">
        <f t="shared" si="389"/>
        <v>0</v>
      </c>
      <c r="KDL59" s="103">
        <f t="shared" si="389"/>
        <v>0</v>
      </c>
      <c r="KDM59" s="103">
        <f t="shared" si="389"/>
        <v>0</v>
      </c>
      <c r="KDN59" s="103">
        <f t="shared" si="389"/>
        <v>0</v>
      </c>
      <c r="KDO59" s="103">
        <f t="shared" si="389"/>
        <v>0</v>
      </c>
      <c r="KDP59" s="103">
        <f t="shared" si="389"/>
        <v>0</v>
      </c>
      <c r="KDQ59" s="103">
        <f t="shared" si="389"/>
        <v>0</v>
      </c>
      <c r="KDR59" s="103">
        <f t="shared" si="389"/>
        <v>0</v>
      </c>
      <c r="KDS59" s="103">
        <f t="shared" si="389"/>
        <v>0</v>
      </c>
      <c r="KDT59" s="103">
        <f t="shared" si="389"/>
        <v>0</v>
      </c>
      <c r="KDU59" s="103">
        <f t="shared" si="389"/>
        <v>0</v>
      </c>
      <c r="KDV59" s="103">
        <f t="shared" si="389"/>
        <v>0</v>
      </c>
      <c r="KDW59" s="103">
        <f t="shared" si="389"/>
        <v>0</v>
      </c>
      <c r="KDX59" s="103">
        <f t="shared" si="389"/>
        <v>0</v>
      </c>
      <c r="KDY59" s="103">
        <f t="shared" si="389"/>
        <v>0</v>
      </c>
      <c r="KDZ59" s="103">
        <f t="shared" si="389"/>
        <v>0</v>
      </c>
      <c r="KEA59" s="103">
        <f t="shared" si="389"/>
        <v>0</v>
      </c>
      <c r="KEB59" s="103">
        <f t="shared" si="389"/>
        <v>0</v>
      </c>
      <c r="KEC59" s="103">
        <f t="shared" ref="KEC59:KGN59" si="390">SUM(KEC23:KEC39)</f>
        <v>0</v>
      </c>
      <c r="KED59" s="103">
        <f t="shared" si="390"/>
        <v>0</v>
      </c>
      <c r="KEE59" s="103">
        <f t="shared" si="390"/>
        <v>0</v>
      </c>
      <c r="KEF59" s="103">
        <f t="shared" si="390"/>
        <v>0</v>
      </c>
      <c r="KEG59" s="103">
        <f t="shared" si="390"/>
        <v>0</v>
      </c>
      <c r="KEH59" s="103">
        <f t="shared" si="390"/>
        <v>0</v>
      </c>
      <c r="KEI59" s="103">
        <f t="shared" si="390"/>
        <v>0</v>
      </c>
      <c r="KEJ59" s="103">
        <f t="shared" si="390"/>
        <v>0</v>
      </c>
      <c r="KEK59" s="103">
        <f t="shared" si="390"/>
        <v>0</v>
      </c>
      <c r="KEL59" s="103">
        <f t="shared" si="390"/>
        <v>0</v>
      </c>
      <c r="KEM59" s="103">
        <f t="shared" si="390"/>
        <v>0</v>
      </c>
      <c r="KEN59" s="103">
        <f t="shared" si="390"/>
        <v>0</v>
      </c>
      <c r="KEO59" s="103">
        <f t="shared" si="390"/>
        <v>0</v>
      </c>
      <c r="KEP59" s="103">
        <f t="shared" si="390"/>
        <v>0</v>
      </c>
      <c r="KEQ59" s="103">
        <f t="shared" si="390"/>
        <v>0</v>
      </c>
      <c r="KER59" s="103">
        <f t="shared" si="390"/>
        <v>0</v>
      </c>
      <c r="KES59" s="103">
        <f t="shared" si="390"/>
        <v>0</v>
      </c>
      <c r="KET59" s="103">
        <f t="shared" si="390"/>
        <v>0</v>
      </c>
      <c r="KEU59" s="103">
        <f t="shared" si="390"/>
        <v>0</v>
      </c>
      <c r="KEV59" s="103">
        <f t="shared" si="390"/>
        <v>0</v>
      </c>
      <c r="KEW59" s="103">
        <f t="shared" si="390"/>
        <v>0</v>
      </c>
      <c r="KEX59" s="103">
        <f t="shared" si="390"/>
        <v>0</v>
      </c>
      <c r="KEY59" s="103">
        <f t="shared" si="390"/>
        <v>0</v>
      </c>
      <c r="KEZ59" s="103">
        <f t="shared" si="390"/>
        <v>0</v>
      </c>
      <c r="KFA59" s="103">
        <f t="shared" si="390"/>
        <v>0</v>
      </c>
      <c r="KFB59" s="103">
        <f t="shared" si="390"/>
        <v>0</v>
      </c>
      <c r="KFC59" s="103">
        <f t="shared" si="390"/>
        <v>0</v>
      </c>
      <c r="KFD59" s="103">
        <f t="shared" si="390"/>
        <v>0</v>
      </c>
      <c r="KFE59" s="103">
        <f t="shared" si="390"/>
        <v>0</v>
      </c>
      <c r="KFF59" s="103">
        <f t="shared" si="390"/>
        <v>0</v>
      </c>
      <c r="KFG59" s="103">
        <f t="shared" si="390"/>
        <v>0</v>
      </c>
      <c r="KFH59" s="103">
        <f t="shared" si="390"/>
        <v>0</v>
      </c>
      <c r="KFI59" s="103">
        <f t="shared" si="390"/>
        <v>0</v>
      </c>
      <c r="KFJ59" s="103">
        <f t="shared" si="390"/>
        <v>0</v>
      </c>
      <c r="KFK59" s="103">
        <f t="shared" si="390"/>
        <v>0</v>
      </c>
      <c r="KFL59" s="103">
        <f t="shared" si="390"/>
        <v>0</v>
      </c>
      <c r="KFM59" s="103">
        <f t="shared" si="390"/>
        <v>0</v>
      </c>
      <c r="KFN59" s="103">
        <f t="shared" si="390"/>
        <v>0</v>
      </c>
      <c r="KFO59" s="103">
        <f t="shared" si="390"/>
        <v>0</v>
      </c>
      <c r="KFP59" s="103">
        <f t="shared" si="390"/>
        <v>0</v>
      </c>
      <c r="KFQ59" s="103">
        <f t="shared" si="390"/>
        <v>0</v>
      </c>
      <c r="KFR59" s="103">
        <f t="shared" si="390"/>
        <v>0</v>
      </c>
      <c r="KFS59" s="103">
        <f t="shared" si="390"/>
        <v>0</v>
      </c>
      <c r="KFT59" s="103">
        <f t="shared" si="390"/>
        <v>0</v>
      </c>
      <c r="KFU59" s="103">
        <f t="shared" si="390"/>
        <v>0</v>
      </c>
      <c r="KFV59" s="103">
        <f t="shared" si="390"/>
        <v>0</v>
      </c>
      <c r="KFW59" s="103">
        <f t="shared" si="390"/>
        <v>0</v>
      </c>
      <c r="KFX59" s="103">
        <f t="shared" si="390"/>
        <v>0</v>
      </c>
      <c r="KFY59" s="103">
        <f t="shared" si="390"/>
        <v>0</v>
      </c>
      <c r="KFZ59" s="103">
        <f t="shared" si="390"/>
        <v>0</v>
      </c>
      <c r="KGA59" s="103">
        <f t="shared" si="390"/>
        <v>0</v>
      </c>
      <c r="KGB59" s="103">
        <f t="shared" si="390"/>
        <v>0</v>
      </c>
      <c r="KGC59" s="103">
        <f t="shared" si="390"/>
        <v>0</v>
      </c>
      <c r="KGD59" s="103">
        <f t="shared" si="390"/>
        <v>0</v>
      </c>
      <c r="KGE59" s="103">
        <f t="shared" si="390"/>
        <v>0</v>
      </c>
      <c r="KGF59" s="103">
        <f t="shared" si="390"/>
        <v>0</v>
      </c>
      <c r="KGG59" s="103">
        <f t="shared" si="390"/>
        <v>0</v>
      </c>
      <c r="KGH59" s="103">
        <f t="shared" si="390"/>
        <v>0</v>
      </c>
      <c r="KGI59" s="103">
        <f t="shared" si="390"/>
        <v>0</v>
      </c>
      <c r="KGJ59" s="103">
        <f t="shared" si="390"/>
        <v>0</v>
      </c>
      <c r="KGK59" s="103">
        <f t="shared" si="390"/>
        <v>0</v>
      </c>
      <c r="KGL59" s="103">
        <f t="shared" si="390"/>
        <v>0</v>
      </c>
      <c r="KGM59" s="103">
        <f t="shared" si="390"/>
        <v>0</v>
      </c>
      <c r="KGN59" s="103">
        <f t="shared" si="390"/>
        <v>0</v>
      </c>
      <c r="KGO59" s="103">
        <f t="shared" ref="KGO59:KIZ59" si="391">SUM(KGO23:KGO39)</f>
        <v>0</v>
      </c>
      <c r="KGP59" s="103">
        <f t="shared" si="391"/>
        <v>0</v>
      </c>
      <c r="KGQ59" s="103">
        <f t="shared" si="391"/>
        <v>0</v>
      </c>
      <c r="KGR59" s="103">
        <f t="shared" si="391"/>
        <v>0</v>
      </c>
      <c r="KGS59" s="103">
        <f t="shared" si="391"/>
        <v>0</v>
      </c>
      <c r="KGT59" s="103">
        <f t="shared" si="391"/>
        <v>0</v>
      </c>
      <c r="KGU59" s="103">
        <f t="shared" si="391"/>
        <v>0</v>
      </c>
      <c r="KGV59" s="103">
        <f t="shared" si="391"/>
        <v>0</v>
      </c>
      <c r="KGW59" s="103">
        <f t="shared" si="391"/>
        <v>0</v>
      </c>
      <c r="KGX59" s="103">
        <f t="shared" si="391"/>
        <v>0</v>
      </c>
      <c r="KGY59" s="103">
        <f t="shared" si="391"/>
        <v>0</v>
      </c>
      <c r="KGZ59" s="103">
        <f t="shared" si="391"/>
        <v>0</v>
      </c>
      <c r="KHA59" s="103">
        <f t="shared" si="391"/>
        <v>0</v>
      </c>
      <c r="KHB59" s="103">
        <f t="shared" si="391"/>
        <v>0</v>
      </c>
      <c r="KHC59" s="103">
        <f t="shared" si="391"/>
        <v>0</v>
      </c>
      <c r="KHD59" s="103">
        <f t="shared" si="391"/>
        <v>0</v>
      </c>
      <c r="KHE59" s="103">
        <f t="shared" si="391"/>
        <v>0</v>
      </c>
      <c r="KHF59" s="103">
        <f t="shared" si="391"/>
        <v>0</v>
      </c>
      <c r="KHG59" s="103">
        <f t="shared" si="391"/>
        <v>0</v>
      </c>
      <c r="KHH59" s="103">
        <f t="shared" si="391"/>
        <v>0</v>
      </c>
      <c r="KHI59" s="103">
        <f t="shared" si="391"/>
        <v>0</v>
      </c>
      <c r="KHJ59" s="103">
        <f t="shared" si="391"/>
        <v>0</v>
      </c>
      <c r="KHK59" s="103">
        <f t="shared" si="391"/>
        <v>0</v>
      </c>
      <c r="KHL59" s="103">
        <f t="shared" si="391"/>
        <v>0</v>
      </c>
      <c r="KHM59" s="103">
        <f t="shared" si="391"/>
        <v>0</v>
      </c>
      <c r="KHN59" s="103">
        <f t="shared" si="391"/>
        <v>0</v>
      </c>
      <c r="KHO59" s="103">
        <f t="shared" si="391"/>
        <v>0</v>
      </c>
      <c r="KHP59" s="103">
        <f t="shared" si="391"/>
        <v>0</v>
      </c>
      <c r="KHQ59" s="103">
        <f t="shared" si="391"/>
        <v>0</v>
      </c>
      <c r="KHR59" s="103">
        <f t="shared" si="391"/>
        <v>0</v>
      </c>
      <c r="KHS59" s="103">
        <f t="shared" si="391"/>
        <v>0</v>
      </c>
      <c r="KHT59" s="103">
        <f t="shared" si="391"/>
        <v>0</v>
      </c>
      <c r="KHU59" s="103">
        <f t="shared" si="391"/>
        <v>0</v>
      </c>
      <c r="KHV59" s="103">
        <f t="shared" si="391"/>
        <v>0</v>
      </c>
      <c r="KHW59" s="103">
        <f t="shared" si="391"/>
        <v>0</v>
      </c>
      <c r="KHX59" s="103">
        <f t="shared" si="391"/>
        <v>0</v>
      </c>
      <c r="KHY59" s="103">
        <f t="shared" si="391"/>
        <v>0</v>
      </c>
      <c r="KHZ59" s="103">
        <f t="shared" si="391"/>
        <v>0</v>
      </c>
      <c r="KIA59" s="103">
        <f t="shared" si="391"/>
        <v>0</v>
      </c>
      <c r="KIB59" s="103">
        <f t="shared" si="391"/>
        <v>0</v>
      </c>
      <c r="KIC59" s="103">
        <f t="shared" si="391"/>
        <v>0</v>
      </c>
      <c r="KID59" s="103">
        <f t="shared" si="391"/>
        <v>0</v>
      </c>
      <c r="KIE59" s="103">
        <f t="shared" si="391"/>
        <v>0</v>
      </c>
      <c r="KIF59" s="103">
        <f t="shared" si="391"/>
        <v>0</v>
      </c>
      <c r="KIG59" s="103">
        <f t="shared" si="391"/>
        <v>0</v>
      </c>
      <c r="KIH59" s="103">
        <f t="shared" si="391"/>
        <v>0</v>
      </c>
      <c r="KII59" s="103">
        <f t="shared" si="391"/>
        <v>0</v>
      </c>
      <c r="KIJ59" s="103">
        <f t="shared" si="391"/>
        <v>0</v>
      </c>
      <c r="KIK59" s="103">
        <f t="shared" si="391"/>
        <v>0</v>
      </c>
      <c r="KIL59" s="103">
        <f t="shared" si="391"/>
        <v>0</v>
      </c>
      <c r="KIM59" s="103">
        <f t="shared" si="391"/>
        <v>0</v>
      </c>
      <c r="KIN59" s="103">
        <f t="shared" si="391"/>
        <v>0</v>
      </c>
      <c r="KIO59" s="103">
        <f t="shared" si="391"/>
        <v>0</v>
      </c>
      <c r="KIP59" s="103">
        <f t="shared" si="391"/>
        <v>0</v>
      </c>
      <c r="KIQ59" s="103">
        <f t="shared" si="391"/>
        <v>0</v>
      </c>
      <c r="KIR59" s="103">
        <f t="shared" si="391"/>
        <v>0</v>
      </c>
      <c r="KIS59" s="103">
        <f t="shared" si="391"/>
        <v>0</v>
      </c>
      <c r="KIT59" s="103">
        <f t="shared" si="391"/>
        <v>0</v>
      </c>
      <c r="KIU59" s="103">
        <f t="shared" si="391"/>
        <v>0</v>
      </c>
      <c r="KIV59" s="103">
        <f t="shared" si="391"/>
        <v>0</v>
      </c>
      <c r="KIW59" s="103">
        <f t="shared" si="391"/>
        <v>0</v>
      </c>
      <c r="KIX59" s="103">
        <f t="shared" si="391"/>
        <v>0</v>
      </c>
      <c r="KIY59" s="103">
        <f t="shared" si="391"/>
        <v>0</v>
      </c>
      <c r="KIZ59" s="103">
        <f t="shared" si="391"/>
        <v>0</v>
      </c>
      <c r="KJA59" s="103">
        <f t="shared" ref="KJA59:KLL59" si="392">SUM(KJA23:KJA39)</f>
        <v>0</v>
      </c>
      <c r="KJB59" s="103">
        <f t="shared" si="392"/>
        <v>0</v>
      </c>
      <c r="KJC59" s="103">
        <f t="shared" si="392"/>
        <v>0</v>
      </c>
      <c r="KJD59" s="103">
        <f t="shared" si="392"/>
        <v>0</v>
      </c>
      <c r="KJE59" s="103">
        <f t="shared" si="392"/>
        <v>0</v>
      </c>
      <c r="KJF59" s="103">
        <f t="shared" si="392"/>
        <v>0</v>
      </c>
      <c r="KJG59" s="103">
        <f t="shared" si="392"/>
        <v>0</v>
      </c>
      <c r="KJH59" s="103">
        <f t="shared" si="392"/>
        <v>0</v>
      </c>
      <c r="KJI59" s="103">
        <f t="shared" si="392"/>
        <v>0</v>
      </c>
      <c r="KJJ59" s="103">
        <f t="shared" si="392"/>
        <v>0</v>
      </c>
      <c r="KJK59" s="103">
        <f t="shared" si="392"/>
        <v>0</v>
      </c>
      <c r="KJL59" s="103">
        <f t="shared" si="392"/>
        <v>0</v>
      </c>
      <c r="KJM59" s="103">
        <f t="shared" si="392"/>
        <v>0</v>
      </c>
      <c r="KJN59" s="103">
        <f t="shared" si="392"/>
        <v>0</v>
      </c>
      <c r="KJO59" s="103">
        <f t="shared" si="392"/>
        <v>0</v>
      </c>
      <c r="KJP59" s="103">
        <f t="shared" si="392"/>
        <v>0</v>
      </c>
      <c r="KJQ59" s="103">
        <f t="shared" si="392"/>
        <v>0</v>
      </c>
      <c r="KJR59" s="103">
        <f t="shared" si="392"/>
        <v>0</v>
      </c>
      <c r="KJS59" s="103">
        <f t="shared" si="392"/>
        <v>0</v>
      </c>
      <c r="KJT59" s="103">
        <f t="shared" si="392"/>
        <v>0</v>
      </c>
      <c r="KJU59" s="103">
        <f t="shared" si="392"/>
        <v>0</v>
      </c>
      <c r="KJV59" s="103">
        <f t="shared" si="392"/>
        <v>0</v>
      </c>
      <c r="KJW59" s="103">
        <f t="shared" si="392"/>
        <v>0</v>
      </c>
      <c r="KJX59" s="103">
        <f t="shared" si="392"/>
        <v>0</v>
      </c>
      <c r="KJY59" s="103">
        <f t="shared" si="392"/>
        <v>0</v>
      </c>
      <c r="KJZ59" s="103">
        <f t="shared" si="392"/>
        <v>0</v>
      </c>
      <c r="KKA59" s="103">
        <f t="shared" si="392"/>
        <v>0</v>
      </c>
      <c r="KKB59" s="103">
        <f t="shared" si="392"/>
        <v>0</v>
      </c>
      <c r="KKC59" s="103">
        <f t="shared" si="392"/>
        <v>0</v>
      </c>
      <c r="KKD59" s="103">
        <f t="shared" si="392"/>
        <v>0</v>
      </c>
      <c r="KKE59" s="103">
        <f t="shared" si="392"/>
        <v>0</v>
      </c>
      <c r="KKF59" s="103">
        <f t="shared" si="392"/>
        <v>0</v>
      </c>
      <c r="KKG59" s="103">
        <f t="shared" si="392"/>
        <v>0</v>
      </c>
      <c r="KKH59" s="103">
        <f t="shared" si="392"/>
        <v>0</v>
      </c>
      <c r="KKI59" s="103">
        <f t="shared" si="392"/>
        <v>0</v>
      </c>
      <c r="KKJ59" s="103">
        <f t="shared" si="392"/>
        <v>0</v>
      </c>
      <c r="KKK59" s="103">
        <f t="shared" si="392"/>
        <v>0</v>
      </c>
      <c r="KKL59" s="103">
        <f t="shared" si="392"/>
        <v>0</v>
      </c>
      <c r="KKM59" s="103">
        <f t="shared" si="392"/>
        <v>0</v>
      </c>
      <c r="KKN59" s="103">
        <f t="shared" si="392"/>
        <v>0</v>
      </c>
      <c r="KKO59" s="103">
        <f t="shared" si="392"/>
        <v>0</v>
      </c>
      <c r="KKP59" s="103">
        <f t="shared" si="392"/>
        <v>0</v>
      </c>
      <c r="KKQ59" s="103">
        <f t="shared" si="392"/>
        <v>0</v>
      </c>
      <c r="KKR59" s="103">
        <f t="shared" si="392"/>
        <v>0</v>
      </c>
      <c r="KKS59" s="103">
        <f t="shared" si="392"/>
        <v>0</v>
      </c>
      <c r="KKT59" s="103">
        <f t="shared" si="392"/>
        <v>0</v>
      </c>
      <c r="KKU59" s="103">
        <f t="shared" si="392"/>
        <v>0</v>
      </c>
      <c r="KKV59" s="103">
        <f t="shared" si="392"/>
        <v>0</v>
      </c>
      <c r="KKW59" s="103">
        <f t="shared" si="392"/>
        <v>0</v>
      </c>
      <c r="KKX59" s="103">
        <f t="shared" si="392"/>
        <v>0</v>
      </c>
      <c r="KKY59" s="103">
        <f t="shared" si="392"/>
        <v>0</v>
      </c>
      <c r="KKZ59" s="103">
        <f t="shared" si="392"/>
        <v>0</v>
      </c>
      <c r="KLA59" s="103">
        <f t="shared" si="392"/>
        <v>0</v>
      </c>
      <c r="KLB59" s="103">
        <f t="shared" si="392"/>
        <v>0</v>
      </c>
      <c r="KLC59" s="103">
        <f t="shared" si="392"/>
        <v>0</v>
      </c>
      <c r="KLD59" s="103">
        <f t="shared" si="392"/>
        <v>0</v>
      </c>
      <c r="KLE59" s="103">
        <f t="shared" si="392"/>
        <v>0</v>
      </c>
      <c r="KLF59" s="103">
        <f t="shared" si="392"/>
        <v>0</v>
      </c>
      <c r="KLG59" s="103">
        <f t="shared" si="392"/>
        <v>0</v>
      </c>
      <c r="KLH59" s="103">
        <f t="shared" si="392"/>
        <v>0</v>
      </c>
      <c r="KLI59" s="103">
        <f t="shared" si="392"/>
        <v>0</v>
      </c>
      <c r="KLJ59" s="103">
        <f t="shared" si="392"/>
        <v>0</v>
      </c>
      <c r="KLK59" s="103">
        <f t="shared" si="392"/>
        <v>0</v>
      </c>
      <c r="KLL59" s="103">
        <f t="shared" si="392"/>
        <v>0</v>
      </c>
      <c r="KLM59" s="103">
        <f t="shared" ref="KLM59:KNX59" si="393">SUM(KLM23:KLM39)</f>
        <v>0</v>
      </c>
      <c r="KLN59" s="103">
        <f t="shared" si="393"/>
        <v>0</v>
      </c>
      <c r="KLO59" s="103">
        <f t="shared" si="393"/>
        <v>0</v>
      </c>
      <c r="KLP59" s="103">
        <f t="shared" si="393"/>
        <v>0</v>
      </c>
      <c r="KLQ59" s="103">
        <f t="shared" si="393"/>
        <v>0</v>
      </c>
      <c r="KLR59" s="103">
        <f t="shared" si="393"/>
        <v>0</v>
      </c>
      <c r="KLS59" s="103">
        <f t="shared" si="393"/>
        <v>0</v>
      </c>
      <c r="KLT59" s="103">
        <f t="shared" si="393"/>
        <v>0</v>
      </c>
      <c r="KLU59" s="103">
        <f t="shared" si="393"/>
        <v>0</v>
      </c>
      <c r="KLV59" s="103">
        <f t="shared" si="393"/>
        <v>0</v>
      </c>
      <c r="KLW59" s="103">
        <f t="shared" si="393"/>
        <v>0</v>
      </c>
      <c r="KLX59" s="103">
        <f t="shared" si="393"/>
        <v>0</v>
      </c>
      <c r="KLY59" s="103">
        <f t="shared" si="393"/>
        <v>0</v>
      </c>
      <c r="KLZ59" s="103">
        <f t="shared" si="393"/>
        <v>0</v>
      </c>
      <c r="KMA59" s="103">
        <f t="shared" si="393"/>
        <v>0</v>
      </c>
      <c r="KMB59" s="103">
        <f t="shared" si="393"/>
        <v>0</v>
      </c>
      <c r="KMC59" s="103">
        <f t="shared" si="393"/>
        <v>0</v>
      </c>
      <c r="KMD59" s="103">
        <f t="shared" si="393"/>
        <v>0</v>
      </c>
      <c r="KME59" s="103">
        <f t="shared" si="393"/>
        <v>0</v>
      </c>
      <c r="KMF59" s="103">
        <f t="shared" si="393"/>
        <v>0</v>
      </c>
      <c r="KMG59" s="103">
        <f t="shared" si="393"/>
        <v>0</v>
      </c>
      <c r="KMH59" s="103">
        <f t="shared" si="393"/>
        <v>0</v>
      </c>
      <c r="KMI59" s="103">
        <f t="shared" si="393"/>
        <v>0</v>
      </c>
      <c r="KMJ59" s="103">
        <f t="shared" si="393"/>
        <v>0</v>
      </c>
      <c r="KMK59" s="103">
        <f t="shared" si="393"/>
        <v>0</v>
      </c>
      <c r="KML59" s="103">
        <f t="shared" si="393"/>
        <v>0</v>
      </c>
      <c r="KMM59" s="103">
        <f t="shared" si="393"/>
        <v>0</v>
      </c>
      <c r="KMN59" s="103">
        <f t="shared" si="393"/>
        <v>0</v>
      </c>
      <c r="KMO59" s="103">
        <f t="shared" si="393"/>
        <v>0</v>
      </c>
      <c r="KMP59" s="103">
        <f t="shared" si="393"/>
        <v>0</v>
      </c>
      <c r="KMQ59" s="103">
        <f t="shared" si="393"/>
        <v>0</v>
      </c>
      <c r="KMR59" s="103">
        <f t="shared" si="393"/>
        <v>0</v>
      </c>
      <c r="KMS59" s="103">
        <f t="shared" si="393"/>
        <v>0</v>
      </c>
      <c r="KMT59" s="103">
        <f t="shared" si="393"/>
        <v>0</v>
      </c>
      <c r="KMU59" s="103">
        <f t="shared" si="393"/>
        <v>0</v>
      </c>
      <c r="KMV59" s="103">
        <f t="shared" si="393"/>
        <v>0</v>
      </c>
      <c r="KMW59" s="103">
        <f t="shared" si="393"/>
        <v>0</v>
      </c>
      <c r="KMX59" s="103">
        <f t="shared" si="393"/>
        <v>0</v>
      </c>
      <c r="KMY59" s="103">
        <f t="shared" si="393"/>
        <v>0</v>
      </c>
      <c r="KMZ59" s="103">
        <f t="shared" si="393"/>
        <v>0</v>
      </c>
      <c r="KNA59" s="103">
        <f t="shared" si="393"/>
        <v>0</v>
      </c>
      <c r="KNB59" s="103">
        <f t="shared" si="393"/>
        <v>0</v>
      </c>
      <c r="KNC59" s="103">
        <f t="shared" si="393"/>
        <v>0</v>
      </c>
      <c r="KND59" s="103">
        <f t="shared" si="393"/>
        <v>0</v>
      </c>
      <c r="KNE59" s="103">
        <f t="shared" si="393"/>
        <v>0</v>
      </c>
      <c r="KNF59" s="103">
        <f t="shared" si="393"/>
        <v>0</v>
      </c>
      <c r="KNG59" s="103">
        <f t="shared" si="393"/>
        <v>0</v>
      </c>
      <c r="KNH59" s="103">
        <f t="shared" si="393"/>
        <v>0</v>
      </c>
      <c r="KNI59" s="103">
        <f t="shared" si="393"/>
        <v>0</v>
      </c>
      <c r="KNJ59" s="103">
        <f t="shared" si="393"/>
        <v>0</v>
      </c>
      <c r="KNK59" s="103">
        <f t="shared" si="393"/>
        <v>0</v>
      </c>
      <c r="KNL59" s="103">
        <f t="shared" si="393"/>
        <v>0</v>
      </c>
      <c r="KNM59" s="103">
        <f t="shared" si="393"/>
        <v>0</v>
      </c>
      <c r="KNN59" s="103">
        <f t="shared" si="393"/>
        <v>0</v>
      </c>
      <c r="KNO59" s="103">
        <f t="shared" si="393"/>
        <v>0</v>
      </c>
      <c r="KNP59" s="103">
        <f t="shared" si="393"/>
        <v>0</v>
      </c>
      <c r="KNQ59" s="103">
        <f t="shared" si="393"/>
        <v>0</v>
      </c>
      <c r="KNR59" s="103">
        <f t="shared" si="393"/>
        <v>0</v>
      </c>
      <c r="KNS59" s="103">
        <f t="shared" si="393"/>
        <v>0</v>
      </c>
      <c r="KNT59" s="103">
        <f t="shared" si="393"/>
        <v>0</v>
      </c>
      <c r="KNU59" s="103">
        <f t="shared" si="393"/>
        <v>0</v>
      </c>
      <c r="KNV59" s="103">
        <f t="shared" si="393"/>
        <v>0</v>
      </c>
      <c r="KNW59" s="103">
        <f t="shared" si="393"/>
        <v>0</v>
      </c>
      <c r="KNX59" s="103">
        <f t="shared" si="393"/>
        <v>0</v>
      </c>
      <c r="KNY59" s="103">
        <f t="shared" ref="KNY59:KQJ59" si="394">SUM(KNY23:KNY39)</f>
        <v>0</v>
      </c>
      <c r="KNZ59" s="103">
        <f t="shared" si="394"/>
        <v>0</v>
      </c>
      <c r="KOA59" s="103">
        <f t="shared" si="394"/>
        <v>0</v>
      </c>
      <c r="KOB59" s="103">
        <f t="shared" si="394"/>
        <v>0</v>
      </c>
      <c r="KOC59" s="103">
        <f t="shared" si="394"/>
        <v>0</v>
      </c>
      <c r="KOD59" s="103">
        <f t="shared" si="394"/>
        <v>0</v>
      </c>
      <c r="KOE59" s="103">
        <f t="shared" si="394"/>
        <v>0</v>
      </c>
      <c r="KOF59" s="103">
        <f t="shared" si="394"/>
        <v>0</v>
      </c>
      <c r="KOG59" s="103">
        <f t="shared" si="394"/>
        <v>0</v>
      </c>
      <c r="KOH59" s="103">
        <f t="shared" si="394"/>
        <v>0</v>
      </c>
      <c r="KOI59" s="103">
        <f t="shared" si="394"/>
        <v>0</v>
      </c>
      <c r="KOJ59" s="103">
        <f t="shared" si="394"/>
        <v>0</v>
      </c>
      <c r="KOK59" s="103">
        <f t="shared" si="394"/>
        <v>0</v>
      </c>
      <c r="KOL59" s="103">
        <f t="shared" si="394"/>
        <v>0</v>
      </c>
      <c r="KOM59" s="103">
        <f t="shared" si="394"/>
        <v>0</v>
      </c>
      <c r="KON59" s="103">
        <f t="shared" si="394"/>
        <v>0</v>
      </c>
      <c r="KOO59" s="103">
        <f t="shared" si="394"/>
        <v>0</v>
      </c>
      <c r="KOP59" s="103">
        <f t="shared" si="394"/>
        <v>0</v>
      </c>
      <c r="KOQ59" s="103">
        <f t="shared" si="394"/>
        <v>0</v>
      </c>
      <c r="KOR59" s="103">
        <f t="shared" si="394"/>
        <v>0</v>
      </c>
      <c r="KOS59" s="103">
        <f t="shared" si="394"/>
        <v>0</v>
      </c>
      <c r="KOT59" s="103">
        <f t="shared" si="394"/>
        <v>0</v>
      </c>
      <c r="KOU59" s="103">
        <f t="shared" si="394"/>
        <v>0</v>
      </c>
      <c r="KOV59" s="103">
        <f t="shared" si="394"/>
        <v>0</v>
      </c>
      <c r="KOW59" s="103">
        <f t="shared" si="394"/>
        <v>0</v>
      </c>
      <c r="KOX59" s="103">
        <f t="shared" si="394"/>
        <v>0</v>
      </c>
      <c r="KOY59" s="103">
        <f t="shared" si="394"/>
        <v>0</v>
      </c>
      <c r="KOZ59" s="103">
        <f t="shared" si="394"/>
        <v>0</v>
      </c>
      <c r="KPA59" s="103">
        <f t="shared" si="394"/>
        <v>0</v>
      </c>
      <c r="KPB59" s="103">
        <f t="shared" si="394"/>
        <v>0</v>
      </c>
      <c r="KPC59" s="103">
        <f t="shared" si="394"/>
        <v>0</v>
      </c>
      <c r="KPD59" s="103">
        <f t="shared" si="394"/>
        <v>0</v>
      </c>
      <c r="KPE59" s="103">
        <f t="shared" si="394"/>
        <v>0</v>
      </c>
      <c r="KPF59" s="103">
        <f t="shared" si="394"/>
        <v>0</v>
      </c>
      <c r="KPG59" s="103">
        <f t="shared" si="394"/>
        <v>0</v>
      </c>
      <c r="KPH59" s="103">
        <f t="shared" si="394"/>
        <v>0</v>
      </c>
      <c r="KPI59" s="103">
        <f t="shared" si="394"/>
        <v>0</v>
      </c>
      <c r="KPJ59" s="103">
        <f t="shared" si="394"/>
        <v>0</v>
      </c>
      <c r="KPK59" s="103">
        <f t="shared" si="394"/>
        <v>0</v>
      </c>
      <c r="KPL59" s="103">
        <f t="shared" si="394"/>
        <v>0</v>
      </c>
      <c r="KPM59" s="103">
        <f t="shared" si="394"/>
        <v>0</v>
      </c>
      <c r="KPN59" s="103">
        <f t="shared" si="394"/>
        <v>0</v>
      </c>
      <c r="KPO59" s="103">
        <f t="shared" si="394"/>
        <v>0</v>
      </c>
      <c r="KPP59" s="103">
        <f t="shared" si="394"/>
        <v>0</v>
      </c>
      <c r="KPQ59" s="103">
        <f t="shared" si="394"/>
        <v>0</v>
      </c>
      <c r="KPR59" s="103">
        <f t="shared" si="394"/>
        <v>0</v>
      </c>
      <c r="KPS59" s="103">
        <f t="shared" si="394"/>
        <v>0</v>
      </c>
      <c r="KPT59" s="103">
        <f t="shared" si="394"/>
        <v>0</v>
      </c>
      <c r="KPU59" s="103">
        <f t="shared" si="394"/>
        <v>0</v>
      </c>
      <c r="KPV59" s="103">
        <f t="shared" si="394"/>
        <v>0</v>
      </c>
      <c r="KPW59" s="103">
        <f t="shared" si="394"/>
        <v>0</v>
      </c>
      <c r="KPX59" s="103">
        <f t="shared" si="394"/>
        <v>0</v>
      </c>
      <c r="KPY59" s="103">
        <f t="shared" si="394"/>
        <v>0</v>
      </c>
      <c r="KPZ59" s="103">
        <f t="shared" si="394"/>
        <v>0</v>
      </c>
      <c r="KQA59" s="103">
        <f t="shared" si="394"/>
        <v>0</v>
      </c>
      <c r="KQB59" s="103">
        <f t="shared" si="394"/>
        <v>0</v>
      </c>
      <c r="KQC59" s="103">
        <f t="shared" si="394"/>
        <v>0</v>
      </c>
      <c r="KQD59" s="103">
        <f t="shared" si="394"/>
        <v>0</v>
      </c>
      <c r="KQE59" s="103">
        <f t="shared" si="394"/>
        <v>0</v>
      </c>
      <c r="KQF59" s="103">
        <f t="shared" si="394"/>
        <v>0</v>
      </c>
      <c r="KQG59" s="103">
        <f t="shared" si="394"/>
        <v>0</v>
      </c>
      <c r="KQH59" s="103">
        <f t="shared" si="394"/>
        <v>0</v>
      </c>
      <c r="KQI59" s="103">
        <f t="shared" si="394"/>
        <v>0</v>
      </c>
      <c r="KQJ59" s="103">
        <f t="shared" si="394"/>
        <v>0</v>
      </c>
      <c r="KQK59" s="103">
        <f t="shared" ref="KQK59:KSV59" si="395">SUM(KQK23:KQK39)</f>
        <v>0</v>
      </c>
      <c r="KQL59" s="103">
        <f t="shared" si="395"/>
        <v>0</v>
      </c>
      <c r="KQM59" s="103">
        <f t="shared" si="395"/>
        <v>0</v>
      </c>
      <c r="KQN59" s="103">
        <f t="shared" si="395"/>
        <v>0</v>
      </c>
      <c r="KQO59" s="103">
        <f t="shared" si="395"/>
        <v>0</v>
      </c>
      <c r="KQP59" s="103">
        <f t="shared" si="395"/>
        <v>0</v>
      </c>
      <c r="KQQ59" s="103">
        <f t="shared" si="395"/>
        <v>0</v>
      </c>
      <c r="KQR59" s="103">
        <f t="shared" si="395"/>
        <v>0</v>
      </c>
      <c r="KQS59" s="103">
        <f t="shared" si="395"/>
        <v>0</v>
      </c>
      <c r="KQT59" s="103">
        <f t="shared" si="395"/>
        <v>0</v>
      </c>
      <c r="KQU59" s="103">
        <f t="shared" si="395"/>
        <v>0</v>
      </c>
      <c r="KQV59" s="103">
        <f t="shared" si="395"/>
        <v>0</v>
      </c>
      <c r="KQW59" s="103">
        <f t="shared" si="395"/>
        <v>0</v>
      </c>
      <c r="KQX59" s="103">
        <f t="shared" si="395"/>
        <v>0</v>
      </c>
      <c r="KQY59" s="103">
        <f t="shared" si="395"/>
        <v>0</v>
      </c>
      <c r="KQZ59" s="103">
        <f t="shared" si="395"/>
        <v>0</v>
      </c>
      <c r="KRA59" s="103">
        <f t="shared" si="395"/>
        <v>0</v>
      </c>
      <c r="KRB59" s="103">
        <f t="shared" si="395"/>
        <v>0</v>
      </c>
      <c r="KRC59" s="103">
        <f t="shared" si="395"/>
        <v>0</v>
      </c>
      <c r="KRD59" s="103">
        <f t="shared" si="395"/>
        <v>0</v>
      </c>
      <c r="KRE59" s="103">
        <f t="shared" si="395"/>
        <v>0</v>
      </c>
      <c r="KRF59" s="103">
        <f t="shared" si="395"/>
        <v>0</v>
      </c>
      <c r="KRG59" s="103">
        <f t="shared" si="395"/>
        <v>0</v>
      </c>
      <c r="KRH59" s="103">
        <f t="shared" si="395"/>
        <v>0</v>
      </c>
      <c r="KRI59" s="103">
        <f t="shared" si="395"/>
        <v>0</v>
      </c>
      <c r="KRJ59" s="103">
        <f t="shared" si="395"/>
        <v>0</v>
      </c>
      <c r="KRK59" s="103">
        <f t="shared" si="395"/>
        <v>0</v>
      </c>
      <c r="KRL59" s="103">
        <f t="shared" si="395"/>
        <v>0</v>
      </c>
      <c r="KRM59" s="103">
        <f t="shared" si="395"/>
        <v>0</v>
      </c>
      <c r="KRN59" s="103">
        <f t="shared" si="395"/>
        <v>0</v>
      </c>
      <c r="KRO59" s="103">
        <f t="shared" si="395"/>
        <v>0</v>
      </c>
      <c r="KRP59" s="103">
        <f t="shared" si="395"/>
        <v>0</v>
      </c>
      <c r="KRQ59" s="103">
        <f t="shared" si="395"/>
        <v>0</v>
      </c>
      <c r="KRR59" s="103">
        <f t="shared" si="395"/>
        <v>0</v>
      </c>
      <c r="KRS59" s="103">
        <f t="shared" si="395"/>
        <v>0</v>
      </c>
      <c r="KRT59" s="103">
        <f t="shared" si="395"/>
        <v>0</v>
      </c>
      <c r="KRU59" s="103">
        <f t="shared" si="395"/>
        <v>0</v>
      </c>
      <c r="KRV59" s="103">
        <f t="shared" si="395"/>
        <v>0</v>
      </c>
      <c r="KRW59" s="103">
        <f t="shared" si="395"/>
        <v>0</v>
      </c>
      <c r="KRX59" s="103">
        <f t="shared" si="395"/>
        <v>0</v>
      </c>
      <c r="KRY59" s="103">
        <f t="shared" si="395"/>
        <v>0</v>
      </c>
      <c r="KRZ59" s="103">
        <f t="shared" si="395"/>
        <v>0</v>
      </c>
      <c r="KSA59" s="103">
        <f t="shared" si="395"/>
        <v>0</v>
      </c>
      <c r="KSB59" s="103">
        <f t="shared" si="395"/>
        <v>0</v>
      </c>
      <c r="KSC59" s="103">
        <f t="shared" si="395"/>
        <v>0</v>
      </c>
      <c r="KSD59" s="103">
        <f t="shared" si="395"/>
        <v>0</v>
      </c>
      <c r="KSE59" s="103">
        <f t="shared" si="395"/>
        <v>0</v>
      </c>
      <c r="KSF59" s="103">
        <f t="shared" si="395"/>
        <v>0</v>
      </c>
      <c r="KSG59" s="103">
        <f t="shared" si="395"/>
        <v>0</v>
      </c>
      <c r="KSH59" s="103">
        <f t="shared" si="395"/>
        <v>0</v>
      </c>
      <c r="KSI59" s="103">
        <f t="shared" si="395"/>
        <v>0</v>
      </c>
      <c r="KSJ59" s="103">
        <f t="shared" si="395"/>
        <v>0</v>
      </c>
      <c r="KSK59" s="103">
        <f t="shared" si="395"/>
        <v>0</v>
      </c>
      <c r="KSL59" s="103">
        <f t="shared" si="395"/>
        <v>0</v>
      </c>
      <c r="KSM59" s="103">
        <f t="shared" si="395"/>
        <v>0</v>
      </c>
      <c r="KSN59" s="103">
        <f t="shared" si="395"/>
        <v>0</v>
      </c>
      <c r="KSO59" s="103">
        <f t="shared" si="395"/>
        <v>0</v>
      </c>
      <c r="KSP59" s="103">
        <f t="shared" si="395"/>
        <v>0</v>
      </c>
      <c r="KSQ59" s="103">
        <f t="shared" si="395"/>
        <v>0</v>
      </c>
      <c r="KSR59" s="103">
        <f t="shared" si="395"/>
        <v>0</v>
      </c>
      <c r="KSS59" s="103">
        <f t="shared" si="395"/>
        <v>0</v>
      </c>
      <c r="KST59" s="103">
        <f t="shared" si="395"/>
        <v>0</v>
      </c>
      <c r="KSU59" s="103">
        <f t="shared" si="395"/>
        <v>0</v>
      </c>
      <c r="KSV59" s="103">
        <f t="shared" si="395"/>
        <v>0</v>
      </c>
      <c r="KSW59" s="103">
        <f t="shared" ref="KSW59:KVH59" si="396">SUM(KSW23:KSW39)</f>
        <v>0</v>
      </c>
      <c r="KSX59" s="103">
        <f t="shared" si="396"/>
        <v>0</v>
      </c>
      <c r="KSY59" s="103">
        <f t="shared" si="396"/>
        <v>0</v>
      </c>
      <c r="KSZ59" s="103">
        <f t="shared" si="396"/>
        <v>0</v>
      </c>
      <c r="KTA59" s="103">
        <f t="shared" si="396"/>
        <v>0</v>
      </c>
      <c r="KTB59" s="103">
        <f t="shared" si="396"/>
        <v>0</v>
      </c>
      <c r="KTC59" s="103">
        <f t="shared" si="396"/>
        <v>0</v>
      </c>
      <c r="KTD59" s="103">
        <f t="shared" si="396"/>
        <v>0</v>
      </c>
      <c r="KTE59" s="103">
        <f t="shared" si="396"/>
        <v>0</v>
      </c>
      <c r="KTF59" s="103">
        <f t="shared" si="396"/>
        <v>0</v>
      </c>
      <c r="KTG59" s="103">
        <f t="shared" si="396"/>
        <v>0</v>
      </c>
      <c r="KTH59" s="103">
        <f t="shared" si="396"/>
        <v>0</v>
      </c>
      <c r="KTI59" s="103">
        <f t="shared" si="396"/>
        <v>0</v>
      </c>
      <c r="KTJ59" s="103">
        <f t="shared" si="396"/>
        <v>0</v>
      </c>
      <c r="KTK59" s="103">
        <f t="shared" si="396"/>
        <v>0</v>
      </c>
      <c r="KTL59" s="103">
        <f t="shared" si="396"/>
        <v>0</v>
      </c>
      <c r="KTM59" s="103">
        <f t="shared" si="396"/>
        <v>0</v>
      </c>
      <c r="KTN59" s="103">
        <f t="shared" si="396"/>
        <v>0</v>
      </c>
      <c r="KTO59" s="103">
        <f t="shared" si="396"/>
        <v>0</v>
      </c>
      <c r="KTP59" s="103">
        <f t="shared" si="396"/>
        <v>0</v>
      </c>
      <c r="KTQ59" s="103">
        <f t="shared" si="396"/>
        <v>0</v>
      </c>
      <c r="KTR59" s="103">
        <f t="shared" si="396"/>
        <v>0</v>
      </c>
      <c r="KTS59" s="103">
        <f t="shared" si="396"/>
        <v>0</v>
      </c>
      <c r="KTT59" s="103">
        <f t="shared" si="396"/>
        <v>0</v>
      </c>
      <c r="KTU59" s="103">
        <f t="shared" si="396"/>
        <v>0</v>
      </c>
      <c r="KTV59" s="103">
        <f t="shared" si="396"/>
        <v>0</v>
      </c>
      <c r="KTW59" s="103">
        <f t="shared" si="396"/>
        <v>0</v>
      </c>
      <c r="KTX59" s="103">
        <f t="shared" si="396"/>
        <v>0</v>
      </c>
      <c r="KTY59" s="103">
        <f t="shared" si="396"/>
        <v>0</v>
      </c>
      <c r="KTZ59" s="103">
        <f t="shared" si="396"/>
        <v>0</v>
      </c>
      <c r="KUA59" s="103">
        <f t="shared" si="396"/>
        <v>0</v>
      </c>
      <c r="KUB59" s="103">
        <f t="shared" si="396"/>
        <v>0</v>
      </c>
      <c r="KUC59" s="103">
        <f t="shared" si="396"/>
        <v>0</v>
      </c>
      <c r="KUD59" s="103">
        <f t="shared" si="396"/>
        <v>0</v>
      </c>
      <c r="KUE59" s="103">
        <f t="shared" si="396"/>
        <v>0</v>
      </c>
      <c r="KUF59" s="103">
        <f t="shared" si="396"/>
        <v>0</v>
      </c>
      <c r="KUG59" s="103">
        <f t="shared" si="396"/>
        <v>0</v>
      </c>
      <c r="KUH59" s="103">
        <f t="shared" si="396"/>
        <v>0</v>
      </c>
      <c r="KUI59" s="103">
        <f t="shared" si="396"/>
        <v>0</v>
      </c>
      <c r="KUJ59" s="103">
        <f t="shared" si="396"/>
        <v>0</v>
      </c>
      <c r="KUK59" s="103">
        <f t="shared" si="396"/>
        <v>0</v>
      </c>
      <c r="KUL59" s="103">
        <f t="shared" si="396"/>
        <v>0</v>
      </c>
      <c r="KUM59" s="103">
        <f t="shared" si="396"/>
        <v>0</v>
      </c>
      <c r="KUN59" s="103">
        <f t="shared" si="396"/>
        <v>0</v>
      </c>
      <c r="KUO59" s="103">
        <f t="shared" si="396"/>
        <v>0</v>
      </c>
      <c r="KUP59" s="103">
        <f t="shared" si="396"/>
        <v>0</v>
      </c>
      <c r="KUQ59" s="103">
        <f t="shared" si="396"/>
        <v>0</v>
      </c>
      <c r="KUR59" s="103">
        <f t="shared" si="396"/>
        <v>0</v>
      </c>
      <c r="KUS59" s="103">
        <f t="shared" si="396"/>
        <v>0</v>
      </c>
      <c r="KUT59" s="103">
        <f t="shared" si="396"/>
        <v>0</v>
      </c>
      <c r="KUU59" s="103">
        <f t="shared" si="396"/>
        <v>0</v>
      </c>
      <c r="KUV59" s="103">
        <f t="shared" si="396"/>
        <v>0</v>
      </c>
      <c r="KUW59" s="103">
        <f t="shared" si="396"/>
        <v>0</v>
      </c>
      <c r="KUX59" s="103">
        <f t="shared" si="396"/>
        <v>0</v>
      </c>
      <c r="KUY59" s="103">
        <f t="shared" si="396"/>
        <v>0</v>
      </c>
      <c r="KUZ59" s="103">
        <f t="shared" si="396"/>
        <v>0</v>
      </c>
      <c r="KVA59" s="103">
        <f t="shared" si="396"/>
        <v>0</v>
      </c>
      <c r="KVB59" s="103">
        <f t="shared" si="396"/>
        <v>0</v>
      </c>
      <c r="KVC59" s="103">
        <f t="shared" si="396"/>
        <v>0</v>
      </c>
      <c r="KVD59" s="103">
        <f t="shared" si="396"/>
        <v>0</v>
      </c>
      <c r="KVE59" s="103">
        <f t="shared" si="396"/>
        <v>0</v>
      </c>
      <c r="KVF59" s="103">
        <f t="shared" si="396"/>
        <v>0</v>
      </c>
      <c r="KVG59" s="103">
        <f t="shared" si="396"/>
        <v>0</v>
      </c>
      <c r="KVH59" s="103">
        <f t="shared" si="396"/>
        <v>0</v>
      </c>
      <c r="KVI59" s="103">
        <f t="shared" ref="KVI59:KXT59" si="397">SUM(KVI23:KVI39)</f>
        <v>0</v>
      </c>
      <c r="KVJ59" s="103">
        <f t="shared" si="397"/>
        <v>0</v>
      </c>
      <c r="KVK59" s="103">
        <f t="shared" si="397"/>
        <v>0</v>
      </c>
      <c r="KVL59" s="103">
        <f t="shared" si="397"/>
        <v>0</v>
      </c>
      <c r="KVM59" s="103">
        <f t="shared" si="397"/>
        <v>0</v>
      </c>
      <c r="KVN59" s="103">
        <f t="shared" si="397"/>
        <v>0</v>
      </c>
      <c r="KVO59" s="103">
        <f t="shared" si="397"/>
        <v>0</v>
      </c>
      <c r="KVP59" s="103">
        <f t="shared" si="397"/>
        <v>0</v>
      </c>
      <c r="KVQ59" s="103">
        <f t="shared" si="397"/>
        <v>0</v>
      </c>
      <c r="KVR59" s="103">
        <f t="shared" si="397"/>
        <v>0</v>
      </c>
      <c r="KVS59" s="103">
        <f t="shared" si="397"/>
        <v>0</v>
      </c>
      <c r="KVT59" s="103">
        <f t="shared" si="397"/>
        <v>0</v>
      </c>
      <c r="KVU59" s="103">
        <f t="shared" si="397"/>
        <v>0</v>
      </c>
      <c r="KVV59" s="103">
        <f t="shared" si="397"/>
        <v>0</v>
      </c>
      <c r="KVW59" s="103">
        <f t="shared" si="397"/>
        <v>0</v>
      </c>
      <c r="KVX59" s="103">
        <f t="shared" si="397"/>
        <v>0</v>
      </c>
      <c r="KVY59" s="103">
        <f t="shared" si="397"/>
        <v>0</v>
      </c>
      <c r="KVZ59" s="103">
        <f t="shared" si="397"/>
        <v>0</v>
      </c>
      <c r="KWA59" s="103">
        <f t="shared" si="397"/>
        <v>0</v>
      </c>
      <c r="KWB59" s="103">
        <f t="shared" si="397"/>
        <v>0</v>
      </c>
      <c r="KWC59" s="103">
        <f t="shared" si="397"/>
        <v>0</v>
      </c>
      <c r="KWD59" s="103">
        <f t="shared" si="397"/>
        <v>0</v>
      </c>
      <c r="KWE59" s="103">
        <f t="shared" si="397"/>
        <v>0</v>
      </c>
      <c r="KWF59" s="103">
        <f t="shared" si="397"/>
        <v>0</v>
      </c>
      <c r="KWG59" s="103">
        <f t="shared" si="397"/>
        <v>0</v>
      </c>
      <c r="KWH59" s="103">
        <f t="shared" si="397"/>
        <v>0</v>
      </c>
      <c r="KWI59" s="103">
        <f t="shared" si="397"/>
        <v>0</v>
      </c>
      <c r="KWJ59" s="103">
        <f t="shared" si="397"/>
        <v>0</v>
      </c>
      <c r="KWK59" s="103">
        <f t="shared" si="397"/>
        <v>0</v>
      </c>
      <c r="KWL59" s="103">
        <f t="shared" si="397"/>
        <v>0</v>
      </c>
      <c r="KWM59" s="103">
        <f t="shared" si="397"/>
        <v>0</v>
      </c>
      <c r="KWN59" s="103">
        <f t="shared" si="397"/>
        <v>0</v>
      </c>
      <c r="KWO59" s="103">
        <f t="shared" si="397"/>
        <v>0</v>
      </c>
      <c r="KWP59" s="103">
        <f t="shared" si="397"/>
        <v>0</v>
      </c>
      <c r="KWQ59" s="103">
        <f t="shared" si="397"/>
        <v>0</v>
      </c>
      <c r="KWR59" s="103">
        <f t="shared" si="397"/>
        <v>0</v>
      </c>
      <c r="KWS59" s="103">
        <f t="shared" si="397"/>
        <v>0</v>
      </c>
      <c r="KWT59" s="103">
        <f t="shared" si="397"/>
        <v>0</v>
      </c>
      <c r="KWU59" s="103">
        <f t="shared" si="397"/>
        <v>0</v>
      </c>
      <c r="KWV59" s="103">
        <f t="shared" si="397"/>
        <v>0</v>
      </c>
      <c r="KWW59" s="103">
        <f t="shared" si="397"/>
        <v>0</v>
      </c>
      <c r="KWX59" s="103">
        <f t="shared" si="397"/>
        <v>0</v>
      </c>
      <c r="KWY59" s="103">
        <f t="shared" si="397"/>
        <v>0</v>
      </c>
      <c r="KWZ59" s="103">
        <f t="shared" si="397"/>
        <v>0</v>
      </c>
      <c r="KXA59" s="103">
        <f t="shared" si="397"/>
        <v>0</v>
      </c>
      <c r="KXB59" s="103">
        <f t="shared" si="397"/>
        <v>0</v>
      </c>
      <c r="KXC59" s="103">
        <f t="shared" si="397"/>
        <v>0</v>
      </c>
      <c r="KXD59" s="103">
        <f t="shared" si="397"/>
        <v>0</v>
      </c>
      <c r="KXE59" s="103">
        <f t="shared" si="397"/>
        <v>0</v>
      </c>
      <c r="KXF59" s="103">
        <f t="shared" si="397"/>
        <v>0</v>
      </c>
      <c r="KXG59" s="103">
        <f t="shared" si="397"/>
        <v>0</v>
      </c>
      <c r="KXH59" s="103">
        <f t="shared" si="397"/>
        <v>0</v>
      </c>
      <c r="KXI59" s="103">
        <f t="shared" si="397"/>
        <v>0</v>
      </c>
      <c r="KXJ59" s="103">
        <f t="shared" si="397"/>
        <v>0</v>
      </c>
      <c r="KXK59" s="103">
        <f t="shared" si="397"/>
        <v>0</v>
      </c>
      <c r="KXL59" s="103">
        <f t="shared" si="397"/>
        <v>0</v>
      </c>
      <c r="KXM59" s="103">
        <f t="shared" si="397"/>
        <v>0</v>
      </c>
      <c r="KXN59" s="103">
        <f t="shared" si="397"/>
        <v>0</v>
      </c>
      <c r="KXO59" s="103">
        <f t="shared" si="397"/>
        <v>0</v>
      </c>
      <c r="KXP59" s="103">
        <f t="shared" si="397"/>
        <v>0</v>
      </c>
      <c r="KXQ59" s="103">
        <f t="shared" si="397"/>
        <v>0</v>
      </c>
      <c r="KXR59" s="103">
        <f t="shared" si="397"/>
        <v>0</v>
      </c>
      <c r="KXS59" s="103">
        <f t="shared" si="397"/>
        <v>0</v>
      </c>
      <c r="KXT59" s="103">
        <f t="shared" si="397"/>
        <v>0</v>
      </c>
      <c r="KXU59" s="103">
        <f t="shared" ref="KXU59:LAF59" si="398">SUM(KXU23:KXU39)</f>
        <v>0</v>
      </c>
      <c r="KXV59" s="103">
        <f t="shared" si="398"/>
        <v>0</v>
      </c>
      <c r="KXW59" s="103">
        <f t="shared" si="398"/>
        <v>0</v>
      </c>
      <c r="KXX59" s="103">
        <f t="shared" si="398"/>
        <v>0</v>
      </c>
      <c r="KXY59" s="103">
        <f t="shared" si="398"/>
        <v>0</v>
      </c>
      <c r="KXZ59" s="103">
        <f t="shared" si="398"/>
        <v>0</v>
      </c>
      <c r="KYA59" s="103">
        <f t="shared" si="398"/>
        <v>0</v>
      </c>
      <c r="KYB59" s="103">
        <f t="shared" si="398"/>
        <v>0</v>
      </c>
      <c r="KYC59" s="103">
        <f t="shared" si="398"/>
        <v>0</v>
      </c>
      <c r="KYD59" s="103">
        <f t="shared" si="398"/>
        <v>0</v>
      </c>
      <c r="KYE59" s="103">
        <f t="shared" si="398"/>
        <v>0</v>
      </c>
      <c r="KYF59" s="103">
        <f t="shared" si="398"/>
        <v>0</v>
      </c>
      <c r="KYG59" s="103">
        <f t="shared" si="398"/>
        <v>0</v>
      </c>
      <c r="KYH59" s="103">
        <f t="shared" si="398"/>
        <v>0</v>
      </c>
      <c r="KYI59" s="103">
        <f t="shared" si="398"/>
        <v>0</v>
      </c>
      <c r="KYJ59" s="103">
        <f t="shared" si="398"/>
        <v>0</v>
      </c>
      <c r="KYK59" s="103">
        <f t="shared" si="398"/>
        <v>0</v>
      </c>
      <c r="KYL59" s="103">
        <f t="shared" si="398"/>
        <v>0</v>
      </c>
      <c r="KYM59" s="103">
        <f t="shared" si="398"/>
        <v>0</v>
      </c>
      <c r="KYN59" s="103">
        <f t="shared" si="398"/>
        <v>0</v>
      </c>
      <c r="KYO59" s="103">
        <f t="shared" si="398"/>
        <v>0</v>
      </c>
      <c r="KYP59" s="103">
        <f t="shared" si="398"/>
        <v>0</v>
      </c>
      <c r="KYQ59" s="103">
        <f t="shared" si="398"/>
        <v>0</v>
      </c>
      <c r="KYR59" s="103">
        <f t="shared" si="398"/>
        <v>0</v>
      </c>
      <c r="KYS59" s="103">
        <f t="shared" si="398"/>
        <v>0</v>
      </c>
      <c r="KYT59" s="103">
        <f t="shared" si="398"/>
        <v>0</v>
      </c>
      <c r="KYU59" s="103">
        <f t="shared" si="398"/>
        <v>0</v>
      </c>
      <c r="KYV59" s="103">
        <f t="shared" si="398"/>
        <v>0</v>
      </c>
      <c r="KYW59" s="103">
        <f t="shared" si="398"/>
        <v>0</v>
      </c>
      <c r="KYX59" s="103">
        <f t="shared" si="398"/>
        <v>0</v>
      </c>
      <c r="KYY59" s="103">
        <f t="shared" si="398"/>
        <v>0</v>
      </c>
      <c r="KYZ59" s="103">
        <f t="shared" si="398"/>
        <v>0</v>
      </c>
      <c r="KZA59" s="103">
        <f t="shared" si="398"/>
        <v>0</v>
      </c>
      <c r="KZB59" s="103">
        <f t="shared" si="398"/>
        <v>0</v>
      </c>
      <c r="KZC59" s="103">
        <f t="shared" si="398"/>
        <v>0</v>
      </c>
      <c r="KZD59" s="103">
        <f t="shared" si="398"/>
        <v>0</v>
      </c>
      <c r="KZE59" s="103">
        <f t="shared" si="398"/>
        <v>0</v>
      </c>
      <c r="KZF59" s="103">
        <f t="shared" si="398"/>
        <v>0</v>
      </c>
      <c r="KZG59" s="103">
        <f t="shared" si="398"/>
        <v>0</v>
      </c>
      <c r="KZH59" s="103">
        <f t="shared" si="398"/>
        <v>0</v>
      </c>
      <c r="KZI59" s="103">
        <f t="shared" si="398"/>
        <v>0</v>
      </c>
      <c r="KZJ59" s="103">
        <f t="shared" si="398"/>
        <v>0</v>
      </c>
      <c r="KZK59" s="103">
        <f t="shared" si="398"/>
        <v>0</v>
      </c>
      <c r="KZL59" s="103">
        <f t="shared" si="398"/>
        <v>0</v>
      </c>
      <c r="KZM59" s="103">
        <f t="shared" si="398"/>
        <v>0</v>
      </c>
      <c r="KZN59" s="103">
        <f t="shared" si="398"/>
        <v>0</v>
      </c>
      <c r="KZO59" s="103">
        <f t="shared" si="398"/>
        <v>0</v>
      </c>
      <c r="KZP59" s="103">
        <f t="shared" si="398"/>
        <v>0</v>
      </c>
      <c r="KZQ59" s="103">
        <f t="shared" si="398"/>
        <v>0</v>
      </c>
      <c r="KZR59" s="103">
        <f t="shared" si="398"/>
        <v>0</v>
      </c>
      <c r="KZS59" s="103">
        <f t="shared" si="398"/>
        <v>0</v>
      </c>
      <c r="KZT59" s="103">
        <f t="shared" si="398"/>
        <v>0</v>
      </c>
      <c r="KZU59" s="103">
        <f t="shared" si="398"/>
        <v>0</v>
      </c>
      <c r="KZV59" s="103">
        <f t="shared" si="398"/>
        <v>0</v>
      </c>
      <c r="KZW59" s="103">
        <f t="shared" si="398"/>
        <v>0</v>
      </c>
      <c r="KZX59" s="103">
        <f t="shared" si="398"/>
        <v>0</v>
      </c>
      <c r="KZY59" s="103">
        <f t="shared" si="398"/>
        <v>0</v>
      </c>
      <c r="KZZ59" s="103">
        <f t="shared" si="398"/>
        <v>0</v>
      </c>
      <c r="LAA59" s="103">
        <f t="shared" si="398"/>
        <v>0</v>
      </c>
      <c r="LAB59" s="103">
        <f t="shared" si="398"/>
        <v>0</v>
      </c>
      <c r="LAC59" s="103">
        <f t="shared" si="398"/>
        <v>0</v>
      </c>
      <c r="LAD59" s="103">
        <f t="shared" si="398"/>
        <v>0</v>
      </c>
      <c r="LAE59" s="103">
        <f t="shared" si="398"/>
        <v>0</v>
      </c>
      <c r="LAF59" s="103">
        <f t="shared" si="398"/>
        <v>0</v>
      </c>
      <c r="LAG59" s="103">
        <f t="shared" ref="LAG59:LCR59" si="399">SUM(LAG23:LAG39)</f>
        <v>0</v>
      </c>
      <c r="LAH59" s="103">
        <f t="shared" si="399"/>
        <v>0</v>
      </c>
      <c r="LAI59" s="103">
        <f t="shared" si="399"/>
        <v>0</v>
      </c>
      <c r="LAJ59" s="103">
        <f t="shared" si="399"/>
        <v>0</v>
      </c>
      <c r="LAK59" s="103">
        <f t="shared" si="399"/>
        <v>0</v>
      </c>
      <c r="LAL59" s="103">
        <f t="shared" si="399"/>
        <v>0</v>
      </c>
      <c r="LAM59" s="103">
        <f t="shared" si="399"/>
        <v>0</v>
      </c>
      <c r="LAN59" s="103">
        <f t="shared" si="399"/>
        <v>0</v>
      </c>
      <c r="LAO59" s="103">
        <f t="shared" si="399"/>
        <v>0</v>
      </c>
      <c r="LAP59" s="103">
        <f t="shared" si="399"/>
        <v>0</v>
      </c>
      <c r="LAQ59" s="103">
        <f t="shared" si="399"/>
        <v>0</v>
      </c>
      <c r="LAR59" s="103">
        <f t="shared" si="399"/>
        <v>0</v>
      </c>
      <c r="LAS59" s="103">
        <f t="shared" si="399"/>
        <v>0</v>
      </c>
      <c r="LAT59" s="103">
        <f t="shared" si="399"/>
        <v>0</v>
      </c>
      <c r="LAU59" s="103">
        <f t="shared" si="399"/>
        <v>0</v>
      </c>
      <c r="LAV59" s="103">
        <f t="shared" si="399"/>
        <v>0</v>
      </c>
      <c r="LAW59" s="103">
        <f t="shared" si="399"/>
        <v>0</v>
      </c>
      <c r="LAX59" s="103">
        <f t="shared" si="399"/>
        <v>0</v>
      </c>
      <c r="LAY59" s="103">
        <f t="shared" si="399"/>
        <v>0</v>
      </c>
      <c r="LAZ59" s="103">
        <f t="shared" si="399"/>
        <v>0</v>
      </c>
      <c r="LBA59" s="103">
        <f t="shared" si="399"/>
        <v>0</v>
      </c>
      <c r="LBB59" s="103">
        <f t="shared" si="399"/>
        <v>0</v>
      </c>
      <c r="LBC59" s="103">
        <f t="shared" si="399"/>
        <v>0</v>
      </c>
      <c r="LBD59" s="103">
        <f t="shared" si="399"/>
        <v>0</v>
      </c>
      <c r="LBE59" s="103">
        <f t="shared" si="399"/>
        <v>0</v>
      </c>
      <c r="LBF59" s="103">
        <f t="shared" si="399"/>
        <v>0</v>
      </c>
      <c r="LBG59" s="103">
        <f t="shared" si="399"/>
        <v>0</v>
      </c>
      <c r="LBH59" s="103">
        <f t="shared" si="399"/>
        <v>0</v>
      </c>
      <c r="LBI59" s="103">
        <f t="shared" si="399"/>
        <v>0</v>
      </c>
      <c r="LBJ59" s="103">
        <f t="shared" si="399"/>
        <v>0</v>
      </c>
      <c r="LBK59" s="103">
        <f t="shared" si="399"/>
        <v>0</v>
      </c>
      <c r="LBL59" s="103">
        <f t="shared" si="399"/>
        <v>0</v>
      </c>
      <c r="LBM59" s="103">
        <f t="shared" si="399"/>
        <v>0</v>
      </c>
      <c r="LBN59" s="103">
        <f t="shared" si="399"/>
        <v>0</v>
      </c>
      <c r="LBO59" s="103">
        <f t="shared" si="399"/>
        <v>0</v>
      </c>
      <c r="LBP59" s="103">
        <f t="shared" si="399"/>
        <v>0</v>
      </c>
      <c r="LBQ59" s="103">
        <f t="shared" si="399"/>
        <v>0</v>
      </c>
      <c r="LBR59" s="103">
        <f t="shared" si="399"/>
        <v>0</v>
      </c>
      <c r="LBS59" s="103">
        <f t="shared" si="399"/>
        <v>0</v>
      </c>
      <c r="LBT59" s="103">
        <f t="shared" si="399"/>
        <v>0</v>
      </c>
      <c r="LBU59" s="103">
        <f t="shared" si="399"/>
        <v>0</v>
      </c>
      <c r="LBV59" s="103">
        <f t="shared" si="399"/>
        <v>0</v>
      </c>
      <c r="LBW59" s="103">
        <f t="shared" si="399"/>
        <v>0</v>
      </c>
      <c r="LBX59" s="103">
        <f t="shared" si="399"/>
        <v>0</v>
      </c>
      <c r="LBY59" s="103">
        <f t="shared" si="399"/>
        <v>0</v>
      </c>
      <c r="LBZ59" s="103">
        <f t="shared" si="399"/>
        <v>0</v>
      </c>
      <c r="LCA59" s="103">
        <f t="shared" si="399"/>
        <v>0</v>
      </c>
      <c r="LCB59" s="103">
        <f t="shared" si="399"/>
        <v>0</v>
      </c>
      <c r="LCC59" s="103">
        <f t="shared" si="399"/>
        <v>0</v>
      </c>
      <c r="LCD59" s="103">
        <f t="shared" si="399"/>
        <v>0</v>
      </c>
      <c r="LCE59" s="103">
        <f t="shared" si="399"/>
        <v>0</v>
      </c>
      <c r="LCF59" s="103">
        <f t="shared" si="399"/>
        <v>0</v>
      </c>
      <c r="LCG59" s="103">
        <f t="shared" si="399"/>
        <v>0</v>
      </c>
      <c r="LCH59" s="103">
        <f t="shared" si="399"/>
        <v>0</v>
      </c>
      <c r="LCI59" s="103">
        <f t="shared" si="399"/>
        <v>0</v>
      </c>
      <c r="LCJ59" s="103">
        <f t="shared" si="399"/>
        <v>0</v>
      </c>
      <c r="LCK59" s="103">
        <f t="shared" si="399"/>
        <v>0</v>
      </c>
      <c r="LCL59" s="103">
        <f t="shared" si="399"/>
        <v>0</v>
      </c>
      <c r="LCM59" s="103">
        <f t="shared" si="399"/>
        <v>0</v>
      </c>
      <c r="LCN59" s="103">
        <f t="shared" si="399"/>
        <v>0</v>
      </c>
      <c r="LCO59" s="103">
        <f t="shared" si="399"/>
        <v>0</v>
      </c>
      <c r="LCP59" s="103">
        <f t="shared" si="399"/>
        <v>0</v>
      </c>
      <c r="LCQ59" s="103">
        <f t="shared" si="399"/>
        <v>0</v>
      </c>
      <c r="LCR59" s="103">
        <f t="shared" si="399"/>
        <v>0</v>
      </c>
      <c r="LCS59" s="103">
        <f t="shared" ref="LCS59:LFD59" si="400">SUM(LCS23:LCS39)</f>
        <v>0</v>
      </c>
      <c r="LCT59" s="103">
        <f t="shared" si="400"/>
        <v>0</v>
      </c>
      <c r="LCU59" s="103">
        <f t="shared" si="400"/>
        <v>0</v>
      </c>
      <c r="LCV59" s="103">
        <f t="shared" si="400"/>
        <v>0</v>
      </c>
      <c r="LCW59" s="103">
        <f t="shared" si="400"/>
        <v>0</v>
      </c>
      <c r="LCX59" s="103">
        <f t="shared" si="400"/>
        <v>0</v>
      </c>
      <c r="LCY59" s="103">
        <f t="shared" si="400"/>
        <v>0</v>
      </c>
      <c r="LCZ59" s="103">
        <f t="shared" si="400"/>
        <v>0</v>
      </c>
      <c r="LDA59" s="103">
        <f t="shared" si="400"/>
        <v>0</v>
      </c>
      <c r="LDB59" s="103">
        <f t="shared" si="400"/>
        <v>0</v>
      </c>
      <c r="LDC59" s="103">
        <f t="shared" si="400"/>
        <v>0</v>
      </c>
      <c r="LDD59" s="103">
        <f t="shared" si="400"/>
        <v>0</v>
      </c>
      <c r="LDE59" s="103">
        <f t="shared" si="400"/>
        <v>0</v>
      </c>
      <c r="LDF59" s="103">
        <f t="shared" si="400"/>
        <v>0</v>
      </c>
      <c r="LDG59" s="103">
        <f t="shared" si="400"/>
        <v>0</v>
      </c>
      <c r="LDH59" s="103">
        <f t="shared" si="400"/>
        <v>0</v>
      </c>
      <c r="LDI59" s="103">
        <f t="shared" si="400"/>
        <v>0</v>
      </c>
      <c r="LDJ59" s="103">
        <f t="shared" si="400"/>
        <v>0</v>
      </c>
      <c r="LDK59" s="103">
        <f t="shared" si="400"/>
        <v>0</v>
      </c>
      <c r="LDL59" s="103">
        <f t="shared" si="400"/>
        <v>0</v>
      </c>
      <c r="LDM59" s="103">
        <f t="shared" si="400"/>
        <v>0</v>
      </c>
      <c r="LDN59" s="103">
        <f t="shared" si="400"/>
        <v>0</v>
      </c>
      <c r="LDO59" s="103">
        <f t="shared" si="400"/>
        <v>0</v>
      </c>
      <c r="LDP59" s="103">
        <f t="shared" si="400"/>
        <v>0</v>
      </c>
      <c r="LDQ59" s="103">
        <f t="shared" si="400"/>
        <v>0</v>
      </c>
      <c r="LDR59" s="103">
        <f t="shared" si="400"/>
        <v>0</v>
      </c>
      <c r="LDS59" s="103">
        <f t="shared" si="400"/>
        <v>0</v>
      </c>
      <c r="LDT59" s="103">
        <f t="shared" si="400"/>
        <v>0</v>
      </c>
      <c r="LDU59" s="103">
        <f t="shared" si="400"/>
        <v>0</v>
      </c>
      <c r="LDV59" s="103">
        <f t="shared" si="400"/>
        <v>0</v>
      </c>
      <c r="LDW59" s="103">
        <f t="shared" si="400"/>
        <v>0</v>
      </c>
      <c r="LDX59" s="103">
        <f t="shared" si="400"/>
        <v>0</v>
      </c>
      <c r="LDY59" s="103">
        <f t="shared" si="400"/>
        <v>0</v>
      </c>
      <c r="LDZ59" s="103">
        <f t="shared" si="400"/>
        <v>0</v>
      </c>
      <c r="LEA59" s="103">
        <f t="shared" si="400"/>
        <v>0</v>
      </c>
      <c r="LEB59" s="103">
        <f t="shared" si="400"/>
        <v>0</v>
      </c>
      <c r="LEC59" s="103">
        <f t="shared" si="400"/>
        <v>0</v>
      </c>
      <c r="LED59" s="103">
        <f t="shared" si="400"/>
        <v>0</v>
      </c>
      <c r="LEE59" s="103">
        <f t="shared" si="400"/>
        <v>0</v>
      </c>
      <c r="LEF59" s="103">
        <f t="shared" si="400"/>
        <v>0</v>
      </c>
      <c r="LEG59" s="103">
        <f t="shared" si="400"/>
        <v>0</v>
      </c>
      <c r="LEH59" s="103">
        <f t="shared" si="400"/>
        <v>0</v>
      </c>
      <c r="LEI59" s="103">
        <f t="shared" si="400"/>
        <v>0</v>
      </c>
      <c r="LEJ59" s="103">
        <f t="shared" si="400"/>
        <v>0</v>
      </c>
      <c r="LEK59" s="103">
        <f t="shared" si="400"/>
        <v>0</v>
      </c>
      <c r="LEL59" s="103">
        <f t="shared" si="400"/>
        <v>0</v>
      </c>
      <c r="LEM59" s="103">
        <f t="shared" si="400"/>
        <v>0</v>
      </c>
      <c r="LEN59" s="103">
        <f t="shared" si="400"/>
        <v>0</v>
      </c>
      <c r="LEO59" s="103">
        <f t="shared" si="400"/>
        <v>0</v>
      </c>
      <c r="LEP59" s="103">
        <f t="shared" si="400"/>
        <v>0</v>
      </c>
      <c r="LEQ59" s="103">
        <f t="shared" si="400"/>
        <v>0</v>
      </c>
      <c r="LER59" s="103">
        <f t="shared" si="400"/>
        <v>0</v>
      </c>
      <c r="LES59" s="103">
        <f t="shared" si="400"/>
        <v>0</v>
      </c>
      <c r="LET59" s="103">
        <f t="shared" si="400"/>
        <v>0</v>
      </c>
      <c r="LEU59" s="103">
        <f t="shared" si="400"/>
        <v>0</v>
      </c>
      <c r="LEV59" s="103">
        <f t="shared" si="400"/>
        <v>0</v>
      </c>
      <c r="LEW59" s="103">
        <f t="shared" si="400"/>
        <v>0</v>
      </c>
      <c r="LEX59" s="103">
        <f t="shared" si="400"/>
        <v>0</v>
      </c>
      <c r="LEY59" s="103">
        <f t="shared" si="400"/>
        <v>0</v>
      </c>
      <c r="LEZ59" s="103">
        <f t="shared" si="400"/>
        <v>0</v>
      </c>
      <c r="LFA59" s="103">
        <f t="shared" si="400"/>
        <v>0</v>
      </c>
      <c r="LFB59" s="103">
        <f t="shared" si="400"/>
        <v>0</v>
      </c>
      <c r="LFC59" s="103">
        <f t="shared" si="400"/>
        <v>0</v>
      </c>
      <c r="LFD59" s="103">
        <f t="shared" si="400"/>
        <v>0</v>
      </c>
      <c r="LFE59" s="103">
        <f t="shared" ref="LFE59:LHP59" si="401">SUM(LFE23:LFE39)</f>
        <v>0</v>
      </c>
      <c r="LFF59" s="103">
        <f t="shared" si="401"/>
        <v>0</v>
      </c>
      <c r="LFG59" s="103">
        <f t="shared" si="401"/>
        <v>0</v>
      </c>
      <c r="LFH59" s="103">
        <f t="shared" si="401"/>
        <v>0</v>
      </c>
      <c r="LFI59" s="103">
        <f t="shared" si="401"/>
        <v>0</v>
      </c>
      <c r="LFJ59" s="103">
        <f t="shared" si="401"/>
        <v>0</v>
      </c>
      <c r="LFK59" s="103">
        <f t="shared" si="401"/>
        <v>0</v>
      </c>
      <c r="LFL59" s="103">
        <f t="shared" si="401"/>
        <v>0</v>
      </c>
      <c r="LFM59" s="103">
        <f t="shared" si="401"/>
        <v>0</v>
      </c>
      <c r="LFN59" s="103">
        <f t="shared" si="401"/>
        <v>0</v>
      </c>
      <c r="LFO59" s="103">
        <f t="shared" si="401"/>
        <v>0</v>
      </c>
      <c r="LFP59" s="103">
        <f t="shared" si="401"/>
        <v>0</v>
      </c>
      <c r="LFQ59" s="103">
        <f t="shared" si="401"/>
        <v>0</v>
      </c>
      <c r="LFR59" s="103">
        <f t="shared" si="401"/>
        <v>0</v>
      </c>
      <c r="LFS59" s="103">
        <f t="shared" si="401"/>
        <v>0</v>
      </c>
      <c r="LFT59" s="103">
        <f t="shared" si="401"/>
        <v>0</v>
      </c>
      <c r="LFU59" s="103">
        <f t="shared" si="401"/>
        <v>0</v>
      </c>
      <c r="LFV59" s="103">
        <f t="shared" si="401"/>
        <v>0</v>
      </c>
      <c r="LFW59" s="103">
        <f t="shared" si="401"/>
        <v>0</v>
      </c>
      <c r="LFX59" s="103">
        <f t="shared" si="401"/>
        <v>0</v>
      </c>
      <c r="LFY59" s="103">
        <f t="shared" si="401"/>
        <v>0</v>
      </c>
      <c r="LFZ59" s="103">
        <f t="shared" si="401"/>
        <v>0</v>
      </c>
      <c r="LGA59" s="103">
        <f t="shared" si="401"/>
        <v>0</v>
      </c>
      <c r="LGB59" s="103">
        <f t="shared" si="401"/>
        <v>0</v>
      </c>
      <c r="LGC59" s="103">
        <f t="shared" si="401"/>
        <v>0</v>
      </c>
      <c r="LGD59" s="103">
        <f t="shared" si="401"/>
        <v>0</v>
      </c>
      <c r="LGE59" s="103">
        <f t="shared" si="401"/>
        <v>0</v>
      </c>
      <c r="LGF59" s="103">
        <f t="shared" si="401"/>
        <v>0</v>
      </c>
      <c r="LGG59" s="103">
        <f t="shared" si="401"/>
        <v>0</v>
      </c>
      <c r="LGH59" s="103">
        <f t="shared" si="401"/>
        <v>0</v>
      </c>
      <c r="LGI59" s="103">
        <f t="shared" si="401"/>
        <v>0</v>
      </c>
      <c r="LGJ59" s="103">
        <f t="shared" si="401"/>
        <v>0</v>
      </c>
      <c r="LGK59" s="103">
        <f t="shared" si="401"/>
        <v>0</v>
      </c>
      <c r="LGL59" s="103">
        <f t="shared" si="401"/>
        <v>0</v>
      </c>
      <c r="LGM59" s="103">
        <f t="shared" si="401"/>
        <v>0</v>
      </c>
      <c r="LGN59" s="103">
        <f t="shared" si="401"/>
        <v>0</v>
      </c>
      <c r="LGO59" s="103">
        <f t="shared" si="401"/>
        <v>0</v>
      </c>
      <c r="LGP59" s="103">
        <f t="shared" si="401"/>
        <v>0</v>
      </c>
      <c r="LGQ59" s="103">
        <f t="shared" si="401"/>
        <v>0</v>
      </c>
      <c r="LGR59" s="103">
        <f t="shared" si="401"/>
        <v>0</v>
      </c>
      <c r="LGS59" s="103">
        <f t="shared" si="401"/>
        <v>0</v>
      </c>
      <c r="LGT59" s="103">
        <f t="shared" si="401"/>
        <v>0</v>
      </c>
      <c r="LGU59" s="103">
        <f t="shared" si="401"/>
        <v>0</v>
      </c>
      <c r="LGV59" s="103">
        <f t="shared" si="401"/>
        <v>0</v>
      </c>
      <c r="LGW59" s="103">
        <f t="shared" si="401"/>
        <v>0</v>
      </c>
      <c r="LGX59" s="103">
        <f t="shared" si="401"/>
        <v>0</v>
      </c>
      <c r="LGY59" s="103">
        <f t="shared" si="401"/>
        <v>0</v>
      </c>
      <c r="LGZ59" s="103">
        <f t="shared" si="401"/>
        <v>0</v>
      </c>
      <c r="LHA59" s="103">
        <f t="shared" si="401"/>
        <v>0</v>
      </c>
      <c r="LHB59" s="103">
        <f t="shared" si="401"/>
        <v>0</v>
      </c>
      <c r="LHC59" s="103">
        <f t="shared" si="401"/>
        <v>0</v>
      </c>
      <c r="LHD59" s="103">
        <f t="shared" si="401"/>
        <v>0</v>
      </c>
      <c r="LHE59" s="103">
        <f t="shared" si="401"/>
        <v>0</v>
      </c>
      <c r="LHF59" s="103">
        <f t="shared" si="401"/>
        <v>0</v>
      </c>
      <c r="LHG59" s="103">
        <f t="shared" si="401"/>
        <v>0</v>
      </c>
      <c r="LHH59" s="103">
        <f t="shared" si="401"/>
        <v>0</v>
      </c>
      <c r="LHI59" s="103">
        <f t="shared" si="401"/>
        <v>0</v>
      </c>
      <c r="LHJ59" s="103">
        <f t="shared" si="401"/>
        <v>0</v>
      </c>
      <c r="LHK59" s="103">
        <f t="shared" si="401"/>
        <v>0</v>
      </c>
      <c r="LHL59" s="103">
        <f t="shared" si="401"/>
        <v>0</v>
      </c>
      <c r="LHM59" s="103">
        <f t="shared" si="401"/>
        <v>0</v>
      </c>
      <c r="LHN59" s="103">
        <f t="shared" si="401"/>
        <v>0</v>
      </c>
      <c r="LHO59" s="103">
        <f t="shared" si="401"/>
        <v>0</v>
      </c>
      <c r="LHP59" s="103">
        <f t="shared" si="401"/>
        <v>0</v>
      </c>
      <c r="LHQ59" s="103">
        <f t="shared" ref="LHQ59:LKB59" si="402">SUM(LHQ23:LHQ39)</f>
        <v>0</v>
      </c>
      <c r="LHR59" s="103">
        <f t="shared" si="402"/>
        <v>0</v>
      </c>
      <c r="LHS59" s="103">
        <f t="shared" si="402"/>
        <v>0</v>
      </c>
      <c r="LHT59" s="103">
        <f t="shared" si="402"/>
        <v>0</v>
      </c>
      <c r="LHU59" s="103">
        <f t="shared" si="402"/>
        <v>0</v>
      </c>
      <c r="LHV59" s="103">
        <f t="shared" si="402"/>
        <v>0</v>
      </c>
      <c r="LHW59" s="103">
        <f t="shared" si="402"/>
        <v>0</v>
      </c>
      <c r="LHX59" s="103">
        <f t="shared" si="402"/>
        <v>0</v>
      </c>
      <c r="LHY59" s="103">
        <f t="shared" si="402"/>
        <v>0</v>
      </c>
      <c r="LHZ59" s="103">
        <f t="shared" si="402"/>
        <v>0</v>
      </c>
      <c r="LIA59" s="103">
        <f t="shared" si="402"/>
        <v>0</v>
      </c>
      <c r="LIB59" s="103">
        <f t="shared" si="402"/>
        <v>0</v>
      </c>
      <c r="LIC59" s="103">
        <f t="shared" si="402"/>
        <v>0</v>
      </c>
      <c r="LID59" s="103">
        <f t="shared" si="402"/>
        <v>0</v>
      </c>
      <c r="LIE59" s="103">
        <f t="shared" si="402"/>
        <v>0</v>
      </c>
      <c r="LIF59" s="103">
        <f t="shared" si="402"/>
        <v>0</v>
      </c>
      <c r="LIG59" s="103">
        <f t="shared" si="402"/>
        <v>0</v>
      </c>
      <c r="LIH59" s="103">
        <f t="shared" si="402"/>
        <v>0</v>
      </c>
      <c r="LII59" s="103">
        <f t="shared" si="402"/>
        <v>0</v>
      </c>
      <c r="LIJ59" s="103">
        <f t="shared" si="402"/>
        <v>0</v>
      </c>
      <c r="LIK59" s="103">
        <f t="shared" si="402"/>
        <v>0</v>
      </c>
      <c r="LIL59" s="103">
        <f t="shared" si="402"/>
        <v>0</v>
      </c>
      <c r="LIM59" s="103">
        <f t="shared" si="402"/>
        <v>0</v>
      </c>
      <c r="LIN59" s="103">
        <f t="shared" si="402"/>
        <v>0</v>
      </c>
      <c r="LIO59" s="103">
        <f t="shared" si="402"/>
        <v>0</v>
      </c>
      <c r="LIP59" s="103">
        <f t="shared" si="402"/>
        <v>0</v>
      </c>
      <c r="LIQ59" s="103">
        <f t="shared" si="402"/>
        <v>0</v>
      </c>
      <c r="LIR59" s="103">
        <f t="shared" si="402"/>
        <v>0</v>
      </c>
      <c r="LIS59" s="103">
        <f t="shared" si="402"/>
        <v>0</v>
      </c>
      <c r="LIT59" s="103">
        <f t="shared" si="402"/>
        <v>0</v>
      </c>
      <c r="LIU59" s="103">
        <f t="shared" si="402"/>
        <v>0</v>
      </c>
      <c r="LIV59" s="103">
        <f t="shared" si="402"/>
        <v>0</v>
      </c>
      <c r="LIW59" s="103">
        <f t="shared" si="402"/>
        <v>0</v>
      </c>
      <c r="LIX59" s="103">
        <f t="shared" si="402"/>
        <v>0</v>
      </c>
      <c r="LIY59" s="103">
        <f t="shared" si="402"/>
        <v>0</v>
      </c>
      <c r="LIZ59" s="103">
        <f t="shared" si="402"/>
        <v>0</v>
      </c>
      <c r="LJA59" s="103">
        <f t="shared" si="402"/>
        <v>0</v>
      </c>
      <c r="LJB59" s="103">
        <f t="shared" si="402"/>
        <v>0</v>
      </c>
      <c r="LJC59" s="103">
        <f t="shared" si="402"/>
        <v>0</v>
      </c>
      <c r="LJD59" s="103">
        <f t="shared" si="402"/>
        <v>0</v>
      </c>
      <c r="LJE59" s="103">
        <f t="shared" si="402"/>
        <v>0</v>
      </c>
      <c r="LJF59" s="103">
        <f t="shared" si="402"/>
        <v>0</v>
      </c>
      <c r="LJG59" s="103">
        <f t="shared" si="402"/>
        <v>0</v>
      </c>
      <c r="LJH59" s="103">
        <f t="shared" si="402"/>
        <v>0</v>
      </c>
      <c r="LJI59" s="103">
        <f t="shared" si="402"/>
        <v>0</v>
      </c>
      <c r="LJJ59" s="103">
        <f t="shared" si="402"/>
        <v>0</v>
      </c>
      <c r="LJK59" s="103">
        <f t="shared" si="402"/>
        <v>0</v>
      </c>
      <c r="LJL59" s="103">
        <f t="shared" si="402"/>
        <v>0</v>
      </c>
      <c r="LJM59" s="103">
        <f t="shared" si="402"/>
        <v>0</v>
      </c>
      <c r="LJN59" s="103">
        <f t="shared" si="402"/>
        <v>0</v>
      </c>
      <c r="LJO59" s="103">
        <f t="shared" si="402"/>
        <v>0</v>
      </c>
      <c r="LJP59" s="103">
        <f t="shared" si="402"/>
        <v>0</v>
      </c>
      <c r="LJQ59" s="103">
        <f t="shared" si="402"/>
        <v>0</v>
      </c>
      <c r="LJR59" s="103">
        <f t="shared" si="402"/>
        <v>0</v>
      </c>
      <c r="LJS59" s="103">
        <f t="shared" si="402"/>
        <v>0</v>
      </c>
      <c r="LJT59" s="103">
        <f t="shared" si="402"/>
        <v>0</v>
      </c>
      <c r="LJU59" s="103">
        <f t="shared" si="402"/>
        <v>0</v>
      </c>
      <c r="LJV59" s="103">
        <f t="shared" si="402"/>
        <v>0</v>
      </c>
      <c r="LJW59" s="103">
        <f t="shared" si="402"/>
        <v>0</v>
      </c>
      <c r="LJX59" s="103">
        <f t="shared" si="402"/>
        <v>0</v>
      </c>
      <c r="LJY59" s="103">
        <f t="shared" si="402"/>
        <v>0</v>
      </c>
      <c r="LJZ59" s="103">
        <f t="shared" si="402"/>
        <v>0</v>
      </c>
      <c r="LKA59" s="103">
        <f t="shared" si="402"/>
        <v>0</v>
      </c>
      <c r="LKB59" s="103">
        <f t="shared" si="402"/>
        <v>0</v>
      </c>
      <c r="LKC59" s="103">
        <f t="shared" ref="LKC59:LMN59" si="403">SUM(LKC23:LKC39)</f>
        <v>0</v>
      </c>
      <c r="LKD59" s="103">
        <f t="shared" si="403"/>
        <v>0</v>
      </c>
      <c r="LKE59" s="103">
        <f t="shared" si="403"/>
        <v>0</v>
      </c>
      <c r="LKF59" s="103">
        <f t="shared" si="403"/>
        <v>0</v>
      </c>
      <c r="LKG59" s="103">
        <f t="shared" si="403"/>
        <v>0</v>
      </c>
      <c r="LKH59" s="103">
        <f t="shared" si="403"/>
        <v>0</v>
      </c>
      <c r="LKI59" s="103">
        <f t="shared" si="403"/>
        <v>0</v>
      </c>
      <c r="LKJ59" s="103">
        <f t="shared" si="403"/>
        <v>0</v>
      </c>
      <c r="LKK59" s="103">
        <f t="shared" si="403"/>
        <v>0</v>
      </c>
      <c r="LKL59" s="103">
        <f t="shared" si="403"/>
        <v>0</v>
      </c>
      <c r="LKM59" s="103">
        <f t="shared" si="403"/>
        <v>0</v>
      </c>
      <c r="LKN59" s="103">
        <f t="shared" si="403"/>
        <v>0</v>
      </c>
      <c r="LKO59" s="103">
        <f t="shared" si="403"/>
        <v>0</v>
      </c>
      <c r="LKP59" s="103">
        <f t="shared" si="403"/>
        <v>0</v>
      </c>
      <c r="LKQ59" s="103">
        <f t="shared" si="403"/>
        <v>0</v>
      </c>
      <c r="LKR59" s="103">
        <f t="shared" si="403"/>
        <v>0</v>
      </c>
      <c r="LKS59" s="103">
        <f t="shared" si="403"/>
        <v>0</v>
      </c>
      <c r="LKT59" s="103">
        <f t="shared" si="403"/>
        <v>0</v>
      </c>
      <c r="LKU59" s="103">
        <f t="shared" si="403"/>
        <v>0</v>
      </c>
      <c r="LKV59" s="103">
        <f t="shared" si="403"/>
        <v>0</v>
      </c>
      <c r="LKW59" s="103">
        <f t="shared" si="403"/>
        <v>0</v>
      </c>
      <c r="LKX59" s="103">
        <f t="shared" si="403"/>
        <v>0</v>
      </c>
      <c r="LKY59" s="103">
        <f t="shared" si="403"/>
        <v>0</v>
      </c>
      <c r="LKZ59" s="103">
        <f t="shared" si="403"/>
        <v>0</v>
      </c>
      <c r="LLA59" s="103">
        <f t="shared" si="403"/>
        <v>0</v>
      </c>
      <c r="LLB59" s="103">
        <f t="shared" si="403"/>
        <v>0</v>
      </c>
      <c r="LLC59" s="103">
        <f t="shared" si="403"/>
        <v>0</v>
      </c>
      <c r="LLD59" s="103">
        <f t="shared" si="403"/>
        <v>0</v>
      </c>
      <c r="LLE59" s="103">
        <f t="shared" si="403"/>
        <v>0</v>
      </c>
      <c r="LLF59" s="103">
        <f t="shared" si="403"/>
        <v>0</v>
      </c>
      <c r="LLG59" s="103">
        <f t="shared" si="403"/>
        <v>0</v>
      </c>
      <c r="LLH59" s="103">
        <f t="shared" si="403"/>
        <v>0</v>
      </c>
      <c r="LLI59" s="103">
        <f t="shared" si="403"/>
        <v>0</v>
      </c>
      <c r="LLJ59" s="103">
        <f t="shared" si="403"/>
        <v>0</v>
      </c>
      <c r="LLK59" s="103">
        <f t="shared" si="403"/>
        <v>0</v>
      </c>
      <c r="LLL59" s="103">
        <f t="shared" si="403"/>
        <v>0</v>
      </c>
      <c r="LLM59" s="103">
        <f t="shared" si="403"/>
        <v>0</v>
      </c>
      <c r="LLN59" s="103">
        <f t="shared" si="403"/>
        <v>0</v>
      </c>
      <c r="LLO59" s="103">
        <f t="shared" si="403"/>
        <v>0</v>
      </c>
      <c r="LLP59" s="103">
        <f t="shared" si="403"/>
        <v>0</v>
      </c>
      <c r="LLQ59" s="103">
        <f t="shared" si="403"/>
        <v>0</v>
      </c>
      <c r="LLR59" s="103">
        <f t="shared" si="403"/>
        <v>0</v>
      </c>
      <c r="LLS59" s="103">
        <f t="shared" si="403"/>
        <v>0</v>
      </c>
      <c r="LLT59" s="103">
        <f t="shared" si="403"/>
        <v>0</v>
      </c>
      <c r="LLU59" s="103">
        <f t="shared" si="403"/>
        <v>0</v>
      </c>
      <c r="LLV59" s="103">
        <f t="shared" si="403"/>
        <v>0</v>
      </c>
      <c r="LLW59" s="103">
        <f t="shared" si="403"/>
        <v>0</v>
      </c>
      <c r="LLX59" s="103">
        <f t="shared" si="403"/>
        <v>0</v>
      </c>
      <c r="LLY59" s="103">
        <f t="shared" si="403"/>
        <v>0</v>
      </c>
      <c r="LLZ59" s="103">
        <f t="shared" si="403"/>
        <v>0</v>
      </c>
      <c r="LMA59" s="103">
        <f t="shared" si="403"/>
        <v>0</v>
      </c>
      <c r="LMB59" s="103">
        <f t="shared" si="403"/>
        <v>0</v>
      </c>
      <c r="LMC59" s="103">
        <f t="shared" si="403"/>
        <v>0</v>
      </c>
      <c r="LMD59" s="103">
        <f t="shared" si="403"/>
        <v>0</v>
      </c>
      <c r="LME59" s="103">
        <f t="shared" si="403"/>
        <v>0</v>
      </c>
      <c r="LMF59" s="103">
        <f t="shared" si="403"/>
        <v>0</v>
      </c>
      <c r="LMG59" s="103">
        <f t="shared" si="403"/>
        <v>0</v>
      </c>
      <c r="LMH59" s="103">
        <f t="shared" si="403"/>
        <v>0</v>
      </c>
      <c r="LMI59" s="103">
        <f t="shared" si="403"/>
        <v>0</v>
      </c>
      <c r="LMJ59" s="103">
        <f t="shared" si="403"/>
        <v>0</v>
      </c>
      <c r="LMK59" s="103">
        <f t="shared" si="403"/>
        <v>0</v>
      </c>
      <c r="LML59" s="103">
        <f t="shared" si="403"/>
        <v>0</v>
      </c>
      <c r="LMM59" s="103">
        <f t="shared" si="403"/>
        <v>0</v>
      </c>
      <c r="LMN59" s="103">
        <f t="shared" si="403"/>
        <v>0</v>
      </c>
      <c r="LMO59" s="103">
        <f t="shared" ref="LMO59:LOZ59" si="404">SUM(LMO23:LMO39)</f>
        <v>0</v>
      </c>
      <c r="LMP59" s="103">
        <f t="shared" si="404"/>
        <v>0</v>
      </c>
      <c r="LMQ59" s="103">
        <f t="shared" si="404"/>
        <v>0</v>
      </c>
      <c r="LMR59" s="103">
        <f t="shared" si="404"/>
        <v>0</v>
      </c>
      <c r="LMS59" s="103">
        <f t="shared" si="404"/>
        <v>0</v>
      </c>
      <c r="LMT59" s="103">
        <f t="shared" si="404"/>
        <v>0</v>
      </c>
      <c r="LMU59" s="103">
        <f t="shared" si="404"/>
        <v>0</v>
      </c>
      <c r="LMV59" s="103">
        <f t="shared" si="404"/>
        <v>0</v>
      </c>
      <c r="LMW59" s="103">
        <f t="shared" si="404"/>
        <v>0</v>
      </c>
      <c r="LMX59" s="103">
        <f t="shared" si="404"/>
        <v>0</v>
      </c>
      <c r="LMY59" s="103">
        <f t="shared" si="404"/>
        <v>0</v>
      </c>
      <c r="LMZ59" s="103">
        <f t="shared" si="404"/>
        <v>0</v>
      </c>
      <c r="LNA59" s="103">
        <f t="shared" si="404"/>
        <v>0</v>
      </c>
      <c r="LNB59" s="103">
        <f t="shared" si="404"/>
        <v>0</v>
      </c>
      <c r="LNC59" s="103">
        <f t="shared" si="404"/>
        <v>0</v>
      </c>
      <c r="LND59" s="103">
        <f t="shared" si="404"/>
        <v>0</v>
      </c>
      <c r="LNE59" s="103">
        <f t="shared" si="404"/>
        <v>0</v>
      </c>
      <c r="LNF59" s="103">
        <f t="shared" si="404"/>
        <v>0</v>
      </c>
      <c r="LNG59" s="103">
        <f t="shared" si="404"/>
        <v>0</v>
      </c>
      <c r="LNH59" s="103">
        <f t="shared" si="404"/>
        <v>0</v>
      </c>
      <c r="LNI59" s="103">
        <f t="shared" si="404"/>
        <v>0</v>
      </c>
      <c r="LNJ59" s="103">
        <f t="shared" si="404"/>
        <v>0</v>
      </c>
      <c r="LNK59" s="103">
        <f t="shared" si="404"/>
        <v>0</v>
      </c>
      <c r="LNL59" s="103">
        <f t="shared" si="404"/>
        <v>0</v>
      </c>
      <c r="LNM59" s="103">
        <f t="shared" si="404"/>
        <v>0</v>
      </c>
      <c r="LNN59" s="103">
        <f t="shared" si="404"/>
        <v>0</v>
      </c>
      <c r="LNO59" s="103">
        <f t="shared" si="404"/>
        <v>0</v>
      </c>
      <c r="LNP59" s="103">
        <f t="shared" si="404"/>
        <v>0</v>
      </c>
      <c r="LNQ59" s="103">
        <f t="shared" si="404"/>
        <v>0</v>
      </c>
      <c r="LNR59" s="103">
        <f t="shared" si="404"/>
        <v>0</v>
      </c>
      <c r="LNS59" s="103">
        <f t="shared" si="404"/>
        <v>0</v>
      </c>
      <c r="LNT59" s="103">
        <f t="shared" si="404"/>
        <v>0</v>
      </c>
      <c r="LNU59" s="103">
        <f t="shared" si="404"/>
        <v>0</v>
      </c>
      <c r="LNV59" s="103">
        <f t="shared" si="404"/>
        <v>0</v>
      </c>
      <c r="LNW59" s="103">
        <f t="shared" si="404"/>
        <v>0</v>
      </c>
      <c r="LNX59" s="103">
        <f t="shared" si="404"/>
        <v>0</v>
      </c>
      <c r="LNY59" s="103">
        <f t="shared" si="404"/>
        <v>0</v>
      </c>
      <c r="LNZ59" s="103">
        <f t="shared" si="404"/>
        <v>0</v>
      </c>
      <c r="LOA59" s="103">
        <f t="shared" si="404"/>
        <v>0</v>
      </c>
      <c r="LOB59" s="103">
        <f t="shared" si="404"/>
        <v>0</v>
      </c>
      <c r="LOC59" s="103">
        <f t="shared" si="404"/>
        <v>0</v>
      </c>
      <c r="LOD59" s="103">
        <f t="shared" si="404"/>
        <v>0</v>
      </c>
      <c r="LOE59" s="103">
        <f t="shared" si="404"/>
        <v>0</v>
      </c>
      <c r="LOF59" s="103">
        <f t="shared" si="404"/>
        <v>0</v>
      </c>
      <c r="LOG59" s="103">
        <f t="shared" si="404"/>
        <v>0</v>
      </c>
      <c r="LOH59" s="103">
        <f t="shared" si="404"/>
        <v>0</v>
      </c>
      <c r="LOI59" s="103">
        <f t="shared" si="404"/>
        <v>0</v>
      </c>
      <c r="LOJ59" s="103">
        <f t="shared" si="404"/>
        <v>0</v>
      </c>
      <c r="LOK59" s="103">
        <f t="shared" si="404"/>
        <v>0</v>
      </c>
      <c r="LOL59" s="103">
        <f t="shared" si="404"/>
        <v>0</v>
      </c>
      <c r="LOM59" s="103">
        <f t="shared" si="404"/>
        <v>0</v>
      </c>
      <c r="LON59" s="103">
        <f t="shared" si="404"/>
        <v>0</v>
      </c>
      <c r="LOO59" s="103">
        <f t="shared" si="404"/>
        <v>0</v>
      </c>
      <c r="LOP59" s="103">
        <f t="shared" si="404"/>
        <v>0</v>
      </c>
      <c r="LOQ59" s="103">
        <f t="shared" si="404"/>
        <v>0</v>
      </c>
      <c r="LOR59" s="103">
        <f t="shared" si="404"/>
        <v>0</v>
      </c>
      <c r="LOS59" s="103">
        <f t="shared" si="404"/>
        <v>0</v>
      </c>
      <c r="LOT59" s="103">
        <f t="shared" si="404"/>
        <v>0</v>
      </c>
      <c r="LOU59" s="103">
        <f t="shared" si="404"/>
        <v>0</v>
      </c>
      <c r="LOV59" s="103">
        <f t="shared" si="404"/>
        <v>0</v>
      </c>
      <c r="LOW59" s="103">
        <f t="shared" si="404"/>
        <v>0</v>
      </c>
      <c r="LOX59" s="103">
        <f t="shared" si="404"/>
        <v>0</v>
      </c>
      <c r="LOY59" s="103">
        <f t="shared" si="404"/>
        <v>0</v>
      </c>
      <c r="LOZ59" s="103">
        <f t="shared" si="404"/>
        <v>0</v>
      </c>
      <c r="LPA59" s="103">
        <f t="shared" ref="LPA59:LRL59" si="405">SUM(LPA23:LPA39)</f>
        <v>0</v>
      </c>
      <c r="LPB59" s="103">
        <f t="shared" si="405"/>
        <v>0</v>
      </c>
      <c r="LPC59" s="103">
        <f t="shared" si="405"/>
        <v>0</v>
      </c>
      <c r="LPD59" s="103">
        <f t="shared" si="405"/>
        <v>0</v>
      </c>
      <c r="LPE59" s="103">
        <f t="shared" si="405"/>
        <v>0</v>
      </c>
      <c r="LPF59" s="103">
        <f t="shared" si="405"/>
        <v>0</v>
      </c>
      <c r="LPG59" s="103">
        <f t="shared" si="405"/>
        <v>0</v>
      </c>
      <c r="LPH59" s="103">
        <f t="shared" si="405"/>
        <v>0</v>
      </c>
      <c r="LPI59" s="103">
        <f t="shared" si="405"/>
        <v>0</v>
      </c>
      <c r="LPJ59" s="103">
        <f t="shared" si="405"/>
        <v>0</v>
      </c>
      <c r="LPK59" s="103">
        <f t="shared" si="405"/>
        <v>0</v>
      </c>
      <c r="LPL59" s="103">
        <f t="shared" si="405"/>
        <v>0</v>
      </c>
      <c r="LPM59" s="103">
        <f t="shared" si="405"/>
        <v>0</v>
      </c>
      <c r="LPN59" s="103">
        <f t="shared" si="405"/>
        <v>0</v>
      </c>
      <c r="LPO59" s="103">
        <f t="shared" si="405"/>
        <v>0</v>
      </c>
      <c r="LPP59" s="103">
        <f t="shared" si="405"/>
        <v>0</v>
      </c>
      <c r="LPQ59" s="103">
        <f t="shared" si="405"/>
        <v>0</v>
      </c>
      <c r="LPR59" s="103">
        <f t="shared" si="405"/>
        <v>0</v>
      </c>
      <c r="LPS59" s="103">
        <f t="shared" si="405"/>
        <v>0</v>
      </c>
      <c r="LPT59" s="103">
        <f t="shared" si="405"/>
        <v>0</v>
      </c>
      <c r="LPU59" s="103">
        <f t="shared" si="405"/>
        <v>0</v>
      </c>
      <c r="LPV59" s="103">
        <f t="shared" si="405"/>
        <v>0</v>
      </c>
      <c r="LPW59" s="103">
        <f t="shared" si="405"/>
        <v>0</v>
      </c>
      <c r="LPX59" s="103">
        <f t="shared" si="405"/>
        <v>0</v>
      </c>
      <c r="LPY59" s="103">
        <f t="shared" si="405"/>
        <v>0</v>
      </c>
      <c r="LPZ59" s="103">
        <f t="shared" si="405"/>
        <v>0</v>
      </c>
      <c r="LQA59" s="103">
        <f t="shared" si="405"/>
        <v>0</v>
      </c>
      <c r="LQB59" s="103">
        <f t="shared" si="405"/>
        <v>0</v>
      </c>
      <c r="LQC59" s="103">
        <f t="shared" si="405"/>
        <v>0</v>
      </c>
      <c r="LQD59" s="103">
        <f t="shared" si="405"/>
        <v>0</v>
      </c>
      <c r="LQE59" s="103">
        <f t="shared" si="405"/>
        <v>0</v>
      </c>
      <c r="LQF59" s="103">
        <f t="shared" si="405"/>
        <v>0</v>
      </c>
      <c r="LQG59" s="103">
        <f t="shared" si="405"/>
        <v>0</v>
      </c>
      <c r="LQH59" s="103">
        <f t="shared" si="405"/>
        <v>0</v>
      </c>
      <c r="LQI59" s="103">
        <f t="shared" si="405"/>
        <v>0</v>
      </c>
      <c r="LQJ59" s="103">
        <f t="shared" si="405"/>
        <v>0</v>
      </c>
      <c r="LQK59" s="103">
        <f t="shared" si="405"/>
        <v>0</v>
      </c>
      <c r="LQL59" s="103">
        <f t="shared" si="405"/>
        <v>0</v>
      </c>
      <c r="LQM59" s="103">
        <f t="shared" si="405"/>
        <v>0</v>
      </c>
      <c r="LQN59" s="103">
        <f t="shared" si="405"/>
        <v>0</v>
      </c>
      <c r="LQO59" s="103">
        <f t="shared" si="405"/>
        <v>0</v>
      </c>
      <c r="LQP59" s="103">
        <f t="shared" si="405"/>
        <v>0</v>
      </c>
      <c r="LQQ59" s="103">
        <f t="shared" si="405"/>
        <v>0</v>
      </c>
      <c r="LQR59" s="103">
        <f t="shared" si="405"/>
        <v>0</v>
      </c>
      <c r="LQS59" s="103">
        <f t="shared" si="405"/>
        <v>0</v>
      </c>
      <c r="LQT59" s="103">
        <f t="shared" si="405"/>
        <v>0</v>
      </c>
      <c r="LQU59" s="103">
        <f t="shared" si="405"/>
        <v>0</v>
      </c>
      <c r="LQV59" s="103">
        <f t="shared" si="405"/>
        <v>0</v>
      </c>
      <c r="LQW59" s="103">
        <f t="shared" si="405"/>
        <v>0</v>
      </c>
      <c r="LQX59" s="103">
        <f t="shared" si="405"/>
        <v>0</v>
      </c>
      <c r="LQY59" s="103">
        <f t="shared" si="405"/>
        <v>0</v>
      </c>
      <c r="LQZ59" s="103">
        <f t="shared" si="405"/>
        <v>0</v>
      </c>
      <c r="LRA59" s="103">
        <f t="shared" si="405"/>
        <v>0</v>
      </c>
      <c r="LRB59" s="103">
        <f t="shared" si="405"/>
        <v>0</v>
      </c>
      <c r="LRC59" s="103">
        <f t="shared" si="405"/>
        <v>0</v>
      </c>
      <c r="LRD59" s="103">
        <f t="shared" si="405"/>
        <v>0</v>
      </c>
      <c r="LRE59" s="103">
        <f t="shared" si="405"/>
        <v>0</v>
      </c>
      <c r="LRF59" s="103">
        <f t="shared" si="405"/>
        <v>0</v>
      </c>
      <c r="LRG59" s="103">
        <f t="shared" si="405"/>
        <v>0</v>
      </c>
      <c r="LRH59" s="103">
        <f t="shared" si="405"/>
        <v>0</v>
      </c>
      <c r="LRI59" s="103">
        <f t="shared" si="405"/>
        <v>0</v>
      </c>
      <c r="LRJ59" s="103">
        <f t="shared" si="405"/>
        <v>0</v>
      </c>
      <c r="LRK59" s="103">
        <f t="shared" si="405"/>
        <v>0</v>
      </c>
      <c r="LRL59" s="103">
        <f t="shared" si="405"/>
        <v>0</v>
      </c>
      <c r="LRM59" s="103">
        <f t="shared" ref="LRM59:LTX59" si="406">SUM(LRM23:LRM39)</f>
        <v>0</v>
      </c>
      <c r="LRN59" s="103">
        <f t="shared" si="406"/>
        <v>0</v>
      </c>
      <c r="LRO59" s="103">
        <f t="shared" si="406"/>
        <v>0</v>
      </c>
      <c r="LRP59" s="103">
        <f t="shared" si="406"/>
        <v>0</v>
      </c>
      <c r="LRQ59" s="103">
        <f t="shared" si="406"/>
        <v>0</v>
      </c>
      <c r="LRR59" s="103">
        <f t="shared" si="406"/>
        <v>0</v>
      </c>
      <c r="LRS59" s="103">
        <f t="shared" si="406"/>
        <v>0</v>
      </c>
      <c r="LRT59" s="103">
        <f t="shared" si="406"/>
        <v>0</v>
      </c>
      <c r="LRU59" s="103">
        <f t="shared" si="406"/>
        <v>0</v>
      </c>
      <c r="LRV59" s="103">
        <f t="shared" si="406"/>
        <v>0</v>
      </c>
      <c r="LRW59" s="103">
        <f t="shared" si="406"/>
        <v>0</v>
      </c>
      <c r="LRX59" s="103">
        <f t="shared" si="406"/>
        <v>0</v>
      </c>
      <c r="LRY59" s="103">
        <f t="shared" si="406"/>
        <v>0</v>
      </c>
      <c r="LRZ59" s="103">
        <f t="shared" si="406"/>
        <v>0</v>
      </c>
      <c r="LSA59" s="103">
        <f t="shared" si="406"/>
        <v>0</v>
      </c>
      <c r="LSB59" s="103">
        <f t="shared" si="406"/>
        <v>0</v>
      </c>
      <c r="LSC59" s="103">
        <f t="shared" si="406"/>
        <v>0</v>
      </c>
      <c r="LSD59" s="103">
        <f t="shared" si="406"/>
        <v>0</v>
      </c>
      <c r="LSE59" s="103">
        <f t="shared" si="406"/>
        <v>0</v>
      </c>
      <c r="LSF59" s="103">
        <f t="shared" si="406"/>
        <v>0</v>
      </c>
      <c r="LSG59" s="103">
        <f t="shared" si="406"/>
        <v>0</v>
      </c>
      <c r="LSH59" s="103">
        <f t="shared" si="406"/>
        <v>0</v>
      </c>
      <c r="LSI59" s="103">
        <f t="shared" si="406"/>
        <v>0</v>
      </c>
      <c r="LSJ59" s="103">
        <f t="shared" si="406"/>
        <v>0</v>
      </c>
      <c r="LSK59" s="103">
        <f t="shared" si="406"/>
        <v>0</v>
      </c>
      <c r="LSL59" s="103">
        <f t="shared" si="406"/>
        <v>0</v>
      </c>
      <c r="LSM59" s="103">
        <f t="shared" si="406"/>
        <v>0</v>
      </c>
      <c r="LSN59" s="103">
        <f t="shared" si="406"/>
        <v>0</v>
      </c>
      <c r="LSO59" s="103">
        <f t="shared" si="406"/>
        <v>0</v>
      </c>
      <c r="LSP59" s="103">
        <f t="shared" si="406"/>
        <v>0</v>
      </c>
      <c r="LSQ59" s="103">
        <f t="shared" si="406"/>
        <v>0</v>
      </c>
      <c r="LSR59" s="103">
        <f t="shared" si="406"/>
        <v>0</v>
      </c>
      <c r="LSS59" s="103">
        <f t="shared" si="406"/>
        <v>0</v>
      </c>
      <c r="LST59" s="103">
        <f t="shared" si="406"/>
        <v>0</v>
      </c>
      <c r="LSU59" s="103">
        <f t="shared" si="406"/>
        <v>0</v>
      </c>
      <c r="LSV59" s="103">
        <f t="shared" si="406"/>
        <v>0</v>
      </c>
      <c r="LSW59" s="103">
        <f t="shared" si="406"/>
        <v>0</v>
      </c>
      <c r="LSX59" s="103">
        <f t="shared" si="406"/>
        <v>0</v>
      </c>
      <c r="LSY59" s="103">
        <f t="shared" si="406"/>
        <v>0</v>
      </c>
      <c r="LSZ59" s="103">
        <f t="shared" si="406"/>
        <v>0</v>
      </c>
      <c r="LTA59" s="103">
        <f t="shared" si="406"/>
        <v>0</v>
      </c>
      <c r="LTB59" s="103">
        <f t="shared" si="406"/>
        <v>0</v>
      </c>
      <c r="LTC59" s="103">
        <f t="shared" si="406"/>
        <v>0</v>
      </c>
      <c r="LTD59" s="103">
        <f t="shared" si="406"/>
        <v>0</v>
      </c>
      <c r="LTE59" s="103">
        <f t="shared" si="406"/>
        <v>0</v>
      </c>
      <c r="LTF59" s="103">
        <f t="shared" si="406"/>
        <v>0</v>
      </c>
      <c r="LTG59" s="103">
        <f t="shared" si="406"/>
        <v>0</v>
      </c>
      <c r="LTH59" s="103">
        <f t="shared" si="406"/>
        <v>0</v>
      </c>
      <c r="LTI59" s="103">
        <f t="shared" si="406"/>
        <v>0</v>
      </c>
      <c r="LTJ59" s="103">
        <f t="shared" si="406"/>
        <v>0</v>
      </c>
      <c r="LTK59" s="103">
        <f t="shared" si="406"/>
        <v>0</v>
      </c>
      <c r="LTL59" s="103">
        <f t="shared" si="406"/>
        <v>0</v>
      </c>
      <c r="LTM59" s="103">
        <f t="shared" si="406"/>
        <v>0</v>
      </c>
      <c r="LTN59" s="103">
        <f t="shared" si="406"/>
        <v>0</v>
      </c>
      <c r="LTO59" s="103">
        <f t="shared" si="406"/>
        <v>0</v>
      </c>
      <c r="LTP59" s="103">
        <f t="shared" si="406"/>
        <v>0</v>
      </c>
      <c r="LTQ59" s="103">
        <f t="shared" si="406"/>
        <v>0</v>
      </c>
      <c r="LTR59" s="103">
        <f t="shared" si="406"/>
        <v>0</v>
      </c>
      <c r="LTS59" s="103">
        <f t="shared" si="406"/>
        <v>0</v>
      </c>
      <c r="LTT59" s="103">
        <f t="shared" si="406"/>
        <v>0</v>
      </c>
      <c r="LTU59" s="103">
        <f t="shared" si="406"/>
        <v>0</v>
      </c>
      <c r="LTV59" s="103">
        <f t="shared" si="406"/>
        <v>0</v>
      </c>
      <c r="LTW59" s="103">
        <f t="shared" si="406"/>
        <v>0</v>
      </c>
      <c r="LTX59" s="103">
        <f t="shared" si="406"/>
        <v>0</v>
      </c>
      <c r="LTY59" s="103">
        <f t="shared" ref="LTY59:LWJ59" si="407">SUM(LTY23:LTY39)</f>
        <v>0</v>
      </c>
      <c r="LTZ59" s="103">
        <f t="shared" si="407"/>
        <v>0</v>
      </c>
      <c r="LUA59" s="103">
        <f t="shared" si="407"/>
        <v>0</v>
      </c>
      <c r="LUB59" s="103">
        <f t="shared" si="407"/>
        <v>0</v>
      </c>
      <c r="LUC59" s="103">
        <f t="shared" si="407"/>
        <v>0</v>
      </c>
      <c r="LUD59" s="103">
        <f t="shared" si="407"/>
        <v>0</v>
      </c>
      <c r="LUE59" s="103">
        <f t="shared" si="407"/>
        <v>0</v>
      </c>
      <c r="LUF59" s="103">
        <f t="shared" si="407"/>
        <v>0</v>
      </c>
      <c r="LUG59" s="103">
        <f t="shared" si="407"/>
        <v>0</v>
      </c>
      <c r="LUH59" s="103">
        <f t="shared" si="407"/>
        <v>0</v>
      </c>
      <c r="LUI59" s="103">
        <f t="shared" si="407"/>
        <v>0</v>
      </c>
      <c r="LUJ59" s="103">
        <f t="shared" si="407"/>
        <v>0</v>
      </c>
      <c r="LUK59" s="103">
        <f t="shared" si="407"/>
        <v>0</v>
      </c>
      <c r="LUL59" s="103">
        <f t="shared" si="407"/>
        <v>0</v>
      </c>
      <c r="LUM59" s="103">
        <f t="shared" si="407"/>
        <v>0</v>
      </c>
      <c r="LUN59" s="103">
        <f t="shared" si="407"/>
        <v>0</v>
      </c>
      <c r="LUO59" s="103">
        <f t="shared" si="407"/>
        <v>0</v>
      </c>
      <c r="LUP59" s="103">
        <f t="shared" si="407"/>
        <v>0</v>
      </c>
      <c r="LUQ59" s="103">
        <f t="shared" si="407"/>
        <v>0</v>
      </c>
      <c r="LUR59" s="103">
        <f t="shared" si="407"/>
        <v>0</v>
      </c>
      <c r="LUS59" s="103">
        <f t="shared" si="407"/>
        <v>0</v>
      </c>
      <c r="LUT59" s="103">
        <f t="shared" si="407"/>
        <v>0</v>
      </c>
      <c r="LUU59" s="103">
        <f t="shared" si="407"/>
        <v>0</v>
      </c>
      <c r="LUV59" s="103">
        <f t="shared" si="407"/>
        <v>0</v>
      </c>
      <c r="LUW59" s="103">
        <f t="shared" si="407"/>
        <v>0</v>
      </c>
      <c r="LUX59" s="103">
        <f t="shared" si="407"/>
        <v>0</v>
      </c>
      <c r="LUY59" s="103">
        <f t="shared" si="407"/>
        <v>0</v>
      </c>
      <c r="LUZ59" s="103">
        <f t="shared" si="407"/>
        <v>0</v>
      </c>
      <c r="LVA59" s="103">
        <f t="shared" si="407"/>
        <v>0</v>
      </c>
      <c r="LVB59" s="103">
        <f t="shared" si="407"/>
        <v>0</v>
      </c>
      <c r="LVC59" s="103">
        <f t="shared" si="407"/>
        <v>0</v>
      </c>
      <c r="LVD59" s="103">
        <f t="shared" si="407"/>
        <v>0</v>
      </c>
      <c r="LVE59" s="103">
        <f t="shared" si="407"/>
        <v>0</v>
      </c>
      <c r="LVF59" s="103">
        <f t="shared" si="407"/>
        <v>0</v>
      </c>
      <c r="LVG59" s="103">
        <f t="shared" si="407"/>
        <v>0</v>
      </c>
      <c r="LVH59" s="103">
        <f t="shared" si="407"/>
        <v>0</v>
      </c>
      <c r="LVI59" s="103">
        <f t="shared" si="407"/>
        <v>0</v>
      </c>
      <c r="LVJ59" s="103">
        <f t="shared" si="407"/>
        <v>0</v>
      </c>
      <c r="LVK59" s="103">
        <f t="shared" si="407"/>
        <v>0</v>
      </c>
      <c r="LVL59" s="103">
        <f t="shared" si="407"/>
        <v>0</v>
      </c>
      <c r="LVM59" s="103">
        <f t="shared" si="407"/>
        <v>0</v>
      </c>
      <c r="LVN59" s="103">
        <f t="shared" si="407"/>
        <v>0</v>
      </c>
      <c r="LVO59" s="103">
        <f t="shared" si="407"/>
        <v>0</v>
      </c>
      <c r="LVP59" s="103">
        <f t="shared" si="407"/>
        <v>0</v>
      </c>
      <c r="LVQ59" s="103">
        <f t="shared" si="407"/>
        <v>0</v>
      </c>
      <c r="LVR59" s="103">
        <f t="shared" si="407"/>
        <v>0</v>
      </c>
      <c r="LVS59" s="103">
        <f t="shared" si="407"/>
        <v>0</v>
      </c>
      <c r="LVT59" s="103">
        <f t="shared" si="407"/>
        <v>0</v>
      </c>
      <c r="LVU59" s="103">
        <f t="shared" si="407"/>
        <v>0</v>
      </c>
      <c r="LVV59" s="103">
        <f t="shared" si="407"/>
        <v>0</v>
      </c>
      <c r="LVW59" s="103">
        <f t="shared" si="407"/>
        <v>0</v>
      </c>
      <c r="LVX59" s="103">
        <f t="shared" si="407"/>
        <v>0</v>
      </c>
      <c r="LVY59" s="103">
        <f t="shared" si="407"/>
        <v>0</v>
      </c>
      <c r="LVZ59" s="103">
        <f t="shared" si="407"/>
        <v>0</v>
      </c>
      <c r="LWA59" s="103">
        <f t="shared" si="407"/>
        <v>0</v>
      </c>
      <c r="LWB59" s="103">
        <f t="shared" si="407"/>
        <v>0</v>
      </c>
      <c r="LWC59" s="103">
        <f t="shared" si="407"/>
        <v>0</v>
      </c>
      <c r="LWD59" s="103">
        <f t="shared" si="407"/>
        <v>0</v>
      </c>
      <c r="LWE59" s="103">
        <f t="shared" si="407"/>
        <v>0</v>
      </c>
      <c r="LWF59" s="103">
        <f t="shared" si="407"/>
        <v>0</v>
      </c>
      <c r="LWG59" s="103">
        <f t="shared" si="407"/>
        <v>0</v>
      </c>
      <c r="LWH59" s="103">
        <f t="shared" si="407"/>
        <v>0</v>
      </c>
      <c r="LWI59" s="103">
        <f t="shared" si="407"/>
        <v>0</v>
      </c>
      <c r="LWJ59" s="103">
        <f t="shared" si="407"/>
        <v>0</v>
      </c>
      <c r="LWK59" s="103">
        <f t="shared" ref="LWK59:LYV59" si="408">SUM(LWK23:LWK39)</f>
        <v>0</v>
      </c>
      <c r="LWL59" s="103">
        <f t="shared" si="408"/>
        <v>0</v>
      </c>
      <c r="LWM59" s="103">
        <f t="shared" si="408"/>
        <v>0</v>
      </c>
      <c r="LWN59" s="103">
        <f t="shared" si="408"/>
        <v>0</v>
      </c>
      <c r="LWO59" s="103">
        <f t="shared" si="408"/>
        <v>0</v>
      </c>
      <c r="LWP59" s="103">
        <f t="shared" si="408"/>
        <v>0</v>
      </c>
      <c r="LWQ59" s="103">
        <f t="shared" si="408"/>
        <v>0</v>
      </c>
      <c r="LWR59" s="103">
        <f t="shared" si="408"/>
        <v>0</v>
      </c>
      <c r="LWS59" s="103">
        <f t="shared" si="408"/>
        <v>0</v>
      </c>
      <c r="LWT59" s="103">
        <f t="shared" si="408"/>
        <v>0</v>
      </c>
      <c r="LWU59" s="103">
        <f t="shared" si="408"/>
        <v>0</v>
      </c>
      <c r="LWV59" s="103">
        <f t="shared" si="408"/>
        <v>0</v>
      </c>
      <c r="LWW59" s="103">
        <f t="shared" si="408"/>
        <v>0</v>
      </c>
      <c r="LWX59" s="103">
        <f t="shared" si="408"/>
        <v>0</v>
      </c>
      <c r="LWY59" s="103">
        <f t="shared" si="408"/>
        <v>0</v>
      </c>
      <c r="LWZ59" s="103">
        <f t="shared" si="408"/>
        <v>0</v>
      </c>
      <c r="LXA59" s="103">
        <f t="shared" si="408"/>
        <v>0</v>
      </c>
      <c r="LXB59" s="103">
        <f t="shared" si="408"/>
        <v>0</v>
      </c>
      <c r="LXC59" s="103">
        <f t="shared" si="408"/>
        <v>0</v>
      </c>
      <c r="LXD59" s="103">
        <f t="shared" si="408"/>
        <v>0</v>
      </c>
      <c r="LXE59" s="103">
        <f t="shared" si="408"/>
        <v>0</v>
      </c>
      <c r="LXF59" s="103">
        <f t="shared" si="408"/>
        <v>0</v>
      </c>
      <c r="LXG59" s="103">
        <f t="shared" si="408"/>
        <v>0</v>
      </c>
      <c r="LXH59" s="103">
        <f t="shared" si="408"/>
        <v>0</v>
      </c>
      <c r="LXI59" s="103">
        <f t="shared" si="408"/>
        <v>0</v>
      </c>
      <c r="LXJ59" s="103">
        <f t="shared" si="408"/>
        <v>0</v>
      </c>
      <c r="LXK59" s="103">
        <f t="shared" si="408"/>
        <v>0</v>
      </c>
      <c r="LXL59" s="103">
        <f t="shared" si="408"/>
        <v>0</v>
      </c>
      <c r="LXM59" s="103">
        <f t="shared" si="408"/>
        <v>0</v>
      </c>
      <c r="LXN59" s="103">
        <f t="shared" si="408"/>
        <v>0</v>
      </c>
      <c r="LXO59" s="103">
        <f t="shared" si="408"/>
        <v>0</v>
      </c>
      <c r="LXP59" s="103">
        <f t="shared" si="408"/>
        <v>0</v>
      </c>
      <c r="LXQ59" s="103">
        <f t="shared" si="408"/>
        <v>0</v>
      </c>
      <c r="LXR59" s="103">
        <f t="shared" si="408"/>
        <v>0</v>
      </c>
      <c r="LXS59" s="103">
        <f t="shared" si="408"/>
        <v>0</v>
      </c>
      <c r="LXT59" s="103">
        <f t="shared" si="408"/>
        <v>0</v>
      </c>
      <c r="LXU59" s="103">
        <f t="shared" si="408"/>
        <v>0</v>
      </c>
      <c r="LXV59" s="103">
        <f t="shared" si="408"/>
        <v>0</v>
      </c>
      <c r="LXW59" s="103">
        <f t="shared" si="408"/>
        <v>0</v>
      </c>
      <c r="LXX59" s="103">
        <f t="shared" si="408"/>
        <v>0</v>
      </c>
      <c r="LXY59" s="103">
        <f t="shared" si="408"/>
        <v>0</v>
      </c>
      <c r="LXZ59" s="103">
        <f t="shared" si="408"/>
        <v>0</v>
      </c>
      <c r="LYA59" s="103">
        <f t="shared" si="408"/>
        <v>0</v>
      </c>
      <c r="LYB59" s="103">
        <f t="shared" si="408"/>
        <v>0</v>
      </c>
      <c r="LYC59" s="103">
        <f t="shared" si="408"/>
        <v>0</v>
      </c>
      <c r="LYD59" s="103">
        <f t="shared" si="408"/>
        <v>0</v>
      </c>
      <c r="LYE59" s="103">
        <f t="shared" si="408"/>
        <v>0</v>
      </c>
      <c r="LYF59" s="103">
        <f t="shared" si="408"/>
        <v>0</v>
      </c>
      <c r="LYG59" s="103">
        <f t="shared" si="408"/>
        <v>0</v>
      </c>
      <c r="LYH59" s="103">
        <f t="shared" si="408"/>
        <v>0</v>
      </c>
      <c r="LYI59" s="103">
        <f t="shared" si="408"/>
        <v>0</v>
      </c>
      <c r="LYJ59" s="103">
        <f t="shared" si="408"/>
        <v>0</v>
      </c>
      <c r="LYK59" s="103">
        <f t="shared" si="408"/>
        <v>0</v>
      </c>
      <c r="LYL59" s="103">
        <f t="shared" si="408"/>
        <v>0</v>
      </c>
      <c r="LYM59" s="103">
        <f t="shared" si="408"/>
        <v>0</v>
      </c>
      <c r="LYN59" s="103">
        <f t="shared" si="408"/>
        <v>0</v>
      </c>
      <c r="LYO59" s="103">
        <f t="shared" si="408"/>
        <v>0</v>
      </c>
      <c r="LYP59" s="103">
        <f t="shared" si="408"/>
        <v>0</v>
      </c>
      <c r="LYQ59" s="103">
        <f t="shared" si="408"/>
        <v>0</v>
      </c>
      <c r="LYR59" s="103">
        <f t="shared" si="408"/>
        <v>0</v>
      </c>
      <c r="LYS59" s="103">
        <f t="shared" si="408"/>
        <v>0</v>
      </c>
      <c r="LYT59" s="103">
        <f t="shared" si="408"/>
        <v>0</v>
      </c>
      <c r="LYU59" s="103">
        <f t="shared" si="408"/>
        <v>0</v>
      </c>
      <c r="LYV59" s="103">
        <f t="shared" si="408"/>
        <v>0</v>
      </c>
      <c r="LYW59" s="103">
        <f t="shared" ref="LYW59:MBH59" si="409">SUM(LYW23:LYW39)</f>
        <v>0</v>
      </c>
      <c r="LYX59" s="103">
        <f t="shared" si="409"/>
        <v>0</v>
      </c>
      <c r="LYY59" s="103">
        <f t="shared" si="409"/>
        <v>0</v>
      </c>
      <c r="LYZ59" s="103">
        <f t="shared" si="409"/>
        <v>0</v>
      </c>
      <c r="LZA59" s="103">
        <f t="shared" si="409"/>
        <v>0</v>
      </c>
      <c r="LZB59" s="103">
        <f t="shared" si="409"/>
        <v>0</v>
      </c>
      <c r="LZC59" s="103">
        <f t="shared" si="409"/>
        <v>0</v>
      </c>
      <c r="LZD59" s="103">
        <f t="shared" si="409"/>
        <v>0</v>
      </c>
      <c r="LZE59" s="103">
        <f t="shared" si="409"/>
        <v>0</v>
      </c>
      <c r="LZF59" s="103">
        <f t="shared" si="409"/>
        <v>0</v>
      </c>
      <c r="LZG59" s="103">
        <f t="shared" si="409"/>
        <v>0</v>
      </c>
      <c r="LZH59" s="103">
        <f t="shared" si="409"/>
        <v>0</v>
      </c>
      <c r="LZI59" s="103">
        <f t="shared" si="409"/>
        <v>0</v>
      </c>
      <c r="LZJ59" s="103">
        <f t="shared" si="409"/>
        <v>0</v>
      </c>
      <c r="LZK59" s="103">
        <f t="shared" si="409"/>
        <v>0</v>
      </c>
      <c r="LZL59" s="103">
        <f t="shared" si="409"/>
        <v>0</v>
      </c>
      <c r="LZM59" s="103">
        <f t="shared" si="409"/>
        <v>0</v>
      </c>
      <c r="LZN59" s="103">
        <f t="shared" si="409"/>
        <v>0</v>
      </c>
      <c r="LZO59" s="103">
        <f t="shared" si="409"/>
        <v>0</v>
      </c>
      <c r="LZP59" s="103">
        <f t="shared" si="409"/>
        <v>0</v>
      </c>
      <c r="LZQ59" s="103">
        <f t="shared" si="409"/>
        <v>0</v>
      </c>
      <c r="LZR59" s="103">
        <f t="shared" si="409"/>
        <v>0</v>
      </c>
      <c r="LZS59" s="103">
        <f t="shared" si="409"/>
        <v>0</v>
      </c>
      <c r="LZT59" s="103">
        <f t="shared" si="409"/>
        <v>0</v>
      </c>
      <c r="LZU59" s="103">
        <f t="shared" si="409"/>
        <v>0</v>
      </c>
      <c r="LZV59" s="103">
        <f t="shared" si="409"/>
        <v>0</v>
      </c>
      <c r="LZW59" s="103">
        <f t="shared" si="409"/>
        <v>0</v>
      </c>
      <c r="LZX59" s="103">
        <f t="shared" si="409"/>
        <v>0</v>
      </c>
      <c r="LZY59" s="103">
        <f t="shared" si="409"/>
        <v>0</v>
      </c>
      <c r="LZZ59" s="103">
        <f t="shared" si="409"/>
        <v>0</v>
      </c>
      <c r="MAA59" s="103">
        <f t="shared" si="409"/>
        <v>0</v>
      </c>
      <c r="MAB59" s="103">
        <f t="shared" si="409"/>
        <v>0</v>
      </c>
      <c r="MAC59" s="103">
        <f t="shared" si="409"/>
        <v>0</v>
      </c>
      <c r="MAD59" s="103">
        <f t="shared" si="409"/>
        <v>0</v>
      </c>
      <c r="MAE59" s="103">
        <f t="shared" si="409"/>
        <v>0</v>
      </c>
      <c r="MAF59" s="103">
        <f t="shared" si="409"/>
        <v>0</v>
      </c>
      <c r="MAG59" s="103">
        <f t="shared" si="409"/>
        <v>0</v>
      </c>
      <c r="MAH59" s="103">
        <f t="shared" si="409"/>
        <v>0</v>
      </c>
      <c r="MAI59" s="103">
        <f t="shared" si="409"/>
        <v>0</v>
      </c>
      <c r="MAJ59" s="103">
        <f t="shared" si="409"/>
        <v>0</v>
      </c>
      <c r="MAK59" s="103">
        <f t="shared" si="409"/>
        <v>0</v>
      </c>
      <c r="MAL59" s="103">
        <f t="shared" si="409"/>
        <v>0</v>
      </c>
      <c r="MAM59" s="103">
        <f t="shared" si="409"/>
        <v>0</v>
      </c>
      <c r="MAN59" s="103">
        <f t="shared" si="409"/>
        <v>0</v>
      </c>
      <c r="MAO59" s="103">
        <f t="shared" si="409"/>
        <v>0</v>
      </c>
      <c r="MAP59" s="103">
        <f t="shared" si="409"/>
        <v>0</v>
      </c>
      <c r="MAQ59" s="103">
        <f t="shared" si="409"/>
        <v>0</v>
      </c>
      <c r="MAR59" s="103">
        <f t="shared" si="409"/>
        <v>0</v>
      </c>
      <c r="MAS59" s="103">
        <f t="shared" si="409"/>
        <v>0</v>
      </c>
      <c r="MAT59" s="103">
        <f t="shared" si="409"/>
        <v>0</v>
      </c>
      <c r="MAU59" s="103">
        <f t="shared" si="409"/>
        <v>0</v>
      </c>
      <c r="MAV59" s="103">
        <f t="shared" si="409"/>
        <v>0</v>
      </c>
      <c r="MAW59" s="103">
        <f t="shared" si="409"/>
        <v>0</v>
      </c>
      <c r="MAX59" s="103">
        <f t="shared" si="409"/>
        <v>0</v>
      </c>
      <c r="MAY59" s="103">
        <f t="shared" si="409"/>
        <v>0</v>
      </c>
      <c r="MAZ59" s="103">
        <f t="shared" si="409"/>
        <v>0</v>
      </c>
      <c r="MBA59" s="103">
        <f t="shared" si="409"/>
        <v>0</v>
      </c>
      <c r="MBB59" s="103">
        <f t="shared" si="409"/>
        <v>0</v>
      </c>
      <c r="MBC59" s="103">
        <f t="shared" si="409"/>
        <v>0</v>
      </c>
      <c r="MBD59" s="103">
        <f t="shared" si="409"/>
        <v>0</v>
      </c>
      <c r="MBE59" s="103">
        <f t="shared" si="409"/>
        <v>0</v>
      </c>
      <c r="MBF59" s="103">
        <f t="shared" si="409"/>
        <v>0</v>
      </c>
      <c r="MBG59" s="103">
        <f t="shared" si="409"/>
        <v>0</v>
      </c>
      <c r="MBH59" s="103">
        <f t="shared" si="409"/>
        <v>0</v>
      </c>
      <c r="MBI59" s="103">
        <f t="shared" ref="MBI59:MDT59" si="410">SUM(MBI23:MBI39)</f>
        <v>0</v>
      </c>
      <c r="MBJ59" s="103">
        <f t="shared" si="410"/>
        <v>0</v>
      </c>
      <c r="MBK59" s="103">
        <f t="shared" si="410"/>
        <v>0</v>
      </c>
      <c r="MBL59" s="103">
        <f t="shared" si="410"/>
        <v>0</v>
      </c>
      <c r="MBM59" s="103">
        <f t="shared" si="410"/>
        <v>0</v>
      </c>
      <c r="MBN59" s="103">
        <f t="shared" si="410"/>
        <v>0</v>
      </c>
      <c r="MBO59" s="103">
        <f t="shared" si="410"/>
        <v>0</v>
      </c>
      <c r="MBP59" s="103">
        <f t="shared" si="410"/>
        <v>0</v>
      </c>
      <c r="MBQ59" s="103">
        <f t="shared" si="410"/>
        <v>0</v>
      </c>
      <c r="MBR59" s="103">
        <f t="shared" si="410"/>
        <v>0</v>
      </c>
      <c r="MBS59" s="103">
        <f t="shared" si="410"/>
        <v>0</v>
      </c>
      <c r="MBT59" s="103">
        <f t="shared" si="410"/>
        <v>0</v>
      </c>
      <c r="MBU59" s="103">
        <f t="shared" si="410"/>
        <v>0</v>
      </c>
      <c r="MBV59" s="103">
        <f t="shared" si="410"/>
        <v>0</v>
      </c>
      <c r="MBW59" s="103">
        <f t="shared" si="410"/>
        <v>0</v>
      </c>
      <c r="MBX59" s="103">
        <f t="shared" si="410"/>
        <v>0</v>
      </c>
      <c r="MBY59" s="103">
        <f t="shared" si="410"/>
        <v>0</v>
      </c>
      <c r="MBZ59" s="103">
        <f t="shared" si="410"/>
        <v>0</v>
      </c>
      <c r="MCA59" s="103">
        <f t="shared" si="410"/>
        <v>0</v>
      </c>
      <c r="MCB59" s="103">
        <f t="shared" si="410"/>
        <v>0</v>
      </c>
      <c r="MCC59" s="103">
        <f t="shared" si="410"/>
        <v>0</v>
      </c>
      <c r="MCD59" s="103">
        <f t="shared" si="410"/>
        <v>0</v>
      </c>
      <c r="MCE59" s="103">
        <f t="shared" si="410"/>
        <v>0</v>
      </c>
      <c r="MCF59" s="103">
        <f t="shared" si="410"/>
        <v>0</v>
      </c>
      <c r="MCG59" s="103">
        <f t="shared" si="410"/>
        <v>0</v>
      </c>
      <c r="MCH59" s="103">
        <f t="shared" si="410"/>
        <v>0</v>
      </c>
      <c r="MCI59" s="103">
        <f t="shared" si="410"/>
        <v>0</v>
      </c>
      <c r="MCJ59" s="103">
        <f t="shared" si="410"/>
        <v>0</v>
      </c>
      <c r="MCK59" s="103">
        <f t="shared" si="410"/>
        <v>0</v>
      </c>
      <c r="MCL59" s="103">
        <f t="shared" si="410"/>
        <v>0</v>
      </c>
      <c r="MCM59" s="103">
        <f t="shared" si="410"/>
        <v>0</v>
      </c>
      <c r="MCN59" s="103">
        <f t="shared" si="410"/>
        <v>0</v>
      </c>
      <c r="MCO59" s="103">
        <f t="shared" si="410"/>
        <v>0</v>
      </c>
      <c r="MCP59" s="103">
        <f t="shared" si="410"/>
        <v>0</v>
      </c>
      <c r="MCQ59" s="103">
        <f t="shared" si="410"/>
        <v>0</v>
      </c>
      <c r="MCR59" s="103">
        <f t="shared" si="410"/>
        <v>0</v>
      </c>
      <c r="MCS59" s="103">
        <f t="shared" si="410"/>
        <v>0</v>
      </c>
      <c r="MCT59" s="103">
        <f t="shared" si="410"/>
        <v>0</v>
      </c>
      <c r="MCU59" s="103">
        <f t="shared" si="410"/>
        <v>0</v>
      </c>
      <c r="MCV59" s="103">
        <f t="shared" si="410"/>
        <v>0</v>
      </c>
      <c r="MCW59" s="103">
        <f t="shared" si="410"/>
        <v>0</v>
      </c>
      <c r="MCX59" s="103">
        <f t="shared" si="410"/>
        <v>0</v>
      </c>
      <c r="MCY59" s="103">
        <f t="shared" si="410"/>
        <v>0</v>
      </c>
      <c r="MCZ59" s="103">
        <f t="shared" si="410"/>
        <v>0</v>
      </c>
      <c r="MDA59" s="103">
        <f t="shared" si="410"/>
        <v>0</v>
      </c>
      <c r="MDB59" s="103">
        <f t="shared" si="410"/>
        <v>0</v>
      </c>
      <c r="MDC59" s="103">
        <f t="shared" si="410"/>
        <v>0</v>
      </c>
      <c r="MDD59" s="103">
        <f t="shared" si="410"/>
        <v>0</v>
      </c>
      <c r="MDE59" s="103">
        <f t="shared" si="410"/>
        <v>0</v>
      </c>
      <c r="MDF59" s="103">
        <f t="shared" si="410"/>
        <v>0</v>
      </c>
      <c r="MDG59" s="103">
        <f t="shared" si="410"/>
        <v>0</v>
      </c>
      <c r="MDH59" s="103">
        <f t="shared" si="410"/>
        <v>0</v>
      </c>
      <c r="MDI59" s="103">
        <f t="shared" si="410"/>
        <v>0</v>
      </c>
      <c r="MDJ59" s="103">
        <f t="shared" si="410"/>
        <v>0</v>
      </c>
      <c r="MDK59" s="103">
        <f t="shared" si="410"/>
        <v>0</v>
      </c>
      <c r="MDL59" s="103">
        <f t="shared" si="410"/>
        <v>0</v>
      </c>
      <c r="MDM59" s="103">
        <f t="shared" si="410"/>
        <v>0</v>
      </c>
      <c r="MDN59" s="103">
        <f t="shared" si="410"/>
        <v>0</v>
      </c>
      <c r="MDO59" s="103">
        <f t="shared" si="410"/>
        <v>0</v>
      </c>
      <c r="MDP59" s="103">
        <f t="shared" si="410"/>
        <v>0</v>
      </c>
      <c r="MDQ59" s="103">
        <f t="shared" si="410"/>
        <v>0</v>
      </c>
      <c r="MDR59" s="103">
        <f t="shared" si="410"/>
        <v>0</v>
      </c>
      <c r="MDS59" s="103">
        <f t="shared" si="410"/>
        <v>0</v>
      </c>
      <c r="MDT59" s="103">
        <f t="shared" si="410"/>
        <v>0</v>
      </c>
      <c r="MDU59" s="103">
        <f t="shared" ref="MDU59:MGF59" si="411">SUM(MDU23:MDU39)</f>
        <v>0</v>
      </c>
      <c r="MDV59" s="103">
        <f t="shared" si="411"/>
        <v>0</v>
      </c>
      <c r="MDW59" s="103">
        <f t="shared" si="411"/>
        <v>0</v>
      </c>
      <c r="MDX59" s="103">
        <f t="shared" si="411"/>
        <v>0</v>
      </c>
      <c r="MDY59" s="103">
        <f t="shared" si="411"/>
        <v>0</v>
      </c>
      <c r="MDZ59" s="103">
        <f t="shared" si="411"/>
        <v>0</v>
      </c>
      <c r="MEA59" s="103">
        <f t="shared" si="411"/>
        <v>0</v>
      </c>
      <c r="MEB59" s="103">
        <f t="shared" si="411"/>
        <v>0</v>
      </c>
      <c r="MEC59" s="103">
        <f t="shared" si="411"/>
        <v>0</v>
      </c>
      <c r="MED59" s="103">
        <f t="shared" si="411"/>
        <v>0</v>
      </c>
      <c r="MEE59" s="103">
        <f t="shared" si="411"/>
        <v>0</v>
      </c>
      <c r="MEF59" s="103">
        <f t="shared" si="411"/>
        <v>0</v>
      </c>
      <c r="MEG59" s="103">
        <f t="shared" si="411"/>
        <v>0</v>
      </c>
      <c r="MEH59" s="103">
        <f t="shared" si="411"/>
        <v>0</v>
      </c>
      <c r="MEI59" s="103">
        <f t="shared" si="411"/>
        <v>0</v>
      </c>
      <c r="MEJ59" s="103">
        <f t="shared" si="411"/>
        <v>0</v>
      </c>
      <c r="MEK59" s="103">
        <f t="shared" si="411"/>
        <v>0</v>
      </c>
      <c r="MEL59" s="103">
        <f t="shared" si="411"/>
        <v>0</v>
      </c>
      <c r="MEM59" s="103">
        <f t="shared" si="411"/>
        <v>0</v>
      </c>
      <c r="MEN59" s="103">
        <f t="shared" si="411"/>
        <v>0</v>
      </c>
      <c r="MEO59" s="103">
        <f t="shared" si="411"/>
        <v>0</v>
      </c>
      <c r="MEP59" s="103">
        <f t="shared" si="411"/>
        <v>0</v>
      </c>
      <c r="MEQ59" s="103">
        <f t="shared" si="411"/>
        <v>0</v>
      </c>
      <c r="MER59" s="103">
        <f t="shared" si="411"/>
        <v>0</v>
      </c>
      <c r="MES59" s="103">
        <f t="shared" si="411"/>
        <v>0</v>
      </c>
      <c r="MET59" s="103">
        <f t="shared" si="411"/>
        <v>0</v>
      </c>
      <c r="MEU59" s="103">
        <f t="shared" si="411"/>
        <v>0</v>
      </c>
      <c r="MEV59" s="103">
        <f t="shared" si="411"/>
        <v>0</v>
      </c>
      <c r="MEW59" s="103">
        <f t="shared" si="411"/>
        <v>0</v>
      </c>
      <c r="MEX59" s="103">
        <f t="shared" si="411"/>
        <v>0</v>
      </c>
      <c r="MEY59" s="103">
        <f t="shared" si="411"/>
        <v>0</v>
      </c>
      <c r="MEZ59" s="103">
        <f t="shared" si="411"/>
        <v>0</v>
      </c>
      <c r="MFA59" s="103">
        <f t="shared" si="411"/>
        <v>0</v>
      </c>
      <c r="MFB59" s="103">
        <f t="shared" si="411"/>
        <v>0</v>
      </c>
      <c r="MFC59" s="103">
        <f t="shared" si="411"/>
        <v>0</v>
      </c>
      <c r="MFD59" s="103">
        <f t="shared" si="411"/>
        <v>0</v>
      </c>
      <c r="MFE59" s="103">
        <f t="shared" si="411"/>
        <v>0</v>
      </c>
      <c r="MFF59" s="103">
        <f t="shared" si="411"/>
        <v>0</v>
      </c>
      <c r="MFG59" s="103">
        <f t="shared" si="411"/>
        <v>0</v>
      </c>
      <c r="MFH59" s="103">
        <f t="shared" si="411"/>
        <v>0</v>
      </c>
      <c r="MFI59" s="103">
        <f t="shared" si="411"/>
        <v>0</v>
      </c>
      <c r="MFJ59" s="103">
        <f t="shared" si="411"/>
        <v>0</v>
      </c>
      <c r="MFK59" s="103">
        <f t="shared" si="411"/>
        <v>0</v>
      </c>
      <c r="MFL59" s="103">
        <f t="shared" si="411"/>
        <v>0</v>
      </c>
      <c r="MFM59" s="103">
        <f t="shared" si="411"/>
        <v>0</v>
      </c>
      <c r="MFN59" s="103">
        <f t="shared" si="411"/>
        <v>0</v>
      </c>
      <c r="MFO59" s="103">
        <f t="shared" si="411"/>
        <v>0</v>
      </c>
      <c r="MFP59" s="103">
        <f t="shared" si="411"/>
        <v>0</v>
      </c>
      <c r="MFQ59" s="103">
        <f t="shared" si="411"/>
        <v>0</v>
      </c>
      <c r="MFR59" s="103">
        <f t="shared" si="411"/>
        <v>0</v>
      </c>
      <c r="MFS59" s="103">
        <f t="shared" si="411"/>
        <v>0</v>
      </c>
      <c r="MFT59" s="103">
        <f t="shared" si="411"/>
        <v>0</v>
      </c>
      <c r="MFU59" s="103">
        <f t="shared" si="411"/>
        <v>0</v>
      </c>
      <c r="MFV59" s="103">
        <f t="shared" si="411"/>
        <v>0</v>
      </c>
      <c r="MFW59" s="103">
        <f t="shared" si="411"/>
        <v>0</v>
      </c>
      <c r="MFX59" s="103">
        <f t="shared" si="411"/>
        <v>0</v>
      </c>
      <c r="MFY59" s="103">
        <f t="shared" si="411"/>
        <v>0</v>
      </c>
      <c r="MFZ59" s="103">
        <f t="shared" si="411"/>
        <v>0</v>
      </c>
      <c r="MGA59" s="103">
        <f t="shared" si="411"/>
        <v>0</v>
      </c>
      <c r="MGB59" s="103">
        <f t="shared" si="411"/>
        <v>0</v>
      </c>
      <c r="MGC59" s="103">
        <f t="shared" si="411"/>
        <v>0</v>
      </c>
      <c r="MGD59" s="103">
        <f t="shared" si="411"/>
        <v>0</v>
      </c>
      <c r="MGE59" s="103">
        <f t="shared" si="411"/>
        <v>0</v>
      </c>
      <c r="MGF59" s="103">
        <f t="shared" si="411"/>
        <v>0</v>
      </c>
      <c r="MGG59" s="103">
        <f t="shared" ref="MGG59:MIR59" si="412">SUM(MGG23:MGG39)</f>
        <v>0</v>
      </c>
      <c r="MGH59" s="103">
        <f t="shared" si="412"/>
        <v>0</v>
      </c>
      <c r="MGI59" s="103">
        <f t="shared" si="412"/>
        <v>0</v>
      </c>
      <c r="MGJ59" s="103">
        <f t="shared" si="412"/>
        <v>0</v>
      </c>
      <c r="MGK59" s="103">
        <f t="shared" si="412"/>
        <v>0</v>
      </c>
      <c r="MGL59" s="103">
        <f t="shared" si="412"/>
        <v>0</v>
      </c>
      <c r="MGM59" s="103">
        <f t="shared" si="412"/>
        <v>0</v>
      </c>
      <c r="MGN59" s="103">
        <f t="shared" si="412"/>
        <v>0</v>
      </c>
      <c r="MGO59" s="103">
        <f t="shared" si="412"/>
        <v>0</v>
      </c>
      <c r="MGP59" s="103">
        <f t="shared" si="412"/>
        <v>0</v>
      </c>
      <c r="MGQ59" s="103">
        <f t="shared" si="412"/>
        <v>0</v>
      </c>
      <c r="MGR59" s="103">
        <f t="shared" si="412"/>
        <v>0</v>
      </c>
      <c r="MGS59" s="103">
        <f t="shared" si="412"/>
        <v>0</v>
      </c>
      <c r="MGT59" s="103">
        <f t="shared" si="412"/>
        <v>0</v>
      </c>
      <c r="MGU59" s="103">
        <f t="shared" si="412"/>
        <v>0</v>
      </c>
      <c r="MGV59" s="103">
        <f t="shared" si="412"/>
        <v>0</v>
      </c>
      <c r="MGW59" s="103">
        <f t="shared" si="412"/>
        <v>0</v>
      </c>
      <c r="MGX59" s="103">
        <f t="shared" si="412"/>
        <v>0</v>
      </c>
      <c r="MGY59" s="103">
        <f t="shared" si="412"/>
        <v>0</v>
      </c>
      <c r="MGZ59" s="103">
        <f t="shared" si="412"/>
        <v>0</v>
      </c>
      <c r="MHA59" s="103">
        <f t="shared" si="412"/>
        <v>0</v>
      </c>
      <c r="MHB59" s="103">
        <f t="shared" si="412"/>
        <v>0</v>
      </c>
      <c r="MHC59" s="103">
        <f t="shared" si="412"/>
        <v>0</v>
      </c>
      <c r="MHD59" s="103">
        <f t="shared" si="412"/>
        <v>0</v>
      </c>
      <c r="MHE59" s="103">
        <f t="shared" si="412"/>
        <v>0</v>
      </c>
      <c r="MHF59" s="103">
        <f t="shared" si="412"/>
        <v>0</v>
      </c>
      <c r="MHG59" s="103">
        <f t="shared" si="412"/>
        <v>0</v>
      </c>
      <c r="MHH59" s="103">
        <f t="shared" si="412"/>
        <v>0</v>
      </c>
      <c r="MHI59" s="103">
        <f t="shared" si="412"/>
        <v>0</v>
      </c>
      <c r="MHJ59" s="103">
        <f t="shared" si="412"/>
        <v>0</v>
      </c>
      <c r="MHK59" s="103">
        <f t="shared" si="412"/>
        <v>0</v>
      </c>
      <c r="MHL59" s="103">
        <f t="shared" si="412"/>
        <v>0</v>
      </c>
      <c r="MHM59" s="103">
        <f t="shared" si="412"/>
        <v>0</v>
      </c>
      <c r="MHN59" s="103">
        <f t="shared" si="412"/>
        <v>0</v>
      </c>
      <c r="MHO59" s="103">
        <f t="shared" si="412"/>
        <v>0</v>
      </c>
      <c r="MHP59" s="103">
        <f t="shared" si="412"/>
        <v>0</v>
      </c>
      <c r="MHQ59" s="103">
        <f t="shared" si="412"/>
        <v>0</v>
      </c>
      <c r="MHR59" s="103">
        <f t="shared" si="412"/>
        <v>0</v>
      </c>
      <c r="MHS59" s="103">
        <f t="shared" si="412"/>
        <v>0</v>
      </c>
      <c r="MHT59" s="103">
        <f t="shared" si="412"/>
        <v>0</v>
      </c>
      <c r="MHU59" s="103">
        <f t="shared" si="412"/>
        <v>0</v>
      </c>
      <c r="MHV59" s="103">
        <f t="shared" si="412"/>
        <v>0</v>
      </c>
      <c r="MHW59" s="103">
        <f t="shared" si="412"/>
        <v>0</v>
      </c>
      <c r="MHX59" s="103">
        <f t="shared" si="412"/>
        <v>0</v>
      </c>
      <c r="MHY59" s="103">
        <f t="shared" si="412"/>
        <v>0</v>
      </c>
      <c r="MHZ59" s="103">
        <f t="shared" si="412"/>
        <v>0</v>
      </c>
      <c r="MIA59" s="103">
        <f t="shared" si="412"/>
        <v>0</v>
      </c>
      <c r="MIB59" s="103">
        <f t="shared" si="412"/>
        <v>0</v>
      </c>
      <c r="MIC59" s="103">
        <f t="shared" si="412"/>
        <v>0</v>
      </c>
      <c r="MID59" s="103">
        <f t="shared" si="412"/>
        <v>0</v>
      </c>
      <c r="MIE59" s="103">
        <f t="shared" si="412"/>
        <v>0</v>
      </c>
      <c r="MIF59" s="103">
        <f t="shared" si="412"/>
        <v>0</v>
      </c>
      <c r="MIG59" s="103">
        <f t="shared" si="412"/>
        <v>0</v>
      </c>
      <c r="MIH59" s="103">
        <f t="shared" si="412"/>
        <v>0</v>
      </c>
      <c r="MII59" s="103">
        <f t="shared" si="412"/>
        <v>0</v>
      </c>
      <c r="MIJ59" s="103">
        <f t="shared" si="412"/>
        <v>0</v>
      </c>
      <c r="MIK59" s="103">
        <f t="shared" si="412"/>
        <v>0</v>
      </c>
      <c r="MIL59" s="103">
        <f t="shared" si="412"/>
        <v>0</v>
      </c>
      <c r="MIM59" s="103">
        <f t="shared" si="412"/>
        <v>0</v>
      </c>
      <c r="MIN59" s="103">
        <f t="shared" si="412"/>
        <v>0</v>
      </c>
      <c r="MIO59" s="103">
        <f t="shared" si="412"/>
        <v>0</v>
      </c>
      <c r="MIP59" s="103">
        <f t="shared" si="412"/>
        <v>0</v>
      </c>
      <c r="MIQ59" s="103">
        <f t="shared" si="412"/>
        <v>0</v>
      </c>
      <c r="MIR59" s="103">
        <f t="shared" si="412"/>
        <v>0</v>
      </c>
      <c r="MIS59" s="103">
        <f t="shared" ref="MIS59:MLD59" si="413">SUM(MIS23:MIS39)</f>
        <v>0</v>
      </c>
      <c r="MIT59" s="103">
        <f t="shared" si="413"/>
        <v>0</v>
      </c>
      <c r="MIU59" s="103">
        <f t="shared" si="413"/>
        <v>0</v>
      </c>
      <c r="MIV59" s="103">
        <f t="shared" si="413"/>
        <v>0</v>
      </c>
      <c r="MIW59" s="103">
        <f t="shared" si="413"/>
        <v>0</v>
      </c>
      <c r="MIX59" s="103">
        <f t="shared" si="413"/>
        <v>0</v>
      </c>
      <c r="MIY59" s="103">
        <f t="shared" si="413"/>
        <v>0</v>
      </c>
      <c r="MIZ59" s="103">
        <f t="shared" si="413"/>
        <v>0</v>
      </c>
      <c r="MJA59" s="103">
        <f t="shared" si="413"/>
        <v>0</v>
      </c>
      <c r="MJB59" s="103">
        <f t="shared" si="413"/>
        <v>0</v>
      </c>
      <c r="MJC59" s="103">
        <f t="shared" si="413"/>
        <v>0</v>
      </c>
      <c r="MJD59" s="103">
        <f t="shared" si="413"/>
        <v>0</v>
      </c>
      <c r="MJE59" s="103">
        <f t="shared" si="413"/>
        <v>0</v>
      </c>
      <c r="MJF59" s="103">
        <f t="shared" si="413"/>
        <v>0</v>
      </c>
      <c r="MJG59" s="103">
        <f t="shared" si="413"/>
        <v>0</v>
      </c>
      <c r="MJH59" s="103">
        <f t="shared" si="413"/>
        <v>0</v>
      </c>
      <c r="MJI59" s="103">
        <f t="shared" si="413"/>
        <v>0</v>
      </c>
      <c r="MJJ59" s="103">
        <f t="shared" si="413"/>
        <v>0</v>
      </c>
      <c r="MJK59" s="103">
        <f t="shared" si="413"/>
        <v>0</v>
      </c>
      <c r="MJL59" s="103">
        <f t="shared" si="413"/>
        <v>0</v>
      </c>
      <c r="MJM59" s="103">
        <f t="shared" si="413"/>
        <v>0</v>
      </c>
      <c r="MJN59" s="103">
        <f t="shared" si="413"/>
        <v>0</v>
      </c>
      <c r="MJO59" s="103">
        <f t="shared" si="413"/>
        <v>0</v>
      </c>
      <c r="MJP59" s="103">
        <f t="shared" si="413"/>
        <v>0</v>
      </c>
      <c r="MJQ59" s="103">
        <f t="shared" si="413"/>
        <v>0</v>
      </c>
      <c r="MJR59" s="103">
        <f t="shared" si="413"/>
        <v>0</v>
      </c>
      <c r="MJS59" s="103">
        <f t="shared" si="413"/>
        <v>0</v>
      </c>
      <c r="MJT59" s="103">
        <f t="shared" si="413"/>
        <v>0</v>
      </c>
      <c r="MJU59" s="103">
        <f t="shared" si="413"/>
        <v>0</v>
      </c>
      <c r="MJV59" s="103">
        <f t="shared" si="413"/>
        <v>0</v>
      </c>
      <c r="MJW59" s="103">
        <f t="shared" si="413"/>
        <v>0</v>
      </c>
      <c r="MJX59" s="103">
        <f t="shared" si="413"/>
        <v>0</v>
      </c>
      <c r="MJY59" s="103">
        <f t="shared" si="413"/>
        <v>0</v>
      </c>
      <c r="MJZ59" s="103">
        <f t="shared" si="413"/>
        <v>0</v>
      </c>
      <c r="MKA59" s="103">
        <f t="shared" si="413"/>
        <v>0</v>
      </c>
      <c r="MKB59" s="103">
        <f t="shared" si="413"/>
        <v>0</v>
      </c>
      <c r="MKC59" s="103">
        <f t="shared" si="413"/>
        <v>0</v>
      </c>
      <c r="MKD59" s="103">
        <f t="shared" si="413"/>
        <v>0</v>
      </c>
      <c r="MKE59" s="103">
        <f t="shared" si="413"/>
        <v>0</v>
      </c>
      <c r="MKF59" s="103">
        <f t="shared" si="413"/>
        <v>0</v>
      </c>
      <c r="MKG59" s="103">
        <f t="shared" si="413"/>
        <v>0</v>
      </c>
      <c r="MKH59" s="103">
        <f t="shared" si="413"/>
        <v>0</v>
      </c>
      <c r="MKI59" s="103">
        <f t="shared" si="413"/>
        <v>0</v>
      </c>
      <c r="MKJ59" s="103">
        <f t="shared" si="413"/>
        <v>0</v>
      </c>
      <c r="MKK59" s="103">
        <f t="shared" si="413"/>
        <v>0</v>
      </c>
      <c r="MKL59" s="103">
        <f t="shared" si="413"/>
        <v>0</v>
      </c>
      <c r="MKM59" s="103">
        <f t="shared" si="413"/>
        <v>0</v>
      </c>
      <c r="MKN59" s="103">
        <f t="shared" si="413"/>
        <v>0</v>
      </c>
      <c r="MKO59" s="103">
        <f t="shared" si="413"/>
        <v>0</v>
      </c>
      <c r="MKP59" s="103">
        <f t="shared" si="413"/>
        <v>0</v>
      </c>
      <c r="MKQ59" s="103">
        <f t="shared" si="413"/>
        <v>0</v>
      </c>
      <c r="MKR59" s="103">
        <f t="shared" si="413"/>
        <v>0</v>
      </c>
      <c r="MKS59" s="103">
        <f t="shared" si="413"/>
        <v>0</v>
      </c>
      <c r="MKT59" s="103">
        <f t="shared" si="413"/>
        <v>0</v>
      </c>
      <c r="MKU59" s="103">
        <f t="shared" si="413"/>
        <v>0</v>
      </c>
      <c r="MKV59" s="103">
        <f t="shared" si="413"/>
        <v>0</v>
      </c>
      <c r="MKW59" s="103">
        <f t="shared" si="413"/>
        <v>0</v>
      </c>
      <c r="MKX59" s="103">
        <f t="shared" si="413"/>
        <v>0</v>
      </c>
      <c r="MKY59" s="103">
        <f t="shared" si="413"/>
        <v>0</v>
      </c>
      <c r="MKZ59" s="103">
        <f t="shared" si="413"/>
        <v>0</v>
      </c>
      <c r="MLA59" s="103">
        <f t="shared" si="413"/>
        <v>0</v>
      </c>
      <c r="MLB59" s="103">
        <f t="shared" si="413"/>
        <v>0</v>
      </c>
      <c r="MLC59" s="103">
        <f t="shared" si="413"/>
        <v>0</v>
      </c>
      <c r="MLD59" s="103">
        <f t="shared" si="413"/>
        <v>0</v>
      </c>
      <c r="MLE59" s="103">
        <f t="shared" ref="MLE59:MNP59" si="414">SUM(MLE23:MLE39)</f>
        <v>0</v>
      </c>
      <c r="MLF59" s="103">
        <f t="shared" si="414"/>
        <v>0</v>
      </c>
      <c r="MLG59" s="103">
        <f t="shared" si="414"/>
        <v>0</v>
      </c>
      <c r="MLH59" s="103">
        <f t="shared" si="414"/>
        <v>0</v>
      </c>
      <c r="MLI59" s="103">
        <f t="shared" si="414"/>
        <v>0</v>
      </c>
      <c r="MLJ59" s="103">
        <f t="shared" si="414"/>
        <v>0</v>
      </c>
      <c r="MLK59" s="103">
        <f t="shared" si="414"/>
        <v>0</v>
      </c>
      <c r="MLL59" s="103">
        <f t="shared" si="414"/>
        <v>0</v>
      </c>
      <c r="MLM59" s="103">
        <f t="shared" si="414"/>
        <v>0</v>
      </c>
      <c r="MLN59" s="103">
        <f t="shared" si="414"/>
        <v>0</v>
      </c>
      <c r="MLO59" s="103">
        <f t="shared" si="414"/>
        <v>0</v>
      </c>
      <c r="MLP59" s="103">
        <f t="shared" si="414"/>
        <v>0</v>
      </c>
      <c r="MLQ59" s="103">
        <f t="shared" si="414"/>
        <v>0</v>
      </c>
      <c r="MLR59" s="103">
        <f t="shared" si="414"/>
        <v>0</v>
      </c>
      <c r="MLS59" s="103">
        <f t="shared" si="414"/>
        <v>0</v>
      </c>
      <c r="MLT59" s="103">
        <f t="shared" si="414"/>
        <v>0</v>
      </c>
      <c r="MLU59" s="103">
        <f t="shared" si="414"/>
        <v>0</v>
      </c>
      <c r="MLV59" s="103">
        <f t="shared" si="414"/>
        <v>0</v>
      </c>
      <c r="MLW59" s="103">
        <f t="shared" si="414"/>
        <v>0</v>
      </c>
      <c r="MLX59" s="103">
        <f t="shared" si="414"/>
        <v>0</v>
      </c>
      <c r="MLY59" s="103">
        <f t="shared" si="414"/>
        <v>0</v>
      </c>
      <c r="MLZ59" s="103">
        <f t="shared" si="414"/>
        <v>0</v>
      </c>
      <c r="MMA59" s="103">
        <f t="shared" si="414"/>
        <v>0</v>
      </c>
      <c r="MMB59" s="103">
        <f t="shared" si="414"/>
        <v>0</v>
      </c>
      <c r="MMC59" s="103">
        <f t="shared" si="414"/>
        <v>0</v>
      </c>
      <c r="MMD59" s="103">
        <f t="shared" si="414"/>
        <v>0</v>
      </c>
      <c r="MME59" s="103">
        <f t="shared" si="414"/>
        <v>0</v>
      </c>
      <c r="MMF59" s="103">
        <f t="shared" si="414"/>
        <v>0</v>
      </c>
      <c r="MMG59" s="103">
        <f t="shared" si="414"/>
        <v>0</v>
      </c>
      <c r="MMH59" s="103">
        <f t="shared" si="414"/>
        <v>0</v>
      </c>
      <c r="MMI59" s="103">
        <f t="shared" si="414"/>
        <v>0</v>
      </c>
      <c r="MMJ59" s="103">
        <f t="shared" si="414"/>
        <v>0</v>
      </c>
      <c r="MMK59" s="103">
        <f t="shared" si="414"/>
        <v>0</v>
      </c>
      <c r="MML59" s="103">
        <f t="shared" si="414"/>
        <v>0</v>
      </c>
      <c r="MMM59" s="103">
        <f t="shared" si="414"/>
        <v>0</v>
      </c>
      <c r="MMN59" s="103">
        <f t="shared" si="414"/>
        <v>0</v>
      </c>
      <c r="MMO59" s="103">
        <f t="shared" si="414"/>
        <v>0</v>
      </c>
      <c r="MMP59" s="103">
        <f t="shared" si="414"/>
        <v>0</v>
      </c>
      <c r="MMQ59" s="103">
        <f t="shared" si="414"/>
        <v>0</v>
      </c>
      <c r="MMR59" s="103">
        <f t="shared" si="414"/>
        <v>0</v>
      </c>
      <c r="MMS59" s="103">
        <f t="shared" si="414"/>
        <v>0</v>
      </c>
      <c r="MMT59" s="103">
        <f t="shared" si="414"/>
        <v>0</v>
      </c>
      <c r="MMU59" s="103">
        <f t="shared" si="414"/>
        <v>0</v>
      </c>
      <c r="MMV59" s="103">
        <f t="shared" si="414"/>
        <v>0</v>
      </c>
      <c r="MMW59" s="103">
        <f t="shared" si="414"/>
        <v>0</v>
      </c>
      <c r="MMX59" s="103">
        <f t="shared" si="414"/>
        <v>0</v>
      </c>
      <c r="MMY59" s="103">
        <f t="shared" si="414"/>
        <v>0</v>
      </c>
      <c r="MMZ59" s="103">
        <f t="shared" si="414"/>
        <v>0</v>
      </c>
      <c r="MNA59" s="103">
        <f t="shared" si="414"/>
        <v>0</v>
      </c>
      <c r="MNB59" s="103">
        <f t="shared" si="414"/>
        <v>0</v>
      </c>
      <c r="MNC59" s="103">
        <f t="shared" si="414"/>
        <v>0</v>
      </c>
      <c r="MND59" s="103">
        <f t="shared" si="414"/>
        <v>0</v>
      </c>
      <c r="MNE59" s="103">
        <f t="shared" si="414"/>
        <v>0</v>
      </c>
      <c r="MNF59" s="103">
        <f t="shared" si="414"/>
        <v>0</v>
      </c>
      <c r="MNG59" s="103">
        <f t="shared" si="414"/>
        <v>0</v>
      </c>
      <c r="MNH59" s="103">
        <f t="shared" si="414"/>
        <v>0</v>
      </c>
      <c r="MNI59" s="103">
        <f t="shared" si="414"/>
        <v>0</v>
      </c>
      <c r="MNJ59" s="103">
        <f t="shared" si="414"/>
        <v>0</v>
      </c>
      <c r="MNK59" s="103">
        <f t="shared" si="414"/>
        <v>0</v>
      </c>
      <c r="MNL59" s="103">
        <f t="shared" si="414"/>
        <v>0</v>
      </c>
      <c r="MNM59" s="103">
        <f t="shared" si="414"/>
        <v>0</v>
      </c>
      <c r="MNN59" s="103">
        <f t="shared" si="414"/>
        <v>0</v>
      </c>
      <c r="MNO59" s="103">
        <f t="shared" si="414"/>
        <v>0</v>
      </c>
      <c r="MNP59" s="103">
        <f t="shared" si="414"/>
        <v>0</v>
      </c>
      <c r="MNQ59" s="103">
        <f t="shared" ref="MNQ59:MQB59" si="415">SUM(MNQ23:MNQ39)</f>
        <v>0</v>
      </c>
      <c r="MNR59" s="103">
        <f t="shared" si="415"/>
        <v>0</v>
      </c>
      <c r="MNS59" s="103">
        <f t="shared" si="415"/>
        <v>0</v>
      </c>
      <c r="MNT59" s="103">
        <f t="shared" si="415"/>
        <v>0</v>
      </c>
      <c r="MNU59" s="103">
        <f t="shared" si="415"/>
        <v>0</v>
      </c>
      <c r="MNV59" s="103">
        <f t="shared" si="415"/>
        <v>0</v>
      </c>
      <c r="MNW59" s="103">
        <f t="shared" si="415"/>
        <v>0</v>
      </c>
      <c r="MNX59" s="103">
        <f t="shared" si="415"/>
        <v>0</v>
      </c>
      <c r="MNY59" s="103">
        <f t="shared" si="415"/>
        <v>0</v>
      </c>
      <c r="MNZ59" s="103">
        <f t="shared" si="415"/>
        <v>0</v>
      </c>
      <c r="MOA59" s="103">
        <f t="shared" si="415"/>
        <v>0</v>
      </c>
      <c r="MOB59" s="103">
        <f t="shared" si="415"/>
        <v>0</v>
      </c>
      <c r="MOC59" s="103">
        <f t="shared" si="415"/>
        <v>0</v>
      </c>
      <c r="MOD59" s="103">
        <f t="shared" si="415"/>
        <v>0</v>
      </c>
      <c r="MOE59" s="103">
        <f t="shared" si="415"/>
        <v>0</v>
      </c>
      <c r="MOF59" s="103">
        <f t="shared" si="415"/>
        <v>0</v>
      </c>
      <c r="MOG59" s="103">
        <f t="shared" si="415"/>
        <v>0</v>
      </c>
      <c r="MOH59" s="103">
        <f t="shared" si="415"/>
        <v>0</v>
      </c>
      <c r="MOI59" s="103">
        <f t="shared" si="415"/>
        <v>0</v>
      </c>
      <c r="MOJ59" s="103">
        <f t="shared" si="415"/>
        <v>0</v>
      </c>
      <c r="MOK59" s="103">
        <f t="shared" si="415"/>
        <v>0</v>
      </c>
      <c r="MOL59" s="103">
        <f t="shared" si="415"/>
        <v>0</v>
      </c>
      <c r="MOM59" s="103">
        <f t="shared" si="415"/>
        <v>0</v>
      </c>
      <c r="MON59" s="103">
        <f t="shared" si="415"/>
        <v>0</v>
      </c>
      <c r="MOO59" s="103">
        <f t="shared" si="415"/>
        <v>0</v>
      </c>
      <c r="MOP59" s="103">
        <f t="shared" si="415"/>
        <v>0</v>
      </c>
      <c r="MOQ59" s="103">
        <f t="shared" si="415"/>
        <v>0</v>
      </c>
      <c r="MOR59" s="103">
        <f t="shared" si="415"/>
        <v>0</v>
      </c>
      <c r="MOS59" s="103">
        <f t="shared" si="415"/>
        <v>0</v>
      </c>
      <c r="MOT59" s="103">
        <f t="shared" si="415"/>
        <v>0</v>
      </c>
      <c r="MOU59" s="103">
        <f t="shared" si="415"/>
        <v>0</v>
      </c>
      <c r="MOV59" s="103">
        <f t="shared" si="415"/>
        <v>0</v>
      </c>
      <c r="MOW59" s="103">
        <f t="shared" si="415"/>
        <v>0</v>
      </c>
      <c r="MOX59" s="103">
        <f t="shared" si="415"/>
        <v>0</v>
      </c>
      <c r="MOY59" s="103">
        <f t="shared" si="415"/>
        <v>0</v>
      </c>
      <c r="MOZ59" s="103">
        <f t="shared" si="415"/>
        <v>0</v>
      </c>
      <c r="MPA59" s="103">
        <f t="shared" si="415"/>
        <v>0</v>
      </c>
      <c r="MPB59" s="103">
        <f t="shared" si="415"/>
        <v>0</v>
      </c>
      <c r="MPC59" s="103">
        <f t="shared" si="415"/>
        <v>0</v>
      </c>
      <c r="MPD59" s="103">
        <f t="shared" si="415"/>
        <v>0</v>
      </c>
      <c r="MPE59" s="103">
        <f t="shared" si="415"/>
        <v>0</v>
      </c>
      <c r="MPF59" s="103">
        <f t="shared" si="415"/>
        <v>0</v>
      </c>
      <c r="MPG59" s="103">
        <f t="shared" si="415"/>
        <v>0</v>
      </c>
      <c r="MPH59" s="103">
        <f t="shared" si="415"/>
        <v>0</v>
      </c>
      <c r="MPI59" s="103">
        <f t="shared" si="415"/>
        <v>0</v>
      </c>
      <c r="MPJ59" s="103">
        <f t="shared" si="415"/>
        <v>0</v>
      </c>
      <c r="MPK59" s="103">
        <f t="shared" si="415"/>
        <v>0</v>
      </c>
      <c r="MPL59" s="103">
        <f t="shared" si="415"/>
        <v>0</v>
      </c>
      <c r="MPM59" s="103">
        <f t="shared" si="415"/>
        <v>0</v>
      </c>
      <c r="MPN59" s="103">
        <f t="shared" si="415"/>
        <v>0</v>
      </c>
      <c r="MPO59" s="103">
        <f t="shared" si="415"/>
        <v>0</v>
      </c>
      <c r="MPP59" s="103">
        <f t="shared" si="415"/>
        <v>0</v>
      </c>
      <c r="MPQ59" s="103">
        <f t="shared" si="415"/>
        <v>0</v>
      </c>
      <c r="MPR59" s="103">
        <f t="shared" si="415"/>
        <v>0</v>
      </c>
      <c r="MPS59" s="103">
        <f t="shared" si="415"/>
        <v>0</v>
      </c>
      <c r="MPT59" s="103">
        <f t="shared" si="415"/>
        <v>0</v>
      </c>
      <c r="MPU59" s="103">
        <f t="shared" si="415"/>
        <v>0</v>
      </c>
      <c r="MPV59" s="103">
        <f t="shared" si="415"/>
        <v>0</v>
      </c>
      <c r="MPW59" s="103">
        <f t="shared" si="415"/>
        <v>0</v>
      </c>
      <c r="MPX59" s="103">
        <f t="shared" si="415"/>
        <v>0</v>
      </c>
      <c r="MPY59" s="103">
        <f t="shared" si="415"/>
        <v>0</v>
      </c>
      <c r="MPZ59" s="103">
        <f t="shared" si="415"/>
        <v>0</v>
      </c>
      <c r="MQA59" s="103">
        <f t="shared" si="415"/>
        <v>0</v>
      </c>
      <c r="MQB59" s="103">
        <f t="shared" si="415"/>
        <v>0</v>
      </c>
      <c r="MQC59" s="103">
        <f t="shared" ref="MQC59:MSN59" si="416">SUM(MQC23:MQC39)</f>
        <v>0</v>
      </c>
      <c r="MQD59" s="103">
        <f t="shared" si="416"/>
        <v>0</v>
      </c>
      <c r="MQE59" s="103">
        <f t="shared" si="416"/>
        <v>0</v>
      </c>
      <c r="MQF59" s="103">
        <f t="shared" si="416"/>
        <v>0</v>
      </c>
      <c r="MQG59" s="103">
        <f t="shared" si="416"/>
        <v>0</v>
      </c>
      <c r="MQH59" s="103">
        <f t="shared" si="416"/>
        <v>0</v>
      </c>
      <c r="MQI59" s="103">
        <f t="shared" si="416"/>
        <v>0</v>
      </c>
      <c r="MQJ59" s="103">
        <f t="shared" si="416"/>
        <v>0</v>
      </c>
      <c r="MQK59" s="103">
        <f t="shared" si="416"/>
        <v>0</v>
      </c>
      <c r="MQL59" s="103">
        <f t="shared" si="416"/>
        <v>0</v>
      </c>
      <c r="MQM59" s="103">
        <f t="shared" si="416"/>
        <v>0</v>
      </c>
      <c r="MQN59" s="103">
        <f t="shared" si="416"/>
        <v>0</v>
      </c>
      <c r="MQO59" s="103">
        <f t="shared" si="416"/>
        <v>0</v>
      </c>
      <c r="MQP59" s="103">
        <f t="shared" si="416"/>
        <v>0</v>
      </c>
      <c r="MQQ59" s="103">
        <f t="shared" si="416"/>
        <v>0</v>
      </c>
      <c r="MQR59" s="103">
        <f t="shared" si="416"/>
        <v>0</v>
      </c>
      <c r="MQS59" s="103">
        <f t="shared" si="416"/>
        <v>0</v>
      </c>
      <c r="MQT59" s="103">
        <f t="shared" si="416"/>
        <v>0</v>
      </c>
      <c r="MQU59" s="103">
        <f t="shared" si="416"/>
        <v>0</v>
      </c>
      <c r="MQV59" s="103">
        <f t="shared" si="416"/>
        <v>0</v>
      </c>
      <c r="MQW59" s="103">
        <f t="shared" si="416"/>
        <v>0</v>
      </c>
      <c r="MQX59" s="103">
        <f t="shared" si="416"/>
        <v>0</v>
      </c>
      <c r="MQY59" s="103">
        <f t="shared" si="416"/>
        <v>0</v>
      </c>
      <c r="MQZ59" s="103">
        <f t="shared" si="416"/>
        <v>0</v>
      </c>
      <c r="MRA59" s="103">
        <f t="shared" si="416"/>
        <v>0</v>
      </c>
      <c r="MRB59" s="103">
        <f t="shared" si="416"/>
        <v>0</v>
      </c>
      <c r="MRC59" s="103">
        <f t="shared" si="416"/>
        <v>0</v>
      </c>
      <c r="MRD59" s="103">
        <f t="shared" si="416"/>
        <v>0</v>
      </c>
      <c r="MRE59" s="103">
        <f t="shared" si="416"/>
        <v>0</v>
      </c>
      <c r="MRF59" s="103">
        <f t="shared" si="416"/>
        <v>0</v>
      </c>
      <c r="MRG59" s="103">
        <f t="shared" si="416"/>
        <v>0</v>
      </c>
      <c r="MRH59" s="103">
        <f t="shared" si="416"/>
        <v>0</v>
      </c>
      <c r="MRI59" s="103">
        <f t="shared" si="416"/>
        <v>0</v>
      </c>
      <c r="MRJ59" s="103">
        <f t="shared" si="416"/>
        <v>0</v>
      </c>
      <c r="MRK59" s="103">
        <f t="shared" si="416"/>
        <v>0</v>
      </c>
      <c r="MRL59" s="103">
        <f t="shared" si="416"/>
        <v>0</v>
      </c>
      <c r="MRM59" s="103">
        <f t="shared" si="416"/>
        <v>0</v>
      </c>
      <c r="MRN59" s="103">
        <f t="shared" si="416"/>
        <v>0</v>
      </c>
      <c r="MRO59" s="103">
        <f t="shared" si="416"/>
        <v>0</v>
      </c>
      <c r="MRP59" s="103">
        <f t="shared" si="416"/>
        <v>0</v>
      </c>
      <c r="MRQ59" s="103">
        <f t="shared" si="416"/>
        <v>0</v>
      </c>
      <c r="MRR59" s="103">
        <f t="shared" si="416"/>
        <v>0</v>
      </c>
      <c r="MRS59" s="103">
        <f t="shared" si="416"/>
        <v>0</v>
      </c>
      <c r="MRT59" s="103">
        <f t="shared" si="416"/>
        <v>0</v>
      </c>
      <c r="MRU59" s="103">
        <f t="shared" si="416"/>
        <v>0</v>
      </c>
      <c r="MRV59" s="103">
        <f t="shared" si="416"/>
        <v>0</v>
      </c>
      <c r="MRW59" s="103">
        <f t="shared" si="416"/>
        <v>0</v>
      </c>
      <c r="MRX59" s="103">
        <f t="shared" si="416"/>
        <v>0</v>
      </c>
      <c r="MRY59" s="103">
        <f t="shared" si="416"/>
        <v>0</v>
      </c>
      <c r="MRZ59" s="103">
        <f t="shared" si="416"/>
        <v>0</v>
      </c>
      <c r="MSA59" s="103">
        <f t="shared" si="416"/>
        <v>0</v>
      </c>
      <c r="MSB59" s="103">
        <f t="shared" si="416"/>
        <v>0</v>
      </c>
      <c r="MSC59" s="103">
        <f t="shared" si="416"/>
        <v>0</v>
      </c>
      <c r="MSD59" s="103">
        <f t="shared" si="416"/>
        <v>0</v>
      </c>
      <c r="MSE59" s="103">
        <f t="shared" si="416"/>
        <v>0</v>
      </c>
      <c r="MSF59" s="103">
        <f t="shared" si="416"/>
        <v>0</v>
      </c>
      <c r="MSG59" s="103">
        <f t="shared" si="416"/>
        <v>0</v>
      </c>
      <c r="MSH59" s="103">
        <f t="shared" si="416"/>
        <v>0</v>
      </c>
      <c r="MSI59" s="103">
        <f t="shared" si="416"/>
        <v>0</v>
      </c>
      <c r="MSJ59" s="103">
        <f t="shared" si="416"/>
        <v>0</v>
      </c>
      <c r="MSK59" s="103">
        <f t="shared" si="416"/>
        <v>0</v>
      </c>
      <c r="MSL59" s="103">
        <f t="shared" si="416"/>
        <v>0</v>
      </c>
      <c r="MSM59" s="103">
        <f t="shared" si="416"/>
        <v>0</v>
      </c>
      <c r="MSN59" s="103">
        <f t="shared" si="416"/>
        <v>0</v>
      </c>
      <c r="MSO59" s="103">
        <f t="shared" ref="MSO59:MUZ59" si="417">SUM(MSO23:MSO39)</f>
        <v>0</v>
      </c>
      <c r="MSP59" s="103">
        <f t="shared" si="417"/>
        <v>0</v>
      </c>
      <c r="MSQ59" s="103">
        <f t="shared" si="417"/>
        <v>0</v>
      </c>
      <c r="MSR59" s="103">
        <f t="shared" si="417"/>
        <v>0</v>
      </c>
      <c r="MSS59" s="103">
        <f t="shared" si="417"/>
        <v>0</v>
      </c>
      <c r="MST59" s="103">
        <f t="shared" si="417"/>
        <v>0</v>
      </c>
      <c r="MSU59" s="103">
        <f t="shared" si="417"/>
        <v>0</v>
      </c>
      <c r="MSV59" s="103">
        <f t="shared" si="417"/>
        <v>0</v>
      </c>
      <c r="MSW59" s="103">
        <f t="shared" si="417"/>
        <v>0</v>
      </c>
      <c r="MSX59" s="103">
        <f t="shared" si="417"/>
        <v>0</v>
      </c>
      <c r="MSY59" s="103">
        <f t="shared" si="417"/>
        <v>0</v>
      </c>
      <c r="MSZ59" s="103">
        <f t="shared" si="417"/>
        <v>0</v>
      </c>
      <c r="MTA59" s="103">
        <f t="shared" si="417"/>
        <v>0</v>
      </c>
      <c r="MTB59" s="103">
        <f t="shared" si="417"/>
        <v>0</v>
      </c>
      <c r="MTC59" s="103">
        <f t="shared" si="417"/>
        <v>0</v>
      </c>
      <c r="MTD59" s="103">
        <f t="shared" si="417"/>
        <v>0</v>
      </c>
      <c r="MTE59" s="103">
        <f t="shared" si="417"/>
        <v>0</v>
      </c>
      <c r="MTF59" s="103">
        <f t="shared" si="417"/>
        <v>0</v>
      </c>
      <c r="MTG59" s="103">
        <f t="shared" si="417"/>
        <v>0</v>
      </c>
      <c r="MTH59" s="103">
        <f t="shared" si="417"/>
        <v>0</v>
      </c>
      <c r="MTI59" s="103">
        <f t="shared" si="417"/>
        <v>0</v>
      </c>
      <c r="MTJ59" s="103">
        <f t="shared" si="417"/>
        <v>0</v>
      </c>
      <c r="MTK59" s="103">
        <f t="shared" si="417"/>
        <v>0</v>
      </c>
      <c r="MTL59" s="103">
        <f t="shared" si="417"/>
        <v>0</v>
      </c>
      <c r="MTM59" s="103">
        <f t="shared" si="417"/>
        <v>0</v>
      </c>
      <c r="MTN59" s="103">
        <f t="shared" si="417"/>
        <v>0</v>
      </c>
      <c r="MTO59" s="103">
        <f t="shared" si="417"/>
        <v>0</v>
      </c>
      <c r="MTP59" s="103">
        <f t="shared" si="417"/>
        <v>0</v>
      </c>
      <c r="MTQ59" s="103">
        <f t="shared" si="417"/>
        <v>0</v>
      </c>
      <c r="MTR59" s="103">
        <f t="shared" si="417"/>
        <v>0</v>
      </c>
      <c r="MTS59" s="103">
        <f t="shared" si="417"/>
        <v>0</v>
      </c>
      <c r="MTT59" s="103">
        <f t="shared" si="417"/>
        <v>0</v>
      </c>
      <c r="MTU59" s="103">
        <f t="shared" si="417"/>
        <v>0</v>
      </c>
      <c r="MTV59" s="103">
        <f t="shared" si="417"/>
        <v>0</v>
      </c>
      <c r="MTW59" s="103">
        <f t="shared" si="417"/>
        <v>0</v>
      </c>
      <c r="MTX59" s="103">
        <f t="shared" si="417"/>
        <v>0</v>
      </c>
      <c r="MTY59" s="103">
        <f t="shared" si="417"/>
        <v>0</v>
      </c>
      <c r="MTZ59" s="103">
        <f t="shared" si="417"/>
        <v>0</v>
      </c>
      <c r="MUA59" s="103">
        <f t="shared" si="417"/>
        <v>0</v>
      </c>
      <c r="MUB59" s="103">
        <f t="shared" si="417"/>
        <v>0</v>
      </c>
      <c r="MUC59" s="103">
        <f t="shared" si="417"/>
        <v>0</v>
      </c>
      <c r="MUD59" s="103">
        <f t="shared" si="417"/>
        <v>0</v>
      </c>
      <c r="MUE59" s="103">
        <f t="shared" si="417"/>
        <v>0</v>
      </c>
      <c r="MUF59" s="103">
        <f t="shared" si="417"/>
        <v>0</v>
      </c>
      <c r="MUG59" s="103">
        <f t="shared" si="417"/>
        <v>0</v>
      </c>
      <c r="MUH59" s="103">
        <f t="shared" si="417"/>
        <v>0</v>
      </c>
      <c r="MUI59" s="103">
        <f t="shared" si="417"/>
        <v>0</v>
      </c>
      <c r="MUJ59" s="103">
        <f t="shared" si="417"/>
        <v>0</v>
      </c>
      <c r="MUK59" s="103">
        <f t="shared" si="417"/>
        <v>0</v>
      </c>
      <c r="MUL59" s="103">
        <f t="shared" si="417"/>
        <v>0</v>
      </c>
      <c r="MUM59" s="103">
        <f t="shared" si="417"/>
        <v>0</v>
      </c>
      <c r="MUN59" s="103">
        <f t="shared" si="417"/>
        <v>0</v>
      </c>
      <c r="MUO59" s="103">
        <f t="shared" si="417"/>
        <v>0</v>
      </c>
      <c r="MUP59" s="103">
        <f t="shared" si="417"/>
        <v>0</v>
      </c>
      <c r="MUQ59" s="103">
        <f t="shared" si="417"/>
        <v>0</v>
      </c>
      <c r="MUR59" s="103">
        <f t="shared" si="417"/>
        <v>0</v>
      </c>
      <c r="MUS59" s="103">
        <f t="shared" si="417"/>
        <v>0</v>
      </c>
      <c r="MUT59" s="103">
        <f t="shared" si="417"/>
        <v>0</v>
      </c>
      <c r="MUU59" s="103">
        <f t="shared" si="417"/>
        <v>0</v>
      </c>
      <c r="MUV59" s="103">
        <f t="shared" si="417"/>
        <v>0</v>
      </c>
      <c r="MUW59" s="103">
        <f t="shared" si="417"/>
        <v>0</v>
      </c>
      <c r="MUX59" s="103">
        <f t="shared" si="417"/>
        <v>0</v>
      </c>
      <c r="MUY59" s="103">
        <f t="shared" si="417"/>
        <v>0</v>
      </c>
      <c r="MUZ59" s="103">
        <f t="shared" si="417"/>
        <v>0</v>
      </c>
      <c r="MVA59" s="103">
        <f t="shared" ref="MVA59:MXL59" si="418">SUM(MVA23:MVA39)</f>
        <v>0</v>
      </c>
      <c r="MVB59" s="103">
        <f t="shared" si="418"/>
        <v>0</v>
      </c>
      <c r="MVC59" s="103">
        <f t="shared" si="418"/>
        <v>0</v>
      </c>
      <c r="MVD59" s="103">
        <f t="shared" si="418"/>
        <v>0</v>
      </c>
      <c r="MVE59" s="103">
        <f t="shared" si="418"/>
        <v>0</v>
      </c>
      <c r="MVF59" s="103">
        <f t="shared" si="418"/>
        <v>0</v>
      </c>
      <c r="MVG59" s="103">
        <f t="shared" si="418"/>
        <v>0</v>
      </c>
      <c r="MVH59" s="103">
        <f t="shared" si="418"/>
        <v>0</v>
      </c>
      <c r="MVI59" s="103">
        <f t="shared" si="418"/>
        <v>0</v>
      </c>
      <c r="MVJ59" s="103">
        <f t="shared" si="418"/>
        <v>0</v>
      </c>
      <c r="MVK59" s="103">
        <f t="shared" si="418"/>
        <v>0</v>
      </c>
      <c r="MVL59" s="103">
        <f t="shared" si="418"/>
        <v>0</v>
      </c>
      <c r="MVM59" s="103">
        <f t="shared" si="418"/>
        <v>0</v>
      </c>
      <c r="MVN59" s="103">
        <f t="shared" si="418"/>
        <v>0</v>
      </c>
      <c r="MVO59" s="103">
        <f t="shared" si="418"/>
        <v>0</v>
      </c>
      <c r="MVP59" s="103">
        <f t="shared" si="418"/>
        <v>0</v>
      </c>
      <c r="MVQ59" s="103">
        <f t="shared" si="418"/>
        <v>0</v>
      </c>
      <c r="MVR59" s="103">
        <f t="shared" si="418"/>
        <v>0</v>
      </c>
      <c r="MVS59" s="103">
        <f t="shared" si="418"/>
        <v>0</v>
      </c>
      <c r="MVT59" s="103">
        <f t="shared" si="418"/>
        <v>0</v>
      </c>
      <c r="MVU59" s="103">
        <f t="shared" si="418"/>
        <v>0</v>
      </c>
      <c r="MVV59" s="103">
        <f t="shared" si="418"/>
        <v>0</v>
      </c>
      <c r="MVW59" s="103">
        <f t="shared" si="418"/>
        <v>0</v>
      </c>
      <c r="MVX59" s="103">
        <f t="shared" si="418"/>
        <v>0</v>
      </c>
      <c r="MVY59" s="103">
        <f t="shared" si="418"/>
        <v>0</v>
      </c>
      <c r="MVZ59" s="103">
        <f t="shared" si="418"/>
        <v>0</v>
      </c>
      <c r="MWA59" s="103">
        <f t="shared" si="418"/>
        <v>0</v>
      </c>
      <c r="MWB59" s="103">
        <f t="shared" si="418"/>
        <v>0</v>
      </c>
      <c r="MWC59" s="103">
        <f t="shared" si="418"/>
        <v>0</v>
      </c>
      <c r="MWD59" s="103">
        <f t="shared" si="418"/>
        <v>0</v>
      </c>
      <c r="MWE59" s="103">
        <f t="shared" si="418"/>
        <v>0</v>
      </c>
      <c r="MWF59" s="103">
        <f t="shared" si="418"/>
        <v>0</v>
      </c>
      <c r="MWG59" s="103">
        <f t="shared" si="418"/>
        <v>0</v>
      </c>
      <c r="MWH59" s="103">
        <f t="shared" si="418"/>
        <v>0</v>
      </c>
      <c r="MWI59" s="103">
        <f t="shared" si="418"/>
        <v>0</v>
      </c>
      <c r="MWJ59" s="103">
        <f t="shared" si="418"/>
        <v>0</v>
      </c>
      <c r="MWK59" s="103">
        <f t="shared" si="418"/>
        <v>0</v>
      </c>
      <c r="MWL59" s="103">
        <f t="shared" si="418"/>
        <v>0</v>
      </c>
      <c r="MWM59" s="103">
        <f t="shared" si="418"/>
        <v>0</v>
      </c>
      <c r="MWN59" s="103">
        <f t="shared" si="418"/>
        <v>0</v>
      </c>
      <c r="MWO59" s="103">
        <f t="shared" si="418"/>
        <v>0</v>
      </c>
      <c r="MWP59" s="103">
        <f t="shared" si="418"/>
        <v>0</v>
      </c>
      <c r="MWQ59" s="103">
        <f t="shared" si="418"/>
        <v>0</v>
      </c>
      <c r="MWR59" s="103">
        <f t="shared" si="418"/>
        <v>0</v>
      </c>
      <c r="MWS59" s="103">
        <f t="shared" si="418"/>
        <v>0</v>
      </c>
      <c r="MWT59" s="103">
        <f t="shared" si="418"/>
        <v>0</v>
      </c>
      <c r="MWU59" s="103">
        <f t="shared" si="418"/>
        <v>0</v>
      </c>
      <c r="MWV59" s="103">
        <f t="shared" si="418"/>
        <v>0</v>
      </c>
      <c r="MWW59" s="103">
        <f t="shared" si="418"/>
        <v>0</v>
      </c>
      <c r="MWX59" s="103">
        <f t="shared" si="418"/>
        <v>0</v>
      </c>
      <c r="MWY59" s="103">
        <f t="shared" si="418"/>
        <v>0</v>
      </c>
      <c r="MWZ59" s="103">
        <f t="shared" si="418"/>
        <v>0</v>
      </c>
      <c r="MXA59" s="103">
        <f t="shared" si="418"/>
        <v>0</v>
      </c>
      <c r="MXB59" s="103">
        <f t="shared" si="418"/>
        <v>0</v>
      </c>
      <c r="MXC59" s="103">
        <f t="shared" si="418"/>
        <v>0</v>
      </c>
      <c r="MXD59" s="103">
        <f t="shared" si="418"/>
        <v>0</v>
      </c>
      <c r="MXE59" s="103">
        <f t="shared" si="418"/>
        <v>0</v>
      </c>
      <c r="MXF59" s="103">
        <f t="shared" si="418"/>
        <v>0</v>
      </c>
      <c r="MXG59" s="103">
        <f t="shared" si="418"/>
        <v>0</v>
      </c>
      <c r="MXH59" s="103">
        <f t="shared" si="418"/>
        <v>0</v>
      </c>
      <c r="MXI59" s="103">
        <f t="shared" si="418"/>
        <v>0</v>
      </c>
      <c r="MXJ59" s="103">
        <f t="shared" si="418"/>
        <v>0</v>
      </c>
      <c r="MXK59" s="103">
        <f t="shared" si="418"/>
        <v>0</v>
      </c>
      <c r="MXL59" s="103">
        <f t="shared" si="418"/>
        <v>0</v>
      </c>
      <c r="MXM59" s="103">
        <f t="shared" ref="MXM59:MZX59" si="419">SUM(MXM23:MXM39)</f>
        <v>0</v>
      </c>
      <c r="MXN59" s="103">
        <f t="shared" si="419"/>
        <v>0</v>
      </c>
      <c r="MXO59" s="103">
        <f t="shared" si="419"/>
        <v>0</v>
      </c>
      <c r="MXP59" s="103">
        <f t="shared" si="419"/>
        <v>0</v>
      </c>
      <c r="MXQ59" s="103">
        <f t="shared" si="419"/>
        <v>0</v>
      </c>
      <c r="MXR59" s="103">
        <f t="shared" si="419"/>
        <v>0</v>
      </c>
      <c r="MXS59" s="103">
        <f t="shared" si="419"/>
        <v>0</v>
      </c>
      <c r="MXT59" s="103">
        <f t="shared" si="419"/>
        <v>0</v>
      </c>
      <c r="MXU59" s="103">
        <f t="shared" si="419"/>
        <v>0</v>
      </c>
      <c r="MXV59" s="103">
        <f t="shared" si="419"/>
        <v>0</v>
      </c>
      <c r="MXW59" s="103">
        <f t="shared" si="419"/>
        <v>0</v>
      </c>
      <c r="MXX59" s="103">
        <f t="shared" si="419"/>
        <v>0</v>
      </c>
      <c r="MXY59" s="103">
        <f t="shared" si="419"/>
        <v>0</v>
      </c>
      <c r="MXZ59" s="103">
        <f t="shared" si="419"/>
        <v>0</v>
      </c>
      <c r="MYA59" s="103">
        <f t="shared" si="419"/>
        <v>0</v>
      </c>
      <c r="MYB59" s="103">
        <f t="shared" si="419"/>
        <v>0</v>
      </c>
      <c r="MYC59" s="103">
        <f t="shared" si="419"/>
        <v>0</v>
      </c>
      <c r="MYD59" s="103">
        <f t="shared" si="419"/>
        <v>0</v>
      </c>
      <c r="MYE59" s="103">
        <f t="shared" si="419"/>
        <v>0</v>
      </c>
      <c r="MYF59" s="103">
        <f t="shared" si="419"/>
        <v>0</v>
      </c>
      <c r="MYG59" s="103">
        <f t="shared" si="419"/>
        <v>0</v>
      </c>
      <c r="MYH59" s="103">
        <f t="shared" si="419"/>
        <v>0</v>
      </c>
      <c r="MYI59" s="103">
        <f t="shared" si="419"/>
        <v>0</v>
      </c>
      <c r="MYJ59" s="103">
        <f t="shared" si="419"/>
        <v>0</v>
      </c>
      <c r="MYK59" s="103">
        <f t="shared" si="419"/>
        <v>0</v>
      </c>
      <c r="MYL59" s="103">
        <f t="shared" si="419"/>
        <v>0</v>
      </c>
      <c r="MYM59" s="103">
        <f t="shared" si="419"/>
        <v>0</v>
      </c>
      <c r="MYN59" s="103">
        <f t="shared" si="419"/>
        <v>0</v>
      </c>
      <c r="MYO59" s="103">
        <f t="shared" si="419"/>
        <v>0</v>
      </c>
      <c r="MYP59" s="103">
        <f t="shared" si="419"/>
        <v>0</v>
      </c>
      <c r="MYQ59" s="103">
        <f t="shared" si="419"/>
        <v>0</v>
      </c>
      <c r="MYR59" s="103">
        <f t="shared" si="419"/>
        <v>0</v>
      </c>
      <c r="MYS59" s="103">
        <f t="shared" si="419"/>
        <v>0</v>
      </c>
      <c r="MYT59" s="103">
        <f t="shared" si="419"/>
        <v>0</v>
      </c>
      <c r="MYU59" s="103">
        <f t="shared" si="419"/>
        <v>0</v>
      </c>
      <c r="MYV59" s="103">
        <f t="shared" si="419"/>
        <v>0</v>
      </c>
      <c r="MYW59" s="103">
        <f t="shared" si="419"/>
        <v>0</v>
      </c>
      <c r="MYX59" s="103">
        <f t="shared" si="419"/>
        <v>0</v>
      </c>
      <c r="MYY59" s="103">
        <f t="shared" si="419"/>
        <v>0</v>
      </c>
      <c r="MYZ59" s="103">
        <f t="shared" si="419"/>
        <v>0</v>
      </c>
      <c r="MZA59" s="103">
        <f t="shared" si="419"/>
        <v>0</v>
      </c>
      <c r="MZB59" s="103">
        <f t="shared" si="419"/>
        <v>0</v>
      </c>
      <c r="MZC59" s="103">
        <f t="shared" si="419"/>
        <v>0</v>
      </c>
      <c r="MZD59" s="103">
        <f t="shared" si="419"/>
        <v>0</v>
      </c>
      <c r="MZE59" s="103">
        <f t="shared" si="419"/>
        <v>0</v>
      </c>
      <c r="MZF59" s="103">
        <f t="shared" si="419"/>
        <v>0</v>
      </c>
      <c r="MZG59" s="103">
        <f t="shared" si="419"/>
        <v>0</v>
      </c>
      <c r="MZH59" s="103">
        <f t="shared" si="419"/>
        <v>0</v>
      </c>
      <c r="MZI59" s="103">
        <f t="shared" si="419"/>
        <v>0</v>
      </c>
      <c r="MZJ59" s="103">
        <f t="shared" si="419"/>
        <v>0</v>
      </c>
      <c r="MZK59" s="103">
        <f t="shared" si="419"/>
        <v>0</v>
      </c>
      <c r="MZL59" s="103">
        <f t="shared" si="419"/>
        <v>0</v>
      </c>
      <c r="MZM59" s="103">
        <f t="shared" si="419"/>
        <v>0</v>
      </c>
      <c r="MZN59" s="103">
        <f t="shared" si="419"/>
        <v>0</v>
      </c>
      <c r="MZO59" s="103">
        <f t="shared" si="419"/>
        <v>0</v>
      </c>
      <c r="MZP59" s="103">
        <f t="shared" si="419"/>
        <v>0</v>
      </c>
      <c r="MZQ59" s="103">
        <f t="shared" si="419"/>
        <v>0</v>
      </c>
      <c r="MZR59" s="103">
        <f t="shared" si="419"/>
        <v>0</v>
      </c>
      <c r="MZS59" s="103">
        <f t="shared" si="419"/>
        <v>0</v>
      </c>
      <c r="MZT59" s="103">
        <f t="shared" si="419"/>
        <v>0</v>
      </c>
      <c r="MZU59" s="103">
        <f t="shared" si="419"/>
        <v>0</v>
      </c>
      <c r="MZV59" s="103">
        <f t="shared" si="419"/>
        <v>0</v>
      </c>
      <c r="MZW59" s="103">
        <f t="shared" si="419"/>
        <v>0</v>
      </c>
      <c r="MZX59" s="103">
        <f t="shared" si="419"/>
        <v>0</v>
      </c>
      <c r="MZY59" s="103">
        <f t="shared" ref="MZY59:NCJ59" si="420">SUM(MZY23:MZY39)</f>
        <v>0</v>
      </c>
      <c r="MZZ59" s="103">
        <f t="shared" si="420"/>
        <v>0</v>
      </c>
      <c r="NAA59" s="103">
        <f t="shared" si="420"/>
        <v>0</v>
      </c>
      <c r="NAB59" s="103">
        <f t="shared" si="420"/>
        <v>0</v>
      </c>
      <c r="NAC59" s="103">
        <f t="shared" si="420"/>
        <v>0</v>
      </c>
      <c r="NAD59" s="103">
        <f t="shared" si="420"/>
        <v>0</v>
      </c>
      <c r="NAE59" s="103">
        <f t="shared" si="420"/>
        <v>0</v>
      </c>
      <c r="NAF59" s="103">
        <f t="shared" si="420"/>
        <v>0</v>
      </c>
      <c r="NAG59" s="103">
        <f t="shared" si="420"/>
        <v>0</v>
      </c>
      <c r="NAH59" s="103">
        <f t="shared" si="420"/>
        <v>0</v>
      </c>
      <c r="NAI59" s="103">
        <f t="shared" si="420"/>
        <v>0</v>
      </c>
      <c r="NAJ59" s="103">
        <f t="shared" si="420"/>
        <v>0</v>
      </c>
      <c r="NAK59" s="103">
        <f t="shared" si="420"/>
        <v>0</v>
      </c>
      <c r="NAL59" s="103">
        <f t="shared" si="420"/>
        <v>0</v>
      </c>
      <c r="NAM59" s="103">
        <f t="shared" si="420"/>
        <v>0</v>
      </c>
      <c r="NAN59" s="103">
        <f t="shared" si="420"/>
        <v>0</v>
      </c>
      <c r="NAO59" s="103">
        <f t="shared" si="420"/>
        <v>0</v>
      </c>
      <c r="NAP59" s="103">
        <f t="shared" si="420"/>
        <v>0</v>
      </c>
      <c r="NAQ59" s="103">
        <f t="shared" si="420"/>
        <v>0</v>
      </c>
      <c r="NAR59" s="103">
        <f t="shared" si="420"/>
        <v>0</v>
      </c>
      <c r="NAS59" s="103">
        <f t="shared" si="420"/>
        <v>0</v>
      </c>
      <c r="NAT59" s="103">
        <f t="shared" si="420"/>
        <v>0</v>
      </c>
      <c r="NAU59" s="103">
        <f t="shared" si="420"/>
        <v>0</v>
      </c>
      <c r="NAV59" s="103">
        <f t="shared" si="420"/>
        <v>0</v>
      </c>
      <c r="NAW59" s="103">
        <f t="shared" si="420"/>
        <v>0</v>
      </c>
      <c r="NAX59" s="103">
        <f t="shared" si="420"/>
        <v>0</v>
      </c>
      <c r="NAY59" s="103">
        <f t="shared" si="420"/>
        <v>0</v>
      </c>
      <c r="NAZ59" s="103">
        <f t="shared" si="420"/>
        <v>0</v>
      </c>
      <c r="NBA59" s="103">
        <f t="shared" si="420"/>
        <v>0</v>
      </c>
      <c r="NBB59" s="103">
        <f t="shared" si="420"/>
        <v>0</v>
      </c>
      <c r="NBC59" s="103">
        <f t="shared" si="420"/>
        <v>0</v>
      </c>
      <c r="NBD59" s="103">
        <f t="shared" si="420"/>
        <v>0</v>
      </c>
      <c r="NBE59" s="103">
        <f t="shared" si="420"/>
        <v>0</v>
      </c>
      <c r="NBF59" s="103">
        <f t="shared" si="420"/>
        <v>0</v>
      </c>
      <c r="NBG59" s="103">
        <f t="shared" si="420"/>
        <v>0</v>
      </c>
      <c r="NBH59" s="103">
        <f t="shared" si="420"/>
        <v>0</v>
      </c>
      <c r="NBI59" s="103">
        <f t="shared" si="420"/>
        <v>0</v>
      </c>
      <c r="NBJ59" s="103">
        <f t="shared" si="420"/>
        <v>0</v>
      </c>
      <c r="NBK59" s="103">
        <f t="shared" si="420"/>
        <v>0</v>
      </c>
      <c r="NBL59" s="103">
        <f t="shared" si="420"/>
        <v>0</v>
      </c>
      <c r="NBM59" s="103">
        <f t="shared" si="420"/>
        <v>0</v>
      </c>
      <c r="NBN59" s="103">
        <f t="shared" si="420"/>
        <v>0</v>
      </c>
      <c r="NBO59" s="103">
        <f t="shared" si="420"/>
        <v>0</v>
      </c>
      <c r="NBP59" s="103">
        <f t="shared" si="420"/>
        <v>0</v>
      </c>
      <c r="NBQ59" s="103">
        <f t="shared" si="420"/>
        <v>0</v>
      </c>
      <c r="NBR59" s="103">
        <f t="shared" si="420"/>
        <v>0</v>
      </c>
      <c r="NBS59" s="103">
        <f t="shared" si="420"/>
        <v>0</v>
      </c>
      <c r="NBT59" s="103">
        <f t="shared" si="420"/>
        <v>0</v>
      </c>
      <c r="NBU59" s="103">
        <f t="shared" si="420"/>
        <v>0</v>
      </c>
      <c r="NBV59" s="103">
        <f t="shared" si="420"/>
        <v>0</v>
      </c>
      <c r="NBW59" s="103">
        <f t="shared" si="420"/>
        <v>0</v>
      </c>
      <c r="NBX59" s="103">
        <f t="shared" si="420"/>
        <v>0</v>
      </c>
      <c r="NBY59" s="103">
        <f t="shared" si="420"/>
        <v>0</v>
      </c>
      <c r="NBZ59" s="103">
        <f t="shared" si="420"/>
        <v>0</v>
      </c>
      <c r="NCA59" s="103">
        <f t="shared" si="420"/>
        <v>0</v>
      </c>
      <c r="NCB59" s="103">
        <f t="shared" si="420"/>
        <v>0</v>
      </c>
      <c r="NCC59" s="103">
        <f t="shared" si="420"/>
        <v>0</v>
      </c>
      <c r="NCD59" s="103">
        <f t="shared" si="420"/>
        <v>0</v>
      </c>
      <c r="NCE59" s="103">
        <f t="shared" si="420"/>
        <v>0</v>
      </c>
      <c r="NCF59" s="103">
        <f t="shared" si="420"/>
        <v>0</v>
      </c>
      <c r="NCG59" s="103">
        <f t="shared" si="420"/>
        <v>0</v>
      </c>
      <c r="NCH59" s="103">
        <f t="shared" si="420"/>
        <v>0</v>
      </c>
      <c r="NCI59" s="103">
        <f t="shared" si="420"/>
        <v>0</v>
      </c>
      <c r="NCJ59" s="103">
        <f t="shared" si="420"/>
        <v>0</v>
      </c>
      <c r="NCK59" s="103">
        <f t="shared" ref="NCK59:NEV59" si="421">SUM(NCK23:NCK39)</f>
        <v>0</v>
      </c>
      <c r="NCL59" s="103">
        <f t="shared" si="421"/>
        <v>0</v>
      </c>
      <c r="NCM59" s="103">
        <f t="shared" si="421"/>
        <v>0</v>
      </c>
      <c r="NCN59" s="103">
        <f t="shared" si="421"/>
        <v>0</v>
      </c>
      <c r="NCO59" s="103">
        <f t="shared" si="421"/>
        <v>0</v>
      </c>
      <c r="NCP59" s="103">
        <f t="shared" si="421"/>
        <v>0</v>
      </c>
      <c r="NCQ59" s="103">
        <f t="shared" si="421"/>
        <v>0</v>
      </c>
      <c r="NCR59" s="103">
        <f t="shared" si="421"/>
        <v>0</v>
      </c>
      <c r="NCS59" s="103">
        <f t="shared" si="421"/>
        <v>0</v>
      </c>
      <c r="NCT59" s="103">
        <f t="shared" si="421"/>
        <v>0</v>
      </c>
      <c r="NCU59" s="103">
        <f t="shared" si="421"/>
        <v>0</v>
      </c>
      <c r="NCV59" s="103">
        <f t="shared" si="421"/>
        <v>0</v>
      </c>
      <c r="NCW59" s="103">
        <f t="shared" si="421"/>
        <v>0</v>
      </c>
      <c r="NCX59" s="103">
        <f t="shared" si="421"/>
        <v>0</v>
      </c>
      <c r="NCY59" s="103">
        <f t="shared" si="421"/>
        <v>0</v>
      </c>
      <c r="NCZ59" s="103">
        <f t="shared" si="421"/>
        <v>0</v>
      </c>
      <c r="NDA59" s="103">
        <f t="shared" si="421"/>
        <v>0</v>
      </c>
      <c r="NDB59" s="103">
        <f t="shared" si="421"/>
        <v>0</v>
      </c>
      <c r="NDC59" s="103">
        <f t="shared" si="421"/>
        <v>0</v>
      </c>
      <c r="NDD59" s="103">
        <f t="shared" si="421"/>
        <v>0</v>
      </c>
      <c r="NDE59" s="103">
        <f t="shared" si="421"/>
        <v>0</v>
      </c>
      <c r="NDF59" s="103">
        <f t="shared" si="421"/>
        <v>0</v>
      </c>
      <c r="NDG59" s="103">
        <f t="shared" si="421"/>
        <v>0</v>
      </c>
      <c r="NDH59" s="103">
        <f t="shared" si="421"/>
        <v>0</v>
      </c>
      <c r="NDI59" s="103">
        <f t="shared" si="421"/>
        <v>0</v>
      </c>
      <c r="NDJ59" s="103">
        <f t="shared" si="421"/>
        <v>0</v>
      </c>
      <c r="NDK59" s="103">
        <f t="shared" si="421"/>
        <v>0</v>
      </c>
      <c r="NDL59" s="103">
        <f t="shared" si="421"/>
        <v>0</v>
      </c>
      <c r="NDM59" s="103">
        <f t="shared" si="421"/>
        <v>0</v>
      </c>
      <c r="NDN59" s="103">
        <f t="shared" si="421"/>
        <v>0</v>
      </c>
      <c r="NDO59" s="103">
        <f t="shared" si="421"/>
        <v>0</v>
      </c>
      <c r="NDP59" s="103">
        <f t="shared" si="421"/>
        <v>0</v>
      </c>
      <c r="NDQ59" s="103">
        <f t="shared" si="421"/>
        <v>0</v>
      </c>
      <c r="NDR59" s="103">
        <f t="shared" si="421"/>
        <v>0</v>
      </c>
      <c r="NDS59" s="103">
        <f t="shared" si="421"/>
        <v>0</v>
      </c>
      <c r="NDT59" s="103">
        <f t="shared" si="421"/>
        <v>0</v>
      </c>
      <c r="NDU59" s="103">
        <f t="shared" si="421"/>
        <v>0</v>
      </c>
      <c r="NDV59" s="103">
        <f t="shared" si="421"/>
        <v>0</v>
      </c>
      <c r="NDW59" s="103">
        <f t="shared" si="421"/>
        <v>0</v>
      </c>
      <c r="NDX59" s="103">
        <f t="shared" si="421"/>
        <v>0</v>
      </c>
      <c r="NDY59" s="103">
        <f t="shared" si="421"/>
        <v>0</v>
      </c>
      <c r="NDZ59" s="103">
        <f t="shared" si="421"/>
        <v>0</v>
      </c>
      <c r="NEA59" s="103">
        <f t="shared" si="421"/>
        <v>0</v>
      </c>
      <c r="NEB59" s="103">
        <f t="shared" si="421"/>
        <v>0</v>
      </c>
      <c r="NEC59" s="103">
        <f t="shared" si="421"/>
        <v>0</v>
      </c>
      <c r="NED59" s="103">
        <f t="shared" si="421"/>
        <v>0</v>
      </c>
      <c r="NEE59" s="103">
        <f t="shared" si="421"/>
        <v>0</v>
      </c>
      <c r="NEF59" s="103">
        <f t="shared" si="421"/>
        <v>0</v>
      </c>
      <c r="NEG59" s="103">
        <f t="shared" si="421"/>
        <v>0</v>
      </c>
      <c r="NEH59" s="103">
        <f t="shared" si="421"/>
        <v>0</v>
      </c>
      <c r="NEI59" s="103">
        <f t="shared" si="421"/>
        <v>0</v>
      </c>
      <c r="NEJ59" s="103">
        <f t="shared" si="421"/>
        <v>0</v>
      </c>
      <c r="NEK59" s="103">
        <f t="shared" si="421"/>
        <v>0</v>
      </c>
      <c r="NEL59" s="103">
        <f t="shared" si="421"/>
        <v>0</v>
      </c>
      <c r="NEM59" s="103">
        <f t="shared" si="421"/>
        <v>0</v>
      </c>
      <c r="NEN59" s="103">
        <f t="shared" si="421"/>
        <v>0</v>
      </c>
      <c r="NEO59" s="103">
        <f t="shared" si="421"/>
        <v>0</v>
      </c>
      <c r="NEP59" s="103">
        <f t="shared" si="421"/>
        <v>0</v>
      </c>
      <c r="NEQ59" s="103">
        <f t="shared" si="421"/>
        <v>0</v>
      </c>
      <c r="NER59" s="103">
        <f t="shared" si="421"/>
        <v>0</v>
      </c>
      <c r="NES59" s="103">
        <f t="shared" si="421"/>
        <v>0</v>
      </c>
      <c r="NET59" s="103">
        <f t="shared" si="421"/>
        <v>0</v>
      </c>
      <c r="NEU59" s="103">
        <f t="shared" si="421"/>
        <v>0</v>
      </c>
      <c r="NEV59" s="103">
        <f t="shared" si="421"/>
        <v>0</v>
      </c>
      <c r="NEW59" s="103">
        <f t="shared" ref="NEW59:NHH59" si="422">SUM(NEW23:NEW39)</f>
        <v>0</v>
      </c>
      <c r="NEX59" s="103">
        <f t="shared" si="422"/>
        <v>0</v>
      </c>
      <c r="NEY59" s="103">
        <f t="shared" si="422"/>
        <v>0</v>
      </c>
      <c r="NEZ59" s="103">
        <f t="shared" si="422"/>
        <v>0</v>
      </c>
      <c r="NFA59" s="103">
        <f t="shared" si="422"/>
        <v>0</v>
      </c>
      <c r="NFB59" s="103">
        <f t="shared" si="422"/>
        <v>0</v>
      </c>
      <c r="NFC59" s="103">
        <f t="shared" si="422"/>
        <v>0</v>
      </c>
      <c r="NFD59" s="103">
        <f t="shared" si="422"/>
        <v>0</v>
      </c>
      <c r="NFE59" s="103">
        <f t="shared" si="422"/>
        <v>0</v>
      </c>
      <c r="NFF59" s="103">
        <f t="shared" si="422"/>
        <v>0</v>
      </c>
      <c r="NFG59" s="103">
        <f t="shared" si="422"/>
        <v>0</v>
      </c>
      <c r="NFH59" s="103">
        <f t="shared" si="422"/>
        <v>0</v>
      </c>
      <c r="NFI59" s="103">
        <f t="shared" si="422"/>
        <v>0</v>
      </c>
      <c r="NFJ59" s="103">
        <f t="shared" si="422"/>
        <v>0</v>
      </c>
      <c r="NFK59" s="103">
        <f t="shared" si="422"/>
        <v>0</v>
      </c>
      <c r="NFL59" s="103">
        <f t="shared" si="422"/>
        <v>0</v>
      </c>
      <c r="NFM59" s="103">
        <f t="shared" si="422"/>
        <v>0</v>
      </c>
      <c r="NFN59" s="103">
        <f t="shared" si="422"/>
        <v>0</v>
      </c>
      <c r="NFO59" s="103">
        <f t="shared" si="422"/>
        <v>0</v>
      </c>
      <c r="NFP59" s="103">
        <f t="shared" si="422"/>
        <v>0</v>
      </c>
      <c r="NFQ59" s="103">
        <f t="shared" si="422"/>
        <v>0</v>
      </c>
      <c r="NFR59" s="103">
        <f t="shared" si="422"/>
        <v>0</v>
      </c>
      <c r="NFS59" s="103">
        <f t="shared" si="422"/>
        <v>0</v>
      </c>
      <c r="NFT59" s="103">
        <f t="shared" si="422"/>
        <v>0</v>
      </c>
      <c r="NFU59" s="103">
        <f t="shared" si="422"/>
        <v>0</v>
      </c>
      <c r="NFV59" s="103">
        <f t="shared" si="422"/>
        <v>0</v>
      </c>
      <c r="NFW59" s="103">
        <f t="shared" si="422"/>
        <v>0</v>
      </c>
      <c r="NFX59" s="103">
        <f t="shared" si="422"/>
        <v>0</v>
      </c>
      <c r="NFY59" s="103">
        <f t="shared" si="422"/>
        <v>0</v>
      </c>
      <c r="NFZ59" s="103">
        <f t="shared" si="422"/>
        <v>0</v>
      </c>
      <c r="NGA59" s="103">
        <f t="shared" si="422"/>
        <v>0</v>
      </c>
      <c r="NGB59" s="103">
        <f t="shared" si="422"/>
        <v>0</v>
      </c>
      <c r="NGC59" s="103">
        <f t="shared" si="422"/>
        <v>0</v>
      </c>
      <c r="NGD59" s="103">
        <f t="shared" si="422"/>
        <v>0</v>
      </c>
      <c r="NGE59" s="103">
        <f t="shared" si="422"/>
        <v>0</v>
      </c>
      <c r="NGF59" s="103">
        <f t="shared" si="422"/>
        <v>0</v>
      </c>
      <c r="NGG59" s="103">
        <f t="shared" si="422"/>
        <v>0</v>
      </c>
      <c r="NGH59" s="103">
        <f t="shared" si="422"/>
        <v>0</v>
      </c>
      <c r="NGI59" s="103">
        <f t="shared" si="422"/>
        <v>0</v>
      </c>
      <c r="NGJ59" s="103">
        <f t="shared" si="422"/>
        <v>0</v>
      </c>
      <c r="NGK59" s="103">
        <f t="shared" si="422"/>
        <v>0</v>
      </c>
      <c r="NGL59" s="103">
        <f t="shared" si="422"/>
        <v>0</v>
      </c>
      <c r="NGM59" s="103">
        <f t="shared" si="422"/>
        <v>0</v>
      </c>
      <c r="NGN59" s="103">
        <f t="shared" si="422"/>
        <v>0</v>
      </c>
      <c r="NGO59" s="103">
        <f t="shared" si="422"/>
        <v>0</v>
      </c>
      <c r="NGP59" s="103">
        <f t="shared" si="422"/>
        <v>0</v>
      </c>
      <c r="NGQ59" s="103">
        <f t="shared" si="422"/>
        <v>0</v>
      </c>
      <c r="NGR59" s="103">
        <f t="shared" si="422"/>
        <v>0</v>
      </c>
      <c r="NGS59" s="103">
        <f t="shared" si="422"/>
        <v>0</v>
      </c>
      <c r="NGT59" s="103">
        <f t="shared" si="422"/>
        <v>0</v>
      </c>
      <c r="NGU59" s="103">
        <f t="shared" si="422"/>
        <v>0</v>
      </c>
      <c r="NGV59" s="103">
        <f t="shared" si="422"/>
        <v>0</v>
      </c>
      <c r="NGW59" s="103">
        <f t="shared" si="422"/>
        <v>0</v>
      </c>
      <c r="NGX59" s="103">
        <f t="shared" si="422"/>
        <v>0</v>
      </c>
      <c r="NGY59" s="103">
        <f t="shared" si="422"/>
        <v>0</v>
      </c>
      <c r="NGZ59" s="103">
        <f t="shared" si="422"/>
        <v>0</v>
      </c>
      <c r="NHA59" s="103">
        <f t="shared" si="422"/>
        <v>0</v>
      </c>
      <c r="NHB59" s="103">
        <f t="shared" si="422"/>
        <v>0</v>
      </c>
      <c r="NHC59" s="103">
        <f t="shared" si="422"/>
        <v>0</v>
      </c>
      <c r="NHD59" s="103">
        <f t="shared" si="422"/>
        <v>0</v>
      </c>
      <c r="NHE59" s="103">
        <f t="shared" si="422"/>
        <v>0</v>
      </c>
      <c r="NHF59" s="103">
        <f t="shared" si="422"/>
        <v>0</v>
      </c>
      <c r="NHG59" s="103">
        <f t="shared" si="422"/>
        <v>0</v>
      </c>
      <c r="NHH59" s="103">
        <f t="shared" si="422"/>
        <v>0</v>
      </c>
      <c r="NHI59" s="103">
        <f t="shared" ref="NHI59:NJT59" si="423">SUM(NHI23:NHI39)</f>
        <v>0</v>
      </c>
      <c r="NHJ59" s="103">
        <f t="shared" si="423"/>
        <v>0</v>
      </c>
      <c r="NHK59" s="103">
        <f t="shared" si="423"/>
        <v>0</v>
      </c>
      <c r="NHL59" s="103">
        <f t="shared" si="423"/>
        <v>0</v>
      </c>
      <c r="NHM59" s="103">
        <f t="shared" si="423"/>
        <v>0</v>
      </c>
      <c r="NHN59" s="103">
        <f t="shared" si="423"/>
        <v>0</v>
      </c>
      <c r="NHO59" s="103">
        <f t="shared" si="423"/>
        <v>0</v>
      </c>
      <c r="NHP59" s="103">
        <f t="shared" si="423"/>
        <v>0</v>
      </c>
      <c r="NHQ59" s="103">
        <f t="shared" si="423"/>
        <v>0</v>
      </c>
      <c r="NHR59" s="103">
        <f t="shared" si="423"/>
        <v>0</v>
      </c>
      <c r="NHS59" s="103">
        <f t="shared" si="423"/>
        <v>0</v>
      </c>
      <c r="NHT59" s="103">
        <f t="shared" si="423"/>
        <v>0</v>
      </c>
      <c r="NHU59" s="103">
        <f t="shared" si="423"/>
        <v>0</v>
      </c>
      <c r="NHV59" s="103">
        <f t="shared" si="423"/>
        <v>0</v>
      </c>
      <c r="NHW59" s="103">
        <f t="shared" si="423"/>
        <v>0</v>
      </c>
      <c r="NHX59" s="103">
        <f t="shared" si="423"/>
        <v>0</v>
      </c>
      <c r="NHY59" s="103">
        <f t="shared" si="423"/>
        <v>0</v>
      </c>
      <c r="NHZ59" s="103">
        <f t="shared" si="423"/>
        <v>0</v>
      </c>
      <c r="NIA59" s="103">
        <f t="shared" si="423"/>
        <v>0</v>
      </c>
      <c r="NIB59" s="103">
        <f t="shared" si="423"/>
        <v>0</v>
      </c>
      <c r="NIC59" s="103">
        <f t="shared" si="423"/>
        <v>0</v>
      </c>
      <c r="NID59" s="103">
        <f t="shared" si="423"/>
        <v>0</v>
      </c>
      <c r="NIE59" s="103">
        <f t="shared" si="423"/>
        <v>0</v>
      </c>
      <c r="NIF59" s="103">
        <f t="shared" si="423"/>
        <v>0</v>
      </c>
      <c r="NIG59" s="103">
        <f t="shared" si="423"/>
        <v>0</v>
      </c>
      <c r="NIH59" s="103">
        <f t="shared" si="423"/>
        <v>0</v>
      </c>
      <c r="NII59" s="103">
        <f t="shared" si="423"/>
        <v>0</v>
      </c>
      <c r="NIJ59" s="103">
        <f t="shared" si="423"/>
        <v>0</v>
      </c>
      <c r="NIK59" s="103">
        <f t="shared" si="423"/>
        <v>0</v>
      </c>
      <c r="NIL59" s="103">
        <f t="shared" si="423"/>
        <v>0</v>
      </c>
      <c r="NIM59" s="103">
        <f t="shared" si="423"/>
        <v>0</v>
      </c>
      <c r="NIN59" s="103">
        <f t="shared" si="423"/>
        <v>0</v>
      </c>
      <c r="NIO59" s="103">
        <f t="shared" si="423"/>
        <v>0</v>
      </c>
      <c r="NIP59" s="103">
        <f t="shared" si="423"/>
        <v>0</v>
      </c>
      <c r="NIQ59" s="103">
        <f t="shared" si="423"/>
        <v>0</v>
      </c>
      <c r="NIR59" s="103">
        <f t="shared" si="423"/>
        <v>0</v>
      </c>
      <c r="NIS59" s="103">
        <f t="shared" si="423"/>
        <v>0</v>
      </c>
      <c r="NIT59" s="103">
        <f t="shared" si="423"/>
        <v>0</v>
      </c>
      <c r="NIU59" s="103">
        <f t="shared" si="423"/>
        <v>0</v>
      </c>
      <c r="NIV59" s="103">
        <f t="shared" si="423"/>
        <v>0</v>
      </c>
      <c r="NIW59" s="103">
        <f t="shared" si="423"/>
        <v>0</v>
      </c>
      <c r="NIX59" s="103">
        <f t="shared" si="423"/>
        <v>0</v>
      </c>
      <c r="NIY59" s="103">
        <f t="shared" si="423"/>
        <v>0</v>
      </c>
      <c r="NIZ59" s="103">
        <f t="shared" si="423"/>
        <v>0</v>
      </c>
      <c r="NJA59" s="103">
        <f t="shared" si="423"/>
        <v>0</v>
      </c>
      <c r="NJB59" s="103">
        <f t="shared" si="423"/>
        <v>0</v>
      </c>
      <c r="NJC59" s="103">
        <f t="shared" si="423"/>
        <v>0</v>
      </c>
      <c r="NJD59" s="103">
        <f t="shared" si="423"/>
        <v>0</v>
      </c>
      <c r="NJE59" s="103">
        <f t="shared" si="423"/>
        <v>0</v>
      </c>
      <c r="NJF59" s="103">
        <f t="shared" si="423"/>
        <v>0</v>
      </c>
      <c r="NJG59" s="103">
        <f t="shared" si="423"/>
        <v>0</v>
      </c>
      <c r="NJH59" s="103">
        <f t="shared" si="423"/>
        <v>0</v>
      </c>
      <c r="NJI59" s="103">
        <f t="shared" si="423"/>
        <v>0</v>
      </c>
      <c r="NJJ59" s="103">
        <f t="shared" si="423"/>
        <v>0</v>
      </c>
      <c r="NJK59" s="103">
        <f t="shared" si="423"/>
        <v>0</v>
      </c>
      <c r="NJL59" s="103">
        <f t="shared" si="423"/>
        <v>0</v>
      </c>
      <c r="NJM59" s="103">
        <f t="shared" si="423"/>
        <v>0</v>
      </c>
      <c r="NJN59" s="103">
        <f t="shared" si="423"/>
        <v>0</v>
      </c>
      <c r="NJO59" s="103">
        <f t="shared" si="423"/>
        <v>0</v>
      </c>
      <c r="NJP59" s="103">
        <f t="shared" si="423"/>
        <v>0</v>
      </c>
      <c r="NJQ59" s="103">
        <f t="shared" si="423"/>
        <v>0</v>
      </c>
      <c r="NJR59" s="103">
        <f t="shared" si="423"/>
        <v>0</v>
      </c>
      <c r="NJS59" s="103">
        <f t="shared" si="423"/>
        <v>0</v>
      </c>
      <c r="NJT59" s="103">
        <f t="shared" si="423"/>
        <v>0</v>
      </c>
      <c r="NJU59" s="103">
        <f t="shared" ref="NJU59:NMF59" si="424">SUM(NJU23:NJU39)</f>
        <v>0</v>
      </c>
      <c r="NJV59" s="103">
        <f t="shared" si="424"/>
        <v>0</v>
      </c>
      <c r="NJW59" s="103">
        <f t="shared" si="424"/>
        <v>0</v>
      </c>
      <c r="NJX59" s="103">
        <f t="shared" si="424"/>
        <v>0</v>
      </c>
      <c r="NJY59" s="103">
        <f t="shared" si="424"/>
        <v>0</v>
      </c>
      <c r="NJZ59" s="103">
        <f t="shared" si="424"/>
        <v>0</v>
      </c>
      <c r="NKA59" s="103">
        <f t="shared" si="424"/>
        <v>0</v>
      </c>
      <c r="NKB59" s="103">
        <f t="shared" si="424"/>
        <v>0</v>
      </c>
      <c r="NKC59" s="103">
        <f t="shared" si="424"/>
        <v>0</v>
      </c>
      <c r="NKD59" s="103">
        <f t="shared" si="424"/>
        <v>0</v>
      </c>
      <c r="NKE59" s="103">
        <f t="shared" si="424"/>
        <v>0</v>
      </c>
      <c r="NKF59" s="103">
        <f t="shared" si="424"/>
        <v>0</v>
      </c>
      <c r="NKG59" s="103">
        <f t="shared" si="424"/>
        <v>0</v>
      </c>
      <c r="NKH59" s="103">
        <f t="shared" si="424"/>
        <v>0</v>
      </c>
      <c r="NKI59" s="103">
        <f t="shared" si="424"/>
        <v>0</v>
      </c>
      <c r="NKJ59" s="103">
        <f t="shared" si="424"/>
        <v>0</v>
      </c>
      <c r="NKK59" s="103">
        <f t="shared" si="424"/>
        <v>0</v>
      </c>
      <c r="NKL59" s="103">
        <f t="shared" si="424"/>
        <v>0</v>
      </c>
      <c r="NKM59" s="103">
        <f t="shared" si="424"/>
        <v>0</v>
      </c>
      <c r="NKN59" s="103">
        <f t="shared" si="424"/>
        <v>0</v>
      </c>
      <c r="NKO59" s="103">
        <f t="shared" si="424"/>
        <v>0</v>
      </c>
      <c r="NKP59" s="103">
        <f t="shared" si="424"/>
        <v>0</v>
      </c>
      <c r="NKQ59" s="103">
        <f t="shared" si="424"/>
        <v>0</v>
      </c>
      <c r="NKR59" s="103">
        <f t="shared" si="424"/>
        <v>0</v>
      </c>
      <c r="NKS59" s="103">
        <f t="shared" si="424"/>
        <v>0</v>
      </c>
      <c r="NKT59" s="103">
        <f t="shared" si="424"/>
        <v>0</v>
      </c>
      <c r="NKU59" s="103">
        <f t="shared" si="424"/>
        <v>0</v>
      </c>
      <c r="NKV59" s="103">
        <f t="shared" si="424"/>
        <v>0</v>
      </c>
      <c r="NKW59" s="103">
        <f t="shared" si="424"/>
        <v>0</v>
      </c>
      <c r="NKX59" s="103">
        <f t="shared" si="424"/>
        <v>0</v>
      </c>
      <c r="NKY59" s="103">
        <f t="shared" si="424"/>
        <v>0</v>
      </c>
      <c r="NKZ59" s="103">
        <f t="shared" si="424"/>
        <v>0</v>
      </c>
      <c r="NLA59" s="103">
        <f t="shared" si="424"/>
        <v>0</v>
      </c>
      <c r="NLB59" s="103">
        <f t="shared" si="424"/>
        <v>0</v>
      </c>
      <c r="NLC59" s="103">
        <f t="shared" si="424"/>
        <v>0</v>
      </c>
      <c r="NLD59" s="103">
        <f t="shared" si="424"/>
        <v>0</v>
      </c>
      <c r="NLE59" s="103">
        <f t="shared" si="424"/>
        <v>0</v>
      </c>
      <c r="NLF59" s="103">
        <f t="shared" si="424"/>
        <v>0</v>
      </c>
      <c r="NLG59" s="103">
        <f t="shared" si="424"/>
        <v>0</v>
      </c>
      <c r="NLH59" s="103">
        <f t="shared" si="424"/>
        <v>0</v>
      </c>
      <c r="NLI59" s="103">
        <f t="shared" si="424"/>
        <v>0</v>
      </c>
      <c r="NLJ59" s="103">
        <f t="shared" si="424"/>
        <v>0</v>
      </c>
      <c r="NLK59" s="103">
        <f t="shared" si="424"/>
        <v>0</v>
      </c>
      <c r="NLL59" s="103">
        <f t="shared" si="424"/>
        <v>0</v>
      </c>
      <c r="NLM59" s="103">
        <f t="shared" si="424"/>
        <v>0</v>
      </c>
      <c r="NLN59" s="103">
        <f t="shared" si="424"/>
        <v>0</v>
      </c>
      <c r="NLO59" s="103">
        <f t="shared" si="424"/>
        <v>0</v>
      </c>
      <c r="NLP59" s="103">
        <f t="shared" si="424"/>
        <v>0</v>
      </c>
      <c r="NLQ59" s="103">
        <f t="shared" si="424"/>
        <v>0</v>
      </c>
      <c r="NLR59" s="103">
        <f t="shared" si="424"/>
        <v>0</v>
      </c>
      <c r="NLS59" s="103">
        <f t="shared" si="424"/>
        <v>0</v>
      </c>
      <c r="NLT59" s="103">
        <f t="shared" si="424"/>
        <v>0</v>
      </c>
      <c r="NLU59" s="103">
        <f t="shared" si="424"/>
        <v>0</v>
      </c>
      <c r="NLV59" s="103">
        <f t="shared" si="424"/>
        <v>0</v>
      </c>
      <c r="NLW59" s="103">
        <f t="shared" si="424"/>
        <v>0</v>
      </c>
      <c r="NLX59" s="103">
        <f t="shared" si="424"/>
        <v>0</v>
      </c>
      <c r="NLY59" s="103">
        <f t="shared" si="424"/>
        <v>0</v>
      </c>
      <c r="NLZ59" s="103">
        <f t="shared" si="424"/>
        <v>0</v>
      </c>
      <c r="NMA59" s="103">
        <f t="shared" si="424"/>
        <v>0</v>
      </c>
      <c r="NMB59" s="103">
        <f t="shared" si="424"/>
        <v>0</v>
      </c>
      <c r="NMC59" s="103">
        <f t="shared" si="424"/>
        <v>0</v>
      </c>
      <c r="NMD59" s="103">
        <f t="shared" si="424"/>
        <v>0</v>
      </c>
      <c r="NME59" s="103">
        <f t="shared" si="424"/>
        <v>0</v>
      </c>
      <c r="NMF59" s="103">
        <f t="shared" si="424"/>
        <v>0</v>
      </c>
      <c r="NMG59" s="103">
        <f t="shared" ref="NMG59:NOR59" si="425">SUM(NMG23:NMG39)</f>
        <v>0</v>
      </c>
      <c r="NMH59" s="103">
        <f t="shared" si="425"/>
        <v>0</v>
      </c>
      <c r="NMI59" s="103">
        <f t="shared" si="425"/>
        <v>0</v>
      </c>
      <c r="NMJ59" s="103">
        <f t="shared" si="425"/>
        <v>0</v>
      </c>
      <c r="NMK59" s="103">
        <f t="shared" si="425"/>
        <v>0</v>
      </c>
      <c r="NML59" s="103">
        <f t="shared" si="425"/>
        <v>0</v>
      </c>
      <c r="NMM59" s="103">
        <f t="shared" si="425"/>
        <v>0</v>
      </c>
      <c r="NMN59" s="103">
        <f t="shared" si="425"/>
        <v>0</v>
      </c>
      <c r="NMO59" s="103">
        <f t="shared" si="425"/>
        <v>0</v>
      </c>
      <c r="NMP59" s="103">
        <f t="shared" si="425"/>
        <v>0</v>
      </c>
      <c r="NMQ59" s="103">
        <f t="shared" si="425"/>
        <v>0</v>
      </c>
      <c r="NMR59" s="103">
        <f t="shared" si="425"/>
        <v>0</v>
      </c>
      <c r="NMS59" s="103">
        <f t="shared" si="425"/>
        <v>0</v>
      </c>
      <c r="NMT59" s="103">
        <f t="shared" si="425"/>
        <v>0</v>
      </c>
      <c r="NMU59" s="103">
        <f t="shared" si="425"/>
        <v>0</v>
      </c>
      <c r="NMV59" s="103">
        <f t="shared" si="425"/>
        <v>0</v>
      </c>
      <c r="NMW59" s="103">
        <f t="shared" si="425"/>
        <v>0</v>
      </c>
      <c r="NMX59" s="103">
        <f t="shared" si="425"/>
        <v>0</v>
      </c>
      <c r="NMY59" s="103">
        <f t="shared" si="425"/>
        <v>0</v>
      </c>
      <c r="NMZ59" s="103">
        <f t="shared" si="425"/>
        <v>0</v>
      </c>
      <c r="NNA59" s="103">
        <f t="shared" si="425"/>
        <v>0</v>
      </c>
      <c r="NNB59" s="103">
        <f t="shared" si="425"/>
        <v>0</v>
      </c>
      <c r="NNC59" s="103">
        <f t="shared" si="425"/>
        <v>0</v>
      </c>
      <c r="NND59" s="103">
        <f t="shared" si="425"/>
        <v>0</v>
      </c>
      <c r="NNE59" s="103">
        <f t="shared" si="425"/>
        <v>0</v>
      </c>
      <c r="NNF59" s="103">
        <f t="shared" si="425"/>
        <v>0</v>
      </c>
      <c r="NNG59" s="103">
        <f t="shared" si="425"/>
        <v>0</v>
      </c>
      <c r="NNH59" s="103">
        <f t="shared" si="425"/>
        <v>0</v>
      </c>
      <c r="NNI59" s="103">
        <f t="shared" si="425"/>
        <v>0</v>
      </c>
      <c r="NNJ59" s="103">
        <f t="shared" si="425"/>
        <v>0</v>
      </c>
      <c r="NNK59" s="103">
        <f t="shared" si="425"/>
        <v>0</v>
      </c>
      <c r="NNL59" s="103">
        <f t="shared" si="425"/>
        <v>0</v>
      </c>
      <c r="NNM59" s="103">
        <f t="shared" si="425"/>
        <v>0</v>
      </c>
      <c r="NNN59" s="103">
        <f t="shared" si="425"/>
        <v>0</v>
      </c>
      <c r="NNO59" s="103">
        <f t="shared" si="425"/>
        <v>0</v>
      </c>
      <c r="NNP59" s="103">
        <f t="shared" si="425"/>
        <v>0</v>
      </c>
      <c r="NNQ59" s="103">
        <f t="shared" si="425"/>
        <v>0</v>
      </c>
      <c r="NNR59" s="103">
        <f t="shared" si="425"/>
        <v>0</v>
      </c>
      <c r="NNS59" s="103">
        <f t="shared" si="425"/>
        <v>0</v>
      </c>
      <c r="NNT59" s="103">
        <f t="shared" si="425"/>
        <v>0</v>
      </c>
      <c r="NNU59" s="103">
        <f t="shared" si="425"/>
        <v>0</v>
      </c>
      <c r="NNV59" s="103">
        <f t="shared" si="425"/>
        <v>0</v>
      </c>
      <c r="NNW59" s="103">
        <f t="shared" si="425"/>
        <v>0</v>
      </c>
      <c r="NNX59" s="103">
        <f t="shared" si="425"/>
        <v>0</v>
      </c>
      <c r="NNY59" s="103">
        <f t="shared" si="425"/>
        <v>0</v>
      </c>
      <c r="NNZ59" s="103">
        <f t="shared" si="425"/>
        <v>0</v>
      </c>
      <c r="NOA59" s="103">
        <f t="shared" si="425"/>
        <v>0</v>
      </c>
      <c r="NOB59" s="103">
        <f t="shared" si="425"/>
        <v>0</v>
      </c>
      <c r="NOC59" s="103">
        <f t="shared" si="425"/>
        <v>0</v>
      </c>
      <c r="NOD59" s="103">
        <f t="shared" si="425"/>
        <v>0</v>
      </c>
      <c r="NOE59" s="103">
        <f t="shared" si="425"/>
        <v>0</v>
      </c>
      <c r="NOF59" s="103">
        <f t="shared" si="425"/>
        <v>0</v>
      </c>
      <c r="NOG59" s="103">
        <f t="shared" si="425"/>
        <v>0</v>
      </c>
      <c r="NOH59" s="103">
        <f t="shared" si="425"/>
        <v>0</v>
      </c>
      <c r="NOI59" s="103">
        <f t="shared" si="425"/>
        <v>0</v>
      </c>
      <c r="NOJ59" s="103">
        <f t="shared" si="425"/>
        <v>0</v>
      </c>
      <c r="NOK59" s="103">
        <f t="shared" si="425"/>
        <v>0</v>
      </c>
      <c r="NOL59" s="103">
        <f t="shared" si="425"/>
        <v>0</v>
      </c>
      <c r="NOM59" s="103">
        <f t="shared" si="425"/>
        <v>0</v>
      </c>
      <c r="NON59" s="103">
        <f t="shared" si="425"/>
        <v>0</v>
      </c>
      <c r="NOO59" s="103">
        <f t="shared" si="425"/>
        <v>0</v>
      </c>
      <c r="NOP59" s="103">
        <f t="shared" si="425"/>
        <v>0</v>
      </c>
      <c r="NOQ59" s="103">
        <f t="shared" si="425"/>
        <v>0</v>
      </c>
      <c r="NOR59" s="103">
        <f t="shared" si="425"/>
        <v>0</v>
      </c>
      <c r="NOS59" s="103">
        <f t="shared" ref="NOS59:NRD59" si="426">SUM(NOS23:NOS39)</f>
        <v>0</v>
      </c>
      <c r="NOT59" s="103">
        <f t="shared" si="426"/>
        <v>0</v>
      </c>
      <c r="NOU59" s="103">
        <f t="shared" si="426"/>
        <v>0</v>
      </c>
      <c r="NOV59" s="103">
        <f t="shared" si="426"/>
        <v>0</v>
      </c>
      <c r="NOW59" s="103">
        <f t="shared" si="426"/>
        <v>0</v>
      </c>
      <c r="NOX59" s="103">
        <f t="shared" si="426"/>
        <v>0</v>
      </c>
      <c r="NOY59" s="103">
        <f t="shared" si="426"/>
        <v>0</v>
      </c>
      <c r="NOZ59" s="103">
        <f t="shared" si="426"/>
        <v>0</v>
      </c>
      <c r="NPA59" s="103">
        <f t="shared" si="426"/>
        <v>0</v>
      </c>
      <c r="NPB59" s="103">
        <f t="shared" si="426"/>
        <v>0</v>
      </c>
      <c r="NPC59" s="103">
        <f t="shared" si="426"/>
        <v>0</v>
      </c>
      <c r="NPD59" s="103">
        <f t="shared" si="426"/>
        <v>0</v>
      </c>
      <c r="NPE59" s="103">
        <f t="shared" si="426"/>
        <v>0</v>
      </c>
      <c r="NPF59" s="103">
        <f t="shared" si="426"/>
        <v>0</v>
      </c>
      <c r="NPG59" s="103">
        <f t="shared" si="426"/>
        <v>0</v>
      </c>
      <c r="NPH59" s="103">
        <f t="shared" si="426"/>
        <v>0</v>
      </c>
      <c r="NPI59" s="103">
        <f t="shared" si="426"/>
        <v>0</v>
      </c>
      <c r="NPJ59" s="103">
        <f t="shared" si="426"/>
        <v>0</v>
      </c>
      <c r="NPK59" s="103">
        <f t="shared" si="426"/>
        <v>0</v>
      </c>
      <c r="NPL59" s="103">
        <f t="shared" si="426"/>
        <v>0</v>
      </c>
      <c r="NPM59" s="103">
        <f t="shared" si="426"/>
        <v>0</v>
      </c>
      <c r="NPN59" s="103">
        <f t="shared" si="426"/>
        <v>0</v>
      </c>
      <c r="NPO59" s="103">
        <f t="shared" si="426"/>
        <v>0</v>
      </c>
      <c r="NPP59" s="103">
        <f t="shared" si="426"/>
        <v>0</v>
      </c>
      <c r="NPQ59" s="103">
        <f t="shared" si="426"/>
        <v>0</v>
      </c>
      <c r="NPR59" s="103">
        <f t="shared" si="426"/>
        <v>0</v>
      </c>
      <c r="NPS59" s="103">
        <f t="shared" si="426"/>
        <v>0</v>
      </c>
      <c r="NPT59" s="103">
        <f t="shared" si="426"/>
        <v>0</v>
      </c>
      <c r="NPU59" s="103">
        <f t="shared" si="426"/>
        <v>0</v>
      </c>
      <c r="NPV59" s="103">
        <f t="shared" si="426"/>
        <v>0</v>
      </c>
      <c r="NPW59" s="103">
        <f t="shared" si="426"/>
        <v>0</v>
      </c>
      <c r="NPX59" s="103">
        <f t="shared" si="426"/>
        <v>0</v>
      </c>
      <c r="NPY59" s="103">
        <f t="shared" si="426"/>
        <v>0</v>
      </c>
      <c r="NPZ59" s="103">
        <f t="shared" si="426"/>
        <v>0</v>
      </c>
      <c r="NQA59" s="103">
        <f t="shared" si="426"/>
        <v>0</v>
      </c>
      <c r="NQB59" s="103">
        <f t="shared" si="426"/>
        <v>0</v>
      </c>
      <c r="NQC59" s="103">
        <f t="shared" si="426"/>
        <v>0</v>
      </c>
      <c r="NQD59" s="103">
        <f t="shared" si="426"/>
        <v>0</v>
      </c>
      <c r="NQE59" s="103">
        <f t="shared" si="426"/>
        <v>0</v>
      </c>
      <c r="NQF59" s="103">
        <f t="shared" si="426"/>
        <v>0</v>
      </c>
      <c r="NQG59" s="103">
        <f t="shared" si="426"/>
        <v>0</v>
      </c>
      <c r="NQH59" s="103">
        <f t="shared" si="426"/>
        <v>0</v>
      </c>
      <c r="NQI59" s="103">
        <f t="shared" si="426"/>
        <v>0</v>
      </c>
      <c r="NQJ59" s="103">
        <f t="shared" si="426"/>
        <v>0</v>
      </c>
      <c r="NQK59" s="103">
        <f t="shared" si="426"/>
        <v>0</v>
      </c>
      <c r="NQL59" s="103">
        <f t="shared" si="426"/>
        <v>0</v>
      </c>
      <c r="NQM59" s="103">
        <f t="shared" si="426"/>
        <v>0</v>
      </c>
      <c r="NQN59" s="103">
        <f t="shared" si="426"/>
        <v>0</v>
      </c>
      <c r="NQO59" s="103">
        <f t="shared" si="426"/>
        <v>0</v>
      </c>
      <c r="NQP59" s="103">
        <f t="shared" si="426"/>
        <v>0</v>
      </c>
      <c r="NQQ59" s="103">
        <f t="shared" si="426"/>
        <v>0</v>
      </c>
      <c r="NQR59" s="103">
        <f t="shared" si="426"/>
        <v>0</v>
      </c>
      <c r="NQS59" s="103">
        <f t="shared" si="426"/>
        <v>0</v>
      </c>
      <c r="NQT59" s="103">
        <f t="shared" si="426"/>
        <v>0</v>
      </c>
      <c r="NQU59" s="103">
        <f t="shared" si="426"/>
        <v>0</v>
      </c>
      <c r="NQV59" s="103">
        <f t="shared" si="426"/>
        <v>0</v>
      </c>
      <c r="NQW59" s="103">
        <f t="shared" si="426"/>
        <v>0</v>
      </c>
      <c r="NQX59" s="103">
        <f t="shared" si="426"/>
        <v>0</v>
      </c>
      <c r="NQY59" s="103">
        <f t="shared" si="426"/>
        <v>0</v>
      </c>
      <c r="NQZ59" s="103">
        <f t="shared" si="426"/>
        <v>0</v>
      </c>
      <c r="NRA59" s="103">
        <f t="shared" si="426"/>
        <v>0</v>
      </c>
      <c r="NRB59" s="103">
        <f t="shared" si="426"/>
        <v>0</v>
      </c>
      <c r="NRC59" s="103">
        <f t="shared" si="426"/>
        <v>0</v>
      </c>
      <c r="NRD59" s="103">
        <f t="shared" si="426"/>
        <v>0</v>
      </c>
      <c r="NRE59" s="103">
        <f t="shared" ref="NRE59:NTP59" si="427">SUM(NRE23:NRE39)</f>
        <v>0</v>
      </c>
      <c r="NRF59" s="103">
        <f t="shared" si="427"/>
        <v>0</v>
      </c>
      <c r="NRG59" s="103">
        <f t="shared" si="427"/>
        <v>0</v>
      </c>
      <c r="NRH59" s="103">
        <f t="shared" si="427"/>
        <v>0</v>
      </c>
      <c r="NRI59" s="103">
        <f t="shared" si="427"/>
        <v>0</v>
      </c>
      <c r="NRJ59" s="103">
        <f t="shared" si="427"/>
        <v>0</v>
      </c>
      <c r="NRK59" s="103">
        <f t="shared" si="427"/>
        <v>0</v>
      </c>
      <c r="NRL59" s="103">
        <f t="shared" si="427"/>
        <v>0</v>
      </c>
      <c r="NRM59" s="103">
        <f t="shared" si="427"/>
        <v>0</v>
      </c>
      <c r="NRN59" s="103">
        <f t="shared" si="427"/>
        <v>0</v>
      </c>
      <c r="NRO59" s="103">
        <f t="shared" si="427"/>
        <v>0</v>
      </c>
      <c r="NRP59" s="103">
        <f t="shared" si="427"/>
        <v>0</v>
      </c>
      <c r="NRQ59" s="103">
        <f t="shared" si="427"/>
        <v>0</v>
      </c>
      <c r="NRR59" s="103">
        <f t="shared" si="427"/>
        <v>0</v>
      </c>
      <c r="NRS59" s="103">
        <f t="shared" si="427"/>
        <v>0</v>
      </c>
      <c r="NRT59" s="103">
        <f t="shared" si="427"/>
        <v>0</v>
      </c>
      <c r="NRU59" s="103">
        <f t="shared" si="427"/>
        <v>0</v>
      </c>
      <c r="NRV59" s="103">
        <f t="shared" si="427"/>
        <v>0</v>
      </c>
      <c r="NRW59" s="103">
        <f t="shared" si="427"/>
        <v>0</v>
      </c>
      <c r="NRX59" s="103">
        <f t="shared" si="427"/>
        <v>0</v>
      </c>
      <c r="NRY59" s="103">
        <f t="shared" si="427"/>
        <v>0</v>
      </c>
      <c r="NRZ59" s="103">
        <f t="shared" si="427"/>
        <v>0</v>
      </c>
      <c r="NSA59" s="103">
        <f t="shared" si="427"/>
        <v>0</v>
      </c>
      <c r="NSB59" s="103">
        <f t="shared" si="427"/>
        <v>0</v>
      </c>
      <c r="NSC59" s="103">
        <f t="shared" si="427"/>
        <v>0</v>
      </c>
      <c r="NSD59" s="103">
        <f t="shared" si="427"/>
        <v>0</v>
      </c>
      <c r="NSE59" s="103">
        <f t="shared" si="427"/>
        <v>0</v>
      </c>
      <c r="NSF59" s="103">
        <f t="shared" si="427"/>
        <v>0</v>
      </c>
      <c r="NSG59" s="103">
        <f t="shared" si="427"/>
        <v>0</v>
      </c>
      <c r="NSH59" s="103">
        <f t="shared" si="427"/>
        <v>0</v>
      </c>
      <c r="NSI59" s="103">
        <f t="shared" si="427"/>
        <v>0</v>
      </c>
      <c r="NSJ59" s="103">
        <f t="shared" si="427"/>
        <v>0</v>
      </c>
      <c r="NSK59" s="103">
        <f t="shared" si="427"/>
        <v>0</v>
      </c>
      <c r="NSL59" s="103">
        <f t="shared" si="427"/>
        <v>0</v>
      </c>
      <c r="NSM59" s="103">
        <f t="shared" si="427"/>
        <v>0</v>
      </c>
      <c r="NSN59" s="103">
        <f t="shared" si="427"/>
        <v>0</v>
      </c>
      <c r="NSO59" s="103">
        <f t="shared" si="427"/>
        <v>0</v>
      </c>
      <c r="NSP59" s="103">
        <f t="shared" si="427"/>
        <v>0</v>
      </c>
      <c r="NSQ59" s="103">
        <f t="shared" si="427"/>
        <v>0</v>
      </c>
      <c r="NSR59" s="103">
        <f t="shared" si="427"/>
        <v>0</v>
      </c>
      <c r="NSS59" s="103">
        <f t="shared" si="427"/>
        <v>0</v>
      </c>
      <c r="NST59" s="103">
        <f t="shared" si="427"/>
        <v>0</v>
      </c>
      <c r="NSU59" s="103">
        <f t="shared" si="427"/>
        <v>0</v>
      </c>
      <c r="NSV59" s="103">
        <f t="shared" si="427"/>
        <v>0</v>
      </c>
      <c r="NSW59" s="103">
        <f t="shared" si="427"/>
        <v>0</v>
      </c>
      <c r="NSX59" s="103">
        <f t="shared" si="427"/>
        <v>0</v>
      </c>
      <c r="NSY59" s="103">
        <f t="shared" si="427"/>
        <v>0</v>
      </c>
      <c r="NSZ59" s="103">
        <f t="shared" si="427"/>
        <v>0</v>
      </c>
      <c r="NTA59" s="103">
        <f t="shared" si="427"/>
        <v>0</v>
      </c>
      <c r="NTB59" s="103">
        <f t="shared" si="427"/>
        <v>0</v>
      </c>
      <c r="NTC59" s="103">
        <f t="shared" si="427"/>
        <v>0</v>
      </c>
      <c r="NTD59" s="103">
        <f t="shared" si="427"/>
        <v>0</v>
      </c>
      <c r="NTE59" s="103">
        <f t="shared" si="427"/>
        <v>0</v>
      </c>
      <c r="NTF59" s="103">
        <f t="shared" si="427"/>
        <v>0</v>
      </c>
      <c r="NTG59" s="103">
        <f t="shared" si="427"/>
        <v>0</v>
      </c>
      <c r="NTH59" s="103">
        <f t="shared" si="427"/>
        <v>0</v>
      </c>
      <c r="NTI59" s="103">
        <f t="shared" si="427"/>
        <v>0</v>
      </c>
      <c r="NTJ59" s="103">
        <f t="shared" si="427"/>
        <v>0</v>
      </c>
      <c r="NTK59" s="103">
        <f t="shared" si="427"/>
        <v>0</v>
      </c>
      <c r="NTL59" s="103">
        <f t="shared" si="427"/>
        <v>0</v>
      </c>
      <c r="NTM59" s="103">
        <f t="shared" si="427"/>
        <v>0</v>
      </c>
      <c r="NTN59" s="103">
        <f t="shared" si="427"/>
        <v>0</v>
      </c>
      <c r="NTO59" s="103">
        <f t="shared" si="427"/>
        <v>0</v>
      </c>
      <c r="NTP59" s="103">
        <f t="shared" si="427"/>
        <v>0</v>
      </c>
      <c r="NTQ59" s="103">
        <f t="shared" ref="NTQ59:NWB59" si="428">SUM(NTQ23:NTQ39)</f>
        <v>0</v>
      </c>
      <c r="NTR59" s="103">
        <f t="shared" si="428"/>
        <v>0</v>
      </c>
      <c r="NTS59" s="103">
        <f t="shared" si="428"/>
        <v>0</v>
      </c>
      <c r="NTT59" s="103">
        <f t="shared" si="428"/>
        <v>0</v>
      </c>
      <c r="NTU59" s="103">
        <f t="shared" si="428"/>
        <v>0</v>
      </c>
      <c r="NTV59" s="103">
        <f t="shared" si="428"/>
        <v>0</v>
      </c>
      <c r="NTW59" s="103">
        <f t="shared" si="428"/>
        <v>0</v>
      </c>
      <c r="NTX59" s="103">
        <f t="shared" si="428"/>
        <v>0</v>
      </c>
      <c r="NTY59" s="103">
        <f t="shared" si="428"/>
        <v>0</v>
      </c>
      <c r="NTZ59" s="103">
        <f t="shared" si="428"/>
        <v>0</v>
      </c>
      <c r="NUA59" s="103">
        <f t="shared" si="428"/>
        <v>0</v>
      </c>
      <c r="NUB59" s="103">
        <f t="shared" si="428"/>
        <v>0</v>
      </c>
      <c r="NUC59" s="103">
        <f t="shared" si="428"/>
        <v>0</v>
      </c>
      <c r="NUD59" s="103">
        <f t="shared" si="428"/>
        <v>0</v>
      </c>
      <c r="NUE59" s="103">
        <f t="shared" si="428"/>
        <v>0</v>
      </c>
      <c r="NUF59" s="103">
        <f t="shared" si="428"/>
        <v>0</v>
      </c>
      <c r="NUG59" s="103">
        <f t="shared" si="428"/>
        <v>0</v>
      </c>
      <c r="NUH59" s="103">
        <f t="shared" si="428"/>
        <v>0</v>
      </c>
      <c r="NUI59" s="103">
        <f t="shared" si="428"/>
        <v>0</v>
      </c>
      <c r="NUJ59" s="103">
        <f t="shared" si="428"/>
        <v>0</v>
      </c>
      <c r="NUK59" s="103">
        <f t="shared" si="428"/>
        <v>0</v>
      </c>
      <c r="NUL59" s="103">
        <f t="shared" si="428"/>
        <v>0</v>
      </c>
      <c r="NUM59" s="103">
        <f t="shared" si="428"/>
        <v>0</v>
      </c>
      <c r="NUN59" s="103">
        <f t="shared" si="428"/>
        <v>0</v>
      </c>
      <c r="NUO59" s="103">
        <f t="shared" si="428"/>
        <v>0</v>
      </c>
      <c r="NUP59" s="103">
        <f t="shared" si="428"/>
        <v>0</v>
      </c>
      <c r="NUQ59" s="103">
        <f t="shared" si="428"/>
        <v>0</v>
      </c>
      <c r="NUR59" s="103">
        <f t="shared" si="428"/>
        <v>0</v>
      </c>
      <c r="NUS59" s="103">
        <f t="shared" si="428"/>
        <v>0</v>
      </c>
      <c r="NUT59" s="103">
        <f t="shared" si="428"/>
        <v>0</v>
      </c>
      <c r="NUU59" s="103">
        <f t="shared" si="428"/>
        <v>0</v>
      </c>
      <c r="NUV59" s="103">
        <f t="shared" si="428"/>
        <v>0</v>
      </c>
      <c r="NUW59" s="103">
        <f t="shared" si="428"/>
        <v>0</v>
      </c>
      <c r="NUX59" s="103">
        <f t="shared" si="428"/>
        <v>0</v>
      </c>
      <c r="NUY59" s="103">
        <f t="shared" si="428"/>
        <v>0</v>
      </c>
      <c r="NUZ59" s="103">
        <f t="shared" si="428"/>
        <v>0</v>
      </c>
      <c r="NVA59" s="103">
        <f t="shared" si="428"/>
        <v>0</v>
      </c>
      <c r="NVB59" s="103">
        <f t="shared" si="428"/>
        <v>0</v>
      </c>
      <c r="NVC59" s="103">
        <f t="shared" si="428"/>
        <v>0</v>
      </c>
      <c r="NVD59" s="103">
        <f t="shared" si="428"/>
        <v>0</v>
      </c>
      <c r="NVE59" s="103">
        <f t="shared" si="428"/>
        <v>0</v>
      </c>
      <c r="NVF59" s="103">
        <f t="shared" si="428"/>
        <v>0</v>
      </c>
      <c r="NVG59" s="103">
        <f t="shared" si="428"/>
        <v>0</v>
      </c>
      <c r="NVH59" s="103">
        <f t="shared" si="428"/>
        <v>0</v>
      </c>
      <c r="NVI59" s="103">
        <f t="shared" si="428"/>
        <v>0</v>
      </c>
      <c r="NVJ59" s="103">
        <f t="shared" si="428"/>
        <v>0</v>
      </c>
      <c r="NVK59" s="103">
        <f t="shared" si="428"/>
        <v>0</v>
      </c>
      <c r="NVL59" s="103">
        <f t="shared" si="428"/>
        <v>0</v>
      </c>
      <c r="NVM59" s="103">
        <f t="shared" si="428"/>
        <v>0</v>
      </c>
      <c r="NVN59" s="103">
        <f t="shared" si="428"/>
        <v>0</v>
      </c>
      <c r="NVO59" s="103">
        <f t="shared" si="428"/>
        <v>0</v>
      </c>
      <c r="NVP59" s="103">
        <f t="shared" si="428"/>
        <v>0</v>
      </c>
      <c r="NVQ59" s="103">
        <f t="shared" si="428"/>
        <v>0</v>
      </c>
      <c r="NVR59" s="103">
        <f t="shared" si="428"/>
        <v>0</v>
      </c>
      <c r="NVS59" s="103">
        <f t="shared" si="428"/>
        <v>0</v>
      </c>
      <c r="NVT59" s="103">
        <f t="shared" si="428"/>
        <v>0</v>
      </c>
      <c r="NVU59" s="103">
        <f t="shared" si="428"/>
        <v>0</v>
      </c>
      <c r="NVV59" s="103">
        <f t="shared" si="428"/>
        <v>0</v>
      </c>
      <c r="NVW59" s="103">
        <f t="shared" si="428"/>
        <v>0</v>
      </c>
      <c r="NVX59" s="103">
        <f t="shared" si="428"/>
        <v>0</v>
      </c>
      <c r="NVY59" s="103">
        <f t="shared" si="428"/>
        <v>0</v>
      </c>
      <c r="NVZ59" s="103">
        <f t="shared" si="428"/>
        <v>0</v>
      </c>
      <c r="NWA59" s="103">
        <f t="shared" si="428"/>
        <v>0</v>
      </c>
      <c r="NWB59" s="103">
        <f t="shared" si="428"/>
        <v>0</v>
      </c>
      <c r="NWC59" s="103">
        <f t="shared" ref="NWC59:NYN59" si="429">SUM(NWC23:NWC39)</f>
        <v>0</v>
      </c>
      <c r="NWD59" s="103">
        <f t="shared" si="429"/>
        <v>0</v>
      </c>
      <c r="NWE59" s="103">
        <f t="shared" si="429"/>
        <v>0</v>
      </c>
      <c r="NWF59" s="103">
        <f t="shared" si="429"/>
        <v>0</v>
      </c>
      <c r="NWG59" s="103">
        <f t="shared" si="429"/>
        <v>0</v>
      </c>
      <c r="NWH59" s="103">
        <f t="shared" si="429"/>
        <v>0</v>
      </c>
      <c r="NWI59" s="103">
        <f t="shared" si="429"/>
        <v>0</v>
      </c>
      <c r="NWJ59" s="103">
        <f t="shared" si="429"/>
        <v>0</v>
      </c>
      <c r="NWK59" s="103">
        <f t="shared" si="429"/>
        <v>0</v>
      </c>
      <c r="NWL59" s="103">
        <f t="shared" si="429"/>
        <v>0</v>
      </c>
      <c r="NWM59" s="103">
        <f t="shared" si="429"/>
        <v>0</v>
      </c>
      <c r="NWN59" s="103">
        <f t="shared" si="429"/>
        <v>0</v>
      </c>
      <c r="NWO59" s="103">
        <f t="shared" si="429"/>
        <v>0</v>
      </c>
      <c r="NWP59" s="103">
        <f t="shared" si="429"/>
        <v>0</v>
      </c>
      <c r="NWQ59" s="103">
        <f t="shared" si="429"/>
        <v>0</v>
      </c>
      <c r="NWR59" s="103">
        <f t="shared" si="429"/>
        <v>0</v>
      </c>
      <c r="NWS59" s="103">
        <f t="shared" si="429"/>
        <v>0</v>
      </c>
      <c r="NWT59" s="103">
        <f t="shared" si="429"/>
        <v>0</v>
      </c>
      <c r="NWU59" s="103">
        <f t="shared" si="429"/>
        <v>0</v>
      </c>
      <c r="NWV59" s="103">
        <f t="shared" si="429"/>
        <v>0</v>
      </c>
      <c r="NWW59" s="103">
        <f t="shared" si="429"/>
        <v>0</v>
      </c>
      <c r="NWX59" s="103">
        <f t="shared" si="429"/>
        <v>0</v>
      </c>
      <c r="NWY59" s="103">
        <f t="shared" si="429"/>
        <v>0</v>
      </c>
      <c r="NWZ59" s="103">
        <f t="shared" si="429"/>
        <v>0</v>
      </c>
      <c r="NXA59" s="103">
        <f t="shared" si="429"/>
        <v>0</v>
      </c>
      <c r="NXB59" s="103">
        <f t="shared" si="429"/>
        <v>0</v>
      </c>
      <c r="NXC59" s="103">
        <f t="shared" si="429"/>
        <v>0</v>
      </c>
      <c r="NXD59" s="103">
        <f t="shared" si="429"/>
        <v>0</v>
      </c>
      <c r="NXE59" s="103">
        <f t="shared" si="429"/>
        <v>0</v>
      </c>
      <c r="NXF59" s="103">
        <f t="shared" si="429"/>
        <v>0</v>
      </c>
      <c r="NXG59" s="103">
        <f t="shared" si="429"/>
        <v>0</v>
      </c>
      <c r="NXH59" s="103">
        <f t="shared" si="429"/>
        <v>0</v>
      </c>
      <c r="NXI59" s="103">
        <f t="shared" si="429"/>
        <v>0</v>
      </c>
      <c r="NXJ59" s="103">
        <f t="shared" si="429"/>
        <v>0</v>
      </c>
      <c r="NXK59" s="103">
        <f t="shared" si="429"/>
        <v>0</v>
      </c>
      <c r="NXL59" s="103">
        <f t="shared" si="429"/>
        <v>0</v>
      </c>
      <c r="NXM59" s="103">
        <f t="shared" si="429"/>
        <v>0</v>
      </c>
      <c r="NXN59" s="103">
        <f t="shared" si="429"/>
        <v>0</v>
      </c>
      <c r="NXO59" s="103">
        <f t="shared" si="429"/>
        <v>0</v>
      </c>
      <c r="NXP59" s="103">
        <f t="shared" si="429"/>
        <v>0</v>
      </c>
      <c r="NXQ59" s="103">
        <f t="shared" si="429"/>
        <v>0</v>
      </c>
      <c r="NXR59" s="103">
        <f t="shared" si="429"/>
        <v>0</v>
      </c>
      <c r="NXS59" s="103">
        <f t="shared" si="429"/>
        <v>0</v>
      </c>
      <c r="NXT59" s="103">
        <f t="shared" si="429"/>
        <v>0</v>
      </c>
      <c r="NXU59" s="103">
        <f t="shared" si="429"/>
        <v>0</v>
      </c>
      <c r="NXV59" s="103">
        <f t="shared" si="429"/>
        <v>0</v>
      </c>
      <c r="NXW59" s="103">
        <f t="shared" si="429"/>
        <v>0</v>
      </c>
      <c r="NXX59" s="103">
        <f t="shared" si="429"/>
        <v>0</v>
      </c>
      <c r="NXY59" s="103">
        <f t="shared" si="429"/>
        <v>0</v>
      </c>
      <c r="NXZ59" s="103">
        <f t="shared" si="429"/>
        <v>0</v>
      </c>
      <c r="NYA59" s="103">
        <f t="shared" si="429"/>
        <v>0</v>
      </c>
      <c r="NYB59" s="103">
        <f t="shared" si="429"/>
        <v>0</v>
      </c>
      <c r="NYC59" s="103">
        <f t="shared" si="429"/>
        <v>0</v>
      </c>
      <c r="NYD59" s="103">
        <f t="shared" si="429"/>
        <v>0</v>
      </c>
      <c r="NYE59" s="103">
        <f t="shared" si="429"/>
        <v>0</v>
      </c>
      <c r="NYF59" s="103">
        <f t="shared" si="429"/>
        <v>0</v>
      </c>
      <c r="NYG59" s="103">
        <f t="shared" si="429"/>
        <v>0</v>
      </c>
      <c r="NYH59" s="103">
        <f t="shared" si="429"/>
        <v>0</v>
      </c>
      <c r="NYI59" s="103">
        <f t="shared" si="429"/>
        <v>0</v>
      </c>
      <c r="NYJ59" s="103">
        <f t="shared" si="429"/>
        <v>0</v>
      </c>
      <c r="NYK59" s="103">
        <f t="shared" si="429"/>
        <v>0</v>
      </c>
      <c r="NYL59" s="103">
        <f t="shared" si="429"/>
        <v>0</v>
      </c>
      <c r="NYM59" s="103">
        <f t="shared" si="429"/>
        <v>0</v>
      </c>
      <c r="NYN59" s="103">
        <f t="shared" si="429"/>
        <v>0</v>
      </c>
      <c r="NYO59" s="103">
        <f t="shared" ref="NYO59:OAZ59" si="430">SUM(NYO23:NYO39)</f>
        <v>0</v>
      </c>
      <c r="NYP59" s="103">
        <f t="shared" si="430"/>
        <v>0</v>
      </c>
      <c r="NYQ59" s="103">
        <f t="shared" si="430"/>
        <v>0</v>
      </c>
      <c r="NYR59" s="103">
        <f t="shared" si="430"/>
        <v>0</v>
      </c>
      <c r="NYS59" s="103">
        <f t="shared" si="430"/>
        <v>0</v>
      </c>
      <c r="NYT59" s="103">
        <f t="shared" si="430"/>
        <v>0</v>
      </c>
      <c r="NYU59" s="103">
        <f t="shared" si="430"/>
        <v>0</v>
      </c>
      <c r="NYV59" s="103">
        <f t="shared" si="430"/>
        <v>0</v>
      </c>
      <c r="NYW59" s="103">
        <f t="shared" si="430"/>
        <v>0</v>
      </c>
      <c r="NYX59" s="103">
        <f t="shared" si="430"/>
        <v>0</v>
      </c>
      <c r="NYY59" s="103">
        <f t="shared" si="430"/>
        <v>0</v>
      </c>
      <c r="NYZ59" s="103">
        <f t="shared" si="430"/>
        <v>0</v>
      </c>
      <c r="NZA59" s="103">
        <f t="shared" si="430"/>
        <v>0</v>
      </c>
      <c r="NZB59" s="103">
        <f t="shared" si="430"/>
        <v>0</v>
      </c>
      <c r="NZC59" s="103">
        <f t="shared" si="430"/>
        <v>0</v>
      </c>
      <c r="NZD59" s="103">
        <f t="shared" si="430"/>
        <v>0</v>
      </c>
      <c r="NZE59" s="103">
        <f t="shared" si="430"/>
        <v>0</v>
      </c>
      <c r="NZF59" s="103">
        <f t="shared" si="430"/>
        <v>0</v>
      </c>
      <c r="NZG59" s="103">
        <f t="shared" si="430"/>
        <v>0</v>
      </c>
      <c r="NZH59" s="103">
        <f t="shared" si="430"/>
        <v>0</v>
      </c>
      <c r="NZI59" s="103">
        <f t="shared" si="430"/>
        <v>0</v>
      </c>
      <c r="NZJ59" s="103">
        <f t="shared" si="430"/>
        <v>0</v>
      </c>
      <c r="NZK59" s="103">
        <f t="shared" si="430"/>
        <v>0</v>
      </c>
      <c r="NZL59" s="103">
        <f t="shared" si="430"/>
        <v>0</v>
      </c>
      <c r="NZM59" s="103">
        <f t="shared" si="430"/>
        <v>0</v>
      </c>
      <c r="NZN59" s="103">
        <f t="shared" si="430"/>
        <v>0</v>
      </c>
      <c r="NZO59" s="103">
        <f t="shared" si="430"/>
        <v>0</v>
      </c>
      <c r="NZP59" s="103">
        <f t="shared" si="430"/>
        <v>0</v>
      </c>
      <c r="NZQ59" s="103">
        <f t="shared" si="430"/>
        <v>0</v>
      </c>
      <c r="NZR59" s="103">
        <f t="shared" si="430"/>
        <v>0</v>
      </c>
      <c r="NZS59" s="103">
        <f t="shared" si="430"/>
        <v>0</v>
      </c>
      <c r="NZT59" s="103">
        <f t="shared" si="430"/>
        <v>0</v>
      </c>
      <c r="NZU59" s="103">
        <f t="shared" si="430"/>
        <v>0</v>
      </c>
      <c r="NZV59" s="103">
        <f t="shared" si="430"/>
        <v>0</v>
      </c>
      <c r="NZW59" s="103">
        <f t="shared" si="430"/>
        <v>0</v>
      </c>
      <c r="NZX59" s="103">
        <f t="shared" si="430"/>
        <v>0</v>
      </c>
      <c r="NZY59" s="103">
        <f t="shared" si="430"/>
        <v>0</v>
      </c>
      <c r="NZZ59" s="103">
        <f t="shared" si="430"/>
        <v>0</v>
      </c>
      <c r="OAA59" s="103">
        <f t="shared" si="430"/>
        <v>0</v>
      </c>
      <c r="OAB59" s="103">
        <f t="shared" si="430"/>
        <v>0</v>
      </c>
      <c r="OAC59" s="103">
        <f t="shared" si="430"/>
        <v>0</v>
      </c>
      <c r="OAD59" s="103">
        <f t="shared" si="430"/>
        <v>0</v>
      </c>
      <c r="OAE59" s="103">
        <f t="shared" si="430"/>
        <v>0</v>
      </c>
      <c r="OAF59" s="103">
        <f t="shared" si="430"/>
        <v>0</v>
      </c>
      <c r="OAG59" s="103">
        <f t="shared" si="430"/>
        <v>0</v>
      </c>
      <c r="OAH59" s="103">
        <f t="shared" si="430"/>
        <v>0</v>
      </c>
      <c r="OAI59" s="103">
        <f t="shared" si="430"/>
        <v>0</v>
      </c>
      <c r="OAJ59" s="103">
        <f t="shared" si="430"/>
        <v>0</v>
      </c>
      <c r="OAK59" s="103">
        <f t="shared" si="430"/>
        <v>0</v>
      </c>
      <c r="OAL59" s="103">
        <f t="shared" si="430"/>
        <v>0</v>
      </c>
      <c r="OAM59" s="103">
        <f t="shared" si="430"/>
        <v>0</v>
      </c>
      <c r="OAN59" s="103">
        <f t="shared" si="430"/>
        <v>0</v>
      </c>
      <c r="OAO59" s="103">
        <f t="shared" si="430"/>
        <v>0</v>
      </c>
      <c r="OAP59" s="103">
        <f t="shared" si="430"/>
        <v>0</v>
      </c>
      <c r="OAQ59" s="103">
        <f t="shared" si="430"/>
        <v>0</v>
      </c>
      <c r="OAR59" s="103">
        <f t="shared" si="430"/>
        <v>0</v>
      </c>
      <c r="OAS59" s="103">
        <f t="shared" si="430"/>
        <v>0</v>
      </c>
      <c r="OAT59" s="103">
        <f t="shared" si="430"/>
        <v>0</v>
      </c>
      <c r="OAU59" s="103">
        <f t="shared" si="430"/>
        <v>0</v>
      </c>
      <c r="OAV59" s="103">
        <f t="shared" si="430"/>
        <v>0</v>
      </c>
      <c r="OAW59" s="103">
        <f t="shared" si="430"/>
        <v>0</v>
      </c>
      <c r="OAX59" s="103">
        <f t="shared" si="430"/>
        <v>0</v>
      </c>
      <c r="OAY59" s="103">
        <f t="shared" si="430"/>
        <v>0</v>
      </c>
      <c r="OAZ59" s="103">
        <f t="shared" si="430"/>
        <v>0</v>
      </c>
      <c r="OBA59" s="103">
        <f t="shared" ref="OBA59:ODL59" si="431">SUM(OBA23:OBA39)</f>
        <v>0</v>
      </c>
      <c r="OBB59" s="103">
        <f t="shared" si="431"/>
        <v>0</v>
      </c>
      <c r="OBC59" s="103">
        <f t="shared" si="431"/>
        <v>0</v>
      </c>
      <c r="OBD59" s="103">
        <f t="shared" si="431"/>
        <v>0</v>
      </c>
      <c r="OBE59" s="103">
        <f t="shared" si="431"/>
        <v>0</v>
      </c>
      <c r="OBF59" s="103">
        <f t="shared" si="431"/>
        <v>0</v>
      </c>
      <c r="OBG59" s="103">
        <f t="shared" si="431"/>
        <v>0</v>
      </c>
      <c r="OBH59" s="103">
        <f t="shared" si="431"/>
        <v>0</v>
      </c>
      <c r="OBI59" s="103">
        <f t="shared" si="431"/>
        <v>0</v>
      </c>
      <c r="OBJ59" s="103">
        <f t="shared" si="431"/>
        <v>0</v>
      </c>
      <c r="OBK59" s="103">
        <f t="shared" si="431"/>
        <v>0</v>
      </c>
      <c r="OBL59" s="103">
        <f t="shared" si="431"/>
        <v>0</v>
      </c>
      <c r="OBM59" s="103">
        <f t="shared" si="431"/>
        <v>0</v>
      </c>
      <c r="OBN59" s="103">
        <f t="shared" si="431"/>
        <v>0</v>
      </c>
      <c r="OBO59" s="103">
        <f t="shared" si="431"/>
        <v>0</v>
      </c>
      <c r="OBP59" s="103">
        <f t="shared" si="431"/>
        <v>0</v>
      </c>
      <c r="OBQ59" s="103">
        <f t="shared" si="431"/>
        <v>0</v>
      </c>
      <c r="OBR59" s="103">
        <f t="shared" si="431"/>
        <v>0</v>
      </c>
      <c r="OBS59" s="103">
        <f t="shared" si="431"/>
        <v>0</v>
      </c>
      <c r="OBT59" s="103">
        <f t="shared" si="431"/>
        <v>0</v>
      </c>
      <c r="OBU59" s="103">
        <f t="shared" si="431"/>
        <v>0</v>
      </c>
      <c r="OBV59" s="103">
        <f t="shared" si="431"/>
        <v>0</v>
      </c>
      <c r="OBW59" s="103">
        <f t="shared" si="431"/>
        <v>0</v>
      </c>
      <c r="OBX59" s="103">
        <f t="shared" si="431"/>
        <v>0</v>
      </c>
      <c r="OBY59" s="103">
        <f t="shared" si="431"/>
        <v>0</v>
      </c>
      <c r="OBZ59" s="103">
        <f t="shared" si="431"/>
        <v>0</v>
      </c>
      <c r="OCA59" s="103">
        <f t="shared" si="431"/>
        <v>0</v>
      </c>
      <c r="OCB59" s="103">
        <f t="shared" si="431"/>
        <v>0</v>
      </c>
      <c r="OCC59" s="103">
        <f t="shared" si="431"/>
        <v>0</v>
      </c>
      <c r="OCD59" s="103">
        <f t="shared" si="431"/>
        <v>0</v>
      </c>
      <c r="OCE59" s="103">
        <f t="shared" si="431"/>
        <v>0</v>
      </c>
      <c r="OCF59" s="103">
        <f t="shared" si="431"/>
        <v>0</v>
      </c>
      <c r="OCG59" s="103">
        <f t="shared" si="431"/>
        <v>0</v>
      </c>
      <c r="OCH59" s="103">
        <f t="shared" si="431"/>
        <v>0</v>
      </c>
      <c r="OCI59" s="103">
        <f t="shared" si="431"/>
        <v>0</v>
      </c>
      <c r="OCJ59" s="103">
        <f t="shared" si="431"/>
        <v>0</v>
      </c>
      <c r="OCK59" s="103">
        <f t="shared" si="431"/>
        <v>0</v>
      </c>
      <c r="OCL59" s="103">
        <f t="shared" si="431"/>
        <v>0</v>
      </c>
      <c r="OCM59" s="103">
        <f t="shared" si="431"/>
        <v>0</v>
      </c>
      <c r="OCN59" s="103">
        <f t="shared" si="431"/>
        <v>0</v>
      </c>
      <c r="OCO59" s="103">
        <f t="shared" si="431"/>
        <v>0</v>
      </c>
      <c r="OCP59" s="103">
        <f t="shared" si="431"/>
        <v>0</v>
      </c>
      <c r="OCQ59" s="103">
        <f t="shared" si="431"/>
        <v>0</v>
      </c>
      <c r="OCR59" s="103">
        <f t="shared" si="431"/>
        <v>0</v>
      </c>
      <c r="OCS59" s="103">
        <f t="shared" si="431"/>
        <v>0</v>
      </c>
      <c r="OCT59" s="103">
        <f t="shared" si="431"/>
        <v>0</v>
      </c>
      <c r="OCU59" s="103">
        <f t="shared" si="431"/>
        <v>0</v>
      </c>
      <c r="OCV59" s="103">
        <f t="shared" si="431"/>
        <v>0</v>
      </c>
      <c r="OCW59" s="103">
        <f t="shared" si="431"/>
        <v>0</v>
      </c>
      <c r="OCX59" s="103">
        <f t="shared" si="431"/>
        <v>0</v>
      </c>
      <c r="OCY59" s="103">
        <f t="shared" si="431"/>
        <v>0</v>
      </c>
      <c r="OCZ59" s="103">
        <f t="shared" si="431"/>
        <v>0</v>
      </c>
      <c r="ODA59" s="103">
        <f t="shared" si="431"/>
        <v>0</v>
      </c>
      <c r="ODB59" s="103">
        <f t="shared" si="431"/>
        <v>0</v>
      </c>
      <c r="ODC59" s="103">
        <f t="shared" si="431"/>
        <v>0</v>
      </c>
      <c r="ODD59" s="103">
        <f t="shared" si="431"/>
        <v>0</v>
      </c>
      <c r="ODE59" s="103">
        <f t="shared" si="431"/>
        <v>0</v>
      </c>
      <c r="ODF59" s="103">
        <f t="shared" si="431"/>
        <v>0</v>
      </c>
      <c r="ODG59" s="103">
        <f t="shared" si="431"/>
        <v>0</v>
      </c>
      <c r="ODH59" s="103">
        <f t="shared" si="431"/>
        <v>0</v>
      </c>
      <c r="ODI59" s="103">
        <f t="shared" si="431"/>
        <v>0</v>
      </c>
      <c r="ODJ59" s="103">
        <f t="shared" si="431"/>
        <v>0</v>
      </c>
      <c r="ODK59" s="103">
        <f t="shared" si="431"/>
        <v>0</v>
      </c>
      <c r="ODL59" s="103">
        <f t="shared" si="431"/>
        <v>0</v>
      </c>
      <c r="ODM59" s="103">
        <f t="shared" ref="ODM59:OFX59" si="432">SUM(ODM23:ODM39)</f>
        <v>0</v>
      </c>
      <c r="ODN59" s="103">
        <f t="shared" si="432"/>
        <v>0</v>
      </c>
      <c r="ODO59" s="103">
        <f t="shared" si="432"/>
        <v>0</v>
      </c>
      <c r="ODP59" s="103">
        <f t="shared" si="432"/>
        <v>0</v>
      </c>
      <c r="ODQ59" s="103">
        <f t="shared" si="432"/>
        <v>0</v>
      </c>
      <c r="ODR59" s="103">
        <f t="shared" si="432"/>
        <v>0</v>
      </c>
      <c r="ODS59" s="103">
        <f t="shared" si="432"/>
        <v>0</v>
      </c>
      <c r="ODT59" s="103">
        <f t="shared" si="432"/>
        <v>0</v>
      </c>
      <c r="ODU59" s="103">
        <f t="shared" si="432"/>
        <v>0</v>
      </c>
      <c r="ODV59" s="103">
        <f t="shared" si="432"/>
        <v>0</v>
      </c>
      <c r="ODW59" s="103">
        <f t="shared" si="432"/>
        <v>0</v>
      </c>
      <c r="ODX59" s="103">
        <f t="shared" si="432"/>
        <v>0</v>
      </c>
      <c r="ODY59" s="103">
        <f t="shared" si="432"/>
        <v>0</v>
      </c>
      <c r="ODZ59" s="103">
        <f t="shared" si="432"/>
        <v>0</v>
      </c>
      <c r="OEA59" s="103">
        <f t="shared" si="432"/>
        <v>0</v>
      </c>
      <c r="OEB59" s="103">
        <f t="shared" si="432"/>
        <v>0</v>
      </c>
      <c r="OEC59" s="103">
        <f t="shared" si="432"/>
        <v>0</v>
      </c>
      <c r="OED59" s="103">
        <f t="shared" si="432"/>
        <v>0</v>
      </c>
      <c r="OEE59" s="103">
        <f t="shared" si="432"/>
        <v>0</v>
      </c>
      <c r="OEF59" s="103">
        <f t="shared" si="432"/>
        <v>0</v>
      </c>
      <c r="OEG59" s="103">
        <f t="shared" si="432"/>
        <v>0</v>
      </c>
      <c r="OEH59" s="103">
        <f t="shared" si="432"/>
        <v>0</v>
      </c>
      <c r="OEI59" s="103">
        <f t="shared" si="432"/>
        <v>0</v>
      </c>
      <c r="OEJ59" s="103">
        <f t="shared" si="432"/>
        <v>0</v>
      </c>
      <c r="OEK59" s="103">
        <f t="shared" si="432"/>
        <v>0</v>
      </c>
      <c r="OEL59" s="103">
        <f t="shared" si="432"/>
        <v>0</v>
      </c>
      <c r="OEM59" s="103">
        <f t="shared" si="432"/>
        <v>0</v>
      </c>
      <c r="OEN59" s="103">
        <f t="shared" si="432"/>
        <v>0</v>
      </c>
      <c r="OEO59" s="103">
        <f t="shared" si="432"/>
        <v>0</v>
      </c>
      <c r="OEP59" s="103">
        <f t="shared" si="432"/>
        <v>0</v>
      </c>
      <c r="OEQ59" s="103">
        <f t="shared" si="432"/>
        <v>0</v>
      </c>
      <c r="OER59" s="103">
        <f t="shared" si="432"/>
        <v>0</v>
      </c>
      <c r="OES59" s="103">
        <f t="shared" si="432"/>
        <v>0</v>
      </c>
      <c r="OET59" s="103">
        <f t="shared" si="432"/>
        <v>0</v>
      </c>
      <c r="OEU59" s="103">
        <f t="shared" si="432"/>
        <v>0</v>
      </c>
      <c r="OEV59" s="103">
        <f t="shared" si="432"/>
        <v>0</v>
      </c>
      <c r="OEW59" s="103">
        <f t="shared" si="432"/>
        <v>0</v>
      </c>
      <c r="OEX59" s="103">
        <f t="shared" si="432"/>
        <v>0</v>
      </c>
      <c r="OEY59" s="103">
        <f t="shared" si="432"/>
        <v>0</v>
      </c>
      <c r="OEZ59" s="103">
        <f t="shared" si="432"/>
        <v>0</v>
      </c>
      <c r="OFA59" s="103">
        <f t="shared" si="432"/>
        <v>0</v>
      </c>
      <c r="OFB59" s="103">
        <f t="shared" si="432"/>
        <v>0</v>
      </c>
      <c r="OFC59" s="103">
        <f t="shared" si="432"/>
        <v>0</v>
      </c>
      <c r="OFD59" s="103">
        <f t="shared" si="432"/>
        <v>0</v>
      </c>
      <c r="OFE59" s="103">
        <f t="shared" si="432"/>
        <v>0</v>
      </c>
      <c r="OFF59" s="103">
        <f t="shared" si="432"/>
        <v>0</v>
      </c>
      <c r="OFG59" s="103">
        <f t="shared" si="432"/>
        <v>0</v>
      </c>
      <c r="OFH59" s="103">
        <f t="shared" si="432"/>
        <v>0</v>
      </c>
      <c r="OFI59" s="103">
        <f t="shared" si="432"/>
        <v>0</v>
      </c>
      <c r="OFJ59" s="103">
        <f t="shared" si="432"/>
        <v>0</v>
      </c>
      <c r="OFK59" s="103">
        <f t="shared" si="432"/>
        <v>0</v>
      </c>
      <c r="OFL59" s="103">
        <f t="shared" si="432"/>
        <v>0</v>
      </c>
      <c r="OFM59" s="103">
        <f t="shared" si="432"/>
        <v>0</v>
      </c>
      <c r="OFN59" s="103">
        <f t="shared" si="432"/>
        <v>0</v>
      </c>
      <c r="OFO59" s="103">
        <f t="shared" si="432"/>
        <v>0</v>
      </c>
      <c r="OFP59" s="103">
        <f t="shared" si="432"/>
        <v>0</v>
      </c>
      <c r="OFQ59" s="103">
        <f t="shared" si="432"/>
        <v>0</v>
      </c>
      <c r="OFR59" s="103">
        <f t="shared" si="432"/>
        <v>0</v>
      </c>
      <c r="OFS59" s="103">
        <f t="shared" si="432"/>
        <v>0</v>
      </c>
      <c r="OFT59" s="103">
        <f t="shared" si="432"/>
        <v>0</v>
      </c>
      <c r="OFU59" s="103">
        <f t="shared" si="432"/>
        <v>0</v>
      </c>
      <c r="OFV59" s="103">
        <f t="shared" si="432"/>
        <v>0</v>
      </c>
      <c r="OFW59" s="103">
        <f t="shared" si="432"/>
        <v>0</v>
      </c>
      <c r="OFX59" s="103">
        <f t="shared" si="432"/>
        <v>0</v>
      </c>
      <c r="OFY59" s="103">
        <f t="shared" ref="OFY59:OIJ59" si="433">SUM(OFY23:OFY39)</f>
        <v>0</v>
      </c>
      <c r="OFZ59" s="103">
        <f t="shared" si="433"/>
        <v>0</v>
      </c>
      <c r="OGA59" s="103">
        <f t="shared" si="433"/>
        <v>0</v>
      </c>
      <c r="OGB59" s="103">
        <f t="shared" si="433"/>
        <v>0</v>
      </c>
      <c r="OGC59" s="103">
        <f t="shared" si="433"/>
        <v>0</v>
      </c>
      <c r="OGD59" s="103">
        <f t="shared" si="433"/>
        <v>0</v>
      </c>
      <c r="OGE59" s="103">
        <f t="shared" si="433"/>
        <v>0</v>
      </c>
      <c r="OGF59" s="103">
        <f t="shared" si="433"/>
        <v>0</v>
      </c>
      <c r="OGG59" s="103">
        <f t="shared" si="433"/>
        <v>0</v>
      </c>
      <c r="OGH59" s="103">
        <f t="shared" si="433"/>
        <v>0</v>
      </c>
      <c r="OGI59" s="103">
        <f t="shared" si="433"/>
        <v>0</v>
      </c>
      <c r="OGJ59" s="103">
        <f t="shared" si="433"/>
        <v>0</v>
      </c>
      <c r="OGK59" s="103">
        <f t="shared" si="433"/>
        <v>0</v>
      </c>
      <c r="OGL59" s="103">
        <f t="shared" si="433"/>
        <v>0</v>
      </c>
      <c r="OGM59" s="103">
        <f t="shared" si="433"/>
        <v>0</v>
      </c>
      <c r="OGN59" s="103">
        <f t="shared" si="433"/>
        <v>0</v>
      </c>
      <c r="OGO59" s="103">
        <f t="shared" si="433"/>
        <v>0</v>
      </c>
      <c r="OGP59" s="103">
        <f t="shared" si="433"/>
        <v>0</v>
      </c>
      <c r="OGQ59" s="103">
        <f t="shared" si="433"/>
        <v>0</v>
      </c>
      <c r="OGR59" s="103">
        <f t="shared" si="433"/>
        <v>0</v>
      </c>
      <c r="OGS59" s="103">
        <f t="shared" si="433"/>
        <v>0</v>
      </c>
      <c r="OGT59" s="103">
        <f t="shared" si="433"/>
        <v>0</v>
      </c>
      <c r="OGU59" s="103">
        <f t="shared" si="433"/>
        <v>0</v>
      </c>
      <c r="OGV59" s="103">
        <f t="shared" si="433"/>
        <v>0</v>
      </c>
      <c r="OGW59" s="103">
        <f t="shared" si="433"/>
        <v>0</v>
      </c>
      <c r="OGX59" s="103">
        <f t="shared" si="433"/>
        <v>0</v>
      </c>
      <c r="OGY59" s="103">
        <f t="shared" si="433"/>
        <v>0</v>
      </c>
      <c r="OGZ59" s="103">
        <f t="shared" si="433"/>
        <v>0</v>
      </c>
      <c r="OHA59" s="103">
        <f t="shared" si="433"/>
        <v>0</v>
      </c>
      <c r="OHB59" s="103">
        <f t="shared" si="433"/>
        <v>0</v>
      </c>
      <c r="OHC59" s="103">
        <f t="shared" si="433"/>
        <v>0</v>
      </c>
      <c r="OHD59" s="103">
        <f t="shared" si="433"/>
        <v>0</v>
      </c>
      <c r="OHE59" s="103">
        <f t="shared" si="433"/>
        <v>0</v>
      </c>
      <c r="OHF59" s="103">
        <f t="shared" si="433"/>
        <v>0</v>
      </c>
      <c r="OHG59" s="103">
        <f t="shared" si="433"/>
        <v>0</v>
      </c>
      <c r="OHH59" s="103">
        <f t="shared" si="433"/>
        <v>0</v>
      </c>
      <c r="OHI59" s="103">
        <f t="shared" si="433"/>
        <v>0</v>
      </c>
      <c r="OHJ59" s="103">
        <f t="shared" si="433"/>
        <v>0</v>
      </c>
      <c r="OHK59" s="103">
        <f t="shared" si="433"/>
        <v>0</v>
      </c>
      <c r="OHL59" s="103">
        <f t="shared" si="433"/>
        <v>0</v>
      </c>
      <c r="OHM59" s="103">
        <f t="shared" si="433"/>
        <v>0</v>
      </c>
      <c r="OHN59" s="103">
        <f t="shared" si="433"/>
        <v>0</v>
      </c>
      <c r="OHO59" s="103">
        <f t="shared" si="433"/>
        <v>0</v>
      </c>
      <c r="OHP59" s="103">
        <f t="shared" si="433"/>
        <v>0</v>
      </c>
      <c r="OHQ59" s="103">
        <f t="shared" si="433"/>
        <v>0</v>
      </c>
      <c r="OHR59" s="103">
        <f t="shared" si="433"/>
        <v>0</v>
      </c>
      <c r="OHS59" s="103">
        <f t="shared" si="433"/>
        <v>0</v>
      </c>
      <c r="OHT59" s="103">
        <f t="shared" si="433"/>
        <v>0</v>
      </c>
      <c r="OHU59" s="103">
        <f t="shared" si="433"/>
        <v>0</v>
      </c>
      <c r="OHV59" s="103">
        <f t="shared" si="433"/>
        <v>0</v>
      </c>
      <c r="OHW59" s="103">
        <f t="shared" si="433"/>
        <v>0</v>
      </c>
      <c r="OHX59" s="103">
        <f t="shared" si="433"/>
        <v>0</v>
      </c>
      <c r="OHY59" s="103">
        <f t="shared" si="433"/>
        <v>0</v>
      </c>
      <c r="OHZ59" s="103">
        <f t="shared" si="433"/>
        <v>0</v>
      </c>
      <c r="OIA59" s="103">
        <f t="shared" si="433"/>
        <v>0</v>
      </c>
      <c r="OIB59" s="103">
        <f t="shared" si="433"/>
        <v>0</v>
      </c>
      <c r="OIC59" s="103">
        <f t="shared" si="433"/>
        <v>0</v>
      </c>
      <c r="OID59" s="103">
        <f t="shared" si="433"/>
        <v>0</v>
      </c>
      <c r="OIE59" s="103">
        <f t="shared" si="433"/>
        <v>0</v>
      </c>
      <c r="OIF59" s="103">
        <f t="shared" si="433"/>
        <v>0</v>
      </c>
      <c r="OIG59" s="103">
        <f t="shared" si="433"/>
        <v>0</v>
      </c>
      <c r="OIH59" s="103">
        <f t="shared" si="433"/>
        <v>0</v>
      </c>
      <c r="OII59" s="103">
        <f t="shared" si="433"/>
        <v>0</v>
      </c>
      <c r="OIJ59" s="103">
        <f t="shared" si="433"/>
        <v>0</v>
      </c>
      <c r="OIK59" s="103">
        <f t="shared" ref="OIK59:OKV59" si="434">SUM(OIK23:OIK39)</f>
        <v>0</v>
      </c>
      <c r="OIL59" s="103">
        <f t="shared" si="434"/>
        <v>0</v>
      </c>
      <c r="OIM59" s="103">
        <f t="shared" si="434"/>
        <v>0</v>
      </c>
      <c r="OIN59" s="103">
        <f t="shared" si="434"/>
        <v>0</v>
      </c>
      <c r="OIO59" s="103">
        <f t="shared" si="434"/>
        <v>0</v>
      </c>
      <c r="OIP59" s="103">
        <f t="shared" si="434"/>
        <v>0</v>
      </c>
      <c r="OIQ59" s="103">
        <f t="shared" si="434"/>
        <v>0</v>
      </c>
      <c r="OIR59" s="103">
        <f t="shared" si="434"/>
        <v>0</v>
      </c>
      <c r="OIS59" s="103">
        <f t="shared" si="434"/>
        <v>0</v>
      </c>
      <c r="OIT59" s="103">
        <f t="shared" si="434"/>
        <v>0</v>
      </c>
      <c r="OIU59" s="103">
        <f t="shared" si="434"/>
        <v>0</v>
      </c>
      <c r="OIV59" s="103">
        <f t="shared" si="434"/>
        <v>0</v>
      </c>
      <c r="OIW59" s="103">
        <f t="shared" si="434"/>
        <v>0</v>
      </c>
      <c r="OIX59" s="103">
        <f t="shared" si="434"/>
        <v>0</v>
      </c>
      <c r="OIY59" s="103">
        <f t="shared" si="434"/>
        <v>0</v>
      </c>
      <c r="OIZ59" s="103">
        <f t="shared" si="434"/>
        <v>0</v>
      </c>
      <c r="OJA59" s="103">
        <f t="shared" si="434"/>
        <v>0</v>
      </c>
      <c r="OJB59" s="103">
        <f t="shared" si="434"/>
        <v>0</v>
      </c>
      <c r="OJC59" s="103">
        <f t="shared" si="434"/>
        <v>0</v>
      </c>
      <c r="OJD59" s="103">
        <f t="shared" si="434"/>
        <v>0</v>
      </c>
      <c r="OJE59" s="103">
        <f t="shared" si="434"/>
        <v>0</v>
      </c>
      <c r="OJF59" s="103">
        <f t="shared" si="434"/>
        <v>0</v>
      </c>
      <c r="OJG59" s="103">
        <f t="shared" si="434"/>
        <v>0</v>
      </c>
      <c r="OJH59" s="103">
        <f t="shared" si="434"/>
        <v>0</v>
      </c>
      <c r="OJI59" s="103">
        <f t="shared" si="434"/>
        <v>0</v>
      </c>
      <c r="OJJ59" s="103">
        <f t="shared" si="434"/>
        <v>0</v>
      </c>
      <c r="OJK59" s="103">
        <f t="shared" si="434"/>
        <v>0</v>
      </c>
      <c r="OJL59" s="103">
        <f t="shared" si="434"/>
        <v>0</v>
      </c>
      <c r="OJM59" s="103">
        <f t="shared" si="434"/>
        <v>0</v>
      </c>
      <c r="OJN59" s="103">
        <f t="shared" si="434"/>
        <v>0</v>
      </c>
      <c r="OJO59" s="103">
        <f t="shared" si="434"/>
        <v>0</v>
      </c>
      <c r="OJP59" s="103">
        <f t="shared" si="434"/>
        <v>0</v>
      </c>
      <c r="OJQ59" s="103">
        <f t="shared" si="434"/>
        <v>0</v>
      </c>
      <c r="OJR59" s="103">
        <f t="shared" si="434"/>
        <v>0</v>
      </c>
      <c r="OJS59" s="103">
        <f t="shared" si="434"/>
        <v>0</v>
      </c>
      <c r="OJT59" s="103">
        <f t="shared" si="434"/>
        <v>0</v>
      </c>
      <c r="OJU59" s="103">
        <f t="shared" si="434"/>
        <v>0</v>
      </c>
      <c r="OJV59" s="103">
        <f t="shared" si="434"/>
        <v>0</v>
      </c>
      <c r="OJW59" s="103">
        <f t="shared" si="434"/>
        <v>0</v>
      </c>
      <c r="OJX59" s="103">
        <f t="shared" si="434"/>
        <v>0</v>
      </c>
      <c r="OJY59" s="103">
        <f t="shared" si="434"/>
        <v>0</v>
      </c>
      <c r="OJZ59" s="103">
        <f t="shared" si="434"/>
        <v>0</v>
      </c>
      <c r="OKA59" s="103">
        <f t="shared" si="434"/>
        <v>0</v>
      </c>
      <c r="OKB59" s="103">
        <f t="shared" si="434"/>
        <v>0</v>
      </c>
      <c r="OKC59" s="103">
        <f t="shared" si="434"/>
        <v>0</v>
      </c>
      <c r="OKD59" s="103">
        <f t="shared" si="434"/>
        <v>0</v>
      </c>
      <c r="OKE59" s="103">
        <f t="shared" si="434"/>
        <v>0</v>
      </c>
      <c r="OKF59" s="103">
        <f t="shared" si="434"/>
        <v>0</v>
      </c>
      <c r="OKG59" s="103">
        <f t="shared" si="434"/>
        <v>0</v>
      </c>
      <c r="OKH59" s="103">
        <f t="shared" si="434"/>
        <v>0</v>
      </c>
      <c r="OKI59" s="103">
        <f t="shared" si="434"/>
        <v>0</v>
      </c>
      <c r="OKJ59" s="103">
        <f t="shared" si="434"/>
        <v>0</v>
      </c>
      <c r="OKK59" s="103">
        <f t="shared" si="434"/>
        <v>0</v>
      </c>
      <c r="OKL59" s="103">
        <f t="shared" si="434"/>
        <v>0</v>
      </c>
      <c r="OKM59" s="103">
        <f t="shared" si="434"/>
        <v>0</v>
      </c>
      <c r="OKN59" s="103">
        <f t="shared" si="434"/>
        <v>0</v>
      </c>
      <c r="OKO59" s="103">
        <f t="shared" si="434"/>
        <v>0</v>
      </c>
      <c r="OKP59" s="103">
        <f t="shared" si="434"/>
        <v>0</v>
      </c>
      <c r="OKQ59" s="103">
        <f t="shared" si="434"/>
        <v>0</v>
      </c>
      <c r="OKR59" s="103">
        <f t="shared" si="434"/>
        <v>0</v>
      </c>
      <c r="OKS59" s="103">
        <f t="shared" si="434"/>
        <v>0</v>
      </c>
      <c r="OKT59" s="103">
        <f t="shared" si="434"/>
        <v>0</v>
      </c>
      <c r="OKU59" s="103">
        <f t="shared" si="434"/>
        <v>0</v>
      </c>
      <c r="OKV59" s="103">
        <f t="shared" si="434"/>
        <v>0</v>
      </c>
      <c r="OKW59" s="103">
        <f t="shared" ref="OKW59:ONH59" si="435">SUM(OKW23:OKW39)</f>
        <v>0</v>
      </c>
      <c r="OKX59" s="103">
        <f t="shared" si="435"/>
        <v>0</v>
      </c>
      <c r="OKY59" s="103">
        <f t="shared" si="435"/>
        <v>0</v>
      </c>
      <c r="OKZ59" s="103">
        <f t="shared" si="435"/>
        <v>0</v>
      </c>
      <c r="OLA59" s="103">
        <f t="shared" si="435"/>
        <v>0</v>
      </c>
      <c r="OLB59" s="103">
        <f t="shared" si="435"/>
        <v>0</v>
      </c>
      <c r="OLC59" s="103">
        <f t="shared" si="435"/>
        <v>0</v>
      </c>
      <c r="OLD59" s="103">
        <f t="shared" si="435"/>
        <v>0</v>
      </c>
      <c r="OLE59" s="103">
        <f t="shared" si="435"/>
        <v>0</v>
      </c>
      <c r="OLF59" s="103">
        <f t="shared" si="435"/>
        <v>0</v>
      </c>
      <c r="OLG59" s="103">
        <f t="shared" si="435"/>
        <v>0</v>
      </c>
      <c r="OLH59" s="103">
        <f t="shared" si="435"/>
        <v>0</v>
      </c>
      <c r="OLI59" s="103">
        <f t="shared" si="435"/>
        <v>0</v>
      </c>
      <c r="OLJ59" s="103">
        <f t="shared" si="435"/>
        <v>0</v>
      </c>
      <c r="OLK59" s="103">
        <f t="shared" si="435"/>
        <v>0</v>
      </c>
      <c r="OLL59" s="103">
        <f t="shared" si="435"/>
        <v>0</v>
      </c>
      <c r="OLM59" s="103">
        <f t="shared" si="435"/>
        <v>0</v>
      </c>
      <c r="OLN59" s="103">
        <f t="shared" si="435"/>
        <v>0</v>
      </c>
      <c r="OLO59" s="103">
        <f t="shared" si="435"/>
        <v>0</v>
      </c>
      <c r="OLP59" s="103">
        <f t="shared" si="435"/>
        <v>0</v>
      </c>
      <c r="OLQ59" s="103">
        <f t="shared" si="435"/>
        <v>0</v>
      </c>
      <c r="OLR59" s="103">
        <f t="shared" si="435"/>
        <v>0</v>
      </c>
      <c r="OLS59" s="103">
        <f t="shared" si="435"/>
        <v>0</v>
      </c>
      <c r="OLT59" s="103">
        <f t="shared" si="435"/>
        <v>0</v>
      </c>
      <c r="OLU59" s="103">
        <f t="shared" si="435"/>
        <v>0</v>
      </c>
      <c r="OLV59" s="103">
        <f t="shared" si="435"/>
        <v>0</v>
      </c>
      <c r="OLW59" s="103">
        <f t="shared" si="435"/>
        <v>0</v>
      </c>
      <c r="OLX59" s="103">
        <f t="shared" si="435"/>
        <v>0</v>
      </c>
      <c r="OLY59" s="103">
        <f t="shared" si="435"/>
        <v>0</v>
      </c>
      <c r="OLZ59" s="103">
        <f t="shared" si="435"/>
        <v>0</v>
      </c>
      <c r="OMA59" s="103">
        <f t="shared" si="435"/>
        <v>0</v>
      </c>
      <c r="OMB59" s="103">
        <f t="shared" si="435"/>
        <v>0</v>
      </c>
      <c r="OMC59" s="103">
        <f t="shared" si="435"/>
        <v>0</v>
      </c>
      <c r="OMD59" s="103">
        <f t="shared" si="435"/>
        <v>0</v>
      </c>
      <c r="OME59" s="103">
        <f t="shared" si="435"/>
        <v>0</v>
      </c>
      <c r="OMF59" s="103">
        <f t="shared" si="435"/>
        <v>0</v>
      </c>
      <c r="OMG59" s="103">
        <f t="shared" si="435"/>
        <v>0</v>
      </c>
      <c r="OMH59" s="103">
        <f t="shared" si="435"/>
        <v>0</v>
      </c>
      <c r="OMI59" s="103">
        <f t="shared" si="435"/>
        <v>0</v>
      </c>
      <c r="OMJ59" s="103">
        <f t="shared" si="435"/>
        <v>0</v>
      </c>
      <c r="OMK59" s="103">
        <f t="shared" si="435"/>
        <v>0</v>
      </c>
      <c r="OML59" s="103">
        <f t="shared" si="435"/>
        <v>0</v>
      </c>
      <c r="OMM59" s="103">
        <f t="shared" si="435"/>
        <v>0</v>
      </c>
      <c r="OMN59" s="103">
        <f t="shared" si="435"/>
        <v>0</v>
      </c>
      <c r="OMO59" s="103">
        <f t="shared" si="435"/>
        <v>0</v>
      </c>
      <c r="OMP59" s="103">
        <f t="shared" si="435"/>
        <v>0</v>
      </c>
      <c r="OMQ59" s="103">
        <f t="shared" si="435"/>
        <v>0</v>
      </c>
      <c r="OMR59" s="103">
        <f t="shared" si="435"/>
        <v>0</v>
      </c>
      <c r="OMS59" s="103">
        <f t="shared" si="435"/>
        <v>0</v>
      </c>
      <c r="OMT59" s="103">
        <f t="shared" si="435"/>
        <v>0</v>
      </c>
      <c r="OMU59" s="103">
        <f t="shared" si="435"/>
        <v>0</v>
      </c>
      <c r="OMV59" s="103">
        <f t="shared" si="435"/>
        <v>0</v>
      </c>
      <c r="OMW59" s="103">
        <f t="shared" si="435"/>
        <v>0</v>
      </c>
      <c r="OMX59" s="103">
        <f t="shared" si="435"/>
        <v>0</v>
      </c>
      <c r="OMY59" s="103">
        <f t="shared" si="435"/>
        <v>0</v>
      </c>
      <c r="OMZ59" s="103">
        <f t="shared" si="435"/>
        <v>0</v>
      </c>
      <c r="ONA59" s="103">
        <f t="shared" si="435"/>
        <v>0</v>
      </c>
      <c r="ONB59" s="103">
        <f t="shared" si="435"/>
        <v>0</v>
      </c>
      <c r="ONC59" s="103">
        <f t="shared" si="435"/>
        <v>0</v>
      </c>
      <c r="OND59" s="103">
        <f t="shared" si="435"/>
        <v>0</v>
      </c>
      <c r="ONE59" s="103">
        <f t="shared" si="435"/>
        <v>0</v>
      </c>
      <c r="ONF59" s="103">
        <f t="shared" si="435"/>
        <v>0</v>
      </c>
      <c r="ONG59" s="103">
        <f t="shared" si="435"/>
        <v>0</v>
      </c>
      <c r="ONH59" s="103">
        <f t="shared" si="435"/>
        <v>0</v>
      </c>
      <c r="ONI59" s="103">
        <f t="shared" ref="ONI59:OPT59" si="436">SUM(ONI23:ONI39)</f>
        <v>0</v>
      </c>
      <c r="ONJ59" s="103">
        <f t="shared" si="436"/>
        <v>0</v>
      </c>
      <c r="ONK59" s="103">
        <f t="shared" si="436"/>
        <v>0</v>
      </c>
      <c r="ONL59" s="103">
        <f t="shared" si="436"/>
        <v>0</v>
      </c>
      <c r="ONM59" s="103">
        <f t="shared" si="436"/>
        <v>0</v>
      </c>
      <c r="ONN59" s="103">
        <f t="shared" si="436"/>
        <v>0</v>
      </c>
      <c r="ONO59" s="103">
        <f t="shared" si="436"/>
        <v>0</v>
      </c>
      <c r="ONP59" s="103">
        <f t="shared" si="436"/>
        <v>0</v>
      </c>
      <c r="ONQ59" s="103">
        <f t="shared" si="436"/>
        <v>0</v>
      </c>
      <c r="ONR59" s="103">
        <f t="shared" si="436"/>
        <v>0</v>
      </c>
      <c r="ONS59" s="103">
        <f t="shared" si="436"/>
        <v>0</v>
      </c>
      <c r="ONT59" s="103">
        <f t="shared" si="436"/>
        <v>0</v>
      </c>
      <c r="ONU59" s="103">
        <f t="shared" si="436"/>
        <v>0</v>
      </c>
      <c r="ONV59" s="103">
        <f t="shared" si="436"/>
        <v>0</v>
      </c>
      <c r="ONW59" s="103">
        <f t="shared" si="436"/>
        <v>0</v>
      </c>
      <c r="ONX59" s="103">
        <f t="shared" si="436"/>
        <v>0</v>
      </c>
      <c r="ONY59" s="103">
        <f t="shared" si="436"/>
        <v>0</v>
      </c>
      <c r="ONZ59" s="103">
        <f t="shared" si="436"/>
        <v>0</v>
      </c>
      <c r="OOA59" s="103">
        <f t="shared" si="436"/>
        <v>0</v>
      </c>
      <c r="OOB59" s="103">
        <f t="shared" si="436"/>
        <v>0</v>
      </c>
      <c r="OOC59" s="103">
        <f t="shared" si="436"/>
        <v>0</v>
      </c>
      <c r="OOD59" s="103">
        <f t="shared" si="436"/>
        <v>0</v>
      </c>
      <c r="OOE59" s="103">
        <f t="shared" si="436"/>
        <v>0</v>
      </c>
      <c r="OOF59" s="103">
        <f t="shared" si="436"/>
        <v>0</v>
      </c>
      <c r="OOG59" s="103">
        <f t="shared" si="436"/>
        <v>0</v>
      </c>
      <c r="OOH59" s="103">
        <f t="shared" si="436"/>
        <v>0</v>
      </c>
      <c r="OOI59" s="103">
        <f t="shared" si="436"/>
        <v>0</v>
      </c>
      <c r="OOJ59" s="103">
        <f t="shared" si="436"/>
        <v>0</v>
      </c>
      <c r="OOK59" s="103">
        <f t="shared" si="436"/>
        <v>0</v>
      </c>
      <c r="OOL59" s="103">
        <f t="shared" si="436"/>
        <v>0</v>
      </c>
      <c r="OOM59" s="103">
        <f t="shared" si="436"/>
        <v>0</v>
      </c>
      <c r="OON59" s="103">
        <f t="shared" si="436"/>
        <v>0</v>
      </c>
      <c r="OOO59" s="103">
        <f t="shared" si="436"/>
        <v>0</v>
      </c>
      <c r="OOP59" s="103">
        <f t="shared" si="436"/>
        <v>0</v>
      </c>
      <c r="OOQ59" s="103">
        <f t="shared" si="436"/>
        <v>0</v>
      </c>
      <c r="OOR59" s="103">
        <f t="shared" si="436"/>
        <v>0</v>
      </c>
      <c r="OOS59" s="103">
        <f t="shared" si="436"/>
        <v>0</v>
      </c>
      <c r="OOT59" s="103">
        <f t="shared" si="436"/>
        <v>0</v>
      </c>
      <c r="OOU59" s="103">
        <f t="shared" si="436"/>
        <v>0</v>
      </c>
      <c r="OOV59" s="103">
        <f t="shared" si="436"/>
        <v>0</v>
      </c>
      <c r="OOW59" s="103">
        <f t="shared" si="436"/>
        <v>0</v>
      </c>
      <c r="OOX59" s="103">
        <f t="shared" si="436"/>
        <v>0</v>
      </c>
      <c r="OOY59" s="103">
        <f t="shared" si="436"/>
        <v>0</v>
      </c>
      <c r="OOZ59" s="103">
        <f t="shared" si="436"/>
        <v>0</v>
      </c>
      <c r="OPA59" s="103">
        <f t="shared" si="436"/>
        <v>0</v>
      </c>
      <c r="OPB59" s="103">
        <f t="shared" si="436"/>
        <v>0</v>
      </c>
      <c r="OPC59" s="103">
        <f t="shared" si="436"/>
        <v>0</v>
      </c>
      <c r="OPD59" s="103">
        <f t="shared" si="436"/>
        <v>0</v>
      </c>
      <c r="OPE59" s="103">
        <f t="shared" si="436"/>
        <v>0</v>
      </c>
      <c r="OPF59" s="103">
        <f t="shared" si="436"/>
        <v>0</v>
      </c>
      <c r="OPG59" s="103">
        <f t="shared" si="436"/>
        <v>0</v>
      </c>
      <c r="OPH59" s="103">
        <f t="shared" si="436"/>
        <v>0</v>
      </c>
      <c r="OPI59" s="103">
        <f t="shared" si="436"/>
        <v>0</v>
      </c>
      <c r="OPJ59" s="103">
        <f t="shared" si="436"/>
        <v>0</v>
      </c>
      <c r="OPK59" s="103">
        <f t="shared" si="436"/>
        <v>0</v>
      </c>
      <c r="OPL59" s="103">
        <f t="shared" si="436"/>
        <v>0</v>
      </c>
      <c r="OPM59" s="103">
        <f t="shared" si="436"/>
        <v>0</v>
      </c>
      <c r="OPN59" s="103">
        <f t="shared" si="436"/>
        <v>0</v>
      </c>
      <c r="OPO59" s="103">
        <f t="shared" si="436"/>
        <v>0</v>
      </c>
      <c r="OPP59" s="103">
        <f t="shared" si="436"/>
        <v>0</v>
      </c>
      <c r="OPQ59" s="103">
        <f t="shared" si="436"/>
        <v>0</v>
      </c>
      <c r="OPR59" s="103">
        <f t="shared" si="436"/>
        <v>0</v>
      </c>
      <c r="OPS59" s="103">
        <f t="shared" si="436"/>
        <v>0</v>
      </c>
      <c r="OPT59" s="103">
        <f t="shared" si="436"/>
        <v>0</v>
      </c>
      <c r="OPU59" s="103">
        <f t="shared" ref="OPU59:OSF59" si="437">SUM(OPU23:OPU39)</f>
        <v>0</v>
      </c>
      <c r="OPV59" s="103">
        <f t="shared" si="437"/>
        <v>0</v>
      </c>
      <c r="OPW59" s="103">
        <f t="shared" si="437"/>
        <v>0</v>
      </c>
      <c r="OPX59" s="103">
        <f t="shared" si="437"/>
        <v>0</v>
      </c>
      <c r="OPY59" s="103">
        <f t="shared" si="437"/>
        <v>0</v>
      </c>
      <c r="OPZ59" s="103">
        <f t="shared" si="437"/>
        <v>0</v>
      </c>
      <c r="OQA59" s="103">
        <f t="shared" si="437"/>
        <v>0</v>
      </c>
      <c r="OQB59" s="103">
        <f t="shared" si="437"/>
        <v>0</v>
      </c>
      <c r="OQC59" s="103">
        <f t="shared" si="437"/>
        <v>0</v>
      </c>
      <c r="OQD59" s="103">
        <f t="shared" si="437"/>
        <v>0</v>
      </c>
      <c r="OQE59" s="103">
        <f t="shared" si="437"/>
        <v>0</v>
      </c>
      <c r="OQF59" s="103">
        <f t="shared" si="437"/>
        <v>0</v>
      </c>
      <c r="OQG59" s="103">
        <f t="shared" si="437"/>
        <v>0</v>
      </c>
      <c r="OQH59" s="103">
        <f t="shared" si="437"/>
        <v>0</v>
      </c>
      <c r="OQI59" s="103">
        <f t="shared" si="437"/>
        <v>0</v>
      </c>
      <c r="OQJ59" s="103">
        <f t="shared" si="437"/>
        <v>0</v>
      </c>
      <c r="OQK59" s="103">
        <f t="shared" si="437"/>
        <v>0</v>
      </c>
      <c r="OQL59" s="103">
        <f t="shared" si="437"/>
        <v>0</v>
      </c>
      <c r="OQM59" s="103">
        <f t="shared" si="437"/>
        <v>0</v>
      </c>
      <c r="OQN59" s="103">
        <f t="shared" si="437"/>
        <v>0</v>
      </c>
      <c r="OQO59" s="103">
        <f t="shared" si="437"/>
        <v>0</v>
      </c>
      <c r="OQP59" s="103">
        <f t="shared" si="437"/>
        <v>0</v>
      </c>
      <c r="OQQ59" s="103">
        <f t="shared" si="437"/>
        <v>0</v>
      </c>
      <c r="OQR59" s="103">
        <f t="shared" si="437"/>
        <v>0</v>
      </c>
      <c r="OQS59" s="103">
        <f t="shared" si="437"/>
        <v>0</v>
      </c>
      <c r="OQT59" s="103">
        <f t="shared" si="437"/>
        <v>0</v>
      </c>
      <c r="OQU59" s="103">
        <f t="shared" si="437"/>
        <v>0</v>
      </c>
      <c r="OQV59" s="103">
        <f t="shared" si="437"/>
        <v>0</v>
      </c>
      <c r="OQW59" s="103">
        <f t="shared" si="437"/>
        <v>0</v>
      </c>
      <c r="OQX59" s="103">
        <f t="shared" si="437"/>
        <v>0</v>
      </c>
      <c r="OQY59" s="103">
        <f t="shared" si="437"/>
        <v>0</v>
      </c>
      <c r="OQZ59" s="103">
        <f t="shared" si="437"/>
        <v>0</v>
      </c>
      <c r="ORA59" s="103">
        <f t="shared" si="437"/>
        <v>0</v>
      </c>
      <c r="ORB59" s="103">
        <f t="shared" si="437"/>
        <v>0</v>
      </c>
      <c r="ORC59" s="103">
        <f t="shared" si="437"/>
        <v>0</v>
      </c>
      <c r="ORD59" s="103">
        <f t="shared" si="437"/>
        <v>0</v>
      </c>
      <c r="ORE59" s="103">
        <f t="shared" si="437"/>
        <v>0</v>
      </c>
      <c r="ORF59" s="103">
        <f t="shared" si="437"/>
        <v>0</v>
      </c>
      <c r="ORG59" s="103">
        <f t="shared" si="437"/>
        <v>0</v>
      </c>
      <c r="ORH59" s="103">
        <f t="shared" si="437"/>
        <v>0</v>
      </c>
      <c r="ORI59" s="103">
        <f t="shared" si="437"/>
        <v>0</v>
      </c>
      <c r="ORJ59" s="103">
        <f t="shared" si="437"/>
        <v>0</v>
      </c>
      <c r="ORK59" s="103">
        <f t="shared" si="437"/>
        <v>0</v>
      </c>
      <c r="ORL59" s="103">
        <f t="shared" si="437"/>
        <v>0</v>
      </c>
      <c r="ORM59" s="103">
        <f t="shared" si="437"/>
        <v>0</v>
      </c>
      <c r="ORN59" s="103">
        <f t="shared" si="437"/>
        <v>0</v>
      </c>
      <c r="ORO59" s="103">
        <f t="shared" si="437"/>
        <v>0</v>
      </c>
      <c r="ORP59" s="103">
        <f t="shared" si="437"/>
        <v>0</v>
      </c>
      <c r="ORQ59" s="103">
        <f t="shared" si="437"/>
        <v>0</v>
      </c>
      <c r="ORR59" s="103">
        <f t="shared" si="437"/>
        <v>0</v>
      </c>
      <c r="ORS59" s="103">
        <f t="shared" si="437"/>
        <v>0</v>
      </c>
      <c r="ORT59" s="103">
        <f t="shared" si="437"/>
        <v>0</v>
      </c>
      <c r="ORU59" s="103">
        <f t="shared" si="437"/>
        <v>0</v>
      </c>
      <c r="ORV59" s="103">
        <f t="shared" si="437"/>
        <v>0</v>
      </c>
      <c r="ORW59" s="103">
        <f t="shared" si="437"/>
        <v>0</v>
      </c>
      <c r="ORX59" s="103">
        <f t="shared" si="437"/>
        <v>0</v>
      </c>
      <c r="ORY59" s="103">
        <f t="shared" si="437"/>
        <v>0</v>
      </c>
      <c r="ORZ59" s="103">
        <f t="shared" si="437"/>
        <v>0</v>
      </c>
      <c r="OSA59" s="103">
        <f t="shared" si="437"/>
        <v>0</v>
      </c>
      <c r="OSB59" s="103">
        <f t="shared" si="437"/>
        <v>0</v>
      </c>
      <c r="OSC59" s="103">
        <f t="shared" si="437"/>
        <v>0</v>
      </c>
      <c r="OSD59" s="103">
        <f t="shared" si="437"/>
        <v>0</v>
      </c>
      <c r="OSE59" s="103">
        <f t="shared" si="437"/>
        <v>0</v>
      </c>
      <c r="OSF59" s="103">
        <f t="shared" si="437"/>
        <v>0</v>
      </c>
      <c r="OSG59" s="103">
        <f t="shared" ref="OSG59:OUR59" si="438">SUM(OSG23:OSG39)</f>
        <v>0</v>
      </c>
      <c r="OSH59" s="103">
        <f t="shared" si="438"/>
        <v>0</v>
      </c>
      <c r="OSI59" s="103">
        <f t="shared" si="438"/>
        <v>0</v>
      </c>
      <c r="OSJ59" s="103">
        <f t="shared" si="438"/>
        <v>0</v>
      </c>
      <c r="OSK59" s="103">
        <f t="shared" si="438"/>
        <v>0</v>
      </c>
      <c r="OSL59" s="103">
        <f t="shared" si="438"/>
        <v>0</v>
      </c>
      <c r="OSM59" s="103">
        <f t="shared" si="438"/>
        <v>0</v>
      </c>
      <c r="OSN59" s="103">
        <f t="shared" si="438"/>
        <v>0</v>
      </c>
      <c r="OSO59" s="103">
        <f t="shared" si="438"/>
        <v>0</v>
      </c>
      <c r="OSP59" s="103">
        <f t="shared" si="438"/>
        <v>0</v>
      </c>
      <c r="OSQ59" s="103">
        <f t="shared" si="438"/>
        <v>0</v>
      </c>
      <c r="OSR59" s="103">
        <f t="shared" si="438"/>
        <v>0</v>
      </c>
      <c r="OSS59" s="103">
        <f t="shared" si="438"/>
        <v>0</v>
      </c>
      <c r="OST59" s="103">
        <f t="shared" si="438"/>
        <v>0</v>
      </c>
      <c r="OSU59" s="103">
        <f t="shared" si="438"/>
        <v>0</v>
      </c>
      <c r="OSV59" s="103">
        <f t="shared" si="438"/>
        <v>0</v>
      </c>
      <c r="OSW59" s="103">
        <f t="shared" si="438"/>
        <v>0</v>
      </c>
      <c r="OSX59" s="103">
        <f t="shared" si="438"/>
        <v>0</v>
      </c>
      <c r="OSY59" s="103">
        <f t="shared" si="438"/>
        <v>0</v>
      </c>
      <c r="OSZ59" s="103">
        <f t="shared" si="438"/>
        <v>0</v>
      </c>
      <c r="OTA59" s="103">
        <f t="shared" si="438"/>
        <v>0</v>
      </c>
      <c r="OTB59" s="103">
        <f t="shared" si="438"/>
        <v>0</v>
      </c>
      <c r="OTC59" s="103">
        <f t="shared" si="438"/>
        <v>0</v>
      </c>
      <c r="OTD59" s="103">
        <f t="shared" si="438"/>
        <v>0</v>
      </c>
      <c r="OTE59" s="103">
        <f t="shared" si="438"/>
        <v>0</v>
      </c>
      <c r="OTF59" s="103">
        <f t="shared" si="438"/>
        <v>0</v>
      </c>
      <c r="OTG59" s="103">
        <f t="shared" si="438"/>
        <v>0</v>
      </c>
      <c r="OTH59" s="103">
        <f t="shared" si="438"/>
        <v>0</v>
      </c>
      <c r="OTI59" s="103">
        <f t="shared" si="438"/>
        <v>0</v>
      </c>
      <c r="OTJ59" s="103">
        <f t="shared" si="438"/>
        <v>0</v>
      </c>
      <c r="OTK59" s="103">
        <f t="shared" si="438"/>
        <v>0</v>
      </c>
      <c r="OTL59" s="103">
        <f t="shared" si="438"/>
        <v>0</v>
      </c>
      <c r="OTM59" s="103">
        <f t="shared" si="438"/>
        <v>0</v>
      </c>
      <c r="OTN59" s="103">
        <f t="shared" si="438"/>
        <v>0</v>
      </c>
      <c r="OTO59" s="103">
        <f t="shared" si="438"/>
        <v>0</v>
      </c>
      <c r="OTP59" s="103">
        <f t="shared" si="438"/>
        <v>0</v>
      </c>
      <c r="OTQ59" s="103">
        <f t="shared" si="438"/>
        <v>0</v>
      </c>
      <c r="OTR59" s="103">
        <f t="shared" si="438"/>
        <v>0</v>
      </c>
      <c r="OTS59" s="103">
        <f t="shared" si="438"/>
        <v>0</v>
      </c>
      <c r="OTT59" s="103">
        <f t="shared" si="438"/>
        <v>0</v>
      </c>
      <c r="OTU59" s="103">
        <f t="shared" si="438"/>
        <v>0</v>
      </c>
      <c r="OTV59" s="103">
        <f t="shared" si="438"/>
        <v>0</v>
      </c>
      <c r="OTW59" s="103">
        <f t="shared" si="438"/>
        <v>0</v>
      </c>
      <c r="OTX59" s="103">
        <f t="shared" si="438"/>
        <v>0</v>
      </c>
      <c r="OTY59" s="103">
        <f t="shared" si="438"/>
        <v>0</v>
      </c>
      <c r="OTZ59" s="103">
        <f t="shared" si="438"/>
        <v>0</v>
      </c>
      <c r="OUA59" s="103">
        <f t="shared" si="438"/>
        <v>0</v>
      </c>
      <c r="OUB59" s="103">
        <f t="shared" si="438"/>
        <v>0</v>
      </c>
      <c r="OUC59" s="103">
        <f t="shared" si="438"/>
        <v>0</v>
      </c>
      <c r="OUD59" s="103">
        <f t="shared" si="438"/>
        <v>0</v>
      </c>
      <c r="OUE59" s="103">
        <f t="shared" si="438"/>
        <v>0</v>
      </c>
      <c r="OUF59" s="103">
        <f t="shared" si="438"/>
        <v>0</v>
      </c>
      <c r="OUG59" s="103">
        <f t="shared" si="438"/>
        <v>0</v>
      </c>
      <c r="OUH59" s="103">
        <f t="shared" si="438"/>
        <v>0</v>
      </c>
      <c r="OUI59" s="103">
        <f t="shared" si="438"/>
        <v>0</v>
      </c>
      <c r="OUJ59" s="103">
        <f t="shared" si="438"/>
        <v>0</v>
      </c>
      <c r="OUK59" s="103">
        <f t="shared" si="438"/>
        <v>0</v>
      </c>
      <c r="OUL59" s="103">
        <f t="shared" si="438"/>
        <v>0</v>
      </c>
      <c r="OUM59" s="103">
        <f t="shared" si="438"/>
        <v>0</v>
      </c>
      <c r="OUN59" s="103">
        <f t="shared" si="438"/>
        <v>0</v>
      </c>
      <c r="OUO59" s="103">
        <f t="shared" si="438"/>
        <v>0</v>
      </c>
      <c r="OUP59" s="103">
        <f t="shared" si="438"/>
        <v>0</v>
      </c>
      <c r="OUQ59" s="103">
        <f t="shared" si="438"/>
        <v>0</v>
      </c>
      <c r="OUR59" s="103">
        <f t="shared" si="438"/>
        <v>0</v>
      </c>
      <c r="OUS59" s="103">
        <f t="shared" ref="OUS59:OXD59" si="439">SUM(OUS23:OUS39)</f>
        <v>0</v>
      </c>
      <c r="OUT59" s="103">
        <f t="shared" si="439"/>
        <v>0</v>
      </c>
      <c r="OUU59" s="103">
        <f t="shared" si="439"/>
        <v>0</v>
      </c>
      <c r="OUV59" s="103">
        <f t="shared" si="439"/>
        <v>0</v>
      </c>
      <c r="OUW59" s="103">
        <f t="shared" si="439"/>
        <v>0</v>
      </c>
      <c r="OUX59" s="103">
        <f t="shared" si="439"/>
        <v>0</v>
      </c>
      <c r="OUY59" s="103">
        <f t="shared" si="439"/>
        <v>0</v>
      </c>
      <c r="OUZ59" s="103">
        <f t="shared" si="439"/>
        <v>0</v>
      </c>
      <c r="OVA59" s="103">
        <f t="shared" si="439"/>
        <v>0</v>
      </c>
      <c r="OVB59" s="103">
        <f t="shared" si="439"/>
        <v>0</v>
      </c>
      <c r="OVC59" s="103">
        <f t="shared" si="439"/>
        <v>0</v>
      </c>
      <c r="OVD59" s="103">
        <f t="shared" si="439"/>
        <v>0</v>
      </c>
      <c r="OVE59" s="103">
        <f t="shared" si="439"/>
        <v>0</v>
      </c>
      <c r="OVF59" s="103">
        <f t="shared" si="439"/>
        <v>0</v>
      </c>
      <c r="OVG59" s="103">
        <f t="shared" si="439"/>
        <v>0</v>
      </c>
      <c r="OVH59" s="103">
        <f t="shared" si="439"/>
        <v>0</v>
      </c>
      <c r="OVI59" s="103">
        <f t="shared" si="439"/>
        <v>0</v>
      </c>
      <c r="OVJ59" s="103">
        <f t="shared" si="439"/>
        <v>0</v>
      </c>
      <c r="OVK59" s="103">
        <f t="shared" si="439"/>
        <v>0</v>
      </c>
      <c r="OVL59" s="103">
        <f t="shared" si="439"/>
        <v>0</v>
      </c>
      <c r="OVM59" s="103">
        <f t="shared" si="439"/>
        <v>0</v>
      </c>
      <c r="OVN59" s="103">
        <f t="shared" si="439"/>
        <v>0</v>
      </c>
      <c r="OVO59" s="103">
        <f t="shared" si="439"/>
        <v>0</v>
      </c>
      <c r="OVP59" s="103">
        <f t="shared" si="439"/>
        <v>0</v>
      </c>
      <c r="OVQ59" s="103">
        <f t="shared" si="439"/>
        <v>0</v>
      </c>
      <c r="OVR59" s="103">
        <f t="shared" si="439"/>
        <v>0</v>
      </c>
      <c r="OVS59" s="103">
        <f t="shared" si="439"/>
        <v>0</v>
      </c>
      <c r="OVT59" s="103">
        <f t="shared" si="439"/>
        <v>0</v>
      </c>
      <c r="OVU59" s="103">
        <f t="shared" si="439"/>
        <v>0</v>
      </c>
      <c r="OVV59" s="103">
        <f t="shared" si="439"/>
        <v>0</v>
      </c>
      <c r="OVW59" s="103">
        <f t="shared" si="439"/>
        <v>0</v>
      </c>
      <c r="OVX59" s="103">
        <f t="shared" si="439"/>
        <v>0</v>
      </c>
      <c r="OVY59" s="103">
        <f t="shared" si="439"/>
        <v>0</v>
      </c>
      <c r="OVZ59" s="103">
        <f t="shared" si="439"/>
        <v>0</v>
      </c>
      <c r="OWA59" s="103">
        <f t="shared" si="439"/>
        <v>0</v>
      </c>
      <c r="OWB59" s="103">
        <f t="shared" si="439"/>
        <v>0</v>
      </c>
      <c r="OWC59" s="103">
        <f t="shared" si="439"/>
        <v>0</v>
      </c>
      <c r="OWD59" s="103">
        <f t="shared" si="439"/>
        <v>0</v>
      </c>
      <c r="OWE59" s="103">
        <f t="shared" si="439"/>
        <v>0</v>
      </c>
      <c r="OWF59" s="103">
        <f t="shared" si="439"/>
        <v>0</v>
      </c>
      <c r="OWG59" s="103">
        <f t="shared" si="439"/>
        <v>0</v>
      </c>
      <c r="OWH59" s="103">
        <f t="shared" si="439"/>
        <v>0</v>
      </c>
      <c r="OWI59" s="103">
        <f t="shared" si="439"/>
        <v>0</v>
      </c>
      <c r="OWJ59" s="103">
        <f t="shared" si="439"/>
        <v>0</v>
      </c>
      <c r="OWK59" s="103">
        <f t="shared" si="439"/>
        <v>0</v>
      </c>
      <c r="OWL59" s="103">
        <f t="shared" si="439"/>
        <v>0</v>
      </c>
      <c r="OWM59" s="103">
        <f t="shared" si="439"/>
        <v>0</v>
      </c>
      <c r="OWN59" s="103">
        <f t="shared" si="439"/>
        <v>0</v>
      </c>
      <c r="OWO59" s="103">
        <f t="shared" si="439"/>
        <v>0</v>
      </c>
      <c r="OWP59" s="103">
        <f t="shared" si="439"/>
        <v>0</v>
      </c>
      <c r="OWQ59" s="103">
        <f t="shared" si="439"/>
        <v>0</v>
      </c>
      <c r="OWR59" s="103">
        <f t="shared" si="439"/>
        <v>0</v>
      </c>
      <c r="OWS59" s="103">
        <f t="shared" si="439"/>
        <v>0</v>
      </c>
      <c r="OWT59" s="103">
        <f t="shared" si="439"/>
        <v>0</v>
      </c>
      <c r="OWU59" s="103">
        <f t="shared" si="439"/>
        <v>0</v>
      </c>
      <c r="OWV59" s="103">
        <f t="shared" si="439"/>
        <v>0</v>
      </c>
      <c r="OWW59" s="103">
        <f t="shared" si="439"/>
        <v>0</v>
      </c>
      <c r="OWX59" s="103">
        <f t="shared" si="439"/>
        <v>0</v>
      </c>
      <c r="OWY59" s="103">
        <f t="shared" si="439"/>
        <v>0</v>
      </c>
      <c r="OWZ59" s="103">
        <f t="shared" si="439"/>
        <v>0</v>
      </c>
      <c r="OXA59" s="103">
        <f t="shared" si="439"/>
        <v>0</v>
      </c>
      <c r="OXB59" s="103">
        <f t="shared" si="439"/>
        <v>0</v>
      </c>
      <c r="OXC59" s="103">
        <f t="shared" si="439"/>
        <v>0</v>
      </c>
      <c r="OXD59" s="103">
        <f t="shared" si="439"/>
        <v>0</v>
      </c>
      <c r="OXE59" s="103">
        <f t="shared" ref="OXE59:OZP59" si="440">SUM(OXE23:OXE39)</f>
        <v>0</v>
      </c>
      <c r="OXF59" s="103">
        <f t="shared" si="440"/>
        <v>0</v>
      </c>
      <c r="OXG59" s="103">
        <f t="shared" si="440"/>
        <v>0</v>
      </c>
      <c r="OXH59" s="103">
        <f t="shared" si="440"/>
        <v>0</v>
      </c>
      <c r="OXI59" s="103">
        <f t="shared" si="440"/>
        <v>0</v>
      </c>
      <c r="OXJ59" s="103">
        <f t="shared" si="440"/>
        <v>0</v>
      </c>
      <c r="OXK59" s="103">
        <f t="shared" si="440"/>
        <v>0</v>
      </c>
      <c r="OXL59" s="103">
        <f t="shared" si="440"/>
        <v>0</v>
      </c>
      <c r="OXM59" s="103">
        <f t="shared" si="440"/>
        <v>0</v>
      </c>
      <c r="OXN59" s="103">
        <f t="shared" si="440"/>
        <v>0</v>
      </c>
      <c r="OXO59" s="103">
        <f t="shared" si="440"/>
        <v>0</v>
      </c>
      <c r="OXP59" s="103">
        <f t="shared" si="440"/>
        <v>0</v>
      </c>
      <c r="OXQ59" s="103">
        <f t="shared" si="440"/>
        <v>0</v>
      </c>
      <c r="OXR59" s="103">
        <f t="shared" si="440"/>
        <v>0</v>
      </c>
      <c r="OXS59" s="103">
        <f t="shared" si="440"/>
        <v>0</v>
      </c>
      <c r="OXT59" s="103">
        <f t="shared" si="440"/>
        <v>0</v>
      </c>
      <c r="OXU59" s="103">
        <f t="shared" si="440"/>
        <v>0</v>
      </c>
      <c r="OXV59" s="103">
        <f t="shared" si="440"/>
        <v>0</v>
      </c>
      <c r="OXW59" s="103">
        <f t="shared" si="440"/>
        <v>0</v>
      </c>
      <c r="OXX59" s="103">
        <f t="shared" si="440"/>
        <v>0</v>
      </c>
      <c r="OXY59" s="103">
        <f t="shared" si="440"/>
        <v>0</v>
      </c>
      <c r="OXZ59" s="103">
        <f t="shared" si="440"/>
        <v>0</v>
      </c>
      <c r="OYA59" s="103">
        <f t="shared" si="440"/>
        <v>0</v>
      </c>
      <c r="OYB59" s="103">
        <f t="shared" si="440"/>
        <v>0</v>
      </c>
      <c r="OYC59" s="103">
        <f t="shared" si="440"/>
        <v>0</v>
      </c>
      <c r="OYD59" s="103">
        <f t="shared" si="440"/>
        <v>0</v>
      </c>
      <c r="OYE59" s="103">
        <f t="shared" si="440"/>
        <v>0</v>
      </c>
      <c r="OYF59" s="103">
        <f t="shared" si="440"/>
        <v>0</v>
      </c>
      <c r="OYG59" s="103">
        <f t="shared" si="440"/>
        <v>0</v>
      </c>
      <c r="OYH59" s="103">
        <f t="shared" si="440"/>
        <v>0</v>
      </c>
      <c r="OYI59" s="103">
        <f t="shared" si="440"/>
        <v>0</v>
      </c>
      <c r="OYJ59" s="103">
        <f t="shared" si="440"/>
        <v>0</v>
      </c>
      <c r="OYK59" s="103">
        <f t="shared" si="440"/>
        <v>0</v>
      </c>
      <c r="OYL59" s="103">
        <f t="shared" si="440"/>
        <v>0</v>
      </c>
      <c r="OYM59" s="103">
        <f t="shared" si="440"/>
        <v>0</v>
      </c>
      <c r="OYN59" s="103">
        <f t="shared" si="440"/>
        <v>0</v>
      </c>
      <c r="OYO59" s="103">
        <f t="shared" si="440"/>
        <v>0</v>
      </c>
      <c r="OYP59" s="103">
        <f t="shared" si="440"/>
        <v>0</v>
      </c>
      <c r="OYQ59" s="103">
        <f t="shared" si="440"/>
        <v>0</v>
      </c>
      <c r="OYR59" s="103">
        <f t="shared" si="440"/>
        <v>0</v>
      </c>
      <c r="OYS59" s="103">
        <f t="shared" si="440"/>
        <v>0</v>
      </c>
      <c r="OYT59" s="103">
        <f t="shared" si="440"/>
        <v>0</v>
      </c>
      <c r="OYU59" s="103">
        <f t="shared" si="440"/>
        <v>0</v>
      </c>
      <c r="OYV59" s="103">
        <f t="shared" si="440"/>
        <v>0</v>
      </c>
      <c r="OYW59" s="103">
        <f t="shared" si="440"/>
        <v>0</v>
      </c>
      <c r="OYX59" s="103">
        <f t="shared" si="440"/>
        <v>0</v>
      </c>
      <c r="OYY59" s="103">
        <f t="shared" si="440"/>
        <v>0</v>
      </c>
      <c r="OYZ59" s="103">
        <f t="shared" si="440"/>
        <v>0</v>
      </c>
      <c r="OZA59" s="103">
        <f t="shared" si="440"/>
        <v>0</v>
      </c>
      <c r="OZB59" s="103">
        <f t="shared" si="440"/>
        <v>0</v>
      </c>
      <c r="OZC59" s="103">
        <f t="shared" si="440"/>
        <v>0</v>
      </c>
      <c r="OZD59" s="103">
        <f t="shared" si="440"/>
        <v>0</v>
      </c>
      <c r="OZE59" s="103">
        <f t="shared" si="440"/>
        <v>0</v>
      </c>
      <c r="OZF59" s="103">
        <f t="shared" si="440"/>
        <v>0</v>
      </c>
      <c r="OZG59" s="103">
        <f t="shared" si="440"/>
        <v>0</v>
      </c>
      <c r="OZH59" s="103">
        <f t="shared" si="440"/>
        <v>0</v>
      </c>
      <c r="OZI59" s="103">
        <f t="shared" si="440"/>
        <v>0</v>
      </c>
      <c r="OZJ59" s="103">
        <f t="shared" si="440"/>
        <v>0</v>
      </c>
      <c r="OZK59" s="103">
        <f t="shared" si="440"/>
        <v>0</v>
      </c>
      <c r="OZL59" s="103">
        <f t="shared" si="440"/>
        <v>0</v>
      </c>
      <c r="OZM59" s="103">
        <f t="shared" si="440"/>
        <v>0</v>
      </c>
      <c r="OZN59" s="103">
        <f t="shared" si="440"/>
        <v>0</v>
      </c>
      <c r="OZO59" s="103">
        <f t="shared" si="440"/>
        <v>0</v>
      </c>
      <c r="OZP59" s="103">
        <f t="shared" si="440"/>
        <v>0</v>
      </c>
      <c r="OZQ59" s="103">
        <f t="shared" ref="OZQ59:PCB59" si="441">SUM(OZQ23:OZQ39)</f>
        <v>0</v>
      </c>
      <c r="OZR59" s="103">
        <f t="shared" si="441"/>
        <v>0</v>
      </c>
      <c r="OZS59" s="103">
        <f t="shared" si="441"/>
        <v>0</v>
      </c>
      <c r="OZT59" s="103">
        <f t="shared" si="441"/>
        <v>0</v>
      </c>
      <c r="OZU59" s="103">
        <f t="shared" si="441"/>
        <v>0</v>
      </c>
      <c r="OZV59" s="103">
        <f t="shared" si="441"/>
        <v>0</v>
      </c>
      <c r="OZW59" s="103">
        <f t="shared" si="441"/>
        <v>0</v>
      </c>
      <c r="OZX59" s="103">
        <f t="shared" si="441"/>
        <v>0</v>
      </c>
      <c r="OZY59" s="103">
        <f t="shared" si="441"/>
        <v>0</v>
      </c>
      <c r="OZZ59" s="103">
        <f t="shared" si="441"/>
        <v>0</v>
      </c>
      <c r="PAA59" s="103">
        <f t="shared" si="441"/>
        <v>0</v>
      </c>
      <c r="PAB59" s="103">
        <f t="shared" si="441"/>
        <v>0</v>
      </c>
      <c r="PAC59" s="103">
        <f t="shared" si="441"/>
        <v>0</v>
      </c>
      <c r="PAD59" s="103">
        <f t="shared" si="441"/>
        <v>0</v>
      </c>
      <c r="PAE59" s="103">
        <f t="shared" si="441"/>
        <v>0</v>
      </c>
      <c r="PAF59" s="103">
        <f t="shared" si="441"/>
        <v>0</v>
      </c>
      <c r="PAG59" s="103">
        <f t="shared" si="441"/>
        <v>0</v>
      </c>
      <c r="PAH59" s="103">
        <f t="shared" si="441"/>
        <v>0</v>
      </c>
      <c r="PAI59" s="103">
        <f t="shared" si="441"/>
        <v>0</v>
      </c>
      <c r="PAJ59" s="103">
        <f t="shared" si="441"/>
        <v>0</v>
      </c>
      <c r="PAK59" s="103">
        <f t="shared" si="441"/>
        <v>0</v>
      </c>
      <c r="PAL59" s="103">
        <f t="shared" si="441"/>
        <v>0</v>
      </c>
      <c r="PAM59" s="103">
        <f t="shared" si="441"/>
        <v>0</v>
      </c>
      <c r="PAN59" s="103">
        <f t="shared" si="441"/>
        <v>0</v>
      </c>
      <c r="PAO59" s="103">
        <f t="shared" si="441"/>
        <v>0</v>
      </c>
      <c r="PAP59" s="103">
        <f t="shared" si="441"/>
        <v>0</v>
      </c>
      <c r="PAQ59" s="103">
        <f t="shared" si="441"/>
        <v>0</v>
      </c>
      <c r="PAR59" s="103">
        <f t="shared" si="441"/>
        <v>0</v>
      </c>
      <c r="PAS59" s="103">
        <f t="shared" si="441"/>
        <v>0</v>
      </c>
      <c r="PAT59" s="103">
        <f t="shared" si="441"/>
        <v>0</v>
      </c>
      <c r="PAU59" s="103">
        <f t="shared" si="441"/>
        <v>0</v>
      </c>
      <c r="PAV59" s="103">
        <f t="shared" si="441"/>
        <v>0</v>
      </c>
      <c r="PAW59" s="103">
        <f t="shared" si="441"/>
        <v>0</v>
      </c>
      <c r="PAX59" s="103">
        <f t="shared" si="441"/>
        <v>0</v>
      </c>
      <c r="PAY59" s="103">
        <f t="shared" si="441"/>
        <v>0</v>
      </c>
      <c r="PAZ59" s="103">
        <f t="shared" si="441"/>
        <v>0</v>
      </c>
      <c r="PBA59" s="103">
        <f t="shared" si="441"/>
        <v>0</v>
      </c>
      <c r="PBB59" s="103">
        <f t="shared" si="441"/>
        <v>0</v>
      </c>
      <c r="PBC59" s="103">
        <f t="shared" si="441"/>
        <v>0</v>
      </c>
      <c r="PBD59" s="103">
        <f t="shared" si="441"/>
        <v>0</v>
      </c>
      <c r="PBE59" s="103">
        <f t="shared" si="441"/>
        <v>0</v>
      </c>
      <c r="PBF59" s="103">
        <f t="shared" si="441"/>
        <v>0</v>
      </c>
      <c r="PBG59" s="103">
        <f t="shared" si="441"/>
        <v>0</v>
      </c>
      <c r="PBH59" s="103">
        <f t="shared" si="441"/>
        <v>0</v>
      </c>
      <c r="PBI59" s="103">
        <f t="shared" si="441"/>
        <v>0</v>
      </c>
      <c r="PBJ59" s="103">
        <f t="shared" si="441"/>
        <v>0</v>
      </c>
      <c r="PBK59" s="103">
        <f t="shared" si="441"/>
        <v>0</v>
      </c>
      <c r="PBL59" s="103">
        <f t="shared" si="441"/>
        <v>0</v>
      </c>
      <c r="PBM59" s="103">
        <f t="shared" si="441"/>
        <v>0</v>
      </c>
      <c r="PBN59" s="103">
        <f t="shared" si="441"/>
        <v>0</v>
      </c>
      <c r="PBO59" s="103">
        <f t="shared" si="441"/>
        <v>0</v>
      </c>
      <c r="PBP59" s="103">
        <f t="shared" si="441"/>
        <v>0</v>
      </c>
      <c r="PBQ59" s="103">
        <f t="shared" si="441"/>
        <v>0</v>
      </c>
      <c r="PBR59" s="103">
        <f t="shared" si="441"/>
        <v>0</v>
      </c>
      <c r="PBS59" s="103">
        <f t="shared" si="441"/>
        <v>0</v>
      </c>
      <c r="PBT59" s="103">
        <f t="shared" si="441"/>
        <v>0</v>
      </c>
      <c r="PBU59" s="103">
        <f t="shared" si="441"/>
        <v>0</v>
      </c>
      <c r="PBV59" s="103">
        <f t="shared" si="441"/>
        <v>0</v>
      </c>
      <c r="PBW59" s="103">
        <f t="shared" si="441"/>
        <v>0</v>
      </c>
      <c r="PBX59" s="103">
        <f t="shared" si="441"/>
        <v>0</v>
      </c>
      <c r="PBY59" s="103">
        <f t="shared" si="441"/>
        <v>0</v>
      </c>
      <c r="PBZ59" s="103">
        <f t="shared" si="441"/>
        <v>0</v>
      </c>
      <c r="PCA59" s="103">
        <f t="shared" si="441"/>
        <v>0</v>
      </c>
      <c r="PCB59" s="103">
        <f t="shared" si="441"/>
        <v>0</v>
      </c>
      <c r="PCC59" s="103">
        <f t="shared" ref="PCC59:PEN59" si="442">SUM(PCC23:PCC39)</f>
        <v>0</v>
      </c>
      <c r="PCD59" s="103">
        <f t="shared" si="442"/>
        <v>0</v>
      </c>
      <c r="PCE59" s="103">
        <f t="shared" si="442"/>
        <v>0</v>
      </c>
      <c r="PCF59" s="103">
        <f t="shared" si="442"/>
        <v>0</v>
      </c>
      <c r="PCG59" s="103">
        <f t="shared" si="442"/>
        <v>0</v>
      </c>
      <c r="PCH59" s="103">
        <f t="shared" si="442"/>
        <v>0</v>
      </c>
      <c r="PCI59" s="103">
        <f t="shared" si="442"/>
        <v>0</v>
      </c>
      <c r="PCJ59" s="103">
        <f t="shared" si="442"/>
        <v>0</v>
      </c>
      <c r="PCK59" s="103">
        <f t="shared" si="442"/>
        <v>0</v>
      </c>
      <c r="PCL59" s="103">
        <f t="shared" si="442"/>
        <v>0</v>
      </c>
      <c r="PCM59" s="103">
        <f t="shared" si="442"/>
        <v>0</v>
      </c>
      <c r="PCN59" s="103">
        <f t="shared" si="442"/>
        <v>0</v>
      </c>
      <c r="PCO59" s="103">
        <f t="shared" si="442"/>
        <v>0</v>
      </c>
      <c r="PCP59" s="103">
        <f t="shared" si="442"/>
        <v>0</v>
      </c>
      <c r="PCQ59" s="103">
        <f t="shared" si="442"/>
        <v>0</v>
      </c>
      <c r="PCR59" s="103">
        <f t="shared" si="442"/>
        <v>0</v>
      </c>
      <c r="PCS59" s="103">
        <f t="shared" si="442"/>
        <v>0</v>
      </c>
      <c r="PCT59" s="103">
        <f t="shared" si="442"/>
        <v>0</v>
      </c>
      <c r="PCU59" s="103">
        <f t="shared" si="442"/>
        <v>0</v>
      </c>
      <c r="PCV59" s="103">
        <f t="shared" si="442"/>
        <v>0</v>
      </c>
      <c r="PCW59" s="103">
        <f t="shared" si="442"/>
        <v>0</v>
      </c>
      <c r="PCX59" s="103">
        <f t="shared" si="442"/>
        <v>0</v>
      </c>
      <c r="PCY59" s="103">
        <f t="shared" si="442"/>
        <v>0</v>
      </c>
      <c r="PCZ59" s="103">
        <f t="shared" si="442"/>
        <v>0</v>
      </c>
      <c r="PDA59" s="103">
        <f t="shared" si="442"/>
        <v>0</v>
      </c>
      <c r="PDB59" s="103">
        <f t="shared" si="442"/>
        <v>0</v>
      </c>
      <c r="PDC59" s="103">
        <f t="shared" si="442"/>
        <v>0</v>
      </c>
      <c r="PDD59" s="103">
        <f t="shared" si="442"/>
        <v>0</v>
      </c>
      <c r="PDE59" s="103">
        <f t="shared" si="442"/>
        <v>0</v>
      </c>
      <c r="PDF59" s="103">
        <f t="shared" si="442"/>
        <v>0</v>
      </c>
      <c r="PDG59" s="103">
        <f t="shared" si="442"/>
        <v>0</v>
      </c>
      <c r="PDH59" s="103">
        <f t="shared" si="442"/>
        <v>0</v>
      </c>
      <c r="PDI59" s="103">
        <f t="shared" si="442"/>
        <v>0</v>
      </c>
      <c r="PDJ59" s="103">
        <f t="shared" si="442"/>
        <v>0</v>
      </c>
      <c r="PDK59" s="103">
        <f t="shared" si="442"/>
        <v>0</v>
      </c>
      <c r="PDL59" s="103">
        <f t="shared" si="442"/>
        <v>0</v>
      </c>
      <c r="PDM59" s="103">
        <f t="shared" si="442"/>
        <v>0</v>
      </c>
      <c r="PDN59" s="103">
        <f t="shared" si="442"/>
        <v>0</v>
      </c>
      <c r="PDO59" s="103">
        <f t="shared" si="442"/>
        <v>0</v>
      </c>
      <c r="PDP59" s="103">
        <f t="shared" si="442"/>
        <v>0</v>
      </c>
      <c r="PDQ59" s="103">
        <f t="shared" si="442"/>
        <v>0</v>
      </c>
      <c r="PDR59" s="103">
        <f t="shared" si="442"/>
        <v>0</v>
      </c>
      <c r="PDS59" s="103">
        <f t="shared" si="442"/>
        <v>0</v>
      </c>
      <c r="PDT59" s="103">
        <f t="shared" si="442"/>
        <v>0</v>
      </c>
      <c r="PDU59" s="103">
        <f t="shared" si="442"/>
        <v>0</v>
      </c>
      <c r="PDV59" s="103">
        <f t="shared" si="442"/>
        <v>0</v>
      </c>
      <c r="PDW59" s="103">
        <f t="shared" si="442"/>
        <v>0</v>
      </c>
      <c r="PDX59" s="103">
        <f t="shared" si="442"/>
        <v>0</v>
      </c>
      <c r="PDY59" s="103">
        <f t="shared" si="442"/>
        <v>0</v>
      </c>
      <c r="PDZ59" s="103">
        <f t="shared" si="442"/>
        <v>0</v>
      </c>
      <c r="PEA59" s="103">
        <f t="shared" si="442"/>
        <v>0</v>
      </c>
      <c r="PEB59" s="103">
        <f t="shared" si="442"/>
        <v>0</v>
      </c>
      <c r="PEC59" s="103">
        <f t="shared" si="442"/>
        <v>0</v>
      </c>
      <c r="PED59" s="103">
        <f t="shared" si="442"/>
        <v>0</v>
      </c>
      <c r="PEE59" s="103">
        <f t="shared" si="442"/>
        <v>0</v>
      </c>
      <c r="PEF59" s="103">
        <f t="shared" si="442"/>
        <v>0</v>
      </c>
      <c r="PEG59" s="103">
        <f t="shared" si="442"/>
        <v>0</v>
      </c>
      <c r="PEH59" s="103">
        <f t="shared" si="442"/>
        <v>0</v>
      </c>
      <c r="PEI59" s="103">
        <f t="shared" si="442"/>
        <v>0</v>
      </c>
      <c r="PEJ59" s="103">
        <f t="shared" si="442"/>
        <v>0</v>
      </c>
      <c r="PEK59" s="103">
        <f t="shared" si="442"/>
        <v>0</v>
      </c>
      <c r="PEL59" s="103">
        <f t="shared" si="442"/>
        <v>0</v>
      </c>
      <c r="PEM59" s="103">
        <f t="shared" si="442"/>
        <v>0</v>
      </c>
      <c r="PEN59" s="103">
        <f t="shared" si="442"/>
        <v>0</v>
      </c>
      <c r="PEO59" s="103">
        <f t="shared" ref="PEO59:PGZ59" si="443">SUM(PEO23:PEO39)</f>
        <v>0</v>
      </c>
      <c r="PEP59" s="103">
        <f t="shared" si="443"/>
        <v>0</v>
      </c>
      <c r="PEQ59" s="103">
        <f t="shared" si="443"/>
        <v>0</v>
      </c>
      <c r="PER59" s="103">
        <f t="shared" si="443"/>
        <v>0</v>
      </c>
      <c r="PES59" s="103">
        <f t="shared" si="443"/>
        <v>0</v>
      </c>
      <c r="PET59" s="103">
        <f t="shared" si="443"/>
        <v>0</v>
      </c>
      <c r="PEU59" s="103">
        <f t="shared" si="443"/>
        <v>0</v>
      </c>
      <c r="PEV59" s="103">
        <f t="shared" si="443"/>
        <v>0</v>
      </c>
      <c r="PEW59" s="103">
        <f t="shared" si="443"/>
        <v>0</v>
      </c>
      <c r="PEX59" s="103">
        <f t="shared" si="443"/>
        <v>0</v>
      </c>
      <c r="PEY59" s="103">
        <f t="shared" si="443"/>
        <v>0</v>
      </c>
      <c r="PEZ59" s="103">
        <f t="shared" si="443"/>
        <v>0</v>
      </c>
      <c r="PFA59" s="103">
        <f t="shared" si="443"/>
        <v>0</v>
      </c>
      <c r="PFB59" s="103">
        <f t="shared" si="443"/>
        <v>0</v>
      </c>
      <c r="PFC59" s="103">
        <f t="shared" si="443"/>
        <v>0</v>
      </c>
      <c r="PFD59" s="103">
        <f t="shared" si="443"/>
        <v>0</v>
      </c>
      <c r="PFE59" s="103">
        <f t="shared" si="443"/>
        <v>0</v>
      </c>
      <c r="PFF59" s="103">
        <f t="shared" si="443"/>
        <v>0</v>
      </c>
      <c r="PFG59" s="103">
        <f t="shared" si="443"/>
        <v>0</v>
      </c>
      <c r="PFH59" s="103">
        <f t="shared" si="443"/>
        <v>0</v>
      </c>
      <c r="PFI59" s="103">
        <f t="shared" si="443"/>
        <v>0</v>
      </c>
      <c r="PFJ59" s="103">
        <f t="shared" si="443"/>
        <v>0</v>
      </c>
      <c r="PFK59" s="103">
        <f t="shared" si="443"/>
        <v>0</v>
      </c>
      <c r="PFL59" s="103">
        <f t="shared" si="443"/>
        <v>0</v>
      </c>
      <c r="PFM59" s="103">
        <f t="shared" si="443"/>
        <v>0</v>
      </c>
      <c r="PFN59" s="103">
        <f t="shared" si="443"/>
        <v>0</v>
      </c>
      <c r="PFO59" s="103">
        <f t="shared" si="443"/>
        <v>0</v>
      </c>
      <c r="PFP59" s="103">
        <f t="shared" si="443"/>
        <v>0</v>
      </c>
      <c r="PFQ59" s="103">
        <f t="shared" si="443"/>
        <v>0</v>
      </c>
      <c r="PFR59" s="103">
        <f t="shared" si="443"/>
        <v>0</v>
      </c>
      <c r="PFS59" s="103">
        <f t="shared" si="443"/>
        <v>0</v>
      </c>
      <c r="PFT59" s="103">
        <f t="shared" si="443"/>
        <v>0</v>
      </c>
      <c r="PFU59" s="103">
        <f t="shared" si="443"/>
        <v>0</v>
      </c>
      <c r="PFV59" s="103">
        <f t="shared" si="443"/>
        <v>0</v>
      </c>
      <c r="PFW59" s="103">
        <f t="shared" si="443"/>
        <v>0</v>
      </c>
      <c r="PFX59" s="103">
        <f t="shared" si="443"/>
        <v>0</v>
      </c>
      <c r="PFY59" s="103">
        <f t="shared" si="443"/>
        <v>0</v>
      </c>
      <c r="PFZ59" s="103">
        <f t="shared" si="443"/>
        <v>0</v>
      </c>
      <c r="PGA59" s="103">
        <f t="shared" si="443"/>
        <v>0</v>
      </c>
      <c r="PGB59" s="103">
        <f t="shared" si="443"/>
        <v>0</v>
      </c>
      <c r="PGC59" s="103">
        <f t="shared" si="443"/>
        <v>0</v>
      </c>
      <c r="PGD59" s="103">
        <f t="shared" si="443"/>
        <v>0</v>
      </c>
      <c r="PGE59" s="103">
        <f t="shared" si="443"/>
        <v>0</v>
      </c>
      <c r="PGF59" s="103">
        <f t="shared" si="443"/>
        <v>0</v>
      </c>
      <c r="PGG59" s="103">
        <f t="shared" si="443"/>
        <v>0</v>
      </c>
      <c r="PGH59" s="103">
        <f t="shared" si="443"/>
        <v>0</v>
      </c>
      <c r="PGI59" s="103">
        <f t="shared" si="443"/>
        <v>0</v>
      </c>
      <c r="PGJ59" s="103">
        <f t="shared" si="443"/>
        <v>0</v>
      </c>
      <c r="PGK59" s="103">
        <f t="shared" si="443"/>
        <v>0</v>
      </c>
      <c r="PGL59" s="103">
        <f t="shared" si="443"/>
        <v>0</v>
      </c>
      <c r="PGM59" s="103">
        <f t="shared" si="443"/>
        <v>0</v>
      </c>
      <c r="PGN59" s="103">
        <f t="shared" si="443"/>
        <v>0</v>
      </c>
      <c r="PGO59" s="103">
        <f t="shared" si="443"/>
        <v>0</v>
      </c>
      <c r="PGP59" s="103">
        <f t="shared" si="443"/>
        <v>0</v>
      </c>
      <c r="PGQ59" s="103">
        <f t="shared" si="443"/>
        <v>0</v>
      </c>
      <c r="PGR59" s="103">
        <f t="shared" si="443"/>
        <v>0</v>
      </c>
      <c r="PGS59" s="103">
        <f t="shared" si="443"/>
        <v>0</v>
      </c>
      <c r="PGT59" s="103">
        <f t="shared" si="443"/>
        <v>0</v>
      </c>
      <c r="PGU59" s="103">
        <f t="shared" si="443"/>
        <v>0</v>
      </c>
      <c r="PGV59" s="103">
        <f t="shared" si="443"/>
        <v>0</v>
      </c>
      <c r="PGW59" s="103">
        <f t="shared" si="443"/>
        <v>0</v>
      </c>
      <c r="PGX59" s="103">
        <f t="shared" si="443"/>
        <v>0</v>
      </c>
      <c r="PGY59" s="103">
        <f t="shared" si="443"/>
        <v>0</v>
      </c>
      <c r="PGZ59" s="103">
        <f t="shared" si="443"/>
        <v>0</v>
      </c>
      <c r="PHA59" s="103">
        <f t="shared" ref="PHA59:PJL59" si="444">SUM(PHA23:PHA39)</f>
        <v>0</v>
      </c>
      <c r="PHB59" s="103">
        <f t="shared" si="444"/>
        <v>0</v>
      </c>
      <c r="PHC59" s="103">
        <f t="shared" si="444"/>
        <v>0</v>
      </c>
      <c r="PHD59" s="103">
        <f t="shared" si="444"/>
        <v>0</v>
      </c>
      <c r="PHE59" s="103">
        <f t="shared" si="444"/>
        <v>0</v>
      </c>
      <c r="PHF59" s="103">
        <f t="shared" si="444"/>
        <v>0</v>
      </c>
      <c r="PHG59" s="103">
        <f t="shared" si="444"/>
        <v>0</v>
      </c>
      <c r="PHH59" s="103">
        <f t="shared" si="444"/>
        <v>0</v>
      </c>
      <c r="PHI59" s="103">
        <f t="shared" si="444"/>
        <v>0</v>
      </c>
      <c r="PHJ59" s="103">
        <f t="shared" si="444"/>
        <v>0</v>
      </c>
      <c r="PHK59" s="103">
        <f t="shared" si="444"/>
        <v>0</v>
      </c>
      <c r="PHL59" s="103">
        <f t="shared" si="444"/>
        <v>0</v>
      </c>
      <c r="PHM59" s="103">
        <f t="shared" si="444"/>
        <v>0</v>
      </c>
      <c r="PHN59" s="103">
        <f t="shared" si="444"/>
        <v>0</v>
      </c>
      <c r="PHO59" s="103">
        <f t="shared" si="444"/>
        <v>0</v>
      </c>
      <c r="PHP59" s="103">
        <f t="shared" si="444"/>
        <v>0</v>
      </c>
      <c r="PHQ59" s="103">
        <f t="shared" si="444"/>
        <v>0</v>
      </c>
      <c r="PHR59" s="103">
        <f t="shared" si="444"/>
        <v>0</v>
      </c>
      <c r="PHS59" s="103">
        <f t="shared" si="444"/>
        <v>0</v>
      </c>
      <c r="PHT59" s="103">
        <f t="shared" si="444"/>
        <v>0</v>
      </c>
      <c r="PHU59" s="103">
        <f t="shared" si="444"/>
        <v>0</v>
      </c>
      <c r="PHV59" s="103">
        <f t="shared" si="444"/>
        <v>0</v>
      </c>
      <c r="PHW59" s="103">
        <f t="shared" si="444"/>
        <v>0</v>
      </c>
      <c r="PHX59" s="103">
        <f t="shared" si="444"/>
        <v>0</v>
      </c>
      <c r="PHY59" s="103">
        <f t="shared" si="444"/>
        <v>0</v>
      </c>
      <c r="PHZ59" s="103">
        <f t="shared" si="444"/>
        <v>0</v>
      </c>
      <c r="PIA59" s="103">
        <f t="shared" si="444"/>
        <v>0</v>
      </c>
      <c r="PIB59" s="103">
        <f t="shared" si="444"/>
        <v>0</v>
      </c>
      <c r="PIC59" s="103">
        <f t="shared" si="444"/>
        <v>0</v>
      </c>
      <c r="PID59" s="103">
        <f t="shared" si="444"/>
        <v>0</v>
      </c>
      <c r="PIE59" s="103">
        <f t="shared" si="444"/>
        <v>0</v>
      </c>
      <c r="PIF59" s="103">
        <f t="shared" si="444"/>
        <v>0</v>
      </c>
      <c r="PIG59" s="103">
        <f t="shared" si="444"/>
        <v>0</v>
      </c>
      <c r="PIH59" s="103">
        <f t="shared" si="444"/>
        <v>0</v>
      </c>
      <c r="PII59" s="103">
        <f t="shared" si="444"/>
        <v>0</v>
      </c>
      <c r="PIJ59" s="103">
        <f t="shared" si="444"/>
        <v>0</v>
      </c>
      <c r="PIK59" s="103">
        <f t="shared" si="444"/>
        <v>0</v>
      </c>
      <c r="PIL59" s="103">
        <f t="shared" si="444"/>
        <v>0</v>
      </c>
      <c r="PIM59" s="103">
        <f t="shared" si="444"/>
        <v>0</v>
      </c>
      <c r="PIN59" s="103">
        <f t="shared" si="444"/>
        <v>0</v>
      </c>
      <c r="PIO59" s="103">
        <f t="shared" si="444"/>
        <v>0</v>
      </c>
      <c r="PIP59" s="103">
        <f t="shared" si="444"/>
        <v>0</v>
      </c>
      <c r="PIQ59" s="103">
        <f t="shared" si="444"/>
        <v>0</v>
      </c>
      <c r="PIR59" s="103">
        <f t="shared" si="444"/>
        <v>0</v>
      </c>
      <c r="PIS59" s="103">
        <f t="shared" si="444"/>
        <v>0</v>
      </c>
      <c r="PIT59" s="103">
        <f t="shared" si="444"/>
        <v>0</v>
      </c>
      <c r="PIU59" s="103">
        <f t="shared" si="444"/>
        <v>0</v>
      </c>
      <c r="PIV59" s="103">
        <f t="shared" si="444"/>
        <v>0</v>
      </c>
      <c r="PIW59" s="103">
        <f t="shared" si="444"/>
        <v>0</v>
      </c>
      <c r="PIX59" s="103">
        <f t="shared" si="444"/>
        <v>0</v>
      </c>
      <c r="PIY59" s="103">
        <f t="shared" si="444"/>
        <v>0</v>
      </c>
      <c r="PIZ59" s="103">
        <f t="shared" si="444"/>
        <v>0</v>
      </c>
      <c r="PJA59" s="103">
        <f t="shared" si="444"/>
        <v>0</v>
      </c>
      <c r="PJB59" s="103">
        <f t="shared" si="444"/>
        <v>0</v>
      </c>
      <c r="PJC59" s="103">
        <f t="shared" si="444"/>
        <v>0</v>
      </c>
      <c r="PJD59" s="103">
        <f t="shared" si="444"/>
        <v>0</v>
      </c>
      <c r="PJE59" s="103">
        <f t="shared" si="444"/>
        <v>0</v>
      </c>
      <c r="PJF59" s="103">
        <f t="shared" si="444"/>
        <v>0</v>
      </c>
      <c r="PJG59" s="103">
        <f t="shared" si="444"/>
        <v>0</v>
      </c>
      <c r="PJH59" s="103">
        <f t="shared" si="444"/>
        <v>0</v>
      </c>
      <c r="PJI59" s="103">
        <f t="shared" si="444"/>
        <v>0</v>
      </c>
      <c r="PJJ59" s="103">
        <f t="shared" si="444"/>
        <v>0</v>
      </c>
      <c r="PJK59" s="103">
        <f t="shared" si="444"/>
        <v>0</v>
      </c>
      <c r="PJL59" s="103">
        <f t="shared" si="444"/>
        <v>0</v>
      </c>
      <c r="PJM59" s="103">
        <f t="shared" ref="PJM59:PLX59" si="445">SUM(PJM23:PJM39)</f>
        <v>0</v>
      </c>
      <c r="PJN59" s="103">
        <f t="shared" si="445"/>
        <v>0</v>
      </c>
      <c r="PJO59" s="103">
        <f t="shared" si="445"/>
        <v>0</v>
      </c>
      <c r="PJP59" s="103">
        <f t="shared" si="445"/>
        <v>0</v>
      </c>
      <c r="PJQ59" s="103">
        <f t="shared" si="445"/>
        <v>0</v>
      </c>
      <c r="PJR59" s="103">
        <f t="shared" si="445"/>
        <v>0</v>
      </c>
      <c r="PJS59" s="103">
        <f t="shared" si="445"/>
        <v>0</v>
      </c>
      <c r="PJT59" s="103">
        <f t="shared" si="445"/>
        <v>0</v>
      </c>
      <c r="PJU59" s="103">
        <f t="shared" si="445"/>
        <v>0</v>
      </c>
      <c r="PJV59" s="103">
        <f t="shared" si="445"/>
        <v>0</v>
      </c>
      <c r="PJW59" s="103">
        <f t="shared" si="445"/>
        <v>0</v>
      </c>
      <c r="PJX59" s="103">
        <f t="shared" si="445"/>
        <v>0</v>
      </c>
      <c r="PJY59" s="103">
        <f t="shared" si="445"/>
        <v>0</v>
      </c>
      <c r="PJZ59" s="103">
        <f t="shared" si="445"/>
        <v>0</v>
      </c>
      <c r="PKA59" s="103">
        <f t="shared" si="445"/>
        <v>0</v>
      </c>
      <c r="PKB59" s="103">
        <f t="shared" si="445"/>
        <v>0</v>
      </c>
      <c r="PKC59" s="103">
        <f t="shared" si="445"/>
        <v>0</v>
      </c>
      <c r="PKD59" s="103">
        <f t="shared" si="445"/>
        <v>0</v>
      </c>
      <c r="PKE59" s="103">
        <f t="shared" si="445"/>
        <v>0</v>
      </c>
      <c r="PKF59" s="103">
        <f t="shared" si="445"/>
        <v>0</v>
      </c>
      <c r="PKG59" s="103">
        <f t="shared" si="445"/>
        <v>0</v>
      </c>
      <c r="PKH59" s="103">
        <f t="shared" si="445"/>
        <v>0</v>
      </c>
      <c r="PKI59" s="103">
        <f t="shared" si="445"/>
        <v>0</v>
      </c>
      <c r="PKJ59" s="103">
        <f t="shared" si="445"/>
        <v>0</v>
      </c>
      <c r="PKK59" s="103">
        <f t="shared" si="445"/>
        <v>0</v>
      </c>
      <c r="PKL59" s="103">
        <f t="shared" si="445"/>
        <v>0</v>
      </c>
      <c r="PKM59" s="103">
        <f t="shared" si="445"/>
        <v>0</v>
      </c>
      <c r="PKN59" s="103">
        <f t="shared" si="445"/>
        <v>0</v>
      </c>
      <c r="PKO59" s="103">
        <f t="shared" si="445"/>
        <v>0</v>
      </c>
      <c r="PKP59" s="103">
        <f t="shared" si="445"/>
        <v>0</v>
      </c>
      <c r="PKQ59" s="103">
        <f t="shared" si="445"/>
        <v>0</v>
      </c>
      <c r="PKR59" s="103">
        <f t="shared" si="445"/>
        <v>0</v>
      </c>
      <c r="PKS59" s="103">
        <f t="shared" si="445"/>
        <v>0</v>
      </c>
      <c r="PKT59" s="103">
        <f t="shared" si="445"/>
        <v>0</v>
      </c>
      <c r="PKU59" s="103">
        <f t="shared" si="445"/>
        <v>0</v>
      </c>
      <c r="PKV59" s="103">
        <f t="shared" si="445"/>
        <v>0</v>
      </c>
      <c r="PKW59" s="103">
        <f t="shared" si="445"/>
        <v>0</v>
      </c>
      <c r="PKX59" s="103">
        <f t="shared" si="445"/>
        <v>0</v>
      </c>
      <c r="PKY59" s="103">
        <f t="shared" si="445"/>
        <v>0</v>
      </c>
      <c r="PKZ59" s="103">
        <f t="shared" si="445"/>
        <v>0</v>
      </c>
      <c r="PLA59" s="103">
        <f t="shared" si="445"/>
        <v>0</v>
      </c>
      <c r="PLB59" s="103">
        <f t="shared" si="445"/>
        <v>0</v>
      </c>
      <c r="PLC59" s="103">
        <f t="shared" si="445"/>
        <v>0</v>
      </c>
      <c r="PLD59" s="103">
        <f t="shared" si="445"/>
        <v>0</v>
      </c>
      <c r="PLE59" s="103">
        <f t="shared" si="445"/>
        <v>0</v>
      </c>
      <c r="PLF59" s="103">
        <f t="shared" si="445"/>
        <v>0</v>
      </c>
      <c r="PLG59" s="103">
        <f t="shared" si="445"/>
        <v>0</v>
      </c>
      <c r="PLH59" s="103">
        <f t="shared" si="445"/>
        <v>0</v>
      </c>
      <c r="PLI59" s="103">
        <f t="shared" si="445"/>
        <v>0</v>
      </c>
      <c r="PLJ59" s="103">
        <f t="shared" si="445"/>
        <v>0</v>
      </c>
      <c r="PLK59" s="103">
        <f t="shared" si="445"/>
        <v>0</v>
      </c>
      <c r="PLL59" s="103">
        <f t="shared" si="445"/>
        <v>0</v>
      </c>
      <c r="PLM59" s="103">
        <f t="shared" si="445"/>
        <v>0</v>
      </c>
      <c r="PLN59" s="103">
        <f t="shared" si="445"/>
        <v>0</v>
      </c>
      <c r="PLO59" s="103">
        <f t="shared" si="445"/>
        <v>0</v>
      </c>
      <c r="PLP59" s="103">
        <f t="shared" si="445"/>
        <v>0</v>
      </c>
      <c r="PLQ59" s="103">
        <f t="shared" si="445"/>
        <v>0</v>
      </c>
      <c r="PLR59" s="103">
        <f t="shared" si="445"/>
        <v>0</v>
      </c>
      <c r="PLS59" s="103">
        <f t="shared" si="445"/>
        <v>0</v>
      </c>
      <c r="PLT59" s="103">
        <f t="shared" si="445"/>
        <v>0</v>
      </c>
      <c r="PLU59" s="103">
        <f t="shared" si="445"/>
        <v>0</v>
      </c>
      <c r="PLV59" s="103">
        <f t="shared" si="445"/>
        <v>0</v>
      </c>
      <c r="PLW59" s="103">
        <f t="shared" si="445"/>
        <v>0</v>
      </c>
      <c r="PLX59" s="103">
        <f t="shared" si="445"/>
        <v>0</v>
      </c>
      <c r="PLY59" s="103">
        <f t="shared" ref="PLY59:POJ59" si="446">SUM(PLY23:PLY39)</f>
        <v>0</v>
      </c>
      <c r="PLZ59" s="103">
        <f t="shared" si="446"/>
        <v>0</v>
      </c>
      <c r="PMA59" s="103">
        <f t="shared" si="446"/>
        <v>0</v>
      </c>
      <c r="PMB59" s="103">
        <f t="shared" si="446"/>
        <v>0</v>
      </c>
      <c r="PMC59" s="103">
        <f t="shared" si="446"/>
        <v>0</v>
      </c>
      <c r="PMD59" s="103">
        <f t="shared" si="446"/>
        <v>0</v>
      </c>
      <c r="PME59" s="103">
        <f t="shared" si="446"/>
        <v>0</v>
      </c>
      <c r="PMF59" s="103">
        <f t="shared" si="446"/>
        <v>0</v>
      </c>
      <c r="PMG59" s="103">
        <f t="shared" si="446"/>
        <v>0</v>
      </c>
      <c r="PMH59" s="103">
        <f t="shared" si="446"/>
        <v>0</v>
      </c>
      <c r="PMI59" s="103">
        <f t="shared" si="446"/>
        <v>0</v>
      </c>
      <c r="PMJ59" s="103">
        <f t="shared" si="446"/>
        <v>0</v>
      </c>
      <c r="PMK59" s="103">
        <f t="shared" si="446"/>
        <v>0</v>
      </c>
      <c r="PML59" s="103">
        <f t="shared" si="446"/>
        <v>0</v>
      </c>
      <c r="PMM59" s="103">
        <f t="shared" si="446"/>
        <v>0</v>
      </c>
      <c r="PMN59" s="103">
        <f t="shared" si="446"/>
        <v>0</v>
      </c>
      <c r="PMO59" s="103">
        <f t="shared" si="446"/>
        <v>0</v>
      </c>
      <c r="PMP59" s="103">
        <f t="shared" si="446"/>
        <v>0</v>
      </c>
      <c r="PMQ59" s="103">
        <f t="shared" si="446"/>
        <v>0</v>
      </c>
      <c r="PMR59" s="103">
        <f t="shared" si="446"/>
        <v>0</v>
      </c>
      <c r="PMS59" s="103">
        <f t="shared" si="446"/>
        <v>0</v>
      </c>
      <c r="PMT59" s="103">
        <f t="shared" si="446"/>
        <v>0</v>
      </c>
      <c r="PMU59" s="103">
        <f t="shared" si="446"/>
        <v>0</v>
      </c>
      <c r="PMV59" s="103">
        <f t="shared" si="446"/>
        <v>0</v>
      </c>
      <c r="PMW59" s="103">
        <f t="shared" si="446"/>
        <v>0</v>
      </c>
      <c r="PMX59" s="103">
        <f t="shared" si="446"/>
        <v>0</v>
      </c>
      <c r="PMY59" s="103">
        <f t="shared" si="446"/>
        <v>0</v>
      </c>
      <c r="PMZ59" s="103">
        <f t="shared" si="446"/>
        <v>0</v>
      </c>
      <c r="PNA59" s="103">
        <f t="shared" si="446"/>
        <v>0</v>
      </c>
      <c r="PNB59" s="103">
        <f t="shared" si="446"/>
        <v>0</v>
      </c>
      <c r="PNC59" s="103">
        <f t="shared" si="446"/>
        <v>0</v>
      </c>
      <c r="PND59" s="103">
        <f t="shared" si="446"/>
        <v>0</v>
      </c>
      <c r="PNE59" s="103">
        <f t="shared" si="446"/>
        <v>0</v>
      </c>
      <c r="PNF59" s="103">
        <f t="shared" si="446"/>
        <v>0</v>
      </c>
      <c r="PNG59" s="103">
        <f t="shared" si="446"/>
        <v>0</v>
      </c>
      <c r="PNH59" s="103">
        <f t="shared" si="446"/>
        <v>0</v>
      </c>
      <c r="PNI59" s="103">
        <f t="shared" si="446"/>
        <v>0</v>
      </c>
      <c r="PNJ59" s="103">
        <f t="shared" si="446"/>
        <v>0</v>
      </c>
      <c r="PNK59" s="103">
        <f t="shared" si="446"/>
        <v>0</v>
      </c>
      <c r="PNL59" s="103">
        <f t="shared" si="446"/>
        <v>0</v>
      </c>
      <c r="PNM59" s="103">
        <f t="shared" si="446"/>
        <v>0</v>
      </c>
      <c r="PNN59" s="103">
        <f t="shared" si="446"/>
        <v>0</v>
      </c>
      <c r="PNO59" s="103">
        <f t="shared" si="446"/>
        <v>0</v>
      </c>
      <c r="PNP59" s="103">
        <f t="shared" si="446"/>
        <v>0</v>
      </c>
      <c r="PNQ59" s="103">
        <f t="shared" si="446"/>
        <v>0</v>
      </c>
      <c r="PNR59" s="103">
        <f t="shared" si="446"/>
        <v>0</v>
      </c>
      <c r="PNS59" s="103">
        <f t="shared" si="446"/>
        <v>0</v>
      </c>
      <c r="PNT59" s="103">
        <f t="shared" si="446"/>
        <v>0</v>
      </c>
      <c r="PNU59" s="103">
        <f t="shared" si="446"/>
        <v>0</v>
      </c>
      <c r="PNV59" s="103">
        <f t="shared" si="446"/>
        <v>0</v>
      </c>
      <c r="PNW59" s="103">
        <f t="shared" si="446"/>
        <v>0</v>
      </c>
      <c r="PNX59" s="103">
        <f t="shared" si="446"/>
        <v>0</v>
      </c>
      <c r="PNY59" s="103">
        <f t="shared" si="446"/>
        <v>0</v>
      </c>
      <c r="PNZ59" s="103">
        <f t="shared" si="446"/>
        <v>0</v>
      </c>
      <c r="POA59" s="103">
        <f t="shared" si="446"/>
        <v>0</v>
      </c>
      <c r="POB59" s="103">
        <f t="shared" si="446"/>
        <v>0</v>
      </c>
      <c r="POC59" s="103">
        <f t="shared" si="446"/>
        <v>0</v>
      </c>
      <c r="POD59" s="103">
        <f t="shared" si="446"/>
        <v>0</v>
      </c>
      <c r="POE59" s="103">
        <f t="shared" si="446"/>
        <v>0</v>
      </c>
      <c r="POF59" s="103">
        <f t="shared" si="446"/>
        <v>0</v>
      </c>
      <c r="POG59" s="103">
        <f t="shared" si="446"/>
        <v>0</v>
      </c>
      <c r="POH59" s="103">
        <f t="shared" si="446"/>
        <v>0</v>
      </c>
      <c r="POI59" s="103">
        <f t="shared" si="446"/>
        <v>0</v>
      </c>
      <c r="POJ59" s="103">
        <f t="shared" si="446"/>
        <v>0</v>
      </c>
      <c r="POK59" s="103">
        <f t="shared" ref="POK59:PQV59" si="447">SUM(POK23:POK39)</f>
        <v>0</v>
      </c>
      <c r="POL59" s="103">
        <f t="shared" si="447"/>
        <v>0</v>
      </c>
      <c r="POM59" s="103">
        <f t="shared" si="447"/>
        <v>0</v>
      </c>
      <c r="PON59" s="103">
        <f t="shared" si="447"/>
        <v>0</v>
      </c>
      <c r="POO59" s="103">
        <f t="shared" si="447"/>
        <v>0</v>
      </c>
      <c r="POP59" s="103">
        <f t="shared" si="447"/>
        <v>0</v>
      </c>
      <c r="POQ59" s="103">
        <f t="shared" si="447"/>
        <v>0</v>
      </c>
      <c r="POR59" s="103">
        <f t="shared" si="447"/>
        <v>0</v>
      </c>
      <c r="POS59" s="103">
        <f t="shared" si="447"/>
        <v>0</v>
      </c>
      <c r="POT59" s="103">
        <f t="shared" si="447"/>
        <v>0</v>
      </c>
      <c r="POU59" s="103">
        <f t="shared" si="447"/>
        <v>0</v>
      </c>
      <c r="POV59" s="103">
        <f t="shared" si="447"/>
        <v>0</v>
      </c>
      <c r="POW59" s="103">
        <f t="shared" si="447"/>
        <v>0</v>
      </c>
      <c r="POX59" s="103">
        <f t="shared" si="447"/>
        <v>0</v>
      </c>
      <c r="POY59" s="103">
        <f t="shared" si="447"/>
        <v>0</v>
      </c>
      <c r="POZ59" s="103">
        <f t="shared" si="447"/>
        <v>0</v>
      </c>
      <c r="PPA59" s="103">
        <f t="shared" si="447"/>
        <v>0</v>
      </c>
      <c r="PPB59" s="103">
        <f t="shared" si="447"/>
        <v>0</v>
      </c>
      <c r="PPC59" s="103">
        <f t="shared" si="447"/>
        <v>0</v>
      </c>
      <c r="PPD59" s="103">
        <f t="shared" si="447"/>
        <v>0</v>
      </c>
      <c r="PPE59" s="103">
        <f t="shared" si="447"/>
        <v>0</v>
      </c>
      <c r="PPF59" s="103">
        <f t="shared" si="447"/>
        <v>0</v>
      </c>
      <c r="PPG59" s="103">
        <f t="shared" si="447"/>
        <v>0</v>
      </c>
      <c r="PPH59" s="103">
        <f t="shared" si="447"/>
        <v>0</v>
      </c>
      <c r="PPI59" s="103">
        <f t="shared" si="447"/>
        <v>0</v>
      </c>
      <c r="PPJ59" s="103">
        <f t="shared" si="447"/>
        <v>0</v>
      </c>
      <c r="PPK59" s="103">
        <f t="shared" si="447"/>
        <v>0</v>
      </c>
      <c r="PPL59" s="103">
        <f t="shared" si="447"/>
        <v>0</v>
      </c>
      <c r="PPM59" s="103">
        <f t="shared" si="447"/>
        <v>0</v>
      </c>
      <c r="PPN59" s="103">
        <f t="shared" si="447"/>
        <v>0</v>
      </c>
      <c r="PPO59" s="103">
        <f t="shared" si="447"/>
        <v>0</v>
      </c>
      <c r="PPP59" s="103">
        <f t="shared" si="447"/>
        <v>0</v>
      </c>
      <c r="PPQ59" s="103">
        <f t="shared" si="447"/>
        <v>0</v>
      </c>
      <c r="PPR59" s="103">
        <f t="shared" si="447"/>
        <v>0</v>
      </c>
      <c r="PPS59" s="103">
        <f t="shared" si="447"/>
        <v>0</v>
      </c>
      <c r="PPT59" s="103">
        <f t="shared" si="447"/>
        <v>0</v>
      </c>
      <c r="PPU59" s="103">
        <f t="shared" si="447"/>
        <v>0</v>
      </c>
      <c r="PPV59" s="103">
        <f t="shared" si="447"/>
        <v>0</v>
      </c>
      <c r="PPW59" s="103">
        <f t="shared" si="447"/>
        <v>0</v>
      </c>
      <c r="PPX59" s="103">
        <f t="shared" si="447"/>
        <v>0</v>
      </c>
      <c r="PPY59" s="103">
        <f t="shared" si="447"/>
        <v>0</v>
      </c>
      <c r="PPZ59" s="103">
        <f t="shared" si="447"/>
        <v>0</v>
      </c>
      <c r="PQA59" s="103">
        <f t="shared" si="447"/>
        <v>0</v>
      </c>
      <c r="PQB59" s="103">
        <f t="shared" si="447"/>
        <v>0</v>
      </c>
      <c r="PQC59" s="103">
        <f t="shared" si="447"/>
        <v>0</v>
      </c>
      <c r="PQD59" s="103">
        <f t="shared" si="447"/>
        <v>0</v>
      </c>
      <c r="PQE59" s="103">
        <f t="shared" si="447"/>
        <v>0</v>
      </c>
      <c r="PQF59" s="103">
        <f t="shared" si="447"/>
        <v>0</v>
      </c>
      <c r="PQG59" s="103">
        <f t="shared" si="447"/>
        <v>0</v>
      </c>
      <c r="PQH59" s="103">
        <f t="shared" si="447"/>
        <v>0</v>
      </c>
      <c r="PQI59" s="103">
        <f t="shared" si="447"/>
        <v>0</v>
      </c>
      <c r="PQJ59" s="103">
        <f t="shared" si="447"/>
        <v>0</v>
      </c>
      <c r="PQK59" s="103">
        <f t="shared" si="447"/>
        <v>0</v>
      </c>
      <c r="PQL59" s="103">
        <f t="shared" si="447"/>
        <v>0</v>
      </c>
      <c r="PQM59" s="103">
        <f t="shared" si="447"/>
        <v>0</v>
      </c>
      <c r="PQN59" s="103">
        <f t="shared" si="447"/>
        <v>0</v>
      </c>
      <c r="PQO59" s="103">
        <f t="shared" si="447"/>
        <v>0</v>
      </c>
      <c r="PQP59" s="103">
        <f t="shared" si="447"/>
        <v>0</v>
      </c>
      <c r="PQQ59" s="103">
        <f t="shared" si="447"/>
        <v>0</v>
      </c>
      <c r="PQR59" s="103">
        <f t="shared" si="447"/>
        <v>0</v>
      </c>
      <c r="PQS59" s="103">
        <f t="shared" si="447"/>
        <v>0</v>
      </c>
      <c r="PQT59" s="103">
        <f t="shared" si="447"/>
        <v>0</v>
      </c>
      <c r="PQU59" s="103">
        <f t="shared" si="447"/>
        <v>0</v>
      </c>
      <c r="PQV59" s="103">
        <f t="shared" si="447"/>
        <v>0</v>
      </c>
      <c r="PQW59" s="103">
        <f t="shared" ref="PQW59:PTH59" si="448">SUM(PQW23:PQW39)</f>
        <v>0</v>
      </c>
      <c r="PQX59" s="103">
        <f t="shared" si="448"/>
        <v>0</v>
      </c>
      <c r="PQY59" s="103">
        <f t="shared" si="448"/>
        <v>0</v>
      </c>
      <c r="PQZ59" s="103">
        <f t="shared" si="448"/>
        <v>0</v>
      </c>
      <c r="PRA59" s="103">
        <f t="shared" si="448"/>
        <v>0</v>
      </c>
      <c r="PRB59" s="103">
        <f t="shared" si="448"/>
        <v>0</v>
      </c>
      <c r="PRC59" s="103">
        <f t="shared" si="448"/>
        <v>0</v>
      </c>
      <c r="PRD59" s="103">
        <f t="shared" si="448"/>
        <v>0</v>
      </c>
      <c r="PRE59" s="103">
        <f t="shared" si="448"/>
        <v>0</v>
      </c>
      <c r="PRF59" s="103">
        <f t="shared" si="448"/>
        <v>0</v>
      </c>
      <c r="PRG59" s="103">
        <f t="shared" si="448"/>
        <v>0</v>
      </c>
      <c r="PRH59" s="103">
        <f t="shared" si="448"/>
        <v>0</v>
      </c>
      <c r="PRI59" s="103">
        <f t="shared" si="448"/>
        <v>0</v>
      </c>
      <c r="PRJ59" s="103">
        <f t="shared" si="448"/>
        <v>0</v>
      </c>
      <c r="PRK59" s="103">
        <f t="shared" si="448"/>
        <v>0</v>
      </c>
      <c r="PRL59" s="103">
        <f t="shared" si="448"/>
        <v>0</v>
      </c>
      <c r="PRM59" s="103">
        <f t="shared" si="448"/>
        <v>0</v>
      </c>
      <c r="PRN59" s="103">
        <f t="shared" si="448"/>
        <v>0</v>
      </c>
      <c r="PRO59" s="103">
        <f t="shared" si="448"/>
        <v>0</v>
      </c>
      <c r="PRP59" s="103">
        <f t="shared" si="448"/>
        <v>0</v>
      </c>
      <c r="PRQ59" s="103">
        <f t="shared" si="448"/>
        <v>0</v>
      </c>
      <c r="PRR59" s="103">
        <f t="shared" si="448"/>
        <v>0</v>
      </c>
      <c r="PRS59" s="103">
        <f t="shared" si="448"/>
        <v>0</v>
      </c>
      <c r="PRT59" s="103">
        <f t="shared" si="448"/>
        <v>0</v>
      </c>
      <c r="PRU59" s="103">
        <f t="shared" si="448"/>
        <v>0</v>
      </c>
      <c r="PRV59" s="103">
        <f t="shared" si="448"/>
        <v>0</v>
      </c>
      <c r="PRW59" s="103">
        <f t="shared" si="448"/>
        <v>0</v>
      </c>
      <c r="PRX59" s="103">
        <f t="shared" si="448"/>
        <v>0</v>
      </c>
      <c r="PRY59" s="103">
        <f t="shared" si="448"/>
        <v>0</v>
      </c>
      <c r="PRZ59" s="103">
        <f t="shared" si="448"/>
        <v>0</v>
      </c>
      <c r="PSA59" s="103">
        <f t="shared" si="448"/>
        <v>0</v>
      </c>
      <c r="PSB59" s="103">
        <f t="shared" si="448"/>
        <v>0</v>
      </c>
      <c r="PSC59" s="103">
        <f t="shared" si="448"/>
        <v>0</v>
      </c>
      <c r="PSD59" s="103">
        <f t="shared" si="448"/>
        <v>0</v>
      </c>
      <c r="PSE59" s="103">
        <f t="shared" si="448"/>
        <v>0</v>
      </c>
      <c r="PSF59" s="103">
        <f t="shared" si="448"/>
        <v>0</v>
      </c>
      <c r="PSG59" s="103">
        <f t="shared" si="448"/>
        <v>0</v>
      </c>
      <c r="PSH59" s="103">
        <f t="shared" si="448"/>
        <v>0</v>
      </c>
      <c r="PSI59" s="103">
        <f t="shared" si="448"/>
        <v>0</v>
      </c>
      <c r="PSJ59" s="103">
        <f t="shared" si="448"/>
        <v>0</v>
      </c>
      <c r="PSK59" s="103">
        <f t="shared" si="448"/>
        <v>0</v>
      </c>
      <c r="PSL59" s="103">
        <f t="shared" si="448"/>
        <v>0</v>
      </c>
      <c r="PSM59" s="103">
        <f t="shared" si="448"/>
        <v>0</v>
      </c>
      <c r="PSN59" s="103">
        <f t="shared" si="448"/>
        <v>0</v>
      </c>
      <c r="PSO59" s="103">
        <f t="shared" si="448"/>
        <v>0</v>
      </c>
      <c r="PSP59" s="103">
        <f t="shared" si="448"/>
        <v>0</v>
      </c>
      <c r="PSQ59" s="103">
        <f t="shared" si="448"/>
        <v>0</v>
      </c>
      <c r="PSR59" s="103">
        <f t="shared" si="448"/>
        <v>0</v>
      </c>
      <c r="PSS59" s="103">
        <f t="shared" si="448"/>
        <v>0</v>
      </c>
      <c r="PST59" s="103">
        <f t="shared" si="448"/>
        <v>0</v>
      </c>
      <c r="PSU59" s="103">
        <f t="shared" si="448"/>
        <v>0</v>
      </c>
      <c r="PSV59" s="103">
        <f t="shared" si="448"/>
        <v>0</v>
      </c>
      <c r="PSW59" s="103">
        <f t="shared" si="448"/>
        <v>0</v>
      </c>
      <c r="PSX59" s="103">
        <f t="shared" si="448"/>
        <v>0</v>
      </c>
      <c r="PSY59" s="103">
        <f t="shared" si="448"/>
        <v>0</v>
      </c>
      <c r="PSZ59" s="103">
        <f t="shared" si="448"/>
        <v>0</v>
      </c>
      <c r="PTA59" s="103">
        <f t="shared" si="448"/>
        <v>0</v>
      </c>
      <c r="PTB59" s="103">
        <f t="shared" si="448"/>
        <v>0</v>
      </c>
      <c r="PTC59" s="103">
        <f t="shared" si="448"/>
        <v>0</v>
      </c>
      <c r="PTD59" s="103">
        <f t="shared" si="448"/>
        <v>0</v>
      </c>
      <c r="PTE59" s="103">
        <f t="shared" si="448"/>
        <v>0</v>
      </c>
      <c r="PTF59" s="103">
        <f t="shared" si="448"/>
        <v>0</v>
      </c>
      <c r="PTG59" s="103">
        <f t="shared" si="448"/>
        <v>0</v>
      </c>
      <c r="PTH59" s="103">
        <f t="shared" si="448"/>
        <v>0</v>
      </c>
      <c r="PTI59" s="103">
        <f t="shared" ref="PTI59:PVT59" si="449">SUM(PTI23:PTI39)</f>
        <v>0</v>
      </c>
      <c r="PTJ59" s="103">
        <f t="shared" si="449"/>
        <v>0</v>
      </c>
      <c r="PTK59" s="103">
        <f t="shared" si="449"/>
        <v>0</v>
      </c>
      <c r="PTL59" s="103">
        <f t="shared" si="449"/>
        <v>0</v>
      </c>
      <c r="PTM59" s="103">
        <f t="shared" si="449"/>
        <v>0</v>
      </c>
      <c r="PTN59" s="103">
        <f t="shared" si="449"/>
        <v>0</v>
      </c>
      <c r="PTO59" s="103">
        <f t="shared" si="449"/>
        <v>0</v>
      </c>
      <c r="PTP59" s="103">
        <f t="shared" si="449"/>
        <v>0</v>
      </c>
      <c r="PTQ59" s="103">
        <f t="shared" si="449"/>
        <v>0</v>
      </c>
      <c r="PTR59" s="103">
        <f t="shared" si="449"/>
        <v>0</v>
      </c>
      <c r="PTS59" s="103">
        <f t="shared" si="449"/>
        <v>0</v>
      </c>
      <c r="PTT59" s="103">
        <f t="shared" si="449"/>
        <v>0</v>
      </c>
      <c r="PTU59" s="103">
        <f t="shared" si="449"/>
        <v>0</v>
      </c>
      <c r="PTV59" s="103">
        <f t="shared" si="449"/>
        <v>0</v>
      </c>
      <c r="PTW59" s="103">
        <f t="shared" si="449"/>
        <v>0</v>
      </c>
      <c r="PTX59" s="103">
        <f t="shared" si="449"/>
        <v>0</v>
      </c>
      <c r="PTY59" s="103">
        <f t="shared" si="449"/>
        <v>0</v>
      </c>
      <c r="PTZ59" s="103">
        <f t="shared" si="449"/>
        <v>0</v>
      </c>
      <c r="PUA59" s="103">
        <f t="shared" si="449"/>
        <v>0</v>
      </c>
      <c r="PUB59" s="103">
        <f t="shared" si="449"/>
        <v>0</v>
      </c>
      <c r="PUC59" s="103">
        <f t="shared" si="449"/>
        <v>0</v>
      </c>
      <c r="PUD59" s="103">
        <f t="shared" si="449"/>
        <v>0</v>
      </c>
      <c r="PUE59" s="103">
        <f t="shared" si="449"/>
        <v>0</v>
      </c>
      <c r="PUF59" s="103">
        <f t="shared" si="449"/>
        <v>0</v>
      </c>
      <c r="PUG59" s="103">
        <f t="shared" si="449"/>
        <v>0</v>
      </c>
      <c r="PUH59" s="103">
        <f t="shared" si="449"/>
        <v>0</v>
      </c>
      <c r="PUI59" s="103">
        <f t="shared" si="449"/>
        <v>0</v>
      </c>
      <c r="PUJ59" s="103">
        <f t="shared" si="449"/>
        <v>0</v>
      </c>
      <c r="PUK59" s="103">
        <f t="shared" si="449"/>
        <v>0</v>
      </c>
      <c r="PUL59" s="103">
        <f t="shared" si="449"/>
        <v>0</v>
      </c>
      <c r="PUM59" s="103">
        <f t="shared" si="449"/>
        <v>0</v>
      </c>
      <c r="PUN59" s="103">
        <f t="shared" si="449"/>
        <v>0</v>
      </c>
      <c r="PUO59" s="103">
        <f t="shared" si="449"/>
        <v>0</v>
      </c>
      <c r="PUP59" s="103">
        <f t="shared" si="449"/>
        <v>0</v>
      </c>
      <c r="PUQ59" s="103">
        <f t="shared" si="449"/>
        <v>0</v>
      </c>
      <c r="PUR59" s="103">
        <f t="shared" si="449"/>
        <v>0</v>
      </c>
      <c r="PUS59" s="103">
        <f t="shared" si="449"/>
        <v>0</v>
      </c>
      <c r="PUT59" s="103">
        <f t="shared" si="449"/>
        <v>0</v>
      </c>
      <c r="PUU59" s="103">
        <f t="shared" si="449"/>
        <v>0</v>
      </c>
      <c r="PUV59" s="103">
        <f t="shared" si="449"/>
        <v>0</v>
      </c>
      <c r="PUW59" s="103">
        <f t="shared" si="449"/>
        <v>0</v>
      </c>
      <c r="PUX59" s="103">
        <f t="shared" si="449"/>
        <v>0</v>
      </c>
      <c r="PUY59" s="103">
        <f t="shared" si="449"/>
        <v>0</v>
      </c>
      <c r="PUZ59" s="103">
        <f t="shared" si="449"/>
        <v>0</v>
      </c>
      <c r="PVA59" s="103">
        <f t="shared" si="449"/>
        <v>0</v>
      </c>
      <c r="PVB59" s="103">
        <f t="shared" si="449"/>
        <v>0</v>
      </c>
      <c r="PVC59" s="103">
        <f t="shared" si="449"/>
        <v>0</v>
      </c>
      <c r="PVD59" s="103">
        <f t="shared" si="449"/>
        <v>0</v>
      </c>
      <c r="PVE59" s="103">
        <f t="shared" si="449"/>
        <v>0</v>
      </c>
      <c r="PVF59" s="103">
        <f t="shared" si="449"/>
        <v>0</v>
      </c>
      <c r="PVG59" s="103">
        <f t="shared" si="449"/>
        <v>0</v>
      </c>
      <c r="PVH59" s="103">
        <f t="shared" si="449"/>
        <v>0</v>
      </c>
      <c r="PVI59" s="103">
        <f t="shared" si="449"/>
        <v>0</v>
      </c>
      <c r="PVJ59" s="103">
        <f t="shared" si="449"/>
        <v>0</v>
      </c>
      <c r="PVK59" s="103">
        <f t="shared" si="449"/>
        <v>0</v>
      </c>
      <c r="PVL59" s="103">
        <f t="shared" si="449"/>
        <v>0</v>
      </c>
      <c r="PVM59" s="103">
        <f t="shared" si="449"/>
        <v>0</v>
      </c>
      <c r="PVN59" s="103">
        <f t="shared" si="449"/>
        <v>0</v>
      </c>
      <c r="PVO59" s="103">
        <f t="shared" si="449"/>
        <v>0</v>
      </c>
      <c r="PVP59" s="103">
        <f t="shared" si="449"/>
        <v>0</v>
      </c>
      <c r="PVQ59" s="103">
        <f t="shared" si="449"/>
        <v>0</v>
      </c>
      <c r="PVR59" s="103">
        <f t="shared" si="449"/>
        <v>0</v>
      </c>
      <c r="PVS59" s="103">
        <f t="shared" si="449"/>
        <v>0</v>
      </c>
      <c r="PVT59" s="103">
        <f t="shared" si="449"/>
        <v>0</v>
      </c>
      <c r="PVU59" s="103">
        <f t="shared" ref="PVU59:PYF59" si="450">SUM(PVU23:PVU39)</f>
        <v>0</v>
      </c>
      <c r="PVV59" s="103">
        <f t="shared" si="450"/>
        <v>0</v>
      </c>
      <c r="PVW59" s="103">
        <f t="shared" si="450"/>
        <v>0</v>
      </c>
      <c r="PVX59" s="103">
        <f t="shared" si="450"/>
        <v>0</v>
      </c>
      <c r="PVY59" s="103">
        <f t="shared" si="450"/>
        <v>0</v>
      </c>
      <c r="PVZ59" s="103">
        <f t="shared" si="450"/>
        <v>0</v>
      </c>
      <c r="PWA59" s="103">
        <f t="shared" si="450"/>
        <v>0</v>
      </c>
      <c r="PWB59" s="103">
        <f t="shared" si="450"/>
        <v>0</v>
      </c>
      <c r="PWC59" s="103">
        <f t="shared" si="450"/>
        <v>0</v>
      </c>
      <c r="PWD59" s="103">
        <f t="shared" si="450"/>
        <v>0</v>
      </c>
      <c r="PWE59" s="103">
        <f t="shared" si="450"/>
        <v>0</v>
      </c>
      <c r="PWF59" s="103">
        <f t="shared" si="450"/>
        <v>0</v>
      </c>
      <c r="PWG59" s="103">
        <f t="shared" si="450"/>
        <v>0</v>
      </c>
      <c r="PWH59" s="103">
        <f t="shared" si="450"/>
        <v>0</v>
      </c>
      <c r="PWI59" s="103">
        <f t="shared" si="450"/>
        <v>0</v>
      </c>
      <c r="PWJ59" s="103">
        <f t="shared" si="450"/>
        <v>0</v>
      </c>
      <c r="PWK59" s="103">
        <f t="shared" si="450"/>
        <v>0</v>
      </c>
      <c r="PWL59" s="103">
        <f t="shared" si="450"/>
        <v>0</v>
      </c>
      <c r="PWM59" s="103">
        <f t="shared" si="450"/>
        <v>0</v>
      </c>
      <c r="PWN59" s="103">
        <f t="shared" si="450"/>
        <v>0</v>
      </c>
      <c r="PWO59" s="103">
        <f t="shared" si="450"/>
        <v>0</v>
      </c>
      <c r="PWP59" s="103">
        <f t="shared" si="450"/>
        <v>0</v>
      </c>
      <c r="PWQ59" s="103">
        <f t="shared" si="450"/>
        <v>0</v>
      </c>
      <c r="PWR59" s="103">
        <f t="shared" si="450"/>
        <v>0</v>
      </c>
      <c r="PWS59" s="103">
        <f t="shared" si="450"/>
        <v>0</v>
      </c>
      <c r="PWT59" s="103">
        <f t="shared" si="450"/>
        <v>0</v>
      </c>
      <c r="PWU59" s="103">
        <f t="shared" si="450"/>
        <v>0</v>
      </c>
      <c r="PWV59" s="103">
        <f t="shared" si="450"/>
        <v>0</v>
      </c>
      <c r="PWW59" s="103">
        <f t="shared" si="450"/>
        <v>0</v>
      </c>
      <c r="PWX59" s="103">
        <f t="shared" si="450"/>
        <v>0</v>
      </c>
      <c r="PWY59" s="103">
        <f t="shared" si="450"/>
        <v>0</v>
      </c>
      <c r="PWZ59" s="103">
        <f t="shared" si="450"/>
        <v>0</v>
      </c>
      <c r="PXA59" s="103">
        <f t="shared" si="450"/>
        <v>0</v>
      </c>
      <c r="PXB59" s="103">
        <f t="shared" si="450"/>
        <v>0</v>
      </c>
      <c r="PXC59" s="103">
        <f t="shared" si="450"/>
        <v>0</v>
      </c>
      <c r="PXD59" s="103">
        <f t="shared" si="450"/>
        <v>0</v>
      </c>
      <c r="PXE59" s="103">
        <f t="shared" si="450"/>
        <v>0</v>
      </c>
      <c r="PXF59" s="103">
        <f t="shared" si="450"/>
        <v>0</v>
      </c>
      <c r="PXG59" s="103">
        <f t="shared" si="450"/>
        <v>0</v>
      </c>
      <c r="PXH59" s="103">
        <f t="shared" si="450"/>
        <v>0</v>
      </c>
      <c r="PXI59" s="103">
        <f t="shared" si="450"/>
        <v>0</v>
      </c>
      <c r="PXJ59" s="103">
        <f t="shared" si="450"/>
        <v>0</v>
      </c>
      <c r="PXK59" s="103">
        <f t="shared" si="450"/>
        <v>0</v>
      </c>
      <c r="PXL59" s="103">
        <f t="shared" si="450"/>
        <v>0</v>
      </c>
      <c r="PXM59" s="103">
        <f t="shared" si="450"/>
        <v>0</v>
      </c>
      <c r="PXN59" s="103">
        <f t="shared" si="450"/>
        <v>0</v>
      </c>
      <c r="PXO59" s="103">
        <f t="shared" si="450"/>
        <v>0</v>
      </c>
      <c r="PXP59" s="103">
        <f t="shared" si="450"/>
        <v>0</v>
      </c>
      <c r="PXQ59" s="103">
        <f t="shared" si="450"/>
        <v>0</v>
      </c>
      <c r="PXR59" s="103">
        <f t="shared" si="450"/>
        <v>0</v>
      </c>
      <c r="PXS59" s="103">
        <f t="shared" si="450"/>
        <v>0</v>
      </c>
      <c r="PXT59" s="103">
        <f t="shared" si="450"/>
        <v>0</v>
      </c>
      <c r="PXU59" s="103">
        <f t="shared" si="450"/>
        <v>0</v>
      </c>
      <c r="PXV59" s="103">
        <f t="shared" si="450"/>
        <v>0</v>
      </c>
      <c r="PXW59" s="103">
        <f t="shared" si="450"/>
        <v>0</v>
      </c>
      <c r="PXX59" s="103">
        <f t="shared" si="450"/>
        <v>0</v>
      </c>
      <c r="PXY59" s="103">
        <f t="shared" si="450"/>
        <v>0</v>
      </c>
      <c r="PXZ59" s="103">
        <f t="shared" si="450"/>
        <v>0</v>
      </c>
      <c r="PYA59" s="103">
        <f t="shared" si="450"/>
        <v>0</v>
      </c>
      <c r="PYB59" s="103">
        <f t="shared" si="450"/>
        <v>0</v>
      </c>
      <c r="PYC59" s="103">
        <f t="shared" si="450"/>
        <v>0</v>
      </c>
      <c r="PYD59" s="103">
        <f t="shared" si="450"/>
        <v>0</v>
      </c>
      <c r="PYE59" s="103">
        <f t="shared" si="450"/>
        <v>0</v>
      </c>
      <c r="PYF59" s="103">
        <f t="shared" si="450"/>
        <v>0</v>
      </c>
      <c r="PYG59" s="103">
        <f t="shared" ref="PYG59:QAR59" si="451">SUM(PYG23:PYG39)</f>
        <v>0</v>
      </c>
      <c r="PYH59" s="103">
        <f t="shared" si="451"/>
        <v>0</v>
      </c>
      <c r="PYI59" s="103">
        <f t="shared" si="451"/>
        <v>0</v>
      </c>
      <c r="PYJ59" s="103">
        <f t="shared" si="451"/>
        <v>0</v>
      </c>
      <c r="PYK59" s="103">
        <f t="shared" si="451"/>
        <v>0</v>
      </c>
      <c r="PYL59" s="103">
        <f t="shared" si="451"/>
        <v>0</v>
      </c>
      <c r="PYM59" s="103">
        <f t="shared" si="451"/>
        <v>0</v>
      </c>
      <c r="PYN59" s="103">
        <f t="shared" si="451"/>
        <v>0</v>
      </c>
      <c r="PYO59" s="103">
        <f t="shared" si="451"/>
        <v>0</v>
      </c>
      <c r="PYP59" s="103">
        <f t="shared" si="451"/>
        <v>0</v>
      </c>
      <c r="PYQ59" s="103">
        <f t="shared" si="451"/>
        <v>0</v>
      </c>
      <c r="PYR59" s="103">
        <f t="shared" si="451"/>
        <v>0</v>
      </c>
      <c r="PYS59" s="103">
        <f t="shared" si="451"/>
        <v>0</v>
      </c>
      <c r="PYT59" s="103">
        <f t="shared" si="451"/>
        <v>0</v>
      </c>
      <c r="PYU59" s="103">
        <f t="shared" si="451"/>
        <v>0</v>
      </c>
      <c r="PYV59" s="103">
        <f t="shared" si="451"/>
        <v>0</v>
      </c>
      <c r="PYW59" s="103">
        <f t="shared" si="451"/>
        <v>0</v>
      </c>
      <c r="PYX59" s="103">
        <f t="shared" si="451"/>
        <v>0</v>
      </c>
      <c r="PYY59" s="103">
        <f t="shared" si="451"/>
        <v>0</v>
      </c>
      <c r="PYZ59" s="103">
        <f t="shared" si="451"/>
        <v>0</v>
      </c>
      <c r="PZA59" s="103">
        <f t="shared" si="451"/>
        <v>0</v>
      </c>
      <c r="PZB59" s="103">
        <f t="shared" si="451"/>
        <v>0</v>
      </c>
      <c r="PZC59" s="103">
        <f t="shared" si="451"/>
        <v>0</v>
      </c>
      <c r="PZD59" s="103">
        <f t="shared" si="451"/>
        <v>0</v>
      </c>
      <c r="PZE59" s="103">
        <f t="shared" si="451"/>
        <v>0</v>
      </c>
      <c r="PZF59" s="103">
        <f t="shared" si="451"/>
        <v>0</v>
      </c>
      <c r="PZG59" s="103">
        <f t="shared" si="451"/>
        <v>0</v>
      </c>
      <c r="PZH59" s="103">
        <f t="shared" si="451"/>
        <v>0</v>
      </c>
      <c r="PZI59" s="103">
        <f t="shared" si="451"/>
        <v>0</v>
      </c>
      <c r="PZJ59" s="103">
        <f t="shared" si="451"/>
        <v>0</v>
      </c>
      <c r="PZK59" s="103">
        <f t="shared" si="451"/>
        <v>0</v>
      </c>
      <c r="PZL59" s="103">
        <f t="shared" si="451"/>
        <v>0</v>
      </c>
      <c r="PZM59" s="103">
        <f t="shared" si="451"/>
        <v>0</v>
      </c>
      <c r="PZN59" s="103">
        <f t="shared" si="451"/>
        <v>0</v>
      </c>
      <c r="PZO59" s="103">
        <f t="shared" si="451"/>
        <v>0</v>
      </c>
      <c r="PZP59" s="103">
        <f t="shared" si="451"/>
        <v>0</v>
      </c>
      <c r="PZQ59" s="103">
        <f t="shared" si="451"/>
        <v>0</v>
      </c>
      <c r="PZR59" s="103">
        <f t="shared" si="451"/>
        <v>0</v>
      </c>
      <c r="PZS59" s="103">
        <f t="shared" si="451"/>
        <v>0</v>
      </c>
      <c r="PZT59" s="103">
        <f t="shared" si="451"/>
        <v>0</v>
      </c>
      <c r="PZU59" s="103">
        <f t="shared" si="451"/>
        <v>0</v>
      </c>
      <c r="PZV59" s="103">
        <f t="shared" si="451"/>
        <v>0</v>
      </c>
      <c r="PZW59" s="103">
        <f t="shared" si="451"/>
        <v>0</v>
      </c>
      <c r="PZX59" s="103">
        <f t="shared" si="451"/>
        <v>0</v>
      </c>
      <c r="PZY59" s="103">
        <f t="shared" si="451"/>
        <v>0</v>
      </c>
      <c r="PZZ59" s="103">
        <f t="shared" si="451"/>
        <v>0</v>
      </c>
      <c r="QAA59" s="103">
        <f t="shared" si="451"/>
        <v>0</v>
      </c>
      <c r="QAB59" s="103">
        <f t="shared" si="451"/>
        <v>0</v>
      </c>
      <c r="QAC59" s="103">
        <f t="shared" si="451"/>
        <v>0</v>
      </c>
      <c r="QAD59" s="103">
        <f t="shared" si="451"/>
        <v>0</v>
      </c>
      <c r="QAE59" s="103">
        <f t="shared" si="451"/>
        <v>0</v>
      </c>
      <c r="QAF59" s="103">
        <f t="shared" si="451"/>
        <v>0</v>
      </c>
      <c r="QAG59" s="103">
        <f t="shared" si="451"/>
        <v>0</v>
      </c>
      <c r="QAH59" s="103">
        <f t="shared" si="451"/>
        <v>0</v>
      </c>
      <c r="QAI59" s="103">
        <f t="shared" si="451"/>
        <v>0</v>
      </c>
      <c r="QAJ59" s="103">
        <f t="shared" si="451"/>
        <v>0</v>
      </c>
      <c r="QAK59" s="103">
        <f t="shared" si="451"/>
        <v>0</v>
      </c>
      <c r="QAL59" s="103">
        <f t="shared" si="451"/>
        <v>0</v>
      </c>
      <c r="QAM59" s="103">
        <f t="shared" si="451"/>
        <v>0</v>
      </c>
      <c r="QAN59" s="103">
        <f t="shared" si="451"/>
        <v>0</v>
      </c>
      <c r="QAO59" s="103">
        <f t="shared" si="451"/>
        <v>0</v>
      </c>
      <c r="QAP59" s="103">
        <f t="shared" si="451"/>
        <v>0</v>
      </c>
      <c r="QAQ59" s="103">
        <f t="shared" si="451"/>
        <v>0</v>
      </c>
      <c r="QAR59" s="103">
        <f t="shared" si="451"/>
        <v>0</v>
      </c>
      <c r="QAS59" s="103">
        <f t="shared" ref="QAS59:QDD59" si="452">SUM(QAS23:QAS39)</f>
        <v>0</v>
      </c>
      <c r="QAT59" s="103">
        <f t="shared" si="452"/>
        <v>0</v>
      </c>
      <c r="QAU59" s="103">
        <f t="shared" si="452"/>
        <v>0</v>
      </c>
      <c r="QAV59" s="103">
        <f t="shared" si="452"/>
        <v>0</v>
      </c>
      <c r="QAW59" s="103">
        <f t="shared" si="452"/>
        <v>0</v>
      </c>
      <c r="QAX59" s="103">
        <f t="shared" si="452"/>
        <v>0</v>
      </c>
      <c r="QAY59" s="103">
        <f t="shared" si="452"/>
        <v>0</v>
      </c>
      <c r="QAZ59" s="103">
        <f t="shared" si="452"/>
        <v>0</v>
      </c>
      <c r="QBA59" s="103">
        <f t="shared" si="452"/>
        <v>0</v>
      </c>
      <c r="QBB59" s="103">
        <f t="shared" si="452"/>
        <v>0</v>
      </c>
      <c r="QBC59" s="103">
        <f t="shared" si="452"/>
        <v>0</v>
      </c>
      <c r="QBD59" s="103">
        <f t="shared" si="452"/>
        <v>0</v>
      </c>
      <c r="QBE59" s="103">
        <f t="shared" si="452"/>
        <v>0</v>
      </c>
      <c r="QBF59" s="103">
        <f t="shared" si="452"/>
        <v>0</v>
      </c>
      <c r="QBG59" s="103">
        <f t="shared" si="452"/>
        <v>0</v>
      </c>
      <c r="QBH59" s="103">
        <f t="shared" si="452"/>
        <v>0</v>
      </c>
      <c r="QBI59" s="103">
        <f t="shared" si="452"/>
        <v>0</v>
      </c>
      <c r="QBJ59" s="103">
        <f t="shared" si="452"/>
        <v>0</v>
      </c>
      <c r="QBK59" s="103">
        <f t="shared" si="452"/>
        <v>0</v>
      </c>
      <c r="QBL59" s="103">
        <f t="shared" si="452"/>
        <v>0</v>
      </c>
      <c r="QBM59" s="103">
        <f t="shared" si="452"/>
        <v>0</v>
      </c>
      <c r="QBN59" s="103">
        <f t="shared" si="452"/>
        <v>0</v>
      </c>
      <c r="QBO59" s="103">
        <f t="shared" si="452"/>
        <v>0</v>
      </c>
      <c r="QBP59" s="103">
        <f t="shared" si="452"/>
        <v>0</v>
      </c>
      <c r="QBQ59" s="103">
        <f t="shared" si="452"/>
        <v>0</v>
      </c>
      <c r="QBR59" s="103">
        <f t="shared" si="452"/>
        <v>0</v>
      </c>
      <c r="QBS59" s="103">
        <f t="shared" si="452"/>
        <v>0</v>
      </c>
      <c r="QBT59" s="103">
        <f t="shared" si="452"/>
        <v>0</v>
      </c>
      <c r="QBU59" s="103">
        <f t="shared" si="452"/>
        <v>0</v>
      </c>
      <c r="QBV59" s="103">
        <f t="shared" si="452"/>
        <v>0</v>
      </c>
      <c r="QBW59" s="103">
        <f t="shared" si="452"/>
        <v>0</v>
      </c>
      <c r="QBX59" s="103">
        <f t="shared" si="452"/>
        <v>0</v>
      </c>
      <c r="QBY59" s="103">
        <f t="shared" si="452"/>
        <v>0</v>
      </c>
      <c r="QBZ59" s="103">
        <f t="shared" si="452"/>
        <v>0</v>
      </c>
      <c r="QCA59" s="103">
        <f t="shared" si="452"/>
        <v>0</v>
      </c>
      <c r="QCB59" s="103">
        <f t="shared" si="452"/>
        <v>0</v>
      </c>
      <c r="QCC59" s="103">
        <f t="shared" si="452"/>
        <v>0</v>
      </c>
      <c r="QCD59" s="103">
        <f t="shared" si="452"/>
        <v>0</v>
      </c>
      <c r="QCE59" s="103">
        <f t="shared" si="452"/>
        <v>0</v>
      </c>
      <c r="QCF59" s="103">
        <f t="shared" si="452"/>
        <v>0</v>
      </c>
      <c r="QCG59" s="103">
        <f t="shared" si="452"/>
        <v>0</v>
      </c>
      <c r="QCH59" s="103">
        <f t="shared" si="452"/>
        <v>0</v>
      </c>
      <c r="QCI59" s="103">
        <f t="shared" si="452"/>
        <v>0</v>
      </c>
      <c r="QCJ59" s="103">
        <f t="shared" si="452"/>
        <v>0</v>
      </c>
      <c r="QCK59" s="103">
        <f t="shared" si="452"/>
        <v>0</v>
      </c>
      <c r="QCL59" s="103">
        <f t="shared" si="452"/>
        <v>0</v>
      </c>
      <c r="QCM59" s="103">
        <f t="shared" si="452"/>
        <v>0</v>
      </c>
      <c r="QCN59" s="103">
        <f t="shared" si="452"/>
        <v>0</v>
      </c>
      <c r="QCO59" s="103">
        <f t="shared" si="452"/>
        <v>0</v>
      </c>
      <c r="QCP59" s="103">
        <f t="shared" si="452"/>
        <v>0</v>
      </c>
      <c r="QCQ59" s="103">
        <f t="shared" si="452"/>
        <v>0</v>
      </c>
      <c r="QCR59" s="103">
        <f t="shared" si="452"/>
        <v>0</v>
      </c>
      <c r="QCS59" s="103">
        <f t="shared" si="452"/>
        <v>0</v>
      </c>
      <c r="QCT59" s="103">
        <f t="shared" si="452"/>
        <v>0</v>
      </c>
      <c r="QCU59" s="103">
        <f t="shared" si="452"/>
        <v>0</v>
      </c>
      <c r="QCV59" s="103">
        <f t="shared" si="452"/>
        <v>0</v>
      </c>
      <c r="QCW59" s="103">
        <f t="shared" si="452"/>
        <v>0</v>
      </c>
      <c r="QCX59" s="103">
        <f t="shared" si="452"/>
        <v>0</v>
      </c>
      <c r="QCY59" s="103">
        <f t="shared" si="452"/>
        <v>0</v>
      </c>
      <c r="QCZ59" s="103">
        <f t="shared" si="452"/>
        <v>0</v>
      </c>
      <c r="QDA59" s="103">
        <f t="shared" si="452"/>
        <v>0</v>
      </c>
      <c r="QDB59" s="103">
        <f t="shared" si="452"/>
        <v>0</v>
      </c>
      <c r="QDC59" s="103">
        <f t="shared" si="452"/>
        <v>0</v>
      </c>
      <c r="QDD59" s="103">
        <f t="shared" si="452"/>
        <v>0</v>
      </c>
      <c r="QDE59" s="103">
        <f t="shared" ref="QDE59:QFP59" si="453">SUM(QDE23:QDE39)</f>
        <v>0</v>
      </c>
      <c r="QDF59" s="103">
        <f t="shared" si="453"/>
        <v>0</v>
      </c>
      <c r="QDG59" s="103">
        <f t="shared" si="453"/>
        <v>0</v>
      </c>
      <c r="QDH59" s="103">
        <f t="shared" si="453"/>
        <v>0</v>
      </c>
      <c r="QDI59" s="103">
        <f t="shared" si="453"/>
        <v>0</v>
      </c>
      <c r="QDJ59" s="103">
        <f t="shared" si="453"/>
        <v>0</v>
      </c>
      <c r="QDK59" s="103">
        <f t="shared" si="453"/>
        <v>0</v>
      </c>
      <c r="QDL59" s="103">
        <f t="shared" si="453"/>
        <v>0</v>
      </c>
      <c r="QDM59" s="103">
        <f t="shared" si="453"/>
        <v>0</v>
      </c>
      <c r="QDN59" s="103">
        <f t="shared" si="453"/>
        <v>0</v>
      </c>
      <c r="QDO59" s="103">
        <f t="shared" si="453"/>
        <v>0</v>
      </c>
      <c r="QDP59" s="103">
        <f t="shared" si="453"/>
        <v>0</v>
      </c>
      <c r="QDQ59" s="103">
        <f t="shared" si="453"/>
        <v>0</v>
      </c>
      <c r="QDR59" s="103">
        <f t="shared" si="453"/>
        <v>0</v>
      </c>
      <c r="QDS59" s="103">
        <f t="shared" si="453"/>
        <v>0</v>
      </c>
      <c r="QDT59" s="103">
        <f t="shared" si="453"/>
        <v>0</v>
      </c>
      <c r="QDU59" s="103">
        <f t="shared" si="453"/>
        <v>0</v>
      </c>
      <c r="QDV59" s="103">
        <f t="shared" si="453"/>
        <v>0</v>
      </c>
      <c r="QDW59" s="103">
        <f t="shared" si="453"/>
        <v>0</v>
      </c>
      <c r="QDX59" s="103">
        <f t="shared" si="453"/>
        <v>0</v>
      </c>
      <c r="QDY59" s="103">
        <f t="shared" si="453"/>
        <v>0</v>
      </c>
      <c r="QDZ59" s="103">
        <f t="shared" si="453"/>
        <v>0</v>
      </c>
      <c r="QEA59" s="103">
        <f t="shared" si="453"/>
        <v>0</v>
      </c>
      <c r="QEB59" s="103">
        <f t="shared" si="453"/>
        <v>0</v>
      </c>
      <c r="QEC59" s="103">
        <f t="shared" si="453"/>
        <v>0</v>
      </c>
      <c r="QED59" s="103">
        <f t="shared" si="453"/>
        <v>0</v>
      </c>
      <c r="QEE59" s="103">
        <f t="shared" si="453"/>
        <v>0</v>
      </c>
      <c r="QEF59" s="103">
        <f t="shared" si="453"/>
        <v>0</v>
      </c>
      <c r="QEG59" s="103">
        <f t="shared" si="453"/>
        <v>0</v>
      </c>
      <c r="QEH59" s="103">
        <f t="shared" si="453"/>
        <v>0</v>
      </c>
      <c r="QEI59" s="103">
        <f t="shared" si="453"/>
        <v>0</v>
      </c>
      <c r="QEJ59" s="103">
        <f t="shared" si="453"/>
        <v>0</v>
      </c>
      <c r="QEK59" s="103">
        <f t="shared" si="453"/>
        <v>0</v>
      </c>
      <c r="QEL59" s="103">
        <f t="shared" si="453"/>
        <v>0</v>
      </c>
      <c r="QEM59" s="103">
        <f t="shared" si="453"/>
        <v>0</v>
      </c>
      <c r="QEN59" s="103">
        <f t="shared" si="453"/>
        <v>0</v>
      </c>
      <c r="QEO59" s="103">
        <f t="shared" si="453"/>
        <v>0</v>
      </c>
      <c r="QEP59" s="103">
        <f t="shared" si="453"/>
        <v>0</v>
      </c>
      <c r="QEQ59" s="103">
        <f t="shared" si="453"/>
        <v>0</v>
      </c>
      <c r="QER59" s="103">
        <f t="shared" si="453"/>
        <v>0</v>
      </c>
      <c r="QES59" s="103">
        <f t="shared" si="453"/>
        <v>0</v>
      </c>
      <c r="QET59" s="103">
        <f t="shared" si="453"/>
        <v>0</v>
      </c>
      <c r="QEU59" s="103">
        <f t="shared" si="453"/>
        <v>0</v>
      </c>
      <c r="QEV59" s="103">
        <f t="shared" si="453"/>
        <v>0</v>
      </c>
      <c r="QEW59" s="103">
        <f t="shared" si="453"/>
        <v>0</v>
      </c>
      <c r="QEX59" s="103">
        <f t="shared" si="453"/>
        <v>0</v>
      </c>
      <c r="QEY59" s="103">
        <f t="shared" si="453"/>
        <v>0</v>
      </c>
      <c r="QEZ59" s="103">
        <f t="shared" si="453"/>
        <v>0</v>
      </c>
      <c r="QFA59" s="103">
        <f t="shared" si="453"/>
        <v>0</v>
      </c>
      <c r="QFB59" s="103">
        <f t="shared" si="453"/>
        <v>0</v>
      </c>
      <c r="QFC59" s="103">
        <f t="shared" si="453"/>
        <v>0</v>
      </c>
      <c r="QFD59" s="103">
        <f t="shared" si="453"/>
        <v>0</v>
      </c>
      <c r="QFE59" s="103">
        <f t="shared" si="453"/>
        <v>0</v>
      </c>
      <c r="QFF59" s="103">
        <f t="shared" si="453"/>
        <v>0</v>
      </c>
      <c r="QFG59" s="103">
        <f t="shared" si="453"/>
        <v>0</v>
      </c>
      <c r="QFH59" s="103">
        <f t="shared" si="453"/>
        <v>0</v>
      </c>
      <c r="QFI59" s="103">
        <f t="shared" si="453"/>
        <v>0</v>
      </c>
      <c r="QFJ59" s="103">
        <f t="shared" si="453"/>
        <v>0</v>
      </c>
      <c r="QFK59" s="103">
        <f t="shared" si="453"/>
        <v>0</v>
      </c>
      <c r="QFL59" s="103">
        <f t="shared" si="453"/>
        <v>0</v>
      </c>
      <c r="QFM59" s="103">
        <f t="shared" si="453"/>
        <v>0</v>
      </c>
      <c r="QFN59" s="103">
        <f t="shared" si="453"/>
        <v>0</v>
      </c>
      <c r="QFO59" s="103">
        <f t="shared" si="453"/>
        <v>0</v>
      </c>
      <c r="QFP59" s="103">
        <f t="shared" si="453"/>
        <v>0</v>
      </c>
      <c r="QFQ59" s="103">
        <f t="shared" ref="QFQ59:QIB59" si="454">SUM(QFQ23:QFQ39)</f>
        <v>0</v>
      </c>
      <c r="QFR59" s="103">
        <f t="shared" si="454"/>
        <v>0</v>
      </c>
      <c r="QFS59" s="103">
        <f t="shared" si="454"/>
        <v>0</v>
      </c>
      <c r="QFT59" s="103">
        <f t="shared" si="454"/>
        <v>0</v>
      </c>
      <c r="QFU59" s="103">
        <f t="shared" si="454"/>
        <v>0</v>
      </c>
      <c r="QFV59" s="103">
        <f t="shared" si="454"/>
        <v>0</v>
      </c>
      <c r="QFW59" s="103">
        <f t="shared" si="454"/>
        <v>0</v>
      </c>
      <c r="QFX59" s="103">
        <f t="shared" si="454"/>
        <v>0</v>
      </c>
      <c r="QFY59" s="103">
        <f t="shared" si="454"/>
        <v>0</v>
      </c>
      <c r="QFZ59" s="103">
        <f t="shared" si="454"/>
        <v>0</v>
      </c>
      <c r="QGA59" s="103">
        <f t="shared" si="454"/>
        <v>0</v>
      </c>
      <c r="QGB59" s="103">
        <f t="shared" si="454"/>
        <v>0</v>
      </c>
      <c r="QGC59" s="103">
        <f t="shared" si="454"/>
        <v>0</v>
      </c>
      <c r="QGD59" s="103">
        <f t="shared" si="454"/>
        <v>0</v>
      </c>
      <c r="QGE59" s="103">
        <f t="shared" si="454"/>
        <v>0</v>
      </c>
      <c r="QGF59" s="103">
        <f t="shared" si="454"/>
        <v>0</v>
      </c>
      <c r="QGG59" s="103">
        <f t="shared" si="454"/>
        <v>0</v>
      </c>
      <c r="QGH59" s="103">
        <f t="shared" si="454"/>
        <v>0</v>
      </c>
      <c r="QGI59" s="103">
        <f t="shared" si="454"/>
        <v>0</v>
      </c>
      <c r="QGJ59" s="103">
        <f t="shared" si="454"/>
        <v>0</v>
      </c>
      <c r="QGK59" s="103">
        <f t="shared" si="454"/>
        <v>0</v>
      </c>
      <c r="QGL59" s="103">
        <f t="shared" si="454"/>
        <v>0</v>
      </c>
      <c r="QGM59" s="103">
        <f t="shared" si="454"/>
        <v>0</v>
      </c>
      <c r="QGN59" s="103">
        <f t="shared" si="454"/>
        <v>0</v>
      </c>
      <c r="QGO59" s="103">
        <f t="shared" si="454"/>
        <v>0</v>
      </c>
      <c r="QGP59" s="103">
        <f t="shared" si="454"/>
        <v>0</v>
      </c>
      <c r="QGQ59" s="103">
        <f t="shared" si="454"/>
        <v>0</v>
      </c>
      <c r="QGR59" s="103">
        <f t="shared" si="454"/>
        <v>0</v>
      </c>
      <c r="QGS59" s="103">
        <f t="shared" si="454"/>
        <v>0</v>
      </c>
      <c r="QGT59" s="103">
        <f t="shared" si="454"/>
        <v>0</v>
      </c>
      <c r="QGU59" s="103">
        <f t="shared" si="454"/>
        <v>0</v>
      </c>
      <c r="QGV59" s="103">
        <f t="shared" si="454"/>
        <v>0</v>
      </c>
      <c r="QGW59" s="103">
        <f t="shared" si="454"/>
        <v>0</v>
      </c>
      <c r="QGX59" s="103">
        <f t="shared" si="454"/>
        <v>0</v>
      </c>
      <c r="QGY59" s="103">
        <f t="shared" si="454"/>
        <v>0</v>
      </c>
      <c r="QGZ59" s="103">
        <f t="shared" si="454"/>
        <v>0</v>
      </c>
      <c r="QHA59" s="103">
        <f t="shared" si="454"/>
        <v>0</v>
      </c>
      <c r="QHB59" s="103">
        <f t="shared" si="454"/>
        <v>0</v>
      </c>
      <c r="QHC59" s="103">
        <f t="shared" si="454"/>
        <v>0</v>
      </c>
      <c r="QHD59" s="103">
        <f t="shared" si="454"/>
        <v>0</v>
      </c>
      <c r="QHE59" s="103">
        <f t="shared" si="454"/>
        <v>0</v>
      </c>
      <c r="QHF59" s="103">
        <f t="shared" si="454"/>
        <v>0</v>
      </c>
      <c r="QHG59" s="103">
        <f t="shared" si="454"/>
        <v>0</v>
      </c>
      <c r="QHH59" s="103">
        <f t="shared" si="454"/>
        <v>0</v>
      </c>
      <c r="QHI59" s="103">
        <f t="shared" si="454"/>
        <v>0</v>
      </c>
      <c r="QHJ59" s="103">
        <f t="shared" si="454"/>
        <v>0</v>
      </c>
      <c r="QHK59" s="103">
        <f t="shared" si="454"/>
        <v>0</v>
      </c>
      <c r="QHL59" s="103">
        <f t="shared" si="454"/>
        <v>0</v>
      </c>
      <c r="QHM59" s="103">
        <f t="shared" si="454"/>
        <v>0</v>
      </c>
      <c r="QHN59" s="103">
        <f t="shared" si="454"/>
        <v>0</v>
      </c>
      <c r="QHO59" s="103">
        <f t="shared" si="454"/>
        <v>0</v>
      </c>
      <c r="QHP59" s="103">
        <f t="shared" si="454"/>
        <v>0</v>
      </c>
      <c r="QHQ59" s="103">
        <f t="shared" si="454"/>
        <v>0</v>
      </c>
      <c r="QHR59" s="103">
        <f t="shared" si="454"/>
        <v>0</v>
      </c>
      <c r="QHS59" s="103">
        <f t="shared" si="454"/>
        <v>0</v>
      </c>
      <c r="QHT59" s="103">
        <f t="shared" si="454"/>
        <v>0</v>
      </c>
      <c r="QHU59" s="103">
        <f t="shared" si="454"/>
        <v>0</v>
      </c>
      <c r="QHV59" s="103">
        <f t="shared" si="454"/>
        <v>0</v>
      </c>
      <c r="QHW59" s="103">
        <f t="shared" si="454"/>
        <v>0</v>
      </c>
      <c r="QHX59" s="103">
        <f t="shared" si="454"/>
        <v>0</v>
      </c>
      <c r="QHY59" s="103">
        <f t="shared" si="454"/>
        <v>0</v>
      </c>
      <c r="QHZ59" s="103">
        <f t="shared" si="454"/>
        <v>0</v>
      </c>
      <c r="QIA59" s="103">
        <f t="shared" si="454"/>
        <v>0</v>
      </c>
      <c r="QIB59" s="103">
        <f t="shared" si="454"/>
        <v>0</v>
      </c>
      <c r="QIC59" s="103">
        <f t="shared" ref="QIC59:QKN59" si="455">SUM(QIC23:QIC39)</f>
        <v>0</v>
      </c>
      <c r="QID59" s="103">
        <f t="shared" si="455"/>
        <v>0</v>
      </c>
      <c r="QIE59" s="103">
        <f t="shared" si="455"/>
        <v>0</v>
      </c>
      <c r="QIF59" s="103">
        <f t="shared" si="455"/>
        <v>0</v>
      </c>
      <c r="QIG59" s="103">
        <f t="shared" si="455"/>
        <v>0</v>
      </c>
      <c r="QIH59" s="103">
        <f t="shared" si="455"/>
        <v>0</v>
      </c>
      <c r="QII59" s="103">
        <f t="shared" si="455"/>
        <v>0</v>
      </c>
      <c r="QIJ59" s="103">
        <f t="shared" si="455"/>
        <v>0</v>
      </c>
      <c r="QIK59" s="103">
        <f t="shared" si="455"/>
        <v>0</v>
      </c>
      <c r="QIL59" s="103">
        <f t="shared" si="455"/>
        <v>0</v>
      </c>
      <c r="QIM59" s="103">
        <f t="shared" si="455"/>
        <v>0</v>
      </c>
      <c r="QIN59" s="103">
        <f t="shared" si="455"/>
        <v>0</v>
      </c>
      <c r="QIO59" s="103">
        <f t="shared" si="455"/>
        <v>0</v>
      </c>
      <c r="QIP59" s="103">
        <f t="shared" si="455"/>
        <v>0</v>
      </c>
      <c r="QIQ59" s="103">
        <f t="shared" si="455"/>
        <v>0</v>
      </c>
      <c r="QIR59" s="103">
        <f t="shared" si="455"/>
        <v>0</v>
      </c>
      <c r="QIS59" s="103">
        <f t="shared" si="455"/>
        <v>0</v>
      </c>
      <c r="QIT59" s="103">
        <f t="shared" si="455"/>
        <v>0</v>
      </c>
      <c r="QIU59" s="103">
        <f t="shared" si="455"/>
        <v>0</v>
      </c>
      <c r="QIV59" s="103">
        <f t="shared" si="455"/>
        <v>0</v>
      </c>
      <c r="QIW59" s="103">
        <f t="shared" si="455"/>
        <v>0</v>
      </c>
      <c r="QIX59" s="103">
        <f t="shared" si="455"/>
        <v>0</v>
      </c>
      <c r="QIY59" s="103">
        <f t="shared" si="455"/>
        <v>0</v>
      </c>
      <c r="QIZ59" s="103">
        <f t="shared" si="455"/>
        <v>0</v>
      </c>
      <c r="QJA59" s="103">
        <f t="shared" si="455"/>
        <v>0</v>
      </c>
      <c r="QJB59" s="103">
        <f t="shared" si="455"/>
        <v>0</v>
      </c>
      <c r="QJC59" s="103">
        <f t="shared" si="455"/>
        <v>0</v>
      </c>
      <c r="QJD59" s="103">
        <f t="shared" si="455"/>
        <v>0</v>
      </c>
      <c r="QJE59" s="103">
        <f t="shared" si="455"/>
        <v>0</v>
      </c>
      <c r="QJF59" s="103">
        <f t="shared" si="455"/>
        <v>0</v>
      </c>
      <c r="QJG59" s="103">
        <f t="shared" si="455"/>
        <v>0</v>
      </c>
      <c r="QJH59" s="103">
        <f t="shared" si="455"/>
        <v>0</v>
      </c>
      <c r="QJI59" s="103">
        <f t="shared" si="455"/>
        <v>0</v>
      </c>
      <c r="QJJ59" s="103">
        <f t="shared" si="455"/>
        <v>0</v>
      </c>
      <c r="QJK59" s="103">
        <f t="shared" si="455"/>
        <v>0</v>
      </c>
      <c r="QJL59" s="103">
        <f t="shared" si="455"/>
        <v>0</v>
      </c>
      <c r="QJM59" s="103">
        <f t="shared" si="455"/>
        <v>0</v>
      </c>
      <c r="QJN59" s="103">
        <f t="shared" si="455"/>
        <v>0</v>
      </c>
      <c r="QJO59" s="103">
        <f t="shared" si="455"/>
        <v>0</v>
      </c>
      <c r="QJP59" s="103">
        <f t="shared" si="455"/>
        <v>0</v>
      </c>
      <c r="QJQ59" s="103">
        <f t="shared" si="455"/>
        <v>0</v>
      </c>
      <c r="QJR59" s="103">
        <f t="shared" si="455"/>
        <v>0</v>
      </c>
      <c r="QJS59" s="103">
        <f t="shared" si="455"/>
        <v>0</v>
      </c>
      <c r="QJT59" s="103">
        <f t="shared" si="455"/>
        <v>0</v>
      </c>
      <c r="QJU59" s="103">
        <f t="shared" si="455"/>
        <v>0</v>
      </c>
      <c r="QJV59" s="103">
        <f t="shared" si="455"/>
        <v>0</v>
      </c>
      <c r="QJW59" s="103">
        <f t="shared" si="455"/>
        <v>0</v>
      </c>
      <c r="QJX59" s="103">
        <f t="shared" si="455"/>
        <v>0</v>
      </c>
      <c r="QJY59" s="103">
        <f t="shared" si="455"/>
        <v>0</v>
      </c>
      <c r="QJZ59" s="103">
        <f t="shared" si="455"/>
        <v>0</v>
      </c>
      <c r="QKA59" s="103">
        <f t="shared" si="455"/>
        <v>0</v>
      </c>
      <c r="QKB59" s="103">
        <f t="shared" si="455"/>
        <v>0</v>
      </c>
      <c r="QKC59" s="103">
        <f t="shared" si="455"/>
        <v>0</v>
      </c>
      <c r="QKD59" s="103">
        <f t="shared" si="455"/>
        <v>0</v>
      </c>
      <c r="QKE59" s="103">
        <f t="shared" si="455"/>
        <v>0</v>
      </c>
      <c r="QKF59" s="103">
        <f t="shared" si="455"/>
        <v>0</v>
      </c>
      <c r="QKG59" s="103">
        <f t="shared" si="455"/>
        <v>0</v>
      </c>
      <c r="QKH59" s="103">
        <f t="shared" si="455"/>
        <v>0</v>
      </c>
      <c r="QKI59" s="103">
        <f t="shared" si="455"/>
        <v>0</v>
      </c>
      <c r="QKJ59" s="103">
        <f t="shared" si="455"/>
        <v>0</v>
      </c>
      <c r="QKK59" s="103">
        <f t="shared" si="455"/>
        <v>0</v>
      </c>
      <c r="QKL59" s="103">
        <f t="shared" si="455"/>
        <v>0</v>
      </c>
      <c r="QKM59" s="103">
        <f t="shared" si="455"/>
        <v>0</v>
      </c>
      <c r="QKN59" s="103">
        <f t="shared" si="455"/>
        <v>0</v>
      </c>
      <c r="QKO59" s="103">
        <f t="shared" ref="QKO59:QMZ59" si="456">SUM(QKO23:QKO39)</f>
        <v>0</v>
      </c>
      <c r="QKP59" s="103">
        <f t="shared" si="456"/>
        <v>0</v>
      </c>
      <c r="QKQ59" s="103">
        <f t="shared" si="456"/>
        <v>0</v>
      </c>
      <c r="QKR59" s="103">
        <f t="shared" si="456"/>
        <v>0</v>
      </c>
      <c r="QKS59" s="103">
        <f t="shared" si="456"/>
        <v>0</v>
      </c>
      <c r="QKT59" s="103">
        <f t="shared" si="456"/>
        <v>0</v>
      </c>
      <c r="QKU59" s="103">
        <f t="shared" si="456"/>
        <v>0</v>
      </c>
      <c r="QKV59" s="103">
        <f t="shared" si="456"/>
        <v>0</v>
      </c>
      <c r="QKW59" s="103">
        <f t="shared" si="456"/>
        <v>0</v>
      </c>
      <c r="QKX59" s="103">
        <f t="shared" si="456"/>
        <v>0</v>
      </c>
      <c r="QKY59" s="103">
        <f t="shared" si="456"/>
        <v>0</v>
      </c>
      <c r="QKZ59" s="103">
        <f t="shared" si="456"/>
        <v>0</v>
      </c>
      <c r="QLA59" s="103">
        <f t="shared" si="456"/>
        <v>0</v>
      </c>
      <c r="QLB59" s="103">
        <f t="shared" si="456"/>
        <v>0</v>
      </c>
      <c r="QLC59" s="103">
        <f t="shared" si="456"/>
        <v>0</v>
      </c>
      <c r="QLD59" s="103">
        <f t="shared" si="456"/>
        <v>0</v>
      </c>
      <c r="QLE59" s="103">
        <f t="shared" si="456"/>
        <v>0</v>
      </c>
      <c r="QLF59" s="103">
        <f t="shared" si="456"/>
        <v>0</v>
      </c>
      <c r="QLG59" s="103">
        <f t="shared" si="456"/>
        <v>0</v>
      </c>
      <c r="QLH59" s="103">
        <f t="shared" si="456"/>
        <v>0</v>
      </c>
      <c r="QLI59" s="103">
        <f t="shared" si="456"/>
        <v>0</v>
      </c>
      <c r="QLJ59" s="103">
        <f t="shared" si="456"/>
        <v>0</v>
      </c>
      <c r="QLK59" s="103">
        <f t="shared" si="456"/>
        <v>0</v>
      </c>
      <c r="QLL59" s="103">
        <f t="shared" si="456"/>
        <v>0</v>
      </c>
      <c r="QLM59" s="103">
        <f t="shared" si="456"/>
        <v>0</v>
      </c>
      <c r="QLN59" s="103">
        <f t="shared" si="456"/>
        <v>0</v>
      </c>
      <c r="QLO59" s="103">
        <f t="shared" si="456"/>
        <v>0</v>
      </c>
      <c r="QLP59" s="103">
        <f t="shared" si="456"/>
        <v>0</v>
      </c>
      <c r="QLQ59" s="103">
        <f t="shared" si="456"/>
        <v>0</v>
      </c>
      <c r="QLR59" s="103">
        <f t="shared" si="456"/>
        <v>0</v>
      </c>
      <c r="QLS59" s="103">
        <f t="shared" si="456"/>
        <v>0</v>
      </c>
      <c r="QLT59" s="103">
        <f t="shared" si="456"/>
        <v>0</v>
      </c>
      <c r="QLU59" s="103">
        <f t="shared" si="456"/>
        <v>0</v>
      </c>
      <c r="QLV59" s="103">
        <f t="shared" si="456"/>
        <v>0</v>
      </c>
      <c r="QLW59" s="103">
        <f t="shared" si="456"/>
        <v>0</v>
      </c>
      <c r="QLX59" s="103">
        <f t="shared" si="456"/>
        <v>0</v>
      </c>
      <c r="QLY59" s="103">
        <f t="shared" si="456"/>
        <v>0</v>
      </c>
      <c r="QLZ59" s="103">
        <f t="shared" si="456"/>
        <v>0</v>
      </c>
      <c r="QMA59" s="103">
        <f t="shared" si="456"/>
        <v>0</v>
      </c>
      <c r="QMB59" s="103">
        <f t="shared" si="456"/>
        <v>0</v>
      </c>
      <c r="QMC59" s="103">
        <f t="shared" si="456"/>
        <v>0</v>
      </c>
      <c r="QMD59" s="103">
        <f t="shared" si="456"/>
        <v>0</v>
      </c>
      <c r="QME59" s="103">
        <f t="shared" si="456"/>
        <v>0</v>
      </c>
      <c r="QMF59" s="103">
        <f t="shared" si="456"/>
        <v>0</v>
      </c>
      <c r="QMG59" s="103">
        <f t="shared" si="456"/>
        <v>0</v>
      </c>
      <c r="QMH59" s="103">
        <f t="shared" si="456"/>
        <v>0</v>
      </c>
      <c r="QMI59" s="103">
        <f t="shared" si="456"/>
        <v>0</v>
      </c>
      <c r="QMJ59" s="103">
        <f t="shared" si="456"/>
        <v>0</v>
      </c>
      <c r="QMK59" s="103">
        <f t="shared" si="456"/>
        <v>0</v>
      </c>
      <c r="QML59" s="103">
        <f t="shared" si="456"/>
        <v>0</v>
      </c>
      <c r="QMM59" s="103">
        <f t="shared" si="456"/>
        <v>0</v>
      </c>
      <c r="QMN59" s="103">
        <f t="shared" si="456"/>
        <v>0</v>
      </c>
      <c r="QMO59" s="103">
        <f t="shared" si="456"/>
        <v>0</v>
      </c>
      <c r="QMP59" s="103">
        <f t="shared" si="456"/>
        <v>0</v>
      </c>
      <c r="QMQ59" s="103">
        <f t="shared" si="456"/>
        <v>0</v>
      </c>
      <c r="QMR59" s="103">
        <f t="shared" si="456"/>
        <v>0</v>
      </c>
      <c r="QMS59" s="103">
        <f t="shared" si="456"/>
        <v>0</v>
      </c>
      <c r="QMT59" s="103">
        <f t="shared" si="456"/>
        <v>0</v>
      </c>
      <c r="QMU59" s="103">
        <f t="shared" si="456"/>
        <v>0</v>
      </c>
      <c r="QMV59" s="103">
        <f t="shared" si="456"/>
        <v>0</v>
      </c>
      <c r="QMW59" s="103">
        <f t="shared" si="456"/>
        <v>0</v>
      </c>
      <c r="QMX59" s="103">
        <f t="shared" si="456"/>
        <v>0</v>
      </c>
      <c r="QMY59" s="103">
        <f t="shared" si="456"/>
        <v>0</v>
      </c>
      <c r="QMZ59" s="103">
        <f t="shared" si="456"/>
        <v>0</v>
      </c>
      <c r="QNA59" s="103">
        <f t="shared" ref="QNA59:QPL59" si="457">SUM(QNA23:QNA39)</f>
        <v>0</v>
      </c>
      <c r="QNB59" s="103">
        <f t="shared" si="457"/>
        <v>0</v>
      </c>
      <c r="QNC59" s="103">
        <f t="shared" si="457"/>
        <v>0</v>
      </c>
      <c r="QND59" s="103">
        <f t="shared" si="457"/>
        <v>0</v>
      </c>
      <c r="QNE59" s="103">
        <f t="shared" si="457"/>
        <v>0</v>
      </c>
      <c r="QNF59" s="103">
        <f t="shared" si="457"/>
        <v>0</v>
      </c>
      <c r="QNG59" s="103">
        <f t="shared" si="457"/>
        <v>0</v>
      </c>
      <c r="QNH59" s="103">
        <f t="shared" si="457"/>
        <v>0</v>
      </c>
      <c r="QNI59" s="103">
        <f t="shared" si="457"/>
        <v>0</v>
      </c>
      <c r="QNJ59" s="103">
        <f t="shared" si="457"/>
        <v>0</v>
      </c>
      <c r="QNK59" s="103">
        <f t="shared" si="457"/>
        <v>0</v>
      </c>
      <c r="QNL59" s="103">
        <f t="shared" si="457"/>
        <v>0</v>
      </c>
      <c r="QNM59" s="103">
        <f t="shared" si="457"/>
        <v>0</v>
      </c>
      <c r="QNN59" s="103">
        <f t="shared" si="457"/>
        <v>0</v>
      </c>
      <c r="QNO59" s="103">
        <f t="shared" si="457"/>
        <v>0</v>
      </c>
      <c r="QNP59" s="103">
        <f t="shared" si="457"/>
        <v>0</v>
      </c>
      <c r="QNQ59" s="103">
        <f t="shared" si="457"/>
        <v>0</v>
      </c>
      <c r="QNR59" s="103">
        <f t="shared" si="457"/>
        <v>0</v>
      </c>
      <c r="QNS59" s="103">
        <f t="shared" si="457"/>
        <v>0</v>
      </c>
      <c r="QNT59" s="103">
        <f t="shared" si="457"/>
        <v>0</v>
      </c>
      <c r="QNU59" s="103">
        <f t="shared" si="457"/>
        <v>0</v>
      </c>
      <c r="QNV59" s="103">
        <f t="shared" si="457"/>
        <v>0</v>
      </c>
      <c r="QNW59" s="103">
        <f t="shared" si="457"/>
        <v>0</v>
      </c>
      <c r="QNX59" s="103">
        <f t="shared" si="457"/>
        <v>0</v>
      </c>
      <c r="QNY59" s="103">
        <f t="shared" si="457"/>
        <v>0</v>
      </c>
      <c r="QNZ59" s="103">
        <f t="shared" si="457"/>
        <v>0</v>
      </c>
      <c r="QOA59" s="103">
        <f t="shared" si="457"/>
        <v>0</v>
      </c>
      <c r="QOB59" s="103">
        <f t="shared" si="457"/>
        <v>0</v>
      </c>
      <c r="QOC59" s="103">
        <f t="shared" si="457"/>
        <v>0</v>
      </c>
      <c r="QOD59" s="103">
        <f t="shared" si="457"/>
        <v>0</v>
      </c>
      <c r="QOE59" s="103">
        <f t="shared" si="457"/>
        <v>0</v>
      </c>
      <c r="QOF59" s="103">
        <f t="shared" si="457"/>
        <v>0</v>
      </c>
      <c r="QOG59" s="103">
        <f t="shared" si="457"/>
        <v>0</v>
      </c>
      <c r="QOH59" s="103">
        <f t="shared" si="457"/>
        <v>0</v>
      </c>
      <c r="QOI59" s="103">
        <f t="shared" si="457"/>
        <v>0</v>
      </c>
      <c r="QOJ59" s="103">
        <f t="shared" si="457"/>
        <v>0</v>
      </c>
      <c r="QOK59" s="103">
        <f t="shared" si="457"/>
        <v>0</v>
      </c>
      <c r="QOL59" s="103">
        <f t="shared" si="457"/>
        <v>0</v>
      </c>
      <c r="QOM59" s="103">
        <f t="shared" si="457"/>
        <v>0</v>
      </c>
      <c r="QON59" s="103">
        <f t="shared" si="457"/>
        <v>0</v>
      </c>
      <c r="QOO59" s="103">
        <f t="shared" si="457"/>
        <v>0</v>
      </c>
      <c r="QOP59" s="103">
        <f t="shared" si="457"/>
        <v>0</v>
      </c>
      <c r="QOQ59" s="103">
        <f t="shared" si="457"/>
        <v>0</v>
      </c>
      <c r="QOR59" s="103">
        <f t="shared" si="457"/>
        <v>0</v>
      </c>
      <c r="QOS59" s="103">
        <f t="shared" si="457"/>
        <v>0</v>
      </c>
      <c r="QOT59" s="103">
        <f t="shared" si="457"/>
        <v>0</v>
      </c>
      <c r="QOU59" s="103">
        <f t="shared" si="457"/>
        <v>0</v>
      </c>
      <c r="QOV59" s="103">
        <f t="shared" si="457"/>
        <v>0</v>
      </c>
      <c r="QOW59" s="103">
        <f t="shared" si="457"/>
        <v>0</v>
      </c>
      <c r="QOX59" s="103">
        <f t="shared" si="457"/>
        <v>0</v>
      </c>
      <c r="QOY59" s="103">
        <f t="shared" si="457"/>
        <v>0</v>
      </c>
      <c r="QOZ59" s="103">
        <f t="shared" si="457"/>
        <v>0</v>
      </c>
      <c r="QPA59" s="103">
        <f t="shared" si="457"/>
        <v>0</v>
      </c>
      <c r="QPB59" s="103">
        <f t="shared" si="457"/>
        <v>0</v>
      </c>
      <c r="QPC59" s="103">
        <f t="shared" si="457"/>
        <v>0</v>
      </c>
      <c r="QPD59" s="103">
        <f t="shared" si="457"/>
        <v>0</v>
      </c>
      <c r="QPE59" s="103">
        <f t="shared" si="457"/>
        <v>0</v>
      </c>
      <c r="QPF59" s="103">
        <f t="shared" si="457"/>
        <v>0</v>
      </c>
      <c r="QPG59" s="103">
        <f t="shared" si="457"/>
        <v>0</v>
      </c>
      <c r="QPH59" s="103">
        <f t="shared" si="457"/>
        <v>0</v>
      </c>
      <c r="QPI59" s="103">
        <f t="shared" si="457"/>
        <v>0</v>
      </c>
      <c r="QPJ59" s="103">
        <f t="shared" si="457"/>
        <v>0</v>
      </c>
      <c r="QPK59" s="103">
        <f t="shared" si="457"/>
        <v>0</v>
      </c>
      <c r="QPL59" s="103">
        <f t="shared" si="457"/>
        <v>0</v>
      </c>
      <c r="QPM59" s="103">
        <f t="shared" ref="QPM59:QRX59" si="458">SUM(QPM23:QPM39)</f>
        <v>0</v>
      </c>
      <c r="QPN59" s="103">
        <f t="shared" si="458"/>
        <v>0</v>
      </c>
      <c r="QPO59" s="103">
        <f t="shared" si="458"/>
        <v>0</v>
      </c>
      <c r="QPP59" s="103">
        <f t="shared" si="458"/>
        <v>0</v>
      </c>
      <c r="QPQ59" s="103">
        <f t="shared" si="458"/>
        <v>0</v>
      </c>
      <c r="QPR59" s="103">
        <f t="shared" si="458"/>
        <v>0</v>
      </c>
      <c r="QPS59" s="103">
        <f t="shared" si="458"/>
        <v>0</v>
      </c>
      <c r="QPT59" s="103">
        <f t="shared" si="458"/>
        <v>0</v>
      </c>
      <c r="QPU59" s="103">
        <f t="shared" si="458"/>
        <v>0</v>
      </c>
      <c r="QPV59" s="103">
        <f t="shared" si="458"/>
        <v>0</v>
      </c>
      <c r="QPW59" s="103">
        <f t="shared" si="458"/>
        <v>0</v>
      </c>
      <c r="QPX59" s="103">
        <f t="shared" si="458"/>
        <v>0</v>
      </c>
      <c r="QPY59" s="103">
        <f t="shared" si="458"/>
        <v>0</v>
      </c>
      <c r="QPZ59" s="103">
        <f t="shared" si="458"/>
        <v>0</v>
      </c>
      <c r="QQA59" s="103">
        <f t="shared" si="458"/>
        <v>0</v>
      </c>
      <c r="QQB59" s="103">
        <f t="shared" si="458"/>
        <v>0</v>
      </c>
      <c r="QQC59" s="103">
        <f t="shared" si="458"/>
        <v>0</v>
      </c>
      <c r="QQD59" s="103">
        <f t="shared" si="458"/>
        <v>0</v>
      </c>
      <c r="QQE59" s="103">
        <f t="shared" si="458"/>
        <v>0</v>
      </c>
      <c r="QQF59" s="103">
        <f t="shared" si="458"/>
        <v>0</v>
      </c>
      <c r="QQG59" s="103">
        <f t="shared" si="458"/>
        <v>0</v>
      </c>
      <c r="QQH59" s="103">
        <f t="shared" si="458"/>
        <v>0</v>
      </c>
      <c r="QQI59" s="103">
        <f t="shared" si="458"/>
        <v>0</v>
      </c>
      <c r="QQJ59" s="103">
        <f t="shared" si="458"/>
        <v>0</v>
      </c>
      <c r="QQK59" s="103">
        <f t="shared" si="458"/>
        <v>0</v>
      </c>
      <c r="QQL59" s="103">
        <f t="shared" si="458"/>
        <v>0</v>
      </c>
      <c r="QQM59" s="103">
        <f t="shared" si="458"/>
        <v>0</v>
      </c>
      <c r="QQN59" s="103">
        <f t="shared" si="458"/>
        <v>0</v>
      </c>
      <c r="QQO59" s="103">
        <f t="shared" si="458"/>
        <v>0</v>
      </c>
      <c r="QQP59" s="103">
        <f t="shared" si="458"/>
        <v>0</v>
      </c>
      <c r="QQQ59" s="103">
        <f t="shared" si="458"/>
        <v>0</v>
      </c>
      <c r="QQR59" s="103">
        <f t="shared" si="458"/>
        <v>0</v>
      </c>
      <c r="QQS59" s="103">
        <f t="shared" si="458"/>
        <v>0</v>
      </c>
      <c r="QQT59" s="103">
        <f t="shared" si="458"/>
        <v>0</v>
      </c>
      <c r="QQU59" s="103">
        <f t="shared" si="458"/>
        <v>0</v>
      </c>
      <c r="QQV59" s="103">
        <f t="shared" si="458"/>
        <v>0</v>
      </c>
      <c r="QQW59" s="103">
        <f t="shared" si="458"/>
        <v>0</v>
      </c>
      <c r="QQX59" s="103">
        <f t="shared" si="458"/>
        <v>0</v>
      </c>
      <c r="QQY59" s="103">
        <f t="shared" si="458"/>
        <v>0</v>
      </c>
      <c r="QQZ59" s="103">
        <f t="shared" si="458"/>
        <v>0</v>
      </c>
      <c r="QRA59" s="103">
        <f t="shared" si="458"/>
        <v>0</v>
      </c>
      <c r="QRB59" s="103">
        <f t="shared" si="458"/>
        <v>0</v>
      </c>
      <c r="QRC59" s="103">
        <f t="shared" si="458"/>
        <v>0</v>
      </c>
      <c r="QRD59" s="103">
        <f t="shared" si="458"/>
        <v>0</v>
      </c>
      <c r="QRE59" s="103">
        <f t="shared" si="458"/>
        <v>0</v>
      </c>
      <c r="QRF59" s="103">
        <f t="shared" si="458"/>
        <v>0</v>
      </c>
      <c r="QRG59" s="103">
        <f t="shared" si="458"/>
        <v>0</v>
      </c>
      <c r="QRH59" s="103">
        <f t="shared" si="458"/>
        <v>0</v>
      </c>
      <c r="QRI59" s="103">
        <f t="shared" si="458"/>
        <v>0</v>
      </c>
      <c r="QRJ59" s="103">
        <f t="shared" si="458"/>
        <v>0</v>
      </c>
      <c r="QRK59" s="103">
        <f t="shared" si="458"/>
        <v>0</v>
      </c>
      <c r="QRL59" s="103">
        <f t="shared" si="458"/>
        <v>0</v>
      </c>
      <c r="QRM59" s="103">
        <f t="shared" si="458"/>
        <v>0</v>
      </c>
      <c r="QRN59" s="103">
        <f t="shared" si="458"/>
        <v>0</v>
      </c>
      <c r="QRO59" s="103">
        <f t="shared" si="458"/>
        <v>0</v>
      </c>
      <c r="QRP59" s="103">
        <f t="shared" si="458"/>
        <v>0</v>
      </c>
      <c r="QRQ59" s="103">
        <f t="shared" si="458"/>
        <v>0</v>
      </c>
      <c r="QRR59" s="103">
        <f t="shared" si="458"/>
        <v>0</v>
      </c>
      <c r="QRS59" s="103">
        <f t="shared" si="458"/>
        <v>0</v>
      </c>
      <c r="QRT59" s="103">
        <f t="shared" si="458"/>
        <v>0</v>
      </c>
      <c r="QRU59" s="103">
        <f t="shared" si="458"/>
        <v>0</v>
      </c>
      <c r="QRV59" s="103">
        <f t="shared" si="458"/>
        <v>0</v>
      </c>
      <c r="QRW59" s="103">
        <f t="shared" si="458"/>
        <v>0</v>
      </c>
      <c r="QRX59" s="103">
        <f t="shared" si="458"/>
        <v>0</v>
      </c>
      <c r="QRY59" s="103">
        <f t="shared" ref="QRY59:QUJ59" si="459">SUM(QRY23:QRY39)</f>
        <v>0</v>
      </c>
      <c r="QRZ59" s="103">
        <f t="shared" si="459"/>
        <v>0</v>
      </c>
      <c r="QSA59" s="103">
        <f t="shared" si="459"/>
        <v>0</v>
      </c>
      <c r="QSB59" s="103">
        <f t="shared" si="459"/>
        <v>0</v>
      </c>
      <c r="QSC59" s="103">
        <f t="shared" si="459"/>
        <v>0</v>
      </c>
      <c r="QSD59" s="103">
        <f t="shared" si="459"/>
        <v>0</v>
      </c>
      <c r="QSE59" s="103">
        <f t="shared" si="459"/>
        <v>0</v>
      </c>
      <c r="QSF59" s="103">
        <f t="shared" si="459"/>
        <v>0</v>
      </c>
      <c r="QSG59" s="103">
        <f t="shared" si="459"/>
        <v>0</v>
      </c>
      <c r="QSH59" s="103">
        <f t="shared" si="459"/>
        <v>0</v>
      </c>
      <c r="QSI59" s="103">
        <f t="shared" si="459"/>
        <v>0</v>
      </c>
      <c r="QSJ59" s="103">
        <f t="shared" si="459"/>
        <v>0</v>
      </c>
      <c r="QSK59" s="103">
        <f t="shared" si="459"/>
        <v>0</v>
      </c>
      <c r="QSL59" s="103">
        <f t="shared" si="459"/>
        <v>0</v>
      </c>
      <c r="QSM59" s="103">
        <f t="shared" si="459"/>
        <v>0</v>
      </c>
      <c r="QSN59" s="103">
        <f t="shared" si="459"/>
        <v>0</v>
      </c>
      <c r="QSO59" s="103">
        <f t="shared" si="459"/>
        <v>0</v>
      </c>
      <c r="QSP59" s="103">
        <f t="shared" si="459"/>
        <v>0</v>
      </c>
      <c r="QSQ59" s="103">
        <f t="shared" si="459"/>
        <v>0</v>
      </c>
      <c r="QSR59" s="103">
        <f t="shared" si="459"/>
        <v>0</v>
      </c>
      <c r="QSS59" s="103">
        <f t="shared" si="459"/>
        <v>0</v>
      </c>
      <c r="QST59" s="103">
        <f t="shared" si="459"/>
        <v>0</v>
      </c>
      <c r="QSU59" s="103">
        <f t="shared" si="459"/>
        <v>0</v>
      </c>
      <c r="QSV59" s="103">
        <f t="shared" si="459"/>
        <v>0</v>
      </c>
      <c r="QSW59" s="103">
        <f t="shared" si="459"/>
        <v>0</v>
      </c>
      <c r="QSX59" s="103">
        <f t="shared" si="459"/>
        <v>0</v>
      </c>
      <c r="QSY59" s="103">
        <f t="shared" si="459"/>
        <v>0</v>
      </c>
      <c r="QSZ59" s="103">
        <f t="shared" si="459"/>
        <v>0</v>
      </c>
      <c r="QTA59" s="103">
        <f t="shared" si="459"/>
        <v>0</v>
      </c>
      <c r="QTB59" s="103">
        <f t="shared" si="459"/>
        <v>0</v>
      </c>
      <c r="QTC59" s="103">
        <f t="shared" si="459"/>
        <v>0</v>
      </c>
      <c r="QTD59" s="103">
        <f t="shared" si="459"/>
        <v>0</v>
      </c>
      <c r="QTE59" s="103">
        <f t="shared" si="459"/>
        <v>0</v>
      </c>
      <c r="QTF59" s="103">
        <f t="shared" si="459"/>
        <v>0</v>
      </c>
      <c r="QTG59" s="103">
        <f t="shared" si="459"/>
        <v>0</v>
      </c>
      <c r="QTH59" s="103">
        <f t="shared" si="459"/>
        <v>0</v>
      </c>
      <c r="QTI59" s="103">
        <f t="shared" si="459"/>
        <v>0</v>
      </c>
      <c r="QTJ59" s="103">
        <f t="shared" si="459"/>
        <v>0</v>
      </c>
      <c r="QTK59" s="103">
        <f t="shared" si="459"/>
        <v>0</v>
      </c>
      <c r="QTL59" s="103">
        <f t="shared" si="459"/>
        <v>0</v>
      </c>
      <c r="QTM59" s="103">
        <f t="shared" si="459"/>
        <v>0</v>
      </c>
      <c r="QTN59" s="103">
        <f t="shared" si="459"/>
        <v>0</v>
      </c>
      <c r="QTO59" s="103">
        <f t="shared" si="459"/>
        <v>0</v>
      </c>
      <c r="QTP59" s="103">
        <f t="shared" si="459"/>
        <v>0</v>
      </c>
      <c r="QTQ59" s="103">
        <f t="shared" si="459"/>
        <v>0</v>
      </c>
      <c r="QTR59" s="103">
        <f t="shared" si="459"/>
        <v>0</v>
      </c>
      <c r="QTS59" s="103">
        <f t="shared" si="459"/>
        <v>0</v>
      </c>
      <c r="QTT59" s="103">
        <f t="shared" si="459"/>
        <v>0</v>
      </c>
      <c r="QTU59" s="103">
        <f t="shared" si="459"/>
        <v>0</v>
      </c>
      <c r="QTV59" s="103">
        <f t="shared" si="459"/>
        <v>0</v>
      </c>
      <c r="QTW59" s="103">
        <f t="shared" si="459"/>
        <v>0</v>
      </c>
      <c r="QTX59" s="103">
        <f t="shared" si="459"/>
        <v>0</v>
      </c>
      <c r="QTY59" s="103">
        <f t="shared" si="459"/>
        <v>0</v>
      </c>
      <c r="QTZ59" s="103">
        <f t="shared" si="459"/>
        <v>0</v>
      </c>
      <c r="QUA59" s="103">
        <f t="shared" si="459"/>
        <v>0</v>
      </c>
      <c r="QUB59" s="103">
        <f t="shared" si="459"/>
        <v>0</v>
      </c>
      <c r="QUC59" s="103">
        <f t="shared" si="459"/>
        <v>0</v>
      </c>
      <c r="QUD59" s="103">
        <f t="shared" si="459"/>
        <v>0</v>
      </c>
      <c r="QUE59" s="103">
        <f t="shared" si="459"/>
        <v>0</v>
      </c>
      <c r="QUF59" s="103">
        <f t="shared" si="459"/>
        <v>0</v>
      </c>
      <c r="QUG59" s="103">
        <f t="shared" si="459"/>
        <v>0</v>
      </c>
      <c r="QUH59" s="103">
        <f t="shared" si="459"/>
        <v>0</v>
      </c>
      <c r="QUI59" s="103">
        <f t="shared" si="459"/>
        <v>0</v>
      </c>
      <c r="QUJ59" s="103">
        <f t="shared" si="459"/>
        <v>0</v>
      </c>
      <c r="QUK59" s="103">
        <f t="shared" ref="QUK59:QWV59" si="460">SUM(QUK23:QUK39)</f>
        <v>0</v>
      </c>
      <c r="QUL59" s="103">
        <f t="shared" si="460"/>
        <v>0</v>
      </c>
      <c r="QUM59" s="103">
        <f t="shared" si="460"/>
        <v>0</v>
      </c>
      <c r="QUN59" s="103">
        <f t="shared" si="460"/>
        <v>0</v>
      </c>
      <c r="QUO59" s="103">
        <f t="shared" si="460"/>
        <v>0</v>
      </c>
      <c r="QUP59" s="103">
        <f t="shared" si="460"/>
        <v>0</v>
      </c>
      <c r="QUQ59" s="103">
        <f t="shared" si="460"/>
        <v>0</v>
      </c>
      <c r="QUR59" s="103">
        <f t="shared" si="460"/>
        <v>0</v>
      </c>
      <c r="QUS59" s="103">
        <f t="shared" si="460"/>
        <v>0</v>
      </c>
      <c r="QUT59" s="103">
        <f t="shared" si="460"/>
        <v>0</v>
      </c>
      <c r="QUU59" s="103">
        <f t="shared" si="460"/>
        <v>0</v>
      </c>
      <c r="QUV59" s="103">
        <f t="shared" si="460"/>
        <v>0</v>
      </c>
      <c r="QUW59" s="103">
        <f t="shared" si="460"/>
        <v>0</v>
      </c>
      <c r="QUX59" s="103">
        <f t="shared" si="460"/>
        <v>0</v>
      </c>
      <c r="QUY59" s="103">
        <f t="shared" si="460"/>
        <v>0</v>
      </c>
      <c r="QUZ59" s="103">
        <f t="shared" si="460"/>
        <v>0</v>
      </c>
      <c r="QVA59" s="103">
        <f t="shared" si="460"/>
        <v>0</v>
      </c>
      <c r="QVB59" s="103">
        <f t="shared" si="460"/>
        <v>0</v>
      </c>
      <c r="QVC59" s="103">
        <f t="shared" si="460"/>
        <v>0</v>
      </c>
      <c r="QVD59" s="103">
        <f t="shared" si="460"/>
        <v>0</v>
      </c>
      <c r="QVE59" s="103">
        <f t="shared" si="460"/>
        <v>0</v>
      </c>
      <c r="QVF59" s="103">
        <f t="shared" si="460"/>
        <v>0</v>
      </c>
      <c r="QVG59" s="103">
        <f t="shared" si="460"/>
        <v>0</v>
      </c>
      <c r="QVH59" s="103">
        <f t="shared" si="460"/>
        <v>0</v>
      </c>
      <c r="QVI59" s="103">
        <f t="shared" si="460"/>
        <v>0</v>
      </c>
      <c r="QVJ59" s="103">
        <f t="shared" si="460"/>
        <v>0</v>
      </c>
      <c r="QVK59" s="103">
        <f t="shared" si="460"/>
        <v>0</v>
      </c>
      <c r="QVL59" s="103">
        <f t="shared" si="460"/>
        <v>0</v>
      </c>
      <c r="QVM59" s="103">
        <f t="shared" si="460"/>
        <v>0</v>
      </c>
      <c r="QVN59" s="103">
        <f t="shared" si="460"/>
        <v>0</v>
      </c>
      <c r="QVO59" s="103">
        <f t="shared" si="460"/>
        <v>0</v>
      </c>
      <c r="QVP59" s="103">
        <f t="shared" si="460"/>
        <v>0</v>
      </c>
      <c r="QVQ59" s="103">
        <f t="shared" si="460"/>
        <v>0</v>
      </c>
      <c r="QVR59" s="103">
        <f t="shared" si="460"/>
        <v>0</v>
      </c>
      <c r="QVS59" s="103">
        <f t="shared" si="460"/>
        <v>0</v>
      </c>
      <c r="QVT59" s="103">
        <f t="shared" si="460"/>
        <v>0</v>
      </c>
      <c r="QVU59" s="103">
        <f t="shared" si="460"/>
        <v>0</v>
      </c>
      <c r="QVV59" s="103">
        <f t="shared" si="460"/>
        <v>0</v>
      </c>
      <c r="QVW59" s="103">
        <f t="shared" si="460"/>
        <v>0</v>
      </c>
      <c r="QVX59" s="103">
        <f t="shared" si="460"/>
        <v>0</v>
      </c>
      <c r="QVY59" s="103">
        <f t="shared" si="460"/>
        <v>0</v>
      </c>
      <c r="QVZ59" s="103">
        <f t="shared" si="460"/>
        <v>0</v>
      </c>
      <c r="QWA59" s="103">
        <f t="shared" si="460"/>
        <v>0</v>
      </c>
      <c r="QWB59" s="103">
        <f t="shared" si="460"/>
        <v>0</v>
      </c>
      <c r="QWC59" s="103">
        <f t="shared" si="460"/>
        <v>0</v>
      </c>
      <c r="QWD59" s="103">
        <f t="shared" si="460"/>
        <v>0</v>
      </c>
      <c r="QWE59" s="103">
        <f t="shared" si="460"/>
        <v>0</v>
      </c>
      <c r="QWF59" s="103">
        <f t="shared" si="460"/>
        <v>0</v>
      </c>
      <c r="QWG59" s="103">
        <f t="shared" si="460"/>
        <v>0</v>
      </c>
      <c r="QWH59" s="103">
        <f t="shared" si="460"/>
        <v>0</v>
      </c>
      <c r="QWI59" s="103">
        <f t="shared" si="460"/>
        <v>0</v>
      </c>
      <c r="QWJ59" s="103">
        <f t="shared" si="460"/>
        <v>0</v>
      </c>
      <c r="QWK59" s="103">
        <f t="shared" si="460"/>
        <v>0</v>
      </c>
      <c r="QWL59" s="103">
        <f t="shared" si="460"/>
        <v>0</v>
      </c>
      <c r="QWM59" s="103">
        <f t="shared" si="460"/>
        <v>0</v>
      </c>
      <c r="QWN59" s="103">
        <f t="shared" si="460"/>
        <v>0</v>
      </c>
      <c r="QWO59" s="103">
        <f t="shared" si="460"/>
        <v>0</v>
      </c>
      <c r="QWP59" s="103">
        <f t="shared" si="460"/>
        <v>0</v>
      </c>
      <c r="QWQ59" s="103">
        <f t="shared" si="460"/>
        <v>0</v>
      </c>
      <c r="QWR59" s="103">
        <f t="shared" si="460"/>
        <v>0</v>
      </c>
      <c r="QWS59" s="103">
        <f t="shared" si="460"/>
        <v>0</v>
      </c>
      <c r="QWT59" s="103">
        <f t="shared" si="460"/>
        <v>0</v>
      </c>
      <c r="QWU59" s="103">
        <f t="shared" si="460"/>
        <v>0</v>
      </c>
      <c r="QWV59" s="103">
        <f t="shared" si="460"/>
        <v>0</v>
      </c>
      <c r="QWW59" s="103">
        <f t="shared" ref="QWW59:QZH59" si="461">SUM(QWW23:QWW39)</f>
        <v>0</v>
      </c>
      <c r="QWX59" s="103">
        <f t="shared" si="461"/>
        <v>0</v>
      </c>
      <c r="QWY59" s="103">
        <f t="shared" si="461"/>
        <v>0</v>
      </c>
      <c r="QWZ59" s="103">
        <f t="shared" si="461"/>
        <v>0</v>
      </c>
      <c r="QXA59" s="103">
        <f t="shared" si="461"/>
        <v>0</v>
      </c>
      <c r="QXB59" s="103">
        <f t="shared" si="461"/>
        <v>0</v>
      </c>
      <c r="QXC59" s="103">
        <f t="shared" si="461"/>
        <v>0</v>
      </c>
      <c r="QXD59" s="103">
        <f t="shared" si="461"/>
        <v>0</v>
      </c>
      <c r="QXE59" s="103">
        <f t="shared" si="461"/>
        <v>0</v>
      </c>
      <c r="QXF59" s="103">
        <f t="shared" si="461"/>
        <v>0</v>
      </c>
      <c r="QXG59" s="103">
        <f t="shared" si="461"/>
        <v>0</v>
      </c>
      <c r="QXH59" s="103">
        <f t="shared" si="461"/>
        <v>0</v>
      </c>
      <c r="QXI59" s="103">
        <f t="shared" si="461"/>
        <v>0</v>
      </c>
      <c r="QXJ59" s="103">
        <f t="shared" si="461"/>
        <v>0</v>
      </c>
      <c r="QXK59" s="103">
        <f t="shared" si="461"/>
        <v>0</v>
      </c>
      <c r="QXL59" s="103">
        <f t="shared" si="461"/>
        <v>0</v>
      </c>
      <c r="QXM59" s="103">
        <f t="shared" si="461"/>
        <v>0</v>
      </c>
      <c r="QXN59" s="103">
        <f t="shared" si="461"/>
        <v>0</v>
      </c>
      <c r="QXO59" s="103">
        <f t="shared" si="461"/>
        <v>0</v>
      </c>
      <c r="QXP59" s="103">
        <f t="shared" si="461"/>
        <v>0</v>
      </c>
      <c r="QXQ59" s="103">
        <f t="shared" si="461"/>
        <v>0</v>
      </c>
      <c r="QXR59" s="103">
        <f t="shared" si="461"/>
        <v>0</v>
      </c>
      <c r="QXS59" s="103">
        <f t="shared" si="461"/>
        <v>0</v>
      </c>
      <c r="QXT59" s="103">
        <f t="shared" si="461"/>
        <v>0</v>
      </c>
      <c r="QXU59" s="103">
        <f t="shared" si="461"/>
        <v>0</v>
      </c>
      <c r="QXV59" s="103">
        <f t="shared" si="461"/>
        <v>0</v>
      </c>
      <c r="QXW59" s="103">
        <f t="shared" si="461"/>
        <v>0</v>
      </c>
      <c r="QXX59" s="103">
        <f t="shared" si="461"/>
        <v>0</v>
      </c>
      <c r="QXY59" s="103">
        <f t="shared" si="461"/>
        <v>0</v>
      </c>
      <c r="QXZ59" s="103">
        <f t="shared" si="461"/>
        <v>0</v>
      </c>
      <c r="QYA59" s="103">
        <f t="shared" si="461"/>
        <v>0</v>
      </c>
      <c r="QYB59" s="103">
        <f t="shared" si="461"/>
        <v>0</v>
      </c>
      <c r="QYC59" s="103">
        <f t="shared" si="461"/>
        <v>0</v>
      </c>
      <c r="QYD59" s="103">
        <f t="shared" si="461"/>
        <v>0</v>
      </c>
      <c r="QYE59" s="103">
        <f t="shared" si="461"/>
        <v>0</v>
      </c>
      <c r="QYF59" s="103">
        <f t="shared" si="461"/>
        <v>0</v>
      </c>
      <c r="QYG59" s="103">
        <f t="shared" si="461"/>
        <v>0</v>
      </c>
      <c r="QYH59" s="103">
        <f t="shared" si="461"/>
        <v>0</v>
      </c>
      <c r="QYI59" s="103">
        <f t="shared" si="461"/>
        <v>0</v>
      </c>
      <c r="QYJ59" s="103">
        <f t="shared" si="461"/>
        <v>0</v>
      </c>
      <c r="QYK59" s="103">
        <f t="shared" si="461"/>
        <v>0</v>
      </c>
      <c r="QYL59" s="103">
        <f t="shared" si="461"/>
        <v>0</v>
      </c>
      <c r="QYM59" s="103">
        <f t="shared" si="461"/>
        <v>0</v>
      </c>
      <c r="QYN59" s="103">
        <f t="shared" si="461"/>
        <v>0</v>
      </c>
      <c r="QYO59" s="103">
        <f t="shared" si="461"/>
        <v>0</v>
      </c>
      <c r="QYP59" s="103">
        <f t="shared" si="461"/>
        <v>0</v>
      </c>
      <c r="QYQ59" s="103">
        <f t="shared" si="461"/>
        <v>0</v>
      </c>
      <c r="QYR59" s="103">
        <f t="shared" si="461"/>
        <v>0</v>
      </c>
      <c r="QYS59" s="103">
        <f t="shared" si="461"/>
        <v>0</v>
      </c>
      <c r="QYT59" s="103">
        <f t="shared" si="461"/>
        <v>0</v>
      </c>
      <c r="QYU59" s="103">
        <f t="shared" si="461"/>
        <v>0</v>
      </c>
      <c r="QYV59" s="103">
        <f t="shared" si="461"/>
        <v>0</v>
      </c>
      <c r="QYW59" s="103">
        <f t="shared" si="461"/>
        <v>0</v>
      </c>
      <c r="QYX59" s="103">
        <f t="shared" si="461"/>
        <v>0</v>
      </c>
      <c r="QYY59" s="103">
        <f t="shared" si="461"/>
        <v>0</v>
      </c>
      <c r="QYZ59" s="103">
        <f t="shared" si="461"/>
        <v>0</v>
      </c>
      <c r="QZA59" s="103">
        <f t="shared" si="461"/>
        <v>0</v>
      </c>
      <c r="QZB59" s="103">
        <f t="shared" si="461"/>
        <v>0</v>
      </c>
      <c r="QZC59" s="103">
        <f t="shared" si="461"/>
        <v>0</v>
      </c>
      <c r="QZD59" s="103">
        <f t="shared" si="461"/>
        <v>0</v>
      </c>
      <c r="QZE59" s="103">
        <f t="shared" si="461"/>
        <v>0</v>
      </c>
      <c r="QZF59" s="103">
        <f t="shared" si="461"/>
        <v>0</v>
      </c>
      <c r="QZG59" s="103">
        <f t="shared" si="461"/>
        <v>0</v>
      </c>
      <c r="QZH59" s="103">
        <f t="shared" si="461"/>
        <v>0</v>
      </c>
      <c r="QZI59" s="103">
        <f t="shared" ref="QZI59:RBT59" si="462">SUM(QZI23:QZI39)</f>
        <v>0</v>
      </c>
      <c r="QZJ59" s="103">
        <f t="shared" si="462"/>
        <v>0</v>
      </c>
      <c r="QZK59" s="103">
        <f t="shared" si="462"/>
        <v>0</v>
      </c>
      <c r="QZL59" s="103">
        <f t="shared" si="462"/>
        <v>0</v>
      </c>
      <c r="QZM59" s="103">
        <f t="shared" si="462"/>
        <v>0</v>
      </c>
      <c r="QZN59" s="103">
        <f t="shared" si="462"/>
        <v>0</v>
      </c>
      <c r="QZO59" s="103">
        <f t="shared" si="462"/>
        <v>0</v>
      </c>
      <c r="QZP59" s="103">
        <f t="shared" si="462"/>
        <v>0</v>
      </c>
      <c r="QZQ59" s="103">
        <f t="shared" si="462"/>
        <v>0</v>
      </c>
      <c r="QZR59" s="103">
        <f t="shared" si="462"/>
        <v>0</v>
      </c>
      <c r="QZS59" s="103">
        <f t="shared" si="462"/>
        <v>0</v>
      </c>
      <c r="QZT59" s="103">
        <f t="shared" si="462"/>
        <v>0</v>
      </c>
      <c r="QZU59" s="103">
        <f t="shared" si="462"/>
        <v>0</v>
      </c>
      <c r="QZV59" s="103">
        <f t="shared" si="462"/>
        <v>0</v>
      </c>
      <c r="QZW59" s="103">
        <f t="shared" si="462"/>
        <v>0</v>
      </c>
      <c r="QZX59" s="103">
        <f t="shared" si="462"/>
        <v>0</v>
      </c>
      <c r="QZY59" s="103">
        <f t="shared" si="462"/>
        <v>0</v>
      </c>
      <c r="QZZ59" s="103">
        <f t="shared" si="462"/>
        <v>0</v>
      </c>
      <c r="RAA59" s="103">
        <f t="shared" si="462"/>
        <v>0</v>
      </c>
      <c r="RAB59" s="103">
        <f t="shared" si="462"/>
        <v>0</v>
      </c>
      <c r="RAC59" s="103">
        <f t="shared" si="462"/>
        <v>0</v>
      </c>
      <c r="RAD59" s="103">
        <f t="shared" si="462"/>
        <v>0</v>
      </c>
      <c r="RAE59" s="103">
        <f t="shared" si="462"/>
        <v>0</v>
      </c>
      <c r="RAF59" s="103">
        <f t="shared" si="462"/>
        <v>0</v>
      </c>
      <c r="RAG59" s="103">
        <f t="shared" si="462"/>
        <v>0</v>
      </c>
      <c r="RAH59" s="103">
        <f t="shared" si="462"/>
        <v>0</v>
      </c>
      <c r="RAI59" s="103">
        <f t="shared" si="462"/>
        <v>0</v>
      </c>
      <c r="RAJ59" s="103">
        <f t="shared" si="462"/>
        <v>0</v>
      </c>
      <c r="RAK59" s="103">
        <f t="shared" si="462"/>
        <v>0</v>
      </c>
      <c r="RAL59" s="103">
        <f t="shared" si="462"/>
        <v>0</v>
      </c>
      <c r="RAM59" s="103">
        <f t="shared" si="462"/>
        <v>0</v>
      </c>
      <c r="RAN59" s="103">
        <f t="shared" si="462"/>
        <v>0</v>
      </c>
      <c r="RAO59" s="103">
        <f t="shared" si="462"/>
        <v>0</v>
      </c>
      <c r="RAP59" s="103">
        <f t="shared" si="462"/>
        <v>0</v>
      </c>
      <c r="RAQ59" s="103">
        <f t="shared" si="462"/>
        <v>0</v>
      </c>
      <c r="RAR59" s="103">
        <f t="shared" si="462"/>
        <v>0</v>
      </c>
      <c r="RAS59" s="103">
        <f t="shared" si="462"/>
        <v>0</v>
      </c>
      <c r="RAT59" s="103">
        <f t="shared" si="462"/>
        <v>0</v>
      </c>
      <c r="RAU59" s="103">
        <f t="shared" si="462"/>
        <v>0</v>
      </c>
      <c r="RAV59" s="103">
        <f t="shared" si="462"/>
        <v>0</v>
      </c>
      <c r="RAW59" s="103">
        <f t="shared" si="462"/>
        <v>0</v>
      </c>
      <c r="RAX59" s="103">
        <f t="shared" si="462"/>
        <v>0</v>
      </c>
      <c r="RAY59" s="103">
        <f t="shared" si="462"/>
        <v>0</v>
      </c>
      <c r="RAZ59" s="103">
        <f t="shared" si="462"/>
        <v>0</v>
      </c>
      <c r="RBA59" s="103">
        <f t="shared" si="462"/>
        <v>0</v>
      </c>
      <c r="RBB59" s="103">
        <f t="shared" si="462"/>
        <v>0</v>
      </c>
      <c r="RBC59" s="103">
        <f t="shared" si="462"/>
        <v>0</v>
      </c>
      <c r="RBD59" s="103">
        <f t="shared" si="462"/>
        <v>0</v>
      </c>
      <c r="RBE59" s="103">
        <f t="shared" si="462"/>
        <v>0</v>
      </c>
      <c r="RBF59" s="103">
        <f t="shared" si="462"/>
        <v>0</v>
      </c>
      <c r="RBG59" s="103">
        <f t="shared" si="462"/>
        <v>0</v>
      </c>
      <c r="RBH59" s="103">
        <f t="shared" si="462"/>
        <v>0</v>
      </c>
      <c r="RBI59" s="103">
        <f t="shared" si="462"/>
        <v>0</v>
      </c>
      <c r="RBJ59" s="103">
        <f t="shared" si="462"/>
        <v>0</v>
      </c>
      <c r="RBK59" s="103">
        <f t="shared" si="462"/>
        <v>0</v>
      </c>
      <c r="RBL59" s="103">
        <f t="shared" si="462"/>
        <v>0</v>
      </c>
      <c r="RBM59" s="103">
        <f t="shared" si="462"/>
        <v>0</v>
      </c>
      <c r="RBN59" s="103">
        <f t="shared" si="462"/>
        <v>0</v>
      </c>
      <c r="RBO59" s="103">
        <f t="shared" si="462"/>
        <v>0</v>
      </c>
      <c r="RBP59" s="103">
        <f t="shared" si="462"/>
        <v>0</v>
      </c>
      <c r="RBQ59" s="103">
        <f t="shared" si="462"/>
        <v>0</v>
      </c>
      <c r="RBR59" s="103">
        <f t="shared" si="462"/>
        <v>0</v>
      </c>
      <c r="RBS59" s="103">
        <f t="shared" si="462"/>
        <v>0</v>
      </c>
      <c r="RBT59" s="103">
        <f t="shared" si="462"/>
        <v>0</v>
      </c>
      <c r="RBU59" s="103">
        <f t="shared" ref="RBU59:REF59" si="463">SUM(RBU23:RBU39)</f>
        <v>0</v>
      </c>
      <c r="RBV59" s="103">
        <f t="shared" si="463"/>
        <v>0</v>
      </c>
      <c r="RBW59" s="103">
        <f t="shared" si="463"/>
        <v>0</v>
      </c>
      <c r="RBX59" s="103">
        <f t="shared" si="463"/>
        <v>0</v>
      </c>
      <c r="RBY59" s="103">
        <f t="shared" si="463"/>
        <v>0</v>
      </c>
      <c r="RBZ59" s="103">
        <f t="shared" si="463"/>
        <v>0</v>
      </c>
      <c r="RCA59" s="103">
        <f t="shared" si="463"/>
        <v>0</v>
      </c>
      <c r="RCB59" s="103">
        <f t="shared" si="463"/>
        <v>0</v>
      </c>
      <c r="RCC59" s="103">
        <f t="shared" si="463"/>
        <v>0</v>
      </c>
      <c r="RCD59" s="103">
        <f t="shared" si="463"/>
        <v>0</v>
      </c>
      <c r="RCE59" s="103">
        <f t="shared" si="463"/>
        <v>0</v>
      </c>
      <c r="RCF59" s="103">
        <f t="shared" si="463"/>
        <v>0</v>
      </c>
      <c r="RCG59" s="103">
        <f t="shared" si="463"/>
        <v>0</v>
      </c>
      <c r="RCH59" s="103">
        <f t="shared" si="463"/>
        <v>0</v>
      </c>
      <c r="RCI59" s="103">
        <f t="shared" si="463"/>
        <v>0</v>
      </c>
      <c r="RCJ59" s="103">
        <f t="shared" si="463"/>
        <v>0</v>
      </c>
      <c r="RCK59" s="103">
        <f t="shared" si="463"/>
        <v>0</v>
      </c>
      <c r="RCL59" s="103">
        <f t="shared" si="463"/>
        <v>0</v>
      </c>
      <c r="RCM59" s="103">
        <f t="shared" si="463"/>
        <v>0</v>
      </c>
      <c r="RCN59" s="103">
        <f t="shared" si="463"/>
        <v>0</v>
      </c>
      <c r="RCO59" s="103">
        <f t="shared" si="463"/>
        <v>0</v>
      </c>
      <c r="RCP59" s="103">
        <f t="shared" si="463"/>
        <v>0</v>
      </c>
      <c r="RCQ59" s="103">
        <f t="shared" si="463"/>
        <v>0</v>
      </c>
      <c r="RCR59" s="103">
        <f t="shared" si="463"/>
        <v>0</v>
      </c>
      <c r="RCS59" s="103">
        <f t="shared" si="463"/>
        <v>0</v>
      </c>
      <c r="RCT59" s="103">
        <f t="shared" si="463"/>
        <v>0</v>
      </c>
      <c r="RCU59" s="103">
        <f t="shared" si="463"/>
        <v>0</v>
      </c>
      <c r="RCV59" s="103">
        <f t="shared" si="463"/>
        <v>0</v>
      </c>
      <c r="RCW59" s="103">
        <f t="shared" si="463"/>
        <v>0</v>
      </c>
      <c r="RCX59" s="103">
        <f t="shared" si="463"/>
        <v>0</v>
      </c>
      <c r="RCY59" s="103">
        <f t="shared" si="463"/>
        <v>0</v>
      </c>
      <c r="RCZ59" s="103">
        <f t="shared" si="463"/>
        <v>0</v>
      </c>
      <c r="RDA59" s="103">
        <f t="shared" si="463"/>
        <v>0</v>
      </c>
      <c r="RDB59" s="103">
        <f t="shared" si="463"/>
        <v>0</v>
      </c>
      <c r="RDC59" s="103">
        <f t="shared" si="463"/>
        <v>0</v>
      </c>
      <c r="RDD59" s="103">
        <f t="shared" si="463"/>
        <v>0</v>
      </c>
      <c r="RDE59" s="103">
        <f t="shared" si="463"/>
        <v>0</v>
      </c>
      <c r="RDF59" s="103">
        <f t="shared" si="463"/>
        <v>0</v>
      </c>
      <c r="RDG59" s="103">
        <f t="shared" si="463"/>
        <v>0</v>
      </c>
      <c r="RDH59" s="103">
        <f t="shared" si="463"/>
        <v>0</v>
      </c>
      <c r="RDI59" s="103">
        <f t="shared" si="463"/>
        <v>0</v>
      </c>
      <c r="RDJ59" s="103">
        <f t="shared" si="463"/>
        <v>0</v>
      </c>
      <c r="RDK59" s="103">
        <f t="shared" si="463"/>
        <v>0</v>
      </c>
      <c r="RDL59" s="103">
        <f t="shared" si="463"/>
        <v>0</v>
      </c>
      <c r="RDM59" s="103">
        <f t="shared" si="463"/>
        <v>0</v>
      </c>
      <c r="RDN59" s="103">
        <f t="shared" si="463"/>
        <v>0</v>
      </c>
      <c r="RDO59" s="103">
        <f t="shared" si="463"/>
        <v>0</v>
      </c>
      <c r="RDP59" s="103">
        <f t="shared" si="463"/>
        <v>0</v>
      </c>
      <c r="RDQ59" s="103">
        <f t="shared" si="463"/>
        <v>0</v>
      </c>
      <c r="RDR59" s="103">
        <f t="shared" si="463"/>
        <v>0</v>
      </c>
      <c r="RDS59" s="103">
        <f t="shared" si="463"/>
        <v>0</v>
      </c>
      <c r="RDT59" s="103">
        <f t="shared" si="463"/>
        <v>0</v>
      </c>
      <c r="RDU59" s="103">
        <f t="shared" si="463"/>
        <v>0</v>
      </c>
      <c r="RDV59" s="103">
        <f t="shared" si="463"/>
        <v>0</v>
      </c>
      <c r="RDW59" s="103">
        <f t="shared" si="463"/>
        <v>0</v>
      </c>
      <c r="RDX59" s="103">
        <f t="shared" si="463"/>
        <v>0</v>
      </c>
      <c r="RDY59" s="103">
        <f t="shared" si="463"/>
        <v>0</v>
      </c>
      <c r="RDZ59" s="103">
        <f t="shared" si="463"/>
        <v>0</v>
      </c>
      <c r="REA59" s="103">
        <f t="shared" si="463"/>
        <v>0</v>
      </c>
      <c r="REB59" s="103">
        <f t="shared" si="463"/>
        <v>0</v>
      </c>
      <c r="REC59" s="103">
        <f t="shared" si="463"/>
        <v>0</v>
      </c>
      <c r="RED59" s="103">
        <f t="shared" si="463"/>
        <v>0</v>
      </c>
      <c r="REE59" s="103">
        <f t="shared" si="463"/>
        <v>0</v>
      </c>
      <c r="REF59" s="103">
        <f t="shared" si="463"/>
        <v>0</v>
      </c>
      <c r="REG59" s="103">
        <f t="shared" ref="REG59:RGR59" si="464">SUM(REG23:REG39)</f>
        <v>0</v>
      </c>
      <c r="REH59" s="103">
        <f t="shared" si="464"/>
        <v>0</v>
      </c>
      <c r="REI59" s="103">
        <f t="shared" si="464"/>
        <v>0</v>
      </c>
      <c r="REJ59" s="103">
        <f t="shared" si="464"/>
        <v>0</v>
      </c>
      <c r="REK59" s="103">
        <f t="shared" si="464"/>
        <v>0</v>
      </c>
      <c r="REL59" s="103">
        <f t="shared" si="464"/>
        <v>0</v>
      </c>
      <c r="REM59" s="103">
        <f t="shared" si="464"/>
        <v>0</v>
      </c>
      <c r="REN59" s="103">
        <f t="shared" si="464"/>
        <v>0</v>
      </c>
      <c r="REO59" s="103">
        <f t="shared" si="464"/>
        <v>0</v>
      </c>
      <c r="REP59" s="103">
        <f t="shared" si="464"/>
        <v>0</v>
      </c>
      <c r="REQ59" s="103">
        <f t="shared" si="464"/>
        <v>0</v>
      </c>
      <c r="RER59" s="103">
        <f t="shared" si="464"/>
        <v>0</v>
      </c>
      <c r="RES59" s="103">
        <f t="shared" si="464"/>
        <v>0</v>
      </c>
      <c r="RET59" s="103">
        <f t="shared" si="464"/>
        <v>0</v>
      </c>
      <c r="REU59" s="103">
        <f t="shared" si="464"/>
        <v>0</v>
      </c>
      <c r="REV59" s="103">
        <f t="shared" si="464"/>
        <v>0</v>
      </c>
      <c r="REW59" s="103">
        <f t="shared" si="464"/>
        <v>0</v>
      </c>
      <c r="REX59" s="103">
        <f t="shared" si="464"/>
        <v>0</v>
      </c>
      <c r="REY59" s="103">
        <f t="shared" si="464"/>
        <v>0</v>
      </c>
      <c r="REZ59" s="103">
        <f t="shared" si="464"/>
        <v>0</v>
      </c>
      <c r="RFA59" s="103">
        <f t="shared" si="464"/>
        <v>0</v>
      </c>
      <c r="RFB59" s="103">
        <f t="shared" si="464"/>
        <v>0</v>
      </c>
      <c r="RFC59" s="103">
        <f t="shared" si="464"/>
        <v>0</v>
      </c>
      <c r="RFD59" s="103">
        <f t="shared" si="464"/>
        <v>0</v>
      </c>
      <c r="RFE59" s="103">
        <f t="shared" si="464"/>
        <v>0</v>
      </c>
      <c r="RFF59" s="103">
        <f t="shared" si="464"/>
        <v>0</v>
      </c>
      <c r="RFG59" s="103">
        <f t="shared" si="464"/>
        <v>0</v>
      </c>
      <c r="RFH59" s="103">
        <f t="shared" si="464"/>
        <v>0</v>
      </c>
      <c r="RFI59" s="103">
        <f t="shared" si="464"/>
        <v>0</v>
      </c>
      <c r="RFJ59" s="103">
        <f t="shared" si="464"/>
        <v>0</v>
      </c>
      <c r="RFK59" s="103">
        <f t="shared" si="464"/>
        <v>0</v>
      </c>
      <c r="RFL59" s="103">
        <f t="shared" si="464"/>
        <v>0</v>
      </c>
      <c r="RFM59" s="103">
        <f t="shared" si="464"/>
        <v>0</v>
      </c>
      <c r="RFN59" s="103">
        <f t="shared" si="464"/>
        <v>0</v>
      </c>
      <c r="RFO59" s="103">
        <f t="shared" si="464"/>
        <v>0</v>
      </c>
      <c r="RFP59" s="103">
        <f t="shared" si="464"/>
        <v>0</v>
      </c>
      <c r="RFQ59" s="103">
        <f t="shared" si="464"/>
        <v>0</v>
      </c>
      <c r="RFR59" s="103">
        <f t="shared" si="464"/>
        <v>0</v>
      </c>
      <c r="RFS59" s="103">
        <f t="shared" si="464"/>
        <v>0</v>
      </c>
      <c r="RFT59" s="103">
        <f t="shared" si="464"/>
        <v>0</v>
      </c>
      <c r="RFU59" s="103">
        <f t="shared" si="464"/>
        <v>0</v>
      </c>
      <c r="RFV59" s="103">
        <f t="shared" si="464"/>
        <v>0</v>
      </c>
      <c r="RFW59" s="103">
        <f t="shared" si="464"/>
        <v>0</v>
      </c>
      <c r="RFX59" s="103">
        <f t="shared" si="464"/>
        <v>0</v>
      </c>
      <c r="RFY59" s="103">
        <f t="shared" si="464"/>
        <v>0</v>
      </c>
      <c r="RFZ59" s="103">
        <f t="shared" si="464"/>
        <v>0</v>
      </c>
      <c r="RGA59" s="103">
        <f t="shared" si="464"/>
        <v>0</v>
      </c>
      <c r="RGB59" s="103">
        <f t="shared" si="464"/>
        <v>0</v>
      </c>
      <c r="RGC59" s="103">
        <f t="shared" si="464"/>
        <v>0</v>
      </c>
      <c r="RGD59" s="103">
        <f t="shared" si="464"/>
        <v>0</v>
      </c>
      <c r="RGE59" s="103">
        <f t="shared" si="464"/>
        <v>0</v>
      </c>
      <c r="RGF59" s="103">
        <f t="shared" si="464"/>
        <v>0</v>
      </c>
      <c r="RGG59" s="103">
        <f t="shared" si="464"/>
        <v>0</v>
      </c>
      <c r="RGH59" s="103">
        <f t="shared" si="464"/>
        <v>0</v>
      </c>
      <c r="RGI59" s="103">
        <f t="shared" si="464"/>
        <v>0</v>
      </c>
      <c r="RGJ59" s="103">
        <f t="shared" si="464"/>
        <v>0</v>
      </c>
      <c r="RGK59" s="103">
        <f t="shared" si="464"/>
        <v>0</v>
      </c>
      <c r="RGL59" s="103">
        <f t="shared" si="464"/>
        <v>0</v>
      </c>
      <c r="RGM59" s="103">
        <f t="shared" si="464"/>
        <v>0</v>
      </c>
      <c r="RGN59" s="103">
        <f t="shared" si="464"/>
        <v>0</v>
      </c>
      <c r="RGO59" s="103">
        <f t="shared" si="464"/>
        <v>0</v>
      </c>
      <c r="RGP59" s="103">
        <f t="shared" si="464"/>
        <v>0</v>
      </c>
      <c r="RGQ59" s="103">
        <f t="shared" si="464"/>
        <v>0</v>
      </c>
      <c r="RGR59" s="103">
        <f t="shared" si="464"/>
        <v>0</v>
      </c>
      <c r="RGS59" s="103">
        <f t="shared" ref="RGS59:RJD59" si="465">SUM(RGS23:RGS39)</f>
        <v>0</v>
      </c>
      <c r="RGT59" s="103">
        <f t="shared" si="465"/>
        <v>0</v>
      </c>
      <c r="RGU59" s="103">
        <f t="shared" si="465"/>
        <v>0</v>
      </c>
      <c r="RGV59" s="103">
        <f t="shared" si="465"/>
        <v>0</v>
      </c>
      <c r="RGW59" s="103">
        <f t="shared" si="465"/>
        <v>0</v>
      </c>
      <c r="RGX59" s="103">
        <f t="shared" si="465"/>
        <v>0</v>
      </c>
      <c r="RGY59" s="103">
        <f t="shared" si="465"/>
        <v>0</v>
      </c>
      <c r="RGZ59" s="103">
        <f t="shared" si="465"/>
        <v>0</v>
      </c>
      <c r="RHA59" s="103">
        <f t="shared" si="465"/>
        <v>0</v>
      </c>
      <c r="RHB59" s="103">
        <f t="shared" si="465"/>
        <v>0</v>
      </c>
      <c r="RHC59" s="103">
        <f t="shared" si="465"/>
        <v>0</v>
      </c>
      <c r="RHD59" s="103">
        <f t="shared" si="465"/>
        <v>0</v>
      </c>
      <c r="RHE59" s="103">
        <f t="shared" si="465"/>
        <v>0</v>
      </c>
      <c r="RHF59" s="103">
        <f t="shared" si="465"/>
        <v>0</v>
      </c>
      <c r="RHG59" s="103">
        <f t="shared" si="465"/>
        <v>0</v>
      </c>
      <c r="RHH59" s="103">
        <f t="shared" si="465"/>
        <v>0</v>
      </c>
      <c r="RHI59" s="103">
        <f t="shared" si="465"/>
        <v>0</v>
      </c>
      <c r="RHJ59" s="103">
        <f t="shared" si="465"/>
        <v>0</v>
      </c>
      <c r="RHK59" s="103">
        <f t="shared" si="465"/>
        <v>0</v>
      </c>
      <c r="RHL59" s="103">
        <f t="shared" si="465"/>
        <v>0</v>
      </c>
      <c r="RHM59" s="103">
        <f t="shared" si="465"/>
        <v>0</v>
      </c>
      <c r="RHN59" s="103">
        <f t="shared" si="465"/>
        <v>0</v>
      </c>
      <c r="RHO59" s="103">
        <f t="shared" si="465"/>
        <v>0</v>
      </c>
      <c r="RHP59" s="103">
        <f t="shared" si="465"/>
        <v>0</v>
      </c>
      <c r="RHQ59" s="103">
        <f t="shared" si="465"/>
        <v>0</v>
      </c>
      <c r="RHR59" s="103">
        <f t="shared" si="465"/>
        <v>0</v>
      </c>
      <c r="RHS59" s="103">
        <f t="shared" si="465"/>
        <v>0</v>
      </c>
      <c r="RHT59" s="103">
        <f t="shared" si="465"/>
        <v>0</v>
      </c>
      <c r="RHU59" s="103">
        <f t="shared" si="465"/>
        <v>0</v>
      </c>
      <c r="RHV59" s="103">
        <f t="shared" si="465"/>
        <v>0</v>
      </c>
      <c r="RHW59" s="103">
        <f t="shared" si="465"/>
        <v>0</v>
      </c>
      <c r="RHX59" s="103">
        <f t="shared" si="465"/>
        <v>0</v>
      </c>
      <c r="RHY59" s="103">
        <f t="shared" si="465"/>
        <v>0</v>
      </c>
      <c r="RHZ59" s="103">
        <f t="shared" si="465"/>
        <v>0</v>
      </c>
      <c r="RIA59" s="103">
        <f t="shared" si="465"/>
        <v>0</v>
      </c>
      <c r="RIB59" s="103">
        <f t="shared" si="465"/>
        <v>0</v>
      </c>
      <c r="RIC59" s="103">
        <f t="shared" si="465"/>
        <v>0</v>
      </c>
      <c r="RID59" s="103">
        <f t="shared" si="465"/>
        <v>0</v>
      </c>
      <c r="RIE59" s="103">
        <f t="shared" si="465"/>
        <v>0</v>
      </c>
      <c r="RIF59" s="103">
        <f t="shared" si="465"/>
        <v>0</v>
      </c>
      <c r="RIG59" s="103">
        <f t="shared" si="465"/>
        <v>0</v>
      </c>
      <c r="RIH59" s="103">
        <f t="shared" si="465"/>
        <v>0</v>
      </c>
      <c r="RII59" s="103">
        <f t="shared" si="465"/>
        <v>0</v>
      </c>
      <c r="RIJ59" s="103">
        <f t="shared" si="465"/>
        <v>0</v>
      </c>
      <c r="RIK59" s="103">
        <f t="shared" si="465"/>
        <v>0</v>
      </c>
      <c r="RIL59" s="103">
        <f t="shared" si="465"/>
        <v>0</v>
      </c>
      <c r="RIM59" s="103">
        <f t="shared" si="465"/>
        <v>0</v>
      </c>
      <c r="RIN59" s="103">
        <f t="shared" si="465"/>
        <v>0</v>
      </c>
      <c r="RIO59" s="103">
        <f t="shared" si="465"/>
        <v>0</v>
      </c>
      <c r="RIP59" s="103">
        <f t="shared" si="465"/>
        <v>0</v>
      </c>
      <c r="RIQ59" s="103">
        <f t="shared" si="465"/>
        <v>0</v>
      </c>
      <c r="RIR59" s="103">
        <f t="shared" si="465"/>
        <v>0</v>
      </c>
      <c r="RIS59" s="103">
        <f t="shared" si="465"/>
        <v>0</v>
      </c>
      <c r="RIT59" s="103">
        <f t="shared" si="465"/>
        <v>0</v>
      </c>
      <c r="RIU59" s="103">
        <f t="shared" si="465"/>
        <v>0</v>
      </c>
      <c r="RIV59" s="103">
        <f t="shared" si="465"/>
        <v>0</v>
      </c>
      <c r="RIW59" s="103">
        <f t="shared" si="465"/>
        <v>0</v>
      </c>
      <c r="RIX59" s="103">
        <f t="shared" si="465"/>
        <v>0</v>
      </c>
      <c r="RIY59" s="103">
        <f t="shared" si="465"/>
        <v>0</v>
      </c>
      <c r="RIZ59" s="103">
        <f t="shared" si="465"/>
        <v>0</v>
      </c>
      <c r="RJA59" s="103">
        <f t="shared" si="465"/>
        <v>0</v>
      </c>
      <c r="RJB59" s="103">
        <f t="shared" si="465"/>
        <v>0</v>
      </c>
      <c r="RJC59" s="103">
        <f t="shared" si="465"/>
        <v>0</v>
      </c>
      <c r="RJD59" s="103">
        <f t="shared" si="465"/>
        <v>0</v>
      </c>
      <c r="RJE59" s="103">
        <f t="shared" ref="RJE59:RLP59" si="466">SUM(RJE23:RJE39)</f>
        <v>0</v>
      </c>
      <c r="RJF59" s="103">
        <f t="shared" si="466"/>
        <v>0</v>
      </c>
      <c r="RJG59" s="103">
        <f t="shared" si="466"/>
        <v>0</v>
      </c>
      <c r="RJH59" s="103">
        <f t="shared" si="466"/>
        <v>0</v>
      </c>
      <c r="RJI59" s="103">
        <f t="shared" si="466"/>
        <v>0</v>
      </c>
      <c r="RJJ59" s="103">
        <f t="shared" si="466"/>
        <v>0</v>
      </c>
      <c r="RJK59" s="103">
        <f t="shared" si="466"/>
        <v>0</v>
      </c>
      <c r="RJL59" s="103">
        <f t="shared" si="466"/>
        <v>0</v>
      </c>
      <c r="RJM59" s="103">
        <f t="shared" si="466"/>
        <v>0</v>
      </c>
      <c r="RJN59" s="103">
        <f t="shared" si="466"/>
        <v>0</v>
      </c>
      <c r="RJO59" s="103">
        <f t="shared" si="466"/>
        <v>0</v>
      </c>
      <c r="RJP59" s="103">
        <f t="shared" si="466"/>
        <v>0</v>
      </c>
      <c r="RJQ59" s="103">
        <f t="shared" si="466"/>
        <v>0</v>
      </c>
      <c r="RJR59" s="103">
        <f t="shared" si="466"/>
        <v>0</v>
      </c>
      <c r="RJS59" s="103">
        <f t="shared" si="466"/>
        <v>0</v>
      </c>
      <c r="RJT59" s="103">
        <f t="shared" si="466"/>
        <v>0</v>
      </c>
      <c r="RJU59" s="103">
        <f t="shared" si="466"/>
        <v>0</v>
      </c>
      <c r="RJV59" s="103">
        <f t="shared" si="466"/>
        <v>0</v>
      </c>
      <c r="RJW59" s="103">
        <f t="shared" si="466"/>
        <v>0</v>
      </c>
      <c r="RJX59" s="103">
        <f t="shared" si="466"/>
        <v>0</v>
      </c>
      <c r="RJY59" s="103">
        <f t="shared" si="466"/>
        <v>0</v>
      </c>
      <c r="RJZ59" s="103">
        <f t="shared" si="466"/>
        <v>0</v>
      </c>
      <c r="RKA59" s="103">
        <f t="shared" si="466"/>
        <v>0</v>
      </c>
      <c r="RKB59" s="103">
        <f t="shared" si="466"/>
        <v>0</v>
      </c>
      <c r="RKC59" s="103">
        <f t="shared" si="466"/>
        <v>0</v>
      </c>
      <c r="RKD59" s="103">
        <f t="shared" si="466"/>
        <v>0</v>
      </c>
      <c r="RKE59" s="103">
        <f t="shared" si="466"/>
        <v>0</v>
      </c>
      <c r="RKF59" s="103">
        <f t="shared" si="466"/>
        <v>0</v>
      </c>
      <c r="RKG59" s="103">
        <f t="shared" si="466"/>
        <v>0</v>
      </c>
      <c r="RKH59" s="103">
        <f t="shared" si="466"/>
        <v>0</v>
      </c>
      <c r="RKI59" s="103">
        <f t="shared" si="466"/>
        <v>0</v>
      </c>
      <c r="RKJ59" s="103">
        <f t="shared" si="466"/>
        <v>0</v>
      </c>
      <c r="RKK59" s="103">
        <f t="shared" si="466"/>
        <v>0</v>
      </c>
      <c r="RKL59" s="103">
        <f t="shared" si="466"/>
        <v>0</v>
      </c>
      <c r="RKM59" s="103">
        <f t="shared" si="466"/>
        <v>0</v>
      </c>
      <c r="RKN59" s="103">
        <f t="shared" si="466"/>
        <v>0</v>
      </c>
      <c r="RKO59" s="103">
        <f t="shared" si="466"/>
        <v>0</v>
      </c>
      <c r="RKP59" s="103">
        <f t="shared" si="466"/>
        <v>0</v>
      </c>
      <c r="RKQ59" s="103">
        <f t="shared" si="466"/>
        <v>0</v>
      </c>
      <c r="RKR59" s="103">
        <f t="shared" si="466"/>
        <v>0</v>
      </c>
      <c r="RKS59" s="103">
        <f t="shared" si="466"/>
        <v>0</v>
      </c>
      <c r="RKT59" s="103">
        <f t="shared" si="466"/>
        <v>0</v>
      </c>
      <c r="RKU59" s="103">
        <f t="shared" si="466"/>
        <v>0</v>
      </c>
      <c r="RKV59" s="103">
        <f t="shared" si="466"/>
        <v>0</v>
      </c>
      <c r="RKW59" s="103">
        <f t="shared" si="466"/>
        <v>0</v>
      </c>
      <c r="RKX59" s="103">
        <f t="shared" si="466"/>
        <v>0</v>
      </c>
      <c r="RKY59" s="103">
        <f t="shared" si="466"/>
        <v>0</v>
      </c>
      <c r="RKZ59" s="103">
        <f t="shared" si="466"/>
        <v>0</v>
      </c>
      <c r="RLA59" s="103">
        <f t="shared" si="466"/>
        <v>0</v>
      </c>
      <c r="RLB59" s="103">
        <f t="shared" si="466"/>
        <v>0</v>
      </c>
      <c r="RLC59" s="103">
        <f t="shared" si="466"/>
        <v>0</v>
      </c>
      <c r="RLD59" s="103">
        <f t="shared" si="466"/>
        <v>0</v>
      </c>
      <c r="RLE59" s="103">
        <f t="shared" si="466"/>
        <v>0</v>
      </c>
      <c r="RLF59" s="103">
        <f t="shared" si="466"/>
        <v>0</v>
      </c>
      <c r="RLG59" s="103">
        <f t="shared" si="466"/>
        <v>0</v>
      </c>
      <c r="RLH59" s="103">
        <f t="shared" si="466"/>
        <v>0</v>
      </c>
      <c r="RLI59" s="103">
        <f t="shared" si="466"/>
        <v>0</v>
      </c>
      <c r="RLJ59" s="103">
        <f t="shared" si="466"/>
        <v>0</v>
      </c>
      <c r="RLK59" s="103">
        <f t="shared" si="466"/>
        <v>0</v>
      </c>
      <c r="RLL59" s="103">
        <f t="shared" si="466"/>
        <v>0</v>
      </c>
      <c r="RLM59" s="103">
        <f t="shared" si="466"/>
        <v>0</v>
      </c>
      <c r="RLN59" s="103">
        <f t="shared" si="466"/>
        <v>0</v>
      </c>
      <c r="RLO59" s="103">
        <f t="shared" si="466"/>
        <v>0</v>
      </c>
      <c r="RLP59" s="103">
        <f t="shared" si="466"/>
        <v>0</v>
      </c>
      <c r="RLQ59" s="103">
        <f t="shared" ref="RLQ59:ROB59" si="467">SUM(RLQ23:RLQ39)</f>
        <v>0</v>
      </c>
      <c r="RLR59" s="103">
        <f t="shared" si="467"/>
        <v>0</v>
      </c>
      <c r="RLS59" s="103">
        <f t="shared" si="467"/>
        <v>0</v>
      </c>
      <c r="RLT59" s="103">
        <f t="shared" si="467"/>
        <v>0</v>
      </c>
      <c r="RLU59" s="103">
        <f t="shared" si="467"/>
        <v>0</v>
      </c>
      <c r="RLV59" s="103">
        <f t="shared" si="467"/>
        <v>0</v>
      </c>
      <c r="RLW59" s="103">
        <f t="shared" si="467"/>
        <v>0</v>
      </c>
      <c r="RLX59" s="103">
        <f t="shared" si="467"/>
        <v>0</v>
      </c>
      <c r="RLY59" s="103">
        <f t="shared" si="467"/>
        <v>0</v>
      </c>
      <c r="RLZ59" s="103">
        <f t="shared" si="467"/>
        <v>0</v>
      </c>
      <c r="RMA59" s="103">
        <f t="shared" si="467"/>
        <v>0</v>
      </c>
      <c r="RMB59" s="103">
        <f t="shared" si="467"/>
        <v>0</v>
      </c>
      <c r="RMC59" s="103">
        <f t="shared" si="467"/>
        <v>0</v>
      </c>
      <c r="RMD59" s="103">
        <f t="shared" si="467"/>
        <v>0</v>
      </c>
      <c r="RME59" s="103">
        <f t="shared" si="467"/>
        <v>0</v>
      </c>
      <c r="RMF59" s="103">
        <f t="shared" si="467"/>
        <v>0</v>
      </c>
      <c r="RMG59" s="103">
        <f t="shared" si="467"/>
        <v>0</v>
      </c>
      <c r="RMH59" s="103">
        <f t="shared" si="467"/>
        <v>0</v>
      </c>
      <c r="RMI59" s="103">
        <f t="shared" si="467"/>
        <v>0</v>
      </c>
      <c r="RMJ59" s="103">
        <f t="shared" si="467"/>
        <v>0</v>
      </c>
      <c r="RMK59" s="103">
        <f t="shared" si="467"/>
        <v>0</v>
      </c>
      <c r="RML59" s="103">
        <f t="shared" si="467"/>
        <v>0</v>
      </c>
      <c r="RMM59" s="103">
        <f t="shared" si="467"/>
        <v>0</v>
      </c>
      <c r="RMN59" s="103">
        <f t="shared" si="467"/>
        <v>0</v>
      </c>
      <c r="RMO59" s="103">
        <f t="shared" si="467"/>
        <v>0</v>
      </c>
      <c r="RMP59" s="103">
        <f t="shared" si="467"/>
        <v>0</v>
      </c>
      <c r="RMQ59" s="103">
        <f t="shared" si="467"/>
        <v>0</v>
      </c>
      <c r="RMR59" s="103">
        <f t="shared" si="467"/>
        <v>0</v>
      </c>
      <c r="RMS59" s="103">
        <f t="shared" si="467"/>
        <v>0</v>
      </c>
      <c r="RMT59" s="103">
        <f t="shared" si="467"/>
        <v>0</v>
      </c>
      <c r="RMU59" s="103">
        <f t="shared" si="467"/>
        <v>0</v>
      </c>
      <c r="RMV59" s="103">
        <f t="shared" si="467"/>
        <v>0</v>
      </c>
      <c r="RMW59" s="103">
        <f t="shared" si="467"/>
        <v>0</v>
      </c>
      <c r="RMX59" s="103">
        <f t="shared" si="467"/>
        <v>0</v>
      </c>
      <c r="RMY59" s="103">
        <f t="shared" si="467"/>
        <v>0</v>
      </c>
      <c r="RMZ59" s="103">
        <f t="shared" si="467"/>
        <v>0</v>
      </c>
      <c r="RNA59" s="103">
        <f t="shared" si="467"/>
        <v>0</v>
      </c>
      <c r="RNB59" s="103">
        <f t="shared" si="467"/>
        <v>0</v>
      </c>
      <c r="RNC59" s="103">
        <f t="shared" si="467"/>
        <v>0</v>
      </c>
      <c r="RND59" s="103">
        <f t="shared" si="467"/>
        <v>0</v>
      </c>
      <c r="RNE59" s="103">
        <f t="shared" si="467"/>
        <v>0</v>
      </c>
      <c r="RNF59" s="103">
        <f t="shared" si="467"/>
        <v>0</v>
      </c>
      <c r="RNG59" s="103">
        <f t="shared" si="467"/>
        <v>0</v>
      </c>
      <c r="RNH59" s="103">
        <f t="shared" si="467"/>
        <v>0</v>
      </c>
      <c r="RNI59" s="103">
        <f t="shared" si="467"/>
        <v>0</v>
      </c>
      <c r="RNJ59" s="103">
        <f t="shared" si="467"/>
        <v>0</v>
      </c>
      <c r="RNK59" s="103">
        <f t="shared" si="467"/>
        <v>0</v>
      </c>
      <c r="RNL59" s="103">
        <f t="shared" si="467"/>
        <v>0</v>
      </c>
      <c r="RNM59" s="103">
        <f t="shared" si="467"/>
        <v>0</v>
      </c>
      <c r="RNN59" s="103">
        <f t="shared" si="467"/>
        <v>0</v>
      </c>
      <c r="RNO59" s="103">
        <f t="shared" si="467"/>
        <v>0</v>
      </c>
      <c r="RNP59" s="103">
        <f t="shared" si="467"/>
        <v>0</v>
      </c>
      <c r="RNQ59" s="103">
        <f t="shared" si="467"/>
        <v>0</v>
      </c>
      <c r="RNR59" s="103">
        <f t="shared" si="467"/>
        <v>0</v>
      </c>
      <c r="RNS59" s="103">
        <f t="shared" si="467"/>
        <v>0</v>
      </c>
      <c r="RNT59" s="103">
        <f t="shared" si="467"/>
        <v>0</v>
      </c>
      <c r="RNU59" s="103">
        <f t="shared" si="467"/>
        <v>0</v>
      </c>
      <c r="RNV59" s="103">
        <f t="shared" si="467"/>
        <v>0</v>
      </c>
      <c r="RNW59" s="103">
        <f t="shared" si="467"/>
        <v>0</v>
      </c>
      <c r="RNX59" s="103">
        <f t="shared" si="467"/>
        <v>0</v>
      </c>
      <c r="RNY59" s="103">
        <f t="shared" si="467"/>
        <v>0</v>
      </c>
      <c r="RNZ59" s="103">
        <f t="shared" si="467"/>
        <v>0</v>
      </c>
      <c r="ROA59" s="103">
        <f t="shared" si="467"/>
        <v>0</v>
      </c>
      <c r="ROB59" s="103">
        <f t="shared" si="467"/>
        <v>0</v>
      </c>
      <c r="ROC59" s="103">
        <f t="shared" ref="ROC59:RQN59" si="468">SUM(ROC23:ROC39)</f>
        <v>0</v>
      </c>
      <c r="ROD59" s="103">
        <f t="shared" si="468"/>
        <v>0</v>
      </c>
      <c r="ROE59" s="103">
        <f t="shared" si="468"/>
        <v>0</v>
      </c>
      <c r="ROF59" s="103">
        <f t="shared" si="468"/>
        <v>0</v>
      </c>
      <c r="ROG59" s="103">
        <f t="shared" si="468"/>
        <v>0</v>
      </c>
      <c r="ROH59" s="103">
        <f t="shared" si="468"/>
        <v>0</v>
      </c>
      <c r="ROI59" s="103">
        <f t="shared" si="468"/>
        <v>0</v>
      </c>
      <c r="ROJ59" s="103">
        <f t="shared" si="468"/>
        <v>0</v>
      </c>
      <c r="ROK59" s="103">
        <f t="shared" si="468"/>
        <v>0</v>
      </c>
      <c r="ROL59" s="103">
        <f t="shared" si="468"/>
        <v>0</v>
      </c>
      <c r="ROM59" s="103">
        <f t="shared" si="468"/>
        <v>0</v>
      </c>
      <c r="RON59" s="103">
        <f t="shared" si="468"/>
        <v>0</v>
      </c>
      <c r="ROO59" s="103">
        <f t="shared" si="468"/>
        <v>0</v>
      </c>
      <c r="ROP59" s="103">
        <f t="shared" si="468"/>
        <v>0</v>
      </c>
      <c r="ROQ59" s="103">
        <f t="shared" si="468"/>
        <v>0</v>
      </c>
      <c r="ROR59" s="103">
        <f t="shared" si="468"/>
        <v>0</v>
      </c>
      <c r="ROS59" s="103">
        <f t="shared" si="468"/>
        <v>0</v>
      </c>
      <c r="ROT59" s="103">
        <f t="shared" si="468"/>
        <v>0</v>
      </c>
      <c r="ROU59" s="103">
        <f t="shared" si="468"/>
        <v>0</v>
      </c>
      <c r="ROV59" s="103">
        <f t="shared" si="468"/>
        <v>0</v>
      </c>
      <c r="ROW59" s="103">
        <f t="shared" si="468"/>
        <v>0</v>
      </c>
      <c r="ROX59" s="103">
        <f t="shared" si="468"/>
        <v>0</v>
      </c>
      <c r="ROY59" s="103">
        <f t="shared" si="468"/>
        <v>0</v>
      </c>
      <c r="ROZ59" s="103">
        <f t="shared" si="468"/>
        <v>0</v>
      </c>
      <c r="RPA59" s="103">
        <f t="shared" si="468"/>
        <v>0</v>
      </c>
      <c r="RPB59" s="103">
        <f t="shared" si="468"/>
        <v>0</v>
      </c>
      <c r="RPC59" s="103">
        <f t="shared" si="468"/>
        <v>0</v>
      </c>
      <c r="RPD59" s="103">
        <f t="shared" si="468"/>
        <v>0</v>
      </c>
      <c r="RPE59" s="103">
        <f t="shared" si="468"/>
        <v>0</v>
      </c>
      <c r="RPF59" s="103">
        <f t="shared" si="468"/>
        <v>0</v>
      </c>
      <c r="RPG59" s="103">
        <f t="shared" si="468"/>
        <v>0</v>
      </c>
      <c r="RPH59" s="103">
        <f t="shared" si="468"/>
        <v>0</v>
      </c>
      <c r="RPI59" s="103">
        <f t="shared" si="468"/>
        <v>0</v>
      </c>
      <c r="RPJ59" s="103">
        <f t="shared" si="468"/>
        <v>0</v>
      </c>
      <c r="RPK59" s="103">
        <f t="shared" si="468"/>
        <v>0</v>
      </c>
      <c r="RPL59" s="103">
        <f t="shared" si="468"/>
        <v>0</v>
      </c>
      <c r="RPM59" s="103">
        <f t="shared" si="468"/>
        <v>0</v>
      </c>
      <c r="RPN59" s="103">
        <f t="shared" si="468"/>
        <v>0</v>
      </c>
      <c r="RPO59" s="103">
        <f t="shared" si="468"/>
        <v>0</v>
      </c>
      <c r="RPP59" s="103">
        <f t="shared" si="468"/>
        <v>0</v>
      </c>
      <c r="RPQ59" s="103">
        <f t="shared" si="468"/>
        <v>0</v>
      </c>
      <c r="RPR59" s="103">
        <f t="shared" si="468"/>
        <v>0</v>
      </c>
      <c r="RPS59" s="103">
        <f t="shared" si="468"/>
        <v>0</v>
      </c>
      <c r="RPT59" s="103">
        <f t="shared" si="468"/>
        <v>0</v>
      </c>
      <c r="RPU59" s="103">
        <f t="shared" si="468"/>
        <v>0</v>
      </c>
      <c r="RPV59" s="103">
        <f t="shared" si="468"/>
        <v>0</v>
      </c>
      <c r="RPW59" s="103">
        <f t="shared" si="468"/>
        <v>0</v>
      </c>
      <c r="RPX59" s="103">
        <f t="shared" si="468"/>
        <v>0</v>
      </c>
      <c r="RPY59" s="103">
        <f t="shared" si="468"/>
        <v>0</v>
      </c>
      <c r="RPZ59" s="103">
        <f t="shared" si="468"/>
        <v>0</v>
      </c>
      <c r="RQA59" s="103">
        <f t="shared" si="468"/>
        <v>0</v>
      </c>
      <c r="RQB59" s="103">
        <f t="shared" si="468"/>
        <v>0</v>
      </c>
      <c r="RQC59" s="103">
        <f t="shared" si="468"/>
        <v>0</v>
      </c>
      <c r="RQD59" s="103">
        <f t="shared" si="468"/>
        <v>0</v>
      </c>
      <c r="RQE59" s="103">
        <f t="shared" si="468"/>
        <v>0</v>
      </c>
      <c r="RQF59" s="103">
        <f t="shared" si="468"/>
        <v>0</v>
      </c>
      <c r="RQG59" s="103">
        <f t="shared" si="468"/>
        <v>0</v>
      </c>
      <c r="RQH59" s="103">
        <f t="shared" si="468"/>
        <v>0</v>
      </c>
      <c r="RQI59" s="103">
        <f t="shared" si="468"/>
        <v>0</v>
      </c>
      <c r="RQJ59" s="103">
        <f t="shared" si="468"/>
        <v>0</v>
      </c>
      <c r="RQK59" s="103">
        <f t="shared" si="468"/>
        <v>0</v>
      </c>
      <c r="RQL59" s="103">
        <f t="shared" si="468"/>
        <v>0</v>
      </c>
      <c r="RQM59" s="103">
        <f t="shared" si="468"/>
        <v>0</v>
      </c>
      <c r="RQN59" s="103">
        <f t="shared" si="468"/>
        <v>0</v>
      </c>
      <c r="RQO59" s="103">
        <f t="shared" ref="RQO59:RSZ59" si="469">SUM(RQO23:RQO39)</f>
        <v>0</v>
      </c>
      <c r="RQP59" s="103">
        <f t="shared" si="469"/>
        <v>0</v>
      </c>
      <c r="RQQ59" s="103">
        <f t="shared" si="469"/>
        <v>0</v>
      </c>
      <c r="RQR59" s="103">
        <f t="shared" si="469"/>
        <v>0</v>
      </c>
      <c r="RQS59" s="103">
        <f t="shared" si="469"/>
        <v>0</v>
      </c>
      <c r="RQT59" s="103">
        <f t="shared" si="469"/>
        <v>0</v>
      </c>
      <c r="RQU59" s="103">
        <f t="shared" si="469"/>
        <v>0</v>
      </c>
      <c r="RQV59" s="103">
        <f t="shared" si="469"/>
        <v>0</v>
      </c>
      <c r="RQW59" s="103">
        <f t="shared" si="469"/>
        <v>0</v>
      </c>
      <c r="RQX59" s="103">
        <f t="shared" si="469"/>
        <v>0</v>
      </c>
      <c r="RQY59" s="103">
        <f t="shared" si="469"/>
        <v>0</v>
      </c>
      <c r="RQZ59" s="103">
        <f t="shared" si="469"/>
        <v>0</v>
      </c>
      <c r="RRA59" s="103">
        <f t="shared" si="469"/>
        <v>0</v>
      </c>
      <c r="RRB59" s="103">
        <f t="shared" si="469"/>
        <v>0</v>
      </c>
      <c r="RRC59" s="103">
        <f t="shared" si="469"/>
        <v>0</v>
      </c>
      <c r="RRD59" s="103">
        <f t="shared" si="469"/>
        <v>0</v>
      </c>
      <c r="RRE59" s="103">
        <f t="shared" si="469"/>
        <v>0</v>
      </c>
      <c r="RRF59" s="103">
        <f t="shared" si="469"/>
        <v>0</v>
      </c>
      <c r="RRG59" s="103">
        <f t="shared" si="469"/>
        <v>0</v>
      </c>
      <c r="RRH59" s="103">
        <f t="shared" si="469"/>
        <v>0</v>
      </c>
      <c r="RRI59" s="103">
        <f t="shared" si="469"/>
        <v>0</v>
      </c>
      <c r="RRJ59" s="103">
        <f t="shared" si="469"/>
        <v>0</v>
      </c>
      <c r="RRK59" s="103">
        <f t="shared" si="469"/>
        <v>0</v>
      </c>
      <c r="RRL59" s="103">
        <f t="shared" si="469"/>
        <v>0</v>
      </c>
      <c r="RRM59" s="103">
        <f t="shared" si="469"/>
        <v>0</v>
      </c>
      <c r="RRN59" s="103">
        <f t="shared" si="469"/>
        <v>0</v>
      </c>
      <c r="RRO59" s="103">
        <f t="shared" si="469"/>
        <v>0</v>
      </c>
      <c r="RRP59" s="103">
        <f t="shared" si="469"/>
        <v>0</v>
      </c>
      <c r="RRQ59" s="103">
        <f t="shared" si="469"/>
        <v>0</v>
      </c>
      <c r="RRR59" s="103">
        <f t="shared" si="469"/>
        <v>0</v>
      </c>
      <c r="RRS59" s="103">
        <f t="shared" si="469"/>
        <v>0</v>
      </c>
      <c r="RRT59" s="103">
        <f t="shared" si="469"/>
        <v>0</v>
      </c>
      <c r="RRU59" s="103">
        <f t="shared" si="469"/>
        <v>0</v>
      </c>
      <c r="RRV59" s="103">
        <f t="shared" si="469"/>
        <v>0</v>
      </c>
      <c r="RRW59" s="103">
        <f t="shared" si="469"/>
        <v>0</v>
      </c>
      <c r="RRX59" s="103">
        <f t="shared" si="469"/>
        <v>0</v>
      </c>
      <c r="RRY59" s="103">
        <f t="shared" si="469"/>
        <v>0</v>
      </c>
      <c r="RRZ59" s="103">
        <f t="shared" si="469"/>
        <v>0</v>
      </c>
      <c r="RSA59" s="103">
        <f t="shared" si="469"/>
        <v>0</v>
      </c>
      <c r="RSB59" s="103">
        <f t="shared" si="469"/>
        <v>0</v>
      </c>
      <c r="RSC59" s="103">
        <f t="shared" si="469"/>
        <v>0</v>
      </c>
      <c r="RSD59" s="103">
        <f t="shared" si="469"/>
        <v>0</v>
      </c>
      <c r="RSE59" s="103">
        <f t="shared" si="469"/>
        <v>0</v>
      </c>
      <c r="RSF59" s="103">
        <f t="shared" si="469"/>
        <v>0</v>
      </c>
      <c r="RSG59" s="103">
        <f t="shared" si="469"/>
        <v>0</v>
      </c>
      <c r="RSH59" s="103">
        <f t="shared" si="469"/>
        <v>0</v>
      </c>
      <c r="RSI59" s="103">
        <f t="shared" si="469"/>
        <v>0</v>
      </c>
      <c r="RSJ59" s="103">
        <f t="shared" si="469"/>
        <v>0</v>
      </c>
      <c r="RSK59" s="103">
        <f t="shared" si="469"/>
        <v>0</v>
      </c>
      <c r="RSL59" s="103">
        <f t="shared" si="469"/>
        <v>0</v>
      </c>
      <c r="RSM59" s="103">
        <f t="shared" si="469"/>
        <v>0</v>
      </c>
      <c r="RSN59" s="103">
        <f t="shared" si="469"/>
        <v>0</v>
      </c>
      <c r="RSO59" s="103">
        <f t="shared" si="469"/>
        <v>0</v>
      </c>
      <c r="RSP59" s="103">
        <f t="shared" si="469"/>
        <v>0</v>
      </c>
      <c r="RSQ59" s="103">
        <f t="shared" si="469"/>
        <v>0</v>
      </c>
      <c r="RSR59" s="103">
        <f t="shared" si="469"/>
        <v>0</v>
      </c>
      <c r="RSS59" s="103">
        <f t="shared" si="469"/>
        <v>0</v>
      </c>
      <c r="RST59" s="103">
        <f t="shared" si="469"/>
        <v>0</v>
      </c>
      <c r="RSU59" s="103">
        <f t="shared" si="469"/>
        <v>0</v>
      </c>
      <c r="RSV59" s="103">
        <f t="shared" si="469"/>
        <v>0</v>
      </c>
      <c r="RSW59" s="103">
        <f t="shared" si="469"/>
        <v>0</v>
      </c>
      <c r="RSX59" s="103">
        <f t="shared" si="469"/>
        <v>0</v>
      </c>
      <c r="RSY59" s="103">
        <f t="shared" si="469"/>
        <v>0</v>
      </c>
      <c r="RSZ59" s="103">
        <f t="shared" si="469"/>
        <v>0</v>
      </c>
      <c r="RTA59" s="103">
        <f t="shared" ref="RTA59:RVL59" si="470">SUM(RTA23:RTA39)</f>
        <v>0</v>
      </c>
      <c r="RTB59" s="103">
        <f t="shared" si="470"/>
        <v>0</v>
      </c>
      <c r="RTC59" s="103">
        <f t="shared" si="470"/>
        <v>0</v>
      </c>
      <c r="RTD59" s="103">
        <f t="shared" si="470"/>
        <v>0</v>
      </c>
      <c r="RTE59" s="103">
        <f t="shared" si="470"/>
        <v>0</v>
      </c>
      <c r="RTF59" s="103">
        <f t="shared" si="470"/>
        <v>0</v>
      </c>
      <c r="RTG59" s="103">
        <f t="shared" si="470"/>
        <v>0</v>
      </c>
      <c r="RTH59" s="103">
        <f t="shared" si="470"/>
        <v>0</v>
      </c>
      <c r="RTI59" s="103">
        <f t="shared" si="470"/>
        <v>0</v>
      </c>
      <c r="RTJ59" s="103">
        <f t="shared" si="470"/>
        <v>0</v>
      </c>
      <c r="RTK59" s="103">
        <f t="shared" si="470"/>
        <v>0</v>
      </c>
      <c r="RTL59" s="103">
        <f t="shared" si="470"/>
        <v>0</v>
      </c>
      <c r="RTM59" s="103">
        <f t="shared" si="470"/>
        <v>0</v>
      </c>
      <c r="RTN59" s="103">
        <f t="shared" si="470"/>
        <v>0</v>
      </c>
      <c r="RTO59" s="103">
        <f t="shared" si="470"/>
        <v>0</v>
      </c>
      <c r="RTP59" s="103">
        <f t="shared" si="470"/>
        <v>0</v>
      </c>
      <c r="RTQ59" s="103">
        <f t="shared" si="470"/>
        <v>0</v>
      </c>
      <c r="RTR59" s="103">
        <f t="shared" si="470"/>
        <v>0</v>
      </c>
      <c r="RTS59" s="103">
        <f t="shared" si="470"/>
        <v>0</v>
      </c>
      <c r="RTT59" s="103">
        <f t="shared" si="470"/>
        <v>0</v>
      </c>
      <c r="RTU59" s="103">
        <f t="shared" si="470"/>
        <v>0</v>
      </c>
      <c r="RTV59" s="103">
        <f t="shared" si="470"/>
        <v>0</v>
      </c>
      <c r="RTW59" s="103">
        <f t="shared" si="470"/>
        <v>0</v>
      </c>
      <c r="RTX59" s="103">
        <f t="shared" si="470"/>
        <v>0</v>
      </c>
      <c r="RTY59" s="103">
        <f t="shared" si="470"/>
        <v>0</v>
      </c>
      <c r="RTZ59" s="103">
        <f t="shared" si="470"/>
        <v>0</v>
      </c>
      <c r="RUA59" s="103">
        <f t="shared" si="470"/>
        <v>0</v>
      </c>
      <c r="RUB59" s="103">
        <f t="shared" si="470"/>
        <v>0</v>
      </c>
      <c r="RUC59" s="103">
        <f t="shared" si="470"/>
        <v>0</v>
      </c>
      <c r="RUD59" s="103">
        <f t="shared" si="470"/>
        <v>0</v>
      </c>
      <c r="RUE59" s="103">
        <f t="shared" si="470"/>
        <v>0</v>
      </c>
      <c r="RUF59" s="103">
        <f t="shared" si="470"/>
        <v>0</v>
      </c>
      <c r="RUG59" s="103">
        <f t="shared" si="470"/>
        <v>0</v>
      </c>
      <c r="RUH59" s="103">
        <f t="shared" si="470"/>
        <v>0</v>
      </c>
      <c r="RUI59" s="103">
        <f t="shared" si="470"/>
        <v>0</v>
      </c>
      <c r="RUJ59" s="103">
        <f t="shared" si="470"/>
        <v>0</v>
      </c>
      <c r="RUK59" s="103">
        <f t="shared" si="470"/>
        <v>0</v>
      </c>
      <c r="RUL59" s="103">
        <f t="shared" si="470"/>
        <v>0</v>
      </c>
      <c r="RUM59" s="103">
        <f t="shared" si="470"/>
        <v>0</v>
      </c>
      <c r="RUN59" s="103">
        <f t="shared" si="470"/>
        <v>0</v>
      </c>
      <c r="RUO59" s="103">
        <f t="shared" si="470"/>
        <v>0</v>
      </c>
      <c r="RUP59" s="103">
        <f t="shared" si="470"/>
        <v>0</v>
      </c>
      <c r="RUQ59" s="103">
        <f t="shared" si="470"/>
        <v>0</v>
      </c>
      <c r="RUR59" s="103">
        <f t="shared" si="470"/>
        <v>0</v>
      </c>
      <c r="RUS59" s="103">
        <f t="shared" si="470"/>
        <v>0</v>
      </c>
      <c r="RUT59" s="103">
        <f t="shared" si="470"/>
        <v>0</v>
      </c>
      <c r="RUU59" s="103">
        <f t="shared" si="470"/>
        <v>0</v>
      </c>
      <c r="RUV59" s="103">
        <f t="shared" si="470"/>
        <v>0</v>
      </c>
      <c r="RUW59" s="103">
        <f t="shared" si="470"/>
        <v>0</v>
      </c>
      <c r="RUX59" s="103">
        <f t="shared" si="470"/>
        <v>0</v>
      </c>
      <c r="RUY59" s="103">
        <f t="shared" si="470"/>
        <v>0</v>
      </c>
      <c r="RUZ59" s="103">
        <f t="shared" si="470"/>
        <v>0</v>
      </c>
      <c r="RVA59" s="103">
        <f t="shared" si="470"/>
        <v>0</v>
      </c>
      <c r="RVB59" s="103">
        <f t="shared" si="470"/>
        <v>0</v>
      </c>
      <c r="RVC59" s="103">
        <f t="shared" si="470"/>
        <v>0</v>
      </c>
      <c r="RVD59" s="103">
        <f t="shared" si="470"/>
        <v>0</v>
      </c>
      <c r="RVE59" s="103">
        <f t="shared" si="470"/>
        <v>0</v>
      </c>
      <c r="RVF59" s="103">
        <f t="shared" si="470"/>
        <v>0</v>
      </c>
      <c r="RVG59" s="103">
        <f t="shared" si="470"/>
        <v>0</v>
      </c>
      <c r="RVH59" s="103">
        <f t="shared" si="470"/>
        <v>0</v>
      </c>
      <c r="RVI59" s="103">
        <f t="shared" si="470"/>
        <v>0</v>
      </c>
      <c r="RVJ59" s="103">
        <f t="shared" si="470"/>
        <v>0</v>
      </c>
      <c r="RVK59" s="103">
        <f t="shared" si="470"/>
        <v>0</v>
      </c>
      <c r="RVL59" s="103">
        <f t="shared" si="470"/>
        <v>0</v>
      </c>
      <c r="RVM59" s="103">
        <f t="shared" ref="RVM59:RXX59" si="471">SUM(RVM23:RVM39)</f>
        <v>0</v>
      </c>
      <c r="RVN59" s="103">
        <f t="shared" si="471"/>
        <v>0</v>
      </c>
      <c r="RVO59" s="103">
        <f t="shared" si="471"/>
        <v>0</v>
      </c>
      <c r="RVP59" s="103">
        <f t="shared" si="471"/>
        <v>0</v>
      </c>
      <c r="RVQ59" s="103">
        <f t="shared" si="471"/>
        <v>0</v>
      </c>
      <c r="RVR59" s="103">
        <f t="shared" si="471"/>
        <v>0</v>
      </c>
      <c r="RVS59" s="103">
        <f t="shared" si="471"/>
        <v>0</v>
      </c>
      <c r="RVT59" s="103">
        <f t="shared" si="471"/>
        <v>0</v>
      </c>
      <c r="RVU59" s="103">
        <f t="shared" si="471"/>
        <v>0</v>
      </c>
      <c r="RVV59" s="103">
        <f t="shared" si="471"/>
        <v>0</v>
      </c>
      <c r="RVW59" s="103">
        <f t="shared" si="471"/>
        <v>0</v>
      </c>
      <c r="RVX59" s="103">
        <f t="shared" si="471"/>
        <v>0</v>
      </c>
      <c r="RVY59" s="103">
        <f t="shared" si="471"/>
        <v>0</v>
      </c>
      <c r="RVZ59" s="103">
        <f t="shared" si="471"/>
        <v>0</v>
      </c>
      <c r="RWA59" s="103">
        <f t="shared" si="471"/>
        <v>0</v>
      </c>
      <c r="RWB59" s="103">
        <f t="shared" si="471"/>
        <v>0</v>
      </c>
      <c r="RWC59" s="103">
        <f t="shared" si="471"/>
        <v>0</v>
      </c>
      <c r="RWD59" s="103">
        <f t="shared" si="471"/>
        <v>0</v>
      </c>
      <c r="RWE59" s="103">
        <f t="shared" si="471"/>
        <v>0</v>
      </c>
      <c r="RWF59" s="103">
        <f t="shared" si="471"/>
        <v>0</v>
      </c>
      <c r="RWG59" s="103">
        <f t="shared" si="471"/>
        <v>0</v>
      </c>
      <c r="RWH59" s="103">
        <f t="shared" si="471"/>
        <v>0</v>
      </c>
      <c r="RWI59" s="103">
        <f t="shared" si="471"/>
        <v>0</v>
      </c>
      <c r="RWJ59" s="103">
        <f t="shared" si="471"/>
        <v>0</v>
      </c>
      <c r="RWK59" s="103">
        <f t="shared" si="471"/>
        <v>0</v>
      </c>
      <c r="RWL59" s="103">
        <f t="shared" si="471"/>
        <v>0</v>
      </c>
      <c r="RWM59" s="103">
        <f t="shared" si="471"/>
        <v>0</v>
      </c>
      <c r="RWN59" s="103">
        <f t="shared" si="471"/>
        <v>0</v>
      </c>
      <c r="RWO59" s="103">
        <f t="shared" si="471"/>
        <v>0</v>
      </c>
      <c r="RWP59" s="103">
        <f t="shared" si="471"/>
        <v>0</v>
      </c>
      <c r="RWQ59" s="103">
        <f t="shared" si="471"/>
        <v>0</v>
      </c>
      <c r="RWR59" s="103">
        <f t="shared" si="471"/>
        <v>0</v>
      </c>
      <c r="RWS59" s="103">
        <f t="shared" si="471"/>
        <v>0</v>
      </c>
      <c r="RWT59" s="103">
        <f t="shared" si="471"/>
        <v>0</v>
      </c>
      <c r="RWU59" s="103">
        <f t="shared" si="471"/>
        <v>0</v>
      </c>
      <c r="RWV59" s="103">
        <f t="shared" si="471"/>
        <v>0</v>
      </c>
      <c r="RWW59" s="103">
        <f t="shared" si="471"/>
        <v>0</v>
      </c>
      <c r="RWX59" s="103">
        <f t="shared" si="471"/>
        <v>0</v>
      </c>
      <c r="RWY59" s="103">
        <f t="shared" si="471"/>
        <v>0</v>
      </c>
      <c r="RWZ59" s="103">
        <f t="shared" si="471"/>
        <v>0</v>
      </c>
      <c r="RXA59" s="103">
        <f t="shared" si="471"/>
        <v>0</v>
      </c>
      <c r="RXB59" s="103">
        <f t="shared" si="471"/>
        <v>0</v>
      </c>
      <c r="RXC59" s="103">
        <f t="shared" si="471"/>
        <v>0</v>
      </c>
      <c r="RXD59" s="103">
        <f t="shared" si="471"/>
        <v>0</v>
      </c>
      <c r="RXE59" s="103">
        <f t="shared" si="471"/>
        <v>0</v>
      </c>
      <c r="RXF59" s="103">
        <f t="shared" si="471"/>
        <v>0</v>
      </c>
      <c r="RXG59" s="103">
        <f t="shared" si="471"/>
        <v>0</v>
      </c>
      <c r="RXH59" s="103">
        <f t="shared" si="471"/>
        <v>0</v>
      </c>
      <c r="RXI59" s="103">
        <f t="shared" si="471"/>
        <v>0</v>
      </c>
      <c r="RXJ59" s="103">
        <f t="shared" si="471"/>
        <v>0</v>
      </c>
      <c r="RXK59" s="103">
        <f t="shared" si="471"/>
        <v>0</v>
      </c>
      <c r="RXL59" s="103">
        <f t="shared" si="471"/>
        <v>0</v>
      </c>
      <c r="RXM59" s="103">
        <f t="shared" si="471"/>
        <v>0</v>
      </c>
      <c r="RXN59" s="103">
        <f t="shared" si="471"/>
        <v>0</v>
      </c>
      <c r="RXO59" s="103">
        <f t="shared" si="471"/>
        <v>0</v>
      </c>
      <c r="RXP59" s="103">
        <f t="shared" si="471"/>
        <v>0</v>
      </c>
      <c r="RXQ59" s="103">
        <f t="shared" si="471"/>
        <v>0</v>
      </c>
      <c r="RXR59" s="103">
        <f t="shared" si="471"/>
        <v>0</v>
      </c>
      <c r="RXS59" s="103">
        <f t="shared" si="471"/>
        <v>0</v>
      </c>
      <c r="RXT59" s="103">
        <f t="shared" si="471"/>
        <v>0</v>
      </c>
      <c r="RXU59" s="103">
        <f t="shared" si="471"/>
        <v>0</v>
      </c>
      <c r="RXV59" s="103">
        <f t="shared" si="471"/>
        <v>0</v>
      </c>
      <c r="RXW59" s="103">
        <f t="shared" si="471"/>
        <v>0</v>
      </c>
      <c r="RXX59" s="103">
        <f t="shared" si="471"/>
        <v>0</v>
      </c>
      <c r="RXY59" s="103">
        <f t="shared" ref="RXY59:SAJ59" si="472">SUM(RXY23:RXY39)</f>
        <v>0</v>
      </c>
      <c r="RXZ59" s="103">
        <f t="shared" si="472"/>
        <v>0</v>
      </c>
      <c r="RYA59" s="103">
        <f t="shared" si="472"/>
        <v>0</v>
      </c>
      <c r="RYB59" s="103">
        <f t="shared" si="472"/>
        <v>0</v>
      </c>
      <c r="RYC59" s="103">
        <f t="shared" si="472"/>
        <v>0</v>
      </c>
      <c r="RYD59" s="103">
        <f t="shared" si="472"/>
        <v>0</v>
      </c>
      <c r="RYE59" s="103">
        <f t="shared" si="472"/>
        <v>0</v>
      </c>
      <c r="RYF59" s="103">
        <f t="shared" si="472"/>
        <v>0</v>
      </c>
      <c r="RYG59" s="103">
        <f t="shared" si="472"/>
        <v>0</v>
      </c>
      <c r="RYH59" s="103">
        <f t="shared" si="472"/>
        <v>0</v>
      </c>
      <c r="RYI59" s="103">
        <f t="shared" si="472"/>
        <v>0</v>
      </c>
      <c r="RYJ59" s="103">
        <f t="shared" si="472"/>
        <v>0</v>
      </c>
      <c r="RYK59" s="103">
        <f t="shared" si="472"/>
        <v>0</v>
      </c>
      <c r="RYL59" s="103">
        <f t="shared" si="472"/>
        <v>0</v>
      </c>
      <c r="RYM59" s="103">
        <f t="shared" si="472"/>
        <v>0</v>
      </c>
      <c r="RYN59" s="103">
        <f t="shared" si="472"/>
        <v>0</v>
      </c>
      <c r="RYO59" s="103">
        <f t="shared" si="472"/>
        <v>0</v>
      </c>
      <c r="RYP59" s="103">
        <f t="shared" si="472"/>
        <v>0</v>
      </c>
      <c r="RYQ59" s="103">
        <f t="shared" si="472"/>
        <v>0</v>
      </c>
      <c r="RYR59" s="103">
        <f t="shared" si="472"/>
        <v>0</v>
      </c>
      <c r="RYS59" s="103">
        <f t="shared" si="472"/>
        <v>0</v>
      </c>
      <c r="RYT59" s="103">
        <f t="shared" si="472"/>
        <v>0</v>
      </c>
      <c r="RYU59" s="103">
        <f t="shared" si="472"/>
        <v>0</v>
      </c>
      <c r="RYV59" s="103">
        <f t="shared" si="472"/>
        <v>0</v>
      </c>
      <c r="RYW59" s="103">
        <f t="shared" si="472"/>
        <v>0</v>
      </c>
      <c r="RYX59" s="103">
        <f t="shared" si="472"/>
        <v>0</v>
      </c>
      <c r="RYY59" s="103">
        <f t="shared" si="472"/>
        <v>0</v>
      </c>
      <c r="RYZ59" s="103">
        <f t="shared" si="472"/>
        <v>0</v>
      </c>
      <c r="RZA59" s="103">
        <f t="shared" si="472"/>
        <v>0</v>
      </c>
      <c r="RZB59" s="103">
        <f t="shared" si="472"/>
        <v>0</v>
      </c>
      <c r="RZC59" s="103">
        <f t="shared" si="472"/>
        <v>0</v>
      </c>
      <c r="RZD59" s="103">
        <f t="shared" si="472"/>
        <v>0</v>
      </c>
      <c r="RZE59" s="103">
        <f t="shared" si="472"/>
        <v>0</v>
      </c>
      <c r="RZF59" s="103">
        <f t="shared" si="472"/>
        <v>0</v>
      </c>
      <c r="RZG59" s="103">
        <f t="shared" si="472"/>
        <v>0</v>
      </c>
      <c r="RZH59" s="103">
        <f t="shared" si="472"/>
        <v>0</v>
      </c>
      <c r="RZI59" s="103">
        <f t="shared" si="472"/>
        <v>0</v>
      </c>
      <c r="RZJ59" s="103">
        <f t="shared" si="472"/>
        <v>0</v>
      </c>
      <c r="RZK59" s="103">
        <f t="shared" si="472"/>
        <v>0</v>
      </c>
      <c r="RZL59" s="103">
        <f t="shared" si="472"/>
        <v>0</v>
      </c>
      <c r="RZM59" s="103">
        <f t="shared" si="472"/>
        <v>0</v>
      </c>
      <c r="RZN59" s="103">
        <f t="shared" si="472"/>
        <v>0</v>
      </c>
      <c r="RZO59" s="103">
        <f t="shared" si="472"/>
        <v>0</v>
      </c>
      <c r="RZP59" s="103">
        <f t="shared" si="472"/>
        <v>0</v>
      </c>
      <c r="RZQ59" s="103">
        <f t="shared" si="472"/>
        <v>0</v>
      </c>
      <c r="RZR59" s="103">
        <f t="shared" si="472"/>
        <v>0</v>
      </c>
      <c r="RZS59" s="103">
        <f t="shared" si="472"/>
        <v>0</v>
      </c>
      <c r="RZT59" s="103">
        <f t="shared" si="472"/>
        <v>0</v>
      </c>
      <c r="RZU59" s="103">
        <f t="shared" si="472"/>
        <v>0</v>
      </c>
      <c r="RZV59" s="103">
        <f t="shared" si="472"/>
        <v>0</v>
      </c>
      <c r="RZW59" s="103">
        <f t="shared" si="472"/>
        <v>0</v>
      </c>
      <c r="RZX59" s="103">
        <f t="shared" si="472"/>
        <v>0</v>
      </c>
      <c r="RZY59" s="103">
        <f t="shared" si="472"/>
        <v>0</v>
      </c>
      <c r="RZZ59" s="103">
        <f t="shared" si="472"/>
        <v>0</v>
      </c>
      <c r="SAA59" s="103">
        <f t="shared" si="472"/>
        <v>0</v>
      </c>
      <c r="SAB59" s="103">
        <f t="shared" si="472"/>
        <v>0</v>
      </c>
      <c r="SAC59" s="103">
        <f t="shared" si="472"/>
        <v>0</v>
      </c>
      <c r="SAD59" s="103">
        <f t="shared" si="472"/>
        <v>0</v>
      </c>
      <c r="SAE59" s="103">
        <f t="shared" si="472"/>
        <v>0</v>
      </c>
      <c r="SAF59" s="103">
        <f t="shared" si="472"/>
        <v>0</v>
      </c>
      <c r="SAG59" s="103">
        <f t="shared" si="472"/>
        <v>0</v>
      </c>
      <c r="SAH59" s="103">
        <f t="shared" si="472"/>
        <v>0</v>
      </c>
      <c r="SAI59" s="103">
        <f t="shared" si="472"/>
        <v>0</v>
      </c>
      <c r="SAJ59" s="103">
        <f t="shared" si="472"/>
        <v>0</v>
      </c>
      <c r="SAK59" s="103">
        <f t="shared" ref="SAK59:SCV59" si="473">SUM(SAK23:SAK39)</f>
        <v>0</v>
      </c>
      <c r="SAL59" s="103">
        <f t="shared" si="473"/>
        <v>0</v>
      </c>
      <c r="SAM59" s="103">
        <f t="shared" si="473"/>
        <v>0</v>
      </c>
      <c r="SAN59" s="103">
        <f t="shared" si="473"/>
        <v>0</v>
      </c>
      <c r="SAO59" s="103">
        <f t="shared" si="473"/>
        <v>0</v>
      </c>
      <c r="SAP59" s="103">
        <f t="shared" si="473"/>
        <v>0</v>
      </c>
      <c r="SAQ59" s="103">
        <f t="shared" si="473"/>
        <v>0</v>
      </c>
      <c r="SAR59" s="103">
        <f t="shared" si="473"/>
        <v>0</v>
      </c>
      <c r="SAS59" s="103">
        <f t="shared" si="473"/>
        <v>0</v>
      </c>
      <c r="SAT59" s="103">
        <f t="shared" si="473"/>
        <v>0</v>
      </c>
      <c r="SAU59" s="103">
        <f t="shared" si="473"/>
        <v>0</v>
      </c>
      <c r="SAV59" s="103">
        <f t="shared" si="473"/>
        <v>0</v>
      </c>
      <c r="SAW59" s="103">
        <f t="shared" si="473"/>
        <v>0</v>
      </c>
      <c r="SAX59" s="103">
        <f t="shared" si="473"/>
        <v>0</v>
      </c>
      <c r="SAY59" s="103">
        <f t="shared" si="473"/>
        <v>0</v>
      </c>
      <c r="SAZ59" s="103">
        <f t="shared" si="473"/>
        <v>0</v>
      </c>
      <c r="SBA59" s="103">
        <f t="shared" si="473"/>
        <v>0</v>
      </c>
      <c r="SBB59" s="103">
        <f t="shared" si="473"/>
        <v>0</v>
      </c>
      <c r="SBC59" s="103">
        <f t="shared" si="473"/>
        <v>0</v>
      </c>
      <c r="SBD59" s="103">
        <f t="shared" si="473"/>
        <v>0</v>
      </c>
      <c r="SBE59" s="103">
        <f t="shared" si="473"/>
        <v>0</v>
      </c>
      <c r="SBF59" s="103">
        <f t="shared" si="473"/>
        <v>0</v>
      </c>
      <c r="SBG59" s="103">
        <f t="shared" si="473"/>
        <v>0</v>
      </c>
      <c r="SBH59" s="103">
        <f t="shared" si="473"/>
        <v>0</v>
      </c>
      <c r="SBI59" s="103">
        <f t="shared" si="473"/>
        <v>0</v>
      </c>
      <c r="SBJ59" s="103">
        <f t="shared" si="473"/>
        <v>0</v>
      </c>
      <c r="SBK59" s="103">
        <f t="shared" si="473"/>
        <v>0</v>
      </c>
      <c r="SBL59" s="103">
        <f t="shared" si="473"/>
        <v>0</v>
      </c>
      <c r="SBM59" s="103">
        <f t="shared" si="473"/>
        <v>0</v>
      </c>
      <c r="SBN59" s="103">
        <f t="shared" si="473"/>
        <v>0</v>
      </c>
      <c r="SBO59" s="103">
        <f t="shared" si="473"/>
        <v>0</v>
      </c>
      <c r="SBP59" s="103">
        <f t="shared" si="473"/>
        <v>0</v>
      </c>
      <c r="SBQ59" s="103">
        <f t="shared" si="473"/>
        <v>0</v>
      </c>
      <c r="SBR59" s="103">
        <f t="shared" si="473"/>
        <v>0</v>
      </c>
      <c r="SBS59" s="103">
        <f t="shared" si="473"/>
        <v>0</v>
      </c>
      <c r="SBT59" s="103">
        <f t="shared" si="473"/>
        <v>0</v>
      </c>
      <c r="SBU59" s="103">
        <f t="shared" si="473"/>
        <v>0</v>
      </c>
      <c r="SBV59" s="103">
        <f t="shared" si="473"/>
        <v>0</v>
      </c>
      <c r="SBW59" s="103">
        <f t="shared" si="473"/>
        <v>0</v>
      </c>
      <c r="SBX59" s="103">
        <f t="shared" si="473"/>
        <v>0</v>
      </c>
      <c r="SBY59" s="103">
        <f t="shared" si="473"/>
        <v>0</v>
      </c>
      <c r="SBZ59" s="103">
        <f t="shared" si="473"/>
        <v>0</v>
      </c>
      <c r="SCA59" s="103">
        <f t="shared" si="473"/>
        <v>0</v>
      </c>
      <c r="SCB59" s="103">
        <f t="shared" si="473"/>
        <v>0</v>
      </c>
      <c r="SCC59" s="103">
        <f t="shared" si="473"/>
        <v>0</v>
      </c>
      <c r="SCD59" s="103">
        <f t="shared" si="473"/>
        <v>0</v>
      </c>
      <c r="SCE59" s="103">
        <f t="shared" si="473"/>
        <v>0</v>
      </c>
      <c r="SCF59" s="103">
        <f t="shared" si="473"/>
        <v>0</v>
      </c>
      <c r="SCG59" s="103">
        <f t="shared" si="473"/>
        <v>0</v>
      </c>
      <c r="SCH59" s="103">
        <f t="shared" si="473"/>
        <v>0</v>
      </c>
      <c r="SCI59" s="103">
        <f t="shared" si="473"/>
        <v>0</v>
      </c>
      <c r="SCJ59" s="103">
        <f t="shared" si="473"/>
        <v>0</v>
      </c>
      <c r="SCK59" s="103">
        <f t="shared" si="473"/>
        <v>0</v>
      </c>
      <c r="SCL59" s="103">
        <f t="shared" si="473"/>
        <v>0</v>
      </c>
      <c r="SCM59" s="103">
        <f t="shared" si="473"/>
        <v>0</v>
      </c>
      <c r="SCN59" s="103">
        <f t="shared" si="473"/>
        <v>0</v>
      </c>
      <c r="SCO59" s="103">
        <f t="shared" si="473"/>
        <v>0</v>
      </c>
      <c r="SCP59" s="103">
        <f t="shared" si="473"/>
        <v>0</v>
      </c>
      <c r="SCQ59" s="103">
        <f t="shared" si="473"/>
        <v>0</v>
      </c>
      <c r="SCR59" s="103">
        <f t="shared" si="473"/>
        <v>0</v>
      </c>
      <c r="SCS59" s="103">
        <f t="shared" si="473"/>
        <v>0</v>
      </c>
      <c r="SCT59" s="103">
        <f t="shared" si="473"/>
        <v>0</v>
      </c>
      <c r="SCU59" s="103">
        <f t="shared" si="473"/>
        <v>0</v>
      </c>
      <c r="SCV59" s="103">
        <f t="shared" si="473"/>
        <v>0</v>
      </c>
      <c r="SCW59" s="103">
        <f t="shared" ref="SCW59:SFH59" si="474">SUM(SCW23:SCW39)</f>
        <v>0</v>
      </c>
      <c r="SCX59" s="103">
        <f t="shared" si="474"/>
        <v>0</v>
      </c>
      <c r="SCY59" s="103">
        <f t="shared" si="474"/>
        <v>0</v>
      </c>
      <c r="SCZ59" s="103">
        <f t="shared" si="474"/>
        <v>0</v>
      </c>
      <c r="SDA59" s="103">
        <f t="shared" si="474"/>
        <v>0</v>
      </c>
      <c r="SDB59" s="103">
        <f t="shared" si="474"/>
        <v>0</v>
      </c>
      <c r="SDC59" s="103">
        <f t="shared" si="474"/>
        <v>0</v>
      </c>
      <c r="SDD59" s="103">
        <f t="shared" si="474"/>
        <v>0</v>
      </c>
      <c r="SDE59" s="103">
        <f t="shared" si="474"/>
        <v>0</v>
      </c>
      <c r="SDF59" s="103">
        <f t="shared" si="474"/>
        <v>0</v>
      </c>
      <c r="SDG59" s="103">
        <f t="shared" si="474"/>
        <v>0</v>
      </c>
      <c r="SDH59" s="103">
        <f t="shared" si="474"/>
        <v>0</v>
      </c>
      <c r="SDI59" s="103">
        <f t="shared" si="474"/>
        <v>0</v>
      </c>
      <c r="SDJ59" s="103">
        <f t="shared" si="474"/>
        <v>0</v>
      </c>
      <c r="SDK59" s="103">
        <f t="shared" si="474"/>
        <v>0</v>
      </c>
      <c r="SDL59" s="103">
        <f t="shared" si="474"/>
        <v>0</v>
      </c>
      <c r="SDM59" s="103">
        <f t="shared" si="474"/>
        <v>0</v>
      </c>
      <c r="SDN59" s="103">
        <f t="shared" si="474"/>
        <v>0</v>
      </c>
      <c r="SDO59" s="103">
        <f t="shared" si="474"/>
        <v>0</v>
      </c>
      <c r="SDP59" s="103">
        <f t="shared" si="474"/>
        <v>0</v>
      </c>
      <c r="SDQ59" s="103">
        <f t="shared" si="474"/>
        <v>0</v>
      </c>
      <c r="SDR59" s="103">
        <f t="shared" si="474"/>
        <v>0</v>
      </c>
      <c r="SDS59" s="103">
        <f t="shared" si="474"/>
        <v>0</v>
      </c>
      <c r="SDT59" s="103">
        <f t="shared" si="474"/>
        <v>0</v>
      </c>
      <c r="SDU59" s="103">
        <f t="shared" si="474"/>
        <v>0</v>
      </c>
      <c r="SDV59" s="103">
        <f t="shared" si="474"/>
        <v>0</v>
      </c>
      <c r="SDW59" s="103">
        <f t="shared" si="474"/>
        <v>0</v>
      </c>
      <c r="SDX59" s="103">
        <f t="shared" si="474"/>
        <v>0</v>
      </c>
      <c r="SDY59" s="103">
        <f t="shared" si="474"/>
        <v>0</v>
      </c>
      <c r="SDZ59" s="103">
        <f t="shared" si="474"/>
        <v>0</v>
      </c>
      <c r="SEA59" s="103">
        <f t="shared" si="474"/>
        <v>0</v>
      </c>
      <c r="SEB59" s="103">
        <f t="shared" si="474"/>
        <v>0</v>
      </c>
      <c r="SEC59" s="103">
        <f t="shared" si="474"/>
        <v>0</v>
      </c>
      <c r="SED59" s="103">
        <f t="shared" si="474"/>
        <v>0</v>
      </c>
      <c r="SEE59" s="103">
        <f t="shared" si="474"/>
        <v>0</v>
      </c>
      <c r="SEF59" s="103">
        <f t="shared" si="474"/>
        <v>0</v>
      </c>
      <c r="SEG59" s="103">
        <f t="shared" si="474"/>
        <v>0</v>
      </c>
      <c r="SEH59" s="103">
        <f t="shared" si="474"/>
        <v>0</v>
      </c>
      <c r="SEI59" s="103">
        <f t="shared" si="474"/>
        <v>0</v>
      </c>
      <c r="SEJ59" s="103">
        <f t="shared" si="474"/>
        <v>0</v>
      </c>
      <c r="SEK59" s="103">
        <f t="shared" si="474"/>
        <v>0</v>
      </c>
      <c r="SEL59" s="103">
        <f t="shared" si="474"/>
        <v>0</v>
      </c>
      <c r="SEM59" s="103">
        <f t="shared" si="474"/>
        <v>0</v>
      </c>
      <c r="SEN59" s="103">
        <f t="shared" si="474"/>
        <v>0</v>
      </c>
      <c r="SEO59" s="103">
        <f t="shared" si="474"/>
        <v>0</v>
      </c>
      <c r="SEP59" s="103">
        <f t="shared" si="474"/>
        <v>0</v>
      </c>
      <c r="SEQ59" s="103">
        <f t="shared" si="474"/>
        <v>0</v>
      </c>
      <c r="SER59" s="103">
        <f t="shared" si="474"/>
        <v>0</v>
      </c>
      <c r="SES59" s="103">
        <f t="shared" si="474"/>
        <v>0</v>
      </c>
      <c r="SET59" s="103">
        <f t="shared" si="474"/>
        <v>0</v>
      </c>
      <c r="SEU59" s="103">
        <f t="shared" si="474"/>
        <v>0</v>
      </c>
      <c r="SEV59" s="103">
        <f t="shared" si="474"/>
        <v>0</v>
      </c>
      <c r="SEW59" s="103">
        <f t="shared" si="474"/>
        <v>0</v>
      </c>
      <c r="SEX59" s="103">
        <f t="shared" si="474"/>
        <v>0</v>
      </c>
      <c r="SEY59" s="103">
        <f t="shared" si="474"/>
        <v>0</v>
      </c>
      <c r="SEZ59" s="103">
        <f t="shared" si="474"/>
        <v>0</v>
      </c>
      <c r="SFA59" s="103">
        <f t="shared" si="474"/>
        <v>0</v>
      </c>
      <c r="SFB59" s="103">
        <f t="shared" si="474"/>
        <v>0</v>
      </c>
      <c r="SFC59" s="103">
        <f t="shared" si="474"/>
        <v>0</v>
      </c>
      <c r="SFD59" s="103">
        <f t="shared" si="474"/>
        <v>0</v>
      </c>
      <c r="SFE59" s="103">
        <f t="shared" si="474"/>
        <v>0</v>
      </c>
      <c r="SFF59" s="103">
        <f t="shared" si="474"/>
        <v>0</v>
      </c>
      <c r="SFG59" s="103">
        <f t="shared" si="474"/>
        <v>0</v>
      </c>
      <c r="SFH59" s="103">
        <f t="shared" si="474"/>
        <v>0</v>
      </c>
      <c r="SFI59" s="103">
        <f t="shared" ref="SFI59:SHT59" si="475">SUM(SFI23:SFI39)</f>
        <v>0</v>
      </c>
      <c r="SFJ59" s="103">
        <f t="shared" si="475"/>
        <v>0</v>
      </c>
      <c r="SFK59" s="103">
        <f t="shared" si="475"/>
        <v>0</v>
      </c>
      <c r="SFL59" s="103">
        <f t="shared" si="475"/>
        <v>0</v>
      </c>
      <c r="SFM59" s="103">
        <f t="shared" si="475"/>
        <v>0</v>
      </c>
      <c r="SFN59" s="103">
        <f t="shared" si="475"/>
        <v>0</v>
      </c>
      <c r="SFO59" s="103">
        <f t="shared" si="475"/>
        <v>0</v>
      </c>
      <c r="SFP59" s="103">
        <f t="shared" si="475"/>
        <v>0</v>
      </c>
      <c r="SFQ59" s="103">
        <f t="shared" si="475"/>
        <v>0</v>
      </c>
      <c r="SFR59" s="103">
        <f t="shared" si="475"/>
        <v>0</v>
      </c>
      <c r="SFS59" s="103">
        <f t="shared" si="475"/>
        <v>0</v>
      </c>
      <c r="SFT59" s="103">
        <f t="shared" si="475"/>
        <v>0</v>
      </c>
      <c r="SFU59" s="103">
        <f t="shared" si="475"/>
        <v>0</v>
      </c>
      <c r="SFV59" s="103">
        <f t="shared" si="475"/>
        <v>0</v>
      </c>
      <c r="SFW59" s="103">
        <f t="shared" si="475"/>
        <v>0</v>
      </c>
      <c r="SFX59" s="103">
        <f t="shared" si="475"/>
        <v>0</v>
      </c>
      <c r="SFY59" s="103">
        <f t="shared" si="475"/>
        <v>0</v>
      </c>
      <c r="SFZ59" s="103">
        <f t="shared" si="475"/>
        <v>0</v>
      </c>
      <c r="SGA59" s="103">
        <f t="shared" si="475"/>
        <v>0</v>
      </c>
      <c r="SGB59" s="103">
        <f t="shared" si="475"/>
        <v>0</v>
      </c>
      <c r="SGC59" s="103">
        <f t="shared" si="475"/>
        <v>0</v>
      </c>
      <c r="SGD59" s="103">
        <f t="shared" si="475"/>
        <v>0</v>
      </c>
      <c r="SGE59" s="103">
        <f t="shared" si="475"/>
        <v>0</v>
      </c>
      <c r="SGF59" s="103">
        <f t="shared" si="475"/>
        <v>0</v>
      </c>
      <c r="SGG59" s="103">
        <f t="shared" si="475"/>
        <v>0</v>
      </c>
      <c r="SGH59" s="103">
        <f t="shared" si="475"/>
        <v>0</v>
      </c>
      <c r="SGI59" s="103">
        <f t="shared" si="475"/>
        <v>0</v>
      </c>
      <c r="SGJ59" s="103">
        <f t="shared" si="475"/>
        <v>0</v>
      </c>
      <c r="SGK59" s="103">
        <f t="shared" si="475"/>
        <v>0</v>
      </c>
      <c r="SGL59" s="103">
        <f t="shared" si="475"/>
        <v>0</v>
      </c>
      <c r="SGM59" s="103">
        <f t="shared" si="475"/>
        <v>0</v>
      </c>
      <c r="SGN59" s="103">
        <f t="shared" si="475"/>
        <v>0</v>
      </c>
      <c r="SGO59" s="103">
        <f t="shared" si="475"/>
        <v>0</v>
      </c>
      <c r="SGP59" s="103">
        <f t="shared" si="475"/>
        <v>0</v>
      </c>
      <c r="SGQ59" s="103">
        <f t="shared" si="475"/>
        <v>0</v>
      </c>
      <c r="SGR59" s="103">
        <f t="shared" si="475"/>
        <v>0</v>
      </c>
      <c r="SGS59" s="103">
        <f t="shared" si="475"/>
        <v>0</v>
      </c>
      <c r="SGT59" s="103">
        <f t="shared" si="475"/>
        <v>0</v>
      </c>
      <c r="SGU59" s="103">
        <f t="shared" si="475"/>
        <v>0</v>
      </c>
      <c r="SGV59" s="103">
        <f t="shared" si="475"/>
        <v>0</v>
      </c>
      <c r="SGW59" s="103">
        <f t="shared" si="475"/>
        <v>0</v>
      </c>
      <c r="SGX59" s="103">
        <f t="shared" si="475"/>
        <v>0</v>
      </c>
      <c r="SGY59" s="103">
        <f t="shared" si="475"/>
        <v>0</v>
      </c>
      <c r="SGZ59" s="103">
        <f t="shared" si="475"/>
        <v>0</v>
      </c>
      <c r="SHA59" s="103">
        <f t="shared" si="475"/>
        <v>0</v>
      </c>
      <c r="SHB59" s="103">
        <f t="shared" si="475"/>
        <v>0</v>
      </c>
      <c r="SHC59" s="103">
        <f t="shared" si="475"/>
        <v>0</v>
      </c>
      <c r="SHD59" s="103">
        <f t="shared" si="475"/>
        <v>0</v>
      </c>
      <c r="SHE59" s="103">
        <f t="shared" si="475"/>
        <v>0</v>
      </c>
      <c r="SHF59" s="103">
        <f t="shared" si="475"/>
        <v>0</v>
      </c>
      <c r="SHG59" s="103">
        <f t="shared" si="475"/>
        <v>0</v>
      </c>
      <c r="SHH59" s="103">
        <f t="shared" si="475"/>
        <v>0</v>
      </c>
      <c r="SHI59" s="103">
        <f t="shared" si="475"/>
        <v>0</v>
      </c>
      <c r="SHJ59" s="103">
        <f t="shared" si="475"/>
        <v>0</v>
      </c>
      <c r="SHK59" s="103">
        <f t="shared" si="475"/>
        <v>0</v>
      </c>
      <c r="SHL59" s="103">
        <f t="shared" si="475"/>
        <v>0</v>
      </c>
      <c r="SHM59" s="103">
        <f t="shared" si="475"/>
        <v>0</v>
      </c>
      <c r="SHN59" s="103">
        <f t="shared" si="475"/>
        <v>0</v>
      </c>
      <c r="SHO59" s="103">
        <f t="shared" si="475"/>
        <v>0</v>
      </c>
      <c r="SHP59" s="103">
        <f t="shared" si="475"/>
        <v>0</v>
      </c>
      <c r="SHQ59" s="103">
        <f t="shared" si="475"/>
        <v>0</v>
      </c>
      <c r="SHR59" s="103">
        <f t="shared" si="475"/>
        <v>0</v>
      </c>
      <c r="SHS59" s="103">
        <f t="shared" si="475"/>
        <v>0</v>
      </c>
      <c r="SHT59" s="103">
        <f t="shared" si="475"/>
        <v>0</v>
      </c>
      <c r="SHU59" s="103">
        <f t="shared" ref="SHU59:SKF59" si="476">SUM(SHU23:SHU39)</f>
        <v>0</v>
      </c>
      <c r="SHV59" s="103">
        <f t="shared" si="476"/>
        <v>0</v>
      </c>
      <c r="SHW59" s="103">
        <f t="shared" si="476"/>
        <v>0</v>
      </c>
      <c r="SHX59" s="103">
        <f t="shared" si="476"/>
        <v>0</v>
      </c>
      <c r="SHY59" s="103">
        <f t="shared" si="476"/>
        <v>0</v>
      </c>
      <c r="SHZ59" s="103">
        <f t="shared" si="476"/>
        <v>0</v>
      </c>
      <c r="SIA59" s="103">
        <f t="shared" si="476"/>
        <v>0</v>
      </c>
      <c r="SIB59" s="103">
        <f t="shared" si="476"/>
        <v>0</v>
      </c>
      <c r="SIC59" s="103">
        <f t="shared" si="476"/>
        <v>0</v>
      </c>
      <c r="SID59" s="103">
        <f t="shared" si="476"/>
        <v>0</v>
      </c>
      <c r="SIE59" s="103">
        <f t="shared" si="476"/>
        <v>0</v>
      </c>
      <c r="SIF59" s="103">
        <f t="shared" si="476"/>
        <v>0</v>
      </c>
      <c r="SIG59" s="103">
        <f t="shared" si="476"/>
        <v>0</v>
      </c>
      <c r="SIH59" s="103">
        <f t="shared" si="476"/>
        <v>0</v>
      </c>
      <c r="SII59" s="103">
        <f t="shared" si="476"/>
        <v>0</v>
      </c>
      <c r="SIJ59" s="103">
        <f t="shared" si="476"/>
        <v>0</v>
      </c>
      <c r="SIK59" s="103">
        <f t="shared" si="476"/>
        <v>0</v>
      </c>
      <c r="SIL59" s="103">
        <f t="shared" si="476"/>
        <v>0</v>
      </c>
      <c r="SIM59" s="103">
        <f t="shared" si="476"/>
        <v>0</v>
      </c>
      <c r="SIN59" s="103">
        <f t="shared" si="476"/>
        <v>0</v>
      </c>
      <c r="SIO59" s="103">
        <f t="shared" si="476"/>
        <v>0</v>
      </c>
      <c r="SIP59" s="103">
        <f t="shared" si="476"/>
        <v>0</v>
      </c>
      <c r="SIQ59" s="103">
        <f t="shared" si="476"/>
        <v>0</v>
      </c>
      <c r="SIR59" s="103">
        <f t="shared" si="476"/>
        <v>0</v>
      </c>
      <c r="SIS59" s="103">
        <f t="shared" si="476"/>
        <v>0</v>
      </c>
      <c r="SIT59" s="103">
        <f t="shared" si="476"/>
        <v>0</v>
      </c>
      <c r="SIU59" s="103">
        <f t="shared" si="476"/>
        <v>0</v>
      </c>
      <c r="SIV59" s="103">
        <f t="shared" si="476"/>
        <v>0</v>
      </c>
      <c r="SIW59" s="103">
        <f t="shared" si="476"/>
        <v>0</v>
      </c>
      <c r="SIX59" s="103">
        <f t="shared" si="476"/>
        <v>0</v>
      </c>
      <c r="SIY59" s="103">
        <f t="shared" si="476"/>
        <v>0</v>
      </c>
      <c r="SIZ59" s="103">
        <f t="shared" si="476"/>
        <v>0</v>
      </c>
      <c r="SJA59" s="103">
        <f t="shared" si="476"/>
        <v>0</v>
      </c>
      <c r="SJB59" s="103">
        <f t="shared" si="476"/>
        <v>0</v>
      </c>
      <c r="SJC59" s="103">
        <f t="shared" si="476"/>
        <v>0</v>
      </c>
      <c r="SJD59" s="103">
        <f t="shared" si="476"/>
        <v>0</v>
      </c>
      <c r="SJE59" s="103">
        <f t="shared" si="476"/>
        <v>0</v>
      </c>
      <c r="SJF59" s="103">
        <f t="shared" si="476"/>
        <v>0</v>
      </c>
      <c r="SJG59" s="103">
        <f t="shared" si="476"/>
        <v>0</v>
      </c>
      <c r="SJH59" s="103">
        <f t="shared" si="476"/>
        <v>0</v>
      </c>
      <c r="SJI59" s="103">
        <f t="shared" si="476"/>
        <v>0</v>
      </c>
      <c r="SJJ59" s="103">
        <f t="shared" si="476"/>
        <v>0</v>
      </c>
      <c r="SJK59" s="103">
        <f t="shared" si="476"/>
        <v>0</v>
      </c>
      <c r="SJL59" s="103">
        <f t="shared" si="476"/>
        <v>0</v>
      </c>
      <c r="SJM59" s="103">
        <f t="shared" si="476"/>
        <v>0</v>
      </c>
      <c r="SJN59" s="103">
        <f t="shared" si="476"/>
        <v>0</v>
      </c>
      <c r="SJO59" s="103">
        <f t="shared" si="476"/>
        <v>0</v>
      </c>
      <c r="SJP59" s="103">
        <f t="shared" si="476"/>
        <v>0</v>
      </c>
      <c r="SJQ59" s="103">
        <f t="shared" si="476"/>
        <v>0</v>
      </c>
      <c r="SJR59" s="103">
        <f t="shared" si="476"/>
        <v>0</v>
      </c>
      <c r="SJS59" s="103">
        <f t="shared" si="476"/>
        <v>0</v>
      </c>
      <c r="SJT59" s="103">
        <f t="shared" si="476"/>
        <v>0</v>
      </c>
      <c r="SJU59" s="103">
        <f t="shared" si="476"/>
        <v>0</v>
      </c>
      <c r="SJV59" s="103">
        <f t="shared" si="476"/>
        <v>0</v>
      </c>
      <c r="SJW59" s="103">
        <f t="shared" si="476"/>
        <v>0</v>
      </c>
      <c r="SJX59" s="103">
        <f t="shared" si="476"/>
        <v>0</v>
      </c>
      <c r="SJY59" s="103">
        <f t="shared" si="476"/>
        <v>0</v>
      </c>
      <c r="SJZ59" s="103">
        <f t="shared" si="476"/>
        <v>0</v>
      </c>
      <c r="SKA59" s="103">
        <f t="shared" si="476"/>
        <v>0</v>
      </c>
      <c r="SKB59" s="103">
        <f t="shared" si="476"/>
        <v>0</v>
      </c>
      <c r="SKC59" s="103">
        <f t="shared" si="476"/>
        <v>0</v>
      </c>
      <c r="SKD59" s="103">
        <f t="shared" si="476"/>
        <v>0</v>
      </c>
      <c r="SKE59" s="103">
        <f t="shared" si="476"/>
        <v>0</v>
      </c>
      <c r="SKF59" s="103">
        <f t="shared" si="476"/>
        <v>0</v>
      </c>
      <c r="SKG59" s="103">
        <f t="shared" ref="SKG59:SMR59" si="477">SUM(SKG23:SKG39)</f>
        <v>0</v>
      </c>
      <c r="SKH59" s="103">
        <f t="shared" si="477"/>
        <v>0</v>
      </c>
      <c r="SKI59" s="103">
        <f t="shared" si="477"/>
        <v>0</v>
      </c>
      <c r="SKJ59" s="103">
        <f t="shared" si="477"/>
        <v>0</v>
      </c>
      <c r="SKK59" s="103">
        <f t="shared" si="477"/>
        <v>0</v>
      </c>
      <c r="SKL59" s="103">
        <f t="shared" si="477"/>
        <v>0</v>
      </c>
      <c r="SKM59" s="103">
        <f t="shared" si="477"/>
        <v>0</v>
      </c>
      <c r="SKN59" s="103">
        <f t="shared" si="477"/>
        <v>0</v>
      </c>
      <c r="SKO59" s="103">
        <f t="shared" si="477"/>
        <v>0</v>
      </c>
      <c r="SKP59" s="103">
        <f t="shared" si="477"/>
        <v>0</v>
      </c>
      <c r="SKQ59" s="103">
        <f t="shared" si="477"/>
        <v>0</v>
      </c>
      <c r="SKR59" s="103">
        <f t="shared" si="477"/>
        <v>0</v>
      </c>
      <c r="SKS59" s="103">
        <f t="shared" si="477"/>
        <v>0</v>
      </c>
      <c r="SKT59" s="103">
        <f t="shared" si="477"/>
        <v>0</v>
      </c>
      <c r="SKU59" s="103">
        <f t="shared" si="477"/>
        <v>0</v>
      </c>
      <c r="SKV59" s="103">
        <f t="shared" si="477"/>
        <v>0</v>
      </c>
      <c r="SKW59" s="103">
        <f t="shared" si="477"/>
        <v>0</v>
      </c>
      <c r="SKX59" s="103">
        <f t="shared" si="477"/>
        <v>0</v>
      </c>
      <c r="SKY59" s="103">
        <f t="shared" si="477"/>
        <v>0</v>
      </c>
      <c r="SKZ59" s="103">
        <f t="shared" si="477"/>
        <v>0</v>
      </c>
      <c r="SLA59" s="103">
        <f t="shared" si="477"/>
        <v>0</v>
      </c>
      <c r="SLB59" s="103">
        <f t="shared" si="477"/>
        <v>0</v>
      </c>
      <c r="SLC59" s="103">
        <f t="shared" si="477"/>
        <v>0</v>
      </c>
      <c r="SLD59" s="103">
        <f t="shared" si="477"/>
        <v>0</v>
      </c>
      <c r="SLE59" s="103">
        <f t="shared" si="477"/>
        <v>0</v>
      </c>
      <c r="SLF59" s="103">
        <f t="shared" si="477"/>
        <v>0</v>
      </c>
      <c r="SLG59" s="103">
        <f t="shared" si="477"/>
        <v>0</v>
      </c>
      <c r="SLH59" s="103">
        <f t="shared" si="477"/>
        <v>0</v>
      </c>
      <c r="SLI59" s="103">
        <f t="shared" si="477"/>
        <v>0</v>
      </c>
      <c r="SLJ59" s="103">
        <f t="shared" si="477"/>
        <v>0</v>
      </c>
      <c r="SLK59" s="103">
        <f t="shared" si="477"/>
        <v>0</v>
      </c>
      <c r="SLL59" s="103">
        <f t="shared" si="477"/>
        <v>0</v>
      </c>
      <c r="SLM59" s="103">
        <f t="shared" si="477"/>
        <v>0</v>
      </c>
      <c r="SLN59" s="103">
        <f t="shared" si="477"/>
        <v>0</v>
      </c>
      <c r="SLO59" s="103">
        <f t="shared" si="477"/>
        <v>0</v>
      </c>
      <c r="SLP59" s="103">
        <f t="shared" si="477"/>
        <v>0</v>
      </c>
      <c r="SLQ59" s="103">
        <f t="shared" si="477"/>
        <v>0</v>
      </c>
      <c r="SLR59" s="103">
        <f t="shared" si="477"/>
        <v>0</v>
      </c>
      <c r="SLS59" s="103">
        <f t="shared" si="477"/>
        <v>0</v>
      </c>
      <c r="SLT59" s="103">
        <f t="shared" si="477"/>
        <v>0</v>
      </c>
      <c r="SLU59" s="103">
        <f t="shared" si="477"/>
        <v>0</v>
      </c>
      <c r="SLV59" s="103">
        <f t="shared" si="477"/>
        <v>0</v>
      </c>
      <c r="SLW59" s="103">
        <f t="shared" si="477"/>
        <v>0</v>
      </c>
      <c r="SLX59" s="103">
        <f t="shared" si="477"/>
        <v>0</v>
      </c>
      <c r="SLY59" s="103">
        <f t="shared" si="477"/>
        <v>0</v>
      </c>
      <c r="SLZ59" s="103">
        <f t="shared" si="477"/>
        <v>0</v>
      </c>
      <c r="SMA59" s="103">
        <f t="shared" si="477"/>
        <v>0</v>
      </c>
      <c r="SMB59" s="103">
        <f t="shared" si="477"/>
        <v>0</v>
      </c>
      <c r="SMC59" s="103">
        <f t="shared" si="477"/>
        <v>0</v>
      </c>
      <c r="SMD59" s="103">
        <f t="shared" si="477"/>
        <v>0</v>
      </c>
      <c r="SME59" s="103">
        <f t="shared" si="477"/>
        <v>0</v>
      </c>
      <c r="SMF59" s="103">
        <f t="shared" si="477"/>
        <v>0</v>
      </c>
      <c r="SMG59" s="103">
        <f t="shared" si="477"/>
        <v>0</v>
      </c>
      <c r="SMH59" s="103">
        <f t="shared" si="477"/>
        <v>0</v>
      </c>
      <c r="SMI59" s="103">
        <f t="shared" si="477"/>
        <v>0</v>
      </c>
      <c r="SMJ59" s="103">
        <f t="shared" si="477"/>
        <v>0</v>
      </c>
      <c r="SMK59" s="103">
        <f t="shared" si="477"/>
        <v>0</v>
      </c>
      <c r="SML59" s="103">
        <f t="shared" si="477"/>
        <v>0</v>
      </c>
      <c r="SMM59" s="103">
        <f t="shared" si="477"/>
        <v>0</v>
      </c>
      <c r="SMN59" s="103">
        <f t="shared" si="477"/>
        <v>0</v>
      </c>
      <c r="SMO59" s="103">
        <f t="shared" si="477"/>
        <v>0</v>
      </c>
      <c r="SMP59" s="103">
        <f t="shared" si="477"/>
        <v>0</v>
      </c>
      <c r="SMQ59" s="103">
        <f t="shared" si="477"/>
        <v>0</v>
      </c>
      <c r="SMR59" s="103">
        <f t="shared" si="477"/>
        <v>0</v>
      </c>
      <c r="SMS59" s="103">
        <f t="shared" ref="SMS59:SPD59" si="478">SUM(SMS23:SMS39)</f>
        <v>0</v>
      </c>
      <c r="SMT59" s="103">
        <f t="shared" si="478"/>
        <v>0</v>
      </c>
      <c r="SMU59" s="103">
        <f t="shared" si="478"/>
        <v>0</v>
      </c>
      <c r="SMV59" s="103">
        <f t="shared" si="478"/>
        <v>0</v>
      </c>
      <c r="SMW59" s="103">
        <f t="shared" si="478"/>
        <v>0</v>
      </c>
      <c r="SMX59" s="103">
        <f t="shared" si="478"/>
        <v>0</v>
      </c>
      <c r="SMY59" s="103">
        <f t="shared" si="478"/>
        <v>0</v>
      </c>
      <c r="SMZ59" s="103">
        <f t="shared" si="478"/>
        <v>0</v>
      </c>
      <c r="SNA59" s="103">
        <f t="shared" si="478"/>
        <v>0</v>
      </c>
      <c r="SNB59" s="103">
        <f t="shared" si="478"/>
        <v>0</v>
      </c>
      <c r="SNC59" s="103">
        <f t="shared" si="478"/>
        <v>0</v>
      </c>
      <c r="SND59" s="103">
        <f t="shared" si="478"/>
        <v>0</v>
      </c>
      <c r="SNE59" s="103">
        <f t="shared" si="478"/>
        <v>0</v>
      </c>
      <c r="SNF59" s="103">
        <f t="shared" si="478"/>
        <v>0</v>
      </c>
      <c r="SNG59" s="103">
        <f t="shared" si="478"/>
        <v>0</v>
      </c>
      <c r="SNH59" s="103">
        <f t="shared" si="478"/>
        <v>0</v>
      </c>
      <c r="SNI59" s="103">
        <f t="shared" si="478"/>
        <v>0</v>
      </c>
      <c r="SNJ59" s="103">
        <f t="shared" si="478"/>
        <v>0</v>
      </c>
      <c r="SNK59" s="103">
        <f t="shared" si="478"/>
        <v>0</v>
      </c>
      <c r="SNL59" s="103">
        <f t="shared" si="478"/>
        <v>0</v>
      </c>
      <c r="SNM59" s="103">
        <f t="shared" si="478"/>
        <v>0</v>
      </c>
      <c r="SNN59" s="103">
        <f t="shared" si="478"/>
        <v>0</v>
      </c>
      <c r="SNO59" s="103">
        <f t="shared" si="478"/>
        <v>0</v>
      </c>
      <c r="SNP59" s="103">
        <f t="shared" si="478"/>
        <v>0</v>
      </c>
      <c r="SNQ59" s="103">
        <f t="shared" si="478"/>
        <v>0</v>
      </c>
      <c r="SNR59" s="103">
        <f t="shared" si="478"/>
        <v>0</v>
      </c>
      <c r="SNS59" s="103">
        <f t="shared" si="478"/>
        <v>0</v>
      </c>
      <c r="SNT59" s="103">
        <f t="shared" si="478"/>
        <v>0</v>
      </c>
      <c r="SNU59" s="103">
        <f t="shared" si="478"/>
        <v>0</v>
      </c>
      <c r="SNV59" s="103">
        <f t="shared" si="478"/>
        <v>0</v>
      </c>
      <c r="SNW59" s="103">
        <f t="shared" si="478"/>
        <v>0</v>
      </c>
      <c r="SNX59" s="103">
        <f t="shared" si="478"/>
        <v>0</v>
      </c>
      <c r="SNY59" s="103">
        <f t="shared" si="478"/>
        <v>0</v>
      </c>
      <c r="SNZ59" s="103">
        <f t="shared" si="478"/>
        <v>0</v>
      </c>
      <c r="SOA59" s="103">
        <f t="shared" si="478"/>
        <v>0</v>
      </c>
      <c r="SOB59" s="103">
        <f t="shared" si="478"/>
        <v>0</v>
      </c>
      <c r="SOC59" s="103">
        <f t="shared" si="478"/>
        <v>0</v>
      </c>
      <c r="SOD59" s="103">
        <f t="shared" si="478"/>
        <v>0</v>
      </c>
      <c r="SOE59" s="103">
        <f t="shared" si="478"/>
        <v>0</v>
      </c>
      <c r="SOF59" s="103">
        <f t="shared" si="478"/>
        <v>0</v>
      </c>
      <c r="SOG59" s="103">
        <f t="shared" si="478"/>
        <v>0</v>
      </c>
      <c r="SOH59" s="103">
        <f t="shared" si="478"/>
        <v>0</v>
      </c>
      <c r="SOI59" s="103">
        <f t="shared" si="478"/>
        <v>0</v>
      </c>
      <c r="SOJ59" s="103">
        <f t="shared" si="478"/>
        <v>0</v>
      </c>
      <c r="SOK59" s="103">
        <f t="shared" si="478"/>
        <v>0</v>
      </c>
      <c r="SOL59" s="103">
        <f t="shared" si="478"/>
        <v>0</v>
      </c>
      <c r="SOM59" s="103">
        <f t="shared" si="478"/>
        <v>0</v>
      </c>
      <c r="SON59" s="103">
        <f t="shared" si="478"/>
        <v>0</v>
      </c>
      <c r="SOO59" s="103">
        <f t="shared" si="478"/>
        <v>0</v>
      </c>
      <c r="SOP59" s="103">
        <f t="shared" si="478"/>
        <v>0</v>
      </c>
      <c r="SOQ59" s="103">
        <f t="shared" si="478"/>
        <v>0</v>
      </c>
      <c r="SOR59" s="103">
        <f t="shared" si="478"/>
        <v>0</v>
      </c>
      <c r="SOS59" s="103">
        <f t="shared" si="478"/>
        <v>0</v>
      </c>
      <c r="SOT59" s="103">
        <f t="shared" si="478"/>
        <v>0</v>
      </c>
      <c r="SOU59" s="103">
        <f t="shared" si="478"/>
        <v>0</v>
      </c>
      <c r="SOV59" s="103">
        <f t="shared" si="478"/>
        <v>0</v>
      </c>
      <c r="SOW59" s="103">
        <f t="shared" si="478"/>
        <v>0</v>
      </c>
      <c r="SOX59" s="103">
        <f t="shared" si="478"/>
        <v>0</v>
      </c>
      <c r="SOY59" s="103">
        <f t="shared" si="478"/>
        <v>0</v>
      </c>
      <c r="SOZ59" s="103">
        <f t="shared" si="478"/>
        <v>0</v>
      </c>
      <c r="SPA59" s="103">
        <f t="shared" si="478"/>
        <v>0</v>
      </c>
      <c r="SPB59" s="103">
        <f t="shared" si="478"/>
        <v>0</v>
      </c>
      <c r="SPC59" s="103">
        <f t="shared" si="478"/>
        <v>0</v>
      </c>
      <c r="SPD59" s="103">
        <f t="shared" si="478"/>
        <v>0</v>
      </c>
      <c r="SPE59" s="103">
        <f t="shared" ref="SPE59:SRP59" si="479">SUM(SPE23:SPE39)</f>
        <v>0</v>
      </c>
      <c r="SPF59" s="103">
        <f t="shared" si="479"/>
        <v>0</v>
      </c>
      <c r="SPG59" s="103">
        <f t="shared" si="479"/>
        <v>0</v>
      </c>
      <c r="SPH59" s="103">
        <f t="shared" si="479"/>
        <v>0</v>
      </c>
      <c r="SPI59" s="103">
        <f t="shared" si="479"/>
        <v>0</v>
      </c>
      <c r="SPJ59" s="103">
        <f t="shared" si="479"/>
        <v>0</v>
      </c>
      <c r="SPK59" s="103">
        <f t="shared" si="479"/>
        <v>0</v>
      </c>
      <c r="SPL59" s="103">
        <f t="shared" si="479"/>
        <v>0</v>
      </c>
      <c r="SPM59" s="103">
        <f t="shared" si="479"/>
        <v>0</v>
      </c>
      <c r="SPN59" s="103">
        <f t="shared" si="479"/>
        <v>0</v>
      </c>
      <c r="SPO59" s="103">
        <f t="shared" si="479"/>
        <v>0</v>
      </c>
      <c r="SPP59" s="103">
        <f t="shared" si="479"/>
        <v>0</v>
      </c>
      <c r="SPQ59" s="103">
        <f t="shared" si="479"/>
        <v>0</v>
      </c>
      <c r="SPR59" s="103">
        <f t="shared" si="479"/>
        <v>0</v>
      </c>
      <c r="SPS59" s="103">
        <f t="shared" si="479"/>
        <v>0</v>
      </c>
      <c r="SPT59" s="103">
        <f t="shared" si="479"/>
        <v>0</v>
      </c>
      <c r="SPU59" s="103">
        <f t="shared" si="479"/>
        <v>0</v>
      </c>
      <c r="SPV59" s="103">
        <f t="shared" si="479"/>
        <v>0</v>
      </c>
      <c r="SPW59" s="103">
        <f t="shared" si="479"/>
        <v>0</v>
      </c>
      <c r="SPX59" s="103">
        <f t="shared" si="479"/>
        <v>0</v>
      </c>
      <c r="SPY59" s="103">
        <f t="shared" si="479"/>
        <v>0</v>
      </c>
      <c r="SPZ59" s="103">
        <f t="shared" si="479"/>
        <v>0</v>
      </c>
      <c r="SQA59" s="103">
        <f t="shared" si="479"/>
        <v>0</v>
      </c>
      <c r="SQB59" s="103">
        <f t="shared" si="479"/>
        <v>0</v>
      </c>
      <c r="SQC59" s="103">
        <f t="shared" si="479"/>
        <v>0</v>
      </c>
      <c r="SQD59" s="103">
        <f t="shared" si="479"/>
        <v>0</v>
      </c>
      <c r="SQE59" s="103">
        <f t="shared" si="479"/>
        <v>0</v>
      </c>
      <c r="SQF59" s="103">
        <f t="shared" si="479"/>
        <v>0</v>
      </c>
      <c r="SQG59" s="103">
        <f t="shared" si="479"/>
        <v>0</v>
      </c>
      <c r="SQH59" s="103">
        <f t="shared" si="479"/>
        <v>0</v>
      </c>
      <c r="SQI59" s="103">
        <f t="shared" si="479"/>
        <v>0</v>
      </c>
      <c r="SQJ59" s="103">
        <f t="shared" si="479"/>
        <v>0</v>
      </c>
      <c r="SQK59" s="103">
        <f t="shared" si="479"/>
        <v>0</v>
      </c>
      <c r="SQL59" s="103">
        <f t="shared" si="479"/>
        <v>0</v>
      </c>
      <c r="SQM59" s="103">
        <f t="shared" si="479"/>
        <v>0</v>
      </c>
      <c r="SQN59" s="103">
        <f t="shared" si="479"/>
        <v>0</v>
      </c>
      <c r="SQO59" s="103">
        <f t="shared" si="479"/>
        <v>0</v>
      </c>
      <c r="SQP59" s="103">
        <f t="shared" si="479"/>
        <v>0</v>
      </c>
      <c r="SQQ59" s="103">
        <f t="shared" si="479"/>
        <v>0</v>
      </c>
      <c r="SQR59" s="103">
        <f t="shared" si="479"/>
        <v>0</v>
      </c>
      <c r="SQS59" s="103">
        <f t="shared" si="479"/>
        <v>0</v>
      </c>
      <c r="SQT59" s="103">
        <f t="shared" si="479"/>
        <v>0</v>
      </c>
      <c r="SQU59" s="103">
        <f t="shared" si="479"/>
        <v>0</v>
      </c>
      <c r="SQV59" s="103">
        <f t="shared" si="479"/>
        <v>0</v>
      </c>
      <c r="SQW59" s="103">
        <f t="shared" si="479"/>
        <v>0</v>
      </c>
      <c r="SQX59" s="103">
        <f t="shared" si="479"/>
        <v>0</v>
      </c>
      <c r="SQY59" s="103">
        <f t="shared" si="479"/>
        <v>0</v>
      </c>
      <c r="SQZ59" s="103">
        <f t="shared" si="479"/>
        <v>0</v>
      </c>
      <c r="SRA59" s="103">
        <f t="shared" si="479"/>
        <v>0</v>
      </c>
      <c r="SRB59" s="103">
        <f t="shared" si="479"/>
        <v>0</v>
      </c>
      <c r="SRC59" s="103">
        <f t="shared" si="479"/>
        <v>0</v>
      </c>
      <c r="SRD59" s="103">
        <f t="shared" si="479"/>
        <v>0</v>
      </c>
      <c r="SRE59" s="103">
        <f t="shared" si="479"/>
        <v>0</v>
      </c>
      <c r="SRF59" s="103">
        <f t="shared" si="479"/>
        <v>0</v>
      </c>
      <c r="SRG59" s="103">
        <f t="shared" si="479"/>
        <v>0</v>
      </c>
      <c r="SRH59" s="103">
        <f t="shared" si="479"/>
        <v>0</v>
      </c>
      <c r="SRI59" s="103">
        <f t="shared" si="479"/>
        <v>0</v>
      </c>
      <c r="SRJ59" s="103">
        <f t="shared" si="479"/>
        <v>0</v>
      </c>
      <c r="SRK59" s="103">
        <f t="shared" si="479"/>
        <v>0</v>
      </c>
      <c r="SRL59" s="103">
        <f t="shared" si="479"/>
        <v>0</v>
      </c>
      <c r="SRM59" s="103">
        <f t="shared" si="479"/>
        <v>0</v>
      </c>
      <c r="SRN59" s="103">
        <f t="shared" si="479"/>
        <v>0</v>
      </c>
      <c r="SRO59" s="103">
        <f t="shared" si="479"/>
        <v>0</v>
      </c>
      <c r="SRP59" s="103">
        <f t="shared" si="479"/>
        <v>0</v>
      </c>
      <c r="SRQ59" s="103">
        <f t="shared" ref="SRQ59:SUB59" si="480">SUM(SRQ23:SRQ39)</f>
        <v>0</v>
      </c>
      <c r="SRR59" s="103">
        <f t="shared" si="480"/>
        <v>0</v>
      </c>
      <c r="SRS59" s="103">
        <f t="shared" si="480"/>
        <v>0</v>
      </c>
      <c r="SRT59" s="103">
        <f t="shared" si="480"/>
        <v>0</v>
      </c>
      <c r="SRU59" s="103">
        <f t="shared" si="480"/>
        <v>0</v>
      </c>
      <c r="SRV59" s="103">
        <f t="shared" si="480"/>
        <v>0</v>
      </c>
      <c r="SRW59" s="103">
        <f t="shared" si="480"/>
        <v>0</v>
      </c>
      <c r="SRX59" s="103">
        <f t="shared" si="480"/>
        <v>0</v>
      </c>
      <c r="SRY59" s="103">
        <f t="shared" si="480"/>
        <v>0</v>
      </c>
      <c r="SRZ59" s="103">
        <f t="shared" si="480"/>
        <v>0</v>
      </c>
      <c r="SSA59" s="103">
        <f t="shared" si="480"/>
        <v>0</v>
      </c>
      <c r="SSB59" s="103">
        <f t="shared" si="480"/>
        <v>0</v>
      </c>
      <c r="SSC59" s="103">
        <f t="shared" si="480"/>
        <v>0</v>
      </c>
      <c r="SSD59" s="103">
        <f t="shared" si="480"/>
        <v>0</v>
      </c>
      <c r="SSE59" s="103">
        <f t="shared" si="480"/>
        <v>0</v>
      </c>
      <c r="SSF59" s="103">
        <f t="shared" si="480"/>
        <v>0</v>
      </c>
      <c r="SSG59" s="103">
        <f t="shared" si="480"/>
        <v>0</v>
      </c>
      <c r="SSH59" s="103">
        <f t="shared" si="480"/>
        <v>0</v>
      </c>
      <c r="SSI59" s="103">
        <f t="shared" si="480"/>
        <v>0</v>
      </c>
      <c r="SSJ59" s="103">
        <f t="shared" si="480"/>
        <v>0</v>
      </c>
      <c r="SSK59" s="103">
        <f t="shared" si="480"/>
        <v>0</v>
      </c>
      <c r="SSL59" s="103">
        <f t="shared" si="480"/>
        <v>0</v>
      </c>
      <c r="SSM59" s="103">
        <f t="shared" si="480"/>
        <v>0</v>
      </c>
      <c r="SSN59" s="103">
        <f t="shared" si="480"/>
        <v>0</v>
      </c>
      <c r="SSO59" s="103">
        <f t="shared" si="480"/>
        <v>0</v>
      </c>
      <c r="SSP59" s="103">
        <f t="shared" si="480"/>
        <v>0</v>
      </c>
      <c r="SSQ59" s="103">
        <f t="shared" si="480"/>
        <v>0</v>
      </c>
      <c r="SSR59" s="103">
        <f t="shared" si="480"/>
        <v>0</v>
      </c>
      <c r="SSS59" s="103">
        <f t="shared" si="480"/>
        <v>0</v>
      </c>
      <c r="SST59" s="103">
        <f t="shared" si="480"/>
        <v>0</v>
      </c>
      <c r="SSU59" s="103">
        <f t="shared" si="480"/>
        <v>0</v>
      </c>
      <c r="SSV59" s="103">
        <f t="shared" si="480"/>
        <v>0</v>
      </c>
      <c r="SSW59" s="103">
        <f t="shared" si="480"/>
        <v>0</v>
      </c>
      <c r="SSX59" s="103">
        <f t="shared" si="480"/>
        <v>0</v>
      </c>
      <c r="SSY59" s="103">
        <f t="shared" si="480"/>
        <v>0</v>
      </c>
      <c r="SSZ59" s="103">
        <f t="shared" si="480"/>
        <v>0</v>
      </c>
      <c r="STA59" s="103">
        <f t="shared" si="480"/>
        <v>0</v>
      </c>
      <c r="STB59" s="103">
        <f t="shared" si="480"/>
        <v>0</v>
      </c>
      <c r="STC59" s="103">
        <f t="shared" si="480"/>
        <v>0</v>
      </c>
      <c r="STD59" s="103">
        <f t="shared" si="480"/>
        <v>0</v>
      </c>
      <c r="STE59" s="103">
        <f t="shared" si="480"/>
        <v>0</v>
      </c>
      <c r="STF59" s="103">
        <f t="shared" si="480"/>
        <v>0</v>
      </c>
      <c r="STG59" s="103">
        <f t="shared" si="480"/>
        <v>0</v>
      </c>
      <c r="STH59" s="103">
        <f t="shared" si="480"/>
        <v>0</v>
      </c>
      <c r="STI59" s="103">
        <f t="shared" si="480"/>
        <v>0</v>
      </c>
      <c r="STJ59" s="103">
        <f t="shared" si="480"/>
        <v>0</v>
      </c>
      <c r="STK59" s="103">
        <f t="shared" si="480"/>
        <v>0</v>
      </c>
      <c r="STL59" s="103">
        <f t="shared" si="480"/>
        <v>0</v>
      </c>
      <c r="STM59" s="103">
        <f t="shared" si="480"/>
        <v>0</v>
      </c>
      <c r="STN59" s="103">
        <f t="shared" si="480"/>
        <v>0</v>
      </c>
      <c r="STO59" s="103">
        <f t="shared" si="480"/>
        <v>0</v>
      </c>
      <c r="STP59" s="103">
        <f t="shared" si="480"/>
        <v>0</v>
      </c>
      <c r="STQ59" s="103">
        <f t="shared" si="480"/>
        <v>0</v>
      </c>
      <c r="STR59" s="103">
        <f t="shared" si="480"/>
        <v>0</v>
      </c>
      <c r="STS59" s="103">
        <f t="shared" si="480"/>
        <v>0</v>
      </c>
      <c r="STT59" s="103">
        <f t="shared" si="480"/>
        <v>0</v>
      </c>
      <c r="STU59" s="103">
        <f t="shared" si="480"/>
        <v>0</v>
      </c>
      <c r="STV59" s="103">
        <f t="shared" si="480"/>
        <v>0</v>
      </c>
      <c r="STW59" s="103">
        <f t="shared" si="480"/>
        <v>0</v>
      </c>
      <c r="STX59" s="103">
        <f t="shared" si="480"/>
        <v>0</v>
      </c>
      <c r="STY59" s="103">
        <f t="shared" si="480"/>
        <v>0</v>
      </c>
      <c r="STZ59" s="103">
        <f t="shared" si="480"/>
        <v>0</v>
      </c>
      <c r="SUA59" s="103">
        <f t="shared" si="480"/>
        <v>0</v>
      </c>
      <c r="SUB59" s="103">
        <f t="shared" si="480"/>
        <v>0</v>
      </c>
      <c r="SUC59" s="103">
        <f t="shared" ref="SUC59:SWN59" si="481">SUM(SUC23:SUC39)</f>
        <v>0</v>
      </c>
      <c r="SUD59" s="103">
        <f t="shared" si="481"/>
        <v>0</v>
      </c>
      <c r="SUE59" s="103">
        <f t="shared" si="481"/>
        <v>0</v>
      </c>
      <c r="SUF59" s="103">
        <f t="shared" si="481"/>
        <v>0</v>
      </c>
      <c r="SUG59" s="103">
        <f t="shared" si="481"/>
        <v>0</v>
      </c>
      <c r="SUH59" s="103">
        <f t="shared" si="481"/>
        <v>0</v>
      </c>
      <c r="SUI59" s="103">
        <f t="shared" si="481"/>
        <v>0</v>
      </c>
      <c r="SUJ59" s="103">
        <f t="shared" si="481"/>
        <v>0</v>
      </c>
      <c r="SUK59" s="103">
        <f t="shared" si="481"/>
        <v>0</v>
      </c>
      <c r="SUL59" s="103">
        <f t="shared" si="481"/>
        <v>0</v>
      </c>
      <c r="SUM59" s="103">
        <f t="shared" si="481"/>
        <v>0</v>
      </c>
      <c r="SUN59" s="103">
        <f t="shared" si="481"/>
        <v>0</v>
      </c>
      <c r="SUO59" s="103">
        <f t="shared" si="481"/>
        <v>0</v>
      </c>
      <c r="SUP59" s="103">
        <f t="shared" si="481"/>
        <v>0</v>
      </c>
      <c r="SUQ59" s="103">
        <f t="shared" si="481"/>
        <v>0</v>
      </c>
      <c r="SUR59" s="103">
        <f t="shared" si="481"/>
        <v>0</v>
      </c>
      <c r="SUS59" s="103">
        <f t="shared" si="481"/>
        <v>0</v>
      </c>
      <c r="SUT59" s="103">
        <f t="shared" si="481"/>
        <v>0</v>
      </c>
      <c r="SUU59" s="103">
        <f t="shared" si="481"/>
        <v>0</v>
      </c>
      <c r="SUV59" s="103">
        <f t="shared" si="481"/>
        <v>0</v>
      </c>
      <c r="SUW59" s="103">
        <f t="shared" si="481"/>
        <v>0</v>
      </c>
      <c r="SUX59" s="103">
        <f t="shared" si="481"/>
        <v>0</v>
      </c>
      <c r="SUY59" s="103">
        <f t="shared" si="481"/>
        <v>0</v>
      </c>
      <c r="SUZ59" s="103">
        <f t="shared" si="481"/>
        <v>0</v>
      </c>
      <c r="SVA59" s="103">
        <f t="shared" si="481"/>
        <v>0</v>
      </c>
      <c r="SVB59" s="103">
        <f t="shared" si="481"/>
        <v>0</v>
      </c>
      <c r="SVC59" s="103">
        <f t="shared" si="481"/>
        <v>0</v>
      </c>
      <c r="SVD59" s="103">
        <f t="shared" si="481"/>
        <v>0</v>
      </c>
      <c r="SVE59" s="103">
        <f t="shared" si="481"/>
        <v>0</v>
      </c>
      <c r="SVF59" s="103">
        <f t="shared" si="481"/>
        <v>0</v>
      </c>
      <c r="SVG59" s="103">
        <f t="shared" si="481"/>
        <v>0</v>
      </c>
      <c r="SVH59" s="103">
        <f t="shared" si="481"/>
        <v>0</v>
      </c>
      <c r="SVI59" s="103">
        <f t="shared" si="481"/>
        <v>0</v>
      </c>
      <c r="SVJ59" s="103">
        <f t="shared" si="481"/>
        <v>0</v>
      </c>
      <c r="SVK59" s="103">
        <f t="shared" si="481"/>
        <v>0</v>
      </c>
      <c r="SVL59" s="103">
        <f t="shared" si="481"/>
        <v>0</v>
      </c>
      <c r="SVM59" s="103">
        <f t="shared" si="481"/>
        <v>0</v>
      </c>
      <c r="SVN59" s="103">
        <f t="shared" si="481"/>
        <v>0</v>
      </c>
      <c r="SVO59" s="103">
        <f t="shared" si="481"/>
        <v>0</v>
      </c>
      <c r="SVP59" s="103">
        <f t="shared" si="481"/>
        <v>0</v>
      </c>
      <c r="SVQ59" s="103">
        <f t="shared" si="481"/>
        <v>0</v>
      </c>
      <c r="SVR59" s="103">
        <f t="shared" si="481"/>
        <v>0</v>
      </c>
      <c r="SVS59" s="103">
        <f t="shared" si="481"/>
        <v>0</v>
      </c>
      <c r="SVT59" s="103">
        <f t="shared" si="481"/>
        <v>0</v>
      </c>
      <c r="SVU59" s="103">
        <f t="shared" si="481"/>
        <v>0</v>
      </c>
      <c r="SVV59" s="103">
        <f t="shared" si="481"/>
        <v>0</v>
      </c>
      <c r="SVW59" s="103">
        <f t="shared" si="481"/>
        <v>0</v>
      </c>
      <c r="SVX59" s="103">
        <f t="shared" si="481"/>
        <v>0</v>
      </c>
      <c r="SVY59" s="103">
        <f t="shared" si="481"/>
        <v>0</v>
      </c>
      <c r="SVZ59" s="103">
        <f t="shared" si="481"/>
        <v>0</v>
      </c>
      <c r="SWA59" s="103">
        <f t="shared" si="481"/>
        <v>0</v>
      </c>
      <c r="SWB59" s="103">
        <f t="shared" si="481"/>
        <v>0</v>
      </c>
      <c r="SWC59" s="103">
        <f t="shared" si="481"/>
        <v>0</v>
      </c>
      <c r="SWD59" s="103">
        <f t="shared" si="481"/>
        <v>0</v>
      </c>
      <c r="SWE59" s="103">
        <f t="shared" si="481"/>
        <v>0</v>
      </c>
      <c r="SWF59" s="103">
        <f t="shared" si="481"/>
        <v>0</v>
      </c>
      <c r="SWG59" s="103">
        <f t="shared" si="481"/>
        <v>0</v>
      </c>
      <c r="SWH59" s="103">
        <f t="shared" si="481"/>
        <v>0</v>
      </c>
      <c r="SWI59" s="103">
        <f t="shared" si="481"/>
        <v>0</v>
      </c>
      <c r="SWJ59" s="103">
        <f t="shared" si="481"/>
        <v>0</v>
      </c>
      <c r="SWK59" s="103">
        <f t="shared" si="481"/>
        <v>0</v>
      </c>
      <c r="SWL59" s="103">
        <f t="shared" si="481"/>
        <v>0</v>
      </c>
      <c r="SWM59" s="103">
        <f t="shared" si="481"/>
        <v>0</v>
      </c>
      <c r="SWN59" s="103">
        <f t="shared" si="481"/>
        <v>0</v>
      </c>
      <c r="SWO59" s="103">
        <f t="shared" ref="SWO59:SYZ59" si="482">SUM(SWO23:SWO39)</f>
        <v>0</v>
      </c>
      <c r="SWP59" s="103">
        <f t="shared" si="482"/>
        <v>0</v>
      </c>
      <c r="SWQ59" s="103">
        <f t="shared" si="482"/>
        <v>0</v>
      </c>
      <c r="SWR59" s="103">
        <f t="shared" si="482"/>
        <v>0</v>
      </c>
      <c r="SWS59" s="103">
        <f t="shared" si="482"/>
        <v>0</v>
      </c>
      <c r="SWT59" s="103">
        <f t="shared" si="482"/>
        <v>0</v>
      </c>
      <c r="SWU59" s="103">
        <f t="shared" si="482"/>
        <v>0</v>
      </c>
      <c r="SWV59" s="103">
        <f t="shared" si="482"/>
        <v>0</v>
      </c>
      <c r="SWW59" s="103">
        <f t="shared" si="482"/>
        <v>0</v>
      </c>
      <c r="SWX59" s="103">
        <f t="shared" si="482"/>
        <v>0</v>
      </c>
      <c r="SWY59" s="103">
        <f t="shared" si="482"/>
        <v>0</v>
      </c>
      <c r="SWZ59" s="103">
        <f t="shared" si="482"/>
        <v>0</v>
      </c>
      <c r="SXA59" s="103">
        <f t="shared" si="482"/>
        <v>0</v>
      </c>
      <c r="SXB59" s="103">
        <f t="shared" si="482"/>
        <v>0</v>
      </c>
      <c r="SXC59" s="103">
        <f t="shared" si="482"/>
        <v>0</v>
      </c>
      <c r="SXD59" s="103">
        <f t="shared" si="482"/>
        <v>0</v>
      </c>
      <c r="SXE59" s="103">
        <f t="shared" si="482"/>
        <v>0</v>
      </c>
      <c r="SXF59" s="103">
        <f t="shared" si="482"/>
        <v>0</v>
      </c>
      <c r="SXG59" s="103">
        <f t="shared" si="482"/>
        <v>0</v>
      </c>
      <c r="SXH59" s="103">
        <f t="shared" si="482"/>
        <v>0</v>
      </c>
      <c r="SXI59" s="103">
        <f t="shared" si="482"/>
        <v>0</v>
      </c>
      <c r="SXJ59" s="103">
        <f t="shared" si="482"/>
        <v>0</v>
      </c>
      <c r="SXK59" s="103">
        <f t="shared" si="482"/>
        <v>0</v>
      </c>
      <c r="SXL59" s="103">
        <f t="shared" si="482"/>
        <v>0</v>
      </c>
      <c r="SXM59" s="103">
        <f t="shared" si="482"/>
        <v>0</v>
      </c>
      <c r="SXN59" s="103">
        <f t="shared" si="482"/>
        <v>0</v>
      </c>
      <c r="SXO59" s="103">
        <f t="shared" si="482"/>
        <v>0</v>
      </c>
      <c r="SXP59" s="103">
        <f t="shared" si="482"/>
        <v>0</v>
      </c>
      <c r="SXQ59" s="103">
        <f t="shared" si="482"/>
        <v>0</v>
      </c>
      <c r="SXR59" s="103">
        <f t="shared" si="482"/>
        <v>0</v>
      </c>
      <c r="SXS59" s="103">
        <f t="shared" si="482"/>
        <v>0</v>
      </c>
      <c r="SXT59" s="103">
        <f t="shared" si="482"/>
        <v>0</v>
      </c>
      <c r="SXU59" s="103">
        <f t="shared" si="482"/>
        <v>0</v>
      </c>
      <c r="SXV59" s="103">
        <f t="shared" si="482"/>
        <v>0</v>
      </c>
      <c r="SXW59" s="103">
        <f t="shared" si="482"/>
        <v>0</v>
      </c>
      <c r="SXX59" s="103">
        <f t="shared" si="482"/>
        <v>0</v>
      </c>
      <c r="SXY59" s="103">
        <f t="shared" si="482"/>
        <v>0</v>
      </c>
      <c r="SXZ59" s="103">
        <f t="shared" si="482"/>
        <v>0</v>
      </c>
      <c r="SYA59" s="103">
        <f t="shared" si="482"/>
        <v>0</v>
      </c>
      <c r="SYB59" s="103">
        <f t="shared" si="482"/>
        <v>0</v>
      </c>
      <c r="SYC59" s="103">
        <f t="shared" si="482"/>
        <v>0</v>
      </c>
      <c r="SYD59" s="103">
        <f t="shared" si="482"/>
        <v>0</v>
      </c>
      <c r="SYE59" s="103">
        <f t="shared" si="482"/>
        <v>0</v>
      </c>
      <c r="SYF59" s="103">
        <f t="shared" si="482"/>
        <v>0</v>
      </c>
      <c r="SYG59" s="103">
        <f t="shared" si="482"/>
        <v>0</v>
      </c>
      <c r="SYH59" s="103">
        <f t="shared" si="482"/>
        <v>0</v>
      </c>
      <c r="SYI59" s="103">
        <f t="shared" si="482"/>
        <v>0</v>
      </c>
      <c r="SYJ59" s="103">
        <f t="shared" si="482"/>
        <v>0</v>
      </c>
      <c r="SYK59" s="103">
        <f t="shared" si="482"/>
        <v>0</v>
      </c>
      <c r="SYL59" s="103">
        <f t="shared" si="482"/>
        <v>0</v>
      </c>
      <c r="SYM59" s="103">
        <f t="shared" si="482"/>
        <v>0</v>
      </c>
      <c r="SYN59" s="103">
        <f t="shared" si="482"/>
        <v>0</v>
      </c>
      <c r="SYO59" s="103">
        <f t="shared" si="482"/>
        <v>0</v>
      </c>
      <c r="SYP59" s="103">
        <f t="shared" si="482"/>
        <v>0</v>
      </c>
      <c r="SYQ59" s="103">
        <f t="shared" si="482"/>
        <v>0</v>
      </c>
      <c r="SYR59" s="103">
        <f t="shared" si="482"/>
        <v>0</v>
      </c>
      <c r="SYS59" s="103">
        <f t="shared" si="482"/>
        <v>0</v>
      </c>
      <c r="SYT59" s="103">
        <f t="shared" si="482"/>
        <v>0</v>
      </c>
      <c r="SYU59" s="103">
        <f t="shared" si="482"/>
        <v>0</v>
      </c>
      <c r="SYV59" s="103">
        <f t="shared" si="482"/>
        <v>0</v>
      </c>
      <c r="SYW59" s="103">
        <f t="shared" si="482"/>
        <v>0</v>
      </c>
      <c r="SYX59" s="103">
        <f t="shared" si="482"/>
        <v>0</v>
      </c>
      <c r="SYY59" s="103">
        <f t="shared" si="482"/>
        <v>0</v>
      </c>
      <c r="SYZ59" s="103">
        <f t="shared" si="482"/>
        <v>0</v>
      </c>
      <c r="SZA59" s="103">
        <f t="shared" ref="SZA59:TBL59" si="483">SUM(SZA23:SZA39)</f>
        <v>0</v>
      </c>
      <c r="SZB59" s="103">
        <f t="shared" si="483"/>
        <v>0</v>
      </c>
      <c r="SZC59" s="103">
        <f t="shared" si="483"/>
        <v>0</v>
      </c>
      <c r="SZD59" s="103">
        <f t="shared" si="483"/>
        <v>0</v>
      </c>
      <c r="SZE59" s="103">
        <f t="shared" si="483"/>
        <v>0</v>
      </c>
      <c r="SZF59" s="103">
        <f t="shared" si="483"/>
        <v>0</v>
      </c>
      <c r="SZG59" s="103">
        <f t="shared" si="483"/>
        <v>0</v>
      </c>
      <c r="SZH59" s="103">
        <f t="shared" si="483"/>
        <v>0</v>
      </c>
      <c r="SZI59" s="103">
        <f t="shared" si="483"/>
        <v>0</v>
      </c>
      <c r="SZJ59" s="103">
        <f t="shared" si="483"/>
        <v>0</v>
      </c>
      <c r="SZK59" s="103">
        <f t="shared" si="483"/>
        <v>0</v>
      </c>
      <c r="SZL59" s="103">
        <f t="shared" si="483"/>
        <v>0</v>
      </c>
      <c r="SZM59" s="103">
        <f t="shared" si="483"/>
        <v>0</v>
      </c>
      <c r="SZN59" s="103">
        <f t="shared" si="483"/>
        <v>0</v>
      </c>
      <c r="SZO59" s="103">
        <f t="shared" si="483"/>
        <v>0</v>
      </c>
      <c r="SZP59" s="103">
        <f t="shared" si="483"/>
        <v>0</v>
      </c>
      <c r="SZQ59" s="103">
        <f t="shared" si="483"/>
        <v>0</v>
      </c>
      <c r="SZR59" s="103">
        <f t="shared" si="483"/>
        <v>0</v>
      </c>
      <c r="SZS59" s="103">
        <f t="shared" si="483"/>
        <v>0</v>
      </c>
      <c r="SZT59" s="103">
        <f t="shared" si="483"/>
        <v>0</v>
      </c>
      <c r="SZU59" s="103">
        <f t="shared" si="483"/>
        <v>0</v>
      </c>
      <c r="SZV59" s="103">
        <f t="shared" si="483"/>
        <v>0</v>
      </c>
      <c r="SZW59" s="103">
        <f t="shared" si="483"/>
        <v>0</v>
      </c>
      <c r="SZX59" s="103">
        <f t="shared" si="483"/>
        <v>0</v>
      </c>
      <c r="SZY59" s="103">
        <f t="shared" si="483"/>
        <v>0</v>
      </c>
      <c r="SZZ59" s="103">
        <f t="shared" si="483"/>
        <v>0</v>
      </c>
      <c r="TAA59" s="103">
        <f t="shared" si="483"/>
        <v>0</v>
      </c>
      <c r="TAB59" s="103">
        <f t="shared" si="483"/>
        <v>0</v>
      </c>
      <c r="TAC59" s="103">
        <f t="shared" si="483"/>
        <v>0</v>
      </c>
      <c r="TAD59" s="103">
        <f t="shared" si="483"/>
        <v>0</v>
      </c>
      <c r="TAE59" s="103">
        <f t="shared" si="483"/>
        <v>0</v>
      </c>
      <c r="TAF59" s="103">
        <f t="shared" si="483"/>
        <v>0</v>
      </c>
      <c r="TAG59" s="103">
        <f t="shared" si="483"/>
        <v>0</v>
      </c>
      <c r="TAH59" s="103">
        <f t="shared" si="483"/>
        <v>0</v>
      </c>
      <c r="TAI59" s="103">
        <f t="shared" si="483"/>
        <v>0</v>
      </c>
      <c r="TAJ59" s="103">
        <f t="shared" si="483"/>
        <v>0</v>
      </c>
      <c r="TAK59" s="103">
        <f t="shared" si="483"/>
        <v>0</v>
      </c>
      <c r="TAL59" s="103">
        <f t="shared" si="483"/>
        <v>0</v>
      </c>
      <c r="TAM59" s="103">
        <f t="shared" si="483"/>
        <v>0</v>
      </c>
      <c r="TAN59" s="103">
        <f t="shared" si="483"/>
        <v>0</v>
      </c>
      <c r="TAO59" s="103">
        <f t="shared" si="483"/>
        <v>0</v>
      </c>
      <c r="TAP59" s="103">
        <f t="shared" si="483"/>
        <v>0</v>
      </c>
      <c r="TAQ59" s="103">
        <f t="shared" si="483"/>
        <v>0</v>
      </c>
      <c r="TAR59" s="103">
        <f t="shared" si="483"/>
        <v>0</v>
      </c>
      <c r="TAS59" s="103">
        <f t="shared" si="483"/>
        <v>0</v>
      </c>
      <c r="TAT59" s="103">
        <f t="shared" si="483"/>
        <v>0</v>
      </c>
      <c r="TAU59" s="103">
        <f t="shared" si="483"/>
        <v>0</v>
      </c>
      <c r="TAV59" s="103">
        <f t="shared" si="483"/>
        <v>0</v>
      </c>
      <c r="TAW59" s="103">
        <f t="shared" si="483"/>
        <v>0</v>
      </c>
      <c r="TAX59" s="103">
        <f t="shared" si="483"/>
        <v>0</v>
      </c>
      <c r="TAY59" s="103">
        <f t="shared" si="483"/>
        <v>0</v>
      </c>
      <c r="TAZ59" s="103">
        <f t="shared" si="483"/>
        <v>0</v>
      </c>
      <c r="TBA59" s="103">
        <f t="shared" si="483"/>
        <v>0</v>
      </c>
      <c r="TBB59" s="103">
        <f t="shared" si="483"/>
        <v>0</v>
      </c>
      <c r="TBC59" s="103">
        <f t="shared" si="483"/>
        <v>0</v>
      </c>
      <c r="TBD59" s="103">
        <f t="shared" si="483"/>
        <v>0</v>
      </c>
      <c r="TBE59" s="103">
        <f t="shared" si="483"/>
        <v>0</v>
      </c>
      <c r="TBF59" s="103">
        <f t="shared" si="483"/>
        <v>0</v>
      </c>
      <c r="TBG59" s="103">
        <f t="shared" si="483"/>
        <v>0</v>
      </c>
      <c r="TBH59" s="103">
        <f t="shared" si="483"/>
        <v>0</v>
      </c>
      <c r="TBI59" s="103">
        <f t="shared" si="483"/>
        <v>0</v>
      </c>
      <c r="TBJ59" s="103">
        <f t="shared" si="483"/>
        <v>0</v>
      </c>
      <c r="TBK59" s="103">
        <f t="shared" si="483"/>
        <v>0</v>
      </c>
      <c r="TBL59" s="103">
        <f t="shared" si="483"/>
        <v>0</v>
      </c>
      <c r="TBM59" s="103">
        <f t="shared" ref="TBM59:TDX59" si="484">SUM(TBM23:TBM39)</f>
        <v>0</v>
      </c>
      <c r="TBN59" s="103">
        <f t="shared" si="484"/>
        <v>0</v>
      </c>
      <c r="TBO59" s="103">
        <f t="shared" si="484"/>
        <v>0</v>
      </c>
      <c r="TBP59" s="103">
        <f t="shared" si="484"/>
        <v>0</v>
      </c>
      <c r="TBQ59" s="103">
        <f t="shared" si="484"/>
        <v>0</v>
      </c>
      <c r="TBR59" s="103">
        <f t="shared" si="484"/>
        <v>0</v>
      </c>
      <c r="TBS59" s="103">
        <f t="shared" si="484"/>
        <v>0</v>
      </c>
      <c r="TBT59" s="103">
        <f t="shared" si="484"/>
        <v>0</v>
      </c>
      <c r="TBU59" s="103">
        <f t="shared" si="484"/>
        <v>0</v>
      </c>
      <c r="TBV59" s="103">
        <f t="shared" si="484"/>
        <v>0</v>
      </c>
      <c r="TBW59" s="103">
        <f t="shared" si="484"/>
        <v>0</v>
      </c>
      <c r="TBX59" s="103">
        <f t="shared" si="484"/>
        <v>0</v>
      </c>
      <c r="TBY59" s="103">
        <f t="shared" si="484"/>
        <v>0</v>
      </c>
      <c r="TBZ59" s="103">
        <f t="shared" si="484"/>
        <v>0</v>
      </c>
      <c r="TCA59" s="103">
        <f t="shared" si="484"/>
        <v>0</v>
      </c>
      <c r="TCB59" s="103">
        <f t="shared" si="484"/>
        <v>0</v>
      </c>
      <c r="TCC59" s="103">
        <f t="shared" si="484"/>
        <v>0</v>
      </c>
      <c r="TCD59" s="103">
        <f t="shared" si="484"/>
        <v>0</v>
      </c>
      <c r="TCE59" s="103">
        <f t="shared" si="484"/>
        <v>0</v>
      </c>
      <c r="TCF59" s="103">
        <f t="shared" si="484"/>
        <v>0</v>
      </c>
      <c r="TCG59" s="103">
        <f t="shared" si="484"/>
        <v>0</v>
      </c>
      <c r="TCH59" s="103">
        <f t="shared" si="484"/>
        <v>0</v>
      </c>
      <c r="TCI59" s="103">
        <f t="shared" si="484"/>
        <v>0</v>
      </c>
      <c r="TCJ59" s="103">
        <f t="shared" si="484"/>
        <v>0</v>
      </c>
      <c r="TCK59" s="103">
        <f t="shared" si="484"/>
        <v>0</v>
      </c>
      <c r="TCL59" s="103">
        <f t="shared" si="484"/>
        <v>0</v>
      </c>
      <c r="TCM59" s="103">
        <f t="shared" si="484"/>
        <v>0</v>
      </c>
      <c r="TCN59" s="103">
        <f t="shared" si="484"/>
        <v>0</v>
      </c>
      <c r="TCO59" s="103">
        <f t="shared" si="484"/>
        <v>0</v>
      </c>
      <c r="TCP59" s="103">
        <f t="shared" si="484"/>
        <v>0</v>
      </c>
      <c r="TCQ59" s="103">
        <f t="shared" si="484"/>
        <v>0</v>
      </c>
      <c r="TCR59" s="103">
        <f t="shared" si="484"/>
        <v>0</v>
      </c>
      <c r="TCS59" s="103">
        <f t="shared" si="484"/>
        <v>0</v>
      </c>
      <c r="TCT59" s="103">
        <f t="shared" si="484"/>
        <v>0</v>
      </c>
      <c r="TCU59" s="103">
        <f t="shared" si="484"/>
        <v>0</v>
      </c>
      <c r="TCV59" s="103">
        <f t="shared" si="484"/>
        <v>0</v>
      </c>
      <c r="TCW59" s="103">
        <f t="shared" si="484"/>
        <v>0</v>
      </c>
      <c r="TCX59" s="103">
        <f t="shared" si="484"/>
        <v>0</v>
      </c>
      <c r="TCY59" s="103">
        <f t="shared" si="484"/>
        <v>0</v>
      </c>
      <c r="TCZ59" s="103">
        <f t="shared" si="484"/>
        <v>0</v>
      </c>
      <c r="TDA59" s="103">
        <f t="shared" si="484"/>
        <v>0</v>
      </c>
      <c r="TDB59" s="103">
        <f t="shared" si="484"/>
        <v>0</v>
      </c>
      <c r="TDC59" s="103">
        <f t="shared" si="484"/>
        <v>0</v>
      </c>
      <c r="TDD59" s="103">
        <f t="shared" si="484"/>
        <v>0</v>
      </c>
      <c r="TDE59" s="103">
        <f t="shared" si="484"/>
        <v>0</v>
      </c>
      <c r="TDF59" s="103">
        <f t="shared" si="484"/>
        <v>0</v>
      </c>
      <c r="TDG59" s="103">
        <f t="shared" si="484"/>
        <v>0</v>
      </c>
      <c r="TDH59" s="103">
        <f t="shared" si="484"/>
        <v>0</v>
      </c>
      <c r="TDI59" s="103">
        <f t="shared" si="484"/>
        <v>0</v>
      </c>
      <c r="TDJ59" s="103">
        <f t="shared" si="484"/>
        <v>0</v>
      </c>
      <c r="TDK59" s="103">
        <f t="shared" si="484"/>
        <v>0</v>
      </c>
      <c r="TDL59" s="103">
        <f t="shared" si="484"/>
        <v>0</v>
      </c>
      <c r="TDM59" s="103">
        <f t="shared" si="484"/>
        <v>0</v>
      </c>
      <c r="TDN59" s="103">
        <f t="shared" si="484"/>
        <v>0</v>
      </c>
      <c r="TDO59" s="103">
        <f t="shared" si="484"/>
        <v>0</v>
      </c>
      <c r="TDP59" s="103">
        <f t="shared" si="484"/>
        <v>0</v>
      </c>
      <c r="TDQ59" s="103">
        <f t="shared" si="484"/>
        <v>0</v>
      </c>
      <c r="TDR59" s="103">
        <f t="shared" si="484"/>
        <v>0</v>
      </c>
      <c r="TDS59" s="103">
        <f t="shared" si="484"/>
        <v>0</v>
      </c>
      <c r="TDT59" s="103">
        <f t="shared" si="484"/>
        <v>0</v>
      </c>
      <c r="TDU59" s="103">
        <f t="shared" si="484"/>
        <v>0</v>
      </c>
      <c r="TDV59" s="103">
        <f t="shared" si="484"/>
        <v>0</v>
      </c>
      <c r="TDW59" s="103">
        <f t="shared" si="484"/>
        <v>0</v>
      </c>
      <c r="TDX59" s="103">
        <f t="shared" si="484"/>
        <v>0</v>
      </c>
      <c r="TDY59" s="103">
        <f t="shared" ref="TDY59:TGJ59" si="485">SUM(TDY23:TDY39)</f>
        <v>0</v>
      </c>
      <c r="TDZ59" s="103">
        <f t="shared" si="485"/>
        <v>0</v>
      </c>
      <c r="TEA59" s="103">
        <f t="shared" si="485"/>
        <v>0</v>
      </c>
      <c r="TEB59" s="103">
        <f t="shared" si="485"/>
        <v>0</v>
      </c>
      <c r="TEC59" s="103">
        <f t="shared" si="485"/>
        <v>0</v>
      </c>
      <c r="TED59" s="103">
        <f t="shared" si="485"/>
        <v>0</v>
      </c>
      <c r="TEE59" s="103">
        <f t="shared" si="485"/>
        <v>0</v>
      </c>
      <c r="TEF59" s="103">
        <f t="shared" si="485"/>
        <v>0</v>
      </c>
      <c r="TEG59" s="103">
        <f t="shared" si="485"/>
        <v>0</v>
      </c>
      <c r="TEH59" s="103">
        <f t="shared" si="485"/>
        <v>0</v>
      </c>
      <c r="TEI59" s="103">
        <f t="shared" si="485"/>
        <v>0</v>
      </c>
      <c r="TEJ59" s="103">
        <f t="shared" si="485"/>
        <v>0</v>
      </c>
      <c r="TEK59" s="103">
        <f t="shared" si="485"/>
        <v>0</v>
      </c>
      <c r="TEL59" s="103">
        <f t="shared" si="485"/>
        <v>0</v>
      </c>
      <c r="TEM59" s="103">
        <f t="shared" si="485"/>
        <v>0</v>
      </c>
      <c r="TEN59" s="103">
        <f t="shared" si="485"/>
        <v>0</v>
      </c>
      <c r="TEO59" s="103">
        <f t="shared" si="485"/>
        <v>0</v>
      </c>
      <c r="TEP59" s="103">
        <f t="shared" si="485"/>
        <v>0</v>
      </c>
      <c r="TEQ59" s="103">
        <f t="shared" si="485"/>
        <v>0</v>
      </c>
      <c r="TER59" s="103">
        <f t="shared" si="485"/>
        <v>0</v>
      </c>
      <c r="TES59" s="103">
        <f t="shared" si="485"/>
        <v>0</v>
      </c>
      <c r="TET59" s="103">
        <f t="shared" si="485"/>
        <v>0</v>
      </c>
      <c r="TEU59" s="103">
        <f t="shared" si="485"/>
        <v>0</v>
      </c>
      <c r="TEV59" s="103">
        <f t="shared" si="485"/>
        <v>0</v>
      </c>
      <c r="TEW59" s="103">
        <f t="shared" si="485"/>
        <v>0</v>
      </c>
      <c r="TEX59" s="103">
        <f t="shared" si="485"/>
        <v>0</v>
      </c>
      <c r="TEY59" s="103">
        <f t="shared" si="485"/>
        <v>0</v>
      </c>
      <c r="TEZ59" s="103">
        <f t="shared" si="485"/>
        <v>0</v>
      </c>
      <c r="TFA59" s="103">
        <f t="shared" si="485"/>
        <v>0</v>
      </c>
      <c r="TFB59" s="103">
        <f t="shared" si="485"/>
        <v>0</v>
      </c>
      <c r="TFC59" s="103">
        <f t="shared" si="485"/>
        <v>0</v>
      </c>
      <c r="TFD59" s="103">
        <f t="shared" si="485"/>
        <v>0</v>
      </c>
      <c r="TFE59" s="103">
        <f t="shared" si="485"/>
        <v>0</v>
      </c>
      <c r="TFF59" s="103">
        <f t="shared" si="485"/>
        <v>0</v>
      </c>
      <c r="TFG59" s="103">
        <f t="shared" si="485"/>
        <v>0</v>
      </c>
      <c r="TFH59" s="103">
        <f t="shared" si="485"/>
        <v>0</v>
      </c>
      <c r="TFI59" s="103">
        <f t="shared" si="485"/>
        <v>0</v>
      </c>
      <c r="TFJ59" s="103">
        <f t="shared" si="485"/>
        <v>0</v>
      </c>
      <c r="TFK59" s="103">
        <f t="shared" si="485"/>
        <v>0</v>
      </c>
      <c r="TFL59" s="103">
        <f t="shared" si="485"/>
        <v>0</v>
      </c>
      <c r="TFM59" s="103">
        <f t="shared" si="485"/>
        <v>0</v>
      </c>
      <c r="TFN59" s="103">
        <f t="shared" si="485"/>
        <v>0</v>
      </c>
      <c r="TFO59" s="103">
        <f t="shared" si="485"/>
        <v>0</v>
      </c>
      <c r="TFP59" s="103">
        <f t="shared" si="485"/>
        <v>0</v>
      </c>
      <c r="TFQ59" s="103">
        <f t="shared" si="485"/>
        <v>0</v>
      </c>
      <c r="TFR59" s="103">
        <f t="shared" si="485"/>
        <v>0</v>
      </c>
      <c r="TFS59" s="103">
        <f t="shared" si="485"/>
        <v>0</v>
      </c>
      <c r="TFT59" s="103">
        <f t="shared" si="485"/>
        <v>0</v>
      </c>
      <c r="TFU59" s="103">
        <f t="shared" si="485"/>
        <v>0</v>
      </c>
      <c r="TFV59" s="103">
        <f t="shared" si="485"/>
        <v>0</v>
      </c>
      <c r="TFW59" s="103">
        <f t="shared" si="485"/>
        <v>0</v>
      </c>
      <c r="TFX59" s="103">
        <f t="shared" si="485"/>
        <v>0</v>
      </c>
      <c r="TFY59" s="103">
        <f t="shared" si="485"/>
        <v>0</v>
      </c>
      <c r="TFZ59" s="103">
        <f t="shared" si="485"/>
        <v>0</v>
      </c>
      <c r="TGA59" s="103">
        <f t="shared" si="485"/>
        <v>0</v>
      </c>
      <c r="TGB59" s="103">
        <f t="shared" si="485"/>
        <v>0</v>
      </c>
      <c r="TGC59" s="103">
        <f t="shared" si="485"/>
        <v>0</v>
      </c>
      <c r="TGD59" s="103">
        <f t="shared" si="485"/>
        <v>0</v>
      </c>
      <c r="TGE59" s="103">
        <f t="shared" si="485"/>
        <v>0</v>
      </c>
      <c r="TGF59" s="103">
        <f t="shared" si="485"/>
        <v>0</v>
      </c>
      <c r="TGG59" s="103">
        <f t="shared" si="485"/>
        <v>0</v>
      </c>
      <c r="TGH59" s="103">
        <f t="shared" si="485"/>
        <v>0</v>
      </c>
      <c r="TGI59" s="103">
        <f t="shared" si="485"/>
        <v>0</v>
      </c>
      <c r="TGJ59" s="103">
        <f t="shared" si="485"/>
        <v>0</v>
      </c>
      <c r="TGK59" s="103">
        <f t="shared" ref="TGK59:TIV59" si="486">SUM(TGK23:TGK39)</f>
        <v>0</v>
      </c>
      <c r="TGL59" s="103">
        <f t="shared" si="486"/>
        <v>0</v>
      </c>
      <c r="TGM59" s="103">
        <f t="shared" si="486"/>
        <v>0</v>
      </c>
      <c r="TGN59" s="103">
        <f t="shared" si="486"/>
        <v>0</v>
      </c>
      <c r="TGO59" s="103">
        <f t="shared" si="486"/>
        <v>0</v>
      </c>
      <c r="TGP59" s="103">
        <f t="shared" si="486"/>
        <v>0</v>
      </c>
      <c r="TGQ59" s="103">
        <f t="shared" si="486"/>
        <v>0</v>
      </c>
      <c r="TGR59" s="103">
        <f t="shared" si="486"/>
        <v>0</v>
      </c>
      <c r="TGS59" s="103">
        <f t="shared" si="486"/>
        <v>0</v>
      </c>
      <c r="TGT59" s="103">
        <f t="shared" si="486"/>
        <v>0</v>
      </c>
      <c r="TGU59" s="103">
        <f t="shared" si="486"/>
        <v>0</v>
      </c>
      <c r="TGV59" s="103">
        <f t="shared" si="486"/>
        <v>0</v>
      </c>
      <c r="TGW59" s="103">
        <f t="shared" si="486"/>
        <v>0</v>
      </c>
      <c r="TGX59" s="103">
        <f t="shared" si="486"/>
        <v>0</v>
      </c>
      <c r="TGY59" s="103">
        <f t="shared" si="486"/>
        <v>0</v>
      </c>
      <c r="TGZ59" s="103">
        <f t="shared" si="486"/>
        <v>0</v>
      </c>
      <c r="THA59" s="103">
        <f t="shared" si="486"/>
        <v>0</v>
      </c>
      <c r="THB59" s="103">
        <f t="shared" si="486"/>
        <v>0</v>
      </c>
      <c r="THC59" s="103">
        <f t="shared" si="486"/>
        <v>0</v>
      </c>
      <c r="THD59" s="103">
        <f t="shared" si="486"/>
        <v>0</v>
      </c>
      <c r="THE59" s="103">
        <f t="shared" si="486"/>
        <v>0</v>
      </c>
      <c r="THF59" s="103">
        <f t="shared" si="486"/>
        <v>0</v>
      </c>
      <c r="THG59" s="103">
        <f t="shared" si="486"/>
        <v>0</v>
      </c>
      <c r="THH59" s="103">
        <f t="shared" si="486"/>
        <v>0</v>
      </c>
      <c r="THI59" s="103">
        <f t="shared" si="486"/>
        <v>0</v>
      </c>
      <c r="THJ59" s="103">
        <f t="shared" si="486"/>
        <v>0</v>
      </c>
      <c r="THK59" s="103">
        <f t="shared" si="486"/>
        <v>0</v>
      </c>
      <c r="THL59" s="103">
        <f t="shared" si="486"/>
        <v>0</v>
      </c>
      <c r="THM59" s="103">
        <f t="shared" si="486"/>
        <v>0</v>
      </c>
      <c r="THN59" s="103">
        <f t="shared" si="486"/>
        <v>0</v>
      </c>
      <c r="THO59" s="103">
        <f t="shared" si="486"/>
        <v>0</v>
      </c>
      <c r="THP59" s="103">
        <f t="shared" si="486"/>
        <v>0</v>
      </c>
      <c r="THQ59" s="103">
        <f t="shared" si="486"/>
        <v>0</v>
      </c>
      <c r="THR59" s="103">
        <f t="shared" si="486"/>
        <v>0</v>
      </c>
      <c r="THS59" s="103">
        <f t="shared" si="486"/>
        <v>0</v>
      </c>
      <c r="THT59" s="103">
        <f t="shared" si="486"/>
        <v>0</v>
      </c>
      <c r="THU59" s="103">
        <f t="shared" si="486"/>
        <v>0</v>
      </c>
      <c r="THV59" s="103">
        <f t="shared" si="486"/>
        <v>0</v>
      </c>
      <c r="THW59" s="103">
        <f t="shared" si="486"/>
        <v>0</v>
      </c>
      <c r="THX59" s="103">
        <f t="shared" si="486"/>
        <v>0</v>
      </c>
      <c r="THY59" s="103">
        <f t="shared" si="486"/>
        <v>0</v>
      </c>
      <c r="THZ59" s="103">
        <f t="shared" si="486"/>
        <v>0</v>
      </c>
      <c r="TIA59" s="103">
        <f t="shared" si="486"/>
        <v>0</v>
      </c>
      <c r="TIB59" s="103">
        <f t="shared" si="486"/>
        <v>0</v>
      </c>
      <c r="TIC59" s="103">
        <f t="shared" si="486"/>
        <v>0</v>
      </c>
      <c r="TID59" s="103">
        <f t="shared" si="486"/>
        <v>0</v>
      </c>
      <c r="TIE59" s="103">
        <f t="shared" si="486"/>
        <v>0</v>
      </c>
      <c r="TIF59" s="103">
        <f t="shared" si="486"/>
        <v>0</v>
      </c>
      <c r="TIG59" s="103">
        <f t="shared" si="486"/>
        <v>0</v>
      </c>
      <c r="TIH59" s="103">
        <f t="shared" si="486"/>
        <v>0</v>
      </c>
      <c r="TII59" s="103">
        <f t="shared" si="486"/>
        <v>0</v>
      </c>
      <c r="TIJ59" s="103">
        <f t="shared" si="486"/>
        <v>0</v>
      </c>
      <c r="TIK59" s="103">
        <f t="shared" si="486"/>
        <v>0</v>
      </c>
      <c r="TIL59" s="103">
        <f t="shared" si="486"/>
        <v>0</v>
      </c>
      <c r="TIM59" s="103">
        <f t="shared" si="486"/>
        <v>0</v>
      </c>
      <c r="TIN59" s="103">
        <f t="shared" si="486"/>
        <v>0</v>
      </c>
      <c r="TIO59" s="103">
        <f t="shared" si="486"/>
        <v>0</v>
      </c>
      <c r="TIP59" s="103">
        <f t="shared" si="486"/>
        <v>0</v>
      </c>
      <c r="TIQ59" s="103">
        <f t="shared" si="486"/>
        <v>0</v>
      </c>
      <c r="TIR59" s="103">
        <f t="shared" si="486"/>
        <v>0</v>
      </c>
      <c r="TIS59" s="103">
        <f t="shared" si="486"/>
        <v>0</v>
      </c>
      <c r="TIT59" s="103">
        <f t="shared" si="486"/>
        <v>0</v>
      </c>
      <c r="TIU59" s="103">
        <f t="shared" si="486"/>
        <v>0</v>
      </c>
      <c r="TIV59" s="103">
        <f t="shared" si="486"/>
        <v>0</v>
      </c>
      <c r="TIW59" s="103">
        <f t="shared" ref="TIW59:TLH59" si="487">SUM(TIW23:TIW39)</f>
        <v>0</v>
      </c>
      <c r="TIX59" s="103">
        <f t="shared" si="487"/>
        <v>0</v>
      </c>
      <c r="TIY59" s="103">
        <f t="shared" si="487"/>
        <v>0</v>
      </c>
      <c r="TIZ59" s="103">
        <f t="shared" si="487"/>
        <v>0</v>
      </c>
      <c r="TJA59" s="103">
        <f t="shared" si="487"/>
        <v>0</v>
      </c>
      <c r="TJB59" s="103">
        <f t="shared" si="487"/>
        <v>0</v>
      </c>
      <c r="TJC59" s="103">
        <f t="shared" si="487"/>
        <v>0</v>
      </c>
      <c r="TJD59" s="103">
        <f t="shared" si="487"/>
        <v>0</v>
      </c>
      <c r="TJE59" s="103">
        <f t="shared" si="487"/>
        <v>0</v>
      </c>
      <c r="TJF59" s="103">
        <f t="shared" si="487"/>
        <v>0</v>
      </c>
      <c r="TJG59" s="103">
        <f t="shared" si="487"/>
        <v>0</v>
      </c>
      <c r="TJH59" s="103">
        <f t="shared" si="487"/>
        <v>0</v>
      </c>
      <c r="TJI59" s="103">
        <f t="shared" si="487"/>
        <v>0</v>
      </c>
      <c r="TJJ59" s="103">
        <f t="shared" si="487"/>
        <v>0</v>
      </c>
      <c r="TJK59" s="103">
        <f t="shared" si="487"/>
        <v>0</v>
      </c>
      <c r="TJL59" s="103">
        <f t="shared" si="487"/>
        <v>0</v>
      </c>
      <c r="TJM59" s="103">
        <f t="shared" si="487"/>
        <v>0</v>
      </c>
      <c r="TJN59" s="103">
        <f t="shared" si="487"/>
        <v>0</v>
      </c>
      <c r="TJO59" s="103">
        <f t="shared" si="487"/>
        <v>0</v>
      </c>
      <c r="TJP59" s="103">
        <f t="shared" si="487"/>
        <v>0</v>
      </c>
      <c r="TJQ59" s="103">
        <f t="shared" si="487"/>
        <v>0</v>
      </c>
      <c r="TJR59" s="103">
        <f t="shared" si="487"/>
        <v>0</v>
      </c>
      <c r="TJS59" s="103">
        <f t="shared" si="487"/>
        <v>0</v>
      </c>
      <c r="TJT59" s="103">
        <f t="shared" si="487"/>
        <v>0</v>
      </c>
      <c r="TJU59" s="103">
        <f t="shared" si="487"/>
        <v>0</v>
      </c>
      <c r="TJV59" s="103">
        <f t="shared" si="487"/>
        <v>0</v>
      </c>
      <c r="TJW59" s="103">
        <f t="shared" si="487"/>
        <v>0</v>
      </c>
      <c r="TJX59" s="103">
        <f t="shared" si="487"/>
        <v>0</v>
      </c>
      <c r="TJY59" s="103">
        <f t="shared" si="487"/>
        <v>0</v>
      </c>
      <c r="TJZ59" s="103">
        <f t="shared" si="487"/>
        <v>0</v>
      </c>
      <c r="TKA59" s="103">
        <f t="shared" si="487"/>
        <v>0</v>
      </c>
      <c r="TKB59" s="103">
        <f t="shared" si="487"/>
        <v>0</v>
      </c>
      <c r="TKC59" s="103">
        <f t="shared" si="487"/>
        <v>0</v>
      </c>
      <c r="TKD59" s="103">
        <f t="shared" si="487"/>
        <v>0</v>
      </c>
      <c r="TKE59" s="103">
        <f t="shared" si="487"/>
        <v>0</v>
      </c>
      <c r="TKF59" s="103">
        <f t="shared" si="487"/>
        <v>0</v>
      </c>
      <c r="TKG59" s="103">
        <f t="shared" si="487"/>
        <v>0</v>
      </c>
      <c r="TKH59" s="103">
        <f t="shared" si="487"/>
        <v>0</v>
      </c>
      <c r="TKI59" s="103">
        <f t="shared" si="487"/>
        <v>0</v>
      </c>
      <c r="TKJ59" s="103">
        <f t="shared" si="487"/>
        <v>0</v>
      </c>
      <c r="TKK59" s="103">
        <f t="shared" si="487"/>
        <v>0</v>
      </c>
      <c r="TKL59" s="103">
        <f t="shared" si="487"/>
        <v>0</v>
      </c>
      <c r="TKM59" s="103">
        <f t="shared" si="487"/>
        <v>0</v>
      </c>
      <c r="TKN59" s="103">
        <f t="shared" si="487"/>
        <v>0</v>
      </c>
      <c r="TKO59" s="103">
        <f t="shared" si="487"/>
        <v>0</v>
      </c>
      <c r="TKP59" s="103">
        <f t="shared" si="487"/>
        <v>0</v>
      </c>
      <c r="TKQ59" s="103">
        <f t="shared" si="487"/>
        <v>0</v>
      </c>
      <c r="TKR59" s="103">
        <f t="shared" si="487"/>
        <v>0</v>
      </c>
      <c r="TKS59" s="103">
        <f t="shared" si="487"/>
        <v>0</v>
      </c>
      <c r="TKT59" s="103">
        <f t="shared" si="487"/>
        <v>0</v>
      </c>
      <c r="TKU59" s="103">
        <f t="shared" si="487"/>
        <v>0</v>
      </c>
      <c r="TKV59" s="103">
        <f t="shared" si="487"/>
        <v>0</v>
      </c>
      <c r="TKW59" s="103">
        <f t="shared" si="487"/>
        <v>0</v>
      </c>
      <c r="TKX59" s="103">
        <f t="shared" si="487"/>
        <v>0</v>
      </c>
      <c r="TKY59" s="103">
        <f t="shared" si="487"/>
        <v>0</v>
      </c>
      <c r="TKZ59" s="103">
        <f t="shared" si="487"/>
        <v>0</v>
      </c>
      <c r="TLA59" s="103">
        <f t="shared" si="487"/>
        <v>0</v>
      </c>
      <c r="TLB59" s="103">
        <f t="shared" si="487"/>
        <v>0</v>
      </c>
      <c r="TLC59" s="103">
        <f t="shared" si="487"/>
        <v>0</v>
      </c>
      <c r="TLD59" s="103">
        <f t="shared" si="487"/>
        <v>0</v>
      </c>
      <c r="TLE59" s="103">
        <f t="shared" si="487"/>
        <v>0</v>
      </c>
      <c r="TLF59" s="103">
        <f t="shared" si="487"/>
        <v>0</v>
      </c>
      <c r="TLG59" s="103">
        <f t="shared" si="487"/>
        <v>0</v>
      </c>
      <c r="TLH59" s="103">
        <f t="shared" si="487"/>
        <v>0</v>
      </c>
      <c r="TLI59" s="103">
        <f t="shared" ref="TLI59:TNT59" si="488">SUM(TLI23:TLI39)</f>
        <v>0</v>
      </c>
      <c r="TLJ59" s="103">
        <f t="shared" si="488"/>
        <v>0</v>
      </c>
      <c r="TLK59" s="103">
        <f t="shared" si="488"/>
        <v>0</v>
      </c>
      <c r="TLL59" s="103">
        <f t="shared" si="488"/>
        <v>0</v>
      </c>
      <c r="TLM59" s="103">
        <f t="shared" si="488"/>
        <v>0</v>
      </c>
      <c r="TLN59" s="103">
        <f t="shared" si="488"/>
        <v>0</v>
      </c>
      <c r="TLO59" s="103">
        <f t="shared" si="488"/>
        <v>0</v>
      </c>
      <c r="TLP59" s="103">
        <f t="shared" si="488"/>
        <v>0</v>
      </c>
      <c r="TLQ59" s="103">
        <f t="shared" si="488"/>
        <v>0</v>
      </c>
      <c r="TLR59" s="103">
        <f t="shared" si="488"/>
        <v>0</v>
      </c>
      <c r="TLS59" s="103">
        <f t="shared" si="488"/>
        <v>0</v>
      </c>
      <c r="TLT59" s="103">
        <f t="shared" si="488"/>
        <v>0</v>
      </c>
      <c r="TLU59" s="103">
        <f t="shared" si="488"/>
        <v>0</v>
      </c>
      <c r="TLV59" s="103">
        <f t="shared" si="488"/>
        <v>0</v>
      </c>
      <c r="TLW59" s="103">
        <f t="shared" si="488"/>
        <v>0</v>
      </c>
      <c r="TLX59" s="103">
        <f t="shared" si="488"/>
        <v>0</v>
      </c>
      <c r="TLY59" s="103">
        <f t="shared" si="488"/>
        <v>0</v>
      </c>
      <c r="TLZ59" s="103">
        <f t="shared" si="488"/>
        <v>0</v>
      </c>
      <c r="TMA59" s="103">
        <f t="shared" si="488"/>
        <v>0</v>
      </c>
      <c r="TMB59" s="103">
        <f t="shared" si="488"/>
        <v>0</v>
      </c>
      <c r="TMC59" s="103">
        <f t="shared" si="488"/>
        <v>0</v>
      </c>
      <c r="TMD59" s="103">
        <f t="shared" si="488"/>
        <v>0</v>
      </c>
      <c r="TME59" s="103">
        <f t="shared" si="488"/>
        <v>0</v>
      </c>
      <c r="TMF59" s="103">
        <f t="shared" si="488"/>
        <v>0</v>
      </c>
      <c r="TMG59" s="103">
        <f t="shared" si="488"/>
        <v>0</v>
      </c>
      <c r="TMH59" s="103">
        <f t="shared" si="488"/>
        <v>0</v>
      </c>
      <c r="TMI59" s="103">
        <f t="shared" si="488"/>
        <v>0</v>
      </c>
      <c r="TMJ59" s="103">
        <f t="shared" si="488"/>
        <v>0</v>
      </c>
      <c r="TMK59" s="103">
        <f t="shared" si="488"/>
        <v>0</v>
      </c>
      <c r="TML59" s="103">
        <f t="shared" si="488"/>
        <v>0</v>
      </c>
      <c r="TMM59" s="103">
        <f t="shared" si="488"/>
        <v>0</v>
      </c>
      <c r="TMN59" s="103">
        <f t="shared" si="488"/>
        <v>0</v>
      </c>
      <c r="TMO59" s="103">
        <f t="shared" si="488"/>
        <v>0</v>
      </c>
      <c r="TMP59" s="103">
        <f t="shared" si="488"/>
        <v>0</v>
      </c>
      <c r="TMQ59" s="103">
        <f t="shared" si="488"/>
        <v>0</v>
      </c>
      <c r="TMR59" s="103">
        <f t="shared" si="488"/>
        <v>0</v>
      </c>
      <c r="TMS59" s="103">
        <f t="shared" si="488"/>
        <v>0</v>
      </c>
      <c r="TMT59" s="103">
        <f t="shared" si="488"/>
        <v>0</v>
      </c>
      <c r="TMU59" s="103">
        <f t="shared" si="488"/>
        <v>0</v>
      </c>
      <c r="TMV59" s="103">
        <f t="shared" si="488"/>
        <v>0</v>
      </c>
      <c r="TMW59" s="103">
        <f t="shared" si="488"/>
        <v>0</v>
      </c>
      <c r="TMX59" s="103">
        <f t="shared" si="488"/>
        <v>0</v>
      </c>
      <c r="TMY59" s="103">
        <f t="shared" si="488"/>
        <v>0</v>
      </c>
      <c r="TMZ59" s="103">
        <f t="shared" si="488"/>
        <v>0</v>
      </c>
      <c r="TNA59" s="103">
        <f t="shared" si="488"/>
        <v>0</v>
      </c>
      <c r="TNB59" s="103">
        <f t="shared" si="488"/>
        <v>0</v>
      </c>
      <c r="TNC59" s="103">
        <f t="shared" si="488"/>
        <v>0</v>
      </c>
      <c r="TND59" s="103">
        <f t="shared" si="488"/>
        <v>0</v>
      </c>
      <c r="TNE59" s="103">
        <f t="shared" si="488"/>
        <v>0</v>
      </c>
      <c r="TNF59" s="103">
        <f t="shared" si="488"/>
        <v>0</v>
      </c>
      <c r="TNG59" s="103">
        <f t="shared" si="488"/>
        <v>0</v>
      </c>
      <c r="TNH59" s="103">
        <f t="shared" si="488"/>
        <v>0</v>
      </c>
      <c r="TNI59" s="103">
        <f t="shared" si="488"/>
        <v>0</v>
      </c>
      <c r="TNJ59" s="103">
        <f t="shared" si="488"/>
        <v>0</v>
      </c>
      <c r="TNK59" s="103">
        <f t="shared" si="488"/>
        <v>0</v>
      </c>
      <c r="TNL59" s="103">
        <f t="shared" si="488"/>
        <v>0</v>
      </c>
      <c r="TNM59" s="103">
        <f t="shared" si="488"/>
        <v>0</v>
      </c>
      <c r="TNN59" s="103">
        <f t="shared" si="488"/>
        <v>0</v>
      </c>
      <c r="TNO59" s="103">
        <f t="shared" si="488"/>
        <v>0</v>
      </c>
      <c r="TNP59" s="103">
        <f t="shared" si="488"/>
        <v>0</v>
      </c>
      <c r="TNQ59" s="103">
        <f t="shared" si="488"/>
        <v>0</v>
      </c>
      <c r="TNR59" s="103">
        <f t="shared" si="488"/>
        <v>0</v>
      </c>
      <c r="TNS59" s="103">
        <f t="shared" si="488"/>
        <v>0</v>
      </c>
      <c r="TNT59" s="103">
        <f t="shared" si="488"/>
        <v>0</v>
      </c>
      <c r="TNU59" s="103">
        <f t="shared" ref="TNU59:TQF59" si="489">SUM(TNU23:TNU39)</f>
        <v>0</v>
      </c>
      <c r="TNV59" s="103">
        <f t="shared" si="489"/>
        <v>0</v>
      </c>
      <c r="TNW59" s="103">
        <f t="shared" si="489"/>
        <v>0</v>
      </c>
      <c r="TNX59" s="103">
        <f t="shared" si="489"/>
        <v>0</v>
      </c>
      <c r="TNY59" s="103">
        <f t="shared" si="489"/>
        <v>0</v>
      </c>
      <c r="TNZ59" s="103">
        <f t="shared" si="489"/>
        <v>0</v>
      </c>
      <c r="TOA59" s="103">
        <f t="shared" si="489"/>
        <v>0</v>
      </c>
      <c r="TOB59" s="103">
        <f t="shared" si="489"/>
        <v>0</v>
      </c>
      <c r="TOC59" s="103">
        <f t="shared" si="489"/>
        <v>0</v>
      </c>
      <c r="TOD59" s="103">
        <f t="shared" si="489"/>
        <v>0</v>
      </c>
      <c r="TOE59" s="103">
        <f t="shared" si="489"/>
        <v>0</v>
      </c>
      <c r="TOF59" s="103">
        <f t="shared" si="489"/>
        <v>0</v>
      </c>
      <c r="TOG59" s="103">
        <f t="shared" si="489"/>
        <v>0</v>
      </c>
      <c r="TOH59" s="103">
        <f t="shared" si="489"/>
        <v>0</v>
      </c>
      <c r="TOI59" s="103">
        <f t="shared" si="489"/>
        <v>0</v>
      </c>
      <c r="TOJ59" s="103">
        <f t="shared" si="489"/>
        <v>0</v>
      </c>
      <c r="TOK59" s="103">
        <f t="shared" si="489"/>
        <v>0</v>
      </c>
      <c r="TOL59" s="103">
        <f t="shared" si="489"/>
        <v>0</v>
      </c>
      <c r="TOM59" s="103">
        <f t="shared" si="489"/>
        <v>0</v>
      </c>
      <c r="TON59" s="103">
        <f t="shared" si="489"/>
        <v>0</v>
      </c>
      <c r="TOO59" s="103">
        <f t="shared" si="489"/>
        <v>0</v>
      </c>
      <c r="TOP59" s="103">
        <f t="shared" si="489"/>
        <v>0</v>
      </c>
      <c r="TOQ59" s="103">
        <f t="shared" si="489"/>
        <v>0</v>
      </c>
      <c r="TOR59" s="103">
        <f t="shared" si="489"/>
        <v>0</v>
      </c>
      <c r="TOS59" s="103">
        <f t="shared" si="489"/>
        <v>0</v>
      </c>
      <c r="TOT59" s="103">
        <f t="shared" si="489"/>
        <v>0</v>
      </c>
      <c r="TOU59" s="103">
        <f t="shared" si="489"/>
        <v>0</v>
      </c>
      <c r="TOV59" s="103">
        <f t="shared" si="489"/>
        <v>0</v>
      </c>
      <c r="TOW59" s="103">
        <f t="shared" si="489"/>
        <v>0</v>
      </c>
      <c r="TOX59" s="103">
        <f t="shared" si="489"/>
        <v>0</v>
      </c>
      <c r="TOY59" s="103">
        <f t="shared" si="489"/>
        <v>0</v>
      </c>
      <c r="TOZ59" s="103">
        <f t="shared" si="489"/>
        <v>0</v>
      </c>
      <c r="TPA59" s="103">
        <f t="shared" si="489"/>
        <v>0</v>
      </c>
      <c r="TPB59" s="103">
        <f t="shared" si="489"/>
        <v>0</v>
      </c>
      <c r="TPC59" s="103">
        <f t="shared" si="489"/>
        <v>0</v>
      </c>
      <c r="TPD59" s="103">
        <f t="shared" si="489"/>
        <v>0</v>
      </c>
      <c r="TPE59" s="103">
        <f t="shared" si="489"/>
        <v>0</v>
      </c>
      <c r="TPF59" s="103">
        <f t="shared" si="489"/>
        <v>0</v>
      </c>
      <c r="TPG59" s="103">
        <f t="shared" si="489"/>
        <v>0</v>
      </c>
      <c r="TPH59" s="103">
        <f t="shared" si="489"/>
        <v>0</v>
      </c>
      <c r="TPI59" s="103">
        <f t="shared" si="489"/>
        <v>0</v>
      </c>
      <c r="TPJ59" s="103">
        <f t="shared" si="489"/>
        <v>0</v>
      </c>
      <c r="TPK59" s="103">
        <f t="shared" si="489"/>
        <v>0</v>
      </c>
      <c r="TPL59" s="103">
        <f t="shared" si="489"/>
        <v>0</v>
      </c>
      <c r="TPM59" s="103">
        <f t="shared" si="489"/>
        <v>0</v>
      </c>
      <c r="TPN59" s="103">
        <f t="shared" si="489"/>
        <v>0</v>
      </c>
      <c r="TPO59" s="103">
        <f t="shared" si="489"/>
        <v>0</v>
      </c>
      <c r="TPP59" s="103">
        <f t="shared" si="489"/>
        <v>0</v>
      </c>
      <c r="TPQ59" s="103">
        <f t="shared" si="489"/>
        <v>0</v>
      </c>
      <c r="TPR59" s="103">
        <f t="shared" si="489"/>
        <v>0</v>
      </c>
      <c r="TPS59" s="103">
        <f t="shared" si="489"/>
        <v>0</v>
      </c>
      <c r="TPT59" s="103">
        <f t="shared" si="489"/>
        <v>0</v>
      </c>
      <c r="TPU59" s="103">
        <f t="shared" si="489"/>
        <v>0</v>
      </c>
      <c r="TPV59" s="103">
        <f t="shared" si="489"/>
        <v>0</v>
      </c>
      <c r="TPW59" s="103">
        <f t="shared" si="489"/>
        <v>0</v>
      </c>
      <c r="TPX59" s="103">
        <f t="shared" si="489"/>
        <v>0</v>
      </c>
      <c r="TPY59" s="103">
        <f t="shared" si="489"/>
        <v>0</v>
      </c>
      <c r="TPZ59" s="103">
        <f t="shared" si="489"/>
        <v>0</v>
      </c>
      <c r="TQA59" s="103">
        <f t="shared" si="489"/>
        <v>0</v>
      </c>
      <c r="TQB59" s="103">
        <f t="shared" si="489"/>
        <v>0</v>
      </c>
      <c r="TQC59" s="103">
        <f t="shared" si="489"/>
        <v>0</v>
      </c>
      <c r="TQD59" s="103">
        <f t="shared" si="489"/>
        <v>0</v>
      </c>
      <c r="TQE59" s="103">
        <f t="shared" si="489"/>
        <v>0</v>
      </c>
      <c r="TQF59" s="103">
        <f t="shared" si="489"/>
        <v>0</v>
      </c>
      <c r="TQG59" s="103">
        <f t="shared" ref="TQG59:TSR59" si="490">SUM(TQG23:TQG39)</f>
        <v>0</v>
      </c>
      <c r="TQH59" s="103">
        <f t="shared" si="490"/>
        <v>0</v>
      </c>
      <c r="TQI59" s="103">
        <f t="shared" si="490"/>
        <v>0</v>
      </c>
      <c r="TQJ59" s="103">
        <f t="shared" si="490"/>
        <v>0</v>
      </c>
      <c r="TQK59" s="103">
        <f t="shared" si="490"/>
        <v>0</v>
      </c>
      <c r="TQL59" s="103">
        <f t="shared" si="490"/>
        <v>0</v>
      </c>
      <c r="TQM59" s="103">
        <f t="shared" si="490"/>
        <v>0</v>
      </c>
      <c r="TQN59" s="103">
        <f t="shared" si="490"/>
        <v>0</v>
      </c>
      <c r="TQO59" s="103">
        <f t="shared" si="490"/>
        <v>0</v>
      </c>
      <c r="TQP59" s="103">
        <f t="shared" si="490"/>
        <v>0</v>
      </c>
      <c r="TQQ59" s="103">
        <f t="shared" si="490"/>
        <v>0</v>
      </c>
      <c r="TQR59" s="103">
        <f t="shared" si="490"/>
        <v>0</v>
      </c>
      <c r="TQS59" s="103">
        <f t="shared" si="490"/>
        <v>0</v>
      </c>
      <c r="TQT59" s="103">
        <f t="shared" si="490"/>
        <v>0</v>
      </c>
      <c r="TQU59" s="103">
        <f t="shared" si="490"/>
        <v>0</v>
      </c>
      <c r="TQV59" s="103">
        <f t="shared" si="490"/>
        <v>0</v>
      </c>
      <c r="TQW59" s="103">
        <f t="shared" si="490"/>
        <v>0</v>
      </c>
      <c r="TQX59" s="103">
        <f t="shared" si="490"/>
        <v>0</v>
      </c>
      <c r="TQY59" s="103">
        <f t="shared" si="490"/>
        <v>0</v>
      </c>
      <c r="TQZ59" s="103">
        <f t="shared" si="490"/>
        <v>0</v>
      </c>
      <c r="TRA59" s="103">
        <f t="shared" si="490"/>
        <v>0</v>
      </c>
      <c r="TRB59" s="103">
        <f t="shared" si="490"/>
        <v>0</v>
      </c>
      <c r="TRC59" s="103">
        <f t="shared" si="490"/>
        <v>0</v>
      </c>
      <c r="TRD59" s="103">
        <f t="shared" si="490"/>
        <v>0</v>
      </c>
      <c r="TRE59" s="103">
        <f t="shared" si="490"/>
        <v>0</v>
      </c>
      <c r="TRF59" s="103">
        <f t="shared" si="490"/>
        <v>0</v>
      </c>
      <c r="TRG59" s="103">
        <f t="shared" si="490"/>
        <v>0</v>
      </c>
      <c r="TRH59" s="103">
        <f t="shared" si="490"/>
        <v>0</v>
      </c>
      <c r="TRI59" s="103">
        <f t="shared" si="490"/>
        <v>0</v>
      </c>
      <c r="TRJ59" s="103">
        <f t="shared" si="490"/>
        <v>0</v>
      </c>
      <c r="TRK59" s="103">
        <f t="shared" si="490"/>
        <v>0</v>
      </c>
      <c r="TRL59" s="103">
        <f t="shared" si="490"/>
        <v>0</v>
      </c>
      <c r="TRM59" s="103">
        <f t="shared" si="490"/>
        <v>0</v>
      </c>
      <c r="TRN59" s="103">
        <f t="shared" si="490"/>
        <v>0</v>
      </c>
      <c r="TRO59" s="103">
        <f t="shared" si="490"/>
        <v>0</v>
      </c>
      <c r="TRP59" s="103">
        <f t="shared" si="490"/>
        <v>0</v>
      </c>
      <c r="TRQ59" s="103">
        <f t="shared" si="490"/>
        <v>0</v>
      </c>
      <c r="TRR59" s="103">
        <f t="shared" si="490"/>
        <v>0</v>
      </c>
      <c r="TRS59" s="103">
        <f t="shared" si="490"/>
        <v>0</v>
      </c>
      <c r="TRT59" s="103">
        <f t="shared" si="490"/>
        <v>0</v>
      </c>
      <c r="TRU59" s="103">
        <f t="shared" si="490"/>
        <v>0</v>
      </c>
      <c r="TRV59" s="103">
        <f t="shared" si="490"/>
        <v>0</v>
      </c>
      <c r="TRW59" s="103">
        <f t="shared" si="490"/>
        <v>0</v>
      </c>
      <c r="TRX59" s="103">
        <f t="shared" si="490"/>
        <v>0</v>
      </c>
      <c r="TRY59" s="103">
        <f t="shared" si="490"/>
        <v>0</v>
      </c>
      <c r="TRZ59" s="103">
        <f t="shared" si="490"/>
        <v>0</v>
      </c>
      <c r="TSA59" s="103">
        <f t="shared" si="490"/>
        <v>0</v>
      </c>
      <c r="TSB59" s="103">
        <f t="shared" si="490"/>
        <v>0</v>
      </c>
      <c r="TSC59" s="103">
        <f t="shared" si="490"/>
        <v>0</v>
      </c>
      <c r="TSD59" s="103">
        <f t="shared" si="490"/>
        <v>0</v>
      </c>
      <c r="TSE59" s="103">
        <f t="shared" si="490"/>
        <v>0</v>
      </c>
      <c r="TSF59" s="103">
        <f t="shared" si="490"/>
        <v>0</v>
      </c>
      <c r="TSG59" s="103">
        <f t="shared" si="490"/>
        <v>0</v>
      </c>
      <c r="TSH59" s="103">
        <f t="shared" si="490"/>
        <v>0</v>
      </c>
      <c r="TSI59" s="103">
        <f t="shared" si="490"/>
        <v>0</v>
      </c>
      <c r="TSJ59" s="103">
        <f t="shared" si="490"/>
        <v>0</v>
      </c>
      <c r="TSK59" s="103">
        <f t="shared" si="490"/>
        <v>0</v>
      </c>
      <c r="TSL59" s="103">
        <f t="shared" si="490"/>
        <v>0</v>
      </c>
      <c r="TSM59" s="103">
        <f t="shared" si="490"/>
        <v>0</v>
      </c>
      <c r="TSN59" s="103">
        <f t="shared" si="490"/>
        <v>0</v>
      </c>
      <c r="TSO59" s="103">
        <f t="shared" si="490"/>
        <v>0</v>
      </c>
      <c r="TSP59" s="103">
        <f t="shared" si="490"/>
        <v>0</v>
      </c>
      <c r="TSQ59" s="103">
        <f t="shared" si="490"/>
        <v>0</v>
      </c>
      <c r="TSR59" s="103">
        <f t="shared" si="490"/>
        <v>0</v>
      </c>
      <c r="TSS59" s="103">
        <f t="shared" ref="TSS59:TVD59" si="491">SUM(TSS23:TSS39)</f>
        <v>0</v>
      </c>
      <c r="TST59" s="103">
        <f t="shared" si="491"/>
        <v>0</v>
      </c>
      <c r="TSU59" s="103">
        <f t="shared" si="491"/>
        <v>0</v>
      </c>
      <c r="TSV59" s="103">
        <f t="shared" si="491"/>
        <v>0</v>
      </c>
      <c r="TSW59" s="103">
        <f t="shared" si="491"/>
        <v>0</v>
      </c>
      <c r="TSX59" s="103">
        <f t="shared" si="491"/>
        <v>0</v>
      </c>
      <c r="TSY59" s="103">
        <f t="shared" si="491"/>
        <v>0</v>
      </c>
      <c r="TSZ59" s="103">
        <f t="shared" si="491"/>
        <v>0</v>
      </c>
      <c r="TTA59" s="103">
        <f t="shared" si="491"/>
        <v>0</v>
      </c>
      <c r="TTB59" s="103">
        <f t="shared" si="491"/>
        <v>0</v>
      </c>
      <c r="TTC59" s="103">
        <f t="shared" si="491"/>
        <v>0</v>
      </c>
      <c r="TTD59" s="103">
        <f t="shared" si="491"/>
        <v>0</v>
      </c>
      <c r="TTE59" s="103">
        <f t="shared" si="491"/>
        <v>0</v>
      </c>
      <c r="TTF59" s="103">
        <f t="shared" si="491"/>
        <v>0</v>
      </c>
      <c r="TTG59" s="103">
        <f t="shared" si="491"/>
        <v>0</v>
      </c>
      <c r="TTH59" s="103">
        <f t="shared" si="491"/>
        <v>0</v>
      </c>
      <c r="TTI59" s="103">
        <f t="shared" si="491"/>
        <v>0</v>
      </c>
      <c r="TTJ59" s="103">
        <f t="shared" si="491"/>
        <v>0</v>
      </c>
      <c r="TTK59" s="103">
        <f t="shared" si="491"/>
        <v>0</v>
      </c>
      <c r="TTL59" s="103">
        <f t="shared" si="491"/>
        <v>0</v>
      </c>
      <c r="TTM59" s="103">
        <f t="shared" si="491"/>
        <v>0</v>
      </c>
      <c r="TTN59" s="103">
        <f t="shared" si="491"/>
        <v>0</v>
      </c>
      <c r="TTO59" s="103">
        <f t="shared" si="491"/>
        <v>0</v>
      </c>
      <c r="TTP59" s="103">
        <f t="shared" si="491"/>
        <v>0</v>
      </c>
      <c r="TTQ59" s="103">
        <f t="shared" si="491"/>
        <v>0</v>
      </c>
      <c r="TTR59" s="103">
        <f t="shared" si="491"/>
        <v>0</v>
      </c>
      <c r="TTS59" s="103">
        <f t="shared" si="491"/>
        <v>0</v>
      </c>
      <c r="TTT59" s="103">
        <f t="shared" si="491"/>
        <v>0</v>
      </c>
      <c r="TTU59" s="103">
        <f t="shared" si="491"/>
        <v>0</v>
      </c>
      <c r="TTV59" s="103">
        <f t="shared" si="491"/>
        <v>0</v>
      </c>
      <c r="TTW59" s="103">
        <f t="shared" si="491"/>
        <v>0</v>
      </c>
      <c r="TTX59" s="103">
        <f t="shared" si="491"/>
        <v>0</v>
      </c>
      <c r="TTY59" s="103">
        <f t="shared" si="491"/>
        <v>0</v>
      </c>
      <c r="TTZ59" s="103">
        <f t="shared" si="491"/>
        <v>0</v>
      </c>
      <c r="TUA59" s="103">
        <f t="shared" si="491"/>
        <v>0</v>
      </c>
      <c r="TUB59" s="103">
        <f t="shared" si="491"/>
        <v>0</v>
      </c>
      <c r="TUC59" s="103">
        <f t="shared" si="491"/>
        <v>0</v>
      </c>
      <c r="TUD59" s="103">
        <f t="shared" si="491"/>
        <v>0</v>
      </c>
      <c r="TUE59" s="103">
        <f t="shared" si="491"/>
        <v>0</v>
      </c>
      <c r="TUF59" s="103">
        <f t="shared" si="491"/>
        <v>0</v>
      </c>
      <c r="TUG59" s="103">
        <f t="shared" si="491"/>
        <v>0</v>
      </c>
      <c r="TUH59" s="103">
        <f t="shared" si="491"/>
        <v>0</v>
      </c>
      <c r="TUI59" s="103">
        <f t="shared" si="491"/>
        <v>0</v>
      </c>
      <c r="TUJ59" s="103">
        <f t="shared" si="491"/>
        <v>0</v>
      </c>
      <c r="TUK59" s="103">
        <f t="shared" si="491"/>
        <v>0</v>
      </c>
      <c r="TUL59" s="103">
        <f t="shared" si="491"/>
        <v>0</v>
      </c>
      <c r="TUM59" s="103">
        <f t="shared" si="491"/>
        <v>0</v>
      </c>
      <c r="TUN59" s="103">
        <f t="shared" si="491"/>
        <v>0</v>
      </c>
      <c r="TUO59" s="103">
        <f t="shared" si="491"/>
        <v>0</v>
      </c>
      <c r="TUP59" s="103">
        <f t="shared" si="491"/>
        <v>0</v>
      </c>
      <c r="TUQ59" s="103">
        <f t="shared" si="491"/>
        <v>0</v>
      </c>
      <c r="TUR59" s="103">
        <f t="shared" si="491"/>
        <v>0</v>
      </c>
      <c r="TUS59" s="103">
        <f t="shared" si="491"/>
        <v>0</v>
      </c>
      <c r="TUT59" s="103">
        <f t="shared" si="491"/>
        <v>0</v>
      </c>
      <c r="TUU59" s="103">
        <f t="shared" si="491"/>
        <v>0</v>
      </c>
      <c r="TUV59" s="103">
        <f t="shared" si="491"/>
        <v>0</v>
      </c>
      <c r="TUW59" s="103">
        <f t="shared" si="491"/>
        <v>0</v>
      </c>
      <c r="TUX59" s="103">
        <f t="shared" si="491"/>
        <v>0</v>
      </c>
      <c r="TUY59" s="103">
        <f t="shared" si="491"/>
        <v>0</v>
      </c>
      <c r="TUZ59" s="103">
        <f t="shared" si="491"/>
        <v>0</v>
      </c>
      <c r="TVA59" s="103">
        <f t="shared" si="491"/>
        <v>0</v>
      </c>
      <c r="TVB59" s="103">
        <f t="shared" si="491"/>
        <v>0</v>
      </c>
      <c r="TVC59" s="103">
        <f t="shared" si="491"/>
        <v>0</v>
      </c>
      <c r="TVD59" s="103">
        <f t="shared" si="491"/>
        <v>0</v>
      </c>
      <c r="TVE59" s="103">
        <f t="shared" ref="TVE59:TXP59" si="492">SUM(TVE23:TVE39)</f>
        <v>0</v>
      </c>
      <c r="TVF59" s="103">
        <f t="shared" si="492"/>
        <v>0</v>
      </c>
      <c r="TVG59" s="103">
        <f t="shared" si="492"/>
        <v>0</v>
      </c>
      <c r="TVH59" s="103">
        <f t="shared" si="492"/>
        <v>0</v>
      </c>
      <c r="TVI59" s="103">
        <f t="shared" si="492"/>
        <v>0</v>
      </c>
      <c r="TVJ59" s="103">
        <f t="shared" si="492"/>
        <v>0</v>
      </c>
      <c r="TVK59" s="103">
        <f t="shared" si="492"/>
        <v>0</v>
      </c>
      <c r="TVL59" s="103">
        <f t="shared" si="492"/>
        <v>0</v>
      </c>
      <c r="TVM59" s="103">
        <f t="shared" si="492"/>
        <v>0</v>
      </c>
      <c r="TVN59" s="103">
        <f t="shared" si="492"/>
        <v>0</v>
      </c>
      <c r="TVO59" s="103">
        <f t="shared" si="492"/>
        <v>0</v>
      </c>
      <c r="TVP59" s="103">
        <f t="shared" si="492"/>
        <v>0</v>
      </c>
      <c r="TVQ59" s="103">
        <f t="shared" si="492"/>
        <v>0</v>
      </c>
      <c r="TVR59" s="103">
        <f t="shared" si="492"/>
        <v>0</v>
      </c>
      <c r="TVS59" s="103">
        <f t="shared" si="492"/>
        <v>0</v>
      </c>
      <c r="TVT59" s="103">
        <f t="shared" si="492"/>
        <v>0</v>
      </c>
      <c r="TVU59" s="103">
        <f t="shared" si="492"/>
        <v>0</v>
      </c>
      <c r="TVV59" s="103">
        <f t="shared" si="492"/>
        <v>0</v>
      </c>
      <c r="TVW59" s="103">
        <f t="shared" si="492"/>
        <v>0</v>
      </c>
      <c r="TVX59" s="103">
        <f t="shared" si="492"/>
        <v>0</v>
      </c>
      <c r="TVY59" s="103">
        <f t="shared" si="492"/>
        <v>0</v>
      </c>
      <c r="TVZ59" s="103">
        <f t="shared" si="492"/>
        <v>0</v>
      </c>
      <c r="TWA59" s="103">
        <f t="shared" si="492"/>
        <v>0</v>
      </c>
      <c r="TWB59" s="103">
        <f t="shared" si="492"/>
        <v>0</v>
      </c>
      <c r="TWC59" s="103">
        <f t="shared" si="492"/>
        <v>0</v>
      </c>
      <c r="TWD59" s="103">
        <f t="shared" si="492"/>
        <v>0</v>
      </c>
      <c r="TWE59" s="103">
        <f t="shared" si="492"/>
        <v>0</v>
      </c>
      <c r="TWF59" s="103">
        <f t="shared" si="492"/>
        <v>0</v>
      </c>
      <c r="TWG59" s="103">
        <f t="shared" si="492"/>
        <v>0</v>
      </c>
      <c r="TWH59" s="103">
        <f t="shared" si="492"/>
        <v>0</v>
      </c>
      <c r="TWI59" s="103">
        <f t="shared" si="492"/>
        <v>0</v>
      </c>
      <c r="TWJ59" s="103">
        <f t="shared" si="492"/>
        <v>0</v>
      </c>
      <c r="TWK59" s="103">
        <f t="shared" si="492"/>
        <v>0</v>
      </c>
      <c r="TWL59" s="103">
        <f t="shared" si="492"/>
        <v>0</v>
      </c>
      <c r="TWM59" s="103">
        <f t="shared" si="492"/>
        <v>0</v>
      </c>
      <c r="TWN59" s="103">
        <f t="shared" si="492"/>
        <v>0</v>
      </c>
      <c r="TWO59" s="103">
        <f t="shared" si="492"/>
        <v>0</v>
      </c>
      <c r="TWP59" s="103">
        <f t="shared" si="492"/>
        <v>0</v>
      </c>
      <c r="TWQ59" s="103">
        <f t="shared" si="492"/>
        <v>0</v>
      </c>
      <c r="TWR59" s="103">
        <f t="shared" si="492"/>
        <v>0</v>
      </c>
      <c r="TWS59" s="103">
        <f t="shared" si="492"/>
        <v>0</v>
      </c>
      <c r="TWT59" s="103">
        <f t="shared" si="492"/>
        <v>0</v>
      </c>
      <c r="TWU59" s="103">
        <f t="shared" si="492"/>
        <v>0</v>
      </c>
      <c r="TWV59" s="103">
        <f t="shared" si="492"/>
        <v>0</v>
      </c>
      <c r="TWW59" s="103">
        <f t="shared" si="492"/>
        <v>0</v>
      </c>
      <c r="TWX59" s="103">
        <f t="shared" si="492"/>
        <v>0</v>
      </c>
      <c r="TWY59" s="103">
        <f t="shared" si="492"/>
        <v>0</v>
      </c>
      <c r="TWZ59" s="103">
        <f t="shared" si="492"/>
        <v>0</v>
      </c>
      <c r="TXA59" s="103">
        <f t="shared" si="492"/>
        <v>0</v>
      </c>
      <c r="TXB59" s="103">
        <f t="shared" si="492"/>
        <v>0</v>
      </c>
      <c r="TXC59" s="103">
        <f t="shared" si="492"/>
        <v>0</v>
      </c>
      <c r="TXD59" s="103">
        <f t="shared" si="492"/>
        <v>0</v>
      </c>
      <c r="TXE59" s="103">
        <f t="shared" si="492"/>
        <v>0</v>
      </c>
      <c r="TXF59" s="103">
        <f t="shared" si="492"/>
        <v>0</v>
      </c>
      <c r="TXG59" s="103">
        <f t="shared" si="492"/>
        <v>0</v>
      </c>
      <c r="TXH59" s="103">
        <f t="shared" si="492"/>
        <v>0</v>
      </c>
      <c r="TXI59" s="103">
        <f t="shared" si="492"/>
        <v>0</v>
      </c>
      <c r="TXJ59" s="103">
        <f t="shared" si="492"/>
        <v>0</v>
      </c>
      <c r="TXK59" s="103">
        <f t="shared" si="492"/>
        <v>0</v>
      </c>
      <c r="TXL59" s="103">
        <f t="shared" si="492"/>
        <v>0</v>
      </c>
      <c r="TXM59" s="103">
        <f t="shared" si="492"/>
        <v>0</v>
      </c>
      <c r="TXN59" s="103">
        <f t="shared" si="492"/>
        <v>0</v>
      </c>
      <c r="TXO59" s="103">
        <f t="shared" si="492"/>
        <v>0</v>
      </c>
      <c r="TXP59" s="103">
        <f t="shared" si="492"/>
        <v>0</v>
      </c>
      <c r="TXQ59" s="103">
        <f t="shared" ref="TXQ59:UAB59" si="493">SUM(TXQ23:TXQ39)</f>
        <v>0</v>
      </c>
      <c r="TXR59" s="103">
        <f t="shared" si="493"/>
        <v>0</v>
      </c>
      <c r="TXS59" s="103">
        <f t="shared" si="493"/>
        <v>0</v>
      </c>
      <c r="TXT59" s="103">
        <f t="shared" si="493"/>
        <v>0</v>
      </c>
      <c r="TXU59" s="103">
        <f t="shared" si="493"/>
        <v>0</v>
      </c>
      <c r="TXV59" s="103">
        <f t="shared" si="493"/>
        <v>0</v>
      </c>
      <c r="TXW59" s="103">
        <f t="shared" si="493"/>
        <v>0</v>
      </c>
      <c r="TXX59" s="103">
        <f t="shared" si="493"/>
        <v>0</v>
      </c>
      <c r="TXY59" s="103">
        <f t="shared" si="493"/>
        <v>0</v>
      </c>
      <c r="TXZ59" s="103">
        <f t="shared" si="493"/>
        <v>0</v>
      </c>
      <c r="TYA59" s="103">
        <f t="shared" si="493"/>
        <v>0</v>
      </c>
      <c r="TYB59" s="103">
        <f t="shared" si="493"/>
        <v>0</v>
      </c>
      <c r="TYC59" s="103">
        <f t="shared" si="493"/>
        <v>0</v>
      </c>
      <c r="TYD59" s="103">
        <f t="shared" si="493"/>
        <v>0</v>
      </c>
      <c r="TYE59" s="103">
        <f t="shared" si="493"/>
        <v>0</v>
      </c>
      <c r="TYF59" s="103">
        <f t="shared" si="493"/>
        <v>0</v>
      </c>
      <c r="TYG59" s="103">
        <f t="shared" si="493"/>
        <v>0</v>
      </c>
      <c r="TYH59" s="103">
        <f t="shared" si="493"/>
        <v>0</v>
      </c>
      <c r="TYI59" s="103">
        <f t="shared" si="493"/>
        <v>0</v>
      </c>
      <c r="TYJ59" s="103">
        <f t="shared" si="493"/>
        <v>0</v>
      </c>
      <c r="TYK59" s="103">
        <f t="shared" si="493"/>
        <v>0</v>
      </c>
      <c r="TYL59" s="103">
        <f t="shared" si="493"/>
        <v>0</v>
      </c>
      <c r="TYM59" s="103">
        <f t="shared" si="493"/>
        <v>0</v>
      </c>
      <c r="TYN59" s="103">
        <f t="shared" si="493"/>
        <v>0</v>
      </c>
      <c r="TYO59" s="103">
        <f t="shared" si="493"/>
        <v>0</v>
      </c>
      <c r="TYP59" s="103">
        <f t="shared" si="493"/>
        <v>0</v>
      </c>
      <c r="TYQ59" s="103">
        <f t="shared" si="493"/>
        <v>0</v>
      </c>
      <c r="TYR59" s="103">
        <f t="shared" si="493"/>
        <v>0</v>
      </c>
      <c r="TYS59" s="103">
        <f t="shared" si="493"/>
        <v>0</v>
      </c>
      <c r="TYT59" s="103">
        <f t="shared" si="493"/>
        <v>0</v>
      </c>
      <c r="TYU59" s="103">
        <f t="shared" si="493"/>
        <v>0</v>
      </c>
      <c r="TYV59" s="103">
        <f t="shared" si="493"/>
        <v>0</v>
      </c>
      <c r="TYW59" s="103">
        <f t="shared" si="493"/>
        <v>0</v>
      </c>
      <c r="TYX59" s="103">
        <f t="shared" si="493"/>
        <v>0</v>
      </c>
      <c r="TYY59" s="103">
        <f t="shared" si="493"/>
        <v>0</v>
      </c>
      <c r="TYZ59" s="103">
        <f t="shared" si="493"/>
        <v>0</v>
      </c>
      <c r="TZA59" s="103">
        <f t="shared" si="493"/>
        <v>0</v>
      </c>
      <c r="TZB59" s="103">
        <f t="shared" si="493"/>
        <v>0</v>
      </c>
      <c r="TZC59" s="103">
        <f t="shared" si="493"/>
        <v>0</v>
      </c>
      <c r="TZD59" s="103">
        <f t="shared" si="493"/>
        <v>0</v>
      </c>
      <c r="TZE59" s="103">
        <f t="shared" si="493"/>
        <v>0</v>
      </c>
      <c r="TZF59" s="103">
        <f t="shared" si="493"/>
        <v>0</v>
      </c>
      <c r="TZG59" s="103">
        <f t="shared" si="493"/>
        <v>0</v>
      </c>
      <c r="TZH59" s="103">
        <f t="shared" si="493"/>
        <v>0</v>
      </c>
      <c r="TZI59" s="103">
        <f t="shared" si="493"/>
        <v>0</v>
      </c>
      <c r="TZJ59" s="103">
        <f t="shared" si="493"/>
        <v>0</v>
      </c>
      <c r="TZK59" s="103">
        <f t="shared" si="493"/>
        <v>0</v>
      </c>
      <c r="TZL59" s="103">
        <f t="shared" si="493"/>
        <v>0</v>
      </c>
      <c r="TZM59" s="103">
        <f t="shared" si="493"/>
        <v>0</v>
      </c>
      <c r="TZN59" s="103">
        <f t="shared" si="493"/>
        <v>0</v>
      </c>
      <c r="TZO59" s="103">
        <f t="shared" si="493"/>
        <v>0</v>
      </c>
      <c r="TZP59" s="103">
        <f t="shared" si="493"/>
        <v>0</v>
      </c>
      <c r="TZQ59" s="103">
        <f t="shared" si="493"/>
        <v>0</v>
      </c>
      <c r="TZR59" s="103">
        <f t="shared" si="493"/>
        <v>0</v>
      </c>
      <c r="TZS59" s="103">
        <f t="shared" si="493"/>
        <v>0</v>
      </c>
      <c r="TZT59" s="103">
        <f t="shared" si="493"/>
        <v>0</v>
      </c>
      <c r="TZU59" s="103">
        <f t="shared" si="493"/>
        <v>0</v>
      </c>
      <c r="TZV59" s="103">
        <f t="shared" si="493"/>
        <v>0</v>
      </c>
      <c r="TZW59" s="103">
        <f t="shared" si="493"/>
        <v>0</v>
      </c>
      <c r="TZX59" s="103">
        <f t="shared" si="493"/>
        <v>0</v>
      </c>
      <c r="TZY59" s="103">
        <f t="shared" si="493"/>
        <v>0</v>
      </c>
      <c r="TZZ59" s="103">
        <f t="shared" si="493"/>
        <v>0</v>
      </c>
      <c r="UAA59" s="103">
        <f t="shared" si="493"/>
        <v>0</v>
      </c>
      <c r="UAB59" s="103">
        <f t="shared" si="493"/>
        <v>0</v>
      </c>
      <c r="UAC59" s="103">
        <f t="shared" ref="UAC59:UCN59" si="494">SUM(UAC23:UAC39)</f>
        <v>0</v>
      </c>
      <c r="UAD59" s="103">
        <f t="shared" si="494"/>
        <v>0</v>
      </c>
      <c r="UAE59" s="103">
        <f t="shared" si="494"/>
        <v>0</v>
      </c>
      <c r="UAF59" s="103">
        <f t="shared" si="494"/>
        <v>0</v>
      </c>
      <c r="UAG59" s="103">
        <f t="shared" si="494"/>
        <v>0</v>
      </c>
      <c r="UAH59" s="103">
        <f t="shared" si="494"/>
        <v>0</v>
      </c>
      <c r="UAI59" s="103">
        <f t="shared" si="494"/>
        <v>0</v>
      </c>
      <c r="UAJ59" s="103">
        <f t="shared" si="494"/>
        <v>0</v>
      </c>
      <c r="UAK59" s="103">
        <f t="shared" si="494"/>
        <v>0</v>
      </c>
      <c r="UAL59" s="103">
        <f t="shared" si="494"/>
        <v>0</v>
      </c>
      <c r="UAM59" s="103">
        <f t="shared" si="494"/>
        <v>0</v>
      </c>
      <c r="UAN59" s="103">
        <f t="shared" si="494"/>
        <v>0</v>
      </c>
      <c r="UAO59" s="103">
        <f t="shared" si="494"/>
        <v>0</v>
      </c>
      <c r="UAP59" s="103">
        <f t="shared" si="494"/>
        <v>0</v>
      </c>
      <c r="UAQ59" s="103">
        <f t="shared" si="494"/>
        <v>0</v>
      </c>
      <c r="UAR59" s="103">
        <f t="shared" si="494"/>
        <v>0</v>
      </c>
      <c r="UAS59" s="103">
        <f t="shared" si="494"/>
        <v>0</v>
      </c>
      <c r="UAT59" s="103">
        <f t="shared" si="494"/>
        <v>0</v>
      </c>
      <c r="UAU59" s="103">
        <f t="shared" si="494"/>
        <v>0</v>
      </c>
      <c r="UAV59" s="103">
        <f t="shared" si="494"/>
        <v>0</v>
      </c>
      <c r="UAW59" s="103">
        <f t="shared" si="494"/>
        <v>0</v>
      </c>
      <c r="UAX59" s="103">
        <f t="shared" si="494"/>
        <v>0</v>
      </c>
      <c r="UAY59" s="103">
        <f t="shared" si="494"/>
        <v>0</v>
      </c>
      <c r="UAZ59" s="103">
        <f t="shared" si="494"/>
        <v>0</v>
      </c>
      <c r="UBA59" s="103">
        <f t="shared" si="494"/>
        <v>0</v>
      </c>
      <c r="UBB59" s="103">
        <f t="shared" si="494"/>
        <v>0</v>
      </c>
      <c r="UBC59" s="103">
        <f t="shared" si="494"/>
        <v>0</v>
      </c>
      <c r="UBD59" s="103">
        <f t="shared" si="494"/>
        <v>0</v>
      </c>
      <c r="UBE59" s="103">
        <f t="shared" si="494"/>
        <v>0</v>
      </c>
      <c r="UBF59" s="103">
        <f t="shared" si="494"/>
        <v>0</v>
      </c>
      <c r="UBG59" s="103">
        <f t="shared" si="494"/>
        <v>0</v>
      </c>
      <c r="UBH59" s="103">
        <f t="shared" si="494"/>
        <v>0</v>
      </c>
      <c r="UBI59" s="103">
        <f t="shared" si="494"/>
        <v>0</v>
      </c>
      <c r="UBJ59" s="103">
        <f t="shared" si="494"/>
        <v>0</v>
      </c>
      <c r="UBK59" s="103">
        <f t="shared" si="494"/>
        <v>0</v>
      </c>
      <c r="UBL59" s="103">
        <f t="shared" si="494"/>
        <v>0</v>
      </c>
      <c r="UBM59" s="103">
        <f t="shared" si="494"/>
        <v>0</v>
      </c>
      <c r="UBN59" s="103">
        <f t="shared" si="494"/>
        <v>0</v>
      </c>
      <c r="UBO59" s="103">
        <f t="shared" si="494"/>
        <v>0</v>
      </c>
      <c r="UBP59" s="103">
        <f t="shared" si="494"/>
        <v>0</v>
      </c>
      <c r="UBQ59" s="103">
        <f t="shared" si="494"/>
        <v>0</v>
      </c>
      <c r="UBR59" s="103">
        <f t="shared" si="494"/>
        <v>0</v>
      </c>
      <c r="UBS59" s="103">
        <f t="shared" si="494"/>
        <v>0</v>
      </c>
      <c r="UBT59" s="103">
        <f t="shared" si="494"/>
        <v>0</v>
      </c>
      <c r="UBU59" s="103">
        <f t="shared" si="494"/>
        <v>0</v>
      </c>
      <c r="UBV59" s="103">
        <f t="shared" si="494"/>
        <v>0</v>
      </c>
      <c r="UBW59" s="103">
        <f t="shared" si="494"/>
        <v>0</v>
      </c>
      <c r="UBX59" s="103">
        <f t="shared" si="494"/>
        <v>0</v>
      </c>
      <c r="UBY59" s="103">
        <f t="shared" si="494"/>
        <v>0</v>
      </c>
      <c r="UBZ59" s="103">
        <f t="shared" si="494"/>
        <v>0</v>
      </c>
      <c r="UCA59" s="103">
        <f t="shared" si="494"/>
        <v>0</v>
      </c>
      <c r="UCB59" s="103">
        <f t="shared" si="494"/>
        <v>0</v>
      </c>
      <c r="UCC59" s="103">
        <f t="shared" si="494"/>
        <v>0</v>
      </c>
      <c r="UCD59" s="103">
        <f t="shared" si="494"/>
        <v>0</v>
      </c>
      <c r="UCE59" s="103">
        <f t="shared" si="494"/>
        <v>0</v>
      </c>
      <c r="UCF59" s="103">
        <f t="shared" si="494"/>
        <v>0</v>
      </c>
      <c r="UCG59" s="103">
        <f t="shared" si="494"/>
        <v>0</v>
      </c>
      <c r="UCH59" s="103">
        <f t="shared" si="494"/>
        <v>0</v>
      </c>
      <c r="UCI59" s="103">
        <f t="shared" si="494"/>
        <v>0</v>
      </c>
      <c r="UCJ59" s="103">
        <f t="shared" si="494"/>
        <v>0</v>
      </c>
      <c r="UCK59" s="103">
        <f t="shared" si="494"/>
        <v>0</v>
      </c>
      <c r="UCL59" s="103">
        <f t="shared" si="494"/>
        <v>0</v>
      </c>
      <c r="UCM59" s="103">
        <f t="shared" si="494"/>
        <v>0</v>
      </c>
      <c r="UCN59" s="103">
        <f t="shared" si="494"/>
        <v>0</v>
      </c>
      <c r="UCO59" s="103">
        <f t="shared" ref="UCO59:UEZ59" si="495">SUM(UCO23:UCO39)</f>
        <v>0</v>
      </c>
      <c r="UCP59" s="103">
        <f t="shared" si="495"/>
        <v>0</v>
      </c>
      <c r="UCQ59" s="103">
        <f t="shared" si="495"/>
        <v>0</v>
      </c>
      <c r="UCR59" s="103">
        <f t="shared" si="495"/>
        <v>0</v>
      </c>
      <c r="UCS59" s="103">
        <f t="shared" si="495"/>
        <v>0</v>
      </c>
      <c r="UCT59" s="103">
        <f t="shared" si="495"/>
        <v>0</v>
      </c>
      <c r="UCU59" s="103">
        <f t="shared" si="495"/>
        <v>0</v>
      </c>
      <c r="UCV59" s="103">
        <f t="shared" si="495"/>
        <v>0</v>
      </c>
      <c r="UCW59" s="103">
        <f t="shared" si="495"/>
        <v>0</v>
      </c>
      <c r="UCX59" s="103">
        <f t="shared" si="495"/>
        <v>0</v>
      </c>
      <c r="UCY59" s="103">
        <f t="shared" si="495"/>
        <v>0</v>
      </c>
      <c r="UCZ59" s="103">
        <f t="shared" si="495"/>
        <v>0</v>
      </c>
      <c r="UDA59" s="103">
        <f t="shared" si="495"/>
        <v>0</v>
      </c>
      <c r="UDB59" s="103">
        <f t="shared" si="495"/>
        <v>0</v>
      </c>
      <c r="UDC59" s="103">
        <f t="shared" si="495"/>
        <v>0</v>
      </c>
      <c r="UDD59" s="103">
        <f t="shared" si="495"/>
        <v>0</v>
      </c>
      <c r="UDE59" s="103">
        <f t="shared" si="495"/>
        <v>0</v>
      </c>
      <c r="UDF59" s="103">
        <f t="shared" si="495"/>
        <v>0</v>
      </c>
      <c r="UDG59" s="103">
        <f t="shared" si="495"/>
        <v>0</v>
      </c>
      <c r="UDH59" s="103">
        <f t="shared" si="495"/>
        <v>0</v>
      </c>
      <c r="UDI59" s="103">
        <f t="shared" si="495"/>
        <v>0</v>
      </c>
      <c r="UDJ59" s="103">
        <f t="shared" si="495"/>
        <v>0</v>
      </c>
      <c r="UDK59" s="103">
        <f t="shared" si="495"/>
        <v>0</v>
      </c>
      <c r="UDL59" s="103">
        <f t="shared" si="495"/>
        <v>0</v>
      </c>
      <c r="UDM59" s="103">
        <f t="shared" si="495"/>
        <v>0</v>
      </c>
      <c r="UDN59" s="103">
        <f t="shared" si="495"/>
        <v>0</v>
      </c>
      <c r="UDO59" s="103">
        <f t="shared" si="495"/>
        <v>0</v>
      </c>
      <c r="UDP59" s="103">
        <f t="shared" si="495"/>
        <v>0</v>
      </c>
      <c r="UDQ59" s="103">
        <f t="shared" si="495"/>
        <v>0</v>
      </c>
      <c r="UDR59" s="103">
        <f t="shared" si="495"/>
        <v>0</v>
      </c>
      <c r="UDS59" s="103">
        <f t="shared" si="495"/>
        <v>0</v>
      </c>
      <c r="UDT59" s="103">
        <f t="shared" si="495"/>
        <v>0</v>
      </c>
      <c r="UDU59" s="103">
        <f t="shared" si="495"/>
        <v>0</v>
      </c>
      <c r="UDV59" s="103">
        <f t="shared" si="495"/>
        <v>0</v>
      </c>
      <c r="UDW59" s="103">
        <f t="shared" si="495"/>
        <v>0</v>
      </c>
      <c r="UDX59" s="103">
        <f t="shared" si="495"/>
        <v>0</v>
      </c>
      <c r="UDY59" s="103">
        <f t="shared" si="495"/>
        <v>0</v>
      </c>
      <c r="UDZ59" s="103">
        <f t="shared" si="495"/>
        <v>0</v>
      </c>
      <c r="UEA59" s="103">
        <f t="shared" si="495"/>
        <v>0</v>
      </c>
      <c r="UEB59" s="103">
        <f t="shared" si="495"/>
        <v>0</v>
      </c>
      <c r="UEC59" s="103">
        <f t="shared" si="495"/>
        <v>0</v>
      </c>
      <c r="UED59" s="103">
        <f t="shared" si="495"/>
        <v>0</v>
      </c>
      <c r="UEE59" s="103">
        <f t="shared" si="495"/>
        <v>0</v>
      </c>
      <c r="UEF59" s="103">
        <f t="shared" si="495"/>
        <v>0</v>
      </c>
      <c r="UEG59" s="103">
        <f t="shared" si="495"/>
        <v>0</v>
      </c>
      <c r="UEH59" s="103">
        <f t="shared" si="495"/>
        <v>0</v>
      </c>
      <c r="UEI59" s="103">
        <f t="shared" si="495"/>
        <v>0</v>
      </c>
      <c r="UEJ59" s="103">
        <f t="shared" si="495"/>
        <v>0</v>
      </c>
      <c r="UEK59" s="103">
        <f t="shared" si="495"/>
        <v>0</v>
      </c>
      <c r="UEL59" s="103">
        <f t="shared" si="495"/>
        <v>0</v>
      </c>
      <c r="UEM59" s="103">
        <f t="shared" si="495"/>
        <v>0</v>
      </c>
      <c r="UEN59" s="103">
        <f t="shared" si="495"/>
        <v>0</v>
      </c>
      <c r="UEO59" s="103">
        <f t="shared" si="495"/>
        <v>0</v>
      </c>
      <c r="UEP59" s="103">
        <f t="shared" si="495"/>
        <v>0</v>
      </c>
      <c r="UEQ59" s="103">
        <f t="shared" si="495"/>
        <v>0</v>
      </c>
      <c r="UER59" s="103">
        <f t="shared" si="495"/>
        <v>0</v>
      </c>
      <c r="UES59" s="103">
        <f t="shared" si="495"/>
        <v>0</v>
      </c>
      <c r="UET59" s="103">
        <f t="shared" si="495"/>
        <v>0</v>
      </c>
      <c r="UEU59" s="103">
        <f t="shared" si="495"/>
        <v>0</v>
      </c>
      <c r="UEV59" s="103">
        <f t="shared" si="495"/>
        <v>0</v>
      </c>
      <c r="UEW59" s="103">
        <f t="shared" si="495"/>
        <v>0</v>
      </c>
      <c r="UEX59" s="103">
        <f t="shared" si="495"/>
        <v>0</v>
      </c>
      <c r="UEY59" s="103">
        <f t="shared" si="495"/>
        <v>0</v>
      </c>
      <c r="UEZ59" s="103">
        <f t="shared" si="495"/>
        <v>0</v>
      </c>
      <c r="UFA59" s="103">
        <f t="shared" ref="UFA59:UHL59" si="496">SUM(UFA23:UFA39)</f>
        <v>0</v>
      </c>
      <c r="UFB59" s="103">
        <f t="shared" si="496"/>
        <v>0</v>
      </c>
      <c r="UFC59" s="103">
        <f t="shared" si="496"/>
        <v>0</v>
      </c>
      <c r="UFD59" s="103">
        <f t="shared" si="496"/>
        <v>0</v>
      </c>
      <c r="UFE59" s="103">
        <f t="shared" si="496"/>
        <v>0</v>
      </c>
      <c r="UFF59" s="103">
        <f t="shared" si="496"/>
        <v>0</v>
      </c>
      <c r="UFG59" s="103">
        <f t="shared" si="496"/>
        <v>0</v>
      </c>
      <c r="UFH59" s="103">
        <f t="shared" si="496"/>
        <v>0</v>
      </c>
      <c r="UFI59" s="103">
        <f t="shared" si="496"/>
        <v>0</v>
      </c>
      <c r="UFJ59" s="103">
        <f t="shared" si="496"/>
        <v>0</v>
      </c>
      <c r="UFK59" s="103">
        <f t="shared" si="496"/>
        <v>0</v>
      </c>
      <c r="UFL59" s="103">
        <f t="shared" si="496"/>
        <v>0</v>
      </c>
      <c r="UFM59" s="103">
        <f t="shared" si="496"/>
        <v>0</v>
      </c>
      <c r="UFN59" s="103">
        <f t="shared" si="496"/>
        <v>0</v>
      </c>
      <c r="UFO59" s="103">
        <f t="shared" si="496"/>
        <v>0</v>
      </c>
      <c r="UFP59" s="103">
        <f t="shared" si="496"/>
        <v>0</v>
      </c>
      <c r="UFQ59" s="103">
        <f t="shared" si="496"/>
        <v>0</v>
      </c>
      <c r="UFR59" s="103">
        <f t="shared" si="496"/>
        <v>0</v>
      </c>
      <c r="UFS59" s="103">
        <f t="shared" si="496"/>
        <v>0</v>
      </c>
      <c r="UFT59" s="103">
        <f t="shared" si="496"/>
        <v>0</v>
      </c>
      <c r="UFU59" s="103">
        <f t="shared" si="496"/>
        <v>0</v>
      </c>
      <c r="UFV59" s="103">
        <f t="shared" si="496"/>
        <v>0</v>
      </c>
      <c r="UFW59" s="103">
        <f t="shared" si="496"/>
        <v>0</v>
      </c>
      <c r="UFX59" s="103">
        <f t="shared" si="496"/>
        <v>0</v>
      </c>
      <c r="UFY59" s="103">
        <f t="shared" si="496"/>
        <v>0</v>
      </c>
      <c r="UFZ59" s="103">
        <f t="shared" si="496"/>
        <v>0</v>
      </c>
      <c r="UGA59" s="103">
        <f t="shared" si="496"/>
        <v>0</v>
      </c>
      <c r="UGB59" s="103">
        <f t="shared" si="496"/>
        <v>0</v>
      </c>
      <c r="UGC59" s="103">
        <f t="shared" si="496"/>
        <v>0</v>
      </c>
      <c r="UGD59" s="103">
        <f t="shared" si="496"/>
        <v>0</v>
      </c>
      <c r="UGE59" s="103">
        <f t="shared" si="496"/>
        <v>0</v>
      </c>
      <c r="UGF59" s="103">
        <f t="shared" si="496"/>
        <v>0</v>
      </c>
      <c r="UGG59" s="103">
        <f t="shared" si="496"/>
        <v>0</v>
      </c>
      <c r="UGH59" s="103">
        <f t="shared" si="496"/>
        <v>0</v>
      </c>
      <c r="UGI59" s="103">
        <f t="shared" si="496"/>
        <v>0</v>
      </c>
      <c r="UGJ59" s="103">
        <f t="shared" si="496"/>
        <v>0</v>
      </c>
      <c r="UGK59" s="103">
        <f t="shared" si="496"/>
        <v>0</v>
      </c>
      <c r="UGL59" s="103">
        <f t="shared" si="496"/>
        <v>0</v>
      </c>
      <c r="UGM59" s="103">
        <f t="shared" si="496"/>
        <v>0</v>
      </c>
      <c r="UGN59" s="103">
        <f t="shared" si="496"/>
        <v>0</v>
      </c>
      <c r="UGO59" s="103">
        <f t="shared" si="496"/>
        <v>0</v>
      </c>
      <c r="UGP59" s="103">
        <f t="shared" si="496"/>
        <v>0</v>
      </c>
      <c r="UGQ59" s="103">
        <f t="shared" si="496"/>
        <v>0</v>
      </c>
      <c r="UGR59" s="103">
        <f t="shared" si="496"/>
        <v>0</v>
      </c>
      <c r="UGS59" s="103">
        <f t="shared" si="496"/>
        <v>0</v>
      </c>
      <c r="UGT59" s="103">
        <f t="shared" si="496"/>
        <v>0</v>
      </c>
      <c r="UGU59" s="103">
        <f t="shared" si="496"/>
        <v>0</v>
      </c>
      <c r="UGV59" s="103">
        <f t="shared" si="496"/>
        <v>0</v>
      </c>
      <c r="UGW59" s="103">
        <f t="shared" si="496"/>
        <v>0</v>
      </c>
      <c r="UGX59" s="103">
        <f t="shared" si="496"/>
        <v>0</v>
      </c>
      <c r="UGY59" s="103">
        <f t="shared" si="496"/>
        <v>0</v>
      </c>
      <c r="UGZ59" s="103">
        <f t="shared" si="496"/>
        <v>0</v>
      </c>
      <c r="UHA59" s="103">
        <f t="shared" si="496"/>
        <v>0</v>
      </c>
      <c r="UHB59" s="103">
        <f t="shared" si="496"/>
        <v>0</v>
      </c>
      <c r="UHC59" s="103">
        <f t="shared" si="496"/>
        <v>0</v>
      </c>
      <c r="UHD59" s="103">
        <f t="shared" si="496"/>
        <v>0</v>
      </c>
      <c r="UHE59" s="103">
        <f t="shared" si="496"/>
        <v>0</v>
      </c>
      <c r="UHF59" s="103">
        <f t="shared" si="496"/>
        <v>0</v>
      </c>
      <c r="UHG59" s="103">
        <f t="shared" si="496"/>
        <v>0</v>
      </c>
      <c r="UHH59" s="103">
        <f t="shared" si="496"/>
        <v>0</v>
      </c>
      <c r="UHI59" s="103">
        <f t="shared" si="496"/>
        <v>0</v>
      </c>
      <c r="UHJ59" s="103">
        <f t="shared" si="496"/>
        <v>0</v>
      </c>
      <c r="UHK59" s="103">
        <f t="shared" si="496"/>
        <v>0</v>
      </c>
      <c r="UHL59" s="103">
        <f t="shared" si="496"/>
        <v>0</v>
      </c>
      <c r="UHM59" s="103">
        <f t="shared" ref="UHM59:UJX59" si="497">SUM(UHM23:UHM39)</f>
        <v>0</v>
      </c>
      <c r="UHN59" s="103">
        <f t="shared" si="497"/>
        <v>0</v>
      </c>
      <c r="UHO59" s="103">
        <f t="shared" si="497"/>
        <v>0</v>
      </c>
      <c r="UHP59" s="103">
        <f t="shared" si="497"/>
        <v>0</v>
      </c>
      <c r="UHQ59" s="103">
        <f t="shared" si="497"/>
        <v>0</v>
      </c>
      <c r="UHR59" s="103">
        <f t="shared" si="497"/>
        <v>0</v>
      </c>
      <c r="UHS59" s="103">
        <f t="shared" si="497"/>
        <v>0</v>
      </c>
      <c r="UHT59" s="103">
        <f t="shared" si="497"/>
        <v>0</v>
      </c>
      <c r="UHU59" s="103">
        <f t="shared" si="497"/>
        <v>0</v>
      </c>
      <c r="UHV59" s="103">
        <f t="shared" si="497"/>
        <v>0</v>
      </c>
      <c r="UHW59" s="103">
        <f t="shared" si="497"/>
        <v>0</v>
      </c>
      <c r="UHX59" s="103">
        <f t="shared" si="497"/>
        <v>0</v>
      </c>
      <c r="UHY59" s="103">
        <f t="shared" si="497"/>
        <v>0</v>
      </c>
      <c r="UHZ59" s="103">
        <f t="shared" si="497"/>
        <v>0</v>
      </c>
      <c r="UIA59" s="103">
        <f t="shared" si="497"/>
        <v>0</v>
      </c>
      <c r="UIB59" s="103">
        <f t="shared" si="497"/>
        <v>0</v>
      </c>
      <c r="UIC59" s="103">
        <f t="shared" si="497"/>
        <v>0</v>
      </c>
      <c r="UID59" s="103">
        <f t="shared" si="497"/>
        <v>0</v>
      </c>
      <c r="UIE59" s="103">
        <f t="shared" si="497"/>
        <v>0</v>
      </c>
      <c r="UIF59" s="103">
        <f t="shared" si="497"/>
        <v>0</v>
      </c>
      <c r="UIG59" s="103">
        <f t="shared" si="497"/>
        <v>0</v>
      </c>
      <c r="UIH59" s="103">
        <f t="shared" si="497"/>
        <v>0</v>
      </c>
      <c r="UII59" s="103">
        <f t="shared" si="497"/>
        <v>0</v>
      </c>
      <c r="UIJ59" s="103">
        <f t="shared" si="497"/>
        <v>0</v>
      </c>
      <c r="UIK59" s="103">
        <f t="shared" si="497"/>
        <v>0</v>
      </c>
      <c r="UIL59" s="103">
        <f t="shared" si="497"/>
        <v>0</v>
      </c>
      <c r="UIM59" s="103">
        <f t="shared" si="497"/>
        <v>0</v>
      </c>
      <c r="UIN59" s="103">
        <f t="shared" si="497"/>
        <v>0</v>
      </c>
      <c r="UIO59" s="103">
        <f t="shared" si="497"/>
        <v>0</v>
      </c>
      <c r="UIP59" s="103">
        <f t="shared" si="497"/>
        <v>0</v>
      </c>
      <c r="UIQ59" s="103">
        <f t="shared" si="497"/>
        <v>0</v>
      </c>
      <c r="UIR59" s="103">
        <f t="shared" si="497"/>
        <v>0</v>
      </c>
      <c r="UIS59" s="103">
        <f t="shared" si="497"/>
        <v>0</v>
      </c>
      <c r="UIT59" s="103">
        <f t="shared" si="497"/>
        <v>0</v>
      </c>
      <c r="UIU59" s="103">
        <f t="shared" si="497"/>
        <v>0</v>
      </c>
      <c r="UIV59" s="103">
        <f t="shared" si="497"/>
        <v>0</v>
      </c>
      <c r="UIW59" s="103">
        <f t="shared" si="497"/>
        <v>0</v>
      </c>
      <c r="UIX59" s="103">
        <f t="shared" si="497"/>
        <v>0</v>
      </c>
      <c r="UIY59" s="103">
        <f t="shared" si="497"/>
        <v>0</v>
      </c>
      <c r="UIZ59" s="103">
        <f t="shared" si="497"/>
        <v>0</v>
      </c>
      <c r="UJA59" s="103">
        <f t="shared" si="497"/>
        <v>0</v>
      </c>
      <c r="UJB59" s="103">
        <f t="shared" si="497"/>
        <v>0</v>
      </c>
      <c r="UJC59" s="103">
        <f t="shared" si="497"/>
        <v>0</v>
      </c>
      <c r="UJD59" s="103">
        <f t="shared" si="497"/>
        <v>0</v>
      </c>
      <c r="UJE59" s="103">
        <f t="shared" si="497"/>
        <v>0</v>
      </c>
      <c r="UJF59" s="103">
        <f t="shared" si="497"/>
        <v>0</v>
      </c>
      <c r="UJG59" s="103">
        <f t="shared" si="497"/>
        <v>0</v>
      </c>
      <c r="UJH59" s="103">
        <f t="shared" si="497"/>
        <v>0</v>
      </c>
      <c r="UJI59" s="103">
        <f t="shared" si="497"/>
        <v>0</v>
      </c>
      <c r="UJJ59" s="103">
        <f t="shared" si="497"/>
        <v>0</v>
      </c>
      <c r="UJK59" s="103">
        <f t="shared" si="497"/>
        <v>0</v>
      </c>
      <c r="UJL59" s="103">
        <f t="shared" si="497"/>
        <v>0</v>
      </c>
      <c r="UJM59" s="103">
        <f t="shared" si="497"/>
        <v>0</v>
      </c>
      <c r="UJN59" s="103">
        <f t="shared" si="497"/>
        <v>0</v>
      </c>
      <c r="UJO59" s="103">
        <f t="shared" si="497"/>
        <v>0</v>
      </c>
      <c r="UJP59" s="103">
        <f t="shared" si="497"/>
        <v>0</v>
      </c>
      <c r="UJQ59" s="103">
        <f t="shared" si="497"/>
        <v>0</v>
      </c>
      <c r="UJR59" s="103">
        <f t="shared" si="497"/>
        <v>0</v>
      </c>
      <c r="UJS59" s="103">
        <f t="shared" si="497"/>
        <v>0</v>
      </c>
      <c r="UJT59" s="103">
        <f t="shared" si="497"/>
        <v>0</v>
      </c>
      <c r="UJU59" s="103">
        <f t="shared" si="497"/>
        <v>0</v>
      </c>
      <c r="UJV59" s="103">
        <f t="shared" si="497"/>
        <v>0</v>
      </c>
      <c r="UJW59" s="103">
        <f t="shared" si="497"/>
        <v>0</v>
      </c>
      <c r="UJX59" s="103">
        <f t="shared" si="497"/>
        <v>0</v>
      </c>
      <c r="UJY59" s="103">
        <f t="shared" ref="UJY59:UMJ59" si="498">SUM(UJY23:UJY39)</f>
        <v>0</v>
      </c>
      <c r="UJZ59" s="103">
        <f t="shared" si="498"/>
        <v>0</v>
      </c>
      <c r="UKA59" s="103">
        <f t="shared" si="498"/>
        <v>0</v>
      </c>
      <c r="UKB59" s="103">
        <f t="shared" si="498"/>
        <v>0</v>
      </c>
      <c r="UKC59" s="103">
        <f t="shared" si="498"/>
        <v>0</v>
      </c>
      <c r="UKD59" s="103">
        <f t="shared" si="498"/>
        <v>0</v>
      </c>
      <c r="UKE59" s="103">
        <f t="shared" si="498"/>
        <v>0</v>
      </c>
      <c r="UKF59" s="103">
        <f t="shared" si="498"/>
        <v>0</v>
      </c>
      <c r="UKG59" s="103">
        <f t="shared" si="498"/>
        <v>0</v>
      </c>
      <c r="UKH59" s="103">
        <f t="shared" si="498"/>
        <v>0</v>
      </c>
      <c r="UKI59" s="103">
        <f t="shared" si="498"/>
        <v>0</v>
      </c>
      <c r="UKJ59" s="103">
        <f t="shared" si="498"/>
        <v>0</v>
      </c>
      <c r="UKK59" s="103">
        <f t="shared" si="498"/>
        <v>0</v>
      </c>
      <c r="UKL59" s="103">
        <f t="shared" si="498"/>
        <v>0</v>
      </c>
      <c r="UKM59" s="103">
        <f t="shared" si="498"/>
        <v>0</v>
      </c>
      <c r="UKN59" s="103">
        <f t="shared" si="498"/>
        <v>0</v>
      </c>
      <c r="UKO59" s="103">
        <f t="shared" si="498"/>
        <v>0</v>
      </c>
      <c r="UKP59" s="103">
        <f t="shared" si="498"/>
        <v>0</v>
      </c>
      <c r="UKQ59" s="103">
        <f t="shared" si="498"/>
        <v>0</v>
      </c>
      <c r="UKR59" s="103">
        <f t="shared" si="498"/>
        <v>0</v>
      </c>
      <c r="UKS59" s="103">
        <f t="shared" si="498"/>
        <v>0</v>
      </c>
      <c r="UKT59" s="103">
        <f t="shared" si="498"/>
        <v>0</v>
      </c>
      <c r="UKU59" s="103">
        <f t="shared" si="498"/>
        <v>0</v>
      </c>
      <c r="UKV59" s="103">
        <f t="shared" si="498"/>
        <v>0</v>
      </c>
      <c r="UKW59" s="103">
        <f t="shared" si="498"/>
        <v>0</v>
      </c>
      <c r="UKX59" s="103">
        <f t="shared" si="498"/>
        <v>0</v>
      </c>
      <c r="UKY59" s="103">
        <f t="shared" si="498"/>
        <v>0</v>
      </c>
      <c r="UKZ59" s="103">
        <f t="shared" si="498"/>
        <v>0</v>
      </c>
      <c r="ULA59" s="103">
        <f t="shared" si="498"/>
        <v>0</v>
      </c>
      <c r="ULB59" s="103">
        <f t="shared" si="498"/>
        <v>0</v>
      </c>
      <c r="ULC59" s="103">
        <f t="shared" si="498"/>
        <v>0</v>
      </c>
      <c r="ULD59" s="103">
        <f t="shared" si="498"/>
        <v>0</v>
      </c>
      <c r="ULE59" s="103">
        <f t="shared" si="498"/>
        <v>0</v>
      </c>
      <c r="ULF59" s="103">
        <f t="shared" si="498"/>
        <v>0</v>
      </c>
      <c r="ULG59" s="103">
        <f t="shared" si="498"/>
        <v>0</v>
      </c>
      <c r="ULH59" s="103">
        <f t="shared" si="498"/>
        <v>0</v>
      </c>
      <c r="ULI59" s="103">
        <f t="shared" si="498"/>
        <v>0</v>
      </c>
      <c r="ULJ59" s="103">
        <f t="shared" si="498"/>
        <v>0</v>
      </c>
      <c r="ULK59" s="103">
        <f t="shared" si="498"/>
        <v>0</v>
      </c>
      <c r="ULL59" s="103">
        <f t="shared" si="498"/>
        <v>0</v>
      </c>
      <c r="ULM59" s="103">
        <f t="shared" si="498"/>
        <v>0</v>
      </c>
      <c r="ULN59" s="103">
        <f t="shared" si="498"/>
        <v>0</v>
      </c>
      <c r="ULO59" s="103">
        <f t="shared" si="498"/>
        <v>0</v>
      </c>
      <c r="ULP59" s="103">
        <f t="shared" si="498"/>
        <v>0</v>
      </c>
      <c r="ULQ59" s="103">
        <f t="shared" si="498"/>
        <v>0</v>
      </c>
      <c r="ULR59" s="103">
        <f t="shared" si="498"/>
        <v>0</v>
      </c>
      <c r="ULS59" s="103">
        <f t="shared" si="498"/>
        <v>0</v>
      </c>
      <c r="ULT59" s="103">
        <f t="shared" si="498"/>
        <v>0</v>
      </c>
      <c r="ULU59" s="103">
        <f t="shared" si="498"/>
        <v>0</v>
      </c>
      <c r="ULV59" s="103">
        <f t="shared" si="498"/>
        <v>0</v>
      </c>
      <c r="ULW59" s="103">
        <f t="shared" si="498"/>
        <v>0</v>
      </c>
      <c r="ULX59" s="103">
        <f t="shared" si="498"/>
        <v>0</v>
      </c>
      <c r="ULY59" s="103">
        <f t="shared" si="498"/>
        <v>0</v>
      </c>
      <c r="ULZ59" s="103">
        <f t="shared" si="498"/>
        <v>0</v>
      </c>
      <c r="UMA59" s="103">
        <f t="shared" si="498"/>
        <v>0</v>
      </c>
      <c r="UMB59" s="103">
        <f t="shared" si="498"/>
        <v>0</v>
      </c>
      <c r="UMC59" s="103">
        <f t="shared" si="498"/>
        <v>0</v>
      </c>
      <c r="UMD59" s="103">
        <f t="shared" si="498"/>
        <v>0</v>
      </c>
      <c r="UME59" s="103">
        <f t="shared" si="498"/>
        <v>0</v>
      </c>
      <c r="UMF59" s="103">
        <f t="shared" si="498"/>
        <v>0</v>
      </c>
      <c r="UMG59" s="103">
        <f t="shared" si="498"/>
        <v>0</v>
      </c>
      <c r="UMH59" s="103">
        <f t="shared" si="498"/>
        <v>0</v>
      </c>
      <c r="UMI59" s="103">
        <f t="shared" si="498"/>
        <v>0</v>
      </c>
      <c r="UMJ59" s="103">
        <f t="shared" si="498"/>
        <v>0</v>
      </c>
      <c r="UMK59" s="103">
        <f t="shared" ref="UMK59:UOV59" si="499">SUM(UMK23:UMK39)</f>
        <v>0</v>
      </c>
      <c r="UML59" s="103">
        <f t="shared" si="499"/>
        <v>0</v>
      </c>
      <c r="UMM59" s="103">
        <f t="shared" si="499"/>
        <v>0</v>
      </c>
      <c r="UMN59" s="103">
        <f t="shared" si="499"/>
        <v>0</v>
      </c>
      <c r="UMO59" s="103">
        <f t="shared" si="499"/>
        <v>0</v>
      </c>
      <c r="UMP59" s="103">
        <f t="shared" si="499"/>
        <v>0</v>
      </c>
      <c r="UMQ59" s="103">
        <f t="shared" si="499"/>
        <v>0</v>
      </c>
      <c r="UMR59" s="103">
        <f t="shared" si="499"/>
        <v>0</v>
      </c>
      <c r="UMS59" s="103">
        <f t="shared" si="499"/>
        <v>0</v>
      </c>
      <c r="UMT59" s="103">
        <f t="shared" si="499"/>
        <v>0</v>
      </c>
      <c r="UMU59" s="103">
        <f t="shared" si="499"/>
        <v>0</v>
      </c>
      <c r="UMV59" s="103">
        <f t="shared" si="499"/>
        <v>0</v>
      </c>
      <c r="UMW59" s="103">
        <f t="shared" si="499"/>
        <v>0</v>
      </c>
      <c r="UMX59" s="103">
        <f t="shared" si="499"/>
        <v>0</v>
      </c>
      <c r="UMY59" s="103">
        <f t="shared" si="499"/>
        <v>0</v>
      </c>
      <c r="UMZ59" s="103">
        <f t="shared" si="499"/>
        <v>0</v>
      </c>
      <c r="UNA59" s="103">
        <f t="shared" si="499"/>
        <v>0</v>
      </c>
      <c r="UNB59" s="103">
        <f t="shared" si="499"/>
        <v>0</v>
      </c>
      <c r="UNC59" s="103">
        <f t="shared" si="499"/>
        <v>0</v>
      </c>
      <c r="UND59" s="103">
        <f t="shared" si="499"/>
        <v>0</v>
      </c>
      <c r="UNE59" s="103">
        <f t="shared" si="499"/>
        <v>0</v>
      </c>
      <c r="UNF59" s="103">
        <f t="shared" si="499"/>
        <v>0</v>
      </c>
      <c r="UNG59" s="103">
        <f t="shared" si="499"/>
        <v>0</v>
      </c>
      <c r="UNH59" s="103">
        <f t="shared" si="499"/>
        <v>0</v>
      </c>
      <c r="UNI59" s="103">
        <f t="shared" si="499"/>
        <v>0</v>
      </c>
      <c r="UNJ59" s="103">
        <f t="shared" si="499"/>
        <v>0</v>
      </c>
      <c r="UNK59" s="103">
        <f t="shared" si="499"/>
        <v>0</v>
      </c>
      <c r="UNL59" s="103">
        <f t="shared" si="499"/>
        <v>0</v>
      </c>
      <c r="UNM59" s="103">
        <f t="shared" si="499"/>
        <v>0</v>
      </c>
      <c r="UNN59" s="103">
        <f t="shared" si="499"/>
        <v>0</v>
      </c>
      <c r="UNO59" s="103">
        <f t="shared" si="499"/>
        <v>0</v>
      </c>
      <c r="UNP59" s="103">
        <f t="shared" si="499"/>
        <v>0</v>
      </c>
      <c r="UNQ59" s="103">
        <f t="shared" si="499"/>
        <v>0</v>
      </c>
      <c r="UNR59" s="103">
        <f t="shared" si="499"/>
        <v>0</v>
      </c>
      <c r="UNS59" s="103">
        <f t="shared" si="499"/>
        <v>0</v>
      </c>
      <c r="UNT59" s="103">
        <f t="shared" si="499"/>
        <v>0</v>
      </c>
      <c r="UNU59" s="103">
        <f t="shared" si="499"/>
        <v>0</v>
      </c>
      <c r="UNV59" s="103">
        <f t="shared" si="499"/>
        <v>0</v>
      </c>
      <c r="UNW59" s="103">
        <f t="shared" si="499"/>
        <v>0</v>
      </c>
      <c r="UNX59" s="103">
        <f t="shared" si="499"/>
        <v>0</v>
      </c>
      <c r="UNY59" s="103">
        <f t="shared" si="499"/>
        <v>0</v>
      </c>
      <c r="UNZ59" s="103">
        <f t="shared" si="499"/>
        <v>0</v>
      </c>
      <c r="UOA59" s="103">
        <f t="shared" si="499"/>
        <v>0</v>
      </c>
      <c r="UOB59" s="103">
        <f t="shared" si="499"/>
        <v>0</v>
      </c>
      <c r="UOC59" s="103">
        <f t="shared" si="499"/>
        <v>0</v>
      </c>
      <c r="UOD59" s="103">
        <f t="shared" si="499"/>
        <v>0</v>
      </c>
      <c r="UOE59" s="103">
        <f t="shared" si="499"/>
        <v>0</v>
      </c>
      <c r="UOF59" s="103">
        <f t="shared" si="499"/>
        <v>0</v>
      </c>
      <c r="UOG59" s="103">
        <f t="shared" si="499"/>
        <v>0</v>
      </c>
      <c r="UOH59" s="103">
        <f t="shared" si="499"/>
        <v>0</v>
      </c>
      <c r="UOI59" s="103">
        <f t="shared" si="499"/>
        <v>0</v>
      </c>
      <c r="UOJ59" s="103">
        <f t="shared" si="499"/>
        <v>0</v>
      </c>
      <c r="UOK59" s="103">
        <f t="shared" si="499"/>
        <v>0</v>
      </c>
      <c r="UOL59" s="103">
        <f t="shared" si="499"/>
        <v>0</v>
      </c>
      <c r="UOM59" s="103">
        <f t="shared" si="499"/>
        <v>0</v>
      </c>
      <c r="UON59" s="103">
        <f t="shared" si="499"/>
        <v>0</v>
      </c>
      <c r="UOO59" s="103">
        <f t="shared" si="499"/>
        <v>0</v>
      </c>
      <c r="UOP59" s="103">
        <f t="shared" si="499"/>
        <v>0</v>
      </c>
      <c r="UOQ59" s="103">
        <f t="shared" si="499"/>
        <v>0</v>
      </c>
      <c r="UOR59" s="103">
        <f t="shared" si="499"/>
        <v>0</v>
      </c>
      <c r="UOS59" s="103">
        <f t="shared" si="499"/>
        <v>0</v>
      </c>
      <c r="UOT59" s="103">
        <f t="shared" si="499"/>
        <v>0</v>
      </c>
      <c r="UOU59" s="103">
        <f t="shared" si="499"/>
        <v>0</v>
      </c>
      <c r="UOV59" s="103">
        <f t="shared" si="499"/>
        <v>0</v>
      </c>
      <c r="UOW59" s="103">
        <f t="shared" ref="UOW59:URH59" si="500">SUM(UOW23:UOW39)</f>
        <v>0</v>
      </c>
      <c r="UOX59" s="103">
        <f t="shared" si="500"/>
        <v>0</v>
      </c>
      <c r="UOY59" s="103">
        <f t="shared" si="500"/>
        <v>0</v>
      </c>
      <c r="UOZ59" s="103">
        <f t="shared" si="500"/>
        <v>0</v>
      </c>
      <c r="UPA59" s="103">
        <f t="shared" si="500"/>
        <v>0</v>
      </c>
      <c r="UPB59" s="103">
        <f t="shared" si="500"/>
        <v>0</v>
      </c>
      <c r="UPC59" s="103">
        <f t="shared" si="500"/>
        <v>0</v>
      </c>
      <c r="UPD59" s="103">
        <f t="shared" si="500"/>
        <v>0</v>
      </c>
      <c r="UPE59" s="103">
        <f t="shared" si="500"/>
        <v>0</v>
      </c>
      <c r="UPF59" s="103">
        <f t="shared" si="500"/>
        <v>0</v>
      </c>
      <c r="UPG59" s="103">
        <f t="shared" si="500"/>
        <v>0</v>
      </c>
      <c r="UPH59" s="103">
        <f t="shared" si="500"/>
        <v>0</v>
      </c>
      <c r="UPI59" s="103">
        <f t="shared" si="500"/>
        <v>0</v>
      </c>
      <c r="UPJ59" s="103">
        <f t="shared" si="500"/>
        <v>0</v>
      </c>
      <c r="UPK59" s="103">
        <f t="shared" si="500"/>
        <v>0</v>
      </c>
      <c r="UPL59" s="103">
        <f t="shared" si="500"/>
        <v>0</v>
      </c>
      <c r="UPM59" s="103">
        <f t="shared" si="500"/>
        <v>0</v>
      </c>
      <c r="UPN59" s="103">
        <f t="shared" si="500"/>
        <v>0</v>
      </c>
      <c r="UPO59" s="103">
        <f t="shared" si="500"/>
        <v>0</v>
      </c>
      <c r="UPP59" s="103">
        <f t="shared" si="500"/>
        <v>0</v>
      </c>
      <c r="UPQ59" s="103">
        <f t="shared" si="500"/>
        <v>0</v>
      </c>
      <c r="UPR59" s="103">
        <f t="shared" si="500"/>
        <v>0</v>
      </c>
      <c r="UPS59" s="103">
        <f t="shared" si="500"/>
        <v>0</v>
      </c>
      <c r="UPT59" s="103">
        <f t="shared" si="500"/>
        <v>0</v>
      </c>
      <c r="UPU59" s="103">
        <f t="shared" si="500"/>
        <v>0</v>
      </c>
      <c r="UPV59" s="103">
        <f t="shared" si="500"/>
        <v>0</v>
      </c>
      <c r="UPW59" s="103">
        <f t="shared" si="500"/>
        <v>0</v>
      </c>
      <c r="UPX59" s="103">
        <f t="shared" si="500"/>
        <v>0</v>
      </c>
      <c r="UPY59" s="103">
        <f t="shared" si="500"/>
        <v>0</v>
      </c>
      <c r="UPZ59" s="103">
        <f t="shared" si="500"/>
        <v>0</v>
      </c>
      <c r="UQA59" s="103">
        <f t="shared" si="500"/>
        <v>0</v>
      </c>
      <c r="UQB59" s="103">
        <f t="shared" si="500"/>
        <v>0</v>
      </c>
      <c r="UQC59" s="103">
        <f t="shared" si="500"/>
        <v>0</v>
      </c>
      <c r="UQD59" s="103">
        <f t="shared" si="500"/>
        <v>0</v>
      </c>
      <c r="UQE59" s="103">
        <f t="shared" si="500"/>
        <v>0</v>
      </c>
      <c r="UQF59" s="103">
        <f t="shared" si="500"/>
        <v>0</v>
      </c>
      <c r="UQG59" s="103">
        <f t="shared" si="500"/>
        <v>0</v>
      </c>
      <c r="UQH59" s="103">
        <f t="shared" si="500"/>
        <v>0</v>
      </c>
      <c r="UQI59" s="103">
        <f t="shared" si="500"/>
        <v>0</v>
      </c>
      <c r="UQJ59" s="103">
        <f t="shared" si="500"/>
        <v>0</v>
      </c>
      <c r="UQK59" s="103">
        <f t="shared" si="500"/>
        <v>0</v>
      </c>
      <c r="UQL59" s="103">
        <f t="shared" si="500"/>
        <v>0</v>
      </c>
      <c r="UQM59" s="103">
        <f t="shared" si="500"/>
        <v>0</v>
      </c>
      <c r="UQN59" s="103">
        <f t="shared" si="500"/>
        <v>0</v>
      </c>
      <c r="UQO59" s="103">
        <f t="shared" si="500"/>
        <v>0</v>
      </c>
      <c r="UQP59" s="103">
        <f t="shared" si="500"/>
        <v>0</v>
      </c>
      <c r="UQQ59" s="103">
        <f t="shared" si="500"/>
        <v>0</v>
      </c>
      <c r="UQR59" s="103">
        <f t="shared" si="500"/>
        <v>0</v>
      </c>
      <c r="UQS59" s="103">
        <f t="shared" si="500"/>
        <v>0</v>
      </c>
      <c r="UQT59" s="103">
        <f t="shared" si="500"/>
        <v>0</v>
      </c>
      <c r="UQU59" s="103">
        <f t="shared" si="500"/>
        <v>0</v>
      </c>
      <c r="UQV59" s="103">
        <f t="shared" si="500"/>
        <v>0</v>
      </c>
      <c r="UQW59" s="103">
        <f t="shared" si="500"/>
        <v>0</v>
      </c>
      <c r="UQX59" s="103">
        <f t="shared" si="500"/>
        <v>0</v>
      </c>
      <c r="UQY59" s="103">
        <f t="shared" si="500"/>
        <v>0</v>
      </c>
      <c r="UQZ59" s="103">
        <f t="shared" si="500"/>
        <v>0</v>
      </c>
      <c r="URA59" s="103">
        <f t="shared" si="500"/>
        <v>0</v>
      </c>
      <c r="URB59" s="103">
        <f t="shared" si="500"/>
        <v>0</v>
      </c>
      <c r="URC59" s="103">
        <f t="shared" si="500"/>
        <v>0</v>
      </c>
      <c r="URD59" s="103">
        <f t="shared" si="500"/>
        <v>0</v>
      </c>
      <c r="URE59" s="103">
        <f t="shared" si="500"/>
        <v>0</v>
      </c>
      <c r="URF59" s="103">
        <f t="shared" si="500"/>
        <v>0</v>
      </c>
      <c r="URG59" s="103">
        <f t="shared" si="500"/>
        <v>0</v>
      </c>
      <c r="URH59" s="103">
        <f t="shared" si="500"/>
        <v>0</v>
      </c>
      <c r="URI59" s="103">
        <f t="shared" ref="URI59:UTT59" si="501">SUM(URI23:URI39)</f>
        <v>0</v>
      </c>
      <c r="URJ59" s="103">
        <f t="shared" si="501"/>
        <v>0</v>
      </c>
      <c r="URK59" s="103">
        <f t="shared" si="501"/>
        <v>0</v>
      </c>
      <c r="URL59" s="103">
        <f t="shared" si="501"/>
        <v>0</v>
      </c>
      <c r="URM59" s="103">
        <f t="shared" si="501"/>
        <v>0</v>
      </c>
      <c r="URN59" s="103">
        <f t="shared" si="501"/>
        <v>0</v>
      </c>
      <c r="URO59" s="103">
        <f t="shared" si="501"/>
        <v>0</v>
      </c>
      <c r="URP59" s="103">
        <f t="shared" si="501"/>
        <v>0</v>
      </c>
      <c r="URQ59" s="103">
        <f t="shared" si="501"/>
        <v>0</v>
      </c>
      <c r="URR59" s="103">
        <f t="shared" si="501"/>
        <v>0</v>
      </c>
      <c r="URS59" s="103">
        <f t="shared" si="501"/>
        <v>0</v>
      </c>
      <c r="URT59" s="103">
        <f t="shared" si="501"/>
        <v>0</v>
      </c>
      <c r="URU59" s="103">
        <f t="shared" si="501"/>
        <v>0</v>
      </c>
      <c r="URV59" s="103">
        <f t="shared" si="501"/>
        <v>0</v>
      </c>
      <c r="URW59" s="103">
        <f t="shared" si="501"/>
        <v>0</v>
      </c>
      <c r="URX59" s="103">
        <f t="shared" si="501"/>
        <v>0</v>
      </c>
      <c r="URY59" s="103">
        <f t="shared" si="501"/>
        <v>0</v>
      </c>
      <c r="URZ59" s="103">
        <f t="shared" si="501"/>
        <v>0</v>
      </c>
      <c r="USA59" s="103">
        <f t="shared" si="501"/>
        <v>0</v>
      </c>
      <c r="USB59" s="103">
        <f t="shared" si="501"/>
        <v>0</v>
      </c>
      <c r="USC59" s="103">
        <f t="shared" si="501"/>
        <v>0</v>
      </c>
      <c r="USD59" s="103">
        <f t="shared" si="501"/>
        <v>0</v>
      </c>
      <c r="USE59" s="103">
        <f t="shared" si="501"/>
        <v>0</v>
      </c>
      <c r="USF59" s="103">
        <f t="shared" si="501"/>
        <v>0</v>
      </c>
      <c r="USG59" s="103">
        <f t="shared" si="501"/>
        <v>0</v>
      </c>
      <c r="USH59" s="103">
        <f t="shared" si="501"/>
        <v>0</v>
      </c>
      <c r="USI59" s="103">
        <f t="shared" si="501"/>
        <v>0</v>
      </c>
      <c r="USJ59" s="103">
        <f t="shared" si="501"/>
        <v>0</v>
      </c>
      <c r="USK59" s="103">
        <f t="shared" si="501"/>
        <v>0</v>
      </c>
      <c r="USL59" s="103">
        <f t="shared" si="501"/>
        <v>0</v>
      </c>
      <c r="USM59" s="103">
        <f t="shared" si="501"/>
        <v>0</v>
      </c>
      <c r="USN59" s="103">
        <f t="shared" si="501"/>
        <v>0</v>
      </c>
      <c r="USO59" s="103">
        <f t="shared" si="501"/>
        <v>0</v>
      </c>
      <c r="USP59" s="103">
        <f t="shared" si="501"/>
        <v>0</v>
      </c>
      <c r="USQ59" s="103">
        <f t="shared" si="501"/>
        <v>0</v>
      </c>
      <c r="USR59" s="103">
        <f t="shared" si="501"/>
        <v>0</v>
      </c>
      <c r="USS59" s="103">
        <f t="shared" si="501"/>
        <v>0</v>
      </c>
      <c r="UST59" s="103">
        <f t="shared" si="501"/>
        <v>0</v>
      </c>
      <c r="USU59" s="103">
        <f t="shared" si="501"/>
        <v>0</v>
      </c>
      <c r="USV59" s="103">
        <f t="shared" si="501"/>
        <v>0</v>
      </c>
      <c r="USW59" s="103">
        <f t="shared" si="501"/>
        <v>0</v>
      </c>
      <c r="USX59" s="103">
        <f t="shared" si="501"/>
        <v>0</v>
      </c>
      <c r="USY59" s="103">
        <f t="shared" si="501"/>
        <v>0</v>
      </c>
      <c r="USZ59" s="103">
        <f t="shared" si="501"/>
        <v>0</v>
      </c>
      <c r="UTA59" s="103">
        <f t="shared" si="501"/>
        <v>0</v>
      </c>
      <c r="UTB59" s="103">
        <f t="shared" si="501"/>
        <v>0</v>
      </c>
      <c r="UTC59" s="103">
        <f t="shared" si="501"/>
        <v>0</v>
      </c>
      <c r="UTD59" s="103">
        <f t="shared" si="501"/>
        <v>0</v>
      </c>
      <c r="UTE59" s="103">
        <f t="shared" si="501"/>
        <v>0</v>
      </c>
      <c r="UTF59" s="103">
        <f t="shared" si="501"/>
        <v>0</v>
      </c>
      <c r="UTG59" s="103">
        <f t="shared" si="501"/>
        <v>0</v>
      </c>
      <c r="UTH59" s="103">
        <f t="shared" si="501"/>
        <v>0</v>
      </c>
      <c r="UTI59" s="103">
        <f t="shared" si="501"/>
        <v>0</v>
      </c>
      <c r="UTJ59" s="103">
        <f t="shared" si="501"/>
        <v>0</v>
      </c>
      <c r="UTK59" s="103">
        <f t="shared" si="501"/>
        <v>0</v>
      </c>
      <c r="UTL59" s="103">
        <f t="shared" si="501"/>
        <v>0</v>
      </c>
      <c r="UTM59" s="103">
        <f t="shared" si="501"/>
        <v>0</v>
      </c>
      <c r="UTN59" s="103">
        <f t="shared" si="501"/>
        <v>0</v>
      </c>
      <c r="UTO59" s="103">
        <f t="shared" si="501"/>
        <v>0</v>
      </c>
      <c r="UTP59" s="103">
        <f t="shared" si="501"/>
        <v>0</v>
      </c>
      <c r="UTQ59" s="103">
        <f t="shared" si="501"/>
        <v>0</v>
      </c>
      <c r="UTR59" s="103">
        <f t="shared" si="501"/>
        <v>0</v>
      </c>
      <c r="UTS59" s="103">
        <f t="shared" si="501"/>
        <v>0</v>
      </c>
      <c r="UTT59" s="103">
        <f t="shared" si="501"/>
        <v>0</v>
      </c>
      <c r="UTU59" s="103">
        <f t="shared" ref="UTU59:UWF59" si="502">SUM(UTU23:UTU39)</f>
        <v>0</v>
      </c>
      <c r="UTV59" s="103">
        <f t="shared" si="502"/>
        <v>0</v>
      </c>
      <c r="UTW59" s="103">
        <f t="shared" si="502"/>
        <v>0</v>
      </c>
      <c r="UTX59" s="103">
        <f t="shared" si="502"/>
        <v>0</v>
      </c>
      <c r="UTY59" s="103">
        <f t="shared" si="502"/>
        <v>0</v>
      </c>
      <c r="UTZ59" s="103">
        <f t="shared" si="502"/>
        <v>0</v>
      </c>
      <c r="UUA59" s="103">
        <f t="shared" si="502"/>
        <v>0</v>
      </c>
      <c r="UUB59" s="103">
        <f t="shared" si="502"/>
        <v>0</v>
      </c>
      <c r="UUC59" s="103">
        <f t="shared" si="502"/>
        <v>0</v>
      </c>
      <c r="UUD59" s="103">
        <f t="shared" si="502"/>
        <v>0</v>
      </c>
      <c r="UUE59" s="103">
        <f t="shared" si="502"/>
        <v>0</v>
      </c>
      <c r="UUF59" s="103">
        <f t="shared" si="502"/>
        <v>0</v>
      </c>
      <c r="UUG59" s="103">
        <f t="shared" si="502"/>
        <v>0</v>
      </c>
      <c r="UUH59" s="103">
        <f t="shared" si="502"/>
        <v>0</v>
      </c>
      <c r="UUI59" s="103">
        <f t="shared" si="502"/>
        <v>0</v>
      </c>
      <c r="UUJ59" s="103">
        <f t="shared" si="502"/>
        <v>0</v>
      </c>
      <c r="UUK59" s="103">
        <f t="shared" si="502"/>
        <v>0</v>
      </c>
      <c r="UUL59" s="103">
        <f t="shared" si="502"/>
        <v>0</v>
      </c>
      <c r="UUM59" s="103">
        <f t="shared" si="502"/>
        <v>0</v>
      </c>
      <c r="UUN59" s="103">
        <f t="shared" si="502"/>
        <v>0</v>
      </c>
      <c r="UUO59" s="103">
        <f t="shared" si="502"/>
        <v>0</v>
      </c>
      <c r="UUP59" s="103">
        <f t="shared" si="502"/>
        <v>0</v>
      </c>
      <c r="UUQ59" s="103">
        <f t="shared" si="502"/>
        <v>0</v>
      </c>
      <c r="UUR59" s="103">
        <f t="shared" si="502"/>
        <v>0</v>
      </c>
      <c r="UUS59" s="103">
        <f t="shared" si="502"/>
        <v>0</v>
      </c>
      <c r="UUT59" s="103">
        <f t="shared" si="502"/>
        <v>0</v>
      </c>
      <c r="UUU59" s="103">
        <f t="shared" si="502"/>
        <v>0</v>
      </c>
      <c r="UUV59" s="103">
        <f t="shared" si="502"/>
        <v>0</v>
      </c>
      <c r="UUW59" s="103">
        <f t="shared" si="502"/>
        <v>0</v>
      </c>
      <c r="UUX59" s="103">
        <f t="shared" si="502"/>
        <v>0</v>
      </c>
      <c r="UUY59" s="103">
        <f t="shared" si="502"/>
        <v>0</v>
      </c>
      <c r="UUZ59" s="103">
        <f t="shared" si="502"/>
        <v>0</v>
      </c>
      <c r="UVA59" s="103">
        <f t="shared" si="502"/>
        <v>0</v>
      </c>
      <c r="UVB59" s="103">
        <f t="shared" si="502"/>
        <v>0</v>
      </c>
      <c r="UVC59" s="103">
        <f t="shared" si="502"/>
        <v>0</v>
      </c>
      <c r="UVD59" s="103">
        <f t="shared" si="502"/>
        <v>0</v>
      </c>
      <c r="UVE59" s="103">
        <f t="shared" si="502"/>
        <v>0</v>
      </c>
      <c r="UVF59" s="103">
        <f t="shared" si="502"/>
        <v>0</v>
      </c>
      <c r="UVG59" s="103">
        <f t="shared" si="502"/>
        <v>0</v>
      </c>
      <c r="UVH59" s="103">
        <f t="shared" si="502"/>
        <v>0</v>
      </c>
      <c r="UVI59" s="103">
        <f t="shared" si="502"/>
        <v>0</v>
      </c>
      <c r="UVJ59" s="103">
        <f t="shared" si="502"/>
        <v>0</v>
      </c>
      <c r="UVK59" s="103">
        <f t="shared" si="502"/>
        <v>0</v>
      </c>
      <c r="UVL59" s="103">
        <f t="shared" si="502"/>
        <v>0</v>
      </c>
      <c r="UVM59" s="103">
        <f t="shared" si="502"/>
        <v>0</v>
      </c>
      <c r="UVN59" s="103">
        <f t="shared" si="502"/>
        <v>0</v>
      </c>
      <c r="UVO59" s="103">
        <f t="shared" si="502"/>
        <v>0</v>
      </c>
      <c r="UVP59" s="103">
        <f t="shared" si="502"/>
        <v>0</v>
      </c>
      <c r="UVQ59" s="103">
        <f t="shared" si="502"/>
        <v>0</v>
      </c>
      <c r="UVR59" s="103">
        <f t="shared" si="502"/>
        <v>0</v>
      </c>
      <c r="UVS59" s="103">
        <f t="shared" si="502"/>
        <v>0</v>
      </c>
      <c r="UVT59" s="103">
        <f t="shared" si="502"/>
        <v>0</v>
      </c>
      <c r="UVU59" s="103">
        <f t="shared" si="502"/>
        <v>0</v>
      </c>
      <c r="UVV59" s="103">
        <f t="shared" si="502"/>
        <v>0</v>
      </c>
      <c r="UVW59" s="103">
        <f t="shared" si="502"/>
        <v>0</v>
      </c>
      <c r="UVX59" s="103">
        <f t="shared" si="502"/>
        <v>0</v>
      </c>
      <c r="UVY59" s="103">
        <f t="shared" si="502"/>
        <v>0</v>
      </c>
      <c r="UVZ59" s="103">
        <f t="shared" si="502"/>
        <v>0</v>
      </c>
      <c r="UWA59" s="103">
        <f t="shared" si="502"/>
        <v>0</v>
      </c>
      <c r="UWB59" s="103">
        <f t="shared" si="502"/>
        <v>0</v>
      </c>
      <c r="UWC59" s="103">
        <f t="shared" si="502"/>
        <v>0</v>
      </c>
      <c r="UWD59" s="103">
        <f t="shared" si="502"/>
        <v>0</v>
      </c>
      <c r="UWE59" s="103">
        <f t="shared" si="502"/>
        <v>0</v>
      </c>
      <c r="UWF59" s="103">
        <f t="shared" si="502"/>
        <v>0</v>
      </c>
      <c r="UWG59" s="103">
        <f t="shared" ref="UWG59:UYR59" si="503">SUM(UWG23:UWG39)</f>
        <v>0</v>
      </c>
      <c r="UWH59" s="103">
        <f t="shared" si="503"/>
        <v>0</v>
      </c>
      <c r="UWI59" s="103">
        <f t="shared" si="503"/>
        <v>0</v>
      </c>
      <c r="UWJ59" s="103">
        <f t="shared" si="503"/>
        <v>0</v>
      </c>
      <c r="UWK59" s="103">
        <f t="shared" si="503"/>
        <v>0</v>
      </c>
      <c r="UWL59" s="103">
        <f t="shared" si="503"/>
        <v>0</v>
      </c>
      <c r="UWM59" s="103">
        <f t="shared" si="503"/>
        <v>0</v>
      </c>
      <c r="UWN59" s="103">
        <f t="shared" si="503"/>
        <v>0</v>
      </c>
      <c r="UWO59" s="103">
        <f t="shared" si="503"/>
        <v>0</v>
      </c>
      <c r="UWP59" s="103">
        <f t="shared" si="503"/>
        <v>0</v>
      </c>
      <c r="UWQ59" s="103">
        <f t="shared" si="503"/>
        <v>0</v>
      </c>
      <c r="UWR59" s="103">
        <f t="shared" si="503"/>
        <v>0</v>
      </c>
      <c r="UWS59" s="103">
        <f t="shared" si="503"/>
        <v>0</v>
      </c>
      <c r="UWT59" s="103">
        <f t="shared" si="503"/>
        <v>0</v>
      </c>
      <c r="UWU59" s="103">
        <f t="shared" si="503"/>
        <v>0</v>
      </c>
      <c r="UWV59" s="103">
        <f t="shared" si="503"/>
        <v>0</v>
      </c>
      <c r="UWW59" s="103">
        <f t="shared" si="503"/>
        <v>0</v>
      </c>
      <c r="UWX59" s="103">
        <f t="shared" si="503"/>
        <v>0</v>
      </c>
      <c r="UWY59" s="103">
        <f t="shared" si="503"/>
        <v>0</v>
      </c>
      <c r="UWZ59" s="103">
        <f t="shared" si="503"/>
        <v>0</v>
      </c>
      <c r="UXA59" s="103">
        <f t="shared" si="503"/>
        <v>0</v>
      </c>
      <c r="UXB59" s="103">
        <f t="shared" si="503"/>
        <v>0</v>
      </c>
      <c r="UXC59" s="103">
        <f t="shared" si="503"/>
        <v>0</v>
      </c>
      <c r="UXD59" s="103">
        <f t="shared" si="503"/>
        <v>0</v>
      </c>
      <c r="UXE59" s="103">
        <f t="shared" si="503"/>
        <v>0</v>
      </c>
      <c r="UXF59" s="103">
        <f t="shared" si="503"/>
        <v>0</v>
      </c>
      <c r="UXG59" s="103">
        <f t="shared" si="503"/>
        <v>0</v>
      </c>
      <c r="UXH59" s="103">
        <f t="shared" si="503"/>
        <v>0</v>
      </c>
      <c r="UXI59" s="103">
        <f t="shared" si="503"/>
        <v>0</v>
      </c>
      <c r="UXJ59" s="103">
        <f t="shared" si="503"/>
        <v>0</v>
      </c>
      <c r="UXK59" s="103">
        <f t="shared" si="503"/>
        <v>0</v>
      </c>
      <c r="UXL59" s="103">
        <f t="shared" si="503"/>
        <v>0</v>
      </c>
      <c r="UXM59" s="103">
        <f t="shared" si="503"/>
        <v>0</v>
      </c>
      <c r="UXN59" s="103">
        <f t="shared" si="503"/>
        <v>0</v>
      </c>
      <c r="UXO59" s="103">
        <f t="shared" si="503"/>
        <v>0</v>
      </c>
      <c r="UXP59" s="103">
        <f t="shared" si="503"/>
        <v>0</v>
      </c>
      <c r="UXQ59" s="103">
        <f t="shared" si="503"/>
        <v>0</v>
      </c>
      <c r="UXR59" s="103">
        <f t="shared" si="503"/>
        <v>0</v>
      </c>
      <c r="UXS59" s="103">
        <f t="shared" si="503"/>
        <v>0</v>
      </c>
      <c r="UXT59" s="103">
        <f t="shared" si="503"/>
        <v>0</v>
      </c>
      <c r="UXU59" s="103">
        <f t="shared" si="503"/>
        <v>0</v>
      </c>
      <c r="UXV59" s="103">
        <f t="shared" si="503"/>
        <v>0</v>
      </c>
      <c r="UXW59" s="103">
        <f t="shared" si="503"/>
        <v>0</v>
      </c>
      <c r="UXX59" s="103">
        <f t="shared" si="503"/>
        <v>0</v>
      </c>
      <c r="UXY59" s="103">
        <f t="shared" si="503"/>
        <v>0</v>
      </c>
      <c r="UXZ59" s="103">
        <f t="shared" si="503"/>
        <v>0</v>
      </c>
      <c r="UYA59" s="103">
        <f t="shared" si="503"/>
        <v>0</v>
      </c>
      <c r="UYB59" s="103">
        <f t="shared" si="503"/>
        <v>0</v>
      </c>
      <c r="UYC59" s="103">
        <f t="shared" si="503"/>
        <v>0</v>
      </c>
      <c r="UYD59" s="103">
        <f t="shared" si="503"/>
        <v>0</v>
      </c>
      <c r="UYE59" s="103">
        <f t="shared" si="503"/>
        <v>0</v>
      </c>
      <c r="UYF59" s="103">
        <f t="shared" si="503"/>
        <v>0</v>
      </c>
      <c r="UYG59" s="103">
        <f t="shared" si="503"/>
        <v>0</v>
      </c>
      <c r="UYH59" s="103">
        <f t="shared" si="503"/>
        <v>0</v>
      </c>
      <c r="UYI59" s="103">
        <f t="shared" si="503"/>
        <v>0</v>
      </c>
      <c r="UYJ59" s="103">
        <f t="shared" si="503"/>
        <v>0</v>
      </c>
      <c r="UYK59" s="103">
        <f t="shared" si="503"/>
        <v>0</v>
      </c>
      <c r="UYL59" s="103">
        <f t="shared" si="503"/>
        <v>0</v>
      </c>
      <c r="UYM59" s="103">
        <f t="shared" si="503"/>
        <v>0</v>
      </c>
      <c r="UYN59" s="103">
        <f t="shared" si="503"/>
        <v>0</v>
      </c>
      <c r="UYO59" s="103">
        <f t="shared" si="503"/>
        <v>0</v>
      </c>
      <c r="UYP59" s="103">
        <f t="shared" si="503"/>
        <v>0</v>
      </c>
      <c r="UYQ59" s="103">
        <f t="shared" si="503"/>
        <v>0</v>
      </c>
      <c r="UYR59" s="103">
        <f t="shared" si="503"/>
        <v>0</v>
      </c>
      <c r="UYS59" s="103">
        <f t="shared" ref="UYS59:VBD59" si="504">SUM(UYS23:UYS39)</f>
        <v>0</v>
      </c>
      <c r="UYT59" s="103">
        <f t="shared" si="504"/>
        <v>0</v>
      </c>
      <c r="UYU59" s="103">
        <f t="shared" si="504"/>
        <v>0</v>
      </c>
      <c r="UYV59" s="103">
        <f t="shared" si="504"/>
        <v>0</v>
      </c>
      <c r="UYW59" s="103">
        <f t="shared" si="504"/>
        <v>0</v>
      </c>
      <c r="UYX59" s="103">
        <f t="shared" si="504"/>
        <v>0</v>
      </c>
      <c r="UYY59" s="103">
        <f t="shared" si="504"/>
        <v>0</v>
      </c>
      <c r="UYZ59" s="103">
        <f t="shared" si="504"/>
        <v>0</v>
      </c>
      <c r="UZA59" s="103">
        <f t="shared" si="504"/>
        <v>0</v>
      </c>
      <c r="UZB59" s="103">
        <f t="shared" si="504"/>
        <v>0</v>
      </c>
      <c r="UZC59" s="103">
        <f t="shared" si="504"/>
        <v>0</v>
      </c>
      <c r="UZD59" s="103">
        <f t="shared" si="504"/>
        <v>0</v>
      </c>
      <c r="UZE59" s="103">
        <f t="shared" si="504"/>
        <v>0</v>
      </c>
      <c r="UZF59" s="103">
        <f t="shared" si="504"/>
        <v>0</v>
      </c>
      <c r="UZG59" s="103">
        <f t="shared" si="504"/>
        <v>0</v>
      </c>
      <c r="UZH59" s="103">
        <f t="shared" si="504"/>
        <v>0</v>
      </c>
      <c r="UZI59" s="103">
        <f t="shared" si="504"/>
        <v>0</v>
      </c>
      <c r="UZJ59" s="103">
        <f t="shared" si="504"/>
        <v>0</v>
      </c>
      <c r="UZK59" s="103">
        <f t="shared" si="504"/>
        <v>0</v>
      </c>
      <c r="UZL59" s="103">
        <f t="shared" si="504"/>
        <v>0</v>
      </c>
      <c r="UZM59" s="103">
        <f t="shared" si="504"/>
        <v>0</v>
      </c>
      <c r="UZN59" s="103">
        <f t="shared" si="504"/>
        <v>0</v>
      </c>
      <c r="UZO59" s="103">
        <f t="shared" si="504"/>
        <v>0</v>
      </c>
      <c r="UZP59" s="103">
        <f t="shared" si="504"/>
        <v>0</v>
      </c>
      <c r="UZQ59" s="103">
        <f t="shared" si="504"/>
        <v>0</v>
      </c>
      <c r="UZR59" s="103">
        <f t="shared" si="504"/>
        <v>0</v>
      </c>
      <c r="UZS59" s="103">
        <f t="shared" si="504"/>
        <v>0</v>
      </c>
      <c r="UZT59" s="103">
        <f t="shared" si="504"/>
        <v>0</v>
      </c>
      <c r="UZU59" s="103">
        <f t="shared" si="504"/>
        <v>0</v>
      </c>
      <c r="UZV59" s="103">
        <f t="shared" si="504"/>
        <v>0</v>
      </c>
      <c r="UZW59" s="103">
        <f t="shared" si="504"/>
        <v>0</v>
      </c>
      <c r="UZX59" s="103">
        <f t="shared" si="504"/>
        <v>0</v>
      </c>
      <c r="UZY59" s="103">
        <f t="shared" si="504"/>
        <v>0</v>
      </c>
      <c r="UZZ59" s="103">
        <f t="shared" si="504"/>
        <v>0</v>
      </c>
      <c r="VAA59" s="103">
        <f t="shared" si="504"/>
        <v>0</v>
      </c>
      <c r="VAB59" s="103">
        <f t="shared" si="504"/>
        <v>0</v>
      </c>
      <c r="VAC59" s="103">
        <f t="shared" si="504"/>
        <v>0</v>
      </c>
      <c r="VAD59" s="103">
        <f t="shared" si="504"/>
        <v>0</v>
      </c>
      <c r="VAE59" s="103">
        <f t="shared" si="504"/>
        <v>0</v>
      </c>
      <c r="VAF59" s="103">
        <f t="shared" si="504"/>
        <v>0</v>
      </c>
      <c r="VAG59" s="103">
        <f t="shared" si="504"/>
        <v>0</v>
      </c>
      <c r="VAH59" s="103">
        <f t="shared" si="504"/>
        <v>0</v>
      </c>
      <c r="VAI59" s="103">
        <f t="shared" si="504"/>
        <v>0</v>
      </c>
      <c r="VAJ59" s="103">
        <f t="shared" si="504"/>
        <v>0</v>
      </c>
      <c r="VAK59" s="103">
        <f t="shared" si="504"/>
        <v>0</v>
      </c>
      <c r="VAL59" s="103">
        <f t="shared" si="504"/>
        <v>0</v>
      </c>
      <c r="VAM59" s="103">
        <f t="shared" si="504"/>
        <v>0</v>
      </c>
      <c r="VAN59" s="103">
        <f t="shared" si="504"/>
        <v>0</v>
      </c>
      <c r="VAO59" s="103">
        <f t="shared" si="504"/>
        <v>0</v>
      </c>
      <c r="VAP59" s="103">
        <f t="shared" si="504"/>
        <v>0</v>
      </c>
      <c r="VAQ59" s="103">
        <f t="shared" si="504"/>
        <v>0</v>
      </c>
      <c r="VAR59" s="103">
        <f t="shared" si="504"/>
        <v>0</v>
      </c>
      <c r="VAS59" s="103">
        <f t="shared" si="504"/>
        <v>0</v>
      </c>
      <c r="VAT59" s="103">
        <f t="shared" si="504"/>
        <v>0</v>
      </c>
      <c r="VAU59" s="103">
        <f t="shared" si="504"/>
        <v>0</v>
      </c>
      <c r="VAV59" s="103">
        <f t="shared" si="504"/>
        <v>0</v>
      </c>
      <c r="VAW59" s="103">
        <f t="shared" si="504"/>
        <v>0</v>
      </c>
      <c r="VAX59" s="103">
        <f t="shared" si="504"/>
        <v>0</v>
      </c>
      <c r="VAY59" s="103">
        <f t="shared" si="504"/>
        <v>0</v>
      </c>
      <c r="VAZ59" s="103">
        <f t="shared" si="504"/>
        <v>0</v>
      </c>
      <c r="VBA59" s="103">
        <f t="shared" si="504"/>
        <v>0</v>
      </c>
      <c r="VBB59" s="103">
        <f t="shared" si="504"/>
        <v>0</v>
      </c>
      <c r="VBC59" s="103">
        <f t="shared" si="504"/>
        <v>0</v>
      </c>
      <c r="VBD59" s="103">
        <f t="shared" si="504"/>
        <v>0</v>
      </c>
      <c r="VBE59" s="103">
        <f t="shared" ref="VBE59:VDP59" si="505">SUM(VBE23:VBE39)</f>
        <v>0</v>
      </c>
      <c r="VBF59" s="103">
        <f t="shared" si="505"/>
        <v>0</v>
      </c>
      <c r="VBG59" s="103">
        <f t="shared" si="505"/>
        <v>0</v>
      </c>
      <c r="VBH59" s="103">
        <f t="shared" si="505"/>
        <v>0</v>
      </c>
      <c r="VBI59" s="103">
        <f t="shared" si="505"/>
        <v>0</v>
      </c>
      <c r="VBJ59" s="103">
        <f t="shared" si="505"/>
        <v>0</v>
      </c>
      <c r="VBK59" s="103">
        <f t="shared" si="505"/>
        <v>0</v>
      </c>
      <c r="VBL59" s="103">
        <f t="shared" si="505"/>
        <v>0</v>
      </c>
      <c r="VBM59" s="103">
        <f t="shared" si="505"/>
        <v>0</v>
      </c>
      <c r="VBN59" s="103">
        <f t="shared" si="505"/>
        <v>0</v>
      </c>
      <c r="VBO59" s="103">
        <f t="shared" si="505"/>
        <v>0</v>
      </c>
      <c r="VBP59" s="103">
        <f t="shared" si="505"/>
        <v>0</v>
      </c>
      <c r="VBQ59" s="103">
        <f t="shared" si="505"/>
        <v>0</v>
      </c>
      <c r="VBR59" s="103">
        <f t="shared" si="505"/>
        <v>0</v>
      </c>
      <c r="VBS59" s="103">
        <f t="shared" si="505"/>
        <v>0</v>
      </c>
      <c r="VBT59" s="103">
        <f t="shared" si="505"/>
        <v>0</v>
      </c>
      <c r="VBU59" s="103">
        <f t="shared" si="505"/>
        <v>0</v>
      </c>
      <c r="VBV59" s="103">
        <f t="shared" si="505"/>
        <v>0</v>
      </c>
      <c r="VBW59" s="103">
        <f t="shared" si="505"/>
        <v>0</v>
      </c>
      <c r="VBX59" s="103">
        <f t="shared" si="505"/>
        <v>0</v>
      </c>
      <c r="VBY59" s="103">
        <f t="shared" si="505"/>
        <v>0</v>
      </c>
      <c r="VBZ59" s="103">
        <f t="shared" si="505"/>
        <v>0</v>
      </c>
      <c r="VCA59" s="103">
        <f t="shared" si="505"/>
        <v>0</v>
      </c>
      <c r="VCB59" s="103">
        <f t="shared" si="505"/>
        <v>0</v>
      </c>
      <c r="VCC59" s="103">
        <f t="shared" si="505"/>
        <v>0</v>
      </c>
      <c r="VCD59" s="103">
        <f t="shared" si="505"/>
        <v>0</v>
      </c>
      <c r="VCE59" s="103">
        <f t="shared" si="505"/>
        <v>0</v>
      </c>
      <c r="VCF59" s="103">
        <f t="shared" si="505"/>
        <v>0</v>
      </c>
      <c r="VCG59" s="103">
        <f t="shared" si="505"/>
        <v>0</v>
      </c>
      <c r="VCH59" s="103">
        <f t="shared" si="505"/>
        <v>0</v>
      </c>
      <c r="VCI59" s="103">
        <f t="shared" si="505"/>
        <v>0</v>
      </c>
      <c r="VCJ59" s="103">
        <f t="shared" si="505"/>
        <v>0</v>
      </c>
      <c r="VCK59" s="103">
        <f t="shared" si="505"/>
        <v>0</v>
      </c>
      <c r="VCL59" s="103">
        <f t="shared" si="505"/>
        <v>0</v>
      </c>
      <c r="VCM59" s="103">
        <f t="shared" si="505"/>
        <v>0</v>
      </c>
      <c r="VCN59" s="103">
        <f t="shared" si="505"/>
        <v>0</v>
      </c>
      <c r="VCO59" s="103">
        <f t="shared" si="505"/>
        <v>0</v>
      </c>
      <c r="VCP59" s="103">
        <f t="shared" si="505"/>
        <v>0</v>
      </c>
      <c r="VCQ59" s="103">
        <f t="shared" si="505"/>
        <v>0</v>
      </c>
      <c r="VCR59" s="103">
        <f t="shared" si="505"/>
        <v>0</v>
      </c>
      <c r="VCS59" s="103">
        <f t="shared" si="505"/>
        <v>0</v>
      </c>
      <c r="VCT59" s="103">
        <f t="shared" si="505"/>
        <v>0</v>
      </c>
      <c r="VCU59" s="103">
        <f t="shared" si="505"/>
        <v>0</v>
      </c>
      <c r="VCV59" s="103">
        <f t="shared" si="505"/>
        <v>0</v>
      </c>
      <c r="VCW59" s="103">
        <f t="shared" si="505"/>
        <v>0</v>
      </c>
      <c r="VCX59" s="103">
        <f t="shared" si="505"/>
        <v>0</v>
      </c>
      <c r="VCY59" s="103">
        <f t="shared" si="505"/>
        <v>0</v>
      </c>
      <c r="VCZ59" s="103">
        <f t="shared" si="505"/>
        <v>0</v>
      </c>
      <c r="VDA59" s="103">
        <f t="shared" si="505"/>
        <v>0</v>
      </c>
      <c r="VDB59" s="103">
        <f t="shared" si="505"/>
        <v>0</v>
      </c>
      <c r="VDC59" s="103">
        <f t="shared" si="505"/>
        <v>0</v>
      </c>
      <c r="VDD59" s="103">
        <f t="shared" si="505"/>
        <v>0</v>
      </c>
      <c r="VDE59" s="103">
        <f t="shared" si="505"/>
        <v>0</v>
      </c>
      <c r="VDF59" s="103">
        <f t="shared" si="505"/>
        <v>0</v>
      </c>
      <c r="VDG59" s="103">
        <f t="shared" si="505"/>
        <v>0</v>
      </c>
      <c r="VDH59" s="103">
        <f t="shared" si="505"/>
        <v>0</v>
      </c>
      <c r="VDI59" s="103">
        <f t="shared" si="505"/>
        <v>0</v>
      </c>
      <c r="VDJ59" s="103">
        <f t="shared" si="505"/>
        <v>0</v>
      </c>
      <c r="VDK59" s="103">
        <f t="shared" si="505"/>
        <v>0</v>
      </c>
      <c r="VDL59" s="103">
        <f t="shared" si="505"/>
        <v>0</v>
      </c>
      <c r="VDM59" s="103">
        <f t="shared" si="505"/>
        <v>0</v>
      </c>
      <c r="VDN59" s="103">
        <f t="shared" si="505"/>
        <v>0</v>
      </c>
      <c r="VDO59" s="103">
        <f t="shared" si="505"/>
        <v>0</v>
      </c>
      <c r="VDP59" s="103">
        <f t="shared" si="505"/>
        <v>0</v>
      </c>
      <c r="VDQ59" s="103">
        <f t="shared" ref="VDQ59:VGB59" si="506">SUM(VDQ23:VDQ39)</f>
        <v>0</v>
      </c>
      <c r="VDR59" s="103">
        <f t="shared" si="506"/>
        <v>0</v>
      </c>
      <c r="VDS59" s="103">
        <f t="shared" si="506"/>
        <v>0</v>
      </c>
      <c r="VDT59" s="103">
        <f t="shared" si="506"/>
        <v>0</v>
      </c>
      <c r="VDU59" s="103">
        <f t="shared" si="506"/>
        <v>0</v>
      </c>
      <c r="VDV59" s="103">
        <f t="shared" si="506"/>
        <v>0</v>
      </c>
      <c r="VDW59" s="103">
        <f t="shared" si="506"/>
        <v>0</v>
      </c>
      <c r="VDX59" s="103">
        <f t="shared" si="506"/>
        <v>0</v>
      </c>
      <c r="VDY59" s="103">
        <f t="shared" si="506"/>
        <v>0</v>
      </c>
      <c r="VDZ59" s="103">
        <f t="shared" si="506"/>
        <v>0</v>
      </c>
      <c r="VEA59" s="103">
        <f t="shared" si="506"/>
        <v>0</v>
      </c>
      <c r="VEB59" s="103">
        <f t="shared" si="506"/>
        <v>0</v>
      </c>
      <c r="VEC59" s="103">
        <f t="shared" si="506"/>
        <v>0</v>
      </c>
      <c r="VED59" s="103">
        <f t="shared" si="506"/>
        <v>0</v>
      </c>
      <c r="VEE59" s="103">
        <f t="shared" si="506"/>
        <v>0</v>
      </c>
      <c r="VEF59" s="103">
        <f t="shared" si="506"/>
        <v>0</v>
      </c>
      <c r="VEG59" s="103">
        <f t="shared" si="506"/>
        <v>0</v>
      </c>
      <c r="VEH59" s="103">
        <f t="shared" si="506"/>
        <v>0</v>
      </c>
      <c r="VEI59" s="103">
        <f t="shared" si="506"/>
        <v>0</v>
      </c>
      <c r="VEJ59" s="103">
        <f t="shared" si="506"/>
        <v>0</v>
      </c>
      <c r="VEK59" s="103">
        <f t="shared" si="506"/>
        <v>0</v>
      </c>
      <c r="VEL59" s="103">
        <f t="shared" si="506"/>
        <v>0</v>
      </c>
      <c r="VEM59" s="103">
        <f t="shared" si="506"/>
        <v>0</v>
      </c>
      <c r="VEN59" s="103">
        <f t="shared" si="506"/>
        <v>0</v>
      </c>
      <c r="VEO59" s="103">
        <f t="shared" si="506"/>
        <v>0</v>
      </c>
      <c r="VEP59" s="103">
        <f t="shared" si="506"/>
        <v>0</v>
      </c>
      <c r="VEQ59" s="103">
        <f t="shared" si="506"/>
        <v>0</v>
      </c>
      <c r="VER59" s="103">
        <f t="shared" si="506"/>
        <v>0</v>
      </c>
      <c r="VES59" s="103">
        <f t="shared" si="506"/>
        <v>0</v>
      </c>
      <c r="VET59" s="103">
        <f t="shared" si="506"/>
        <v>0</v>
      </c>
      <c r="VEU59" s="103">
        <f t="shared" si="506"/>
        <v>0</v>
      </c>
      <c r="VEV59" s="103">
        <f t="shared" si="506"/>
        <v>0</v>
      </c>
      <c r="VEW59" s="103">
        <f t="shared" si="506"/>
        <v>0</v>
      </c>
      <c r="VEX59" s="103">
        <f t="shared" si="506"/>
        <v>0</v>
      </c>
      <c r="VEY59" s="103">
        <f t="shared" si="506"/>
        <v>0</v>
      </c>
      <c r="VEZ59" s="103">
        <f t="shared" si="506"/>
        <v>0</v>
      </c>
      <c r="VFA59" s="103">
        <f t="shared" si="506"/>
        <v>0</v>
      </c>
      <c r="VFB59" s="103">
        <f t="shared" si="506"/>
        <v>0</v>
      </c>
      <c r="VFC59" s="103">
        <f t="shared" si="506"/>
        <v>0</v>
      </c>
      <c r="VFD59" s="103">
        <f t="shared" si="506"/>
        <v>0</v>
      </c>
      <c r="VFE59" s="103">
        <f t="shared" si="506"/>
        <v>0</v>
      </c>
      <c r="VFF59" s="103">
        <f t="shared" si="506"/>
        <v>0</v>
      </c>
      <c r="VFG59" s="103">
        <f t="shared" si="506"/>
        <v>0</v>
      </c>
      <c r="VFH59" s="103">
        <f t="shared" si="506"/>
        <v>0</v>
      </c>
      <c r="VFI59" s="103">
        <f t="shared" si="506"/>
        <v>0</v>
      </c>
      <c r="VFJ59" s="103">
        <f t="shared" si="506"/>
        <v>0</v>
      </c>
      <c r="VFK59" s="103">
        <f t="shared" si="506"/>
        <v>0</v>
      </c>
      <c r="VFL59" s="103">
        <f t="shared" si="506"/>
        <v>0</v>
      </c>
      <c r="VFM59" s="103">
        <f t="shared" si="506"/>
        <v>0</v>
      </c>
      <c r="VFN59" s="103">
        <f t="shared" si="506"/>
        <v>0</v>
      </c>
      <c r="VFO59" s="103">
        <f t="shared" si="506"/>
        <v>0</v>
      </c>
      <c r="VFP59" s="103">
        <f t="shared" si="506"/>
        <v>0</v>
      </c>
      <c r="VFQ59" s="103">
        <f t="shared" si="506"/>
        <v>0</v>
      </c>
      <c r="VFR59" s="103">
        <f t="shared" si="506"/>
        <v>0</v>
      </c>
      <c r="VFS59" s="103">
        <f t="shared" si="506"/>
        <v>0</v>
      </c>
      <c r="VFT59" s="103">
        <f t="shared" si="506"/>
        <v>0</v>
      </c>
      <c r="VFU59" s="103">
        <f t="shared" si="506"/>
        <v>0</v>
      </c>
      <c r="VFV59" s="103">
        <f t="shared" si="506"/>
        <v>0</v>
      </c>
      <c r="VFW59" s="103">
        <f t="shared" si="506"/>
        <v>0</v>
      </c>
      <c r="VFX59" s="103">
        <f t="shared" si="506"/>
        <v>0</v>
      </c>
      <c r="VFY59" s="103">
        <f t="shared" si="506"/>
        <v>0</v>
      </c>
      <c r="VFZ59" s="103">
        <f t="shared" si="506"/>
        <v>0</v>
      </c>
      <c r="VGA59" s="103">
        <f t="shared" si="506"/>
        <v>0</v>
      </c>
      <c r="VGB59" s="103">
        <f t="shared" si="506"/>
        <v>0</v>
      </c>
      <c r="VGC59" s="103">
        <f t="shared" ref="VGC59:VIN59" si="507">SUM(VGC23:VGC39)</f>
        <v>0</v>
      </c>
      <c r="VGD59" s="103">
        <f t="shared" si="507"/>
        <v>0</v>
      </c>
      <c r="VGE59" s="103">
        <f t="shared" si="507"/>
        <v>0</v>
      </c>
      <c r="VGF59" s="103">
        <f t="shared" si="507"/>
        <v>0</v>
      </c>
      <c r="VGG59" s="103">
        <f t="shared" si="507"/>
        <v>0</v>
      </c>
      <c r="VGH59" s="103">
        <f t="shared" si="507"/>
        <v>0</v>
      </c>
      <c r="VGI59" s="103">
        <f t="shared" si="507"/>
        <v>0</v>
      </c>
      <c r="VGJ59" s="103">
        <f t="shared" si="507"/>
        <v>0</v>
      </c>
      <c r="VGK59" s="103">
        <f t="shared" si="507"/>
        <v>0</v>
      </c>
      <c r="VGL59" s="103">
        <f t="shared" si="507"/>
        <v>0</v>
      </c>
      <c r="VGM59" s="103">
        <f t="shared" si="507"/>
        <v>0</v>
      </c>
      <c r="VGN59" s="103">
        <f t="shared" si="507"/>
        <v>0</v>
      </c>
      <c r="VGO59" s="103">
        <f t="shared" si="507"/>
        <v>0</v>
      </c>
      <c r="VGP59" s="103">
        <f t="shared" si="507"/>
        <v>0</v>
      </c>
      <c r="VGQ59" s="103">
        <f t="shared" si="507"/>
        <v>0</v>
      </c>
      <c r="VGR59" s="103">
        <f t="shared" si="507"/>
        <v>0</v>
      </c>
      <c r="VGS59" s="103">
        <f t="shared" si="507"/>
        <v>0</v>
      </c>
      <c r="VGT59" s="103">
        <f t="shared" si="507"/>
        <v>0</v>
      </c>
      <c r="VGU59" s="103">
        <f t="shared" si="507"/>
        <v>0</v>
      </c>
      <c r="VGV59" s="103">
        <f t="shared" si="507"/>
        <v>0</v>
      </c>
      <c r="VGW59" s="103">
        <f t="shared" si="507"/>
        <v>0</v>
      </c>
      <c r="VGX59" s="103">
        <f t="shared" si="507"/>
        <v>0</v>
      </c>
      <c r="VGY59" s="103">
        <f t="shared" si="507"/>
        <v>0</v>
      </c>
      <c r="VGZ59" s="103">
        <f t="shared" si="507"/>
        <v>0</v>
      </c>
      <c r="VHA59" s="103">
        <f t="shared" si="507"/>
        <v>0</v>
      </c>
      <c r="VHB59" s="103">
        <f t="shared" si="507"/>
        <v>0</v>
      </c>
      <c r="VHC59" s="103">
        <f t="shared" si="507"/>
        <v>0</v>
      </c>
      <c r="VHD59" s="103">
        <f t="shared" si="507"/>
        <v>0</v>
      </c>
      <c r="VHE59" s="103">
        <f t="shared" si="507"/>
        <v>0</v>
      </c>
      <c r="VHF59" s="103">
        <f t="shared" si="507"/>
        <v>0</v>
      </c>
      <c r="VHG59" s="103">
        <f t="shared" si="507"/>
        <v>0</v>
      </c>
      <c r="VHH59" s="103">
        <f t="shared" si="507"/>
        <v>0</v>
      </c>
      <c r="VHI59" s="103">
        <f t="shared" si="507"/>
        <v>0</v>
      </c>
      <c r="VHJ59" s="103">
        <f t="shared" si="507"/>
        <v>0</v>
      </c>
      <c r="VHK59" s="103">
        <f t="shared" si="507"/>
        <v>0</v>
      </c>
      <c r="VHL59" s="103">
        <f t="shared" si="507"/>
        <v>0</v>
      </c>
      <c r="VHM59" s="103">
        <f t="shared" si="507"/>
        <v>0</v>
      </c>
      <c r="VHN59" s="103">
        <f t="shared" si="507"/>
        <v>0</v>
      </c>
      <c r="VHO59" s="103">
        <f t="shared" si="507"/>
        <v>0</v>
      </c>
      <c r="VHP59" s="103">
        <f t="shared" si="507"/>
        <v>0</v>
      </c>
      <c r="VHQ59" s="103">
        <f t="shared" si="507"/>
        <v>0</v>
      </c>
      <c r="VHR59" s="103">
        <f t="shared" si="507"/>
        <v>0</v>
      </c>
      <c r="VHS59" s="103">
        <f t="shared" si="507"/>
        <v>0</v>
      </c>
      <c r="VHT59" s="103">
        <f t="shared" si="507"/>
        <v>0</v>
      </c>
      <c r="VHU59" s="103">
        <f t="shared" si="507"/>
        <v>0</v>
      </c>
      <c r="VHV59" s="103">
        <f t="shared" si="507"/>
        <v>0</v>
      </c>
      <c r="VHW59" s="103">
        <f t="shared" si="507"/>
        <v>0</v>
      </c>
      <c r="VHX59" s="103">
        <f t="shared" si="507"/>
        <v>0</v>
      </c>
      <c r="VHY59" s="103">
        <f t="shared" si="507"/>
        <v>0</v>
      </c>
      <c r="VHZ59" s="103">
        <f t="shared" si="507"/>
        <v>0</v>
      </c>
      <c r="VIA59" s="103">
        <f t="shared" si="507"/>
        <v>0</v>
      </c>
      <c r="VIB59" s="103">
        <f t="shared" si="507"/>
        <v>0</v>
      </c>
      <c r="VIC59" s="103">
        <f t="shared" si="507"/>
        <v>0</v>
      </c>
      <c r="VID59" s="103">
        <f t="shared" si="507"/>
        <v>0</v>
      </c>
      <c r="VIE59" s="103">
        <f t="shared" si="507"/>
        <v>0</v>
      </c>
      <c r="VIF59" s="103">
        <f t="shared" si="507"/>
        <v>0</v>
      </c>
      <c r="VIG59" s="103">
        <f t="shared" si="507"/>
        <v>0</v>
      </c>
      <c r="VIH59" s="103">
        <f t="shared" si="507"/>
        <v>0</v>
      </c>
      <c r="VII59" s="103">
        <f t="shared" si="507"/>
        <v>0</v>
      </c>
      <c r="VIJ59" s="103">
        <f t="shared" si="507"/>
        <v>0</v>
      </c>
      <c r="VIK59" s="103">
        <f t="shared" si="507"/>
        <v>0</v>
      </c>
      <c r="VIL59" s="103">
        <f t="shared" si="507"/>
        <v>0</v>
      </c>
      <c r="VIM59" s="103">
        <f t="shared" si="507"/>
        <v>0</v>
      </c>
      <c r="VIN59" s="103">
        <f t="shared" si="507"/>
        <v>0</v>
      </c>
      <c r="VIO59" s="103">
        <f t="shared" ref="VIO59:VKZ59" si="508">SUM(VIO23:VIO39)</f>
        <v>0</v>
      </c>
      <c r="VIP59" s="103">
        <f t="shared" si="508"/>
        <v>0</v>
      </c>
      <c r="VIQ59" s="103">
        <f t="shared" si="508"/>
        <v>0</v>
      </c>
      <c r="VIR59" s="103">
        <f t="shared" si="508"/>
        <v>0</v>
      </c>
      <c r="VIS59" s="103">
        <f t="shared" si="508"/>
        <v>0</v>
      </c>
      <c r="VIT59" s="103">
        <f t="shared" si="508"/>
        <v>0</v>
      </c>
      <c r="VIU59" s="103">
        <f t="shared" si="508"/>
        <v>0</v>
      </c>
      <c r="VIV59" s="103">
        <f t="shared" si="508"/>
        <v>0</v>
      </c>
      <c r="VIW59" s="103">
        <f t="shared" si="508"/>
        <v>0</v>
      </c>
      <c r="VIX59" s="103">
        <f t="shared" si="508"/>
        <v>0</v>
      </c>
      <c r="VIY59" s="103">
        <f t="shared" si="508"/>
        <v>0</v>
      </c>
      <c r="VIZ59" s="103">
        <f t="shared" si="508"/>
        <v>0</v>
      </c>
      <c r="VJA59" s="103">
        <f t="shared" si="508"/>
        <v>0</v>
      </c>
      <c r="VJB59" s="103">
        <f t="shared" si="508"/>
        <v>0</v>
      </c>
      <c r="VJC59" s="103">
        <f t="shared" si="508"/>
        <v>0</v>
      </c>
      <c r="VJD59" s="103">
        <f t="shared" si="508"/>
        <v>0</v>
      </c>
      <c r="VJE59" s="103">
        <f t="shared" si="508"/>
        <v>0</v>
      </c>
      <c r="VJF59" s="103">
        <f t="shared" si="508"/>
        <v>0</v>
      </c>
      <c r="VJG59" s="103">
        <f t="shared" si="508"/>
        <v>0</v>
      </c>
      <c r="VJH59" s="103">
        <f t="shared" si="508"/>
        <v>0</v>
      </c>
      <c r="VJI59" s="103">
        <f t="shared" si="508"/>
        <v>0</v>
      </c>
      <c r="VJJ59" s="103">
        <f t="shared" si="508"/>
        <v>0</v>
      </c>
      <c r="VJK59" s="103">
        <f t="shared" si="508"/>
        <v>0</v>
      </c>
      <c r="VJL59" s="103">
        <f t="shared" si="508"/>
        <v>0</v>
      </c>
      <c r="VJM59" s="103">
        <f t="shared" si="508"/>
        <v>0</v>
      </c>
      <c r="VJN59" s="103">
        <f t="shared" si="508"/>
        <v>0</v>
      </c>
      <c r="VJO59" s="103">
        <f t="shared" si="508"/>
        <v>0</v>
      </c>
      <c r="VJP59" s="103">
        <f t="shared" si="508"/>
        <v>0</v>
      </c>
      <c r="VJQ59" s="103">
        <f t="shared" si="508"/>
        <v>0</v>
      </c>
      <c r="VJR59" s="103">
        <f t="shared" si="508"/>
        <v>0</v>
      </c>
      <c r="VJS59" s="103">
        <f t="shared" si="508"/>
        <v>0</v>
      </c>
      <c r="VJT59" s="103">
        <f t="shared" si="508"/>
        <v>0</v>
      </c>
      <c r="VJU59" s="103">
        <f t="shared" si="508"/>
        <v>0</v>
      </c>
      <c r="VJV59" s="103">
        <f t="shared" si="508"/>
        <v>0</v>
      </c>
      <c r="VJW59" s="103">
        <f t="shared" si="508"/>
        <v>0</v>
      </c>
      <c r="VJX59" s="103">
        <f t="shared" si="508"/>
        <v>0</v>
      </c>
      <c r="VJY59" s="103">
        <f t="shared" si="508"/>
        <v>0</v>
      </c>
      <c r="VJZ59" s="103">
        <f t="shared" si="508"/>
        <v>0</v>
      </c>
      <c r="VKA59" s="103">
        <f t="shared" si="508"/>
        <v>0</v>
      </c>
      <c r="VKB59" s="103">
        <f t="shared" si="508"/>
        <v>0</v>
      </c>
      <c r="VKC59" s="103">
        <f t="shared" si="508"/>
        <v>0</v>
      </c>
      <c r="VKD59" s="103">
        <f t="shared" si="508"/>
        <v>0</v>
      </c>
      <c r="VKE59" s="103">
        <f t="shared" si="508"/>
        <v>0</v>
      </c>
      <c r="VKF59" s="103">
        <f t="shared" si="508"/>
        <v>0</v>
      </c>
      <c r="VKG59" s="103">
        <f t="shared" si="508"/>
        <v>0</v>
      </c>
      <c r="VKH59" s="103">
        <f t="shared" si="508"/>
        <v>0</v>
      </c>
      <c r="VKI59" s="103">
        <f t="shared" si="508"/>
        <v>0</v>
      </c>
      <c r="VKJ59" s="103">
        <f t="shared" si="508"/>
        <v>0</v>
      </c>
      <c r="VKK59" s="103">
        <f t="shared" si="508"/>
        <v>0</v>
      </c>
      <c r="VKL59" s="103">
        <f t="shared" si="508"/>
        <v>0</v>
      </c>
      <c r="VKM59" s="103">
        <f t="shared" si="508"/>
        <v>0</v>
      </c>
      <c r="VKN59" s="103">
        <f t="shared" si="508"/>
        <v>0</v>
      </c>
      <c r="VKO59" s="103">
        <f t="shared" si="508"/>
        <v>0</v>
      </c>
      <c r="VKP59" s="103">
        <f t="shared" si="508"/>
        <v>0</v>
      </c>
      <c r="VKQ59" s="103">
        <f t="shared" si="508"/>
        <v>0</v>
      </c>
      <c r="VKR59" s="103">
        <f t="shared" si="508"/>
        <v>0</v>
      </c>
      <c r="VKS59" s="103">
        <f t="shared" si="508"/>
        <v>0</v>
      </c>
      <c r="VKT59" s="103">
        <f t="shared" si="508"/>
        <v>0</v>
      </c>
      <c r="VKU59" s="103">
        <f t="shared" si="508"/>
        <v>0</v>
      </c>
      <c r="VKV59" s="103">
        <f t="shared" si="508"/>
        <v>0</v>
      </c>
      <c r="VKW59" s="103">
        <f t="shared" si="508"/>
        <v>0</v>
      </c>
      <c r="VKX59" s="103">
        <f t="shared" si="508"/>
        <v>0</v>
      </c>
      <c r="VKY59" s="103">
        <f t="shared" si="508"/>
        <v>0</v>
      </c>
      <c r="VKZ59" s="103">
        <f t="shared" si="508"/>
        <v>0</v>
      </c>
      <c r="VLA59" s="103">
        <f t="shared" ref="VLA59:VNL59" si="509">SUM(VLA23:VLA39)</f>
        <v>0</v>
      </c>
      <c r="VLB59" s="103">
        <f t="shared" si="509"/>
        <v>0</v>
      </c>
      <c r="VLC59" s="103">
        <f t="shared" si="509"/>
        <v>0</v>
      </c>
      <c r="VLD59" s="103">
        <f t="shared" si="509"/>
        <v>0</v>
      </c>
      <c r="VLE59" s="103">
        <f t="shared" si="509"/>
        <v>0</v>
      </c>
      <c r="VLF59" s="103">
        <f t="shared" si="509"/>
        <v>0</v>
      </c>
      <c r="VLG59" s="103">
        <f t="shared" si="509"/>
        <v>0</v>
      </c>
      <c r="VLH59" s="103">
        <f t="shared" si="509"/>
        <v>0</v>
      </c>
      <c r="VLI59" s="103">
        <f t="shared" si="509"/>
        <v>0</v>
      </c>
      <c r="VLJ59" s="103">
        <f t="shared" si="509"/>
        <v>0</v>
      </c>
      <c r="VLK59" s="103">
        <f t="shared" si="509"/>
        <v>0</v>
      </c>
      <c r="VLL59" s="103">
        <f t="shared" si="509"/>
        <v>0</v>
      </c>
      <c r="VLM59" s="103">
        <f t="shared" si="509"/>
        <v>0</v>
      </c>
      <c r="VLN59" s="103">
        <f t="shared" si="509"/>
        <v>0</v>
      </c>
      <c r="VLO59" s="103">
        <f t="shared" si="509"/>
        <v>0</v>
      </c>
      <c r="VLP59" s="103">
        <f t="shared" si="509"/>
        <v>0</v>
      </c>
      <c r="VLQ59" s="103">
        <f t="shared" si="509"/>
        <v>0</v>
      </c>
      <c r="VLR59" s="103">
        <f t="shared" si="509"/>
        <v>0</v>
      </c>
      <c r="VLS59" s="103">
        <f t="shared" si="509"/>
        <v>0</v>
      </c>
      <c r="VLT59" s="103">
        <f t="shared" si="509"/>
        <v>0</v>
      </c>
      <c r="VLU59" s="103">
        <f t="shared" si="509"/>
        <v>0</v>
      </c>
      <c r="VLV59" s="103">
        <f t="shared" si="509"/>
        <v>0</v>
      </c>
      <c r="VLW59" s="103">
        <f t="shared" si="509"/>
        <v>0</v>
      </c>
      <c r="VLX59" s="103">
        <f t="shared" si="509"/>
        <v>0</v>
      </c>
      <c r="VLY59" s="103">
        <f t="shared" si="509"/>
        <v>0</v>
      </c>
      <c r="VLZ59" s="103">
        <f t="shared" si="509"/>
        <v>0</v>
      </c>
      <c r="VMA59" s="103">
        <f t="shared" si="509"/>
        <v>0</v>
      </c>
      <c r="VMB59" s="103">
        <f t="shared" si="509"/>
        <v>0</v>
      </c>
      <c r="VMC59" s="103">
        <f t="shared" si="509"/>
        <v>0</v>
      </c>
      <c r="VMD59" s="103">
        <f t="shared" si="509"/>
        <v>0</v>
      </c>
      <c r="VME59" s="103">
        <f t="shared" si="509"/>
        <v>0</v>
      </c>
      <c r="VMF59" s="103">
        <f t="shared" si="509"/>
        <v>0</v>
      </c>
      <c r="VMG59" s="103">
        <f t="shared" si="509"/>
        <v>0</v>
      </c>
      <c r="VMH59" s="103">
        <f t="shared" si="509"/>
        <v>0</v>
      </c>
      <c r="VMI59" s="103">
        <f t="shared" si="509"/>
        <v>0</v>
      </c>
      <c r="VMJ59" s="103">
        <f t="shared" si="509"/>
        <v>0</v>
      </c>
      <c r="VMK59" s="103">
        <f t="shared" si="509"/>
        <v>0</v>
      </c>
      <c r="VML59" s="103">
        <f t="shared" si="509"/>
        <v>0</v>
      </c>
      <c r="VMM59" s="103">
        <f t="shared" si="509"/>
        <v>0</v>
      </c>
      <c r="VMN59" s="103">
        <f t="shared" si="509"/>
        <v>0</v>
      </c>
      <c r="VMO59" s="103">
        <f t="shared" si="509"/>
        <v>0</v>
      </c>
      <c r="VMP59" s="103">
        <f t="shared" si="509"/>
        <v>0</v>
      </c>
      <c r="VMQ59" s="103">
        <f t="shared" si="509"/>
        <v>0</v>
      </c>
      <c r="VMR59" s="103">
        <f t="shared" si="509"/>
        <v>0</v>
      </c>
      <c r="VMS59" s="103">
        <f t="shared" si="509"/>
        <v>0</v>
      </c>
      <c r="VMT59" s="103">
        <f t="shared" si="509"/>
        <v>0</v>
      </c>
      <c r="VMU59" s="103">
        <f t="shared" si="509"/>
        <v>0</v>
      </c>
      <c r="VMV59" s="103">
        <f t="shared" si="509"/>
        <v>0</v>
      </c>
      <c r="VMW59" s="103">
        <f t="shared" si="509"/>
        <v>0</v>
      </c>
      <c r="VMX59" s="103">
        <f t="shared" si="509"/>
        <v>0</v>
      </c>
      <c r="VMY59" s="103">
        <f t="shared" si="509"/>
        <v>0</v>
      </c>
      <c r="VMZ59" s="103">
        <f t="shared" si="509"/>
        <v>0</v>
      </c>
      <c r="VNA59" s="103">
        <f t="shared" si="509"/>
        <v>0</v>
      </c>
      <c r="VNB59" s="103">
        <f t="shared" si="509"/>
        <v>0</v>
      </c>
      <c r="VNC59" s="103">
        <f t="shared" si="509"/>
        <v>0</v>
      </c>
      <c r="VND59" s="103">
        <f t="shared" si="509"/>
        <v>0</v>
      </c>
      <c r="VNE59" s="103">
        <f t="shared" si="509"/>
        <v>0</v>
      </c>
      <c r="VNF59" s="103">
        <f t="shared" si="509"/>
        <v>0</v>
      </c>
      <c r="VNG59" s="103">
        <f t="shared" si="509"/>
        <v>0</v>
      </c>
      <c r="VNH59" s="103">
        <f t="shared" si="509"/>
        <v>0</v>
      </c>
      <c r="VNI59" s="103">
        <f t="shared" si="509"/>
        <v>0</v>
      </c>
      <c r="VNJ59" s="103">
        <f t="shared" si="509"/>
        <v>0</v>
      </c>
      <c r="VNK59" s="103">
        <f t="shared" si="509"/>
        <v>0</v>
      </c>
      <c r="VNL59" s="103">
        <f t="shared" si="509"/>
        <v>0</v>
      </c>
      <c r="VNM59" s="103">
        <f t="shared" ref="VNM59:VPX59" si="510">SUM(VNM23:VNM39)</f>
        <v>0</v>
      </c>
      <c r="VNN59" s="103">
        <f t="shared" si="510"/>
        <v>0</v>
      </c>
      <c r="VNO59" s="103">
        <f t="shared" si="510"/>
        <v>0</v>
      </c>
      <c r="VNP59" s="103">
        <f t="shared" si="510"/>
        <v>0</v>
      </c>
      <c r="VNQ59" s="103">
        <f t="shared" si="510"/>
        <v>0</v>
      </c>
      <c r="VNR59" s="103">
        <f t="shared" si="510"/>
        <v>0</v>
      </c>
      <c r="VNS59" s="103">
        <f t="shared" si="510"/>
        <v>0</v>
      </c>
      <c r="VNT59" s="103">
        <f t="shared" si="510"/>
        <v>0</v>
      </c>
      <c r="VNU59" s="103">
        <f t="shared" si="510"/>
        <v>0</v>
      </c>
      <c r="VNV59" s="103">
        <f t="shared" si="510"/>
        <v>0</v>
      </c>
      <c r="VNW59" s="103">
        <f t="shared" si="510"/>
        <v>0</v>
      </c>
      <c r="VNX59" s="103">
        <f t="shared" si="510"/>
        <v>0</v>
      </c>
      <c r="VNY59" s="103">
        <f t="shared" si="510"/>
        <v>0</v>
      </c>
      <c r="VNZ59" s="103">
        <f t="shared" si="510"/>
        <v>0</v>
      </c>
      <c r="VOA59" s="103">
        <f t="shared" si="510"/>
        <v>0</v>
      </c>
      <c r="VOB59" s="103">
        <f t="shared" si="510"/>
        <v>0</v>
      </c>
      <c r="VOC59" s="103">
        <f t="shared" si="510"/>
        <v>0</v>
      </c>
      <c r="VOD59" s="103">
        <f t="shared" si="510"/>
        <v>0</v>
      </c>
      <c r="VOE59" s="103">
        <f t="shared" si="510"/>
        <v>0</v>
      </c>
      <c r="VOF59" s="103">
        <f t="shared" si="510"/>
        <v>0</v>
      </c>
      <c r="VOG59" s="103">
        <f t="shared" si="510"/>
        <v>0</v>
      </c>
      <c r="VOH59" s="103">
        <f t="shared" si="510"/>
        <v>0</v>
      </c>
      <c r="VOI59" s="103">
        <f t="shared" si="510"/>
        <v>0</v>
      </c>
      <c r="VOJ59" s="103">
        <f t="shared" si="510"/>
        <v>0</v>
      </c>
      <c r="VOK59" s="103">
        <f t="shared" si="510"/>
        <v>0</v>
      </c>
      <c r="VOL59" s="103">
        <f t="shared" si="510"/>
        <v>0</v>
      </c>
      <c r="VOM59" s="103">
        <f t="shared" si="510"/>
        <v>0</v>
      </c>
      <c r="VON59" s="103">
        <f t="shared" si="510"/>
        <v>0</v>
      </c>
      <c r="VOO59" s="103">
        <f t="shared" si="510"/>
        <v>0</v>
      </c>
      <c r="VOP59" s="103">
        <f t="shared" si="510"/>
        <v>0</v>
      </c>
      <c r="VOQ59" s="103">
        <f t="shared" si="510"/>
        <v>0</v>
      </c>
      <c r="VOR59" s="103">
        <f t="shared" si="510"/>
        <v>0</v>
      </c>
      <c r="VOS59" s="103">
        <f t="shared" si="510"/>
        <v>0</v>
      </c>
      <c r="VOT59" s="103">
        <f t="shared" si="510"/>
        <v>0</v>
      </c>
      <c r="VOU59" s="103">
        <f t="shared" si="510"/>
        <v>0</v>
      </c>
      <c r="VOV59" s="103">
        <f t="shared" si="510"/>
        <v>0</v>
      </c>
      <c r="VOW59" s="103">
        <f t="shared" si="510"/>
        <v>0</v>
      </c>
      <c r="VOX59" s="103">
        <f t="shared" si="510"/>
        <v>0</v>
      </c>
      <c r="VOY59" s="103">
        <f t="shared" si="510"/>
        <v>0</v>
      </c>
      <c r="VOZ59" s="103">
        <f t="shared" si="510"/>
        <v>0</v>
      </c>
      <c r="VPA59" s="103">
        <f t="shared" si="510"/>
        <v>0</v>
      </c>
      <c r="VPB59" s="103">
        <f t="shared" si="510"/>
        <v>0</v>
      </c>
      <c r="VPC59" s="103">
        <f t="shared" si="510"/>
        <v>0</v>
      </c>
      <c r="VPD59" s="103">
        <f t="shared" si="510"/>
        <v>0</v>
      </c>
      <c r="VPE59" s="103">
        <f t="shared" si="510"/>
        <v>0</v>
      </c>
      <c r="VPF59" s="103">
        <f t="shared" si="510"/>
        <v>0</v>
      </c>
      <c r="VPG59" s="103">
        <f t="shared" si="510"/>
        <v>0</v>
      </c>
      <c r="VPH59" s="103">
        <f t="shared" si="510"/>
        <v>0</v>
      </c>
      <c r="VPI59" s="103">
        <f t="shared" si="510"/>
        <v>0</v>
      </c>
      <c r="VPJ59" s="103">
        <f t="shared" si="510"/>
        <v>0</v>
      </c>
      <c r="VPK59" s="103">
        <f t="shared" si="510"/>
        <v>0</v>
      </c>
      <c r="VPL59" s="103">
        <f t="shared" si="510"/>
        <v>0</v>
      </c>
      <c r="VPM59" s="103">
        <f t="shared" si="510"/>
        <v>0</v>
      </c>
      <c r="VPN59" s="103">
        <f t="shared" si="510"/>
        <v>0</v>
      </c>
      <c r="VPO59" s="103">
        <f t="shared" si="510"/>
        <v>0</v>
      </c>
      <c r="VPP59" s="103">
        <f t="shared" si="510"/>
        <v>0</v>
      </c>
      <c r="VPQ59" s="103">
        <f t="shared" si="510"/>
        <v>0</v>
      </c>
      <c r="VPR59" s="103">
        <f t="shared" si="510"/>
        <v>0</v>
      </c>
      <c r="VPS59" s="103">
        <f t="shared" si="510"/>
        <v>0</v>
      </c>
      <c r="VPT59" s="103">
        <f t="shared" si="510"/>
        <v>0</v>
      </c>
      <c r="VPU59" s="103">
        <f t="shared" si="510"/>
        <v>0</v>
      </c>
      <c r="VPV59" s="103">
        <f t="shared" si="510"/>
        <v>0</v>
      </c>
      <c r="VPW59" s="103">
        <f t="shared" si="510"/>
        <v>0</v>
      </c>
      <c r="VPX59" s="103">
        <f t="shared" si="510"/>
        <v>0</v>
      </c>
      <c r="VPY59" s="103">
        <f t="shared" ref="VPY59:VSJ59" si="511">SUM(VPY23:VPY39)</f>
        <v>0</v>
      </c>
      <c r="VPZ59" s="103">
        <f t="shared" si="511"/>
        <v>0</v>
      </c>
      <c r="VQA59" s="103">
        <f t="shared" si="511"/>
        <v>0</v>
      </c>
      <c r="VQB59" s="103">
        <f t="shared" si="511"/>
        <v>0</v>
      </c>
      <c r="VQC59" s="103">
        <f t="shared" si="511"/>
        <v>0</v>
      </c>
      <c r="VQD59" s="103">
        <f t="shared" si="511"/>
        <v>0</v>
      </c>
      <c r="VQE59" s="103">
        <f t="shared" si="511"/>
        <v>0</v>
      </c>
      <c r="VQF59" s="103">
        <f t="shared" si="511"/>
        <v>0</v>
      </c>
      <c r="VQG59" s="103">
        <f t="shared" si="511"/>
        <v>0</v>
      </c>
      <c r="VQH59" s="103">
        <f t="shared" si="511"/>
        <v>0</v>
      </c>
      <c r="VQI59" s="103">
        <f t="shared" si="511"/>
        <v>0</v>
      </c>
      <c r="VQJ59" s="103">
        <f t="shared" si="511"/>
        <v>0</v>
      </c>
      <c r="VQK59" s="103">
        <f t="shared" si="511"/>
        <v>0</v>
      </c>
      <c r="VQL59" s="103">
        <f t="shared" si="511"/>
        <v>0</v>
      </c>
      <c r="VQM59" s="103">
        <f t="shared" si="511"/>
        <v>0</v>
      </c>
      <c r="VQN59" s="103">
        <f t="shared" si="511"/>
        <v>0</v>
      </c>
      <c r="VQO59" s="103">
        <f t="shared" si="511"/>
        <v>0</v>
      </c>
      <c r="VQP59" s="103">
        <f t="shared" si="511"/>
        <v>0</v>
      </c>
      <c r="VQQ59" s="103">
        <f t="shared" si="511"/>
        <v>0</v>
      </c>
      <c r="VQR59" s="103">
        <f t="shared" si="511"/>
        <v>0</v>
      </c>
      <c r="VQS59" s="103">
        <f t="shared" si="511"/>
        <v>0</v>
      </c>
      <c r="VQT59" s="103">
        <f t="shared" si="511"/>
        <v>0</v>
      </c>
      <c r="VQU59" s="103">
        <f t="shared" si="511"/>
        <v>0</v>
      </c>
      <c r="VQV59" s="103">
        <f t="shared" si="511"/>
        <v>0</v>
      </c>
      <c r="VQW59" s="103">
        <f t="shared" si="511"/>
        <v>0</v>
      </c>
      <c r="VQX59" s="103">
        <f t="shared" si="511"/>
        <v>0</v>
      </c>
      <c r="VQY59" s="103">
        <f t="shared" si="511"/>
        <v>0</v>
      </c>
      <c r="VQZ59" s="103">
        <f t="shared" si="511"/>
        <v>0</v>
      </c>
      <c r="VRA59" s="103">
        <f t="shared" si="511"/>
        <v>0</v>
      </c>
      <c r="VRB59" s="103">
        <f t="shared" si="511"/>
        <v>0</v>
      </c>
      <c r="VRC59" s="103">
        <f t="shared" si="511"/>
        <v>0</v>
      </c>
      <c r="VRD59" s="103">
        <f t="shared" si="511"/>
        <v>0</v>
      </c>
      <c r="VRE59" s="103">
        <f t="shared" si="511"/>
        <v>0</v>
      </c>
      <c r="VRF59" s="103">
        <f t="shared" si="511"/>
        <v>0</v>
      </c>
      <c r="VRG59" s="103">
        <f t="shared" si="511"/>
        <v>0</v>
      </c>
      <c r="VRH59" s="103">
        <f t="shared" si="511"/>
        <v>0</v>
      </c>
      <c r="VRI59" s="103">
        <f t="shared" si="511"/>
        <v>0</v>
      </c>
      <c r="VRJ59" s="103">
        <f t="shared" si="511"/>
        <v>0</v>
      </c>
      <c r="VRK59" s="103">
        <f t="shared" si="511"/>
        <v>0</v>
      </c>
      <c r="VRL59" s="103">
        <f t="shared" si="511"/>
        <v>0</v>
      </c>
      <c r="VRM59" s="103">
        <f t="shared" si="511"/>
        <v>0</v>
      </c>
      <c r="VRN59" s="103">
        <f t="shared" si="511"/>
        <v>0</v>
      </c>
      <c r="VRO59" s="103">
        <f t="shared" si="511"/>
        <v>0</v>
      </c>
      <c r="VRP59" s="103">
        <f t="shared" si="511"/>
        <v>0</v>
      </c>
      <c r="VRQ59" s="103">
        <f t="shared" si="511"/>
        <v>0</v>
      </c>
      <c r="VRR59" s="103">
        <f t="shared" si="511"/>
        <v>0</v>
      </c>
      <c r="VRS59" s="103">
        <f t="shared" si="511"/>
        <v>0</v>
      </c>
      <c r="VRT59" s="103">
        <f t="shared" si="511"/>
        <v>0</v>
      </c>
      <c r="VRU59" s="103">
        <f t="shared" si="511"/>
        <v>0</v>
      </c>
      <c r="VRV59" s="103">
        <f t="shared" si="511"/>
        <v>0</v>
      </c>
      <c r="VRW59" s="103">
        <f t="shared" si="511"/>
        <v>0</v>
      </c>
      <c r="VRX59" s="103">
        <f t="shared" si="511"/>
        <v>0</v>
      </c>
      <c r="VRY59" s="103">
        <f t="shared" si="511"/>
        <v>0</v>
      </c>
      <c r="VRZ59" s="103">
        <f t="shared" si="511"/>
        <v>0</v>
      </c>
      <c r="VSA59" s="103">
        <f t="shared" si="511"/>
        <v>0</v>
      </c>
      <c r="VSB59" s="103">
        <f t="shared" si="511"/>
        <v>0</v>
      </c>
      <c r="VSC59" s="103">
        <f t="shared" si="511"/>
        <v>0</v>
      </c>
      <c r="VSD59" s="103">
        <f t="shared" si="511"/>
        <v>0</v>
      </c>
      <c r="VSE59" s="103">
        <f t="shared" si="511"/>
        <v>0</v>
      </c>
      <c r="VSF59" s="103">
        <f t="shared" si="511"/>
        <v>0</v>
      </c>
      <c r="VSG59" s="103">
        <f t="shared" si="511"/>
        <v>0</v>
      </c>
      <c r="VSH59" s="103">
        <f t="shared" si="511"/>
        <v>0</v>
      </c>
      <c r="VSI59" s="103">
        <f t="shared" si="511"/>
        <v>0</v>
      </c>
      <c r="VSJ59" s="103">
        <f t="shared" si="511"/>
        <v>0</v>
      </c>
      <c r="VSK59" s="103">
        <f t="shared" ref="VSK59:VUV59" si="512">SUM(VSK23:VSK39)</f>
        <v>0</v>
      </c>
      <c r="VSL59" s="103">
        <f t="shared" si="512"/>
        <v>0</v>
      </c>
      <c r="VSM59" s="103">
        <f t="shared" si="512"/>
        <v>0</v>
      </c>
      <c r="VSN59" s="103">
        <f t="shared" si="512"/>
        <v>0</v>
      </c>
      <c r="VSO59" s="103">
        <f t="shared" si="512"/>
        <v>0</v>
      </c>
      <c r="VSP59" s="103">
        <f t="shared" si="512"/>
        <v>0</v>
      </c>
      <c r="VSQ59" s="103">
        <f t="shared" si="512"/>
        <v>0</v>
      </c>
      <c r="VSR59" s="103">
        <f t="shared" si="512"/>
        <v>0</v>
      </c>
      <c r="VSS59" s="103">
        <f t="shared" si="512"/>
        <v>0</v>
      </c>
      <c r="VST59" s="103">
        <f t="shared" si="512"/>
        <v>0</v>
      </c>
      <c r="VSU59" s="103">
        <f t="shared" si="512"/>
        <v>0</v>
      </c>
      <c r="VSV59" s="103">
        <f t="shared" si="512"/>
        <v>0</v>
      </c>
      <c r="VSW59" s="103">
        <f t="shared" si="512"/>
        <v>0</v>
      </c>
      <c r="VSX59" s="103">
        <f t="shared" si="512"/>
        <v>0</v>
      </c>
      <c r="VSY59" s="103">
        <f t="shared" si="512"/>
        <v>0</v>
      </c>
      <c r="VSZ59" s="103">
        <f t="shared" si="512"/>
        <v>0</v>
      </c>
      <c r="VTA59" s="103">
        <f t="shared" si="512"/>
        <v>0</v>
      </c>
      <c r="VTB59" s="103">
        <f t="shared" si="512"/>
        <v>0</v>
      </c>
      <c r="VTC59" s="103">
        <f t="shared" si="512"/>
        <v>0</v>
      </c>
      <c r="VTD59" s="103">
        <f t="shared" si="512"/>
        <v>0</v>
      </c>
      <c r="VTE59" s="103">
        <f t="shared" si="512"/>
        <v>0</v>
      </c>
      <c r="VTF59" s="103">
        <f t="shared" si="512"/>
        <v>0</v>
      </c>
      <c r="VTG59" s="103">
        <f t="shared" si="512"/>
        <v>0</v>
      </c>
      <c r="VTH59" s="103">
        <f t="shared" si="512"/>
        <v>0</v>
      </c>
      <c r="VTI59" s="103">
        <f t="shared" si="512"/>
        <v>0</v>
      </c>
      <c r="VTJ59" s="103">
        <f t="shared" si="512"/>
        <v>0</v>
      </c>
      <c r="VTK59" s="103">
        <f t="shared" si="512"/>
        <v>0</v>
      </c>
      <c r="VTL59" s="103">
        <f t="shared" si="512"/>
        <v>0</v>
      </c>
      <c r="VTM59" s="103">
        <f t="shared" si="512"/>
        <v>0</v>
      </c>
      <c r="VTN59" s="103">
        <f t="shared" si="512"/>
        <v>0</v>
      </c>
      <c r="VTO59" s="103">
        <f t="shared" si="512"/>
        <v>0</v>
      </c>
      <c r="VTP59" s="103">
        <f t="shared" si="512"/>
        <v>0</v>
      </c>
      <c r="VTQ59" s="103">
        <f t="shared" si="512"/>
        <v>0</v>
      </c>
      <c r="VTR59" s="103">
        <f t="shared" si="512"/>
        <v>0</v>
      </c>
      <c r="VTS59" s="103">
        <f t="shared" si="512"/>
        <v>0</v>
      </c>
      <c r="VTT59" s="103">
        <f t="shared" si="512"/>
        <v>0</v>
      </c>
      <c r="VTU59" s="103">
        <f t="shared" si="512"/>
        <v>0</v>
      </c>
      <c r="VTV59" s="103">
        <f t="shared" si="512"/>
        <v>0</v>
      </c>
      <c r="VTW59" s="103">
        <f t="shared" si="512"/>
        <v>0</v>
      </c>
      <c r="VTX59" s="103">
        <f t="shared" si="512"/>
        <v>0</v>
      </c>
      <c r="VTY59" s="103">
        <f t="shared" si="512"/>
        <v>0</v>
      </c>
      <c r="VTZ59" s="103">
        <f t="shared" si="512"/>
        <v>0</v>
      </c>
      <c r="VUA59" s="103">
        <f t="shared" si="512"/>
        <v>0</v>
      </c>
      <c r="VUB59" s="103">
        <f t="shared" si="512"/>
        <v>0</v>
      </c>
      <c r="VUC59" s="103">
        <f t="shared" si="512"/>
        <v>0</v>
      </c>
      <c r="VUD59" s="103">
        <f t="shared" si="512"/>
        <v>0</v>
      </c>
      <c r="VUE59" s="103">
        <f t="shared" si="512"/>
        <v>0</v>
      </c>
      <c r="VUF59" s="103">
        <f t="shared" si="512"/>
        <v>0</v>
      </c>
      <c r="VUG59" s="103">
        <f t="shared" si="512"/>
        <v>0</v>
      </c>
      <c r="VUH59" s="103">
        <f t="shared" si="512"/>
        <v>0</v>
      </c>
      <c r="VUI59" s="103">
        <f t="shared" si="512"/>
        <v>0</v>
      </c>
      <c r="VUJ59" s="103">
        <f t="shared" si="512"/>
        <v>0</v>
      </c>
      <c r="VUK59" s="103">
        <f t="shared" si="512"/>
        <v>0</v>
      </c>
      <c r="VUL59" s="103">
        <f t="shared" si="512"/>
        <v>0</v>
      </c>
      <c r="VUM59" s="103">
        <f t="shared" si="512"/>
        <v>0</v>
      </c>
      <c r="VUN59" s="103">
        <f t="shared" si="512"/>
        <v>0</v>
      </c>
      <c r="VUO59" s="103">
        <f t="shared" si="512"/>
        <v>0</v>
      </c>
      <c r="VUP59" s="103">
        <f t="shared" si="512"/>
        <v>0</v>
      </c>
      <c r="VUQ59" s="103">
        <f t="shared" si="512"/>
        <v>0</v>
      </c>
      <c r="VUR59" s="103">
        <f t="shared" si="512"/>
        <v>0</v>
      </c>
      <c r="VUS59" s="103">
        <f t="shared" si="512"/>
        <v>0</v>
      </c>
      <c r="VUT59" s="103">
        <f t="shared" si="512"/>
        <v>0</v>
      </c>
      <c r="VUU59" s="103">
        <f t="shared" si="512"/>
        <v>0</v>
      </c>
      <c r="VUV59" s="103">
        <f t="shared" si="512"/>
        <v>0</v>
      </c>
      <c r="VUW59" s="103">
        <f t="shared" ref="VUW59:VXH59" si="513">SUM(VUW23:VUW39)</f>
        <v>0</v>
      </c>
      <c r="VUX59" s="103">
        <f t="shared" si="513"/>
        <v>0</v>
      </c>
      <c r="VUY59" s="103">
        <f t="shared" si="513"/>
        <v>0</v>
      </c>
      <c r="VUZ59" s="103">
        <f t="shared" si="513"/>
        <v>0</v>
      </c>
      <c r="VVA59" s="103">
        <f t="shared" si="513"/>
        <v>0</v>
      </c>
      <c r="VVB59" s="103">
        <f t="shared" si="513"/>
        <v>0</v>
      </c>
      <c r="VVC59" s="103">
        <f t="shared" si="513"/>
        <v>0</v>
      </c>
      <c r="VVD59" s="103">
        <f t="shared" si="513"/>
        <v>0</v>
      </c>
      <c r="VVE59" s="103">
        <f t="shared" si="513"/>
        <v>0</v>
      </c>
      <c r="VVF59" s="103">
        <f t="shared" si="513"/>
        <v>0</v>
      </c>
      <c r="VVG59" s="103">
        <f t="shared" si="513"/>
        <v>0</v>
      </c>
      <c r="VVH59" s="103">
        <f t="shared" si="513"/>
        <v>0</v>
      </c>
      <c r="VVI59" s="103">
        <f t="shared" si="513"/>
        <v>0</v>
      </c>
      <c r="VVJ59" s="103">
        <f t="shared" si="513"/>
        <v>0</v>
      </c>
      <c r="VVK59" s="103">
        <f t="shared" si="513"/>
        <v>0</v>
      </c>
      <c r="VVL59" s="103">
        <f t="shared" si="513"/>
        <v>0</v>
      </c>
      <c r="VVM59" s="103">
        <f t="shared" si="513"/>
        <v>0</v>
      </c>
      <c r="VVN59" s="103">
        <f t="shared" si="513"/>
        <v>0</v>
      </c>
      <c r="VVO59" s="103">
        <f t="shared" si="513"/>
        <v>0</v>
      </c>
      <c r="VVP59" s="103">
        <f t="shared" si="513"/>
        <v>0</v>
      </c>
      <c r="VVQ59" s="103">
        <f t="shared" si="513"/>
        <v>0</v>
      </c>
      <c r="VVR59" s="103">
        <f t="shared" si="513"/>
        <v>0</v>
      </c>
      <c r="VVS59" s="103">
        <f t="shared" si="513"/>
        <v>0</v>
      </c>
      <c r="VVT59" s="103">
        <f t="shared" si="513"/>
        <v>0</v>
      </c>
      <c r="VVU59" s="103">
        <f t="shared" si="513"/>
        <v>0</v>
      </c>
      <c r="VVV59" s="103">
        <f t="shared" si="513"/>
        <v>0</v>
      </c>
      <c r="VVW59" s="103">
        <f t="shared" si="513"/>
        <v>0</v>
      </c>
      <c r="VVX59" s="103">
        <f t="shared" si="513"/>
        <v>0</v>
      </c>
      <c r="VVY59" s="103">
        <f t="shared" si="513"/>
        <v>0</v>
      </c>
      <c r="VVZ59" s="103">
        <f t="shared" si="513"/>
        <v>0</v>
      </c>
      <c r="VWA59" s="103">
        <f t="shared" si="513"/>
        <v>0</v>
      </c>
      <c r="VWB59" s="103">
        <f t="shared" si="513"/>
        <v>0</v>
      </c>
      <c r="VWC59" s="103">
        <f t="shared" si="513"/>
        <v>0</v>
      </c>
      <c r="VWD59" s="103">
        <f t="shared" si="513"/>
        <v>0</v>
      </c>
      <c r="VWE59" s="103">
        <f t="shared" si="513"/>
        <v>0</v>
      </c>
      <c r="VWF59" s="103">
        <f t="shared" si="513"/>
        <v>0</v>
      </c>
      <c r="VWG59" s="103">
        <f t="shared" si="513"/>
        <v>0</v>
      </c>
      <c r="VWH59" s="103">
        <f t="shared" si="513"/>
        <v>0</v>
      </c>
      <c r="VWI59" s="103">
        <f t="shared" si="513"/>
        <v>0</v>
      </c>
      <c r="VWJ59" s="103">
        <f t="shared" si="513"/>
        <v>0</v>
      </c>
      <c r="VWK59" s="103">
        <f t="shared" si="513"/>
        <v>0</v>
      </c>
      <c r="VWL59" s="103">
        <f t="shared" si="513"/>
        <v>0</v>
      </c>
      <c r="VWM59" s="103">
        <f t="shared" si="513"/>
        <v>0</v>
      </c>
      <c r="VWN59" s="103">
        <f t="shared" si="513"/>
        <v>0</v>
      </c>
      <c r="VWO59" s="103">
        <f t="shared" si="513"/>
        <v>0</v>
      </c>
      <c r="VWP59" s="103">
        <f t="shared" si="513"/>
        <v>0</v>
      </c>
      <c r="VWQ59" s="103">
        <f t="shared" si="513"/>
        <v>0</v>
      </c>
      <c r="VWR59" s="103">
        <f t="shared" si="513"/>
        <v>0</v>
      </c>
      <c r="VWS59" s="103">
        <f t="shared" si="513"/>
        <v>0</v>
      </c>
      <c r="VWT59" s="103">
        <f t="shared" si="513"/>
        <v>0</v>
      </c>
      <c r="VWU59" s="103">
        <f t="shared" si="513"/>
        <v>0</v>
      </c>
      <c r="VWV59" s="103">
        <f t="shared" si="513"/>
        <v>0</v>
      </c>
      <c r="VWW59" s="103">
        <f t="shared" si="513"/>
        <v>0</v>
      </c>
      <c r="VWX59" s="103">
        <f t="shared" si="513"/>
        <v>0</v>
      </c>
      <c r="VWY59" s="103">
        <f t="shared" si="513"/>
        <v>0</v>
      </c>
      <c r="VWZ59" s="103">
        <f t="shared" si="513"/>
        <v>0</v>
      </c>
      <c r="VXA59" s="103">
        <f t="shared" si="513"/>
        <v>0</v>
      </c>
      <c r="VXB59" s="103">
        <f t="shared" si="513"/>
        <v>0</v>
      </c>
      <c r="VXC59" s="103">
        <f t="shared" si="513"/>
        <v>0</v>
      </c>
      <c r="VXD59" s="103">
        <f t="shared" si="513"/>
        <v>0</v>
      </c>
      <c r="VXE59" s="103">
        <f t="shared" si="513"/>
        <v>0</v>
      </c>
      <c r="VXF59" s="103">
        <f t="shared" si="513"/>
        <v>0</v>
      </c>
      <c r="VXG59" s="103">
        <f t="shared" si="513"/>
        <v>0</v>
      </c>
      <c r="VXH59" s="103">
        <f t="shared" si="513"/>
        <v>0</v>
      </c>
      <c r="VXI59" s="103">
        <f t="shared" ref="VXI59:VZT59" si="514">SUM(VXI23:VXI39)</f>
        <v>0</v>
      </c>
      <c r="VXJ59" s="103">
        <f t="shared" si="514"/>
        <v>0</v>
      </c>
      <c r="VXK59" s="103">
        <f t="shared" si="514"/>
        <v>0</v>
      </c>
      <c r="VXL59" s="103">
        <f t="shared" si="514"/>
        <v>0</v>
      </c>
      <c r="VXM59" s="103">
        <f t="shared" si="514"/>
        <v>0</v>
      </c>
      <c r="VXN59" s="103">
        <f t="shared" si="514"/>
        <v>0</v>
      </c>
      <c r="VXO59" s="103">
        <f t="shared" si="514"/>
        <v>0</v>
      </c>
      <c r="VXP59" s="103">
        <f t="shared" si="514"/>
        <v>0</v>
      </c>
      <c r="VXQ59" s="103">
        <f t="shared" si="514"/>
        <v>0</v>
      </c>
      <c r="VXR59" s="103">
        <f t="shared" si="514"/>
        <v>0</v>
      </c>
      <c r="VXS59" s="103">
        <f t="shared" si="514"/>
        <v>0</v>
      </c>
      <c r="VXT59" s="103">
        <f t="shared" si="514"/>
        <v>0</v>
      </c>
      <c r="VXU59" s="103">
        <f t="shared" si="514"/>
        <v>0</v>
      </c>
      <c r="VXV59" s="103">
        <f t="shared" si="514"/>
        <v>0</v>
      </c>
      <c r="VXW59" s="103">
        <f t="shared" si="514"/>
        <v>0</v>
      </c>
      <c r="VXX59" s="103">
        <f t="shared" si="514"/>
        <v>0</v>
      </c>
      <c r="VXY59" s="103">
        <f t="shared" si="514"/>
        <v>0</v>
      </c>
      <c r="VXZ59" s="103">
        <f t="shared" si="514"/>
        <v>0</v>
      </c>
      <c r="VYA59" s="103">
        <f t="shared" si="514"/>
        <v>0</v>
      </c>
      <c r="VYB59" s="103">
        <f t="shared" si="514"/>
        <v>0</v>
      </c>
      <c r="VYC59" s="103">
        <f t="shared" si="514"/>
        <v>0</v>
      </c>
      <c r="VYD59" s="103">
        <f t="shared" si="514"/>
        <v>0</v>
      </c>
      <c r="VYE59" s="103">
        <f t="shared" si="514"/>
        <v>0</v>
      </c>
      <c r="VYF59" s="103">
        <f t="shared" si="514"/>
        <v>0</v>
      </c>
      <c r="VYG59" s="103">
        <f t="shared" si="514"/>
        <v>0</v>
      </c>
      <c r="VYH59" s="103">
        <f t="shared" si="514"/>
        <v>0</v>
      </c>
      <c r="VYI59" s="103">
        <f t="shared" si="514"/>
        <v>0</v>
      </c>
      <c r="VYJ59" s="103">
        <f t="shared" si="514"/>
        <v>0</v>
      </c>
      <c r="VYK59" s="103">
        <f t="shared" si="514"/>
        <v>0</v>
      </c>
      <c r="VYL59" s="103">
        <f t="shared" si="514"/>
        <v>0</v>
      </c>
      <c r="VYM59" s="103">
        <f t="shared" si="514"/>
        <v>0</v>
      </c>
      <c r="VYN59" s="103">
        <f t="shared" si="514"/>
        <v>0</v>
      </c>
      <c r="VYO59" s="103">
        <f t="shared" si="514"/>
        <v>0</v>
      </c>
      <c r="VYP59" s="103">
        <f t="shared" si="514"/>
        <v>0</v>
      </c>
      <c r="VYQ59" s="103">
        <f t="shared" si="514"/>
        <v>0</v>
      </c>
      <c r="VYR59" s="103">
        <f t="shared" si="514"/>
        <v>0</v>
      </c>
      <c r="VYS59" s="103">
        <f t="shared" si="514"/>
        <v>0</v>
      </c>
      <c r="VYT59" s="103">
        <f t="shared" si="514"/>
        <v>0</v>
      </c>
      <c r="VYU59" s="103">
        <f t="shared" si="514"/>
        <v>0</v>
      </c>
      <c r="VYV59" s="103">
        <f t="shared" si="514"/>
        <v>0</v>
      </c>
      <c r="VYW59" s="103">
        <f t="shared" si="514"/>
        <v>0</v>
      </c>
      <c r="VYX59" s="103">
        <f t="shared" si="514"/>
        <v>0</v>
      </c>
      <c r="VYY59" s="103">
        <f t="shared" si="514"/>
        <v>0</v>
      </c>
      <c r="VYZ59" s="103">
        <f t="shared" si="514"/>
        <v>0</v>
      </c>
      <c r="VZA59" s="103">
        <f t="shared" si="514"/>
        <v>0</v>
      </c>
      <c r="VZB59" s="103">
        <f t="shared" si="514"/>
        <v>0</v>
      </c>
      <c r="VZC59" s="103">
        <f t="shared" si="514"/>
        <v>0</v>
      </c>
      <c r="VZD59" s="103">
        <f t="shared" si="514"/>
        <v>0</v>
      </c>
      <c r="VZE59" s="103">
        <f t="shared" si="514"/>
        <v>0</v>
      </c>
      <c r="VZF59" s="103">
        <f t="shared" si="514"/>
        <v>0</v>
      </c>
      <c r="VZG59" s="103">
        <f t="shared" si="514"/>
        <v>0</v>
      </c>
      <c r="VZH59" s="103">
        <f t="shared" si="514"/>
        <v>0</v>
      </c>
      <c r="VZI59" s="103">
        <f t="shared" si="514"/>
        <v>0</v>
      </c>
      <c r="VZJ59" s="103">
        <f t="shared" si="514"/>
        <v>0</v>
      </c>
      <c r="VZK59" s="103">
        <f t="shared" si="514"/>
        <v>0</v>
      </c>
      <c r="VZL59" s="103">
        <f t="shared" si="514"/>
        <v>0</v>
      </c>
      <c r="VZM59" s="103">
        <f t="shared" si="514"/>
        <v>0</v>
      </c>
      <c r="VZN59" s="103">
        <f t="shared" si="514"/>
        <v>0</v>
      </c>
      <c r="VZO59" s="103">
        <f t="shared" si="514"/>
        <v>0</v>
      </c>
      <c r="VZP59" s="103">
        <f t="shared" si="514"/>
        <v>0</v>
      </c>
      <c r="VZQ59" s="103">
        <f t="shared" si="514"/>
        <v>0</v>
      </c>
      <c r="VZR59" s="103">
        <f t="shared" si="514"/>
        <v>0</v>
      </c>
      <c r="VZS59" s="103">
        <f t="shared" si="514"/>
        <v>0</v>
      </c>
      <c r="VZT59" s="103">
        <f t="shared" si="514"/>
        <v>0</v>
      </c>
      <c r="VZU59" s="103">
        <f t="shared" ref="VZU59:WCF59" si="515">SUM(VZU23:VZU39)</f>
        <v>0</v>
      </c>
      <c r="VZV59" s="103">
        <f t="shared" si="515"/>
        <v>0</v>
      </c>
      <c r="VZW59" s="103">
        <f t="shared" si="515"/>
        <v>0</v>
      </c>
      <c r="VZX59" s="103">
        <f t="shared" si="515"/>
        <v>0</v>
      </c>
      <c r="VZY59" s="103">
        <f t="shared" si="515"/>
        <v>0</v>
      </c>
      <c r="VZZ59" s="103">
        <f t="shared" si="515"/>
        <v>0</v>
      </c>
      <c r="WAA59" s="103">
        <f t="shared" si="515"/>
        <v>0</v>
      </c>
      <c r="WAB59" s="103">
        <f t="shared" si="515"/>
        <v>0</v>
      </c>
      <c r="WAC59" s="103">
        <f t="shared" si="515"/>
        <v>0</v>
      </c>
      <c r="WAD59" s="103">
        <f t="shared" si="515"/>
        <v>0</v>
      </c>
      <c r="WAE59" s="103">
        <f t="shared" si="515"/>
        <v>0</v>
      </c>
      <c r="WAF59" s="103">
        <f t="shared" si="515"/>
        <v>0</v>
      </c>
      <c r="WAG59" s="103">
        <f t="shared" si="515"/>
        <v>0</v>
      </c>
      <c r="WAH59" s="103">
        <f t="shared" si="515"/>
        <v>0</v>
      </c>
      <c r="WAI59" s="103">
        <f t="shared" si="515"/>
        <v>0</v>
      </c>
      <c r="WAJ59" s="103">
        <f t="shared" si="515"/>
        <v>0</v>
      </c>
      <c r="WAK59" s="103">
        <f t="shared" si="515"/>
        <v>0</v>
      </c>
      <c r="WAL59" s="103">
        <f t="shared" si="515"/>
        <v>0</v>
      </c>
      <c r="WAM59" s="103">
        <f t="shared" si="515"/>
        <v>0</v>
      </c>
      <c r="WAN59" s="103">
        <f t="shared" si="515"/>
        <v>0</v>
      </c>
      <c r="WAO59" s="103">
        <f t="shared" si="515"/>
        <v>0</v>
      </c>
      <c r="WAP59" s="103">
        <f t="shared" si="515"/>
        <v>0</v>
      </c>
      <c r="WAQ59" s="103">
        <f t="shared" si="515"/>
        <v>0</v>
      </c>
      <c r="WAR59" s="103">
        <f t="shared" si="515"/>
        <v>0</v>
      </c>
      <c r="WAS59" s="103">
        <f t="shared" si="515"/>
        <v>0</v>
      </c>
      <c r="WAT59" s="103">
        <f t="shared" si="515"/>
        <v>0</v>
      </c>
      <c r="WAU59" s="103">
        <f t="shared" si="515"/>
        <v>0</v>
      </c>
      <c r="WAV59" s="103">
        <f t="shared" si="515"/>
        <v>0</v>
      </c>
      <c r="WAW59" s="103">
        <f t="shared" si="515"/>
        <v>0</v>
      </c>
      <c r="WAX59" s="103">
        <f t="shared" si="515"/>
        <v>0</v>
      </c>
      <c r="WAY59" s="103">
        <f t="shared" si="515"/>
        <v>0</v>
      </c>
      <c r="WAZ59" s="103">
        <f t="shared" si="515"/>
        <v>0</v>
      </c>
      <c r="WBA59" s="103">
        <f t="shared" si="515"/>
        <v>0</v>
      </c>
      <c r="WBB59" s="103">
        <f t="shared" si="515"/>
        <v>0</v>
      </c>
      <c r="WBC59" s="103">
        <f t="shared" si="515"/>
        <v>0</v>
      </c>
      <c r="WBD59" s="103">
        <f t="shared" si="515"/>
        <v>0</v>
      </c>
      <c r="WBE59" s="103">
        <f t="shared" si="515"/>
        <v>0</v>
      </c>
      <c r="WBF59" s="103">
        <f t="shared" si="515"/>
        <v>0</v>
      </c>
      <c r="WBG59" s="103">
        <f t="shared" si="515"/>
        <v>0</v>
      </c>
      <c r="WBH59" s="103">
        <f t="shared" si="515"/>
        <v>0</v>
      </c>
      <c r="WBI59" s="103">
        <f t="shared" si="515"/>
        <v>0</v>
      </c>
      <c r="WBJ59" s="103">
        <f t="shared" si="515"/>
        <v>0</v>
      </c>
      <c r="WBK59" s="103">
        <f t="shared" si="515"/>
        <v>0</v>
      </c>
      <c r="WBL59" s="103">
        <f t="shared" si="515"/>
        <v>0</v>
      </c>
      <c r="WBM59" s="103">
        <f t="shared" si="515"/>
        <v>0</v>
      </c>
      <c r="WBN59" s="103">
        <f t="shared" si="515"/>
        <v>0</v>
      </c>
      <c r="WBO59" s="103">
        <f t="shared" si="515"/>
        <v>0</v>
      </c>
      <c r="WBP59" s="103">
        <f t="shared" si="515"/>
        <v>0</v>
      </c>
      <c r="WBQ59" s="103">
        <f t="shared" si="515"/>
        <v>0</v>
      </c>
      <c r="WBR59" s="103">
        <f t="shared" si="515"/>
        <v>0</v>
      </c>
      <c r="WBS59" s="103">
        <f t="shared" si="515"/>
        <v>0</v>
      </c>
      <c r="WBT59" s="103">
        <f t="shared" si="515"/>
        <v>0</v>
      </c>
      <c r="WBU59" s="103">
        <f t="shared" si="515"/>
        <v>0</v>
      </c>
      <c r="WBV59" s="103">
        <f t="shared" si="515"/>
        <v>0</v>
      </c>
      <c r="WBW59" s="103">
        <f t="shared" si="515"/>
        <v>0</v>
      </c>
      <c r="WBX59" s="103">
        <f t="shared" si="515"/>
        <v>0</v>
      </c>
      <c r="WBY59" s="103">
        <f t="shared" si="515"/>
        <v>0</v>
      </c>
      <c r="WBZ59" s="103">
        <f t="shared" si="515"/>
        <v>0</v>
      </c>
      <c r="WCA59" s="103">
        <f t="shared" si="515"/>
        <v>0</v>
      </c>
      <c r="WCB59" s="103">
        <f t="shared" si="515"/>
        <v>0</v>
      </c>
      <c r="WCC59" s="103">
        <f t="shared" si="515"/>
        <v>0</v>
      </c>
      <c r="WCD59" s="103">
        <f t="shared" si="515"/>
        <v>0</v>
      </c>
      <c r="WCE59" s="103">
        <f t="shared" si="515"/>
        <v>0</v>
      </c>
      <c r="WCF59" s="103">
        <f t="shared" si="515"/>
        <v>0</v>
      </c>
      <c r="WCG59" s="103">
        <f t="shared" ref="WCG59:WER59" si="516">SUM(WCG23:WCG39)</f>
        <v>0</v>
      </c>
      <c r="WCH59" s="103">
        <f t="shared" si="516"/>
        <v>0</v>
      </c>
      <c r="WCI59" s="103">
        <f t="shared" si="516"/>
        <v>0</v>
      </c>
      <c r="WCJ59" s="103">
        <f t="shared" si="516"/>
        <v>0</v>
      </c>
      <c r="WCK59" s="103">
        <f t="shared" si="516"/>
        <v>0</v>
      </c>
      <c r="WCL59" s="103">
        <f t="shared" si="516"/>
        <v>0</v>
      </c>
      <c r="WCM59" s="103">
        <f t="shared" si="516"/>
        <v>0</v>
      </c>
      <c r="WCN59" s="103">
        <f t="shared" si="516"/>
        <v>0</v>
      </c>
      <c r="WCO59" s="103">
        <f t="shared" si="516"/>
        <v>0</v>
      </c>
      <c r="WCP59" s="103">
        <f t="shared" si="516"/>
        <v>0</v>
      </c>
      <c r="WCQ59" s="103">
        <f t="shared" si="516"/>
        <v>0</v>
      </c>
      <c r="WCR59" s="103">
        <f t="shared" si="516"/>
        <v>0</v>
      </c>
      <c r="WCS59" s="103">
        <f t="shared" si="516"/>
        <v>0</v>
      </c>
      <c r="WCT59" s="103">
        <f t="shared" si="516"/>
        <v>0</v>
      </c>
      <c r="WCU59" s="103">
        <f t="shared" si="516"/>
        <v>0</v>
      </c>
      <c r="WCV59" s="103">
        <f t="shared" si="516"/>
        <v>0</v>
      </c>
      <c r="WCW59" s="103">
        <f t="shared" si="516"/>
        <v>0</v>
      </c>
      <c r="WCX59" s="103">
        <f t="shared" si="516"/>
        <v>0</v>
      </c>
      <c r="WCY59" s="103">
        <f t="shared" si="516"/>
        <v>0</v>
      </c>
      <c r="WCZ59" s="103">
        <f t="shared" si="516"/>
        <v>0</v>
      </c>
      <c r="WDA59" s="103">
        <f t="shared" si="516"/>
        <v>0</v>
      </c>
      <c r="WDB59" s="103">
        <f t="shared" si="516"/>
        <v>0</v>
      </c>
      <c r="WDC59" s="103">
        <f t="shared" si="516"/>
        <v>0</v>
      </c>
      <c r="WDD59" s="103">
        <f t="shared" si="516"/>
        <v>0</v>
      </c>
      <c r="WDE59" s="103">
        <f t="shared" si="516"/>
        <v>0</v>
      </c>
      <c r="WDF59" s="103">
        <f t="shared" si="516"/>
        <v>0</v>
      </c>
      <c r="WDG59" s="103">
        <f t="shared" si="516"/>
        <v>0</v>
      </c>
      <c r="WDH59" s="103">
        <f t="shared" si="516"/>
        <v>0</v>
      </c>
      <c r="WDI59" s="103">
        <f t="shared" si="516"/>
        <v>0</v>
      </c>
      <c r="WDJ59" s="103">
        <f t="shared" si="516"/>
        <v>0</v>
      </c>
      <c r="WDK59" s="103">
        <f t="shared" si="516"/>
        <v>0</v>
      </c>
      <c r="WDL59" s="103">
        <f t="shared" si="516"/>
        <v>0</v>
      </c>
      <c r="WDM59" s="103">
        <f t="shared" si="516"/>
        <v>0</v>
      </c>
      <c r="WDN59" s="103">
        <f t="shared" si="516"/>
        <v>0</v>
      </c>
      <c r="WDO59" s="103">
        <f t="shared" si="516"/>
        <v>0</v>
      </c>
      <c r="WDP59" s="103">
        <f t="shared" si="516"/>
        <v>0</v>
      </c>
      <c r="WDQ59" s="103">
        <f t="shared" si="516"/>
        <v>0</v>
      </c>
      <c r="WDR59" s="103">
        <f t="shared" si="516"/>
        <v>0</v>
      </c>
      <c r="WDS59" s="103">
        <f t="shared" si="516"/>
        <v>0</v>
      </c>
      <c r="WDT59" s="103">
        <f t="shared" si="516"/>
        <v>0</v>
      </c>
      <c r="WDU59" s="103">
        <f t="shared" si="516"/>
        <v>0</v>
      </c>
      <c r="WDV59" s="103">
        <f t="shared" si="516"/>
        <v>0</v>
      </c>
      <c r="WDW59" s="103">
        <f t="shared" si="516"/>
        <v>0</v>
      </c>
      <c r="WDX59" s="103">
        <f t="shared" si="516"/>
        <v>0</v>
      </c>
      <c r="WDY59" s="103">
        <f t="shared" si="516"/>
        <v>0</v>
      </c>
      <c r="WDZ59" s="103">
        <f t="shared" si="516"/>
        <v>0</v>
      </c>
      <c r="WEA59" s="103">
        <f t="shared" si="516"/>
        <v>0</v>
      </c>
      <c r="WEB59" s="103">
        <f t="shared" si="516"/>
        <v>0</v>
      </c>
      <c r="WEC59" s="103">
        <f t="shared" si="516"/>
        <v>0</v>
      </c>
      <c r="WED59" s="103">
        <f t="shared" si="516"/>
        <v>0</v>
      </c>
      <c r="WEE59" s="103">
        <f t="shared" si="516"/>
        <v>0</v>
      </c>
      <c r="WEF59" s="103">
        <f t="shared" si="516"/>
        <v>0</v>
      </c>
      <c r="WEG59" s="103">
        <f t="shared" si="516"/>
        <v>0</v>
      </c>
      <c r="WEH59" s="103">
        <f t="shared" si="516"/>
        <v>0</v>
      </c>
      <c r="WEI59" s="103">
        <f t="shared" si="516"/>
        <v>0</v>
      </c>
      <c r="WEJ59" s="103">
        <f t="shared" si="516"/>
        <v>0</v>
      </c>
      <c r="WEK59" s="103">
        <f t="shared" si="516"/>
        <v>0</v>
      </c>
      <c r="WEL59" s="103">
        <f t="shared" si="516"/>
        <v>0</v>
      </c>
      <c r="WEM59" s="103">
        <f t="shared" si="516"/>
        <v>0</v>
      </c>
      <c r="WEN59" s="103">
        <f t="shared" si="516"/>
        <v>0</v>
      </c>
      <c r="WEO59" s="103">
        <f t="shared" si="516"/>
        <v>0</v>
      </c>
      <c r="WEP59" s="103">
        <f t="shared" si="516"/>
        <v>0</v>
      </c>
      <c r="WEQ59" s="103">
        <f t="shared" si="516"/>
        <v>0</v>
      </c>
      <c r="WER59" s="103">
        <f t="shared" si="516"/>
        <v>0</v>
      </c>
      <c r="WES59" s="103">
        <f t="shared" ref="WES59:WHD59" si="517">SUM(WES23:WES39)</f>
        <v>0</v>
      </c>
      <c r="WET59" s="103">
        <f t="shared" si="517"/>
        <v>0</v>
      </c>
      <c r="WEU59" s="103">
        <f t="shared" si="517"/>
        <v>0</v>
      </c>
      <c r="WEV59" s="103">
        <f t="shared" si="517"/>
        <v>0</v>
      </c>
      <c r="WEW59" s="103">
        <f t="shared" si="517"/>
        <v>0</v>
      </c>
      <c r="WEX59" s="103">
        <f t="shared" si="517"/>
        <v>0</v>
      </c>
      <c r="WEY59" s="103">
        <f t="shared" si="517"/>
        <v>0</v>
      </c>
      <c r="WEZ59" s="103">
        <f t="shared" si="517"/>
        <v>0</v>
      </c>
      <c r="WFA59" s="103">
        <f t="shared" si="517"/>
        <v>0</v>
      </c>
      <c r="WFB59" s="103">
        <f t="shared" si="517"/>
        <v>0</v>
      </c>
      <c r="WFC59" s="103">
        <f t="shared" si="517"/>
        <v>0</v>
      </c>
      <c r="WFD59" s="103">
        <f t="shared" si="517"/>
        <v>0</v>
      </c>
      <c r="WFE59" s="103">
        <f t="shared" si="517"/>
        <v>0</v>
      </c>
      <c r="WFF59" s="103">
        <f t="shared" si="517"/>
        <v>0</v>
      </c>
      <c r="WFG59" s="103">
        <f t="shared" si="517"/>
        <v>0</v>
      </c>
      <c r="WFH59" s="103">
        <f t="shared" si="517"/>
        <v>0</v>
      </c>
      <c r="WFI59" s="103">
        <f t="shared" si="517"/>
        <v>0</v>
      </c>
      <c r="WFJ59" s="103">
        <f t="shared" si="517"/>
        <v>0</v>
      </c>
      <c r="WFK59" s="103">
        <f t="shared" si="517"/>
        <v>0</v>
      </c>
      <c r="WFL59" s="103">
        <f t="shared" si="517"/>
        <v>0</v>
      </c>
      <c r="WFM59" s="103">
        <f t="shared" si="517"/>
        <v>0</v>
      </c>
      <c r="WFN59" s="103">
        <f t="shared" si="517"/>
        <v>0</v>
      </c>
      <c r="WFO59" s="103">
        <f t="shared" si="517"/>
        <v>0</v>
      </c>
      <c r="WFP59" s="103">
        <f t="shared" si="517"/>
        <v>0</v>
      </c>
      <c r="WFQ59" s="103">
        <f t="shared" si="517"/>
        <v>0</v>
      </c>
      <c r="WFR59" s="103">
        <f t="shared" si="517"/>
        <v>0</v>
      </c>
      <c r="WFS59" s="103">
        <f t="shared" si="517"/>
        <v>0</v>
      </c>
      <c r="WFT59" s="103">
        <f t="shared" si="517"/>
        <v>0</v>
      </c>
      <c r="WFU59" s="103">
        <f t="shared" si="517"/>
        <v>0</v>
      </c>
      <c r="WFV59" s="103">
        <f t="shared" si="517"/>
        <v>0</v>
      </c>
      <c r="WFW59" s="103">
        <f t="shared" si="517"/>
        <v>0</v>
      </c>
      <c r="WFX59" s="103">
        <f t="shared" si="517"/>
        <v>0</v>
      </c>
      <c r="WFY59" s="103">
        <f t="shared" si="517"/>
        <v>0</v>
      </c>
      <c r="WFZ59" s="103">
        <f t="shared" si="517"/>
        <v>0</v>
      </c>
      <c r="WGA59" s="103">
        <f t="shared" si="517"/>
        <v>0</v>
      </c>
      <c r="WGB59" s="103">
        <f t="shared" si="517"/>
        <v>0</v>
      </c>
      <c r="WGC59" s="103">
        <f t="shared" si="517"/>
        <v>0</v>
      </c>
      <c r="WGD59" s="103">
        <f t="shared" si="517"/>
        <v>0</v>
      </c>
      <c r="WGE59" s="103">
        <f t="shared" si="517"/>
        <v>0</v>
      </c>
      <c r="WGF59" s="103">
        <f t="shared" si="517"/>
        <v>0</v>
      </c>
      <c r="WGG59" s="103">
        <f t="shared" si="517"/>
        <v>0</v>
      </c>
      <c r="WGH59" s="103">
        <f t="shared" si="517"/>
        <v>0</v>
      </c>
      <c r="WGI59" s="103">
        <f t="shared" si="517"/>
        <v>0</v>
      </c>
      <c r="WGJ59" s="103">
        <f t="shared" si="517"/>
        <v>0</v>
      </c>
      <c r="WGK59" s="103">
        <f t="shared" si="517"/>
        <v>0</v>
      </c>
      <c r="WGL59" s="103">
        <f t="shared" si="517"/>
        <v>0</v>
      </c>
      <c r="WGM59" s="103">
        <f t="shared" si="517"/>
        <v>0</v>
      </c>
      <c r="WGN59" s="103">
        <f t="shared" si="517"/>
        <v>0</v>
      </c>
      <c r="WGO59" s="103">
        <f t="shared" si="517"/>
        <v>0</v>
      </c>
      <c r="WGP59" s="103">
        <f t="shared" si="517"/>
        <v>0</v>
      </c>
      <c r="WGQ59" s="103">
        <f t="shared" si="517"/>
        <v>0</v>
      </c>
      <c r="WGR59" s="103">
        <f t="shared" si="517"/>
        <v>0</v>
      </c>
      <c r="WGS59" s="103">
        <f t="shared" si="517"/>
        <v>0</v>
      </c>
      <c r="WGT59" s="103">
        <f t="shared" si="517"/>
        <v>0</v>
      </c>
      <c r="WGU59" s="103">
        <f t="shared" si="517"/>
        <v>0</v>
      </c>
      <c r="WGV59" s="103">
        <f t="shared" si="517"/>
        <v>0</v>
      </c>
      <c r="WGW59" s="103">
        <f t="shared" si="517"/>
        <v>0</v>
      </c>
      <c r="WGX59" s="103">
        <f t="shared" si="517"/>
        <v>0</v>
      </c>
      <c r="WGY59" s="103">
        <f t="shared" si="517"/>
        <v>0</v>
      </c>
      <c r="WGZ59" s="103">
        <f t="shared" si="517"/>
        <v>0</v>
      </c>
      <c r="WHA59" s="103">
        <f t="shared" si="517"/>
        <v>0</v>
      </c>
      <c r="WHB59" s="103">
        <f t="shared" si="517"/>
        <v>0</v>
      </c>
      <c r="WHC59" s="103">
        <f t="shared" si="517"/>
        <v>0</v>
      </c>
      <c r="WHD59" s="103">
        <f t="shared" si="517"/>
        <v>0</v>
      </c>
      <c r="WHE59" s="103">
        <f t="shared" ref="WHE59:WJP59" si="518">SUM(WHE23:WHE39)</f>
        <v>0</v>
      </c>
      <c r="WHF59" s="103">
        <f t="shared" si="518"/>
        <v>0</v>
      </c>
      <c r="WHG59" s="103">
        <f t="shared" si="518"/>
        <v>0</v>
      </c>
      <c r="WHH59" s="103">
        <f t="shared" si="518"/>
        <v>0</v>
      </c>
      <c r="WHI59" s="103">
        <f t="shared" si="518"/>
        <v>0</v>
      </c>
      <c r="WHJ59" s="103">
        <f t="shared" si="518"/>
        <v>0</v>
      </c>
      <c r="WHK59" s="103">
        <f t="shared" si="518"/>
        <v>0</v>
      </c>
      <c r="WHL59" s="103">
        <f t="shared" si="518"/>
        <v>0</v>
      </c>
      <c r="WHM59" s="103">
        <f t="shared" si="518"/>
        <v>0</v>
      </c>
      <c r="WHN59" s="103">
        <f t="shared" si="518"/>
        <v>0</v>
      </c>
      <c r="WHO59" s="103">
        <f t="shared" si="518"/>
        <v>0</v>
      </c>
      <c r="WHP59" s="103">
        <f t="shared" si="518"/>
        <v>0</v>
      </c>
      <c r="WHQ59" s="103">
        <f t="shared" si="518"/>
        <v>0</v>
      </c>
      <c r="WHR59" s="103">
        <f t="shared" si="518"/>
        <v>0</v>
      </c>
      <c r="WHS59" s="103">
        <f t="shared" si="518"/>
        <v>0</v>
      </c>
      <c r="WHT59" s="103">
        <f t="shared" si="518"/>
        <v>0</v>
      </c>
      <c r="WHU59" s="103">
        <f t="shared" si="518"/>
        <v>0</v>
      </c>
      <c r="WHV59" s="103">
        <f t="shared" si="518"/>
        <v>0</v>
      </c>
      <c r="WHW59" s="103">
        <f t="shared" si="518"/>
        <v>0</v>
      </c>
      <c r="WHX59" s="103">
        <f t="shared" si="518"/>
        <v>0</v>
      </c>
      <c r="WHY59" s="103">
        <f t="shared" si="518"/>
        <v>0</v>
      </c>
      <c r="WHZ59" s="103">
        <f t="shared" si="518"/>
        <v>0</v>
      </c>
      <c r="WIA59" s="103">
        <f t="shared" si="518"/>
        <v>0</v>
      </c>
      <c r="WIB59" s="103">
        <f t="shared" si="518"/>
        <v>0</v>
      </c>
      <c r="WIC59" s="103">
        <f t="shared" si="518"/>
        <v>0</v>
      </c>
      <c r="WID59" s="103">
        <f t="shared" si="518"/>
        <v>0</v>
      </c>
      <c r="WIE59" s="103">
        <f t="shared" si="518"/>
        <v>0</v>
      </c>
      <c r="WIF59" s="103">
        <f t="shared" si="518"/>
        <v>0</v>
      </c>
      <c r="WIG59" s="103">
        <f t="shared" si="518"/>
        <v>0</v>
      </c>
      <c r="WIH59" s="103">
        <f t="shared" si="518"/>
        <v>0</v>
      </c>
      <c r="WII59" s="103">
        <f t="shared" si="518"/>
        <v>0</v>
      </c>
      <c r="WIJ59" s="103">
        <f t="shared" si="518"/>
        <v>0</v>
      </c>
      <c r="WIK59" s="103">
        <f t="shared" si="518"/>
        <v>0</v>
      </c>
      <c r="WIL59" s="103">
        <f t="shared" si="518"/>
        <v>0</v>
      </c>
      <c r="WIM59" s="103">
        <f t="shared" si="518"/>
        <v>0</v>
      </c>
      <c r="WIN59" s="103">
        <f t="shared" si="518"/>
        <v>0</v>
      </c>
      <c r="WIO59" s="103">
        <f t="shared" si="518"/>
        <v>0</v>
      </c>
      <c r="WIP59" s="103">
        <f t="shared" si="518"/>
        <v>0</v>
      </c>
      <c r="WIQ59" s="103">
        <f t="shared" si="518"/>
        <v>0</v>
      </c>
      <c r="WIR59" s="103">
        <f t="shared" si="518"/>
        <v>0</v>
      </c>
      <c r="WIS59" s="103">
        <f t="shared" si="518"/>
        <v>0</v>
      </c>
      <c r="WIT59" s="103">
        <f t="shared" si="518"/>
        <v>0</v>
      </c>
      <c r="WIU59" s="103">
        <f t="shared" si="518"/>
        <v>0</v>
      </c>
      <c r="WIV59" s="103">
        <f t="shared" si="518"/>
        <v>0</v>
      </c>
      <c r="WIW59" s="103">
        <f t="shared" si="518"/>
        <v>0</v>
      </c>
      <c r="WIX59" s="103">
        <f t="shared" si="518"/>
        <v>0</v>
      </c>
      <c r="WIY59" s="103">
        <f t="shared" si="518"/>
        <v>0</v>
      </c>
      <c r="WIZ59" s="103">
        <f t="shared" si="518"/>
        <v>0</v>
      </c>
      <c r="WJA59" s="103">
        <f t="shared" si="518"/>
        <v>0</v>
      </c>
      <c r="WJB59" s="103">
        <f t="shared" si="518"/>
        <v>0</v>
      </c>
      <c r="WJC59" s="103">
        <f t="shared" si="518"/>
        <v>0</v>
      </c>
      <c r="WJD59" s="103">
        <f t="shared" si="518"/>
        <v>0</v>
      </c>
      <c r="WJE59" s="103">
        <f t="shared" si="518"/>
        <v>0</v>
      </c>
      <c r="WJF59" s="103">
        <f t="shared" si="518"/>
        <v>0</v>
      </c>
      <c r="WJG59" s="103">
        <f t="shared" si="518"/>
        <v>0</v>
      </c>
      <c r="WJH59" s="103">
        <f t="shared" si="518"/>
        <v>0</v>
      </c>
      <c r="WJI59" s="103">
        <f t="shared" si="518"/>
        <v>0</v>
      </c>
      <c r="WJJ59" s="103">
        <f t="shared" si="518"/>
        <v>0</v>
      </c>
      <c r="WJK59" s="103">
        <f t="shared" si="518"/>
        <v>0</v>
      </c>
      <c r="WJL59" s="103">
        <f t="shared" si="518"/>
        <v>0</v>
      </c>
      <c r="WJM59" s="103">
        <f t="shared" si="518"/>
        <v>0</v>
      </c>
      <c r="WJN59" s="103">
        <f t="shared" si="518"/>
        <v>0</v>
      </c>
      <c r="WJO59" s="103">
        <f t="shared" si="518"/>
        <v>0</v>
      </c>
      <c r="WJP59" s="103">
        <f t="shared" si="518"/>
        <v>0</v>
      </c>
      <c r="WJQ59" s="103">
        <f t="shared" ref="WJQ59:WMB59" si="519">SUM(WJQ23:WJQ39)</f>
        <v>0</v>
      </c>
      <c r="WJR59" s="103">
        <f t="shared" si="519"/>
        <v>0</v>
      </c>
      <c r="WJS59" s="103">
        <f t="shared" si="519"/>
        <v>0</v>
      </c>
      <c r="WJT59" s="103">
        <f t="shared" si="519"/>
        <v>0</v>
      </c>
      <c r="WJU59" s="103">
        <f t="shared" si="519"/>
        <v>0</v>
      </c>
      <c r="WJV59" s="103">
        <f t="shared" si="519"/>
        <v>0</v>
      </c>
      <c r="WJW59" s="103">
        <f t="shared" si="519"/>
        <v>0</v>
      </c>
      <c r="WJX59" s="103">
        <f t="shared" si="519"/>
        <v>0</v>
      </c>
      <c r="WJY59" s="103">
        <f t="shared" si="519"/>
        <v>0</v>
      </c>
      <c r="WJZ59" s="103">
        <f t="shared" si="519"/>
        <v>0</v>
      </c>
      <c r="WKA59" s="103">
        <f t="shared" si="519"/>
        <v>0</v>
      </c>
      <c r="WKB59" s="103">
        <f t="shared" si="519"/>
        <v>0</v>
      </c>
      <c r="WKC59" s="103">
        <f t="shared" si="519"/>
        <v>0</v>
      </c>
      <c r="WKD59" s="103">
        <f t="shared" si="519"/>
        <v>0</v>
      </c>
      <c r="WKE59" s="103">
        <f t="shared" si="519"/>
        <v>0</v>
      </c>
      <c r="WKF59" s="103">
        <f t="shared" si="519"/>
        <v>0</v>
      </c>
      <c r="WKG59" s="103">
        <f t="shared" si="519"/>
        <v>0</v>
      </c>
      <c r="WKH59" s="103">
        <f t="shared" si="519"/>
        <v>0</v>
      </c>
      <c r="WKI59" s="103">
        <f t="shared" si="519"/>
        <v>0</v>
      </c>
      <c r="WKJ59" s="103">
        <f t="shared" si="519"/>
        <v>0</v>
      </c>
      <c r="WKK59" s="103">
        <f t="shared" si="519"/>
        <v>0</v>
      </c>
      <c r="WKL59" s="103">
        <f t="shared" si="519"/>
        <v>0</v>
      </c>
      <c r="WKM59" s="103">
        <f t="shared" si="519"/>
        <v>0</v>
      </c>
      <c r="WKN59" s="103">
        <f t="shared" si="519"/>
        <v>0</v>
      </c>
      <c r="WKO59" s="103">
        <f t="shared" si="519"/>
        <v>0</v>
      </c>
      <c r="WKP59" s="103">
        <f t="shared" si="519"/>
        <v>0</v>
      </c>
      <c r="WKQ59" s="103">
        <f t="shared" si="519"/>
        <v>0</v>
      </c>
      <c r="WKR59" s="103">
        <f t="shared" si="519"/>
        <v>0</v>
      </c>
      <c r="WKS59" s="103">
        <f t="shared" si="519"/>
        <v>0</v>
      </c>
      <c r="WKT59" s="103">
        <f t="shared" si="519"/>
        <v>0</v>
      </c>
      <c r="WKU59" s="103">
        <f t="shared" si="519"/>
        <v>0</v>
      </c>
      <c r="WKV59" s="103">
        <f t="shared" si="519"/>
        <v>0</v>
      </c>
      <c r="WKW59" s="103">
        <f t="shared" si="519"/>
        <v>0</v>
      </c>
      <c r="WKX59" s="103">
        <f t="shared" si="519"/>
        <v>0</v>
      </c>
      <c r="WKY59" s="103">
        <f t="shared" si="519"/>
        <v>0</v>
      </c>
      <c r="WKZ59" s="103">
        <f t="shared" si="519"/>
        <v>0</v>
      </c>
      <c r="WLA59" s="103">
        <f t="shared" si="519"/>
        <v>0</v>
      </c>
      <c r="WLB59" s="103">
        <f t="shared" si="519"/>
        <v>0</v>
      </c>
      <c r="WLC59" s="103">
        <f t="shared" si="519"/>
        <v>0</v>
      </c>
      <c r="WLD59" s="103">
        <f t="shared" si="519"/>
        <v>0</v>
      </c>
      <c r="WLE59" s="103">
        <f t="shared" si="519"/>
        <v>0</v>
      </c>
      <c r="WLF59" s="103">
        <f t="shared" si="519"/>
        <v>0</v>
      </c>
      <c r="WLG59" s="103">
        <f t="shared" si="519"/>
        <v>0</v>
      </c>
      <c r="WLH59" s="103">
        <f t="shared" si="519"/>
        <v>0</v>
      </c>
      <c r="WLI59" s="103">
        <f t="shared" si="519"/>
        <v>0</v>
      </c>
      <c r="WLJ59" s="103">
        <f t="shared" si="519"/>
        <v>0</v>
      </c>
      <c r="WLK59" s="103">
        <f t="shared" si="519"/>
        <v>0</v>
      </c>
      <c r="WLL59" s="103">
        <f t="shared" si="519"/>
        <v>0</v>
      </c>
      <c r="WLM59" s="103">
        <f t="shared" si="519"/>
        <v>0</v>
      </c>
      <c r="WLN59" s="103">
        <f t="shared" si="519"/>
        <v>0</v>
      </c>
      <c r="WLO59" s="103">
        <f t="shared" si="519"/>
        <v>0</v>
      </c>
      <c r="WLP59" s="103">
        <f t="shared" si="519"/>
        <v>0</v>
      </c>
      <c r="WLQ59" s="103">
        <f t="shared" si="519"/>
        <v>0</v>
      </c>
      <c r="WLR59" s="103">
        <f t="shared" si="519"/>
        <v>0</v>
      </c>
      <c r="WLS59" s="103">
        <f t="shared" si="519"/>
        <v>0</v>
      </c>
      <c r="WLT59" s="103">
        <f t="shared" si="519"/>
        <v>0</v>
      </c>
      <c r="WLU59" s="103">
        <f t="shared" si="519"/>
        <v>0</v>
      </c>
      <c r="WLV59" s="103">
        <f t="shared" si="519"/>
        <v>0</v>
      </c>
      <c r="WLW59" s="103">
        <f t="shared" si="519"/>
        <v>0</v>
      </c>
      <c r="WLX59" s="103">
        <f t="shared" si="519"/>
        <v>0</v>
      </c>
      <c r="WLY59" s="103">
        <f t="shared" si="519"/>
        <v>0</v>
      </c>
      <c r="WLZ59" s="103">
        <f t="shared" si="519"/>
        <v>0</v>
      </c>
      <c r="WMA59" s="103">
        <f t="shared" si="519"/>
        <v>0</v>
      </c>
      <c r="WMB59" s="103">
        <f t="shared" si="519"/>
        <v>0</v>
      </c>
      <c r="WMC59" s="103">
        <f t="shared" ref="WMC59:WON59" si="520">SUM(WMC23:WMC39)</f>
        <v>0</v>
      </c>
      <c r="WMD59" s="103">
        <f t="shared" si="520"/>
        <v>0</v>
      </c>
      <c r="WME59" s="103">
        <f t="shared" si="520"/>
        <v>0</v>
      </c>
      <c r="WMF59" s="103">
        <f t="shared" si="520"/>
        <v>0</v>
      </c>
      <c r="WMG59" s="103">
        <f t="shared" si="520"/>
        <v>0</v>
      </c>
      <c r="WMH59" s="103">
        <f t="shared" si="520"/>
        <v>0</v>
      </c>
      <c r="WMI59" s="103">
        <f t="shared" si="520"/>
        <v>0</v>
      </c>
      <c r="WMJ59" s="103">
        <f t="shared" si="520"/>
        <v>0</v>
      </c>
      <c r="WMK59" s="103">
        <f t="shared" si="520"/>
        <v>0</v>
      </c>
      <c r="WML59" s="103">
        <f t="shared" si="520"/>
        <v>0</v>
      </c>
      <c r="WMM59" s="103">
        <f t="shared" si="520"/>
        <v>0</v>
      </c>
      <c r="WMN59" s="103">
        <f t="shared" si="520"/>
        <v>0</v>
      </c>
      <c r="WMO59" s="103">
        <f t="shared" si="520"/>
        <v>0</v>
      </c>
      <c r="WMP59" s="103">
        <f t="shared" si="520"/>
        <v>0</v>
      </c>
      <c r="WMQ59" s="103">
        <f t="shared" si="520"/>
        <v>0</v>
      </c>
      <c r="WMR59" s="103">
        <f t="shared" si="520"/>
        <v>0</v>
      </c>
      <c r="WMS59" s="103">
        <f t="shared" si="520"/>
        <v>0</v>
      </c>
      <c r="WMT59" s="103">
        <f t="shared" si="520"/>
        <v>0</v>
      </c>
      <c r="WMU59" s="103">
        <f t="shared" si="520"/>
        <v>0</v>
      </c>
      <c r="WMV59" s="103">
        <f t="shared" si="520"/>
        <v>0</v>
      </c>
      <c r="WMW59" s="103">
        <f t="shared" si="520"/>
        <v>0</v>
      </c>
      <c r="WMX59" s="103">
        <f t="shared" si="520"/>
        <v>0</v>
      </c>
      <c r="WMY59" s="103">
        <f t="shared" si="520"/>
        <v>0</v>
      </c>
      <c r="WMZ59" s="103">
        <f t="shared" si="520"/>
        <v>0</v>
      </c>
      <c r="WNA59" s="103">
        <f t="shared" si="520"/>
        <v>0</v>
      </c>
      <c r="WNB59" s="103">
        <f t="shared" si="520"/>
        <v>0</v>
      </c>
      <c r="WNC59" s="103">
        <f t="shared" si="520"/>
        <v>0</v>
      </c>
      <c r="WND59" s="103">
        <f t="shared" si="520"/>
        <v>0</v>
      </c>
      <c r="WNE59" s="103">
        <f t="shared" si="520"/>
        <v>0</v>
      </c>
      <c r="WNF59" s="103">
        <f t="shared" si="520"/>
        <v>0</v>
      </c>
      <c r="WNG59" s="103">
        <f t="shared" si="520"/>
        <v>0</v>
      </c>
      <c r="WNH59" s="103">
        <f t="shared" si="520"/>
        <v>0</v>
      </c>
      <c r="WNI59" s="103">
        <f t="shared" si="520"/>
        <v>0</v>
      </c>
      <c r="WNJ59" s="103">
        <f t="shared" si="520"/>
        <v>0</v>
      </c>
      <c r="WNK59" s="103">
        <f t="shared" si="520"/>
        <v>0</v>
      </c>
      <c r="WNL59" s="103">
        <f t="shared" si="520"/>
        <v>0</v>
      </c>
      <c r="WNM59" s="103">
        <f t="shared" si="520"/>
        <v>0</v>
      </c>
      <c r="WNN59" s="103">
        <f t="shared" si="520"/>
        <v>0</v>
      </c>
      <c r="WNO59" s="103">
        <f t="shared" si="520"/>
        <v>0</v>
      </c>
      <c r="WNP59" s="103">
        <f t="shared" si="520"/>
        <v>0</v>
      </c>
      <c r="WNQ59" s="103">
        <f t="shared" si="520"/>
        <v>0</v>
      </c>
      <c r="WNR59" s="103">
        <f t="shared" si="520"/>
        <v>0</v>
      </c>
      <c r="WNS59" s="103">
        <f t="shared" si="520"/>
        <v>0</v>
      </c>
      <c r="WNT59" s="103">
        <f t="shared" si="520"/>
        <v>0</v>
      </c>
      <c r="WNU59" s="103">
        <f t="shared" si="520"/>
        <v>0</v>
      </c>
      <c r="WNV59" s="103">
        <f t="shared" si="520"/>
        <v>0</v>
      </c>
      <c r="WNW59" s="103">
        <f t="shared" si="520"/>
        <v>0</v>
      </c>
      <c r="WNX59" s="103">
        <f t="shared" si="520"/>
        <v>0</v>
      </c>
      <c r="WNY59" s="103">
        <f t="shared" si="520"/>
        <v>0</v>
      </c>
      <c r="WNZ59" s="103">
        <f t="shared" si="520"/>
        <v>0</v>
      </c>
      <c r="WOA59" s="103">
        <f t="shared" si="520"/>
        <v>0</v>
      </c>
      <c r="WOB59" s="103">
        <f t="shared" si="520"/>
        <v>0</v>
      </c>
      <c r="WOC59" s="103">
        <f t="shared" si="520"/>
        <v>0</v>
      </c>
      <c r="WOD59" s="103">
        <f t="shared" si="520"/>
        <v>0</v>
      </c>
      <c r="WOE59" s="103">
        <f t="shared" si="520"/>
        <v>0</v>
      </c>
      <c r="WOF59" s="103">
        <f t="shared" si="520"/>
        <v>0</v>
      </c>
      <c r="WOG59" s="103">
        <f t="shared" si="520"/>
        <v>0</v>
      </c>
      <c r="WOH59" s="103">
        <f t="shared" si="520"/>
        <v>0</v>
      </c>
      <c r="WOI59" s="103">
        <f t="shared" si="520"/>
        <v>0</v>
      </c>
      <c r="WOJ59" s="103">
        <f t="shared" si="520"/>
        <v>0</v>
      </c>
      <c r="WOK59" s="103">
        <f t="shared" si="520"/>
        <v>0</v>
      </c>
      <c r="WOL59" s="103">
        <f t="shared" si="520"/>
        <v>0</v>
      </c>
      <c r="WOM59" s="103">
        <f t="shared" si="520"/>
        <v>0</v>
      </c>
      <c r="WON59" s="103">
        <f t="shared" si="520"/>
        <v>0</v>
      </c>
      <c r="WOO59" s="103">
        <f t="shared" ref="WOO59:WQZ59" si="521">SUM(WOO23:WOO39)</f>
        <v>0</v>
      </c>
      <c r="WOP59" s="103">
        <f t="shared" si="521"/>
        <v>0</v>
      </c>
      <c r="WOQ59" s="103">
        <f t="shared" si="521"/>
        <v>0</v>
      </c>
      <c r="WOR59" s="103">
        <f t="shared" si="521"/>
        <v>0</v>
      </c>
      <c r="WOS59" s="103">
        <f t="shared" si="521"/>
        <v>0</v>
      </c>
      <c r="WOT59" s="103">
        <f t="shared" si="521"/>
        <v>0</v>
      </c>
      <c r="WOU59" s="103">
        <f t="shared" si="521"/>
        <v>0</v>
      </c>
      <c r="WOV59" s="103">
        <f t="shared" si="521"/>
        <v>0</v>
      </c>
      <c r="WOW59" s="103">
        <f t="shared" si="521"/>
        <v>0</v>
      </c>
      <c r="WOX59" s="103">
        <f t="shared" si="521"/>
        <v>0</v>
      </c>
      <c r="WOY59" s="103">
        <f t="shared" si="521"/>
        <v>0</v>
      </c>
      <c r="WOZ59" s="103">
        <f t="shared" si="521"/>
        <v>0</v>
      </c>
      <c r="WPA59" s="103">
        <f t="shared" si="521"/>
        <v>0</v>
      </c>
      <c r="WPB59" s="103">
        <f t="shared" si="521"/>
        <v>0</v>
      </c>
      <c r="WPC59" s="103">
        <f t="shared" si="521"/>
        <v>0</v>
      </c>
      <c r="WPD59" s="103">
        <f t="shared" si="521"/>
        <v>0</v>
      </c>
      <c r="WPE59" s="103">
        <f t="shared" si="521"/>
        <v>0</v>
      </c>
      <c r="WPF59" s="103">
        <f t="shared" si="521"/>
        <v>0</v>
      </c>
      <c r="WPG59" s="103">
        <f t="shared" si="521"/>
        <v>0</v>
      </c>
      <c r="WPH59" s="103">
        <f t="shared" si="521"/>
        <v>0</v>
      </c>
      <c r="WPI59" s="103">
        <f t="shared" si="521"/>
        <v>0</v>
      </c>
      <c r="WPJ59" s="103">
        <f t="shared" si="521"/>
        <v>0</v>
      </c>
      <c r="WPK59" s="103">
        <f t="shared" si="521"/>
        <v>0</v>
      </c>
      <c r="WPL59" s="103">
        <f t="shared" si="521"/>
        <v>0</v>
      </c>
      <c r="WPM59" s="103">
        <f t="shared" si="521"/>
        <v>0</v>
      </c>
      <c r="WPN59" s="103">
        <f t="shared" si="521"/>
        <v>0</v>
      </c>
      <c r="WPO59" s="103">
        <f t="shared" si="521"/>
        <v>0</v>
      </c>
      <c r="WPP59" s="103">
        <f t="shared" si="521"/>
        <v>0</v>
      </c>
      <c r="WPQ59" s="103">
        <f t="shared" si="521"/>
        <v>0</v>
      </c>
      <c r="WPR59" s="103">
        <f t="shared" si="521"/>
        <v>0</v>
      </c>
      <c r="WPS59" s="103">
        <f t="shared" si="521"/>
        <v>0</v>
      </c>
      <c r="WPT59" s="103">
        <f t="shared" si="521"/>
        <v>0</v>
      </c>
      <c r="WPU59" s="103">
        <f t="shared" si="521"/>
        <v>0</v>
      </c>
      <c r="WPV59" s="103">
        <f t="shared" si="521"/>
        <v>0</v>
      </c>
      <c r="WPW59" s="103">
        <f t="shared" si="521"/>
        <v>0</v>
      </c>
      <c r="WPX59" s="103">
        <f t="shared" si="521"/>
        <v>0</v>
      </c>
      <c r="WPY59" s="103">
        <f t="shared" si="521"/>
        <v>0</v>
      </c>
      <c r="WPZ59" s="103">
        <f t="shared" si="521"/>
        <v>0</v>
      </c>
      <c r="WQA59" s="103">
        <f t="shared" si="521"/>
        <v>0</v>
      </c>
      <c r="WQB59" s="103">
        <f t="shared" si="521"/>
        <v>0</v>
      </c>
      <c r="WQC59" s="103">
        <f t="shared" si="521"/>
        <v>0</v>
      </c>
      <c r="WQD59" s="103">
        <f t="shared" si="521"/>
        <v>0</v>
      </c>
      <c r="WQE59" s="103">
        <f t="shared" si="521"/>
        <v>0</v>
      </c>
      <c r="WQF59" s="103">
        <f t="shared" si="521"/>
        <v>0</v>
      </c>
      <c r="WQG59" s="103">
        <f t="shared" si="521"/>
        <v>0</v>
      </c>
      <c r="WQH59" s="103">
        <f t="shared" si="521"/>
        <v>0</v>
      </c>
      <c r="WQI59" s="103">
        <f t="shared" si="521"/>
        <v>0</v>
      </c>
      <c r="WQJ59" s="103">
        <f t="shared" si="521"/>
        <v>0</v>
      </c>
      <c r="WQK59" s="103">
        <f t="shared" si="521"/>
        <v>0</v>
      </c>
      <c r="WQL59" s="103">
        <f t="shared" si="521"/>
        <v>0</v>
      </c>
      <c r="WQM59" s="103">
        <f t="shared" si="521"/>
        <v>0</v>
      </c>
      <c r="WQN59" s="103">
        <f t="shared" si="521"/>
        <v>0</v>
      </c>
      <c r="WQO59" s="103">
        <f t="shared" si="521"/>
        <v>0</v>
      </c>
      <c r="WQP59" s="103">
        <f t="shared" si="521"/>
        <v>0</v>
      </c>
      <c r="WQQ59" s="103">
        <f t="shared" si="521"/>
        <v>0</v>
      </c>
      <c r="WQR59" s="103">
        <f t="shared" si="521"/>
        <v>0</v>
      </c>
      <c r="WQS59" s="103">
        <f t="shared" si="521"/>
        <v>0</v>
      </c>
      <c r="WQT59" s="103">
        <f t="shared" si="521"/>
        <v>0</v>
      </c>
      <c r="WQU59" s="103">
        <f t="shared" si="521"/>
        <v>0</v>
      </c>
      <c r="WQV59" s="103">
        <f t="shared" si="521"/>
        <v>0</v>
      </c>
      <c r="WQW59" s="103">
        <f t="shared" si="521"/>
        <v>0</v>
      </c>
      <c r="WQX59" s="103">
        <f t="shared" si="521"/>
        <v>0</v>
      </c>
      <c r="WQY59" s="103">
        <f t="shared" si="521"/>
        <v>0</v>
      </c>
      <c r="WQZ59" s="103">
        <f t="shared" si="521"/>
        <v>0</v>
      </c>
      <c r="WRA59" s="103">
        <f t="shared" ref="WRA59:WTL59" si="522">SUM(WRA23:WRA39)</f>
        <v>0</v>
      </c>
      <c r="WRB59" s="103">
        <f t="shared" si="522"/>
        <v>0</v>
      </c>
      <c r="WRC59" s="103">
        <f t="shared" si="522"/>
        <v>0</v>
      </c>
      <c r="WRD59" s="103">
        <f t="shared" si="522"/>
        <v>0</v>
      </c>
      <c r="WRE59" s="103">
        <f t="shared" si="522"/>
        <v>0</v>
      </c>
      <c r="WRF59" s="103">
        <f t="shared" si="522"/>
        <v>0</v>
      </c>
      <c r="WRG59" s="103">
        <f t="shared" si="522"/>
        <v>0</v>
      </c>
      <c r="WRH59" s="103">
        <f t="shared" si="522"/>
        <v>0</v>
      </c>
      <c r="WRI59" s="103">
        <f t="shared" si="522"/>
        <v>0</v>
      </c>
      <c r="WRJ59" s="103">
        <f t="shared" si="522"/>
        <v>0</v>
      </c>
      <c r="WRK59" s="103">
        <f t="shared" si="522"/>
        <v>0</v>
      </c>
      <c r="WRL59" s="103">
        <f t="shared" si="522"/>
        <v>0</v>
      </c>
      <c r="WRM59" s="103">
        <f t="shared" si="522"/>
        <v>0</v>
      </c>
      <c r="WRN59" s="103">
        <f t="shared" si="522"/>
        <v>0</v>
      </c>
      <c r="WRO59" s="103">
        <f t="shared" si="522"/>
        <v>0</v>
      </c>
      <c r="WRP59" s="103">
        <f t="shared" si="522"/>
        <v>0</v>
      </c>
      <c r="WRQ59" s="103">
        <f t="shared" si="522"/>
        <v>0</v>
      </c>
      <c r="WRR59" s="103">
        <f t="shared" si="522"/>
        <v>0</v>
      </c>
      <c r="WRS59" s="103">
        <f t="shared" si="522"/>
        <v>0</v>
      </c>
      <c r="WRT59" s="103">
        <f t="shared" si="522"/>
        <v>0</v>
      </c>
      <c r="WRU59" s="103">
        <f t="shared" si="522"/>
        <v>0</v>
      </c>
      <c r="WRV59" s="103">
        <f t="shared" si="522"/>
        <v>0</v>
      </c>
      <c r="WRW59" s="103">
        <f t="shared" si="522"/>
        <v>0</v>
      </c>
      <c r="WRX59" s="103">
        <f t="shared" si="522"/>
        <v>0</v>
      </c>
      <c r="WRY59" s="103">
        <f t="shared" si="522"/>
        <v>0</v>
      </c>
      <c r="WRZ59" s="103">
        <f t="shared" si="522"/>
        <v>0</v>
      </c>
      <c r="WSA59" s="103">
        <f t="shared" si="522"/>
        <v>0</v>
      </c>
      <c r="WSB59" s="103">
        <f t="shared" si="522"/>
        <v>0</v>
      </c>
      <c r="WSC59" s="103">
        <f t="shared" si="522"/>
        <v>0</v>
      </c>
      <c r="WSD59" s="103">
        <f t="shared" si="522"/>
        <v>0</v>
      </c>
      <c r="WSE59" s="103">
        <f t="shared" si="522"/>
        <v>0</v>
      </c>
      <c r="WSF59" s="103">
        <f t="shared" si="522"/>
        <v>0</v>
      </c>
      <c r="WSG59" s="103">
        <f t="shared" si="522"/>
        <v>0</v>
      </c>
      <c r="WSH59" s="103">
        <f t="shared" si="522"/>
        <v>0</v>
      </c>
      <c r="WSI59" s="103">
        <f t="shared" si="522"/>
        <v>0</v>
      </c>
      <c r="WSJ59" s="103">
        <f t="shared" si="522"/>
        <v>0</v>
      </c>
      <c r="WSK59" s="103">
        <f t="shared" si="522"/>
        <v>0</v>
      </c>
      <c r="WSL59" s="103">
        <f t="shared" si="522"/>
        <v>0</v>
      </c>
      <c r="WSM59" s="103">
        <f t="shared" si="522"/>
        <v>0</v>
      </c>
      <c r="WSN59" s="103">
        <f t="shared" si="522"/>
        <v>0</v>
      </c>
      <c r="WSO59" s="103">
        <f t="shared" si="522"/>
        <v>0</v>
      </c>
      <c r="WSP59" s="103">
        <f t="shared" si="522"/>
        <v>0</v>
      </c>
      <c r="WSQ59" s="103">
        <f t="shared" si="522"/>
        <v>0</v>
      </c>
      <c r="WSR59" s="103">
        <f t="shared" si="522"/>
        <v>0</v>
      </c>
      <c r="WSS59" s="103">
        <f t="shared" si="522"/>
        <v>0</v>
      </c>
      <c r="WST59" s="103">
        <f t="shared" si="522"/>
        <v>0</v>
      </c>
      <c r="WSU59" s="103">
        <f t="shared" si="522"/>
        <v>0</v>
      </c>
      <c r="WSV59" s="103">
        <f t="shared" si="522"/>
        <v>0</v>
      </c>
      <c r="WSW59" s="103">
        <f t="shared" si="522"/>
        <v>0</v>
      </c>
      <c r="WSX59" s="103">
        <f t="shared" si="522"/>
        <v>0</v>
      </c>
      <c r="WSY59" s="103">
        <f t="shared" si="522"/>
        <v>0</v>
      </c>
      <c r="WSZ59" s="103">
        <f t="shared" si="522"/>
        <v>0</v>
      </c>
      <c r="WTA59" s="103">
        <f t="shared" si="522"/>
        <v>0</v>
      </c>
      <c r="WTB59" s="103">
        <f t="shared" si="522"/>
        <v>0</v>
      </c>
      <c r="WTC59" s="103">
        <f t="shared" si="522"/>
        <v>0</v>
      </c>
      <c r="WTD59" s="103">
        <f t="shared" si="522"/>
        <v>0</v>
      </c>
      <c r="WTE59" s="103">
        <f t="shared" si="522"/>
        <v>0</v>
      </c>
      <c r="WTF59" s="103">
        <f t="shared" si="522"/>
        <v>0</v>
      </c>
      <c r="WTG59" s="103">
        <f t="shared" si="522"/>
        <v>0</v>
      </c>
      <c r="WTH59" s="103">
        <f t="shared" si="522"/>
        <v>0</v>
      </c>
      <c r="WTI59" s="103">
        <f t="shared" si="522"/>
        <v>0</v>
      </c>
      <c r="WTJ59" s="103">
        <f t="shared" si="522"/>
        <v>0</v>
      </c>
      <c r="WTK59" s="103">
        <f t="shared" si="522"/>
        <v>0</v>
      </c>
      <c r="WTL59" s="103">
        <f t="shared" si="522"/>
        <v>0</v>
      </c>
      <c r="WTM59" s="103">
        <f t="shared" ref="WTM59:WVX59" si="523">SUM(WTM23:WTM39)</f>
        <v>0</v>
      </c>
      <c r="WTN59" s="103">
        <f t="shared" si="523"/>
        <v>0</v>
      </c>
      <c r="WTO59" s="103">
        <f t="shared" si="523"/>
        <v>0</v>
      </c>
      <c r="WTP59" s="103">
        <f t="shared" si="523"/>
        <v>0</v>
      </c>
      <c r="WTQ59" s="103">
        <f t="shared" si="523"/>
        <v>0</v>
      </c>
      <c r="WTR59" s="103">
        <f t="shared" si="523"/>
        <v>0</v>
      </c>
      <c r="WTS59" s="103">
        <f t="shared" si="523"/>
        <v>0</v>
      </c>
      <c r="WTT59" s="103">
        <f t="shared" si="523"/>
        <v>0</v>
      </c>
      <c r="WTU59" s="103">
        <f t="shared" si="523"/>
        <v>0</v>
      </c>
      <c r="WTV59" s="103">
        <f t="shared" si="523"/>
        <v>0</v>
      </c>
      <c r="WTW59" s="103">
        <f t="shared" si="523"/>
        <v>0</v>
      </c>
      <c r="WTX59" s="103">
        <f t="shared" si="523"/>
        <v>0</v>
      </c>
      <c r="WTY59" s="103">
        <f t="shared" si="523"/>
        <v>0</v>
      </c>
      <c r="WTZ59" s="103">
        <f t="shared" si="523"/>
        <v>0</v>
      </c>
      <c r="WUA59" s="103">
        <f t="shared" si="523"/>
        <v>0</v>
      </c>
      <c r="WUB59" s="103">
        <f t="shared" si="523"/>
        <v>0</v>
      </c>
      <c r="WUC59" s="103">
        <f t="shared" si="523"/>
        <v>0</v>
      </c>
      <c r="WUD59" s="103">
        <f t="shared" si="523"/>
        <v>0</v>
      </c>
      <c r="WUE59" s="103">
        <f t="shared" si="523"/>
        <v>0</v>
      </c>
      <c r="WUF59" s="103">
        <f t="shared" si="523"/>
        <v>0</v>
      </c>
      <c r="WUG59" s="103">
        <f t="shared" si="523"/>
        <v>0</v>
      </c>
      <c r="WUH59" s="103">
        <f t="shared" si="523"/>
        <v>0</v>
      </c>
      <c r="WUI59" s="103">
        <f t="shared" si="523"/>
        <v>0</v>
      </c>
      <c r="WUJ59" s="103">
        <f t="shared" si="523"/>
        <v>0</v>
      </c>
      <c r="WUK59" s="103">
        <f t="shared" si="523"/>
        <v>0</v>
      </c>
      <c r="WUL59" s="103">
        <f t="shared" si="523"/>
        <v>0</v>
      </c>
      <c r="WUM59" s="103">
        <f t="shared" si="523"/>
        <v>0</v>
      </c>
      <c r="WUN59" s="103">
        <f t="shared" si="523"/>
        <v>0</v>
      </c>
      <c r="WUO59" s="103">
        <f t="shared" si="523"/>
        <v>0</v>
      </c>
      <c r="WUP59" s="103">
        <f t="shared" si="523"/>
        <v>0</v>
      </c>
      <c r="WUQ59" s="103">
        <f t="shared" si="523"/>
        <v>0</v>
      </c>
      <c r="WUR59" s="103">
        <f t="shared" si="523"/>
        <v>0</v>
      </c>
      <c r="WUS59" s="103">
        <f t="shared" si="523"/>
        <v>0</v>
      </c>
      <c r="WUT59" s="103">
        <f t="shared" si="523"/>
        <v>0</v>
      </c>
      <c r="WUU59" s="103">
        <f t="shared" si="523"/>
        <v>0</v>
      </c>
      <c r="WUV59" s="103">
        <f t="shared" si="523"/>
        <v>0</v>
      </c>
      <c r="WUW59" s="103">
        <f t="shared" si="523"/>
        <v>0</v>
      </c>
      <c r="WUX59" s="103">
        <f t="shared" si="523"/>
        <v>0</v>
      </c>
      <c r="WUY59" s="103">
        <f t="shared" si="523"/>
        <v>0</v>
      </c>
      <c r="WUZ59" s="103">
        <f t="shared" si="523"/>
        <v>0</v>
      </c>
      <c r="WVA59" s="103">
        <f t="shared" si="523"/>
        <v>0</v>
      </c>
      <c r="WVB59" s="103">
        <f t="shared" si="523"/>
        <v>0</v>
      </c>
      <c r="WVC59" s="103">
        <f t="shared" si="523"/>
        <v>0</v>
      </c>
      <c r="WVD59" s="103">
        <f t="shared" si="523"/>
        <v>0</v>
      </c>
      <c r="WVE59" s="103">
        <f t="shared" si="523"/>
        <v>0</v>
      </c>
      <c r="WVF59" s="103">
        <f t="shared" si="523"/>
        <v>0</v>
      </c>
      <c r="WVG59" s="103">
        <f t="shared" si="523"/>
        <v>0</v>
      </c>
      <c r="WVH59" s="103">
        <f t="shared" si="523"/>
        <v>0</v>
      </c>
      <c r="WVI59" s="103">
        <f t="shared" si="523"/>
        <v>0</v>
      </c>
      <c r="WVJ59" s="103">
        <f t="shared" si="523"/>
        <v>0</v>
      </c>
      <c r="WVK59" s="103">
        <f t="shared" si="523"/>
        <v>0</v>
      </c>
      <c r="WVL59" s="103">
        <f t="shared" si="523"/>
        <v>0</v>
      </c>
      <c r="WVM59" s="103">
        <f t="shared" si="523"/>
        <v>0</v>
      </c>
      <c r="WVN59" s="103">
        <f t="shared" si="523"/>
        <v>0</v>
      </c>
      <c r="WVO59" s="103">
        <f t="shared" si="523"/>
        <v>0</v>
      </c>
      <c r="WVP59" s="103">
        <f t="shared" si="523"/>
        <v>0</v>
      </c>
      <c r="WVQ59" s="103">
        <f t="shared" si="523"/>
        <v>0</v>
      </c>
      <c r="WVR59" s="103">
        <f t="shared" si="523"/>
        <v>0</v>
      </c>
      <c r="WVS59" s="103">
        <f t="shared" si="523"/>
        <v>0</v>
      </c>
      <c r="WVT59" s="103">
        <f t="shared" si="523"/>
        <v>0</v>
      </c>
      <c r="WVU59" s="103">
        <f t="shared" si="523"/>
        <v>0</v>
      </c>
      <c r="WVV59" s="103">
        <f t="shared" si="523"/>
        <v>0</v>
      </c>
      <c r="WVW59" s="103">
        <f t="shared" si="523"/>
        <v>0</v>
      </c>
      <c r="WVX59" s="103">
        <f t="shared" si="523"/>
        <v>0</v>
      </c>
      <c r="WVY59" s="103">
        <f t="shared" ref="WVY59:WYJ59" si="524">SUM(WVY23:WVY39)</f>
        <v>0</v>
      </c>
      <c r="WVZ59" s="103">
        <f t="shared" si="524"/>
        <v>0</v>
      </c>
      <c r="WWA59" s="103">
        <f t="shared" si="524"/>
        <v>0</v>
      </c>
      <c r="WWB59" s="103">
        <f t="shared" si="524"/>
        <v>0</v>
      </c>
      <c r="WWC59" s="103">
        <f t="shared" si="524"/>
        <v>0</v>
      </c>
      <c r="WWD59" s="103">
        <f t="shared" si="524"/>
        <v>0</v>
      </c>
      <c r="WWE59" s="103">
        <f t="shared" si="524"/>
        <v>0</v>
      </c>
      <c r="WWF59" s="103">
        <f t="shared" si="524"/>
        <v>0</v>
      </c>
      <c r="WWG59" s="103">
        <f t="shared" si="524"/>
        <v>0</v>
      </c>
      <c r="WWH59" s="103">
        <f t="shared" si="524"/>
        <v>0</v>
      </c>
      <c r="WWI59" s="103">
        <f t="shared" si="524"/>
        <v>0</v>
      </c>
      <c r="WWJ59" s="103">
        <f t="shared" si="524"/>
        <v>0</v>
      </c>
      <c r="WWK59" s="103">
        <f t="shared" si="524"/>
        <v>0</v>
      </c>
      <c r="WWL59" s="103">
        <f t="shared" si="524"/>
        <v>0</v>
      </c>
      <c r="WWM59" s="103">
        <f t="shared" si="524"/>
        <v>0</v>
      </c>
      <c r="WWN59" s="103">
        <f t="shared" si="524"/>
        <v>0</v>
      </c>
      <c r="WWO59" s="103">
        <f t="shared" si="524"/>
        <v>0</v>
      </c>
      <c r="WWP59" s="103">
        <f t="shared" si="524"/>
        <v>0</v>
      </c>
      <c r="WWQ59" s="103">
        <f t="shared" si="524"/>
        <v>0</v>
      </c>
      <c r="WWR59" s="103">
        <f t="shared" si="524"/>
        <v>0</v>
      </c>
      <c r="WWS59" s="103">
        <f t="shared" si="524"/>
        <v>0</v>
      </c>
      <c r="WWT59" s="103">
        <f t="shared" si="524"/>
        <v>0</v>
      </c>
      <c r="WWU59" s="103">
        <f t="shared" si="524"/>
        <v>0</v>
      </c>
      <c r="WWV59" s="103">
        <f t="shared" si="524"/>
        <v>0</v>
      </c>
      <c r="WWW59" s="103">
        <f t="shared" si="524"/>
        <v>0</v>
      </c>
      <c r="WWX59" s="103">
        <f t="shared" si="524"/>
        <v>0</v>
      </c>
      <c r="WWY59" s="103">
        <f t="shared" si="524"/>
        <v>0</v>
      </c>
      <c r="WWZ59" s="103">
        <f t="shared" si="524"/>
        <v>0</v>
      </c>
      <c r="WXA59" s="103">
        <f t="shared" si="524"/>
        <v>0</v>
      </c>
      <c r="WXB59" s="103">
        <f t="shared" si="524"/>
        <v>0</v>
      </c>
      <c r="WXC59" s="103">
        <f t="shared" si="524"/>
        <v>0</v>
      </c>
      <c r="WXD59" s="103">
        <f t="shared" si="524"/>
        <v>0</v>
      </c>
      <c r="WXE59" s="103">
        <f t="shared" si="524"/>
        <v>0</v>
      </c>
      <c r="WXF59" s="103">
        <f t="shared" si="524"/>
        <v>0</v>
      </c>
      <c r="WXG59" s="103">
        <f t="shared" si="524"/>
        <v>0</v>
      </c>
      <c r="WXH59" s="103">
        <f t="shared" si="524"/>
        <v>0</v>
      </c>
      <c r="WXI59" s="103">
        <f t="shared" si="524"/>
        <v>0</v>
      </c>
      <c r="WXJ59" s="103">
        <f t="shared" si="524"/>
        <v>0</v>
      </c>
      <c r="WXK59" s="103">
        <f t="shared" si="524"/>
        <v>0</v>
      </c>
      <c r="WXL59" s="103">
        <f t="shared" si="524"/>
        <v>0</v>
      </c>
      <c r="WXM59" s="103">
        <f t="shared" si="524"/>
        <v>0</v>
      </c>
      <c r="WXN59" s="103">
        <f t="shared" si="524"/>
        <v>0</v>
      </c>
      <c r="WXO59" s="103">
        <f t="shared" si="524"/>
        <v>0</v>
      </c>
      <c r="WXP59" s="103">
        <f t="shared" si="524"/>
        <v>0</v>
      </c>
      <c r="WXQ59" s="103">
        <f t="shared" si="524"/>
        <v>0</v>
      </c>
      <c r="WXR59" s="103">
        <f t="shared" si="524"/>
        <v>0</v>
      </c>
      <c r="WXS59" s="103">
        <f t="shared" si="524"/>
        <v>0</v>
      </c>
      <c r="WXT59" s="103">
        <f t="shared" si="524"/>
        <v>0</v>
      </c>
      <c r="WXU59" s="103">
        <f t="shared" si="524"/>
        <v>0</v>
      </c>
      <c r="WXV59" s="103">
        <f t="shared" si="524"/>
        <v>0</v>
      </c>
      <c r="WXW59" s="103">
        <f t="shared" si="524"/>
        <v>0</v>
      </c>
      <c r="WXX59" s="103">
        <f t="shared" si="524"/>
        <v>0</v>
      </c>
      <c r="WXY59" s="103">
        <f t="shared" si="524"/>
        <v>0</v>
      </c>
      <c r="WXZ59" s="103">
        <f t="shared" si="524"/>
        <v>0</v>
      </c>
      <c r="WYA59" s="103">
        <f t="shared" si="524"/>
        <v>0</v>
      </c>
      <c r="WYB59" s="103">
        <f t="shared" si="524"/>
        <v>0</v>
      </c>
      <c r="WYC59" s="103">
        <f t="shared" si="524"/>
        <v>0</v>
      </c>
      <c r="WYD59" s="103">
        <f t="shared" si="524"/>
        <v>0</v>
      </c>
      <c r="WYE59" s="103">
        <f t="shared" si="524"/>
        <v>0</v>
      </c>
      <c r="WYF59" s="103">
        <f t="shared" si="524"/>
        <v>0</v>
      </c>
      <c r="WYG59" s="103">
        <f t="shared" si="524"/>
        <v>0</v>
      </c>
      <c r="WYH59" s="103">
        <f t="shared" si="524"/>
        <v>0</v>
      </c>
      <c r="WYI59" s="103">
        <f t="shared" si="524"/>
        <v>0</v>
      </c>
      <c r="WYJ59" s="103">
        <f t="shared" si="524"/>
        <v>0</v>
      </c>
      <c r="WYK59" s="103">
        <f t="shared" ref="WYK59:XAV59" si="525">SUM(WYK23:WYK39)</f>
        <v>0</v>
      </c>
      <c r="WYL59" s="103">
        <f t="shared" si="525"/>
        <v>0</v>
      </c>
      <c r="WYM59" s="103">
        <f t="shared" si="525"/>
        <v>0</v>
      </c>
      <c r="WYN59" s="103">
        <f t="shared" si="525"/>
        <v>0</v>
      </c>
      <c r="WYO59" s="103">
        <f t="shared" si="525"/>
        <v>0</v>
      </c>
      <c r="WYP59" s="103">
        <f t="shared" si="525"/>
        <v>0</v>
      </c>
      <c r="WYQ59" s="103">
        <f t="shared" si="525"/>
        <v>0</v>
      </c>
      <c r="WYR59" s="103">
        <f t="shared" si="525"/>
        <v>0</v>
      </c>
      <c r="WYS59" s="103">
        <f t="shared" si="525"/>
        <v>0</v>
      </c>
      <c r="WYT59" s="103">
        <f t="shared" si="525"/>
        <v>0</v>
      </c>
      <c r="WYU59" s="103">
        <f t="shared" si="525"/>
        <v>0</v>
      </c>
      <c r="WYV59" s="103">
        <f t="shared" si="525"/>
        <v>0</v>
      </c>
      <c r="WYW59" s="103">
        <f t="shared" si="525"/>
        <v>0</v>
      </c>
      <c r="WYX59" s="103">
        <f t="shared" si="525"/>
        <v>0</v>
      </c>
      <c r="WYY59" s="103">
        <f t="shared" si="525"/>
        <v>0</v>
      </c>
      <c r="WYZ59" s="103">
        <f t="shared" si="525"/>
        <v>0</v>
      </c>
      <c r="WZA59" s="103">
        <f t="shared" si="525"/>
        <v>0</v>
      </c>
      <c r="WZB59" s="103">
        <f t="shared" si="525"/>
        <v>0</v>
      </c>
      <c r="WZC59" s="103">
        <f t="shared" si="525"/>
        <v>0</v>
      </c>
      <c r="WZD59" s="103">
        <f t="shared" si="525"/>
        <v>0</v>
      </c>
      <c r="WZE59" s="103">
        <f t="shared" si="525"/>
        <v>0</v>
      </c>
      <c r="WZF59" s="103">
        <f t="shared" si="525"/>
        <v>0</v>
      </c>
      <c r="WZG59" s="103">
        <f t="shared" si="525"/>
        <v>0</v>
      </c>
      <c r="WZH59" s="103">
        <f t="shared" si="525"/>
        <v>0</v>
      </c>
      <c r="WZI59" s="103">
        <f t="shared" si="525"/>
        <v>0</v>
      </c>
      <c r="WZJ59" s="103">
        <f t="shared" si="525"/>
        <v>0</v>
      </c>
      <c r="WZK59" s="103">
        <f t="shared" si="525"/>
        <v>0</v>
      </c>
      <c r="WZL59" s="103">
        <f t="shared" si="525"/>
        <v>0</v>
      </c>
      <c r="WZM59" s="103">
        <f t="shared" si="525"/>
        <v>0</v>
      </c>
      <c r="WZN59" s="103">
        <f t="shared" si="525"/>
        <v>0</v>
      </c>
      <c r="WZO59" s="103">
        <f t="shared" si="525"/>
        <v>0</v>
      </c>
      <c r="WZP59" s="103">
        <f t="shared" si="525"/>
        <v>0</v>
      </c>
      <c r="WZQ59" s="103">
        <f t="shared" si="525"/>
        <v>0</v>
      </c>
      <c r="WZR59" s="103">
        <f t="shared" si="525"/>
        <v>0</v>
      </c>
      <c r="WZS59" s="103">
        <f t="shared" si="525"/>
        <v>0</v>
      </c>
      <c r="WZT59" s="103">
        <f t="shared" si="525"/>
        <v>0</v>
      </c>
      <c r="WZU59" s="103">
        <f t="shared" si="525"/>
        <v>0</v>
      </c>
      <c r="WZV59" s="103">
        <f t="shared" si="525"/>
        <v>0</v>
      </c>
      <c r="WZW59" s="103">
        <f t="shared" si="525"/>
        <v>0</v>
      </c>
      <c r="WZX59" s="103">
        <f t="shared" si="525"/>
        <v>0</v>
      </c>
      <c r="WZY59" s="103">
        <f t="shared" si="525"/>
        <v>0</v>
      </c>
      <c r="WZZ59" s="103">
        <f t="shared" si="525"/>
        <v>0</v>
      </c>
      <c r="XAA59" s="103">
        <f t="shared" si="525"/>
        <v>0</v>
      </c>
      <c r="XAB59" s="103">
        <f t="shared" si="525"/>
        <v>0</v>
      </c>
      <c r="XAC59" s="103">
        <f t="shared" si="525"/>
        <v>0</v>
      </c>
      <c r="XAD59" s="103">
        <f t="shared" si="525"/>
        <v>0</v>
      </c>
      <c r="XAE59" s="103">
        <f t="shared" si="525"/>
        <v>0</v>
      </c>
      <c r="XAF59" s="103">
        <f t="shared" si="525"/>
        <v>0</v>
      </c>
      <c r="XAG59" s="103">
        <f t="shared" si="525"/>
        <v>0</v>
      </c>
      <c r="XAH59" s="103">
        <f t="shared" si="525"/>
        <v>0</v>
      </c>
      <c r="XAI59" s="103">
        <f t="shared" si="525"/>
        <v>0</v>
      </c>
      <c r="XAJ59" s="103">
        <f t="shared" si="525"/>
        <v>0</v>
      </c>
      <c r="XAK59" s="103">
        <f t="shared" si="525"/>
        <v>0</v>
      </c>
      <c r="XAL59" s="103">
        <f t="shared" si="525"/>
        <v>0</v>
      </c>
      <c r="XAM59" s="103">
        <f t="shared" si="525"/>
        <v>0</v>
      </c>
      <c r="XAN59" s="103">
        <f t="shared" si="525"/>
        <v>0</v>
      </c>
      <c r="XAO59" s="103">
        <f t="shared" si="525"/>
        <v>0</v>
      </c>
      <c r="XAP59" s="103">
        <f t="shared" si="525"/>
        <v>0</v>
      </c>
      <c r="XAQ59" s="103">
        <f t="shared" si="525"/>
        <v>0</v>
      </c>
      <c r="XAR59" s="103">
        <f t="shared" si="525"/>
        <v>0</v>
      </c>
      <c r="XAS59" s="103">
        <f t="shared" si="525"/>
        <v>0</v>
      </c>
      <c r="XAT59" s="103">
        <f t="shared" si="525"/>
        <v>0</v>
      </c>
      <c r="XAU59" s="103">
        <f t="shared" si="525"/>
        <v>0</v>
      </c>
      <c r="XAV59" s="103">
        <f t="shared" si="525"/>
        <v>0</v>
      </c>
      <c r="XAW59" s="103">
        <f t="shared" ref="XAW59:XDH59" si="526">SUM(XAW23:XAW39)</f>
        <v>0</v>
      </c>
      <c r="XAX59" s="103">
        <f t="shared" si="526"/>
        <v>0</v>
      </c>
      <c r="XAY59" s="103">
        <f t="shared" si="526"/>
        <v>0</v>
      </c>
      <c r="XAZ59" s="103">
        <f t="shared" si="526"/>
        <v>0</v>
      </c>
      <c r="XBA59" s="103">
        <f t="shared" si="526"/>
        <v>0</v>
      </c>
      <c r="XBB59" s="103">
        <f t="shared" si="526"/>
        <v>0</v>
      </c>
      <c r="XBC59" s="103">
        <f t="shared" si="526"/>
        <v>0</v>
      </c>
      <c r="XBD59" s="103">
        <f t="shared" si="526"/>
        <v>0</v>
      </c>
      <c r="XBE59" s="103">
        <f t="shared" si="526"/>
        <v>0</v>
      </c>
      <c r="XBF59" s="103">
        <f t="shared" si="526"/>
        <v>0</v>
      </c>
      <c r="XBG59" s="103">
        <f t="shared" si="526"/>
        <v>0</v>
      </c>
      <c r="XBH59" s="103">
        <f t="shared" si="526"/>
        <v>0</v>
      </c>
      <c r="XBI59" s="103">
        <f t="shared" si="526"/>
        <v>0</v>
      </c>
      <c r="XBJ59" s="103">
        <f t="shared" si="526"/>
        <v>0</v>
      </c>
      <c r="XBK59" s="103">
        <f t="shared" si="526"/>
        <v>0</v>
      </c>
      <c r="XBL59" s="103">
        <f t="shared" si="526"/>
        <v>0</v>
      </c>
      <c r="XBM59" s="103">
        <f t="shared" si="526"/>
        <v>0</v>
      </c>
      <c r="XBN59" s="103">
        <f t="shared" si="526"/>
        <v>0</v>
      </c>
      <c r="XBO59" s="103">
        <f t="shared" si="526"/>
        <v>0</v>
      </c>
      <c r="XBP59" s="103">
        <f t="shared" si="526"/>
        <v>0</v>
      </c>
      <c r="XBQ59" s="103">
        <f t="shared" si="526"/>
        <v>0</v>
      </c>
      <c r="XBR59" s="103">
        <f t="shared" si="526"/>
        <v>0</v>
      </c>
      <c r="XBS59" s="103">
        <f t="shared" si="526"/>
        <v>0</v>
      </c>
      <c r="XBT59" s="103">
        <f t="shared" si="526"/>
        <v>0</v>
      </c>
      <c r="XBU59" s="103">
        <f t="shared" si="526"/>
        <v>0</v>
      </c>
      <c r="XBV59" s="103">
        <f t="shared" si="526"/>
        <v>0</v>
      </c>
      <c r="XBW59" s="103">
        <f t="shared" si="526"/>
        <v>0</v>
      </c>
      <c r="XBX59" s="103">
        <f t="shared" si="526"/>
        <v>0</v>
      </c>
      <c r="XBY59" s="103">
        <f t="shared" si="526"/>
        <v>0</v>
      </c>
      <c r="XBZ59" s="103">
        <f t="shared" si="526"/>
        <v>0</v>
      </c>
      <c r="XCA59" s="103">
        <f t="shared" si="526"/>
        <v>0</v>
      </c>
      <c r="XCB59" s="103">
        <f t="shared" si="526"/>
        <v>0</v>
      </c>
      <c r="XCC59" s="103">
        <f t="shared" si="526"/>
        <v>0</v>
      </c>
      <c r="XCD59" s="103">
        <f t="shared" si="526"/>
        <v>0</v>
      </c>
      <c r="XCE59" s="103">
        <f t="shared" si="526"/>
        <v>0</v>
      </c>
      <c r="XCF59" s="103">
        <f t="shared" si="526"/>
        <v>0</v>
      </c>
      <c r="XCG59" s="103">
        <f t="shared" si="526"/>
        <v>0</v>
      </c>
      <c r="XCH59" s="103">
        <f t="shared" si="526"/>
        <v>0</v>
      </c>
      <c r="XCI59" s="103">
        <f t="shared" si="526"/>
        <v>0</v>
      </c>
      <c r="XCJ59" s="103">
        <f t="shared" si="526"/>
        <v>0</v>
      </c>
      <c r="XCK59" s="103">
        <f t="shared" si="526"/>
        <v>0</v>
      </c>
      <c r="XCL59" s="103">
        <f t="shared" si="526"/>
        <v>0</v>
      </c>
      <c r="XCM59" s="103">
        <f t="shared" si="526"/>
        <v>0</v>
      </c>
      <c r="XCN59" s="103">
        <f t="shared" si="526"/>
        <v>0</v>
      </c>
      <c r="XCO59" s="103">
        <f t="shared" si="526"/>
        <v>0</v>
      </c>
      <c r="XCP59" s="103">
        <f t="shared" si="526"/>
        <v>0</v>
      </c>
      <c r="XCQ59" s="103">
        <f t="shared" si="526"/>
        <v>0</v>
      </c>
      <c r="XCR59" s="103">
        <f t="shared" si="526"/>
        <v>0</v>
      </c>
      <c r="XCS59" s="103">
        <f t="shared" si="526"/>
        <v>0</v>
      </c>
      <c r="XCT59" s="103">
        <f t="shared" si="526"/>
        <v>0</v>
      </c>
      <c r="XCU59" s="103">
        <f t="shared" si="526"/>
        <v>0</v>
      </c>
      <c r="XCV59" s="103">
        <f t="shared" si="526"/>
        <v>0</v>
      </c>
      <c r="XCW59" s="103">
        <f t="shared" si="526"/>
        <v>0</v>
      </c>
      <c r="XCX59" s="103">
        <f t="shared" si="526"/>
        <v>0</v>
      </c>
      <c r="XCY59" s="103">
        <f t="shared" si="526"/>
        <v>0</v>
      </c>
      <c r="XCZ59" s="103">
        <f t="shared" si="526"/>
        <v>0</v>
      </c>
      <c r="XDA59" s="103">
        <f t="shared" si="526"/>
        <v>0</v>
      </c>
      <c r="XDB59" s="103">
        <f t="shared" si="526"/>
        <v>0</v>
      </c>
      <c r="XDC59" s="103">
        <f t="shared" si="526"/>
        <v>0</v>
      </c>
      <c r="XDD59" s="103">
        <f t="shared" si="526"/>
        <v>0</v>
      </c>
      <c r="XDE59" s="103">
        <f t="shared" si="526"/>
        <v>0</v>
      </c>
      <c r="XDF59" s="103">
        <f t="shared" si="526"/>
        <v>0</v>
      </c>
      <c r="XDG59" s="103">
        <f t="shared" si="526"/>
        <v>0</v>
      </c>
      <c r="XDH59" s="103">
        <f t="shared" si="526"/>
        <v>0</v>
      </c>
      <c r="XDI59" s="103">
        <f t="shared" ref="XDI59:XFD59" si="527">SUM(XDI23:XDI39)</f>
        <v>0</v>
      </c>
      <c r="XDJ59" s="103">
        <f t="shared" si="527"/>
        <v>0</v>
      </c>
      <c r="XDK59" s="103">
        <f t="shared" si="527"/>
        <v>0</v>
      </c>
      <c r="XDL59" s="103">
        <f t="shared" si="527"/>
        <v>0</v>
      </c>
      <c r="XDM59" s="103">
        <f t="shared" si="527"/>
        <v>0</v>
      </c>
      <c r="XDN59" s="103">
        <f t="shared" si="527"/>
        <v>0</v>
      </c>
      <c r="XDO59" s="103">
        <f t="shared" si="527"/>
        <v>0</v>
      </c>
      <c r="XDP59" s="103">
        <f t="shared" si="527"/>
        <v>0</v>
      </c>
      <c r="XDQ59" s="103">
        <f t="shared" si="527"/>
        <v>0</v>
      </c>
      <c r="XDR59" s="103">
        <f t="shared" si="527"/>
        <v>0</v>
      </c>
      <c r="XDS59" s="103">
        <f t="shared" si="527"/>
        <v>0</v>
      </c>
      <c r="XDT59" s="103">
        <f t="shared" si="527"/>
        <v>0</v>
      </c>
      <c r="XDU59" s="103">
        <f t="shared" si="527"/>
        <v>0</v>
      </c>
      <c r="XDV59" s="103">
        <f t="shared" si="527"/>
        <v>0</v>
      </c>
      <c r="XDW59" s="103">
        <f t="shared" si="527"/>
        <v>0</v>
      </c>
      <c r="XDX59" s="103">
        <f t="shared" si="527"/>
        <v>0</v>
      </c>
      <c r="XDY59" s="103">
        <f t="shared" si="527"/>
        <v>0</v>
      </c>
      <c r="XDZ59" s="103">
        <f t="shared" si="527"/>
        <v>0</v>
      </c>
      <c r="XEA59" s="103">
        <f t="shared" si="527"/>
        <v>0</v>
      </c>
      <c r="XEB59" s="103">
        <f t="shared" si="527"/>
        <v>0</v>
      </c>
      <c r="XEC59" s="103">
        <f t="shared" si="527"/>
        <v>0</v>
      </c>
      <c r="XED59" s="103">
        <f t="shared" si="527"/>
        <v>0</v>
      </c>
      <c r="XEE59" s="103">
        <f t="shared" si="527"/>
        <v>0</v>
      </c>
      <c r="XEF59" s="103">
        <f t="shared" si="527"/>
        <v>0</v>
      </c>
      <c r="XEG59" s="103">
        <f t="shared" si="527"/>
        <v>0</v>
      </c>
      <c r="XEH59" s="103">
        <f t="shared" si="527"/>
        <v>0</v>
      </c>
      <c r="XEI59" s="103">
        <f t="shared" si="527"/>
        <v>0</v>
      </c>
      <c r="XEJ59" s="103">
        <f t="shared" si="527"/>
        <v>0</v>
      </c>
      <c r="XEK59" s="103">
        <f t="shared" si="527"/>
        <v>0</v>
      </c>
      <c r="XEL59" s="103">
        <f t="shared" si="527"/>
        <v>0</v>
      </c>
      <c r="XEM59" s="103">
        <f t="shared" si="527"/>
        <v>0</v>
      </c>
      <c r="XEN59" s="103">
        <f t="shared" si="527"/>
        <v>0</v>
      </c>
      <c r="XEO59" s="103">
        <f t="shared" si="527"/>
        <v>0</v>
      </c>
      <c r="XEP59" s="103">
        <f t="shared" si="527"/>
        <v>0</v>
      </c>
      <c r="XEQ59" s="103">
        <f t="shared" si="527"/>
        <v>0</v>
      </c>
      <c r="XER59" s="103">
        <f t="shared" si="527"/>
        <v>0</v>
      </c>
      <c r="XES59" s="103">
        <f t="shared" si="527"/>
        <v>0</v>
      </c>
      <c r="XET59" s="103">
        <f t="shared" si="527"/>
        <v>0</v>
      </c>
      <c r="XEU59" s="103">
        <f t="shared" si="527"/>
        <v>0</v>
      </c>
      <c r="XEV59" s="103">
        <f t="shared" si="527"/>
        <v>0</v>
      </c>
      <c r="XEW59" s="103">
        <f t="shared" si="527"/>
        <v>0</v>
      </c>
      <c r="XEX59" s="103">
        <f t="shared" si="527"/>
        <v>0</v>
      </c>
      <c r="XEY59" s="103">
        <f t="shared" si="527"/>
        <v>0</v>
      </c>
      <c r="XEZ59" s="103">
        <f t="shared" si="527"/>
        <v>0</v>
      </c>
      <c r="XFA59" s="103">
        <f t="shared" si="527"/>
        <v>0</v>
      </c>
      <c r="XFB59" s="103">
        <f t="shared" si="527"/>
        <v>0</v>
      </c>
      <c r="XFC59" s="103">
        <f t="shared" si="527"/>
        <v>0</v>
      </c>
      <c r="XFD59" s="103">
        <f t="shared" si="527"/>
        <v>0</v>
      </c>
    </row>
    <row r="60" spans="1:16384" ht="16.5" thickBot="1">
      <c r="A60" s="105"/>
      <c r="B60" s="276"/>
      <c r="C60" s="276"/>
      <c r="D60" s="142"/>
      <c r="E60" s="152"/>
      <c r="F60" s="276"/>
      <c r="G60" s="276"/>
      <c r="H60" s="276"/>
      <c r="I60" s="107"/>
      <c r="J60" s="107"/>
      <c r="K60" s="107"/>
      <c r="L60" s="147"/>
      <c r="M60" s="154"/>
      <c r="N60" s="154"/>
      <c r="O60" s="148"/>
      <c r="P60" s="155"/>
    </row>
    <row r="61" spans="1:16384" s="11" customFormat="1" ht="30" customHeight="1" thickBot="1">
      <c r="A61" s="161">
        <v>3</v>
      </c>
      <c r="B61" s="311" t="s">
        <v>22294</v>
      </c>
      <c r="C61" s="311"/>
      <c r="D61" s="311"/>
      <c r="E61" s="311"/>
      <c r="F61" s="311"/>
      <c r="G61" s="311"/>
      <c r="H61" s="311"/>
      <c r="I61" s="311"/>
      <c r="J61" s="311"/>
      <c r="K61" s="311"/>
      <c r="L61" s="311"/>
      <c r="M61" s="311"/>
      <c r="N61" s="311"/>
      <c r="O61" s="311"/>
      <c r="P61" s="311"/>
      <c r="Q61" s="215"/>
      <c r="R61" s="215"/>
      <c r="W61" s="55"/>
    </row>
    <row r="62" spans="1:16384" s="11" customFormat="1" ht="30" customHeight="1">
      <c r="A62" s="14" t="s">
        <v>19606</v>
      </c>
      <c r="B62" s="320" t="s">
        <v>22297</v>
      </c>
      <c r="C62" s="320"/>
      <c r="D62" s="320"/>
      <c r="E62" s="320"/>
      <c r="F62" s="320"/>
      <c r="G62" s="320"/>
      <c r="H62" s="320"/>
      <c r="I62" s="98"/>
      <c r="J62" s="98"/>
      <c r="K62" s="98"/>
      <c r="L62" s="118"/>
      <c r="M62" s="99"/>
      <c r="N62" s="99"/>
      <c r="O62" s="99"/>
      <c r="P62" s="100"/>
      <c r="Q62" s="215"/>
      <c r="R62" s="215"/>
      <c r="W62" s="55"/>
    </row>
    <row r="63" spans="1:16384" s="11" customFormat="1" ht="30" customHeight="1">
      <c r="A63" s="105" t="s">
        <v>19607</v>
      </c>
      <c r="B63" s="308" t="str">
        <f>IF(J63="SINAPI",VLOOKUP(ORÇ!I63,SINAPI,2,),VLOOKUP(ORÇ!I63,SETOP,3,))</f>
        <v>REMOÇÃO DE PORTAS, DE FORMA MANUAL, SEM REAPROVEITAMENTO. AF_12/2017</v>
      </c>
      <c r="C63" s="308"/>
      <c r="D63" s="308"/>
      <c r="E63" s="308"/>
      <c r="F63" s="308"/>
      <c r="G63" s="308"/>
      <c r="H63" s="308"/>
      <c r="I63" s="108">
        <v>97644</v>
      </c>
      <c r="J63" s="108" t="s">
        <v>12953</v>
      </c>
      <c r="K63" s="108" t="str">
        <f>IF(J63="SINAPI",VLOOKUP(ORÇ!I63,SINAPI,3,),VLOOKUP(ORÇ!I63,SETOP,4,))</f>
        <v>M2</v>
      </c>
      <c r="L63" s="142">
        <f>ROUND(D66,2)</f>
        <v>3.36</v>
      </c>
      <c r="M63" s="109">
        <f>IF(J63="SINAPI",VLOOKUP(ORÇ!I63,SINAPI,4,),VLOOKUP(ORÇ!I63,SETOP,5,))</f>
        <v>6.22</v>
      </c>
      <c r="N63" s="109">
        <f>ROUND(M63*(1+$C$7),2)</f>
        <v>7.87</v>
      </c>
      <c r="O63" s="148">
        <f>ROUND(L63*M63,2)</f>
        <v>20.9</v>
      </c>
      <c r="P63" s="148">
        <f>ROUND(N63*L63,2)</f>
        <v>26.44</v>
      </c>
      <c r="Q63" s="215"/>
      <c r="R63" s="215"/>
      <c r="W63" s="55"/>
    </row>
    <row r="64" spans="1:16384" s="11" customFormat="1" ht="30" hidden="1" customHeight="1">
      <c r="A64" s="21"/>
      <c r="B64" s="317" t="s">
        <v>22295</v>
      </c>
      <c r="C64" s="317"/>
      <c r="D64" s="264">
        <f>0.8*2.1</f>
        <v>1.6800000000000002</v>
      </c>
      <c r="E64" s="130" t="s">
        <v>10</v>
      </c>
      <c r="F64" s="56"/>
      <c r="G64" s="56"/>
      <c r="H64" s="56"/>
      <c r="I64" s="278"/>
      <c r="J64" s="278"/>
      <c r="K64" s="278"/>
      <c r="L64" s="143"/>
      <c r="M64" s="9"/>
      <c r="N64" s="9"/>
      <c r="O64" s="9"/>
      <c r="P64" s="46"/>
      <c r="Q64" s="215"/>
      <c r="R64" s="215"/>
      <c r="W64" s="55"/>
    </row>
    <row r="65" spans="1:23" s="11" customFormat="1" ht="30" hidden="1" customHeight="1">
      <c r="A65" s="21"/>
      <c r="B65" s="317" t="s">
        <v>22296</v>
      </c>
      <c r="C65" s="317"/>
      <c r="D65" s="264">
        <f>0.8*2.1</f>
        <v>1.6800000000000002</v>
      </c>
      <c r="E65" s="130" t="s">
        <v>10</v>
      </c>
      <c r="F65" s="56"/>
      <c r="G65" s="56"/>
      <c r="H65" s="56"/>
      <c r="I65" s="278"/>
      <c r="J65" s="278"/>
      <c r="K65" s="278"/>
      <c r="L65" s="143"/>
      <c r="M65" s="9"/>
      <c r="N65" s="9"/>
      <c r="O65" s="9"/>
      <c r="P65" s="46"/>
      <c r="Q65" s="215"/>
      <c r="R65" s="215"/>
      <c r="W65" s="55"/>
    </row>
    <row r="66" spans="1:23" s="11" customFormat="1" ht="30" hidden="1" customHeight="1">
      <c r="A66" s="21"/>
      <c r="B66" s="315" t="s">
        <v>19592</v>
      </c>
      <c r="C66" s="315"/>
      <c r="D66" s="122">
        <f>SUM(D64:D65)</f>
        <v>3.3600000000000003</v>
      </c>
      <c r="E66" s="132" t="s">
        <v>10</v>
      </c>
      <c r="F66" s="56"/>
      <c r="G66" s="56"/>
      <c r="H66" s="56"/>
      <c r="I66" s="278"/>
      <c r="J66" s="278"/>
      <c r="K66" s="278"/>
      <c r="L66" s="143"/>
      <c r="M66" s="9"/>
      <c r="N66" s="9"/>
      <c r="O66" s="9"/>
      <c r="P66" s="46"/>
      <c r="Q66" s="215"/>
      <c r="R66" s="215"/>
      <c r="W66" s="55"/>
    </row>
    <row r="67" spans="1:23" s="261" customFormat="1" ht="15.75" hidden="1">
      <c r="A67" s="233"/>
      <c r="B67" s="113"/>
      <c r="C67" s="113"/>
      <c r="D67" s="121"/>
      <c r="E67" s="131"/>
      <c r="F67" s="113"/>
      <c r="G67" s="113"/>
      <c r="H67" s="113"/>
      <c r="I67" s="110"/>
      <c r="J67" s="110"/>
      <c r="K67" s="110"/>
      <c r="L67" s="119"/>
      <c r="M67" s="111"/>
      <c r="N67" s="111"/>
      <c r="O67" s="111"/>
      <c r="P67" s="114"/>
      <c r="Q67" s="201"/>
      <c r="R67" s="201"/>
      <c r="W67" s="64"/>
    </row>
    <row r="68" spans="1:23" s="11" customFormat="1" ht="30" customHeight="1">
      <c r="A68" s="105" t="s">
        <v>19608</v>
      </c>
      <c r="B68" s="308" t="str">
        <f>IF(J68="SINAPI",VLOOKUP(ORÇ!I68,SINAPI,2,),VLOOKUP(ORÇ!I68,SETOP,3,))</f>
        <v>PORTA METÁLICA 80 X 210 CM , INCLUINDO FECHADURA TIPO EXTERNA E FERRAGENS, CONFORME DETALHE PADRÃO ESCOLAR 4/98 VERSÃO 2005</v>
      </c>
      <c r="C68" s="308"/>
      <c r="D68" s="308"/>
      <c r="E68" s="308"/>
      <c r="F68" s="308"/>
      <c r="G68" s="308"/>
      <c r="H68" s="308"/>
      <c r="I68" s="108" t="s">
        <v>8517</v>
      </c>
      <c r="J68" s="108" t="s">
        <v>3997</v>
      </c>
      <c r="K68" s="108" t="str">
        <f>IF(J68="SINAPI",VLOOKUP(ORÇ!I68,SINAPI,3,),VLOOKUP(ORÇ!I68,SETOP,4,))</f>
        <v>U</v>
      </c>
      <c r="L68" s="142">
        <f>ROUND(D71,2)</f>
        <v>2</v>
      </c>
      <c r="M68" s="109">
        <f>IF(J68="SINAPI",VLOOKUP(ORÇ!I68,SINAPI,4,),VLOOKUP(ORÇ!I68,SETOP,5,))</f>
        <v>474.61</v>
      </c>
      <c r="N68" s="109">
        <f>ROUND(M68*(1+$C$7),2)</f>
        <v>600.48</v>
      </c>
      <c r="O68" s="148">
        <f>ROUND(L68*M68,2)</f>
        <v>949.22</v>
      </c>
      <c r="P68" s="148">
        <f>ROUND(N68*L68,2)</f>
        <v>1200.96</v>
      </c>
      <c r="Q68" s="215"/>
      <c r="R68" s="215"/>
      <c r="W68" s="55"/>
    </row>
    <row r="69" spans="1:23" s="11" customFormat="1" ht="30" hidden="1" customHeight="1">
      <c r="B69" s="317" t="s">
        <v>22295</v>
      </c>
      <c r="C69" s="317"/>
      <c r="D69" s="264">
        <v>1</v>
      </c>
      <c r="E69" s="130" t="s">
        <v>10</v>
      </c>
      <c r="F69" s="56"/>
      <c r="G69" s="56"/>
      <c r="H69" s="56"/>
      <c r="I69" s="278"/>
      <c r="J69" s="278"/>
      <c r="K69" s="278"/>
      <c r="L69" s="143"/>
      <c r="M69" s="9"/>
      <c r="N69" s="9"/>
      <c r="O69" s="9"/>
      <c r="P69" s="46"/>
      <c r="Q69" s="215"/>
      <c r="R69" s="215"/>
      <c r="W69" s="55"/>
    </row>
    <row r="70" spans="1:23" s="11" customFormat="1" ht="30" hidden="1" customHeight="1">
      <c r="B70" s="317" t="s">
        <v>22296</v>
      </c>
      <c r="C70" s="317"/>
      <c r="D70" s="264">
        <v>1</v>
      </c>
      <c r="E70" s="130" t="s">
        <v>10</v>
      </c>
      <c r="F70" s="56"/>
      <c r="G70" s="56"/>
      <c r="H70" s="56"/>
      <c r="I70" s="278"/>
      <c r="J70" s="278"/>
      <c r="K70" s="278"/>
      <c r="L70" s="143"/>
      <c r="M70" s="9"/>
      <c r="N70" s="9"/>
      <c r="O70" s="9"/>
      <c r="P70" s="46"/>
      <c r="Q70" s="215"/>
      <c r="R70" s="215"/>
      <c r="W70" s="55"/>
    </row>
    <row r="71" spans="1:23" s="11" customFormat="1" ht="30" hidden="1" customHeight="1">
      <c r="B71" s="315" t="s">
        <v>19592</v>
      </c>
      <c r="C71" s="315"/>
      <c r="D71" s="122">
        <f>SUM(D69:D70)</f>
        <v>2</v>
      </c>
      <c r="E71" s="132" t="s">
        <v>10</v>
      </c>
      <c r="F71" s="56"/>
      <c r="G71" s="56"/>
      <c r="H71" s="56"/>
      <c r="I71" s="278"/>
      <c r="J71" s="278"/>
      <c r="K71" s="278"/>
      <c r="L71" s="143"/>
      <c r="M71" s="9"/>
      <c r="N71" s="9"/>
      <c r="O71" s="9"/>
      <c r="P71" s="46"/>
      <c r="Q71" s="215"/>
      <c r="R71" s="215"/>
      <c r="W71" s="55"/>
    </row>
    <row r="72" spans="1:23" s="11" customFormat="1" ht="15.75" hidden="1">
      <c r="A72" s="217"/>
      <c r="B72" s="321"/>
      <c r="C72" s="321"/>
      <c r="D72" s="121"/>
      <c r="E72" s="131"/>
      <c r="F72" s="113"/>
      <c r="G72" s="113"/>
      <c r="H72" s="113"/>
      <c r="I72" s="110"/>
      <c r="J72" s="110"/>
      <c r="K72" s="110"/>
      <c r="L72" s="119"/>
      <c r="M72" s="111"/>
      <c r="N72" s="111"/>
      <c r="O72" s="111"/>
      <c r="P72" s="114"/>
      <c r="Q72" s="215"/>
      <c r="R72" s="215"/>
      <c r="W72" s="55"/>
    </row>
    <row r="73" spans="1:23" s="11" customFormat="1" ht="30" customHeight="1">
      <c r="A73" s="105" t="s">
        <v>22300</v>
      </c>
      <c r="B73" s="308" t="str">
        <f>IF(J73="SINAPI",VLOOKUP(ORÇ!I73,SINAPI,2,),VLOOKUP(ORÇ!I73,SETOP,3,))</f>
        <v>PINTURA ANTICORROSIVA A BASE DE OXIDO DE FERRO (ZARCÃO) EM ESQUADRIA E SUPERFÍCIE METÁLICA, UMA (1) DEMÃO</v>
      </c>
      <c r="C73" s="308"/>
      <c r="D73" s="308"/>
      <c r="E73" s="308"/>
      <c r="F73" s="308"/>
      <c r="G73" s="308"/>
      <c r="H73" s="308"/>
      <c r="I73" s="108" t="s">
        <v>8119</v>
      </c>
      <c r="J73" s="108" t="s">
        <v>3997</v>
      </c>
      <c r="K73" s="108" t="str">
        <f>IF(J73="SINAPI",VLOOKUP(ORÇ!I73,SINAPI,3,),VLOOKUP(ORÇ!I73,SETOP,4,))</f>
        <v>M2</v>
      </c>
      <c r="L73" s="142">
        <f>ROUND(D76,2)</f>
        <v>6.72</v>
      </c>
      <c r="M73" s="109">
        <f>IF(J73="SINAPI",VLOOKUP(ORÇ!I73,SINAPI,4,),VLOOKUP(ORÇ!I73,SETOP,5,))</f>
        <v>8.43</v>
      </c>
      <c r="N73" s="109">
        <f>ROUND(M73*(1+$C$7),2)</f>
        <v>10.67</v>
      </c>
      <c r="O73" s="148">
        <f>ROUND(L73*M73,2)</f>
        <v>56.65</v>
      </c>
      <c r="P73" s="148">
        <f>ROUND(N73*L73,2)</f>
        <v>71.7</v>
      </c>
      <c r="Q73" s="215"/>
      <c r="R73" s="215"/>
      <c r="W73" s="55"/>
    </row>
    <row r="74" spans="1:23" s="11" customFormat="1" ht="30" hidden="1" customHeight="1">
      <c r="B74" s="317" t="s">
        <v>22295</v>
      </c>
      <c r="C74" s="317"/>
      <c r="D74" s="264">
        <f>(0.8*2.1)*2</f>
        <v>3.3600000000000003</v>
      </c>
      <c r="E74" s="130" t="s">
        <v>10</v>
      </c>
      <c r="F74" s="56"/>
      <c r="G74" s="56"/>
      <c r="H74" s="56"/>
      <c r="I74" s="278"/>
      <c r="J74" s="278"/>
      <c r="K74" s="278"/>
      <c r="L74" s="143"/>
      <c r="M74" s="9"/>
      <c r="N74" s="9"/>
      <c r="O74" s="9"/>
      <c r="P74" s="46"/>
      <c r="Q74" s="215"/>
      <c r="R74" s="215"/>
      <c r="W74" s="55"/>
    </row>
    <row r="75" spans="1:23" s="11" customFormat="1" ht="30" hidden="1" customHeight="1">
      <c r="B75" s="317" t="s">
        <v>22296</v>
      </c>
      <c r="C75" s="317"/>
      <c r="D75" s="264">
        <f>(0.8*2.1)*2</f>
        <v>3.3600000000000003</v>
      </c>
      <c r="E75" s="130" t="s">
        <v>10</v>
      </c>
      <c r="F75" s="56"/>
      <c r="G75" s="56"/>
      <c r="H75" s="56"/>
      <c r="I75" s="278"/>
      <c r="J75" s="278"/>
      <c r="K75" s="278"/>
      <c r="L75" s="143"/>
      <c r="M75" s="9"/>
      <c r="N75" s="9"/>
      <c r="O75" s="9"/>
      <c r="P75" s="46"/>
      <c r="Q75" s="215"/>
      <c r="R75" s="215"/>
      <c r="W75" s="55"/>
    </row>
    <row r="76" spans="1:23" s="11" customFormat="1" ht="30" hidden="1" customHeight="1">
      <c r="B76" s="315" t="s">
        <v>19592</v>
      </c>
      <c r="C76" s="315"/>
      <c r="D76" s="122">
        <f>SUM(D74:D75)</f>
        <v>6.7200000000000006</v>
      </c>
      <c r="E76" s="132" t="s">
        <v>10</v>
      </c>
      <c r="F76" s="56"/>
      <c r="G76" s="56"/>
      <c r="H76" s="56"/>
      <c r="I76" s="278"/>
      <c r="J76" s="278"/>
      <c r="K76" s="278"/>
      <c r="L76" s="143"/>
      <c r="M76" s="9"/>
      <c r="N76" s="9"/>
      <c r="O76" s="9"/>
      <c r="P76" s="46"/>
      <c r="Q76" s="215"/>
      <c r="R76" s="215"/>
      <c r="W76" s="55"/>
    </row>
    <row r="77" spans="1:23" s="11" customFormat="1" ht="15.75" hidden="1">
      <c r="A77" s="217"/>
      <c r="B77" s="321"/>
      <c r="C77" s="321"/>
      <c r="D77" s="121"/>
      <c r="E77" s="131"/>
      <c r="F77" s="113"/>
      <c r="G77" s="113"/>
      <c r="H77" s="113"/>
      <c r="I77" s="110"/>
      <c r="J77" s="110"/>
      <c r="K77" s="110"/>
      <c r="L77" s="119"/>
      <c r="M77" s="111"/>
      <c r="N77" s="111"/>
      <c r="O77" s="111"/>
      <c r="P77" s="114"/>
      <c r="Q77" s="215"/>
      <c r="R77" s="215"/>
      <c r="W77" s="55"/>
    </row>
    <row r="78" spans="1:23" s="11" customFormat="1" ht="30" customHeight="1">
      <c r="A78" s="105" t="s">
        <v>22301</v>
      </c>
      <c r="B78" s="308" t="str">
        <f>IF(J78="SINAPI",VLOOKUP(ORÇ!I78,SINAPI,2,),VLOOKUP(ORÇ!I78,SETOP,3,))</f>
        <v>PINTURA EPÓXI EM SUPERFÍCIES DE AÇO CARBONO, DUAS (2) DEMÃOS, APLICAÇÃO MECÂNICA</v>
      </c>
      <c r="C78" s="308"/>
      <c r="D78" s="308"/>
      <c r="E78" s="308"/>
      <c r="F78" s="308"/>
      <c r="G78" s="308"/>
      <c r="H78" s="308"/>
      <c r="I78" s="108" t="s">
        <v>8141</v>
      </c>
      <c r="J78" s="108" t="s">
        <v>3997</v>
      </c>
      <c r="K78" s="108" t="str">
        <f>IF(J78="SINAPI",VLOOKUP(ORÇ!I78,SINAPI,3,),VLOOKUP(ORÇ!I78,SETOP,4,))</f>
        <v>M2</v>
      </c>
      <c r="L78" s="142">
        <f>ROUND(D81,2)</f>
        <v>6.72</v>
      </c>
      <c r="M78" s="109">
        <f>IF(J78="SINAPI",VLOOKUP(ORÇ!I78,SINAPI,4,),VLOOKUP(ORÇ!I78,SETOP,5,))</f>
        <v>11.78</v>
      </c>
      <c r="N78" s="109">
        <f>ROUND(M78*(1+$C$7),2)</f>
        <v>14.9</v>
      </c>
      <c r="O78" s="148">
        <f>ROUND(L78*M78,2)</f>
        <v>79.16</v>
      </c>
      <c r="P78" s="148">
        <f>ROUND(N78*L78,2)</f>
        <v>100.13</v>
      </c>
      <c r="Q78" s="215"/>
      <c r="R78" s="215"/>
      <c r="W78" s="55"/>
    </row>
    <row r="79" spans="1:23" s="11" customFormat="1" ht="30" hidden="1" customHeight="1">
      <c r="B79" s="317" t="s">
        <v>22295</v>
      </c>
      <c r="C79" s="317"/>
      <c r="D79" s="264">
        <f>(0.8*2.1)*2</f>
        <v>3.3600000000000003</v>
      </c>
      <c r="E79" s="130" t="s">
        <v>10</v>
      </c>
      <c r="F79" s="56"/>
      <c r="G79" s="56"/>
      <c r="H79" s="56"/>
      <c r="I79" s="278"/>
      <c r="J79" s="278"/>
      <c r="K79" s="278"/>
      <c r="L79" s="143"/>
      <c r="M79" s="9"/>
      <c r="N79" s="9"/>
      <c r="O79" s="9"/>
      <c r="P79" s="46"/>
      <c r="Q79" s="215"/>
      <c r="R79" s="215"/>
      <c r="W79" s="55"/>
    </row>
    <row r="80" spans="1:23" s="11" customFormat="1" ht="30" hidden="1" customHeight="1">
      <c r="B80" s="317" t="s">
        <v>22296</v>
      </c>
      <c r="C80" s="317"/>
      <c r="D80" s="264">
        <f>(0.8*2.1)*2</f>
        <v>3.3600000000000003</v>
      </c>
      <c r="E80" s="130" t="s">
        <v>10</v>
      </c>
      <c r="F80" s="56"/>
      <c r="G80" s="56"/>
      <c r="H80" s="56"/>
      <c r="I80" s="278"/>
      <c r="J80" s="278"/>
      <c r="K80" s="278"/>
      <c r="L80" s="143"/>
      <c r="M80" s="9"/>
      <c r="N80" s="9"/>
      <c r="O80" s="9"/>
      <c r="P80" s="46"/>
      <c r="Q80" s="215"/>
      <c r="R80" s="215"/>
      <c r="W80" s="55"/>
    </row>
    <row r="81" spans="1:23" s="11" customFormat="1" ht="30" hidden="1" customHeight="1">
      <c r="B81" s="315" t="s">
        <v>19592</v>
      </c>
      <c r="C81" s="315"/>
      <c r="D81" s="122">
        <f>SUM(D79:D80)</f>
        <v>6.7200000000000006</v>
      </c>
      <c r="E81" s="132" t="s">
        <v>10</v>
      </c>
      <c r="F81" s="56"/>
      <c r="G81" s="56"/>
      <c r="H81" s="56"/>
      <c r="I81" s="278"/>
      <c r="J81" s="278"/>
      <c r="K81" s="278"/>
      <c r="L81" s="143"/>
      <c r="M81" s="9"/>
      <c r="N81" s="9"/>
      <c r="O81" s="9"/>
      <c r="P81" s="46"/>
      <c r="Q81" s="215"/>
      <c r="R81" s="215"/>
      <c r="W81" s="55"/>
    </row>
    <row r="82" spans="1:23" s="11" customFormat="1" ht="15.75" hidden="1">
      <c r="A82" s="217"/>
      <c r="B82" s="321"/>
      <c r="C82" s="321"/>
      <c r="D82" s="121"/>
      <c r="E82" s="131"/>
      <c r="F82" s="113"/>
      <c r="G82" s="113"/>
      <c r="H82" s="113"/>
      <c r="I82" s="110"/>
      <c r="J82" s="110"/>
      <c r="K82" s="110"/>
      <c r="L82" s="119"/>
      <c r="M82" s="111"/>
      <c r="N82" s="111"/>
      <c r="O82" s="111"/>
      <c r="P82" s="114"/>
      <c r="Q82" s="215"/>
      <c r="R82" s="215"/>
      <c r="W82" s="55"/>
    </row>
    <row r="83" spans="1:23" s="11" customFormat="1" ht="30" customHeight="1">
      <c r="A83" s="14" t="s">
        <v>22319</v>
      </c>
      <c r="B83" s="320" t="s">
        <v>22298</v>
      </c>
      <c r="C83" s="320"/>
      <c r="D83" s="320"/>
      <c r="E83" s="320"/>
      <c r="F83" s="320"/>
      <c r="G83" s="320"/>
      <c r="H83" s="320"/>
      <c r="I83" s="98"/>
      <c r="J83" s="98"/>
      <c r="K83" s="98"/>
      <c r="L83" s="118"/>
      <c r="M83" s="99"/>
      <c r="N83" s="99"/>
      <c r="O83" s="99"/>
      <c r="P83" s="100"/>
      <c r="Q83" s="215"/>
      <c r="R83" s="215"/>
      <c r="W83" s="55"/>
    </row>
    <row r="84" spans="1:23" s="11" customFormat="1" ht="30" customHeight="1">
      <c r="A84" s="105" t="s">
        <v>22320</v>
      </c>
      <c r="B84" s="308" t="str">
        <f>IF(J84="SINAPI",VLOOKUP(ORÇ!I84,SINAPI,2,),VLOOKUP(ORÇ!I84,SETOP,3,))</f>
        <v>JARDINEIRO COM ENCARGOS COMPLEMENTARES</v>
      </c>
      <c r="C84" s="308"/>
      <c r="D84" s="308"/>
      <c r="E84" s="308"/>
      <c r="F84" s="308"/>
      <c r="G84" s="308"/>
      <c r="H84" s="308"/>
      <c r="I84" s="108" t="s">
        <v>8010</v>
      </c>
      <c r="J84" s="108" t="s">
        <v>3997</v>
      </c>
      <c r="K84" s="108" t="str">
        <f>IF(J84="SINAPI",VLOOKUP(ORÇ!I84,SINAPI,3,),VLOOKUP(ORÇ!I84,SETOP,4,))</f>
        <v>HORA</v>
      </c>
      <c r="L84" s="142">
        <f>ROUND(D87,2)</f>
        <v>6</v>
      </c>
      <c r="M84" s="109">
        <f>IF(J84="SINAPI",VLOOKUP(ORÇ!I84,SINAPI,4,),VLOOKUP(ORÇ!I84,SETOP,5,))</f>
        <v>17.809999999999999</v>
      </c>
      <c r="N84" s="109">
        <f>ROUND(M84*(1+$C$7),2)</f>
        <v>22.53</v>
      </c>
      <c r="O84" s="148">
        <f>ROUND(L84*M84,2)</f>
        <v>106.86</v>
      </c>
      <c r="P84" s="148">
        <f>ROUND(N84*L84,2)</f>
        <v>135.18</v>
      </c>
      <c r="Q84" s="215"/>
      <c r="R84" s="215"/>
      <c r="W84" s="55"/>
    </row>
    <row r="85" spans="1:23" s="11" customFormat="1" ht="30" hidden="1" customHeight="1">
      <c r="A85" s="261"/>
      <c r="B85" s="317" t="s">
        <v>22295</v>
      </c>
      <c r="C85" s="317"/>
      <c r="D85" s="264">
        <v>3</v>
      </c>
      <c r="E85" s="130" t="s">
        <v>17</v>
      </c>
      <c r="F85" s="56"/>
      <c r="G85" s="56"/>
      <c r="H85" s="56"/>
      <c r="I85" s="278"/>
      <c r="J85" s="278"/>
      <c r="K85" s="278"/>
      <c r="L85" s="143"/>
      <c r="M85" s="9"/>
      <c r="N85" s="9"/>
      <c r="O85" s="9"/>
      <c r="P85" s="46"/>
      <c r="Q85" s="215"/>
      <c r="R85" s="215"/>
      <c r="W85" s="55"/>
    </row>
    <row r="86" spans="1:23" s="11" customFormat="1" ht="30" hidden="1" customHeight="1">
      <c r="A86" s="261"/>
      <c r="B86" s="317" t="s">
        <v>22296</v>
      </c>
      <c r="C86" s="317"/>
      <c r="D86" s="264">
        <v>3</v>
      </c>
      <c r="E86" s="130" t="s">
        <v>17</v>
      </c>
      <c r="F86" s="56"/>
      <c r="G86" s="56"/>
      <c r="H86" s="56"/>
      <c r="I86" s="278"/>
      <c r="J86" s="278"/>
      <c r="K86" s="278"/>
      <c r="L86" s="143"/>
      <c r="M86" s="9"/>
      <c r="N86" s="9"/>
      <c r="O86" s="9"/>
      <c r="P86" s="46"/>
      <c r="Q86" s="215"/>
      <c r="R86" s="215"/>
      <c r="W86" s="55"/>
    </row>
    <row r="87" spans="1:23" s="11" customFormat="1" ht="30" hidden="1" customHeight="1">
      <c r="A87" s="261"/>
      <c r="B87" s="315" t="s">
        <v>19592</v>
      </c>
      <c r="C87" s="315"/>
      <c r="D87" s="122">
        <f>SUM(D85:D86)</f>
        <v>6</v>
      </c>
      <c r="E87" s="132" t="s">
        <v>17</v>
      </c>
      <c r="F87" s="56"/>
      <c r="G87" s="56"/>
      <c r="H87" s="56"/>
      <c r="I87" s="278"/>
      <c r="J87" s="278"/>
      <c r="K87" s="278"/>
      <c r="L87" s="143"/>
      <c r="M87" s="9"/>
      <c r="N87" s="9"/>
      <c r="O87" s="9"/>
      <c r="P87" s="46"/>
      <c r="Q87" s="215"/>
      <c r="R87" s="215"/>
      <c r="W87" s="55"/>
    </row>
    <row r="88" spans="1:23" s="261" customFormat="1" ht="15.75" hidden="1">
      <c r="A88" s="218"/>
      <c r="B88" s="113"/>
      <c r="C88" s="113"/>
      <c r="D88" s="121"/>
      <c r="E88" s="131"/>
      <c r="F88" s="113"/>
      <c r="G88" s="113"/>
      <c r="H88" s="113"/>
      <c r="I88" s="110"/>
      <c r="J88" s="110"/>
      <c r="K88" s="110"/>
      <c r="L88" s="119"/>
      <c r="M88" s="111"/>
      <c r="N88" s="111"/>
      <c r="O88" s="111"/>
      <c r="P88" s="114"/>
      <c r="Q88" s="201"/>
      <c r="R88" s="201"/>
      <c r="W88" s="64"/>
    </row>
    <row r="89" spans="1:23" s="11" customFormat="1" ht="30" customHeight="1">
      <c r="A89" s="105" t="s">
        <v>22321</v>
      </c>
      <c r="B89" s="308" t="str">
        <f>IF(J89="SINAPI",VLOOKUP(ORÇ!I89,SINAPI,2,),VLOOKUP(ORÇ!I89,SETOP,3,))</f>
        <v>LASTRO DE BRITA 2 OU 3 APILOADO MANUALMENTE</v>
      </c>
      <c r="C89" s="308"/>
      <c r="D89" s="308"/>
      <c r="E89" s="308"/>
      <c r="F89" s="308"/>
      <c r="G89" s="308"/>
      <c r="H89" s="308"/>
      <c r="I89" s="108" t="s">
        <v>7489</v>
      </c>
      <c r="J89" s="108" t="s">
        <v>3997</v>
      </c>
      <c r="K89" s="108" t="str">
        <f>IF(J89="SINAPI",VLOOKUP(ORÇ!I89,SINAPI,3,),VLOOKUP(ORÇ!I89,SETOP,4,))</f>
        <v>M3</v>
      </c>
      <c r="L89" s="142">
        <f>ROUND(D92,2)</f>
        <v>5.18</v>
      </c>
      <c r="M89" s="109">
        <f>IF(J89="SINAPI",VLOOKUP(ORÇ!I89,SINAPI,4,),VLOOKUP(ORÇ!I89,SETOP,5,))</f>
        <v>102.07</v>
      </c>
      <c r="N89" s="109">
        <f>ROUND(M89*(1+$C$7),2)</f>
        <v>129.13999999999999</v>
      </c>
      <c r="O89" s="148">
        <f>ROUND(L89*M89,2)</f>
        <v>528.72</v>
      </c>
      <c r="P89" s="148">
        <f>ROUND(N89*L89,2)</f>
        <v>668.95</v>
      </c>
      <c r="Q89" s="215"/>
      <c r="R89" s="215"/>
      <c r="W89" s="55"/>
    </row>
    <row r="90" spans="1:23" s="11" customFormat="1" ht="30" hidden="1" customHeight="1">
      <c r="A90" s="261"/>
      <c r="B90" s="317" t="s">
        <v>22295</v>
      </c>
      <c r="C90" s="317"/>
      <c r="D90" s="264">
        <f>3.6*3.6*0.2</f>
        <v>2.5920000000000005</v>
      </c>
      <c r="E90" s="130" t="s">
        <v>22302</v>
      </c>
      <c r="F90" s="56"/>
      <c r="G90" s="56"/>
      <c r="H90" s="56"/>
      <c r="I90" s="278"/>
      <c r="J90" s="278"/>
      <c r="K90" s="278"/>
      <c r="L90" s="143"/>
      <c r="M90" s="9"/>
      <c r="N90" s="9"/>
      <c r="O90" s="9"/>
      <c r="P90" s="46"/>
      <c r="Q90" s="215"/>
      <c r="R90" s="215"/>
      <c r="W90" s="55"/>
    </row>
    <row r="91" spans="1:23" s="11" customFormat="1" ht="30" hidden="1" customHeight="1">
      <c r="A91" s="261"/>
      <c r="B91" s="317" t="s">
        <v>22296</v>
      </c>
      <c r="C91" s="317"/>
      <c r="D91" s="264">
        <f>3.6*3.6*0.2</f>
        <v>2.5920000000000005</v>
      </c>
      <c r="E91" s="130" t="s">
        <v>22302</v>
      </c>
      <c r="F91" s="56"/>
      <c r="G91" s="56"/>
      <c r="H91" s="56"/>
      <c r="I91" s="278"/>
      <c r="J91" s="278"/>
      <c r="K91" s="278"/>
      <c r="L91" s="143"/>
      <c r="M91" s="9"/>
      <c r="N91" s="9"/>
      <c r="O91" s="9"/>
      <c r="P91" s="46"/>
      <c r="Q91" s="215"/>
      <c r="R91" s="215"/>
      <c r="W91" s="55"/>
    </row>
    <row r="92" spans="1:23" s="11" customFormat="1" ht="30" hidden="1" customHeight="1">
      <c r="A92" s="261"/>
      <c r="B92" s="315" t="s">
        <v>19592</v>
      </c>
      <c r="C92" s="315"/>
      <c r="D92" s="122">
        <f>SUM(D90:D91)</f>
        <v>5.1840000000000011</v>
      </c>
      <c r="E92" s="132" t="s">
        <v>22302</v>
      </c>
      <c r="F92" s="56"/>
      <c r="G92" s="56"/>
      <c r="H92" s="56"/>
      <c r="I92" s="278"/>
      <c r="J92" s="278"/>
      <c r="K92" s="278"/>
      <c r="L92" s="143"/>
      <c r="M92" s="9"/>
      <c r="N92" s="9"/>
      <c r="O92" s="9"/>
      <c r="P92" s="46"/>
      <c r="Q92" s="215"/>
      <c r="R92" s="215"/>
      <c r="W92" s="55"/>
    </row>
    <row r="93" spans="1:23" s="261" customFormat="1" ht="15.75" hidden="1">
      <c r="A93" s="218"/>
      <c r="B93" s="113"/>
      <c r="C93" s="113"/>
      <c r="D93" s="121"/>
      <c r="E93" s="131"/>
      <c r="F93" s="113"/>
      <c r="G93" s="113"/>
      <c r="H93" s="113"/>
      <c r="I93" s="110"/>
      <c r="J93" s="110"/>
      <c r="K93" s="110"/>
      <c r="L93" s="119"/>
      <c r="M93" s="111"/>
      <c r="N93" s="111"/>
      <c r="O93" s="111"/>
      <c r="P93" s="114"/>
      <c r="Q93" s="201"/>
      <c r="R93" s="201"/>
      <c r="W93" s="64"/>
    </row>
    <row r="94" spans="1:23" s="11" customFormat="1" ht="30" customHeight="1">
      <c r="A94" s="14" t="s">
        <v>22322</v>
      </c>
      <c r="B94" s="320" t="s">
        <v>22299</v>
      </c>
      <c r="C94" s="320"/>
      <c r="D94" s="320"/>
      <c r="E94" s="320"/>
      <c r="F94" s="320"/>
      <c r="G94" s="320"/>
      <c r="H94" s="320"/>
      <c r="I94" s="98"/>
      <c r="J94" s="98"/>
      <c r="K94" s="98"/>
      <c r="L94" s="118"/>
      <c r="M94" s="99"/>
      <c r="N94" s="99"/>
      <c r="O94" s="99"/>
      <c r="P94" s="100"/>
      <c r="Q94" s="215"/>
      <c r="R94" s="215"/>
      <c r="W94" s="55"/>
    </row>
    <row r="95" spans="1:23" s="11" customFormat="1" ht="30" customHeight="1">
      <c r="A95" s="105" t="s">
        <v>22324</v>
      </c>
      <c r="B95" s="318" t="str">
        <f>IF(J95="SINAPI",VLOOKUP(ORÇ!I95,SINAPI,2,),VLOOKUP(ORÇ!I95,SETOP,3,))</f>
        <v>LIXAMENTO MANUAL EM SUPERFÍCIES METÁLICAS EM OBRA. AF_01/2020</v>
      </c>
      <c r="C95" s="318"/>
      <c r="D95" s="318"/>
      <c r="E95" s="318"/>
      <c r="F95" s="318"/>
      <c r="G95" s="318"/>
      <c r="H95" s="318"/>
      <c r="I95" s="108">
        <v>100717</v>
      </c>
      <c r="J95" s="108" t="s">
        <v>12953</v>
      </c>
      <c r="K95" s="108" t="str">
        <f>IF(J95="SINAPI",VLOOKUP(ORÇ!I95,SINAPI,3,),VLOOKUP(ORÇ!I95,SETOP,4,))</f>
        <v>M2</v>
      </c>
      <c r="L95" s="142">
        <f>ROUND(D98,2)</f>
        <v>360</v>
      </c>
      <c r="M95" s="109">
        <f>IF(J95="SINAPI",VLOOKUP(ORÇ!I95,SINAPI,4,),VLOOKUP(ORÇ!I95,SETOP,5,))</f>
        <v>6.98</v>
      </c>
      <c r="N95" s="109">
        <f>ROUND(M95*(1+$C$7),2)</f>
        <v>8.83</v>
      </c>
      <c r="O95" s="148">
        <f>ROUND(L95*M95,2)</f>
        <v>2512.8000000000002</v>
      </c>
      <c r="P95" s="148">
        <f>ROUND(N95*L95,2)</f>
        <v>3178.8</v>
      </c>
      <c r="Q95" s="215"/>
      <c r="R95" s="215"/>
      <c r="W95" s="55"/>
    </row>
    <row r="96" spans="1:23" s="11" customFormat="1" ht="30" hidden="1" customHeight="1">
      <c r="B96" s="317" t="s">
        <v>22295</v>
      </c>
      <c r="C96" s="317"/>
      <c r="D96" s="264">
        <f>((25*3.6)*4)/2</f>
        <v>180</v>
      </c>
      <c r="E96" s="130" t="s">
        <v>10</v>
      </c>
      <c r="F96" s="56"/>
      <c r="G96" s="56"/>
      <c r="H96" s="56"/>
      <c r="I96" s="278"/>
      <c r="J96" s="278"/>
      <c r="K96" s="278"/>
      <c r="L96" s="143"/>
      <c r="M96" s="9"/>
      <c r="N96" s="9"/>
      <c r="O96" s="9"/>
      <c r="P96" s="46"/>
      <c r="Q96" s="215"/>
      <c r="R96" s="215"/>
      <c r="W96" s="55"/>
    </row>
    <row r="97" spans="1:23" s="11" customFormat="1" ht="30" hidden="1" customHeight="1">
      <c r="B97" s="317" t="s">
        <v>22296</v>
      </c>
      <c r="C97" s="317"/>
      <c r="D97" s="264">
        <f>((25*3.6)*4)/2</f>
        <v>180</v>
      </c>
      <c r="E97" s="130" t="s">
        <v>10</v>
      </c>
      <c r="F97" s="56"/>
      <c r="G97" s="56"/>
      <c r="H97" s="56"/>
      <c r="I97" s="278"/>
      <c r="J97" s="278"/>
      <c r="K97" s="278"/>
      <c r="L97" s="143"/>
      <c r="M97" s="9"/>
      <c r="N97" s="9"/>
      <c r="O97" s="9"/>
      <c r="P97" s="46"/>
      <c r="Q97" s="215"/>
      <c r="R97" s="215"/>
      <c r="W97" s="55"/>
    </row>
    <row r="98" spans="1:23" s="11" customFormat="1" ht="30" hidden="1" customHeight="1">
      <c r="B98" s="315" t="s">
        <v>19592</v>
      </c>
      <c r="C98" s="315"/>
      <c r="D98" s="122">
        <f>SUM(D96:D97)</f>
        <v>360</v>
      </c>
      <c r="E98" s="132" t="s">
        <v>10</v>
      </c>
      <c r="F98" s="56"/>
      <c r="G98" s="56"/>
      <c r="H98" s="56"/>
      <c r="I98" s="278"/>
      <c r="J98" s="278"/>
      <c r="K98" s="278"/>
      <c r="L98" s="143"/>
      <c r="M98" s="9"/>
      <c r="N98" s="9"/>
      <c r="O98" s="9"/>
      <c r="P98" s="46"/>
      <c r="Q98" s="215"/>
      <c r="R98" s="215"/>
      <c r="W98" s="55"/>
    </row>
    <row r="99" spans="1:23" s="11" customFormat="1" ht="15.75" hidden="1">
      <c r="A99" s="217"/>
      <c r="B99" s="321"/>
      <c r="C99" s="321"/>
      <c r="D99" s="121"/>
      <c r="E99" s="131"/>
      <c r="F99" s="113"/>
      <c r="G99" s="113"/>
      <c r="H99" s="113"/>
      <c r="I99" s="110"/>
      <c r="J99" s="110"/>
      <c r="K99" s="110"/>
      <c r="L99" s="119"/>
      <c r="M99" s="111"/>
      <c r="N99" s="111"/>
      <c r="O99" s="111"/>
      <c r="P99" s="114"/>
      <c r="Q99" s="215"/>
      <c r="R99" s="215"/>
      <c r="W99" s="55"/>
    </row>
    <row r="100" spans="1:23" s="11" customFormat="1" ht="30" customHeight="1">
      <c r="A100" s="105" t="s">
        <v>22323</v>
      </c>
      <c r="B100" s="318" t="str">
        <f>IF(J100="SINAPI",VLOOKUP(ORÇ!I100,SINAPI,2,),VLOOKUP(ORÇ!I100,SETOP,3,))</f>
        <v>PINTURA EPÓXI EM SUPERFÍCIES DE AÇO CARBONO, DUAS (2) DEMÃOS, APLICAÇÃO MECÂNICA</v>
      </c>
      <c r="C100" s="318"/>
      <c r="D100" s="318"/>
      <c r="E100" s="318"/>
      <c r="F100" s="318"/>
      <c r="G100" s="318"/>
      <c r="H100" s="318"/>
      <c r="I100" s="108" t="s">
        <v>8141</v>
      </c>
      <c r="J100" s="108" t="s">
        <v>3997</v>
      </c>
      <c r="K100" s="108" t="str">
        <f>IF(J100="SINAPI",VLOOKUP(ORÇ!I100,SINAPI,3,),VLOOKUP(ORÇ!I100,SETOP,4,))</f>
        <v>M2</v>
      </c>
      <c r="L100" s="142">
        <f>ROUND(D103,2)</f>
        <v>360</v>
      </c>
      <c r="M100" s="109">
        <f>IF(J100="SINAPI",VLOOKUP(ORÇ!I100,SINAPI,4,),VLOOKUP(ORÇ!I100,SETOP,5,))</f>
        <v>11.78</v>
      </c>
      <c r="N100" s="109">
        <f>ROUND(M100*(1+$C$7),2)</f>
        <v>14.9</v>
      </c>
      <c r="O100" s="148">
        <f>ROUND(L100*M100,2)</f>
        <v>4240.8</v>
      </c>
      <c r="P100" s="148">
        <f>ROUND(N100*L100,2)</f>
        <v>5364</v>
      </c>
      <c r="Q100" s="215"/>
      <c r="R100" s="215"/>
      <c r="W100" s="55"/>
    </row>
    <row r="101" spans="1:23" s="11" customFormat="1" ht="30" hidden="1" customHeight="1">
      <c r="B101" s="317" t="s">
        <v>22295</v>
      </c>
      <c r="C101" s="317"/>
      <c r="D101" s="264">
        <f>((25*3.6)*4)/2</f>
        <v>180</v>
      </c>
      <c r="E101" s="130" t="s">
        <v>10</v>
      </c>
      <c r="F101" s="56"/>
      <c r="G101" s="56"/>
      <c r="H101" s="56"/>
      <c r="I101" s="278"/>
      <c r="J101" s="278"/>
      <c r="K101" s="278"/>
      <c r="L101" s="143"/>
      <c r="M101" s="9"/>
      <c r="N101" s="9"/>
      <c r="O101" s="9"/>
      <c r="P101" s="46"/>
      <c r="Q101" s="215"/>
      <c r="R101" s="215"/>
      <c r="W101" s="55"/>
    </row>
    <row r="102" spans="1:23" s="11" customFormat="1" ht="30" hidden="1" customHeight="1">
      <c r="B102" s="317" t="s">
        <v>22296</v>
      </c>
      <c r="C102" s="317"/>
      <c r="D102" s="264">
        <f>((25*3.6)*4)/2</f>
        <v>180</v>
      </c>
      <c r="E102" s="130" t="s">
        <v>10</v>
      </c>
      <c r="F102" s="56"/>
      <c r="G102" s="56"/>
      <c r="H102" s="56"/>
      <c r="I102" s="278"/>
      <c r="J102" s="278"/>
      <c r="K102" s="278"/>
      <c r="L102" s="143"/>
      <c r="M102" s="9"/>
      <c r="N102" s="9"/>
      <c r="O102" s="9"/>
      <c r="P102" s="46"/>
      <c r="Q102" s="215"/>
      <c r="R102" s="215"/>
      <c r="W102" s="55"/>
    </row>
    <row r="103" spans="1:23" s="11" customFormat="1" ht="30" hidden="1" customHeight="1">
      <c r="B103" s="315" t="s">
        <v>19592</v>
      </c>
      <c r="C103" s="315"/>
      <c r="D103" s="122">
        <f>SUM(D101:D102)</f>
        <v>360</v>
      </c>
      <c r="E103" s="132" t="s">
        <v>10</v>
      </c>
      <c r="F103" s="56"/>
      <c r="G103" s="56"/>
      <c r="H103" s="56"/>
      <c r="I103" s="278"/>
      <c r="J103" s="278"/>
      <c r="K103" s="278"/>
      <c r="L103" s="143"/>
      <c r="M103" s="9"/>
      <c r="N103" s="9"/>
      <c r="O103" s="9"/>
      <c r="P103" s="46"/>
      <c r="Q103" s="215"/>
      <c r="R103" s="215"/>
      <c r="W103" s="55"/>
    </row>
    <row r="104" spans="1:23" s="11" customFormat="1" ht="15.75" hidden="1">
      <c r="A104" s="217"/>
      <c r="B104" s="321"/>
      <c r="C104" s="321"/>
      <c r="D104" s="121"/>
      <c r="E104" s="131"/>
      <c r="F104" s="113"/>
      <c r="G104" s="113"/>
      <c r="H104" s="113"/>
      <c r="I104" s="110"/>
      <c r="J104" s="110"/>
      <c r="K104" s="110"/>
      <c r="L104" s="119"/>
      <c r="M104" s="111"/>
      <c r="N104" s="111"/>
      <c r="O104" s="111"/>
      <c r="P104" s="114"/>
      <c r="Q104" s="215"/>
      <c r="R104" s="215"/>
      <c r="W104" s="55"/>
    </row>
    <row r="105" spans="1:23" s="11" customFormat="1" ht="30" customHeight="1">
      <c r="A105" s="105" t="s">
        <v>22325</v>
      </c>
      <c r="B105" s="308" t="str">
        <f>IF(J105="SINAPI",VLOOKUP(ORÇ!I105,SINAPI,2,),VLOOKUP(ORÇ!I105,SETOP,3,))</f>
        <v>MONTAGEM E DESMONTAGEM DE ANDAIME TUBULAR TIPO TORRE (EXCLUSIVE ANDAIME E LIMPEZA). AF_11/2017</v>
      </c>
      <c r="C105" s="308"/>
      <c r="D105" s="308"/>
      <c r="E105" s="308"/>
      <c r="F105" s="308"/>
      <c r="G105" s="308"/>
      <c r="H105" s="308"/>
      <c r="I105" s="108">
        <v>97064</v>
      </c>
      <c r="J105" s="108" t="s">
        <v>12953</v>
      </c>
      <c r="K105" s="108" t="str">
        <f>IF(J105="SINAPI",VLOOKUP(ORÇ!I105,SINAPI,3,),VLOOKUP(ORÇ!I105,SETOP,4,))</f>
        <v>M</v>
      </c>
      <c r="L105" s="142">
        <f>D108</f>
        <v>50</v>
      </c>
      <c r="M105" s="109">
        <f>IF(J105="SINAPI",VLOOKUP(ORÇ!I105,SINAPI,4,),VLOOKUP(ORÇ!I105,SETOP,5,))</f>
        <v>13.92</v>
      </c>
      <c r="N105" s="109">
        <f>ROUND(M105*(1+$C$7),2)</f>
        <v>17.61</v>
      </c>
      <c r="O105" s="148">
        <f>ROUND(L105*M105,2)</f>
        <v>696</v>
      </c>
      <c r="P105" s="148">
        <f>ROUND(N105*L105,2)</f>
        <v>880.5</v>
      </c>
      <c r="Q105" s="215"/>
      <c r="R105" s="215"/>
      <c r="W105" s="55"/>
    </row>
    <row r="106" spans="1:23" s="11" customFormat="1" ht="30" hidden="1" customHeight="1">
      <c r="B106" s="317" t="s">
        <v>22295</v>
      </c>
      <c r="C106" s="317"/>
      <c r="D106" s="264">
        <v>25</v>
      </c>
      <c r="E106" s="130" t="s">
        <v>4020</v>
      </c>
      <c r="F106" s="56"/>
      <c r="G106" s="56"/>
      <c r="H106" s="56"/>
      <c r="I106" s="278"/>
      <c r="J106" s="278"/>
      <c r="K106" s="278"/>
      <c r="L106" s="143"/>
      <c r="M106" s="9"/>
      <c r="N106" s="9"/>
      <c r="O106" s="9"/>
      <c r="P106" s="46"/>
      <c r="Q106" s="215"/>
      <c r="R106" s="215"/>
      <c r="W106" s="55"/>
    </row>
    <row r="107" spans="1:23" s="11" customFormat="1" ht="30" hidden="1" customHeight="1">
      <c r="B107" s="317" t="s">
        <v>22296</v>
      </c>
      <c r="C107" s="317"/>
      <c r="D107" s="264">
        <v>25</v>
      </c>
      <c r="E107" s="130" t="s">
        <v>4020</v>
      </c>
      <c r="F107" s="56"/>
      <c r="G107" s="56"/>
      <c r="H107" s="56"/>
      <c r="I107" s="278"/>
      <c r="J107" s="278"/>
      <c r="K107" s="278"/>
      <c r="L107" s="143"/>
      <c r="M107" s="9"/>
      <c r="N107" s="9"/>
      <c r="O107" s="9"/>
      <c r="P107" s="46"/>
      <c r="Q107" s="215"/>
      <c r="R107" s="215"/>
      <c r="W107" s="55"/>
    </row>
    <row r="108" spans="1:23" s="11" customFormat="1" ht="30" hidden="1" customHeight="1">
      <c r="B108" s="315" t="s">
        <v>19592</v>
      </c>
      <c r="C108" s="315"/>
      <c r="D108" s="122">
        <f>SUM(D106:D107)</f>
        <v>50</v>
      </c>
      <c r="E108" s="130" t="s">
        <v>4020</v>
      </c>
      <c r="F108" s="56"/>
      <c r="G108" s="56"/>
      <c r="H108" s="56"/>
      <c r="I108" s="278"/>
      <c r="J108" s="278"/>
      <c r="K108" s="278"/>
      <c r="L108" s="143"/>
      <c r="M108" s="9"/>
      <c r="N108" s="9"/>
      <c r="O108" s="9"/>
      <c r="P108" s="46"/>
      <c r="Q108" s="215"/>
      <c r="R108" s="215"/>
      <c r="W108" s="55"/>
    </row>
    <row r="109" spans="1:23" s="11" customFormat="1" ht="15.75" hidden="1">
      <c r="A109" s="231"/>
      <c r="B109" s="321"/>
      <c r="C109" s="321"/>
      <c r="D109" s="121"/>
      <c r="E109" s="131"/>
      <c r="F109" s="113"/>
      <c r="G109" s="113"/>
      <c r="H109" s="113"/>
      <c r="I109" s="110"/>
      <c r="J109" s="110"/>
      <c r="K109" s="110"/>
      <c r="L109" s="119"/>
      <c r="M109" s="111"/>
      <c r="N109" s="111"/>
      <c r="O109" s="111"/>
      <c r="P109" s="114"/>
      <c r="Q109" s="215"/>
      <c r="R109" s="215"/>
      <c r="W109" s="55"/>
    </row>
    <row r="110" spans="1:23" s="11" customFormat="1" ht="30" customHeight="1">
      <c r="A110" s="105" t="s">
        <v>22326</v>
      </c>
      <c r="B110" s="308" t="str">
        <f>IF(J110="SINAPI",VLOOKUP(ORÇ!I110,SINAPI,2,),VLOOKUP(ORÇ!I110,SETOP,3,))</f>
        <v>LOCACAO DE ANDAIME METALICO TUBULAR DE ENCAIXE, TIPO DE TORRE, COM LARGURA DE 1 ATE 1,5 M E ALTURA DE *1,00* M (INCLUSO SAPATAS FIXAS OU RODIZIOS)</v>
      </c>
      <c r="C110" s="308"/>
      <c r="D110" s="308"/>
      <c r="E110" s="308"/>
      <c r="F110" s="308"/>
      <c r="G110" s="308"/>
      <c r="H110" s="308"/>
      <c r="I110" s="108">
        <v>10527</v>
      </c>
      <c r="J110" s="108" t="s">
        <v>12953</v>
      </c>
      <c r="K110" s="108" t="str">
        <f>IF(J110="SINAPI",VLOOKUP(ORÇ!I110,SINAPI,3,),VLOOKUP(ORÇ!I110,SETOP,4,))</f>
        <v xml:space="preserve">MXMES </v>
      </c>
      <c r="L110" s="142">
        <f>D113</f>
        <v>50</v>
      </c>
      <c r="M110" s="109">
        <f>IF(J110="SINAPI",VLOOKUP(ORÇ!I110,SINAPI,4,),VLOOKUP(ORÇ!I110,SETOP,5,))</f>
        <v>14</v>
      </c>
      <c r="N110" s="109">
        <f>ROUND(M110*(1+$C$7),2)</f>
        <v>17.71</v>
      </c>
      <c r="O110" s="148">
        <f>ROUND(L110*M110,2)</f>
        <v>700</v>
      </c>
      <c r="P110" s="148">
        <f>ROUND(N110*L110,2)</f>
        <v>885.5</v>
      </c>
      <c r="Q110" s="215"/>
      <c r="R110" s="215"/>
      <c r="W110" s="55"/>
    </row>
    <row r="111" spans="1:23" s="11" customFormat="1" ht="30" hidden="1" customHeight="1">
      <c r="B111" s="317" t="s">
        <v>22295</v>
      </c>
      <c r="C111" s="317"/>
      <c r="D111" s="264">
        <f>25*1</f>
        <v>25</v>
      </c>
      <c r="E111" s="130" t="s">
        <v>4020</v>
      </c>
      <c r="F111" s="56"/>
      <c r="G111" s="56"/>
      <c r="H111" s="56"/>
      <c r="I111" s="278"/>
      <c r="J111" s="278"/>
      <c r="K111" s="278"/>
      <c r="L111" s="143"/>
      <c r="M111" s="9"/>
      <c r="N111" s="9"/>
      <c r="O111" s="9"/>
      <c r="P111" s="46"/>
      <c r="Q111" s="215"/>
      <c r="R111" s="215"/>
      <c r="W111" s="55"/>
    </row>
    <row r="112" spans="1:23" s="11" customFormat="1" ht="30" hidden="1" customHeight="1">
      <c r="B112" s="317" t="s">
        <v>22296</v>
      </c>
      <c r="C112" s="317"/>
      <c r="D112" s="264">
        <f>25*1</f>
        <v>25</v>
      </c>
      <c r="E112" s="130" t="s">
        <v>4020</v>
      </c>
      <c r="F112" s="56"/>
      <c r="G112" s="56"/>
      <c r="H112" s="56"/>
      <c r="I112" s="278"/>
      <c r="J112" s="278"/>
      <c r="K112" s="278"/>
      <c r="L112" s="143"/>
      <c r="M112" s="9"/>
      <c r="N112" s="9"/>
      <c r="O112" s="9"/>
      <c r="P112" s="46"/>
      <c r="Q112" s="215"/>
      <c r="R112" s="215"/>
      <c r="W112" s="55"/>
    </row>
    <row r="113" spans="1:23" s="11" customFormat="1" ht="30" hidden="1" customHeight="1">
      <c r="B113" s="315" t="s">
        <v>19592</v>
      </c>
      <c r="C113" s="315"/>
      <c r="D113" s="122">
        <f>SUM(D111:D112)</f>
        <v>50</v>
      </c>
      <c r="E113" s="130" t="s">
        <v>4020</v>
      </c>
      <c r="F113" s="56"/>
      <c r="G113" s="56"/>
      <c r="H113" s="56"/>
      <c r="I113" s="278"/>
      <c r="J113" s="278"/>
      <c r="K113" s="278"/>
      <c r="L113" s="143"/>
      <c r="M113" s="9"/>
      <c r="N113" s="9"/>
      <c r="O113" s="9"/>
      <c r="P113" s="46"/>
      <c r="Q113" s="215"/>
      <c r="R113" s="215"/>
      <c r="W113" s="55"/>
    </row>
    <row r="114" spans="1:23" s="11" customFormat="1" ht="15.75" hidden="1">
      <c r="A114" s="231"/>
      <c r="B114" s="321"/>
      <c r="C114" s="321"/>
      <c r="D114" s="121"/>
      <c r="E114" s="131"/>
      <c r="F114" s="113"/>
      <c r="G114" s="113"/>
      <c r="H114" s="113"/>
      <c r="I114" s="110"/>
      <c r="J114" s="110"/>
      <c r="K114" s="110"/>
      <c r="L114" s="119"/>
      <c r="M114" s="111"/>
      <c r="N114" s="111"/>
      <c r="O114" s="111"/>
      <c r="P114" s="114"/>
      <c r="Q114" s="215"/>
      <c r="R114" s="215"/>
      <c r="W114" s="55"/>
    </row>
    <row r="115" spans="1:23" ht="30" customHeight="1">
      <c r="A115" s="310" t="str">
        <f>"SUBTOTAL - "&amp;B61</f>
        <v xml:space="preserve">SUBTOTAL - ÁREA DA TORRE </v>
      </c>
      <c r="B115" s="310"/>
      <c r="C115" s="310"/>
      <c r="D115" s="310"/>
      <c r="E115" s="310"/>
      <c r="F115" s="310"/>
      <c r="G115" s="310"/>
      <c r="H115" s="310"/>
      <c r="I115" s="310"/>
      <c r="J115" s="310"/>
      <c r="K115" s="310"/>
      <c r="L115" s="310"/>
      <c r="M115" s="310"/>
      <c r="N115" s="310"/>
      <c r="O115" s="103">
        <f>SUM(O63:O114)</f>
        <v>9891.11</v>
      </c>
      <c r="P115" s="103">
        <f>SUM(P63:P114)</f>
        <v>12512.16</v>
      </c>
    </row>
    <row r="116" spans="1:23" s="11" customFormat="1" ht="15" customHeight="1" thickBot="1">
      <c r="A116" s="156"/>
      <c r="B116" s="156"/>
      <c r="C116" s="156"/>
      <c r="D116" s="157"/>
      <c r="E116" s="158"/>
      <c r="F116" s="156"/>
      <c r="G116" s="156"/>
      <c r="H116" s="156"/>
      <c r="I116" s="156"/>
      <c r="J116" s="156"/>
      <c r="K116" s="156"/>
      <c r="L116" s="159"/>
      <c r="M116" s="156"/>
      <c r="N116" s="156"/>
      <c r="O116" s="160"/>
      <c r="P116" s="160"/>
      <c r="Q116" s="215"/>
      <c r="R116" s="215"/>
      <c r="W116" s="55"/>
    </row>
    <row r="117" spans="1:23" s="11" customFormat="1" ht="30" customHeight="1" thickBot="1">
      <c r="A117" s="161">
        <v>4</v>
      </c>
      <c r="B117" s="311" t="s">
        <v>22303</v>
      </c>
      <c r="C117" s="311"/>
      <c r="D117" s="311"/>
      <c r="E117" s="311"/>
      <c r="F117" s="311"/>
      <c r="G117" s="311"/>
      <c r="H117" s="311"/>
      <c r="I117" s="311"/>
      <c r="J117" s="311"/>
      <c r="K117" s="311"/>
      <c r="L117" s="311"/>
      <c r="M117" s="311"/>
      <c r="N117" s="311"/>
      <c r="O117" s="311"/>
      <c r="P117" s="311"/>
      <c r="Q117" s="215"/>
      <c r="R117" s="215"/>
      <c r="W117" s="55"/>
    </row>
    <row r="118" spans="1:23" s="11" customFormat="1" ht="30" customHeight="1">
      <c r="A118" s="14" t="s">
        <v>22313</v>
      </c>
      <c r="B118" s="320" t="s">
        <v>22304</v>
      </c>
      <c r="C118" s="320"/>
      <c r="D118" s="320"/>
      <c r="E118" s="320"/>
      <c r="F118" s="320"/>
      <c r="G118" s="320"/>
      <c r="H118" s="320"/>
      <c r="I118" s="98"/>
      <c r="J118" s="98"/>
      <c r="K118" s="98"/>
      <c r="L118" s="118"/>
      <c r="M118" s="99"/>
      <c r="N118" s="99"/>
      <c r="O118" s="99"/>
      <c r="P118" s="100"/>
      <c r="Q118" s="215"/>
      <c r="R118" s="215"/>
      <c r="W118" s="55"/>
    </row>
    <row r="119" spans="1:23" s="11" customFormat="1" ht="30" customHeight="1">
      <c r="A119" s="105" t="s">
        <v>22327</v>
      </c>
      <c r="B119" s="308" t="str">
        <f>IF(J119="SINAPI",VLOOKUP(ORÇ!I119,SINAPI,2,),VLOOKUP(ORÇ!I119,SETOP,3,))</f>
        <v>REMOÇÃO DE PORTAS, DE FORMA MANUAL, SEM REAPROVEITAMENTO. AF_12/2017</v>
      </c>
      <c r="C119" s="308"/>
      <c r="D119" s="308"/>
      <c r="E119" s="308"/>
      <c r="F119" s="308"/>
      <c r="G119" s="308"/>
      <c r="H119" s="308"/>
      <c r="I119" s="108">
        <v>97644</v>
      </c>
      <c r="J119" s="108" t="s">
        <v>12953</v>
      </c>
      <c r="K119" s="108" t="str">
        <f>IF(J119="SINAPI",VLOOKUP(ORÇ!I119,SINAPI,3,),VLOOKUP(ORÇ!I119,SETOP,4,))</f>
        <v>M2</v>
      </c>
      <c r="L119" s="142">
        <f>D122</f>
        <v>4.620000000000001</v>
      </c>
      <c r="M119" s="109">
        <f>IF(J119="SINAPI",VLOOKUP(ORÇ!I119,SINAPI,4,),VLOOKUP(ORÇ!I119,SETOP,5,))</f>
        <v>6.22</v>
      </c>
      <c r="N119" s="109">
        <f>ROUND(M119*(1+$C$7),2)</f>
        <v>7.87</v>
      </c>
      <c r="O119" s="148">
        <f>ROUND(L119*M119,2)</f>
        <v>28.74</v>
      </c>
      <c r="P119" s="148">
        <f>ROUND(N119*L119,2)</f>
        <v>36.36</v>
      </c>
      <c r="Q119" s="215"/>
      <c r="R119" s="215"/>
      <c r="W119" s="55"/>
    </row>
    <row r="120" spans="1:23" s="11" customFormat="1" ht="30" hidden="1" customHeight="1">
      <c r="B120" s="317" t="s">
        <v>22305</v>
      </c>
      <c r="C120" s="317"/>
      <c r="D120" s="264">
        <f>1.1*2.1</f>
        <v>2.3100000000000005</v>
      </c>
      <c r="E120" s="130" t="s">
        <v>4020</v>
      </c>
      <c r="F120" s="56"/>
      <c r="G120" s="56"/>
      <c r="H120" s="56"/>
      <c r="I120" s="278"/>
      <c r="J120" s="278"/>
      <c r="K120" s="278"/>
      <c r="L120" s="143"/>
      <c r="M120" s="9"/>
      <c r="N120" s="9"/>
      <c r="O120" s="9"/>
      <c r="P120" s="46"/>
      <c r="Q120" s="215"/>
      <c r="R120" s="215"/>
      <c r="W120" s="55"/>
    </row>
    <row r="121" spans="1:23" s="11" customFormat="1" ht="30" hidden="1" customHeight="1">
      <c r="B121" s="317" t="s">
        <v>22306</v>
      </c>
      <c r="C121" s="317"/>
      <c r="D121" s="264">
        <f>1.1*2.1</f>
        <v>2.3100000000000005</v>
      </c>
      <c r="E121" s="130" t="s">
        <v>4020</v>
      </c>
      <c r="F121" s="209" t="s">
        <v>18611</v>
      </c>
      <c r="G121" s="56"/>
      <c r="H121" s="56"/>
      <c r="I121" s="278"/>
      <c r="J121" s="278"/>
      <c r="K121" s="278"/>
      <c r="L121" s="143"/>
      <c r="M121" s="9"/>
      <c r="N121" s="9"/>
      <c r="O121" s="9"/>
      <c r="P121" s="46"/>
      <c r="Q121" s="215"/>
      <c r="R121" s="215"/>
      <c r="W121" s="55"/>
    </row>
    <row r="122" spans="1:23" s="11" customFormat="1" ht="30" hidden="1" customHeight="1">
      <c r="B122" s="315" t="s">
        <v>19592</v>
      </c>
      <c r="C122" s="315"/>
      <c r="D122" s="122">
        <f>SUM(D120:D121)</f>
        <v>4.620000000000001</v>
      </c>
      <c r="E122" s="130" t="s">
        <v>4020</v>
      </c>
      <c r="F122" s="56"/>
      <c r="G122" s="56"/>
      <c r="H122" s="56"/>
      <c r="I122" s="278"/>
      <c r="J122" s="278"/>
      <c r="K122" s="278"/>
      <c r="L122" s="143"/>
      <c r="M122" s="9"/>
      <c r="N122" s="9"/>
      <c r="O122" s="9"/>
      <c r="P122" s="46"/>
      <c r="Q122" s="215"/>
      <c r="R122" s="215"/>
      <c r="W122" s="55"/>
    </row>
    <row r="123" spans="1:23" s="11" customFormat="1" ht="15.75" hidden="1">
      <c r="A123" s="231"/>
      <c r="B123" s="321"/>
      <c r="C123" s="321"/>
      <c r="D123" s="121"/>
      <c r="E123" s="131"/>
      <c r="F123" s="113"/>
      <c r="G123" s="113"/>
      <c r="H123" s="113"/>
      <c r="I123" s="110"/>
      <c r="J123" s="110"/>
      <c r="K123" s="110"/>
      <c r="L123" s="119"/>
      <c r="M123" s="111"/>
      <c r="N123" s="111"/>
      <c r="O123" s="111"/>
      <c r="P123" s="114"/>
      <c r="Q123" s="215"/>
      <c r="R123" s="215"/>
      <c r="W123" s="55"/>
    </row>
    <row r="124" spans="1:23" s="11" customFormat="1" ht="30" customHeight="1">
      <c r="A124" s="105" t="s">
        <v>22328</v>
      </c>
      <c r="B124" s="308" t="str">
        <f>IF(J124="SINAPI",VLOOKUP(ORÇ!I124,SINAPI,2,),VLOOKUP(ORÇ!I124,SETOP,3,))</f>
        <v>PORTA 1,00 X 2,10 CM, CONFORME DETALHE DE PROJETO</v>
      </c>
      <c r="C124" s="308"/>
      <c r="D124" s="308"/>
      <c r="E124" s="308"/>
      <c r="F124" s="308"/>
      <c r="G124" s="308"/>
      <c r="H124" s="308"/>
      <c r="I124" s="108" t="s">
        <v>8518</v>
      </c>
      <c r="J124" s="108" t="s">
        <v>3997</v>
      </c>
      <c r="K124" s="108" t="str">
        <f>IF(J124="SINAPI",VLOOKUP(ORÇ!I124,SINAPI,3,),VLOOKUP(ORÇ!I124,SETOP,4,))</f>
        <v>U</v>
      </c>
      <c r="L124" s="142">
        <f>D127</f>
        <v>2</v>
      </c>
      <c r="M124" s="109">
        <f>IF(J124="SINAPI",VLOOKUP(ORÇ!I124,SINAPI,4,),VLOOKUP(ORÇ!I124,SETOP,5,))</f>
        <v>593.27</v>
      </c>
      <c r="N124" s="109">
        <f>ROUND(M124*(1+$C$7),2)</f>
        <v>750.61</v>
      </c>
      <c r="O124" s="148">
        <f>ROUND(L124*M124,2)</f>
        <v>1186.54</v>
      </c>
      <c r="P124" s="148">
        <f>ROUND(N124*L124,2)</f>
        <v>1501.22</v>
      </c>
      <c r="Q124" s="215"/>
      <c r="R124" s="215"/>
      <c r="W124" s="55"/>
    </row>
    <row r="125" spans="1:23" s="11" customFormat="1" ht="30" hidden="1" customHeight="1">
      <c r="B125" s="317" t="s">
        <v>22305</v>
      </c>
      <c r="C125" s="317"/>
      <c r="D125" s="264">
        <v>1</v>
      </c>
      <c r="E125" s="130" t="s">
        <v>4020</v>
      </c>
      <c r="F125" s="56"/>
      <c r="G125" s="56"/>
      <c r="H125" s="56"/>
      <c r="I125" s="278"/>
      <c r="J125" s="278"/>
      <c r="K125" s="278"/>
      <c r="L125" s="143"/>
      <c r="M125" s="9"/>
      <c r="N125" s="9"/>
      <c r="O125" s="9"/>
      <c r="P125" s="46"/>
      <c r="Q125" s="215"/>
      <c r="R125" s="215"/>
      <c r="W125" s="55"/>
    </row>
    <row r="126" spans="1:23" s="11" customFormat="1" ht="30" hidden="1" customHeight="1">
      <c r="B126" s="317" t="s">
        <v>22306</v>
      </c>
      <c r="C126" s="317"/>
      <c r="D126" s="264">
        <v>1</v>
      </c>
      <c r="E126" s="130" t="s">
        <v>4020</v>
      </c>
      <c r="F126" s="56"/>
      <c r="G126" s="56"/>
      <c r="H126" s="56"/>
      <c r="I126" s="278"/>
      <c r="J126" s="278"/>
      <c r="K126" s="278"/>
      <c r="L126" s="143"/>
      <c r="M126" s="9"/>
      <c r="N126" s="9"/>
      <c r="O126" s="9"/>
      <c r="P126" s="46"/>
      <c r="Q126" s="215"/>
      <c r="R126" s="215"/>
      <c r="W126" s="55"/>
    </row>
    <row r="127" spans="1:23" s="11" customFormat="1" ht="30" hidden="1" customHeight="1">
      <c r="B127" s="315" t="s">
        <v>19592</v>
      </c>
      <c r="C127" s="315"/>
      <c r="D127" s="122">
        <f>SUM(D125:D126)</f>
        <v>2</v>
      </c>
      <c r="E127" s="130" t="s">
        <v>4020</v>
      </c>
      <c r="F127" s="56"/>
      <c r="G127" s="56"/>
      <c r="H127" s="56"/>
      <c r="I127" s="278"/>
      <c r="J127" s="278"/>
      <c r="K127" s="278"/>
      <c r="L127" s="143"/>
      <c r="M127" s="9"/>
      <c r="N127" s="9"/>
      <c r="O127" s="9"/>
      <c r="P127" s="46"/>
      <c r="Q127" s="215"/>
      <c r="R127" s="215"/>
      <c r="W127" s="55"/>
    </row>
    <row r="128" spans="1:23" s="11" customFormat="1" ht="30" customHeight="1">
      <c r="A128" s="105" t="s">
        <v>22329</v>
      </c>
      <c r="B128" s="308" t="str">
        <f>IF(J128="SINAPI",VLOOKUP(ORÇ!I128,SINAPI,2,),VLOOKUP(ORÇ!I128,SETOP,3,))</f>
        <v>PINTURA ANTICORROSIVA A BASE DE OXIDO DE FERRO (ZARCÃO) EM ESQUADRIA E SUPERFÍCIE METÁLICA, UMA (1) DEMÃO</v>
      </c>
      <c r="C128" s="308"/>
      <c r="D128" s="308"/>
      <c r="E128" s="308"/>
      <c r="F128" s="308"/>
      <c r="G128" s="308"/>
      <c r="H128" s="308"/>
      <c r="I128" s="108" t="s">
        <v>8119</v>
      </c>
      <c r="J128" s="108" t="s">
        <v>3997</v>
      </c>
      <c r="K128" s="108" t="str">
        <f>IF(J128="SINAPI",VLOOKUP(ORÇ!I128,SINAPI,3,),VLOOKUP(ORÇ!I128,SETOP,4,))</f>
        <v>M2</v>
      </c>
      <c r="L128" s="142">
        <f>ROUND(D131,2)</f>
        <v>8.4</v>
      </c>
      <c r="M128" s="109">
        <f>IF(J128="SINAPI",VLOOKUP(ORÇ!I128,SINAPI,4,),VLOOKUP(ORÇ!I128,SETOP,5,))</f>
        <v>8.43</v>
      </c>
      <c r="N128" s="109">
        <f>ROUND(M128*(1+$C$7),2)</f>
        <v>10.67</v>
      </c>
      <c r="O128" s="148">
        <f>ROUND(L128*M128,2)</f>
        <v>70.81</v>
      </c>
      <c r="P128" s="148">
        <f>ROUND(N128*L128,2)</f>
        <v>89.63</v>
      </c>
      <c r="Q128" s="215"/>
      <c r="R128" s="215"/>
      <c r="W128" s="55"/>
    </row>
    <row r="129" spans="1:23" s="11" customFormat="1" ht="30" hidden="1" customHeight="1">
      <c r="B129" s="317" t="s">
        <v>22305</v>
      </c>
      <c r="C129" s="317"/>
      <c r="D129" s="264">
        <f>(1*2.1)*2</f>
        <v>4.2</v>
      </c>
      <c r="E129" s="130" t="s">
        <v>10</v>
      </c>
      <c r="F129" s="56"/>
      <c r="G129" s="56"/>
      <c r="H129" s="56"/>
      <c r="I129" s="278"/>
      <c r="J129" s="278"/>
      <c r="K129" s="278"/>
      <c r="L129" s="143"/>
      <c r="M129" s="9"/>
      <c r="N129" s="9"/>
      <c r="O129" s="9"/>
      <c r="P129" s="46"/>
      <c r="Q129" s="215"/>
      <c r="R129" s="215"/>
      <c r="W129" s="55"/>
    </row>
    <row r="130" spans="1:23" s="11" customFormat="1" ht="30" hidden="1" customHeight="1">
      <c r="B130" s="317" t="s">
        <v>22306</v>
      </c>
      <c r="C130" s="317"/>
      <c r="D130" s="264">
        <f>(1*2.1)*2</f>
        <v>4.2</v>
      </c>
      <c r="E130" s="130" t="s">
        <v>10</v>
      </c>
      <c r="F130" s="56"/>
      <c r="G130" s="56"/>
      <c r="H130" s="56"/>
      <c r="I130" s="278"/>
      <c r="J130" s="278"/>
      <c r="K130" s="278"/>
      <c r="L130" s="143"/>
      <c r="M130" s="9"/>
      <c r="N130" s="9"/>
      <c r="O130" s="9"/>
      <c r="P130" s="46"/>
      <c r="Q130" s="215"/>
      <c r="R130" s="215"/>
      <c r="W130" s="55"/>
    </row>
    <row r="131" spans="1:23" s="11" customFormat="1" ht="30" hidden="1" customHeight="1">
      <c r="B131" s="315" t="s">
        <v>19592</v>
      </c>
      <c r="C131" s="315"/>
      <c r="D131" s="122">
        <f>SUM(D129:D130)</f>
        <v>8.4</v>
      </c>
      <c r="E131" s="132" t="s">
        <v>10</v>
      </c>
      <c r="F131" s="56"/>
      <c r="G131" s="56"/>
      <c r="H131" s="56"/>
      <c r="I131" s="278"/>
      <c r="J131" s="278"/>
      <c r="K131" s="278"/>
      <c r="L131" s="143"/>
      <c r="M131" s="9"/>
      <c r="N131" s="9"/>
      <c r="O131" s="9"/>
      <c r="P131" s="46"/>
      <c r="Q131" s="215"/>
      <c r="R131" s="215"/>
      <c r="W131" s="55"/>
    </row>
    <row r="132" spans="1:23" s="11" customFormat="1" ht="15.75" hidden="1">
      <c r="A132" s="217"/>
      <c r="B132" s="321"/>
      <c r="C132" s="321"/>
      <c r="D132" s="121"/>
      <c r="E132" s="131"/>
      <c r="F132" s="113"/>
      <c r="G132" s="113"/>
      <c r="H132" s="113"/>
      <c r="I132" s="110"/>
      <c r="J132" s="110"/>
      <c r="K132" s="110"/>
      <c r="L132" s="119"/>
      <c r="M132" s="111"/>
      <c r="N132" s="111"/>
      <c r="O132" s="111"/>
      <c r="P132" s="114"/>
      <c r="Q132" s="215"/>
      <c r="R132" s="215"/>
      <c r="W132" s="55"/>
    </row>
    <row r="133" spans="1:23" s="11" customFormat="1" ht="30" customHeight="1">
      <c r="A133" s="105" t="s">
        <v>22330</v>
      </c>
      <c r="B133" s="308" t="str">
        <f>IF(J133="SINAPI",VLOOKUP(ORÇ!I133,SINAPI,2,),VLOOKUP(ORÇ!I133,SETOP,3,))</f>
        <v>PINTURA EPÓXI EM SUPERFÍCIES DE AÇO CARBONO, DUAS (2) DEMÃOS, APLICAÇÃO MECÂNICA</v>
      </c>
      <c r="C133" s="308"/>
      <c r="D133" s="308"/>
      <c r="E133" s="308"/>
      <c r="F133" s="308"/>
      <c r="G133" s="308"/>
      <c r="H133" s="308"/>
      <c r="I133" s="108" t="s">
        <v>8141</v>
      </c>
      <c r="J133" s="108" t="s">
        <v>3997</v>
      </c>
      <c r="K133" s="108" t="str">
        <f>IF(J133="SINAPI",VLOOKUP(ORÇ!I133,SINAPI,3,),VLOOKUP(ORÇ!I133,SETOP,4,))</f>
        <v>M2</v>
      </c>
      <c r="L133" s="142">
        <f>ROUND(D136,2)</f>
        <v>8.4</v>
      </c>
      <c r="M133" s="109">
        <f>IF(J133="SINAPI",VLOOKUP(ORÇ!I133,SINAPI,4,),VLOOKUP(ORÇ!I133,SETOP,5,))</f>
        <v>11.78</v>
      </c>
      <c r="N133" s="109">
        <f>ROUND(M133*(1+$C$7),2)</f>
        <v>14.9</v>
      </c>
      <c r="O133" s="148">
        <f>ROUND(L133*M133,2)</f>
        <v>98.95</v>
      </c>
      <c r="P133" s="148">
        <f>ROUND(N133*L133,2)</f>
        <v>125.16</v>
      </c>
      <c r="Q133" s="215"/>
      <c r="R133" s="215"/>
      <c r="W133" s="55"/>
    </row>
    <row r="134" spans="1:23" s="11" customFormat="1" ht="30" hidden="1" customHeight="1">
      <c r="B134" s="317" t="s">
        <v>22305</v>
      </c>
      <c r="C134" s="317"/>
      <c r="D134" s="264">
        <f>(1*2.1)*2</f>
        <v>4.2</v>
      </c>
      <c r="E134" s="130" t="s">
        <v>10</v>
      </c>
      <c r="F134" s="56"/>
      <c r="G134" s="56"/>
      <c r="H134" s="56"/>
      <c r="I134" s="278"/>
      <c r="J134" s="278"/>
      <c r="K134" s="278"/>
      <c r="L134" s="143"/>
      <c r="M134" s="9"/>
      <c r="N134" s="9"/>
      <c r="O134" s="9"/>
      <c r="P134" s="46"/>
      <c r="Q134" s="215"/>
      <c r="R134" s="215"/>
      <c r="W134" s="55"/>
    </row>
    <row r="135" spans="1:23" s="11" customFormat="1" ht="30" hidden="1" customHeight="1">
      <c r="B135" s="317" t="s">
        <v>22306</v>
      </c>
      <c r="C135" s="317"/>
      <c r="D135" s="264">
        <f>(1*2.1)*2</f>
        <v>4.2</v>
      </c>
      <c r="E135" s="130" t="s">
        <v>10</v>
      </c>
      <c r="F135" s="56"/>
      <c r="G135" s="56"/>
      <c r="H135" s="56"/>
      <c r="I135" s="278"/>
      <c r="J135" s="278"/>
      <c r="K135" s="278"/>
      <c r="L135" s="143"/>
      <c r="M135" s="9"/>
      <c r="N135" s="9"/>
      <c r="O135" s="9"/>
      <c r="P135" s="46"/>
      <c r="Q135" s="215"/>
      <c r="R135" s="215"/>
      <c r="W135" s="55"/>
    </row>
    <row r="136" spans="1:23" s="11" customFormat="1" ht="30" hidden="1" customHeight="1">
      <c r="B136" s="315" t="s">
        <v>19592</v>
      </c>
      <c r="C136" s="315"/>
      <c r="D136" s="122">
        <f>SUM(D134:D135)</f>
        <v>8.4</v>
      </c>
      <c r="E136" s="132" t="s">
        <v>10</v>
      </c>
      <c r="F136" s="56"/>
      <c r="G136" s="56"/>
      <c r="H136" s="56"/>
      <c r="I136" s="278"/>
      <c r="J136" s="278"/>
      <c r="K136" s="278"/>
      <c r="L136" s="143"/>
      <c r="M136" s="9"/>
      <c r="N136" s="9"/>
      <c r="O136" s="9"/>
      <c r="P136" s="46"/>
      <c r="Q136" s="215"/>
      <c r="R136" s="215"/>
      <c r="W136" s="55"/>
    </row>
    <row r="137" spans="1:23" s="11" customFormat="1" ht="15.75" hidden="1">
      <c r="A137" s="217"/>
      <c r="B137" s="321"/>
      <c r="C137" s="321"/>
      <c r="D137" s="121"/>
      <c r="E137" s="131"/>
      <c r="F137" s="113"/>
      <c r="G137" s="113"/>
      <c r="H137" s="113"/>
      <c r="I137" s="110"/>
      <c r="J137" s="110"/>
      <c r="K137" s="110"/>
      <c r="L137" s="119"/>
      <c r="M137" s="111"/>
      <c r="N137" s="111"/>
      <c r="O137" s="111"/>
      <c r="P137" s="114"/>
      <c r="Q137" s="215"/>
      <c r="R137" s="215"/>
      <c r="W137" s="55"/>
    </row>
    <row r="138" spans="1:23" s="11" customFormat="1" ht="30" customHeight="1">
      <c r="A138" s="105" t="s">
        <v>22331</v>
      </c>
      <c r="B138" s="308" t="str">
        <f>IF(J138="SINAPI",VLOOKUP(ORÇ!I138,SINAPI,2,),VLOOKUP(ORÇ!I138,SETOP,3,))</f>
        <v>QUADRO DE DISTRIBUIÇÃO PARA 36 MÓDULOS COM BARRAMENTO 100 A</v>
      </c>
      <c r="C138" s="308"/>
      <c r="D138" s="308"/>
      <c r="E138" s="308"/>
      <c r="F138" s="308"/>
      <c r="G138" s="308"/>
      <c r="H138" s="308"/>
      <c r="I138" s="108" t="s">
        <v>7138</v>
      </c>
      <c r="J138" s="108" t="s">
        <v>3997</v>
      </c>
      <c r="K138" s="108" t="str">
        <f>IF(J138="SINAPI",VLOOKUP(ORÇ!I138,SINAPI,3,),VLOOKUP(ORÇ!I138,SETOP,4,))</f>
        <v>UN</v>
      </c>
      <c r="L138" s="142">
        <f>D141</f>
        <v>2</v>
      </c>
      <c r="M138" s="109">
        <f>IF(J138="SINAPI",VLOOKUP(ORÇ!I138,SINAPI,4,),VLOOKUP(ORÇ!I138,SETOP,5,))</f>
        <v>382.79</v>
      </c>
      <c r="N138" s="109">
        <f>ROUND(M138*(1+$C$7),2)</f>
        <v>484.31</v>
      </c>
      <c r="O138" s="148">
        <f>ROUND(L138*M138,2)</f>
        <v>765.58</v>
      </c>
      <c r="P138" s="148">
        <f>ROUND(N138*L138,2)</f>
        <v>968.62</v>
      </c>
      <c r="Q138" s="215"/>
      <c r="R138" s="215"/>
      <c r="W138" s="55"/>
    </row>
    <row r="139" spans="1:23" s="11" customFormat="1" ht="30" hidden="1" customHeight="1">
      <c r="B139" s="317" t="s">
        <v>22305</v>
      </c>
      <c r="C139" s="317"/>
      <c r="D139" s="264">
        <v>1</v>
      </c>
      <c r="E139" s="130" t="s">
        <v>4026</v>
      </c>
      <c r="F139" s="56"/>
      <c r="G139" s="56"/>
      <c r="H139" s="56"/>
      <c r="I139" s="278"/>
      <c r="J139" s="278"/>
      <c r="K139" s="278"/>
      <c r="L139" s="143"/>
      <c r="M139" s="9"/>
      <c r="N139" s="9"/>
      <c r="O139" s="9"/>
      <c r="P139" s="46"/>
      <c r="Q139" s="215"/>
      <c r="R139" s="215"/>
      <c r="W139" s="55"/>
    </row>
    <row r="140" spans="1:23" s="11" customFormat="1" ht="30" hidden="1" customHeight="1">
      <c r="B140" s="317" t="s">
        <v>22306</v>
      </c>
      <c r="C140" s="317"/>
      <c r="D140" s="264">
        <v>1</v>
      </c>
      <c r="E140" s="130" t="s">
        <v>4026</v>
      </c>
      <c r="F140" s="56"/>
      <c r="G140" s="56"/>
      <c r="H140" s="56"/>
      <c r="I140" s="278"/>
      <c r="J140" s="278"/>
      <c r="K140" s="278"/>
      <c r="L140" s="143"/>
      <c r="M140" s="9"/>
      <c r="N140" s="9"/>
      <c r="O140" s="9"/>
      <c r="P140" s="46"/>
      <c r="Q140" s="215"/>
      <c r="R140" s="215"/>
      <c r="W140" s="55"/>
    </row>
    <row r="141" spans="1:23" s="11" customFormat="1" ht="30" hidden="1" customHeight="1">
      <c r="B141" s="315" t="s">
        <v>19592</v>
      </c>
      <c r="C141" s="315"/>
      <c r="D141" s="122">
        <f>SUM(D139:D140)</f>
        <v>2</v>
      </c>
      <c r="E141" s="132" t="s">
        <v>4026</v>
      </c>
      <c r="F141" s="56"/>
      <c r="G141" s="56"/>
      <c r="H141" s="56"/>
      <c r="I141" s="278"/>
      <c r="J141" s="278"/>
      <c r="K141" s="278"/>
      <c r="L141" s="143"/>
      <c r="M141" s="9"/>
      <c r="N141" s="9"/>
      <c r="O141" s="9"/>
      <c r="P141" s="46"/>
      <c r="Q141" s="215"/>
      <c r="R141" s="215"/>
      <c r="W141" s="55"/>
    </row>
    <row r="142" spans="1:23" s="11" customFormat="1" ht="15.75" hidden="1">
      <c r="A142" s="217"/>
      <c r="B142" s="321"/>
      <c r="C142" s="321"/>
      <c r="D142" s="121"/>
      <c r="E142" s="131"/>
      <c r="F142" s="113"/>
      <c r="G142" s="113"/>
      <c r="H142" s="113"/>
      <c r="I142" s="110"/>
      <c r="J142" s="110"/>
      <c r="K142" s="110"/>
      <c r="L142" s="119"/>
      <c r="M142" s="111"/>
      <c r="N142" s="111"/>
      <c r="O142" s="111"/>
      <c r="P142" s="114"/>
      <c r="Q142" s="215"/>
      <c r="R142" s="215"/>
      <c r="W142" s="55"/>
    </row>
    <row r="143" spans="1:23" ht="30" customHeight="1">
      <c r="A143" s="310" t="str">
        <f>"SUBTOTAL - "&amp;B117</f>
        <v xml:space="preserve">SUBTOTAL - CABINE DA TORRE </v>
      </c>
      <c r="B143" s="310"/>
      <c r="C143" s="310"/>
      <c r="D143" s="310"/>
      <c r="E143" s="310"/>
      <c r="F143" s="310"/>
      <c r="G143" s="310"/>
      <c r="H143" s="310"/>
      <c r="I143" s="310"/>
      <c r="J143" s="310"/>
      <c r="K143" s="310"/>
      <c r="L143" s="310"/>
      <c r="M143" s="310"/>
      <c r="N143" s="310"/>
      <c r="O143" s="103">
        <f>SUM(O119:O142)</f>
        <v>2150.62</v>
      </c>
      <c r="P143" s="103">
        <f>SUM(P119:P142)</f>
        <v>2720.9900000000002</v>
      </c>
    </row>
    <row r="144" spans="1:23" s="11" customFormat="1" ht="15" customHeight="1" thickBot="1">
      <c r="A144" s="156"/>
      <c r="B144" s="156"/>
      <c r="C144" s="156"/>
      <c r="D144" s="157"/>
      <c r="E144" s="158"/>
      <c r="F144" s="156"/>
      <c r="G144" s="156"/>
      <c r="H144" s="156"/>
      <c r="I144" s="156"/>
      <c r="J144" s="156"/>
      <c r="K144" s="156"/>
      <c r="L144" s="159"/>
      <c r="M144" s="156"/>
      <c r="N144" s="156"/>
      <c r="O144" s="160"/>
      <c r="P144" s="160"/>
      <c r="Q144" s="215"/>
      <c r="R144" s="215"/>
      <c r="W144" s="55"/>
    </row>
    <row r="145" spans="1:23" s="11" customFormat="1" ht="30" customHeight="1" thickBot="1">
      <c r="A145" s="161">
        <v>5</v>
      </c>
      <c r="B145" s="311" t="s">
        <v>19646</v>
      </c>
      <c r="C145" s="311"/>
      <c r="D145" s="311"/>
      <c r="E145" s="311"/>
      <c r="F145" s="311"/>
      <c r="G145" s="311"/>
      <c r="H145" s="311"/>
      <c r="I145" s="311"/>
      <c r="J145" s="311"/>
      <c r="K145" s="311"/>
      <c r="L145" s="311"/>
      <c r="M145" s="311"/>
      <c r="N145" s="311"/>
      <c r="O145" s="311"/>
      <c r="P145" s="311"/>
      <c r="Q145" s="32"/>
      <c r="R145" s="215"/>
      <c r="W145" s="55"/>
    </row>
    <row r="146" spans="1:23" s="11" customFormat="1" ht="34.5" customHeight="1">
      <c r="A146" s="232" t="s">
        <v>22332</v>
      </c>
      <c r="B146" s="318" t="str">
        <f>IF(J146="SINAPI",VLOOKUP(ORÇ!I146,SINAPI,2,),VLOOKUP(ORÇ!I146,SETOP,3,))</f>
        <v>LIMPEZA FINAL PARA ENTREGA DA OBRA</v>
      </c>
      <c r="C146" s="318"/>
      <c r="D146" s="318"/>
      <c r="E146" s="318"/>
      <c r="F146" s="318"/>
      <c r="G146" s="318"/>
      <c r="H146" s="318"/>
      <c r="I146" s="108" t="s">
        <v>7899</v>
      </c>
      <c r="J146" s="108" t="s">
        <v>3997</v>
      </c>
      <c r="K146" s="108" t="str">
        <f>IF(J146="SINAPI",VLOOKUP(ORÇ!I146,SINAPI,3,),VLOOKUP(ORÇ!I146,SETOP,4,))</f>
        <v>M2</v>
      </c>
      <c r="L146" s="142">
        <f>ROUND(D147,2)</f>
        <v>573.97</v>
      </c>
      <c r="M146" s="109">
        <f>IF(J146="SINAPI",VLOOKUP(ORÇ!I146,SINAPI,4,),VLOOKUP(ORÇ!I146,SETOP,5,))</f>
        <v>4.55</v>
      </c>
      <c r="N146" s="109">
        <f t="shared" ref="N146" si="528">ROUND(M146*(1+$C$7),2)</f>
        <v>5.76</v>
      </c>
      <c r="O146" s="148">
        <f t="shared" ref="O146" si="529">ROUND(L146*M146,2)</f>
        <v>2611.56</v>
      </c>
      <c r="P146" s="148">
        <f t="shared" ref="P146" si="530">ROUND(N146*L146,2)</f>
        <v>3306.07</v>
      </c>
      <c r="Q146" s="215"/>
      <c r="R146" s="215"/>
      <c r="W146" s="55"/>
    </row>
    <row r="147" spans="1:23" s="11" customFormat="1" ht="30" hidden="1" customHeight="1">
      <c r="B147" s="328" t="s">
        <v>19794</v>
      </c>
      <c r="C147" s="328"/>
      <c r="D147" s="226">
        <v>573.97</v>
      </c>
      <c r="E147" s="133" t="s">
        <v>10</v>
      </c>
      <c r="F147" s="197"/>
      <c r="G147" s="197"/>
      <c r="H147" s="197"/>
      <c r="I147" s="215"/>
      <c r="J147" s="215"/>
      <c r="K147" s="215"/>
      <c r="L147" s="226"/>
      <c r="M147" s="227"/>
      <c r="N147" s="227"/>
      <c r="O147" s="227"/>
      <c r="P147" s="46"/>
      <c r="Q147" s="215"/>
      <c r="R147" s="215"/>
      <c r="W147" s="55"/>
    </row>
    <row r="148" spans="1:23" s="11" customFormat="1" ht="15.75" hidden="1">
      <c r="A148" s="229"/>
      <c r="B148" s="321"/>
      <c r="C148" s="321"/>
      <c r="D148" s="121"/>
      <c r="E148" s="131"/>
      <c r="F148" s="113"/>
      <c r="G148" s="113"/>
      <c r="H148" s="113"/>
      <c r="I148" s="216"/>
      <c r="J148" s="216"/>
      <c r="K148" s="216"/>
      <c r="L148" s="121"/>
      <c r="M148" s="230"/>
      <c r="N148" s="230"/>
      <c r="O148" s="230"/>
      <c r="P148" s="114"/>
      <c r="Q148" s="215"/>
      <c r="R148" s="215"/>
      <c r="W148" s="55"/>
    </row>
    <row r="149" spans="1:23" s="11" customFormat="1" ht="30" customHeight="1">
      <c r="A149" s="310" t="str">
        <f>"SUBTOTAL - "&amp;B145</f>
        <v>SUBTOTAL - SERVIÇOS FINAIS</v>
      </c>
      <c r="B149" s="310"/>
      <c r="C149" s="310"/>
      <c r="D149" s="310"/>
      <c r="E149" s="310"/>
      <c r="F149" s="310"/>
      <c r="G149" s="310"/>
      <c r="H149" s="310"/>
      <c r="I149" s="310"/>
      <c r="J149" s="310"/>
      <c r="K149" s="310"/>
      <c r="L149" s="310"/>
      <c r="M149" s="310"/>
      <c r="N149" s="310"/>
      <c r="O149" s="150">
        <f>SUM(O146)</f>
        <v>2611.56</v>
      </c>
      <c r="P149" s="150">
        <f>SUM(P146)</f>
        <v>3306.07</v>
      </c>
      <c r="Q149" s="202"/>
      <c r="R149" s="61"/>
      <c r="W149" s="55"/>
    </row>
    <row r="150" spans="1:23" s="11" customFormat="1" ht="15" customHeight="1" thickBot="1">
      <c r="A150" s="198"/>
      <c r="B150" s="198"/>
      <c r="C150" s="198"/>
      <c r="D150" s="123"/>
      <c r="E150" s="134"/>
      <c r="F150" s="198"/>
      <c r="G150" s="198"/>
      <c r="H150" s="198"/>
      <c r="I150" s="198"/>
      <c r="J150" s="198"/>
      <c r="K150" s="198"/>
      <c r="L150" s="144"/>
      <c r="M150" s="198"/>
      <c r="N150" s="198"/>
      <c r="O150" s="101"/>
      <c r="P150" s="101"/>
      <c r="Q150" s="215"/>
      <c r="R150" s="215"/>
      <c r="W150" s="55"/>
    </row>
    <row r="151" spans="1:23" s="11" customFormat="1" ht="30" customHeight="1" thickBot="1">
      <c r="A151" s="175"/>
      <c r="B151" s="311" t="s">
        <v>19594</v>
      </c>
      <c r="C151" s="311"/>
      <c r="D151" s="311"/>
      <c r="E151" s="311"/>
      <c r="F151" s="311"/>
      <c r="G151" s="311"/>
      <c r="H151" s="311"/>
      <c r="I151" s="311"/>
      <c r="J151" s="311"/>
      <c r="K151" s="311"/>
      <c r="L151" s="311"/>
      <c r="M151" s="311"/>
      <c r="N151" s="311"/>
      <c r="O151" s="311"/>
      <c r="P151" s="311"/>
      <c r="Q151" s="215"/>
      <c r="R151" s="215"/>
      <c r="W151" s="55"/>
    </row>
    <row r="152" spans="1:23" s="11" customFormat="1" ht="15" customHeight="1" thickBot="1">
      <c r="A152" s="169"/>
      <c r="B152" s="169"/>
      <c r="C152" s="169"/>
      <c r="D152" s="170"/>
      <c r="E152" s="171"/>
      <c r="F152" s="169"/>
      <c r="G152" s="169"/>
      <c r="H152" s="169"/>
      <c r="I152" s="169"/>
      <c r="J152" s="169"/>
      <c r="K152" s="169"/>
      <c r="L152" s="172"/>
      <c r="M152" s="169"/>
      <c r="N152" s="169"/>
      <c r="O152" s="169"/>
      <c r="P152" s="169"/>
      <c r="Q152" s="215"/>
      <c r="R152" s="215"/>
      <c r="W152" s="55"/>
    </row>
    <row r="153" spans="1:23" s="42" customFormat="1" ht="30" customHeight="1" thickBot="1">
      <c r="A153" s="322" t="s">
        <v>19643</v>
      </c>
      <c r="B153" s="322"/>
      <c r="C153" s="322"/>
      <c r="D153" s="322"/>
      <c r="E153" s="322"/>
      <c r="F153" s="322"/>
      <c r="G153" s="322"/>
      <c r="H153" s="322"/>
      <c r="I153" s="322"/>
      <c r="J153" s="322"/>
      <c r="K153" s="322"/>
      <c r="L153" s="322"/>
      <c r="M153" s="322"/>
      <c r="N153" s="322"/>
      <c r="O153" s="322"/>
      <c r="P153" s="162">
        <f>SUM(O149,O143,O115,O59)</f>
        <v>128429.63</v>
      </c>
      <c r="R153" s="62"/>
      <c r="W153" s="59"/>
    </row>
    <row r="154" spans="1:23" s="42" customFormat="1" ht="30" customHeight="1">
      <c r="A154" s="102"/>
      <c r="B154" s="310" t="s">
        <v>24</v>
      </c>
      <c r="C154" s="310"/>
      <c r="D154" s="310"/>
      <c r="E154" s="310"/>
      <c r="F154" s="310"/>
      <c r="G154" s="310"/>
      <c r="H154" s="310"/>
      <c r="I154" s="310"/>
      <c r="J154" s="310"/>
      <c r="K154" s="310"/>
      <c r="L154" s="310"/>
      <c r="M154" s="310"/>
      <c r="N154" s="310"/>
      <c r="O154" s="310"/>
      <c r="P154" s="162">
        <f>SUM(O149,O143,O115,O59,O20)</f>
        <v>131668.33000000002</v>
      </c>
      <c r="Q154" s="63"/>
      <c r="R154" s="63"/>
      <c r="W154" s="59"/>
    </row>
    <row r="155" spans="1:23" s="42" customFormat="1" ht="30" customHeight="1">
      <c r="A155" s="104"/>
      <c r="B155" s="310" t="s">
        <v>19644</v>
      </c>
      <c r="C155" s="310"/>
      <c r="D155" s="310"/>
      <c r="E155" s="310"/>
      <c r="F155" s="310"/>
      <c r="G155" s="310"/>
      <c r="H155" s="310"/>
      <c r="I155" s="310"/>
      <c r="J155" s="310"/>
      <c r="K155" s="310"/>
      <c r="L155" s="310"/>
      <c r="M155" s="310"/>
      <c r="N155" s="310"/>
      <c r="O155" s="310"/>
      <c r="P155" s="103">
        <f>P156-P154</f>
        <v>39464.439999999973</v>
      </c>
      <c r="Q155" s="62"/>
      <c r="R155" s="63"/>
      <c r="W155" s="59"/>
    </row>
    <row r="156" spans="1:23" s="42" customFormat="1" ht="30" customHeight="1" thickBot="1">
      <c r="A156" s="323" t="s">
        <v>11</v>
      </c>
      <c r="B156" s="323"/>
      <c r="C156" s="323"/>
      <c r="D156" s="323"/>
      <c r="E156" s="323"/>
      <c r="F156" s="323"/>
      <c r="G156" s="323"/>
      <c r="H156" s="323"/>
      <c r="I156" s="323"/>
      <c r="J156" s="323"/>
      <c r="K156" s="323"/>
      <c r="L156" s="323"/>
      <c r="M156" s="323"/>
      <c r="N156" s="323"/>
      <c r="O156" s="323"/>
      <c r="P156" s="163">
        <f>SUM(P149,P143,P115,P59,P20)</f>
        <v>171132.77</v>
      </c>
      <c r="Q156" s="62"/>
      <c r="R156" s="62"/>
      <c r="W156" s="59"/>
    </row>
    <row r="157" spans="1:23" s="42" customFormat="1" ht="18.75" customHeight="1">
      <c r="A157" s="17"/>
      <c r="B157" s="17"/>
      <c r="C157" s="17"/>
      <c r="D157" s="124"/>
      <c r="E157" s="135"/>
      <c r="F157" s="17"/>
      <c r="G157" s="17"/>
      <c r="H157" s="17"/>
      <c r="I157" s="17"/>
      <c r="J157" s="17"/>
      <c r="K157" s="17"/>
      <c r="L157" s="145"/>
      <c r="M157" s="17"/>
      <c r="N157" s="17"/>
      <c r="O157" s="18"/>
      <c r="P157" s="18"/>
      <c r="Q157" s="62"/>
      <c r="R157" s="62"/>
      <c r="W157" s="59"/>
    </row>
    <row r="158" spans="1:23" s="42" customFormat="1" ht="18.75" customHeight="1">
      <c r="A158" s="12"/>
      <c r="B158" s="12"/>
      <c r="C158" s="12"/>
      <c r="D158" s="125"/>
      <c r="E158" s="135"/>
      <c r="F158" s="12"/>
      <c r="G158" s="12"/>
      <c r="H158" s="12"/>
      <c r="I158" s="17"/>
      <c r="J158" s="17"/>
      <c r="K158" s="17"/>
      <c r="L158" s="145"/>
      <c r="M158" s="17"/>
      <c r="N158" s="17"/>
      <c r="O158" s="43"/>
      <c r="P158" s="43"/>
      <c r="Q158" s="62"/>
      <c r="R158" s="62"/>
      <c r="W158" s="59"/>
    </row>
    <row r="159" spans="1:23" s="42" customFormat="1" ht="18.75" customHeight="1">
      <c r="A159" s="17"/>
      <c r="B159" s="17"/>
      <c r="C159" s="17"/>
      <c r="D159" s="124"/>
      <c r="E159" s="135"/>
      <c r="F159" s="17"/>
      <c r="G159" s="17"/>
      <c r="H159" s="17"/>
      <c r="I159" s="17"/>
      <c r="J159" s="17"/>
      <c r="K159" s="17"/>
      <c r="L159" s="145"/>
      <c r="M159" s="17"/>
      <c r="N159" s="17"/>
      <c r="O159" s="18"/>
      <c r="P159" s="18"/>
      <c r="Q159" s="62"/>
      <c r="R159" s="62"/>
      <c r="W159" s="59"/>
    </row>
    <row r="160" spans="1:23" s="42" customFormat="1" ht="18.75" customHeight="1">
      <c r="A160" s="12"/>
      <c r="B160" s="324" t="s">
        <v>16</v>
      </c>
      <c r="C160" s="324"/>
      <c r="D160" s="324"/>
      <c r="E160" s="325"/>
      <c r="F160" s="325"/>
      <c r="G160" s="325"/>
      <c r="H160" s="325"/>
      <c r="I160" s="325"/>
      <c r="J160" s="325"/>
      <c r="K160" s="325"/>
      <c r="L160" s="325"/>
      <c r="M160" s="12"/>
      <c r="N160" s="12"/>
      <c r="O160" s="13"/>
      <c r="P160" s="181"/>
      <c r="Q160" s="62"/>
      <c r="R160" s="62"/>
      <c r="W160" s="59"/>
    </row>
    <row r="161" spans="1:23" s="42" customFormat="1" ht="18.75" customHeight="1">
      <c r="A161" s="181"/>
      <c r="B161" s="324"/>
      <c r="C161" s="324"/>
      <c r="D161" s="324"/>
      <c r="E161" s="326" t="s">
        <v>22333</v>
      </c>
      <c r="F161" s="326"/>
      <c r="G161" s="326"/>
      <c r="H161" s="326"/>
      <c r="I161" s="326"/>
      <c r="J161" s="326"/>
      <c r="K161" s="326"/>
      <c r="L161" s="140"/>
      <c r="M161" s="181"/>
      <c r="N161" s="181"/>
      <c r="O161" s="16"/>
      <c r="P161" s="181"/>
      <c r="Q161" s="62"/>
      <c r="R161" s="62"/>
      <c r="W161" s="59"/>
    </row>
    <row r="162" spans="1:23" s="11" customFormat="1" ht="15.6" customHeight="1">
      <c r="A162" s="181"/>
      <c r="B162" s="324"/>
      <c r="C162" s="324"/>
      <c r="D162" s="324"/>
      <c r="E162" s="327" t="s">
        <v>22334</v>
      </c>
      <c r="F162" s="327"/>
      <c r="G162" s="327"/>
      <c r="H162" s="327"/>
      <c r="I162" s="327"/>
      <c r="J162" s="327"/>
      <c r="K162" s="327"/>
      <c r="L162" s="140"/>
      <c r="M162" s="181"/>
      <c r="N162" s="181"/>
      <c r="O162" s="16"/>
      <c r="P162" s="181"/>
      <c r="Q162" s="215"/>
      <c r="R162" s="215"/>
      <c r="W162" s="55"/>
    </row>
    <row r="163" spans="1:23" s="11" customFormat="1" ht="15.75">
      <c r="A163" s="181"/>
      <c r="B163" s="280"/>
      <c r="C163" s="280"/>
      <c r="D163" s="126"/>
      <c r="E163" s="136"/>
      <c r="F163" s="281"/>
      <c r="G163" s="281"/>
      <c r="H163" s="281"/>
      <c r="I163" s="281"/>
      <c r="J163" s="281"/>
      <c r="K163" s="281"/>
      <c r="L163" s="140"/>
      <c r="M163" s="181"/>
      <c r="N163" s="181"/>
      <c r="O163" s="16"/>
      <c r="P163" s="181"/>
      <c r="Q163" s="215"/>
      <c r="R163" s="215"/>
      <c r="W163" s="55"/>
    </row>
    <row r="164" spans="1:23" s="11" customFormat="1" ht="15.75">
      <c r="A164" s="90"/>
      <c r="B164" s="90"/>
      <c r="C164" s="90"/>
      <c r="D164" s="117"/>
      <c r="E164" s="137"/>
      <c r="F164" s="90"/>
      <c r="G164" s="90"/>
      <c r="H164" s="90"/>
      <c r="I164" s="90"/>
      <c r="J164" s="90"/>
      <c r="K164" s="90"/>
      <c r="L164" s="146"/>
      <c r="M164" s="90"/>
      <c r="N164" s="90"/>
      <c r="O164" s="90"/>
      <c r="P164" s="10"/>
      <c r="Q164" s="215"/>
      <c r="R164" s="215"/>
      <c r="W164" s="55"/>
    </row>
    <row r="165" spans="1:23" s="11" customFormat="1" ht="15.75">
      <c r="A165" s="90"/>
      <c r="B165" s="90"/>
      <c r="C165" s="90"/>
      <c r="D165" s="117"/>
      <c r="E165" s="137"/>
      <c r="F165" s="90"/>
      <c r="G165" s="90"/>
      <c r="H165" s="90"/>
      <c r="I165" s="90"/>
      <c r="J165" s="90"/>
      <c r="K165" s="90"/>
      <c r="L165" s="146"/>
      <c r="M165" s="90"/>
      <c r="N165" s="90"/>
      <c r="O165" s="90"/>
      <c r="P165" s="10"/>
      <c r="Q165" s="215"/>
      <c r="R165" s="215"/>
      <c r="W165" s="55"/>
    </row>
    <row r="166" spans="1:23" s="11" customFormat="1" ht="15.75">
      <c r="A166" s="90"/>
      <c r="B166" s="90"/>
      <c r="C166" s="90"/>
      <c r="D166" s="117"/>
      <c r="E166" s="137"/>
      <c r="F166" s="90"/>
      <c r="G166" s="90"/>
      <c r="H166" s="90"/>
      <c r="I166" s="90"/>
      <c r="J166" s="90"/>
      <c r="K166" s="90"/>
      <c r="L166" s="146"/>
      <c r="M166" s="90"/>
      <c r="N166" s="90"/>
      <c r="O166" s="90"/>
      <c r="P166" s="10"/>
      <c r="Q166" s="215"/>
      <c r="R166" s="215"/>
      <c r="W166" s="55"/>
    </row>
    <row r="167" spans="1:23" s="11" customFormat="1" ht="15.75">
      <c r="A167" s="90"/>
      <c r="B167" s="90"/>
      <c r="C167" s="90"/>
      <c r="D167" s="117"/>
      <c r="E167" s="137"/>
      <c r="F167" s="90"/>
      <c r="G167" s="90"/>
      <c r="H167" s="90"/>
      <c r="I167" s="90"/>
      <c r="J167" s="90"/>
      <c r="K167" s="90"/>
      <c r="L167" s="146"/>
      <c r="M167" s="90"/>
      <c r="N167" s="90"/>
      <c r="O167" s="90"/>
      <c r="P167" s="10"/>
      <c r="Q167" s="215"/>
      <c r="R167" s="215"/>
      <c r="W167" s="55"/>
    </row>
    <row r="168" spans="1:23" s="11" customFormat="1" ht="15.75">
      <c r="A168" s="90"/>
      <c r="B168" s="90"/>
      <c r="C168" s="90"/>
      <c r="D168" s="117"/>
      <c r="E168" s="137"/>
      <c r="F168" s="90"/>
      <c r="G168" s="90"/>
      <c r="H168" s="90"/>
      <c r="I168" s="90"/>
      <c r="J168" s="90"/>
      <c r="K168" s="90"/>
      <c r="L168" s="146"/>
      <c r="M168" s="90"/>
      <c r="N168" s="90"/>
      <c r="O168" s="90"/>
      <c r="P168" s="10"/>
      <c r="Q168" s="215"/>
      <c r="R168" s="215"/>
      <c r="W168" s="55"/>
    </row>
    <row r="169" spans="1:23" s="11" customFormat="1" ht="15.75">
      <c r="A169" s="90"/>
      <c r="B169" s="90"/>
      <c r="C169" s="90"/>
      <c r="D169" s="117"/>
      <c r="E169" s="137"/>
      <c r="F169" s="90"/>
      <c r="G169" s="90"/>
      <c r="H169" s="90"/>
      <c r="I169" s="90"/>
      <c r="J169" s="90"/>
      <c r="K169" s="90"/>
      <c r="L169" s="146"/>
      <c r="M169" s="90"/>
      <c r="N169" s="90"/>
      <c r="O169" s="90"/>
      <c r="P169" s="10"/>
      <c r="Q169" s="215"/>
      <c r="R169" s="215"/>
      <c r="W169" s="55"/>
    </row>
    <row r="170" spans="1:23" s="11" customFormat="1" ht="15.75">
      <c r="A170" s="90"/>
      <c r="B170" s="90"/>
      <c r="C170" s="90"/>
      <c r="D170" s="117"/>
      <c r="E170" s="137"/>
      <c r="F170" s="90"/>
      <c r="G170" s="90"/>
      <c r="H170" s="90"/>
      <c r="I170" s="90"/>
      <c r="J170" s="90"/>
      <c r="K170" s="90"/>
      <c r="L170" s="146"/>
      <c r="M170" s="90"/>
      <c r="N170" s="90"/>
      <c r="O170" s="90"/>
      <c r="P170" s="10"/>
      <c r="Q170" s="215"/>
      <c r="R170" s="215"/>
      <c r="W170" s="55"/>
    </row>
    <row r="171" spans="1:23" s="11" customFormat="1" ht="15.75">
      <c r="A171" s="90"/>
      <c r="B171" s="90"/>
      <c r="C171" s="90"/>
      <c r="D171" s="117"/>
      <c r="E171" s="137"/>
      <c r="F171" s="90"/>
      <c r="G171" s="90"/>
      <c r="H171" s="90"/>
      <c r="I171" s="90"/>
      <c r="J171" s="90"/>
      <c r="K171" s="90"/>
      <c r="L171" s="146"/>
      <c r="M171" s="90"/>
      <c r="N171" s="90"/>
      <c r="O171" s="90"/>
      <c r="P171" s="10"/>
      <c r="Q171" s="215"/>
      <c r="R171" s="215"/>
      <c r="W171" s="55"/>
    </row>
    <row r="172" spans="1:23" s="11" customFormat="1" ht="15.75">
      <c r="A172" s="90"/>
      <c r="B172" s="90"/>
      <c r="C172" s="90"/>
      <c r="D172" s="117"/>
      <c r="E172" s="137"/>
      <c r="F172" s="90"/>
      <c r="G172" s="90"/>
      <c r="H172" s="90"/>
      <c r="I172" s="90"/>
      <c r="J172" s="90"/>
      <c r="K172" s="90"/>
      <c r="L172" s="146"/>
      <c r="M172" s="90"/>
      <c r="N172" s="90"/>
      <c r="O172" s="90"/>
      <c r="P172" s="10"/>
      <c r="Q172" s="215"/>
      <c r="R172" s="215"/>
      <c r="W172" s="55"/>
    </row>
    <row r="173" spans="1:23" s="11" customFormat="1" ht="15.75">
      <c r="A173" s="90"/>
      <c r="B173" s="90"/>
      <c r="C173" s="90"/>
      <c r="D173" s="117"/>
      <c r="E173" s="137"/>
      <c r="F173" s="90"/>
      <c r="G173" s="90"/>
      <c r="H173" s="90"/>
      <c r="I173" s="90"/>
      <c r="J173" s="90"/>
      <c r="K173" s="90"/>
      <c r="L173" s="146"/>
      <c r="M173" s="90"/>
      <c r="N173" s="90"/>
      <c r="O173" s="90"/>
      <c r="P173" s="10"/>
      <c r="Q173" s="215"/>
      <c r="R173" s="215"/>
      <c r="W173" s="55"/>
    </row>
    <row r="174" spans="1:23" s="11" customFormat="1" ht="15.75">
      <c r="A174" s="90"/>
      <c r="B174" s="90"/>
      <c r="C174" s="90"/>
      <c r="D174" s="117"/>
      <c r="E174" s="137"/>
      <c r="F174" s="90"/>
      <c r="G174" s="90"/>
      <c r="H174" s="90"/>
      <c r="I174" s="90"/>
      <c r="J174" s="90"/>
      <c r="K174" s="90"/>
      <c r="L174" s="146"/>
      <c r="M174" s="90"/>
      <c r="N174" s="90"/>
      <c r="O174" s="90"/>
      <c r="P174" s="10"/>
      <c r="Q174" s="215"/>
      <c r="R174" s="215"/>
      <c r="W174" s="55"/>
    </row>
    <row r="175" spans="1:23" s="11" customFormat="1" ht="15.75">
      <c r="A175" s="90"/>
      <c r="B175" s="90"/>
      <c r="C175" s="90"/>
      <c r="D175" s="117"/>
      <c r="E175" s="137"/>
      <c r="F175" s="90"/>
      <c r="G175" s="90"/>
      <c r="H175" s="90"/>
      <c r="I175" s="90"/>
      <c r="J175" s="90"/>
      <c r="K175" s="90"/>
      <c r="L175" s="146"/>
      <c r="M175" s="90"/>
      <c r="N175" s="90"/>
      <c r="O175" s="90"/>
      <c r="P175" s="10"/>
      <c r="Q175" s="215"/>
      <c r="R175" s="215"/>
      <c r="W175" s="55"/>
    </row>
    <row r="176" spans="1:23" s="11" customFormat="1" ht="15.75">
      <c r="A176" s="90"/>
      <c r="B176" s="90"/>
      <c r="C176" s="90"/>
      <c r="D176" s="117"/>
      <c r="E176" s="137"/>
      <c r="F176" s="90"/>
      <c r="G176" s="90"/>
      <c r="H176" s="90"/>
      <c r="I176" s="90"/>
      <c r="J176" s="90"/>
      <c r="K176" s="90"/>
      <c r="L176" s="146"/>
      <c r="M176" s="90"/>
      <c r="N176" s="90"/>
      <c r="O176" s="90"/>
      <c r="P176" s="10"/>
      <c r="Q176" s="215"/>
      <c r="R176" s="215"/>
      <c r="W176" s="55"/>
    </row>
    <row r="177" spans="1:23" s="11" customFormat="1" ht="15.75">
      <c r="A177" s="90"/>
      <c r="B177" s="90"/>
      <c r="C177" s="90"/>
      <c r="D177" s="117"/>
      <c r="E177" s="137"/>
      <c r="F177" s="90"/>
      <c r="G177" s="90"/>
      <c r="H177" s="90"/>
      <c r="I177" s="90"/>
      <c r="J177" s="90"/>
      <c r="K177" s="90"/>
      <c r="L177" s="146"/>
      <c r="M177" s="90"/>
      <c r="N177" s="90"/>
      <c r="O177" s="90"/>
      <c r="P177" s="10"/>
      <c r="Q177" s="215"/>
      <c r="R177" s="215"/>
      <c r="W177" s="55"/>
    </row>
    <row r="178" spans="1:23" s="11" customFormat="1" ht="15.75">
      <c r="A178" s="90"/>
      <c r="B178" s="90"/>
      <c r="C178" s="90"/>
      <c r="D178" s="117"/>
      <c r="E178" s="137"/>
      <c r="F178" s="90"/>
      <c r="G178" s="90"/>
      <c r="H178" s="90"/>
      <c r="I178" s="90"/>
      <c r="J178" s="90"/>
      <c r="K178" s="90"/>
      <c r="L178" s="146"/>
      <c r="M178" s="90"/>
      <c r="N178" s="90"/>
      <c r="O178" s="90"/>
      <c r="P178" s="10"/>
      <c r="Q178" s="215"/>
      <c r="R178" s="215"/>
      <c r="W178" s="55"/>
    </row>
    <row r="179" spans="1:23" s="11" customFormat="1" ht="15.75">
      <c r="A179" s="90"/>
      <c r="B179" s="90"/>
      <c r="C179" s="90"/>
      <c r="D179" s="117"/>
      <c r="E179" s="137"/>
      <c r="F179" s="90"/>
      <c r="G179" s="90"/>
      <c r="H179" s="90"/>
      <c r="I179" s="90"/>
      <c r="J179" s="90"/>
      <c r="K179" s="90"/>
      <c r="L179" s="146"/>
      <c r="M179" s="90"/>
      <c r="N179" s="90"/>
      <c r="O179" s="90"/>
      <c r="P179" s="10"/>
      <c r="Q179" s="215"/>
      <c r="R179" s="215"/>
      <c r="W179" s="55"/>
    </row>
    <row r="180" spans="1:23" s="11" customFormat="1" ht="15.75">
      <c r="A180" s="90"/>
      <c r="B180" s="90"/>
      <c r="C180" s="90"/>
      <c r="D180" s="117"/>
      <c r="E180" s="137"/>
      <c r="F180" s="90"/>
      <c r="G180" s="90"/>
      <c r="H180" s="90"/>
      <c r="I180" s="90"/>
      <c r="J180" s="90"/>
      <c r="K180" s="90"/>
      <c r="L180" s="146"/>
      <c r="M180" s="90"/>
      <c r="N180" s="90"/>
      <c r="O180" s="90"/>
      <c r="P180" s="10"/>
      <c r="Q180" s="215"/>
      <c r="R180" s="215"/>
      <c r="W180" s="55"/>
    </row>
    <row r="181" spans="1:23" s="11" customFormat="1" ht="15.75">
      <c r="A181" s="90"/>
      <c r="B181" s="90"/>
      <c r="C181" s="90"/>
      <c r="D181" s="117"/>
      <c r="E181" s="137"/>
      <c r="F181" s="90"/>
      <c r="G181" s="90"/>
      <c r="H181" s="90"/>
      <c r="I181" s="90"/>
      <c r="J181" s="90"/>
      <c r="K181" s="90"/>
      <c r="L181" s="146"/>
      <c r="M181" s="90"/>
      <c r="N181" s="90"/>
      <c r="O181" s="90"/>
      <c r="P181" s="10"/>
      <c r="Q181" s="215"/>
      <c r="R181" s="215"/>
      <c r="W181" s="55"/>
    </row>
    <row r="182" spans="1:23" s="11" customFormat="1" ht="15.75">
      <c r="A182" s="90"/>
      <c r="B182" s="90"/>
      <c r="C182" s="90"/>
      <c r="D182" s="117"/>
      <c r="E182" s="137"/>
      <c r="F182" s="90"/>
      <c r="G182" s="90"/>
      <c r="H182" s="90"/>
      <c r="I182" s="90"/>
      <c r="J182" s="90"/>
      <c r="K182" s="90"/>
      <c r="L182" s="146"/>
      <c r="M182" s="90"/>
      <c r="N182" s="90"/>
      <c r="O182" s="90"/>
      <c r="P182" s="10"/>
      <c r="Q182" s="215"/>
      <c r="R182" s="215"/>
      <c r="W182" s="55"/>
    </row>
    <row r="183" spans="1:23" s="11" customFormat="1" ht="15.75">
      <c r="A183" s="90"/>
      <c r="B183" s="90"/>
      <c r="C183" s="90"/>
      <c r="D183" s="117"/>
      <c r="E183" s="137"/>
      <c r="F183" s="90"/>
      <c r="G183" s="90"/>
      <c r="H183" s="90"/>
      <c r="I183" s="90"/>
      <c r="J183" s="90"/>
      <c r="K183" s="90"/>
      <c r="L183" s="146"/>
      <c r="M183" s="90"/>
      <c r="N183" s="90"/>
      <c r="O183" s="90"/>
      <c r="P183" s="10"/>
      <c r="Q183" s="215"/>
      <c r="R183" s="215"/>
      <c r="W183" s="55"/>
    </row>
    <row r="184" spans="1:23" s="11" customFormat="1" ht="15.75">
      <c r="A184" s="90"/>
      <c r="B184" s="90"/>
      <c r="C184" s="90"/>
      <c r="D184" s="117"/>
      <c r="E184" s="137"/>
      <c r="F184" s="90"/>
      <c r="G184" s="90"/>
      <c r="H184" s="90"/>
      <c r="I184" s="90"/>
      <c r="J184" s="90"/>
      <c r="K184" s="90"/>
      <c r="L184" s="146"/>
      <c r="M184" s="90"/>
      <c r="N184" s="90"/>
      <c r="O184" s="90"/>
      <c r="P184" s="10"/>
      <c r="Q184" s="215"/>
      <c r="R184" s="215"/>
      <c r="W184" s="55"/>
    </row>
    <row r="185" spans="1:23" s="11" customFormat="1" ht="15.75">
      <c r="A185" s="90"/>
      <c r="B185" s="90"/>
      <c r="C185" s="90"/>
      <c r="D185" s="117"/>
      <c r="E185" s="137"/>
      <c r="F185" s="90"/>
      <c r="G185" s="90"/>
      <c r="H185" s="90"/>
      <c r="I185" s="90"/>
      <c r="J185" s="90"/>
      <c r="K185" s="90"/>
      <c r="L185" s="146"/>
      <c r="M185" s="90"/>
      <c r="N185" s="90"/>
      <c r="O185" s="90"/>
      <c r="P185" s="10"/>
      <c r="Q185" s="215"/>
      <c r="R185" s="215"/>
      <c r="W185" s="55"/>
    </row>
    <row r="186" spans="1:23" s="11" customFormat="1" ht="15.75">
      <c r="A186" s="90"/>
      <c r="B186" s="90"/>
      <c r="C186" s="90"/>
      <c r="D186" s="117"/>
      <c r="E186" s="137"/>
      <c r="F186" s="90"/>
      <c r="G186" s="90"/>
      <c r="H186" s="90"/>
      <c r="I186" s="90"/>
      <c r="J186" s="90"/>
      <c r="K186" s="90"/>
      <c r="L186" s="146"/>
      <c r="M186" s="90"/>
      <c r="N186" s="90"/>
      <c r="O186" s="90"/>
      <c r="P186" s="10"/>
      <c r="Q186" s="215"/>
      <c r="R186" s="215"/>
      <c r="W186" s="55"/>
    </row>
    <row r="187" spans="1:23" s="11" customFormat="1" ht="15.75">
      <c r="A187" s="90"/>
      <c r="B187" s="90"/>
      <c r="C187" s="90"/>
      <c r="D187" s="117"/>
      <c r="E187" s="137"/>
      <c r="F187" s="90"/>
      <c r="G187" s="90"/>
      <c r="H187" s="90"/>
      <c r="I187" s="90"/>
      <c r="J187" s="90"/>
      <c r="K187" s="90"/>
      <c r="L187" s="146"/>
      <c r="M187" s="90"/>
      <c r="N187" s="90"/>
      <c r="O187" s="90"/>
      <c r="P187" s="10"/>
      <c r="Q187" s="215"/>
      <c r="R187" s="215"/>
      <c r="W187" s="55"/>
    </row>
    <row r="188" spans="1:23" s="11" customFormat="1" ht="15.75">
      <c r="A188" s="90"/>
      <c r="B188" s="90"/>
      <c r="C188" s="90"/>
      <c r="D188" s="117"/>
      <c r="E188" s="137"/>
      <c r="F188" s="90"/>
      <c r="G188" s="90"/>
      <c r="H188" s="90"/>
      <c r="I188" s="90"/>
      <c r="J188" s="90"/>
      <c r="K188" s="90"/>
      <c r="L188" s="146"/>
      <c r="M188" s="90"/>
      <c r="N188" s="90"/>
      <c r="O188" s="90"/>
      <c r="P188" s="10"/>
      <c r="Q188" s="215"/>
      <c r="R188" s="215"/>
      <c r="W188" s="55"/>
    </row>
    <row r="189" spans="1:23" s="11" customFormat="1" ht="15.75">
      <c r="A189" s="90"/>
      <c r="B189" s="90"/>
      <c r="C189" s="90"/>
      <c r="D189" s="117"/>
      <c r="E189" s="137"/>
      <c r="F189" s="90"/>
      <c r="G189" s="90"/>
      <c r="H189" s="90"/>
      <c r="I189" s="90"/>
      <c r="J189" s="90"/>
      <c r="K189" s="90"/>
      <c r="L189" s="146"/>
      <c r="M189" s="90"/>
      <c r="N189" s="90"/>
      <c r="O189" s="90"/>
      <c r="P189" s="10"/>
      <c r="Q189" s="215"/>
      <c r="R189" s="215"/>
      <c r="W189" s="55"/>
    </row>
    <row r="190" spans="1:23" s="11" customFormat="1" ht="15.75">
      <c r="A190" s="90"/>
      <c r="B190" s="90"/>
      <c r="C190" s="90"/>
      <c r="D190" s="117"/>
      <c r="E190" s="137"/>
      <c r="F190" s="90"/>
      <c r="G190" s="90"/>
      <c r="H190" s="90"/>
      <c r="I190" s="90"/>
      <c r="J190" s="90"/>
      <c r="K190" s="90"/>
      <c r="L190" s="146"/>
      <c r="M190" s="90"/>
      <c r="N190" s="90"/>
      <c r="O190" s="90"/>
      <c r="P190" s="10"/>
      <c r="Q190" s="215"/>
      <c r="R190" s="215"/>
      <c r="W190" s="55"/>
    </row>
    <row r="191" spans="1:23" s="11" customFormat="1" ht="15.75">
      <c r="A191" s="90"/>
      <c r="B191" s="90"/>
      <c r="C191" s="90"/>
      <c r="D191" s="117"/>
      <c r="E191" s="137"/>
      <c r="F191" s="90"/>
      <c r="G191" s="90"/>
      <c r="H191" s="90"/>
      <c r="I191" s="90"/>
      <c r="J191" s="90"/>
      <c r="K191" s="90"/>
      <c r="L191" s="146"/>
      <c r="M191" s="90"/>
      <c r="N191" s="90"/>
      <c r="O191" s="90"/>
      <c r="P191" s="10"/>
      <c r="Q191" s="215"/>
      <c r="R191" s="215"/>
      <c r="W191" s="55"/>
    </row>
    <row r="192" spans="1:23" s="11" customFormat="1" ht="15.75">
      <c r="A192" s="90"/>
      <c r="B192" s="90"/>
      <c r="C192" s="90"/>
      <c r="D192" s="117"/>
      <c r="E192" s="137"/>
      <c r="F192" s="90"/>
      <c r="G192" s="90"/>
      <c r="H192" s="90"/>
      <c r="I192" s="90"/>
      <c r="J192" s="90"/>
      <c r="K192" s="90"/>
      <c r="L192" s="146"/>
      <c r="M192" s="90"/>
      <c r="N192" s="90"/>
      <c r="O192" s="90"/>
      <c r="P192" s="10"/>
      <c r="Q192" s="215"/>
      <c r="R192" s="215"/>
      <c r="W192" s="55"/>
    </row>
    <row r="193" spans="1:23" s="11" customFormat="1" ht="15.75">
      <c r="A193" s="90"/>
      <c r="B193" s="90"/>
      <c r="C193" s="90"/>
      <c r="D193" s="117"/>
      <c r="E193" s="137"/>
      <c r="F193" s="90"/>
      <c r="G193" s="90"/>
      <c r="H193" s="90"/>
      <c r="I193" s="90"/>
      <c r="J193" s="90"/>
      <c r="K193" s="90"/>
      <c r="L193" s="146"/>
      <c r="M193" s="90"/>
      <c r="N193" s="90"/>
      <c r="O193" s="90"/>
      <c r="P193" s="10"/>
      <c r="Q193" s="215"/>
      <c r="R193" s="215"/>
      <c r="W193" s="55"/>
    </row>
    <row r="194" spans="1:23" s="11" customFormat="1" ht="15.75">
      <c r="A194" s="90"/>
      <c r="B194" s="90"/>
      <c r="C194" s="90"/>
      <c r="D194" s="117"/>
      <c r="E194" s="137"/>
      <c r="F194" s="90"/>
      <c r="G194" s="90"/>
      <c r="H194" s="90"/>
      <c r="I194" s="90"/>
      <c r="J194" s="90"/>
      <c r="K194" s="90"/>
      <c r="L194" s="146"/>
      <c r="M194" s="90"/>
      <c r="N194" s="90"/>
      <c r="O194" s="90"/>
      <c r="P194" s="10"/>
      <c r="Q194" s="215"/>
      <c r="R194" s="215"/>
      <c r="W194" s="55"/>
    </row>
    <row r="195" spans="1:23" s="11" customFormat="1" ht="15.75">
      <c r="A195" s="90"/>
      <c r="B195" s="90"/>
      <c r="C195" s="90"/>
      <c r="D195" s="117"/>
      <c r="E195" s="137"/>
      <c r="F195" s="90"/>
      <c r="G195" s="90"/>
      <c r="H195" s="90"/>
      <c r="I195" s="90"/>
      <c r="J195" s="90"/>
      <c r="K195" s="90"/>
      <c r="L195" s="146"/>
      <c r="M195" s="90"/>
      <c r="N195" s="90"/>
      <c r="O195" s="90"/>
      <c r="P195" s="10"/>
      <c r="Q195" s="215"/>
      <c r="R195" s="215"/>
      <c r="W195" s="55"/>
    </row>
    <row r="196" spans="1:23" s="11" customFormat="1" ht="15.75">
      <c r="A196" s="90"/>
      <c r="B196" s="90"/>
      <c r="C196" s="90"/>
      <c r="D196" s="117"/>
      <c r="E196" s="137"/>
      <c r="F196" s="90"/>
      <c r="G196" s="90"/>
      <c r="H196" s="90"/>
      <c r="I196" s="90"/>
      <c r="J196" s="90"/>
      <c r="K196" s="90"/>
      <c r="L196" s="146"/>
      <c r="M196" s="90"/>
      <c r="N196" s="90"/>
      <c r="O196" s="90"/>
      <c r="P196" s="10"/>
      <c r="Q196" s="215"/>
      <c r="R196" s="215"/>
      <c r="W196" s="55"/>
    </row>
    <row r="197" spans="1:23" s="11" customFormat="1" ht="15.75">
      <c r="A197" s="90"/>
      <c r="B197" s="90"/>
      <c r="C197" s="90"/>
      <c r="D197" s="117"/>
      <c r="E197" s="137"/>
      <c r="F197" s="90"/>
      <c r="G197" s="90"/>
      <c r="H197" s="90"/>
      <c r="I197" s="90"/>
      <c r="J197" s="90"/>
      <c r="K197" s="90"/>
      <c r="L197" s="146"/>
      <c r="M197" s="90"/>
      <c r="N197" s="90"/>
      <c r="O197" s="90"/>
      <c r="P197" s="10"/>
      <c r="Q197" s="215"/>
      <c r="R197" s="215"/>
      <c r="W197" s="55"/>
    </row>
    <row r="198" spans="1:23" s="11" customFormat="1" ht="15.75">
      <c r="A198" s="90"/>
      <c r="B198" s="90"/>
      <c r="C198" s="90"/>
      <c r="D198" s="117"/>
      <c r="E198" s="137"/>
      <c r="F198" s="90"/>
      <c r="G198" s="90"/>
      <c r="H198" s="90"/>
      <c r="I198" s="90"/>
      <c r="J198" s="90"/>
      <c r="K198" s="90"/>
      <c r="L198" s="146"/>
      <c r="M198" s="90"/>
      <c r="N198" s="90"/>
      <c r="O198" s="90"/>
      <c r="P198" s="10"/>
      <c r="Q198" s="215"/>
      <c r="R198" s="215"/>
      <c r="W198" s="55"/>
    </row>
    <row r="199" spans="1:23" s="11" customFormat="1" ht="15.75">
      <c r="A199" s="90"/>
      <c r="B199" s="90"/>
      <c r="C199" s="90"/>
      <c r="D199" s="117"/>
      <c r="E199" s="137"/>
      <c r="F199" s="90"/>
      <c r="G199" s="90"/>
      <c r="H199" s="90"/>
      <c r="I199" s="90"/>
      <c r="J199" s="90"/>
      <c r="K199" s="90"/>
      <c r="L199" s="146"/>
      <c r="M199" s="90"/>
      <c r="N199" s="90"/>
      <c r="O199" s="90"/>
      <c r="P199" s="10"/>
      <c r="Q199" s="215"/>
      <c r="R199" s="215"/>
      <c r="W199" s="55"/>
    </row>
    <row r="200" spans="1:23" s="11" customFormat="1" ht="15.75">
      <c r="A200" s="90"/>
      <c r="B200" s="90"/>
      <c r="C200" s="90"/>
      <c r="D200" s="117"/>
      <c r="E200" s="137"/>
      <c r="F200" s="90"/>
      <c r="G200" s="90"/>
      <c r="H200" s="90"/>
      <c r="I200" s="90"/>
      <c r="J200" s="90"/>
      <c r="K200" s="90"/>
      <c r="L200" s="146"/>
      <c r="M200" s="90"/>
      <c r="N200" s="90"/>
      <c r="O200" s="90"/>
      <c r="P200" s="10"/>
      <c r="Q200" s="215"/>
      <c r="R200" s="215"/>
      <c r="W200" s="55"/>
    </row>
    <row r="201" spans="1:23" s="11" customFormat="1" ht="15.75">
      <c r="A201" s="90"/>
      <c r="B201" s="90"/>
      <c r="C201" s="90"/>
      <c r="D201" s="117"/>
      <c r="E201" s="137"/>
      <c r="F201" s="90"/>
      <c r="G201" s="90"/>
      <c r="H201" s="90"/>
      <c r="I201" s="90"/>
      <c r="J201" s="90"/>
      <c r="K201" s="90"/>
      <c r="L201" s="146"/>
      <c r="M201" s="90"/>
      <c r="N201" s="90"/>
      <c r="O201" s="90"/>
      <c r="P201" s="10"/>
      <c r="Q201" s="215"/>
      <c r="R201" s="215"/>
      <c r="W201" s="55"/>
    </row>
    <row r="202" spans="1:23" s="11" customFormat="1" ht="15.75">
      <c r="A202" s="90"/>
      <c r="B202" s="90"/>
      <c r="C202" s="90"/>
      <c r="D202" s="117"/>
      <c r="E202" s="137"/>
      <c r="F202" s="90"/>
      <c r="G202" s="90"/>
      <c r="H202" s="90"/>
      <c r="I202" s="90"/>
      <c r="J202" s="90"/>
      <c r="K202" s="90"/>
      <c r="L202" s="146"/>
      <c r="M202" s="90"/>
      <c r="N202" s="90"/>
      <c r="O202" s="90"/>
      <c r="P202" s="10"/>
      <c r="Q202" s="215"/>
      <c r="R202" s="215"/>
      <c r="W202" s="55"/>
    </row>
    <row r="203" spans="1:23" s="11" customFormat="1" ht="15.75">
      <c r="A203" s="90"/>
      <c r="B203" s="90"/>
      <c r="C203" s="90"/>
      <c r="D203" s="117"/>
      <c r="E203" s="137"/>
      <c r="F203" s="90"/>
      <c r="G203" s="90"/>
      <c r="H203" s="90"/>
      <c r="I203" s="90"/>
      <c r="J203" s="90"/>
      <c r="K203" s="90"/>
      <c r="L203" s="146"/>
      <c r="M203" s="90"/>
      <c r="N203" s="90"/>
      <c r="O203" s="90"/>
      <c r="P203" s="10"/>
      <c r="Q203" s="215"/>
      <c r="R203" s="215"/>
      <c r="W203" s="55"/>
    </row>
    <row r="204" spans="1:23" s="11" customFormat="1" ht="15.75">
      <c r="A204" s="90"/>
      <c r="B204" s="90"/>
      <c r="C204" s="90"/>
      <c r="D204" s="117"/>
      <c r="E204" s="137"/>
      <c r="F204" s="90"/>
      <c r="G204" s="90"/>
      <c r="H204" s="90"/>
      <c r="I204" s="90"/>
      <c r="J204" s="90"/>
      <c r="K204" s="90"/>
      <c r="L204" s="146"/>
      <c r="M204" s="90"/>
      <c r="N204" s="90"/>
      <c r="O204" s="90"/>
      <c r="P204" s="10"/>
      <c r="Q204" s="215"/>
      <c r="R204" s="215"/>
      <c r="W204" s="55"/>
    </row>
    <row r="205" spans="1:23" s="11" customFormat="1" ht="15.75">
      <c r="A205" s="90"/>
      <c r="B205" s="90"/>
      <c r="C205" s="90"/>
      <c r="D205" s="117"/>
      <c r="E205" s="137"/>
      <c r="F205" s="90"/>
      <c r="G205" s="90"/>
      <c r="H205" s="90"/>
      <c r="I205" s="90"/>
      <c r="J205" s="90"/>
      <c r="K205" s="90"/>
      <c r="L205" s="146"/>
      <c r="M205" s="90"/>
      <c r="N205" s="90"/>
      <c r="O205" s="90"/>
      <c r="P205" s="10"/>
      <c r="Q205" s="215"/>
      <c r="R205" s="215"/>
      <c r="W205" s="55"/>
    </row>
    <row r="206" spans="1:23" s="11" customFormat="1" ht="15.75">
      <c r="A206" s="90"/>
      <c r="B206" s="90"/>
      <c r="C206" s="90"/>
      <c r="D206" s="117"/>
      <c r="E206" s="137"/>
      <c r="F206" s="90"/>
      <c r="G206" s="90"/>
      <c r="H206" s="90"/>
      <c r="I206" s="90"/>
      <c r="J206" s="90"/>
      <c r="K206" s="90"/>
      <c r="L206" s="146"/>
      <c r="M206" s="90"/>
      <c r="N206" s="90"/>
      <c r="O206" s="90"/>
      <c r="P206" s="10"/>
      <c r="Q206" s="215"/>
      <c r="R206" s="215"/>
      <c r="W206" s="55"/>
    </row>
    <row r="207" spans="1:23" s="11" customFormat="1" ht="15.75">
      <c r="A207" s="90"/>
      <c r="B207" s="90"/>
      <c r="C207" s="90"/>
      <c r="D207" s="117"/>
      <c r="E207" s="137"/>
      <c r="F207" s="90"/>
      <c r="G207" s="90"/>
      <c r="H207" s="90"/>
      <c r="I207" s="90"/>
      <c r="J207" s="90"/>
      <c r="K207" s="90"/>
      <c r="L207" s="146"/>
      <c r="M207" s="90"/>
      <c r="N207" s="90"/>
      <c r="O207" s="90"/>
      <c r="P207" s="10"/>
      <c r="Q207" s="215"/>
      <c r="R207" s="215"/>
      <c r="W207" s="55"/>
    </row>
    <row r="208" spans="1:23" s="11" customFormat="1" ht="15.75">
      <c r="A208" s="90"/>
      <c r="B208" s="90"/>
      <c r="C208" s="90"/>
      <c r="D208" s="117"/>
      <c r="E208" s="137"/>
      <c r="F208" s="90"/>
      <c r="G208" s="90"/>
      <c r="H208" s="90"/>
      <c r="I208" s="90"/>
      <c r="J208" s="90"/>
      <c r="K208" s="90"/>
      <c r="L208" s="146"/>
      <c r="M208" s="90"/>
      <c r="N208" s="90"/>
      <c r="O208" s="90"/>
      <c r="P208" s="10"/>
      <c r="Q208" s="215"/>
      <c r="R208" s="215"/>
      <c r="W208" s="55"/>
    </row>
    <row r="209" spans="1:23" s="11" customFormat="1" ht="15.75">
      <c r="A209" s="90"/>
      <c r="B209" s="90"/>
      <c r="C209" s="90"/>
      <c r="D209" s="117"/>
      <c r="E209" s="137"/>
      <c r="F209" s="90"/>
      <c r="G209" s="90"/>
      <c r="H209" s="90"/>
      <c r="I209" s="90"/>
      <c r="J209" s="90"/>
      <c r="K209" s="90"/>
      <c r="L209" s="146"/>
      <c r="M209" s="90"/>
      <c r="N209" s="90"/>
      <c r="O209" s="90"/>
      <c r="P209" s="10"/>
      <c r="Q209" s="215"/>
      <c r="R209" s="215"/>
      <c r="W209" s="55"/>
    </row>
    <row r="210" spans="1:23" s="11" customFormat="1" ht="15.75">
      <c r="A210" s="90"/>
      <c r="B210" s="90"/>
      <c r="C210" s="90"/>
      <c r="D210" s="117"/>
      <c r="E210" s="137"/>
      <c r="F210" s="90"/>
      <c r="G210" s="90"/>
      <c r="H210" s="90"/>
      <c r="I210" s="90"/>
      <c r="J210" s="90"/>
      <c r="K210" s="90"/>
      <c r="L210" s="146"/>
      <c r="M210" s="90"/>
      <c r="N210" s="90"/>
      <c r="O210" s="90"/>
      <c r="P210" s="10"/>
      <c r="Q210" s="215"/>
      <c r="R210" s="215"/>
      <c r="W210" s="55"/>
    </row>
    <row r="211" spans="1:23" s="11" customFormat="1" ht="15.75">
      <c r="A211" s="90"/>
      <c r="B211" s="90"/>
      <c r="C211" s="90"/>
      <c r="D211" s="117"/>
      <c r="E211" s="137"/>
      <c r="F211" s="90"/>
      <c r="G211" s="90"/>
      <c r="H211" s="90"/>
      <c r="I211" s="90"/>
      <c r="J211" s="90"/>
      <c r="K211" s="90"/>
      <c r="L211" s="146"/>
      <c r="M211" s="90"/>
      <c r="N211" s="90"/>
      <c r="O211" s="90"/>
      <c r="P211" s="10"/>
      <c r="Q211" s="215"/>
      <c r="R211" s="215"/>
      <c r="W211" s="55"/>
    </row>
    <row r="212" spans="1:23" s="11" customFormat="1" ht="15.75">
      <c r="A212" s="90"/>
      <c r="B212" s="90"/>
      <c r="C212" s="90"/>
      <c r="D212" s="117"/>
      <c r="E212" s="137"/>
      <c r="F212" s="90"/>
      <c r="G212" s="90"/>
      <c r="H212" s="90"/>
      <c r="I212" s="90"/>
      <c r="J212" s="90"/>
      <c r="K212" s="90"/>
      <c r="L212" s="146"/>
      <c r="M212" s="90"/>
      <c r="N212" s="90"/>
      <c r="O212" s="90"/>
      <c r="P212" s="10"/>
      <c r="Q212" s="215"/>
      <c r="R212" s="215"/>
      <c r="W212" s="55"/>
    </row>
    <row r="213" spans="1:23" s="11" customFormat="1" ht="15.75">
      <c r="A213" s="90"/>
      <c r="B213" s="90"/>
      <c r="C213" s="90"/>
      <c r="D213" s="117"/>
      <c r="E213" s="137"/>
      <c r="F213" s="90"/>
      <c r="G213" s="90"/>
      <c r="H213" s="90"/>
      <c r="I213" s="90"/>
      <c r="J213" s="90"/>
      <c r="K213" s="90"/>
      <c r="L213" s="146"/>
      <c r="M213" s="90"/>
      <c r="N213" s="90"/>
      <c r="O213" s="90"/>
      <c r="P213" s="10"/>
      <c r="Q213" s="215"/>
      <c r="R213" s="215"/>
      <c r="W213" s="55"/>
    </row>
    <row r="214" spans="1:23" s="11" customFormat="1" ht="15.75">
      <c r="A214" s="90"/>
      <c r="B214" s="90"/>
      <c r="C214" s="90"/>
      <c r="D214" s="117"/>
      <c r="E214" s="137"/>
      <c r="F214" s="90"/>
      <c r="G214" s="90"/>
      <c r="H214" s="90"/>
      <c r="I214" s="90"/>
      <c r="J214" s="90"/>
      <c r="K214" s="90"/>
      <c r="L214" s="146"/>
      <c r="M214" s="90"/>
      <c r="N214" s="90"/>
      <c r="O214" s="90"/>
      <c r="P214" s="10"/>
      <c r="Q214" s="215"/>
      <c r="R214" s="215"/>
      <c r="W214" s="55"/>
    </row>
    <row r="215" spans="1:23" s="11" customFormat="1" ht="15.75">
      <c r="A215" s="90"/>
      <c r="B215" s="90"/>
      <c r="C215" s="90"/>
      <c r="D215" s="117"/>
      <c r="E215" s="137"/>
      <c r="F215" s="90"/>
      <c r="G215" s="90"/>
      <c r="H215" s="90"/>
      <c r="I215" s="90"/>
      <c r="J215" s="90"/>
      <c r="K215" s="90"/>
      <c r="L215" s="146"/>
      <c r="M215" s="90"/>
      <c r="N215" s="90"/>
      <c r="O215" s="90"/>
      <c r="P215" s="10"/>
      <c r="Q215" s="215"/>
      <c r="R215" s="215"/>
      <c r="W215" s="55"/>
    </row>
    <row r="216" spans="1:23" s="11" customFormat="1" ht="15.75">
      <c r="A216" s="90"/>
      <c r="B216" s="90"/>
      <c r="C216" s="90"/>
      <c r="D216" s="117"/>
      <c r="E216" s="137"/>
      <c r="F216" s="90"/>
      <c r="G216" s="90"/>
      <c r="H216" s="90"/>
      <c r="I216" s="90"/>
      <c r="J216" s="90"/>
      <c r="K216" s="90"/>
      <c r="L216" s="146"/>
      <c r="M216" s="90"/>
      <c r="N216" s="90"/>
      <c r="O216" s="90"/>
      <c r="P216" s="10"/>
      <c r="Q216" s="215"/>
      <c r="R216" s="215"/>
      <c r="W216" s="55"/>
    </row>
    <row r="217" spans="1:23" s="11" customFormat="1" ht="15.75">
      <c r="A217" s="90"/>
      <c r="B217" s="90"/>
      <c r="C217" s="90"/>
      <c r="D217" s="117"/>
      <c r="E217" s="137"/>
      <c r="F217" s="90"/>
      <c r="G217" s="90"/>
      <c r="H217" s="90"/>
      <c r="I217" s="90"/>
      <c r="J217" s="90"/>
      <c r="K217" s="90"/>
      <c r="L217" s="146"/>
      <c r="M217" s="90"/>
      <c r="N217" s="90"/>
      <c r="O217" s="90"/>
      <c r="P217" s="10"/>
      <c r="Q217" s="215"/>
      <c r="R217" s="215"/>
      <c r="W217" s="55"/>
    </row>
    <row r="218" spans="1:23" s="11" customFormat="1" ht="15.75">
      <c r="A218" s="90"/>
      <c r="B218" s="90"/>
      <c r="C218" s="90"/>
      <c r="D218" s="117"/>
      <c r="E218" s="137"/>
      <c r="F218" s="90"/>
      <c r="G218" s="90"/>
      <c r="H218" s="90"/>
      <c r="I218" s="90"/>
      <c r="J218" s="90"/>
      <c r="K218" s="90"/>
      <c r="L218" s="146"/>
      <c r="M218" s="90"/>
      <c r="N218" s="90"/>
      <c r="O218" s="90"/>
      <c r="P218" s="10"/>
      <c r="Q218" s="215"/>
      <c r="R218" s="215"/>
      <c r="W218" s="55"/>
    </row>
    <row r="219" spans="1:23" s="11" customFormat="1" ht="15.75">
      <c r="A219" s="90"/>
      <c r="B219" s="90"/>
      <c r="C219" s="90"/>
      <c r="D219" s="117"/>
      <c r="E219" s="137"/>
      <c r="F219" s="90"/>
      <c r="G219" s="90"/>
      <c r="H219" s="90"/>
      <c r="I219" s="90"/>
      <c r="J219" s="90"/>
      <c r="K219" s="90"/>
      <c r="L219" s="146"/>
      <c r="M219" s="90"/>
      <c r="N219" s="90"/>
      <c r="O219" s="90"/>
      <c r="P219" s="10"/>
      <c r="Q219" s="215"/>
      <c r="R219" s="215"/>
      <c r="W219" s="55"/>
    </row>
    <row r="220" spans="1:23" s="11" customFormat="1" ht="15.75">
      <c r="A220" s="90"/>
      <c r="B220" s="90"/>
      <c r="C220" s="90"/>
      <c r="D220" s="117"/>
      <c r="E220" s="137"/>
      <c r="F220" s="90"/>
      <c r="G220" s="90"/>
      <c r="H220" s="90"/>
      <c r="I220" s="90"/>
      <c r="J220" s="90"/>
      <c r="K220" s="90"/>
      <c r="L220" s="146"/>
      <c r="M220" s="90"/>
      <c r="N220" s="90"/>
      <c r="O220" s="90"/>
      <c r="P220" s="10"/>
      <c r="Q220" s="215"/>
      <c r="R220" s="215"/>
      <c r="W220" s="55"/>
    </row>
    <row r="221" spans="1:23" s="11" customFormat="1" ht="15.75">
      <c r="A221" s="90"/>
      <c r="B221" s="90"/>
      <c r="C221" s="90"/>
      <c r="D221" s="117"/>
      <c r="E221" s="137"/>
      <c r="F221" s="90"/>
      <c r="G221" s="90"/>
      <c r="H221" s="90"/>
      <c r="I221" s="90"/>
      <c r="J221" s="90"/>
      <c r="K221" s="90"/>
      <c r="L221" s="146"/>
      <c r="M221" s="90"/>
      <c r="N221" s="90"/>
      <c r="O221" s="90"/>
      <c r="P221" s="10"/>
      <c r="Q221" s="215"/>
      <c r="R221" s="215"/>
      <c r="W221" s="55"/>
    </row>
    <row r="222" spans="1:23" s="11" customFormat="1" ht="15.75">
      <c r="A222" s="90"/>
      <c r="B222" s="90"/>
      <c r="C222" s="90"/>
      <c r="D222" s="117"/>
      <c r="E222" s="137"/>
      <c r="F222" s="90"/>
      <c r="G222" s="90"/>
      <c r="H222" s="90"/>
      <c r="I222" s="90"/>
      <c r="J222" s="90"/>
      <c r="K222" s="90"/>
      <c r="L222" s="146"/>
      <c r="M222" s="90"/>
      <c r="N222" s="90"/>
      <c r="O222" s="90"/>
      <c r="P222" s="10"/>
      <c r="Q222" s="215"/>
      <c r="R222" s="215"/>
      <c r="W222" s="55"/>
    </row>
    <row r="223" spans="1:23" s="11" customFormat="1" ht="15.75">
      <c r="A223" s="90"/>
      <c r="B223" s="90"/>
      <c r="C223" s="90"/>
      <c r="D223" s="117"/>
      <c r="E223" s="137"/>
      <c r="F223" s="90"/>
      <c r="G223" s="90"/>
      <c r="H223" s="90"/>
      <c r="I223" s="90"/>
      <c r="J223" s="90"/>
      <c r="K223" s="90"/>
      <c r="L223" s="146"/>
      <c r="M223" s="90"/>
      <c r="N223" s="90"/>
      <c r="O223" s="90"/>
      <c r="P223" s="10"/>
      <c r="Q223" s="215"/>
      <c r="R223" s="215"/>
      <c r="W223" s="55"/>
    </row>
    <row r="224" spans="1:23" s="11" customFormat="1" ht="15.75">
      <c r="A224" s="90"/>
      <c r="B224" s="90"/>
      <c r="C224" s="90"/>
      <c r="D224" s="117"/>
      <c r="E224" s="137"/>
      <c r="F224" s="90"/>
      <c r="G224" s="90"/>
      <c r="H224" s="90"/>
      <c r="I224" s="90"/>
      <c r="J224" s="90"/>
      <c r="K224" s="90"/>
      <c r="L224" s="146"/>
      <c r="M224" s="90"/>
      <c r="N224" s="90"/>
      <c r="O224" s="90"/>
      <c r="P224" s="10"/>
      <c r="Q224" s="215"/>
      <c r="R224" s="215"/>
      <c r="W224" s="55"/>
    </row>
    <row r="225" spans="1:23" s="11" customFormat="1" ht="15.75">
      <c r="A225" s="90"/>
      <c r="B225" s="90"/>
      <c r="C225" s="90"/>
      <c r="D225" s="117"/>
      <c r="E225" s="137"/>
      <c r="F225" s="90"/>
      <c r="G225" s="90"/>
      <c r="H225" s="90"/>
      <c r="I225" s="90"/>
      <c r="J225" s="90"/>
      <c r="K225" s="90"/>
      <c r="L225" s="146"/>
      <c r="M225" s="90"/>
      <c r="N225" s="90"/>
      <c r="O225" s="90"/>
      <c r="P225" s="10"/>
      <c r="Q225" s="215"/>
      <c r="R225" s="215"/>
      <c r="W225" s="55"/>
    </row>
    <row r="226" spans="1:23" s="11" customFormat="1" ht="15.75">
      <c r="A226" s="90"/>
      <c r="B226" s="90"/>
      <c r="C226" s="90"/>
      <c r="D226" s="117"/>
      <c r="E226" s="137"/>
      <c r="F226" s="90"/>
      <c r="G226" s="90"/>
      <c r="H226" s="90"/>
      <c r="I226" s="90"/>
      <c r="J226" s="90"/>
      <c r="K226" s="90"/>
      <c r="L226" s="146"/>
      <c r="M226" s="90"/>
      <c r="N226" s="90"/>
      <c r="O226" s="90"/>
      <c r="P226" s="10"/>
      <c r="Q226" s="215"/>
      <c r="R226" s="215"/>
      <c r="W226" s="55"/>
    </row>
    <row r="227" spans="1:23" s="11" customFormat="1" ht="15.75">
      <c r="A227" s="90"/>
      <c r="B227" s="90"/>
      <c r="C227" s="90"/>
      <c r="D227" s="117"/>
      <c r="E227" s="137"/>
      <c r="F227" s="90"/>
      <c r="G227" s="90"/>
      <c r="H227" s="90"/>
      <c r="I227" s="90"/>
      <c r="J227" s="90"/>
      <c r="K227" s="90"/>
      <c r="L227" s="146"/>
      <c r="M227" s="90"/>
      <c r="N227" s="90"/>
      <c r="O227" s="90"/>
      <c r="P227" s="10"/>
      <c r="Q227" s="215"/>
      <c r="R227" s="215"/>
      <c r="W227" s="55"/>
    </row>
    <row r="228" spans="1:23" s="11" customFormat="1" ht="15.75">
      <c r="A228" s="90"/>
      <c r="B228" s="90"/>
      <c r="C228" s="90"/>
      <c r="D228" s="117"/>
      <c r="E228" s="137"/>
      <c r="F228" s="90"/>
      <c r="G228" s="90"/>
      <c r="H228" s="90"/>
      <c r="I228" s="90"/>
      <c r="J228" s="90"/>
      <c r="K228" s="90"/>
      <c r="L228" s="146"/>
      <c r="M228" s="90"/>
      <c r="N228" s="90"/>
      <c r="O228" s="90"/>
      <c r="P228" s="10"/>
      <c r="Q228" s="215"/>
      <c r="R228" s="215"/>
      <c r="W228" s="55"/>
    </row>
    <row r="229" spans="1:23" s="11" customFormat="1" ht="15.75">
      <c r="A229" s="90"/>
      <c r="B229" s="90"/>
      <c r="C229" s="90"/>
      <c r="D229" s="117"/>
      <c r="E229" s="137"/>
      <c r="F229" s="90"/>
      <c r="G229" s="90"/>
      <c r="H229" s="90"/>
      <c r="I229" s="90"/>
      <c r="J229" s="90"/>
      <c r="K229" s="90"/>
      <c r="L229" s="146"/>
      <c r="M229" s="90"/>
      <c r="N229" s="90"/>
      <c r="O229" s="90"/>
      <c r="P229" s="10"/>
      <c r="Q229" s="215"/>
      <c r="R229" s="215"/>
      <c r="W229" s="55"/>
    </row>
    <row r="230" spans="1:23" s="11" customFormat="1" ht="15.75">
      <c r="A230" s="90"/>
      <c r="B230" s="90"/>
      <c r="C230" s="90"/>
      <c r="D230" s="117"/>
      <c r="E230" s="137"/>
      <c r="F230" s="90"/>
      <c r="G230" s="90"/>
      <c r="H230" s="90"/>
      <c r="I230" s="90"/>
      <c r="J230" s="90"/>
      <c r="K230" s="90"/>
      <c r="L230" s="146"/>
      <c r="M230" s="90"/>
      <c r="N230" s="90"/>
      <c r="O230" s="90"/>
      <c r="P230" s="10"/>
      <c r="Q230" s="215"/>
      <c r="R230" s="215"/>
      <c r="W230" s="55"/>
    </row>
    <row r="231" spans="1:23" s="11" customFormat="1" ht="15.75">
      <c r="A231" s="90"/>
      <c r="B231" s="90"/>
      <c r="C231" s="90"/>
      <c r="D231" s="117"/>
      <c r="E231" s="137"/>
      <c r="F231" s="90"/>
      <c r="G231" s="90"/>
      <c r="H231" s="90"/>
      <c r="I231" s="90"/>
      <c r="J231" s="90"/>
      <c r="K231" s="90"/>
      <c r="L231" s="146"/>
      <c r="M231" s="90"/>
      <c r="N231" s="90"/>
      <c r="O231" s="90"/>
      <c r="P231" s="10"/>
      <c r="Q231" s="215"/>
      <c r="R231" s="215"/>
      <c r="W231" s="55"/>
    </row>
    <row r="232" spans="1:23" s="11" customFormat="1" ht="15.75">
      <c r="A232" s="90"/>
      <c r="B232" s="90"/>
      <c r="C232" s="90"/>
      <c r="D232" s="117"/>
      <c r="E232" s="137"/>
      <c r="F232" s="90"/>
      <c r="G232" s="90"/>
      <c r="H232" s="90"/>
      <c r="I232" s="90"/>
      <c r="J232" s="90"/>
      <c r="K232" s="90"/>
      <c r="L232" s="146"/>
      <c r="M232" s="90"/>
      <c r="N232" s="90"/>
      <c r="O232" s="90"/>
      <c r="P232" s="10"/>
      <c r="Q232" s="215"/>
      <c r="R232" s="215"/>
      <c r="W232" s="55"/>
    </row>
    <row r="233" spans="1:23" s="11" customFormat="1" ht="15.75">
      <c r="A233" s="90"/>
      <c r="B233" s="90"/>
      <c r="C233" s="90"/>
      <c r="D233" s="117"/>
      <c r="E233" s="137"/>
      <c r="F233" s="90"/>
      <c r="G233" s="90"/>
      <c r="H233" s="90"/>
      <c r="I233" s="90"/>
      <c r="J233" s="90"/>
      <c r="K233" s="90"/>
      <c r="L233" s="146"/>
      <c r="M233" s="90"/>
      <c r="N233" s="90"/>
      <c r="O233" s="90"/>
      <c r="P233" s="10"/>
      <c r="Q233" s="215"/>
      <c r="R233" s="215"/>
      <c r="W233" s="55"/>
    </row>
    <row r="234" spans="1:23" s="11" customFormat="1" ht="15.75">
      <c r="A234" s="90"/>
      <c r="B234" s="90"/>
      <c r="C234" s="90"/>
      <c r="D234" s="117"/>
      <c r="E234" s="137"/>
      <c r="F234" s="90"/>
      <c r="G234" s="90"/>
      <c r="H234" s="90"/>
      <c r="I234" s="90"/>
      <c r="J234" s="90"/>
      <c r="K234" s="90"/>
      <c r="L234" s="146"/>
      <c r="M234" s="90"/>
      <c r="N234" s="90"/>
      <c r="O234" s="90"/>
      <c r="P234" s="10"/>
      <c r="Q234" s="215"/>
      <c r="R234" s="215"/>
      <c r="W234" s="55"/>
    </row>
    <row r="235" spans="1:23" s="11" customFormat="1" ht="15.75">
      <c r="A235" s="90"/>
      <c r="B235" s="90"/>
      <c r="C235" s="90"/>
      <c r="D235" s="117"/>
      <c r="E235" s="137"/>
      <c r="F235" s="90"/>
      <c r="G235" s="90"/>
      <c r="H235" s="90"/>
      <c r="I235" s="90"/>
      <c r="J235" s="90"/>
      <c r="K235" s="90"/>
      <c r="L235" s="146"/>
      <c r="M235" s="90"/>
      <c r="N235" s="90"/>
      <c r="O235" s="90"/>
      <c r="P235" s="10"/>
      <c r="Q235" s="215"/>
      <c r="R235" s="215"/>
      <c r="W235" s="55"/>
    </row>
    <row r="236" spans="1:23" s="11" customFormat="1" ht="15.75">
      <c r="A236" s="90"/>
      <c r="B236" s="90"/>
      <c r="C236" s="90"/>
      <c r="D236" s="117"/>
      <c r="E236" s="137"/>
      <c r="F236" s="90"/>
      <c r="G236" s="90"/>
      <c r="H236" s="90"/>
      <c r="I236" s="90"/>
      <c r="J236" s="90"/>
      <c r="K236" s="90"/>
      <c r="L236" s="146"/>
      <c r="M236" s="90"/>
      <c r="N236" s="90"/>
      <c r="O236" s="90"/>
      <c r="P236" s="10"/>
      <c r="Q236" s="215"/>
      <c r="R236" s="215"/>
      <c r="W236" s="55"/>
    </row>
    <row r="237" spans="1:23" s="11" customFormat="1" ht="15.75">
      <c r="A237" s="90"/>
      <c r="B237" s="90"/>
      <c r="C237" s="90"/>
      <c r="D237" s="117"/>
      <c r="E237" s="137"/>
      <c r="F237" s="90"/>
      <c r="G237" s="90"/>
      <c r="H237" s="90"/>
      <c r="I237" s="90"/>
      <c r="J237" s="90"/>
      <c r="K237" s="90"/>
      <c r="L237" s="146"/>
      <c r="M237" s="90"/>
      <c r="N237" s="90"/>
      <c r="O237" s="90"/>
      <c r="P237" s="10"/>
      <c r="Q237" s="215"/>
      <c r="R237" s="215"/>
      <c r="W237" s="55"/>
    </row>
    <row r="238" spans="1:23" s="11" customFormat="1" ht="15.75">
      <c r="A238" s="90"/>
      <c r="B238" s="90"/>
      <c r="C238" s="90"/>
      <c r="D238" s="117"/>
      <c r="E238" s="137"/>
      <c r="F238" s="90"/>
      <c r="G238" s="90"/>
      <c r="H238" s="90"/>
      <c r="I238" s="90"/>
      <c r="J238" s="90"/>
      <c r="K238" s="90"/>
      <c r="L238" s="146"/>
      <c r="M238" s="90"/>
      <c r="N238" s="90"/>
      <c r="O238" s="90"/>
      <c r="P238" s="10"/>
      <c r="Q238" s="215"/>
      <c r="R238" s="215"/>
      <c r="W238" s="55"/>
    </row>
    <row r="239" spans="1:23" s="11" customFormat="1" ht="15.75">
      <c r="A239" s="90"/>
      <c r="B239" s="90"/>
      <c r="C239" s="90"/>
      <c r="D239" s="117"/>
      <c r="E239" s="137"/>
      <c r="F239" s="90"/>
      <c r="G239" s="90"/>
      <c r="H239" s="90"/>
      <c r="I239" s="90"/>
      <c r="J239" s="90"/>
      <c r="K239" s="90"/>
      <c r="L239" s="146"/>
      <c r="M239" s="90"/>
      <c r="N239" s="90"/>
      <c r="O239" s="90"/>
      <c r="P239" s="10"/>
      <c r="Q239" s="215"/>
      <c r="R239" s="215"/>
      <c r="W239" s="55"/>
    </row>
    <row r="240" spans="1:23" s="11" customFormat="1" ht="15.75">
      <c r="A240" s="90"/>
      <c r="B240" s="90"/>
      <c r="C240" s="90"/>
      <c r="D240" s="117"/>
      <c r="E240" s="137"/>
      <c r="F240" s="90"/>
      <c r="G240" s="90"/>
      <c r="H240" s="90"/>
      <c r="I240" s="90"/>
      <c r="J240" s="90"/>
      <c r="K240" s="90"/>
      <c r="L240" s="146"/>
      <c r="M240" s="90"/>
      <c r="N240" s="90"/>
      <c r="O240" s="90"/>
      <c r="P240" s="10"/>
      <c r="Q240" s="215"/>
      <c r="R240" s="215"/>
      <c r="W240" s="55"/>
    </row>
    <row r="241" spans="1:23" s="11" customFormat="1" ht="15.75">
      <c r="A241" s="90"/>
      <c r="B241" s="90"/>
      <c r="C241" s="90"/>
      <c r="D241" s="117"/>
      <c r="E241" s="137"/>
      <c r="F241" s="90"/>
      <c r="G241" s="90"/>
      <c r="H241" s="90"/>
      <c r="I241" s="90"/>
      <c r="J241" s="90"/>
      <c r="K241" s="90"/>
      <c r="L241" s="146"/>
      <c r="M241" s="90"/>
      <c r="N241" s="90"/>
      <c r="O241" s="90"/>
      <c r="P241" s="10"/>
      <c r="Q241" s="215"/>
      <c r="R241" s="215"/>
      <c r="W241" s="55"/>
    </row>
    <row r="242" spans="1:23" s="11" customFormat="1" ht="15.75">
      <c r="A242" s="90"/>
      <c r="B242" s="90"/>
      <c r="C242" s="90"/>
      <c r="D242" s="117"/>
      <c r="E242" s="137"/>
      <c r="F242" s="90"/>
      <c r="G242" s="90"/>
      <c r="H242" s="90"/>
      <c r="I242" s="90"/>
      <c r="J242" s="90"/>
      <c r="K242" s="90"/>
      <c r="L242" s="146"/>
      <c r="M242" s="90"/>
      <c r="N242" s="90"/>
      <c r="O242" s="90"/>
      <c r="P242" s="10"/>
      <c r="Q242" s="215"/>
      <c r="R242" s="215"/>
      <c r="W242" s="55"/>
    </row>
    <row r="243" spans="1:23" s="11" customFormat="1" ht="15.75">
      <c r="A243" s="90"/>
      <c r="B243" s="90"/>
      <c r="C243" s="90"/>
      <c r="D243" s="117"/>
      <c r="E243" s="137"/>
      <c r="F243" s="90"/>
      <c r="G243" s="90"/>
      <c r="H243" s="90"/>
      <c r="I243" s="90"/>
      <c r="J243" s="90"/>
      <c r="K243" s="90"/>
      <c r="L243" s="146"/>
      <c r="M243" s="90"/>
      <c r="N243" s="90"/>
      <c r="O243" s="90"/>
      <c r="P243" s="10"/>
      <c r="Q243" s="215"/>
      <c r="R243" s="215"/>
      <c r="W243" s="55"/>
    </row>
    <row r="244" spans="1:23" s="11" customFormat="1" ht="15.75">
      <c r="A244" s="90"/>
      <c r="B244" s="90"/>
      <c r="C244" s="90"/>
      <c r="D244" s="117"/>
      <c r="E244" s="137"/>
      <c r="F244" s="90"/>
      <c r="G244" s="90"/>
      <c r="H244" s="90"/>
      <c r="I244" s="90"/>
      <c r="J244" s="90"/>
      <c r="K244" s="90"/>
      <c r="L244" s="146"/>
      <c r="M244" s="90"/>
      <c r="N244" s="90"/>
      <c r="O244" s="90"/>
      <c r="P244" s="10"/>
      <c r="Q244" s="215"/>
      <c r="R244" s="215"/>
      <c r="W244" s="55"/>
    </row>
    <row r="245" spans="1:23" s="11" customFormat="1" ht="15.75">
      <c r="A245" s="90"/>
      <c r="B245" s="90"/>
      <c r="C245" s="90"/>
      <c r="D245" s="117"/>
      <c r="E245" s="137"/>
      <c r="F245" s="90"/>
      <c r="G245" s="90"/>
      <c r="H245" s="90"/>
      <c r="I245" s="90"/>
      <c r="J245" s="90"/>
      <c r="K245" s="90"/>
      <c r="L245" s="146"/>
      <c r="M245" s="90"/>
      <c r="N245" s="90"/>
      <c r="O245" s="90"/>
      <c r="P245" s="10"/>
      <c r="Q245" s="215"/>
      <c r="R245" s="215"/>
      <c r="W245" s="55"/>
    </row>
    <row r="246" spans="1:23" s="11" customFormat="1" ht="15.75">
      <c r="A246" s="90"/>
      <c r="B246" s="90"/>
      <c r="C246" s="90"/>
      <c r="D246" s="117"/>
      <c r="E246" s="137"/>
      <c r="F246" s="90"/>
      <c r="G246" s="90"/>
      <c r="H246" s="90"/>
      <c r="I246" s="90"/>
      <c r="J246" s="90"/>
      <c r="K246" s="90"/>
      <c r="L246" s="146"/>
      <c r="M246" s="90"/>
      <c r="N246" s="90"/>
      <c r="O246" s="90"/>
      <c r="P246" s="10"/>
      <c r="Q246" s="215"/>
      <c r="R246" s="215"/>
      <c r="W246" s="55"/>
    </row>
    <row r="247" spans="1:23" s="11" customFormat="1" ht="15.75">
      <c r="A247" s="90"/>
      <c r="B247" s="90"/>
      <c r="C247" s="90"/>
      <c r="D247" s="117"/>
      <c r="E247" s="137"/>
      <c r="F247" s="90"/>
      <c r="G247" s="90"/>
      <c r="H247" s="90"/>
      <c r="I247" s="90"/>
      <c r="J247" s="90"/>
      <c r="K247" s="90"/>
      <c r="L247" s="146"/>
      <c r="M247" s="90"/>
      <c r="N247" s="90"/>
      <c r="O247" s="90"/>
      <c r="P247" s="10"/>
      <c r="Q247" s="215"/>
      <c r="R247" s="215"/>
      <c r="W247" s="55"/>
    </row>
    <row r="248" spans="1:23" s="11" customFormat="1" ht="15.75">
      <c r="A248" s="90"/>
      <c r="B248" s="90"/>
      <c r="C248" s="90"/>
      <c r="D248" s="117"/>
      <c r="E248" s="137"/>
      <c r="F248" s="90"/>
      <c r="G248" s="90"/>
      <c r="H248" s="90"/>
      <c r="I248" s="90"/>
      <c r="J248" s="90"/>
      <c r="K248" s="90"/>
      <c r="L248" s="146"/>
      <c r="M248" s="90"/>
      <c r="N248" s="90"/>
      <c r="O248" s="90"/>
      <c r="P248" s="10"/>
      <c r="Q248" s="215"/>
      <c r="R248" s="215"/>
      <c r="W248" s="55"/>
    </row>
    <row r="249" spans="1:23" s="11" customFormat="1" ht="15.75">
      <c r="A249" s="90"/>
      <c r="B249" s="90"/>
      <c r="C249" s="90"/>
      <c r="D249" s="117"/>
      <c r="E249" s="137"/>
      <c r="F249" s="90"/>
      <c r="G249" s="90"/>
      <c r="H249" s="90"/>
      <c r="I249" s="90"/>
      <c r="J249" s="90"/>
      <c r="K249" s="90"/>
      <c r="L249" s="146"/>
      <c r="M249" s="90"/>
      <c r="N249" s="90"/>
      <c r="O249" s="90"/>
      <c r="P249" s="10"/>
      <c r="Q249" s="215"/>
      <c r="R249" s="215"/>
      <c r="W249" s="55"/>
    </row>
    <row r="250" spans="1:23" s="11" customFormat="1" ht="15.75">
      <c r="A250" s="90"/>
      <c r="B250" s="90"/>
      <c r="C250" s="90"/>
      <c r="D250" s="117"/>
      <c r="E250" s="137"/>
      <c r="F250" s="90"/>
      <c r="G250" s="90"/>
      <c r="H250" s="90"/>
      <c r="I250" s="90"/>
      <c r="J250" s="90"/>
      <c r="K250" s="90"/>
      <c r="L250" s="146"/>
      <c r="M250" s="90"/>
      <c r="N250" s="90"/>
      <c r="O250" s="90"/>
      <c r="P250" s="10"/>
      <c r="Q250" s="215"/>
      <c r="R250" s="215"/>
      <c r="W250" s="55"/>
    </row>
    <row r="251" spans="1:23" s="11" customFormat="1" ht="15.75">
      <c r="A251" s="90"/>
      <c r="B251" s="90"/>
      <c r="C251" s="90"/>
      <c r="D251" s="117"/>
      <c r="E251" s="137"/>
      <c r="F251" s="90"/>
      <c r="G251" s="90"/>
      <c r="H251" s="90"/>
      <c r="I251" s="90"/>
      <c r="J251" s="90"/>
      <c r="K251" s="90"/>
      <c r="L251" s="146"/>
      <c r="M251" s="90"/>
      <c r="N251" s="90"/>
      <c r="O251" s="90"/>
      <c r="P251" s="10"/>
      <c r="Q251" s="215"/>
      <c r="R251" s="215"/>
      <c r="W251" s="55"/>
    </row>
    <row r="252" spans="1:23" s="11" customFormat="1" ht="15.75">
      <c r="A252" s="90"/>
      <c r="B252" s="90"/>
      <c r="C252" s="90"/>
      <c r="D252" s="117"/>
      <c r="E252" s="137"/>
      <c r="F252" s="90"/>
      <c r="G252" s="90"/>
      <c r="H252" s="90"/>
      <c r="I252" s="90"/>
      <c r="J252" s="90"/>
      <c r="K252" s="90"/>
      <c r="L252" s="146"/>
      <c r="M252" s="90"/>
      <c r="N252" s="90"/>
      <c r="O252" s="90"/>
      <c r="P252" s="10"/>
      <c r="Q252" s="215"/>
      <c r="R252" s="215"/>
      <c r="W252" s="55"/>
    </row>
    <row r="253" spans="1:23" s="11" customFormat="1" ht="15.75">
      <c r="A253" s="90"/>
      <c r="B253" s="90"/>
      <c r="C253" s="90"/>
      <c r="D253" s="117"/>
      <c r="E253" s="137"/>
      <c r="F253" s="90"/>
      <c r="G253" s="90"/>
      <c r="H253" s="90"/>
      <c r="I253" s="90"/>
      <c r="J253" s="90"/>
      <c r="K253" s="90"/>
      <c r="L253" s="146"/>
      <c r="M253" s="90"/>
      <c r="N253" s="90"/>
      <c r="O253" s="90"/>
      <c r="P253" s="10"/>
      <c r="Q253" s="215"/>
      <c r="R253" s="215"/>
      <c r="W253" s="55"/>
    </row>
    <row r="254" spans="1:23" s="11" customFormat="1" ht="15.75">
      <c r="A254" s="90"/>
      <c r="B254" s="90"/>
      <c r="C254" s="90"/>
      <c r="D254" s="117"/>
      <c r="E254" s="137"/>
      <c r="F254" s="90"/>
      <c r="G254" s="90"/>
      <c r="H254" s="90"/>
      <c r="I254" s="90"/>
      <c r="J254" s="90"/>
      <c r="K254" s="90"/>
      <c r="L254" s="146"/>
      <c r="M254" s="90"/>
      <c r="N254" s="90"/>
      <c r="O254" s="90"/>
      <c r="P254" s="10"/>
      <c r="Q254" s="215"/>
      <c r="R254" s="215"/>
      <c r="W254" s="55"/>
    </row>
    <row r="255" spans="1:23" s="11" customFormat="1" ht="15.75">
      <c r="A255" s="90"/>
      <c r="B255" s="90"/>
      <c r="C255" s="90"/>
      <c r="D255" s="117"/>
      <c r="E255" s="137"/>
      <c r="F255" s="90"/>
      <c r="G255" s="90"/>
      <c r="H255" s="90"/>
      <c r="I255" s="90"/>
      <c r="J255" s="90"/>
      <c r="K255" s="90"/>
      <c r="L255" s="146"/>
      <c r="M255" s="90"/>
      <c r="N255" s="90"/>
      <c r="O255" s="90"/>
      <c r="P255" s="10"/>
      <c r="Q255" s="215"/>
      <c r="R255" s="215"/>
      <c r="W255" s="55"/>
    </row>
    <row r="256" spans="1:23" s="11" customFormat="1" ht="15.75">
      <c r="A256" s="90"/>
      <c r="B256" s="90"/>
      <c r="C256" s="90"/>
      <c r="D256" s="117"/>
      <c r="E256" s="137"/>
      <c r="F256" s="90"/>
      <c r="G256" s="90"/>
      <c r="H256" s="90"/>
      <c r="I256" s="90"/>
      <c r="J256" s="90"/>
      <c r="K256" s="90"/>
      <c r="L256" s="146"/>
      <c r="M256" s="90"/>
      <c r="N256" s="90"/>
      <c r="O256" s="90"/>
      <c r="P256" s="10"/>
      <c r="Q256" s="215"/>
      <c r="R256" s="215"/>
      <c r="W256" s="55"/>
    </row>
    <row r="257" spans="1:23" s="11" customFormat="1" ht="15.75">
      <c r="A257" s="90"/>
      <c r="B257" s="90"/>
      <c r="C257" s="90"/>
      <c r="D257" s="117"/>
      <c r="E257" s="137"/>
      <c r="F257" s="90"/>
      <c r="G257" s="90"/>
      <c r="H257" s="90"/>
      <c r="I257" s="90"/>
      <c r="J257" s="90"/>
      <c r="K257" s="90"/>
      <c r="L257" s="146"/>
      <c r="M257" s="90"/>
      <c r="N257" s="90"/>
      <c r="O257" s="90"/>
      <c r="P257" s="10"/>
      <c r="Q257" s="215"/>
      <c r="R257" s="215"/>
      <c r="W257" s="55"/>
    </row>
    <row r="258" spans="1:23" s="11" customFormat="1" ht="15.75">
      <c r="A258" s="90"/>
      <c r="B258" s="90"/>
      <c r="C258" s="90"/>
      <c r="D258" s="117"/>
      <c r="E258" s="137"/>
      <c r="F258" s="90"/>
      <c r="G258" s="90"/>
      <c r="H258" s="90"/>
      <c r="I258" s="90"/>
      <c r="J258" s="90"/>
      <c r="K258" s="90"/>
      <c r="L258" s="146"/>
      <c r="M258" s="90"/>
      <c r="N258" s="90"/>
      <c r="O258" s="90"/>
      <c r="P258" s="10"/>
      <c r="Q258" s="215"/>
      <c r="R258" s="215"/>
      <c r="W258" s="55"/>
    </row>
    <row r="259" spans="1:23" s="11" customFormat="1" ht="15.75">
      <c r="A259" s="90"/>
      <c r="B259" s="90"/>
      <c r="C259" s="90"/>
      <c r="D259" s="117"/>
      <c r="E259" s="137"/>
      <c r="F259" s="90"/>
      <c r="G259" s="90"/>
      <c r="H259" s="90"/>
      <c r="I259" s="90"/>
      <c r="J259" s="90"/>
      <c r="K259" s="90"/>
      <c r="L259" s="146"/>
      <c r="M259" s="90"/>
      <c r="N259" s="90"/>
      <c r="O259" s="90"/>
      <c r="P259" s="10"/>
      <c r="Q259" s="215"/>
      <c r="R259" s="215"/>
      <c r="W259" s="55"/>
    </row>
    <row r="260" spans="1:23" s="11" customFormat="1" ht="15.75">
      <c r="A260" s="90"/>
      <c r="B260" s="90"/>
      <c r="C260" s="90"/>
      <c r="D260" s="117"/>
      <c r="E260" s="137"/>
      <c r="F260" s="90"/>
      <c r="G260" s="90"/>
      <c r="H260" s="90"/>
      <c r="I260" s="90"/>
      <c r="J260" s="90"/>
      <c r="K260" s="90"/>
      <c r="L260" s="146"/>
      <c r="M260" s="90"/>
      <c r="N260" s="90"/>
      <c r="O260" s="90"/>
      <c r="P260" s="10"/>
      <c r="Q260" s="215"/>
      <c r="R260" s="215"/>
      <c r="W260" s="55"/>
    </row>
    <row r="261" spans="1:23" s="11" customFormat="1" ht="15.75">
      <c r="A261" s="90"/>
      <c r="B261" s="90"/>
      <c r="C261" s="90"/>
      <c r="D261" s="117"/>
      <c r="E261" s="137"/>
      <c r="F261" s="90"/>
      <c r="G261" s="90"/>
      <c r="H261" s="90"/>
      <c r="I261" s="90"/>
      <c r="J261" s="90"/>
      <c r="K261" s="90"/>
      <c r="L261" s="146"/>
      <c r="M261" s="90"/>
      <c r="N261" s="90"/>
      <c r="O261" s="90"/>
      <c r="P261" s="10"/>
      <c r="Q261" s="215"/>
      <c r="R261" s="215"/>
      <c r="W261" s="55"/>
    </row>
    <row r="262" spans="1:23" s="11" customFormat="1" ht="15.75">
      <c r="A262" s="90"/>
      <c r="B262" s="90"/>
      <c r="C262" s="90"/>
      <c r="D262" s="117"/>
      <c r="E262" s="137"/>
      <c r="F262" s="90"/>
      <c r="G262" s="90"/>
      <c r="H262" s="90"/>
      <c r="I262" s="90"/>
      <c r="J262" s="90"/>
      <c r="K262" s="90"/>
      <c r="L262" s="146"/>
      <c r="M262" s="90"/>
      <c r="N262" s="90"/>
      <c r="O262" s="90"/>
      <c r="P262" s="10"/>
      <c r="Q262" s="215"/>
      <c r="R262" s="215"/>
      <c r="W262" s="55"/>
    </row>
    <row r="263" spans="1:23" s="11" customFormat="1" ht="15.75">
      <c r="A263" s="90"/>
      <c r="B263" s="90"/>
      <c r="C263" s="90"/>
      <c r="D263" s="117"/>
      <c r="E263" s="137"/>
      <c r="F263" s="90"/>
      <c r="G263" s="90"/>
      <c r="H263" s="90"/>
      <c r="I263" s="90"/>
      <c r="J263" s="90"/>
      <c r="K263" s="90"/>
      <c r="L263" s="146"/>
      <c r="M263" s="90"/>
      <c r="N263" s="90"/>
      <c r="O263" s="90"/>
      <c r="P263" s="10"/>
      <c r="Q263" s="215"/>
      <c r="R263" s="215"/>
      <c r="W263" s="55"/>
    </row>
    <row r="264" spans="1:23" s="11" customFormat="1" ht="15.75">
      <c r="A264" s="90"/>
      <c r="B264" s="90"/>
      <c r="C264" s="90"/>
      <c r="D264" s="117"/>
      <c r="E264" s="137"/>
      <c r="F264" s="90"/>
      <c r="G264" s="90"/>
      <c r="H264" s="90"/>
      <c r="I264" s="90"/>
      <c r="J264" s="90"/>
      <c r="K264" s="90"/>
      <c r="L264" s="146"/>
      <c r="M264" s="90"/>
      <c r="N264" s="90"/>
      <c r="O264" s="90"/>
      <c r="P264" s="10"/>
      <c r="Q264" s="215"/>
      <c r="R264" s="215"/>
      <c r="W264" s="55"/>
    </row>
    <row r="265" spans="1:23" s="11" customFormat="1" ht="15.75">
      <c r="A265" s="90"/>
      <c r="B265" s="90"/>
      <c r="C265" s="90"/>
      <c r="D265" s="117"/>
      <c r="E265" s="137"/>
      <c r="F265" s="90"/>
      <c r="G265" s="90"/>
      <c r="H265" s="90"/>
      <c r="I265" s="90"/>
      <c r="J265" s="90"/>
      <c r="K265" s="90"/>
      <c r="L265" s="146"/>
      <c r="M265" s="90"/>
      <c r="N265" s="90"/>
      <c r="O265" s="90"/>
      <c r="P265" s="10"/>
      <c r="Q265" s="215"/>
      <c r="R265" s="215"/>
      <c r="W265" s="55"/>
    </row>
    <row r="266" spans="1:23" s="11" customFormat="1" ht="15.75">
      <c r="A266" s="90"/>
      <c r="B266" s="90"/>
      <c r="C266" s="90"/>
      <c r="D266" s="117"/>
      <c r="E266" s="137"/>
      <c r="F266" s="90"/>
      <c r="G266" s="90"/>
      <c r="H266" s="90"/>
      <c r="I266" s="90"/>
      <c r="J266" s="90"/>
      <c r="K266" s="90"/>
      <c r="L266" s="146"/>
      <c r="M266" s="90"/>
      <c r="N266" s="90"/>
      <c r="O266" s="90"/>
      <c r="P266" s="10"/>
      <c r="Q266" s="215"/>
      <c r="R266" s="215"/>
      <c r="W266" s="55"/>
    </row>
    <row r="267" spans="1:23" s="11" customFormat="1" ht="15.75">
      <c r="A267" s="90"/>
      <c r="B267" s="90"/>
      <c r="C267" s="90"/>
      <c r="D267" s="117"/>
      <c r="E267" s="137"/>
      <c r="F267" s="90"/>
      <c r="G267" s="90"/>
      <c r="H267" s="90"/>
      <c r="I267" s="90"/>
      <c r="J267" s="90"/>
      <c r="K267" s="90"/>
      <c r="L267" s="146"/>
      <c r="M267" s="90"/>
      <c r="N267" s="90"/>
      <c r="O267" s="90"/>
      <c r="P267" s="10"/>
      <c r="Q267" s="215"/>
      <c r="R267" s="215"/>
      <c r="W267" s="55"/>
    </row>
    <row r="268" spans="1:23" s="11" customFormat="1" ht="15.75">
      <c r="A268" s="90"/>
      <c r="B268" s="90"/>
      <c r="C268" s="90"/>
      <c r="D268" s="117"/>
      <c r="E268" s="137"/>
      <c r="F268" s="90"/>
      <c r="G268" s="90"/>
      <c r="H268" s="90"/>
      <c r="I268" s="90"/>
      <c r="J268" s="90"/>
      <c r="K268" s="90"/>
      <c r="L268" s="146"/>
      <c r="M268" s="90"/>
      <c r="N268" s="90"/>
      <c r="O268" s="90"/>
      <c r="P268" s="10"/>
      <c r="Q268" s="215"/>
      <c r="R268" s="215"/>
      <c r="W268" s="55"/>
    </row>
    <row r="269" spans="1:23" s="11" customFormat="1" ht="15.75">
      <c r="A269" s="90"/>
      <c r="B269" s="90"/>
      <c r="C269" s="90"/>
      <c r="D269" s="117"/>
      <c r="E269" s="137"/>
      <c r="F269" s="90"/>
      <c r="G269" s="90"/>
      <c r="H269" s="90"/>
      <c r="I269" s="90"/>
      <c r="J269" s="90"/>
      <c r="K269" s="90"/>
      <c r="L269" s="146"/>
      <c r="M269" s="90"/>
      <c r="N269" s="90"/>
      <c r="O269" s="90"/>
      <c r="P269" s="10"/>
      <c r="Q269" s="215"/>
      <c r="R269" s="215"/>
      <c r="W269" s="55"/>
    </row>
    <row r="270" spans="1:23" s="11" customFormat="1" ht="15.75">
      <c r="A270" s="90"/>
      <c r="B270" s="90"/>
      <c r="C270" s="90"/>
      <c r="D270" s="117"/>
      <c r="E270" s="137"/>
      <c r="F270" s="90"/>
      <c r="G270" s="90"/>
      <c r="H270" s="90"/>
      <c r="I270" s="90"/>
      <c r="J270" s="90"/>
      <c r="K270" s="90"/>
      <c r="L270" s="146"/>
      <c r="M270" s="90"/>
      <c r="N270" s="90"/>
      <c r="O270" s="90"/>
      <c r="P270" s="10"/>
      <c r="Q270" s="215"/>
      <c r="R270" s="215"/>
      <c r="W270" s="55"/>
    </row>
    <row r="271" spans="1:23" s="11" customFormat="1" ht="15.75">
      <c r="A271" s="90"/>
      <c r="B271" s="90"/>
      <c r="C271" s="90"/>
      <c r="D271" s="117"/>
      <c r="E271" s="137"/>
      <c r="F271" s="90"/>
      <c r="G271" s="90"/>
      <c r="H271" s="90"/>
      <c r="I271" s="90"/>
      <c r="J271" s="90"/>
      <c r="K271" s="90"/>
      <c r="L271" s="146"/>
      <c r="M271" s="90"/>
      <c r="N271" s="90"/>
      <c r="O271" s="90"/>
      <c r="P271" s="10"/>
      <c r="Q271" s="215"/>
      <c r="R271" s="215"/>
      <c r="W271" s="55"/>
    </row>
    <row r="272" spans="1:23" s="11" customFormat="1" ht="15.75">
      <c r="A272" s="90"/>
      <c r="B272" s="90"/>
      <c r="C272" s="90"/>
      <c r="D272" s="117"/>
      <c r="E272" s="137"/>
      <c r="F272" s="90"/>
      <c r="G272" s="90"/>
      <c r="H272" s="90"/>
      <c r="I272" s="90"/>
      <c r="J272" s="90"/>
      <c r="K272" s="90"/>
      <c r="L272" s="146"/>
      <c r="M272" s="90"/>
      <c r="N272" s="90"/>
      <c r="O272" s="90"/>
      <c r="P272" s="10"/>
      <c r="Q272" s="215"/>
      <c r="R272" s="215"/>
      <c r="W272" s="55"/>
    </row>
    <row r="273" spans="1:23" s="11" customFormat="1" ht="15.75">
      <c r="A273" s="90"/>
      <c r="B273" s="90"/>
      <c r="C273" s="90"/>
      <c r="D273" s="117"/>
      <c r="E273" s="137"/>
      <c r="F273" s="90"/>
      <c r="G273" s="90"/>
      <c r="H273" s="90"/>
      <c r="I273" s="90"/>
      <c r="J273" s="90"/>
      <c r="K273" s="90"/>
      <c r="L273" s="146"/>
      <c r="M273" s="90"/>
      <c r="N273" s="90"/>
      <c r="O273" s="90"/>
      <c r="P273" s="10"/>
      <c r="Q273" s="215"/>
      <c r="R273" s="215"/>
      <c r="W273" s="55"/>
    </row>
    <row r="274" spans="1:23" s="11" customFormat="1" ht="15.75">
      <c r="A274" s="90"/>
      <c r="B274" s="90"/>
      <c r="C274" s="90"/>
      <c r="D274" s="117"/>
      <c r="E274" s="137"/>
      <c r="F274" s="90"/>
      <c r="G274" s="90"/>
      <c r="H274" s="90"/>
      <c r="I274" s="90"/>
      <c r="J274" s="90"/>
      <c r="K274" s="90"/>
      <c r="L274" s="146"/>
      <c r="M274" s="90"/>
      <c r="N274" s="90"/>
      <c r="O274" s="90"/>
      <c r="P274" s="10"/>
      <c r="Q274" s="215"/>
      <c r="R274" s="215"/>
      <c r="W274" s="55"/>
    </row>
    <row r="275" spans="1:23" s="11" customFormat="1" ht="15.75">
      <c r="A275" s="90"/>
      <c r="B275" s="90"/>
      <c r="C275" s="90"/>
      <c r="D275" s="117"/>
      <c r="E275" s="137"/>
      <c r="F275" s="90"/>
      <c r="G275" s="90"/>
      <c r="H275" s="90"/>
      <c r="I275" s="90"/>
      <c r="J275" s="90"/>
      <c r="K275" s="90"/>
      <c r="L275" s="146"/>
      <c r="M275" s="90"/>
      <c r="N275" s="90"/>
      <c r="O275" s="90"/>
      <c r="P275" s="10"/>
      <c r="Q275" s="215"/>
      <c r="R275" s="215"/>
      <c r="W275" s="55"/>
    </row>
    <row r="276" spans="1:23" s="11" customFormat="1" ht="15.75">
      <c r="A276" s="90"/>
      <c r="B276" s="90"/>
      <c r="C276" s="90"/>
      <c r="D276" s="117"/>
      <c r="E276" s="137"/>
      <c r="F276" s="90"/>
      <c r="G276" s="90"/>
      <c r="H276" s="90"/>
      <c r="I276" s="90"/>
      <c r="J276" s="90"/>
      <c r="K276" s="90"/>
      <c r="L276" s="146"/>
      <c r="M276" s="90"/>
      <c r="N276" s="90"/>
      <c r="O276" s="90"/>
      <c r="P276" s="10"/>
      <c r="Q276" s="215"/>
      <c r="R276" s="215"/>
      <c r="W276" s="55"/>
    </row>
    <row r="277" spans="1:23" s="11" customFormat="1" ht="15.75">
      <c r="A277" s="90"/>
      <c r="B277" s="90"/>
      <c r="C277" s="90"/>
      <c r="D277" s="117"/>
      <c r="E277" s="137"/>
      <c r="F277" s="90"/>
      <c r="G277" s="90"/>
      <c r="H277" s="90"/>
      <c r="I277" s="90"/>
      <c r="J277" s="90"/>
      <c r="K277" s="90"/>
      <c r="L277" s="146"/>
      <c r="M277" s="90"/>
      <c r="N277" s="90"/>
      <c r="O277" s="90"/>
      <c r="P277" s="10"/>
      <c r="Q277" s="215"/>
      <c r="R277" s="215"/>
      <c r="W277" s="55"/>
    </row>
    <row r="278" spans="1:23" s="11" customFormat="1" ht="15.75">
      <c r="A278" s="90"/>
      <c r="B278" s="90"/>
      <c r="C278" s="90"/>
      <c r="D278" s="117"/>
      <c r="E278" s="137"/>
      <c r="F278" s="90"/>
      <c r="G278" s="90"/>
      <c r="H278" s="90"/>
      <c r="I278" s="90"/>
      <c r="J278" s="90"/>
      <c r="K278" s="90"/>
      <c r="L278" s="146"/>
      <c r="M278" s="90"/>
      <c r="N278" s="90"/>
      <c r="O278" s="90"/>
      <c r="P278" s="10"/>
      <c r="Q278" s="215"/>
      <c r="R278" s="215"/>
      <c r="W278" s="55"/>
    </row>
    <row r="279" spans="1:23" s="11" customFormat="1" ht="15.75">
      <c r="A279" s="90"/>
      <c r="B279" s="90"/>
      <c r="C279" s="90"/>
      <c r="D279" s="117"/>
      <c r="E279" s="137"/>
      <c r="F279" s="90"/>
      <c r="G279" s="90"/>
      <c r="H279" s="90"/>
      <c r="I279" s="90"/>
      <c r="J279" s="90"/>
      <c r="K279" s="90"/>
      <c r="L279" s="146"/>
      <c r="M279" s="90"/>
      <c r="N279" s="90"/>
      <c r="O279" s="90"/>
      <c r="P279" s="10"/>
      <c r="Q279" s="215"/>
      <c r="R279" s="215"/>
      <c r="W279" s="55"/>
    </row>
    <row r="280" spans="1:23" s="11" customFormat="1" ht="15.75">
      <c r="A280" s="90"/>
      <c r="B280" s="90"/>
      <c r="C280" s="90"/>
      <c r="D280" s="117"/>
      <c r="E280" s="137"/>
      <c r="F280" s="90"/>
      <c r="G280" s="90"/>
      <c r="H280" s="90"/>
      <c r="I280" s="90"/>
      <c r="J280" s="90"/>
      <c r="K280" s="90"/>
      <c r="L280" s="146"/>
      <c r="M280" s="90"/>
      <c r="N280" s="90"/>
      <c r="O280" s="90"/>
      <c r="P280" s="10"/>
      <c r="Q280" s="215"/>
      <c r="R280" s="215"/>
      <c r="W280" s="55"/>
    </row>
    <row r="281" spans="1:23" s="11" customFormat="1" ht="15.75">
      <c r="A281" s="90"/>
      <c r="B281" s="90"/>
      <c r="C281" s="90"/>
      <c r="D281" s="117"/>
      <c r="E281" s="137"/>
      <c r="F281" s="90"/>
      <c r="G281" s="90"/>
      <c r="H281" s="90"/>
      <c r="I281" s="90"/>
      <c r="J281" s="90"/>
      <c r="K281" s="90"/>
      <c r="L281" s="146"/>
      <c r="M281" s="90"/>
      <c r="N281" s="90"/>
      <c r="O281" s="90"/>
      <c r="P281" s="10"/>
      <c r="Q281" s="215"/>
      <c r="R281" s="215"/>
      <c r="W281" s="55"/>
    </row>
    <row r="282" spans="1:23" s="11" customFormat="1" ht="15.75">
      <c r="A282" s="90"/>
      <c r="B282" s="90"/>
      <c r="C282" s="90"/>
      <c r="D282" s="117"/>
      <c r="E282" s="137"/>
      <c r="F282" s="90"/>
      <c r="G282" s="90"/>
      <c r="H282" s="90"/>
      <c r="I282" s="90"/>
      <c r="J282" s="90"/>
      <c r="K282" s="90"/>
      <c r="L282" s="146"/>
      <c r="M282" s="90"/>
      <c r="N282" s="90"/>
      <c r="O282" s="90"/>
      <c r="P282" s="10"/>
      <c r="Q282" s="215"/>
      <c r="R282" s="215"/>
      <c r="W282" s="55"/>
    </row>
    <row r="283" spans="1:23" s="11" customFormat="1" ht="15.75">
      <c r="A283" s="90"/>
      <c r="B283" s="90"/>
      <c r="C283" s="90"/>
      <c r="D283" s="117"/>
      <c r="E283" s="137"/>
      <c r="F283" s="90"/>
      <c r="G283" s="90"/>
      <c r="H283" s="90"/>
      <c r="I283" s="90"/>
      <c r="J283" s="90"/>
      <c r="K283" s="90"/>
      <c r="L283" s="146"/>
      <c r="M283" s="90"/>
      <c r="N283" s="90"/>
      <c r="O283" s="90"/>
      <c r="P283" s="10"/>
      <c r="Q283" s="215"/>
      <c r="R283" s="215"/>
      <c r="W283" s="55"/>
    </row>
    <row r="284" spans="1:23" s="11" customFormat="1" ht="15.75">
      <c r="A284" s="90"/>
      <c r="B284" s="90"/>
      <c r="C284" s="90"/>
      <c r="D284" s="117"/>
      <c r="E284" s="137"/>
      <c r="F284" s="90"/>
      <c r="G284" s="90"/>
      <c r="H284" s="90"/>
      <c r="I284" s="90"/>
      <c r="J284" s="90"/>
      <c r="K284" s="90"/>
      <c r="L284" s="146"/>
      <c r="M284" s="90"/>
      <c r="N284" s="90"/>
      <c r="O284" s="90"/>
      <c r="P284" s="10"/>
      <c r="Q284" s="215"/>
      <c r="R284" s="215"/>
      <c r="W284" s="55"/>
    </row>
    <row r="285" spans="1:23" s="11" customFormat="1" ht="15.75">
      <c r="A285" s="90"/>
      <c r="B285" s="90"/>
      <c r="C285" s="90"/>
      <c r="D285" s="117"/>
      <c r="E285" s="137"/>
      <c r="F285" s="90"/>
      <c r="G285" s="90"/>
      <c r="H285" s="90"/>
      <c r="I285" s="90"/>
      <c r="J285" s="90"/>
      <c r="K285" s="90"/>
      <c r="L285" s="146"/>
      <c r="M285" s="90"/>
      <c r="N285" s="90"/>
      <c r="O285" s="90"/>
      <c r="P285" s="10"/>
      <c r="Q285" s="215"/>
      <c r="R285" s="215"/>
      <c r="W285" s="55"/>
    </row>
    <row r="286" spans="1:23" s="11" customFormat="1" ht="15.75">
      <c r="A286" s="90"/>
      <c r="B286" s="90"/>
      <c r="C286" s="90"/>
      <c r="D286" s="117"/>
      <c r="E286" s="137"/>
      <c r="F286" s="90"/>
      <c r="G286" s="90"/>
      <c r="H286" s="90"/>
      <c r="I286" s="90"/>
      <c r="J286" s="90"/>
      <c r="K286" s="90"/>
      <c r="L286" s="146"/>
      <c r="M286" s="90"/>
      <c r="N286" s="90"/>
      <c r="O286" s="90"/>
      <c r="P286" s="10"/>
      <c r="Q286" s="215"/>
      <c r="R286" s="215"/>
      <c r="W286" s="55"/>
    </row>
    <row r="287" spans="1:23" s="11" customFormat="1" ht="15.75">
      <c r="A287" s="90"/>
      <c r="B287" s="90"/>
      <c r="C287" s="90"/>
      <c r="D287" s="117"/>
      <c r="E287" s="137"/>
      <c r="F287" s="90"/>
      <c r="G287" s="90"/>
      <c r="H287" s="90"/>
      <c r="I287" s="90"/>
      <c r="J287" s="90"/>
      <c r="K287" s="90"/>
      <c r="L287" s="146"/>
      <c r="M287" s="90"/>
      <c r="N287" s="90"/>
      <c r="O287" s="90"/>
      <c r="P287" s="10"/>
      <c r="Q287" s="215"/>
      <c r="R287" s="215"/>
      <c r="W287" s="55"/>
    </row>
    <row r="288" spans="1:23" s="11" customFormat="1" ht="15.75">
      <c r="A288" s="90"/>
      <c r="B288" s="90"/>
      <c r="C288" s="90"/>
      <c r="D288" s="117"/>
      <c r="E288" s="137"/>
      <c r="F288" s="90"/>
      <c r="G288" s="90"/>
      <c r="H288" s="90"/>
      <c r="I288" s="90"/>
      <c r="J288" s="90"/>
      <c r="K288" s="90"/>
      <c r="L288" s="146"/>
      <c r="M288" s="90"/>
      <c r="N288" s="90"/>
      <c r="O288" s="90"/>
      <c r="P288" s="10"/>
      <c r="Q288" s="215"/>
      <c r="R288" s="215"/>
      <c r="W288" s="55"/>
    </row>
    <row r="289" spans="1:23" s="11" customFormat="1" ht="15.75">
      <c r="A289" s="90"/>
      <c r="B289" s="90"/>
      <c r="C289" s="90"/>
      <c r="D289" s="117"/>
      <c r="E289" s="137"/>
      <c r="F289" s="90"/>
      <c r="G289" s="90"/>
      <c r="H289" s="90"/>
      <c r="I289" s="90"/>
      <c r="J289" s="90"/>
      <c r="K289" s="90"/>
      <c r="L289" s="146"/>
      <c r="M289" s="90"/>
      <c r="N289" s="90"/>
      <c r="O289" s="90"/>
      <c r="P289" s="10"/>
      <c r="Q289" s="215"/>
      <c r="R289" s="215"/>
      <c r="W289" s="55"/>
    </row>
    <row r="290" spans="1:23" s="11" customFormat="1" ht="15.75">
      <c r="A290" s="90"/>
      <c r="B290" s="90"/>
      <c r="C290" s="90"/>
      <c r="D290" s="117"/>
      <c r="E290" s="137"/>
      <c r="F290" s="90"/>
      <c r="G290" s="90"/>
      <c r="H290" s="90"/>
      <c r="I290" s="90"/>
      <c r="J290" s="90"/>
      <c r="K290" s="90"/>
      <c r="L290" s="146"/>
      <c r="M290" s="90"/>
      <c r="N290" s="90"/>
      <c r="O290" s="90"/>
      <c r="P290" s="10"/>
      <c r="Q290" s="215"/>
      <c r="R290" s="215"/>
      <c r="W290" s="55"/>
    </row>
    <row r="291" spans="1:23" s="11" customFormat="1" ht="15.75">
      <c r="A291" s="90"/>
      <c r="B291" s="90"/>
      <c r="C291" s="90"/>
      <c r="D291" s="117"/>
      <c r="E291" s="137"/>
      <c r="F291" s="90"/>
      <c r="G291" s="90"/>
      <c r="H291" s="90"/>
      <c r="I291" s="90"/>
      <c r="J291" s="90"/>
      <c r="K291" s="90"/>
      <c r="L291" s="146"/>
      <c r="M291" s="90"/>
      <c r="N291" s="90"/>
      <c r="O291" s="90"/>
      <c r="P291" s="10"/>
      <c r="Q291" s="215"/>
      <c r="R291" s="215"/>
      <c r="W291" s="55"/>
    </row>
    <row r="292" spans="1:23" s="11" customFormat="1" ht="15.75">
      <c r="A292" s="90"/>
      <c r="B292" s="90"/>
      <c r="C292" s="90"/>
      <c r="D292" s="117"/>
      <c r="E292" s="137"/>
      <c r="F292" s="90"/>
      <c r="G292" s="90"/>
      <c r="H292" s="90"/>
      <c r="I292" s="90"/>
      <c r="J292" s="90"/>
      <c r="K292" s="90"/>
      <c r="L292" s="146"/>
      <c r="M292" s="90"/>
      <c r="N292" s="90"/>
      <c r="O292" s="90"/>
      <c r="P292" s="10"/>
      <c r="Q292" s="215"/>
      <c r="R292" s="215"/>
      <c r="W292" s="55"/>
    </row>
    <row r="293" spans="1:23" s="11" customFormat="1" ht="15.75">
      <c r="A293" s="90"/>
      <c r="B293" s="90"/>
      <c r="C293" s="90"/>
      <c r="D293" s="117"/>
      <c r="E293" s="137"/>
      <c r="F293" s="90"/>
      <c r="G293" s="90"/>
      <c r="H293" s="90"/>
      <c r="I293" s="90"/>
      <c r="J293" s="90"/>
      <c r="K293" s="90"/>
      <c r="L293" s="146"/>
      <c r="M293" s="90"/>
      <c r="N293" s="90"/>
      <c r="O293" s="90"/>
      <c r="P293" s="10"/>
      <c r="Q293" s="215"/>
      <c r="R293" s="215"/>
      <c r="W293" s="55"/>
    </row>
    <row r="294" spans="1:23" s="11" customFormat="1" ht="15.75">
      <c r="A294" s="90"/>
      <c r="B294" s="90"/>
      <c r="C294" s="90"/>
      <c r="D294" s="117"/>
      <c r="E294" s="137"/>
      <c r="F294" s="90"/>
      <c r="G294" s="90"/>
      <c r="H294" s="90"/>
      <c r="I294" s="90"/>
      <c r="J294" s="90"/>
      <c r="K294" s="90"/>
      <c r="L294" s="146"/>
      <c r="M294" s="90"/>
      <c r="N294" s="90"/>
      <c r="O294" s="90"/>
      <c r="P294" s="10"/>
      <c r="Q294" s="215"/>
      <c r="R294" s="215"/>
      <c r="W294" s="55"/>
    </row>
    <row r="295" spans="1:23" s="11" customFormat="1" ht="15.75">
      <c r="A295" s="90"/>
      <c r="B295" s="90"/>
      <c r="C295" s="90"/>
      <c r="D295" s="117"/>
      <c r="E295" s="137"/>
      <c r="F295" s="90"/>
      <c r="G295" s="90"/>
      <c r="H295" s="90"/>
      <c r="I295" s="90"/>
      <c r="J295" s="90"/>
      <c r="K295" s="90"/>
      <c r="L295" s="146"/>
      <c r="M295" s="90"/>
      <c r="N295" s="90"/>
      <c r="O295" s="90"/>
      <c r="P295" s="10"/>
      <c r="Q295" s="215"/>
      <c r="R295" s="215"/>
      <c r="W295" s="55"/>
    </row>
    <row r="296" spans="1:23" s="11" customFormat="1" ht="15.75">
      <c r="A296" s="90"/>
      <c r="B296" s="90"/>
      <c r="C296" s="90"/>
      <c r="D296" s="117"/>
      <c r="E296" s="137"/>
      <c r="F296" s="90"/>
      <c r="G296" s="90"/>
      <c r="H296" s="90"/>
      <c r="I296" s="90"/>
      <c r="J296" s="90"/>
      <c r="K296" s="90"/>
      <c r="L296" s="146"/>
      <c r="M296" s="90"/>
      <c r="N296" s="90"/>
      <c r="O296" s="90"/>
      <c r="P296" s="10"/>
      <c r="Q296" s="215"/>
      <c r="R296" s="215"/>
      <c r="W296" s="55"/>
    </row>
    <row r="297" spans="1:23" s="11" customFormat="1" ht="15.75">
      <c r="A297" s="90"/>
      <c r="B297" s="90"/>
      <c r="C297" s="90"/>
      <c r="D297" s="117"/>
      <c r="E297" s="137"/>
      <c r="F297" s="90"/>
      <c r="G297" s="90"/>
      <c r="H297" s="90"/>
      <c r="I297" s="90"/>
      <c r="J297" s="90"/>
      <c r="K297" s="90"/>
      <c r="L297" s="146"/>
      <c r="M297" s="90"/>
      <c r="N297" s="90"/>
      <c r="O297" s="90"/>
      <c r="P297" s="10"/>
      <c r="Q297" s="215"/>
      <c r="R297" s="215"/>
      <c r="W297" s="55"/>
    </row>
    <row r="298" spans="1:23" s="11" customFormat="1" ht="15.75">
      <c r="A298" s="90"/>
      <c r="B298" s="90"/>
      <c r="C298" s="90"/>
      <c r="D298" s="117"/>
      <c r="E298" s="137"/>
      <c r="F298" s="90"/>
      <c r="G298" s="90"/>
      <c r="H298" s="90"/>
      <c r="I298" s="90"/>
      <c r="J298" s="90"/>
      <c r="K298" s="90"/>
      <c r="L298" s="146"/>
      <c r="M298" s="90"/>
      <c r="N298" s="90"/>
      <c r="O298" s="90"/>
      <c r="P298" s="10"/>
      <c r="Q298" s="215"/>
      <c r="R298" s="215"/>
      <c r="W298" s="55"/>
    </row>
    <row r="299" spans="1:23" s="11" customFormat="1" ht="15.75">
      <c r="A299" s="90"/>
      <c r="B299" s="90"/>
      <c r="C299" s="90"/>
      <c r="D299" s="117"/>
      <c r="E299" s="137"/>
      <c r="F299" s="90"/>
      <c r="G299" s="90"/>
      <c r="H299" s="90"/>
      <c r="I299" s="90"/>
      <c r="J299" s="90"/>
      <c r="K299" s="90"/>
      <c r="L299" s="146"/>
      <c r="M299" s="90"/>
      <c r="N299" s="90"/>
      <c r="O299" s="90"/>
      <c r="P299" s="10"/>
      <c r="Q299" s="215"/>
      <c r="R299" s="215"/>
      <c r="W299" s="55"/>
    </row>
    <row r="300" spans="1:23" s="11" customFormat="1" ht="15.75">
      <c r="A300" s="90"/>
      <c r="B300" s="90"/>
      <c r="C300" s="90"/>
      <c r="D300" s="117"/>
      <c r="E300" s="137"/>
      <c r="F300" s="90"/>
      <c r="G300" s="90"/>
      <c r="H300" s="90"/>
      <c r="I300" s="90"/>
      <c r="J300" s="90"/>
      <c r="K300" s="90"/>
      <c r="L300" s="146"/>
      <c r="M300" s="90"/>
      <c r="N300" s="90"/>
      <c r="O300" s="90"/>
      <c r="P300" s="10"/>
      <c r="Q300" s="215"/>
      <c r="R300" s="215"/>
      <c r="W300" s="55"/>
    </row>
    <row r="301" spans="1:23" s="11" customFormat="1" ht="15.75">
      <c r="A301" s="90"/>
      <c r="B301" s="90"/>
      <c r="C301" s="90"/>
      <c r="D301" s="117"/>
      <c r="E301" s="137"/>
      <c r="F301" s="90"/>
      <c r="G301" s="90"/>
      <c r="H301" s="90"/>
      <c r="I301" s="90"/>
      <c r="J301" s="90"/>
      <c r="K301" s="90"/>
      <c r="L301" s="146"/>
      <c r="M301" s="90"/>
      <c r="N301" s="90"/>
      <c r="O301" s="90"/>
      <c r="P301" s="10"/>
      <c r="Q301" s="215"/>
      <c r="R301" s="215"/>
      <c r="W301" s="55"/>
    </row>
    <row r="302" spans="1:23" s="11" customFormat="1" ht="15.75">
      <c r="A302" s="90"/>
      <c r="B302" s="90"/>
      <c r="C302" s="90"/>
      <c r="D302" s="117"/>
      <c r="E302" s="137"/>
      <c r="F302" s="90"/>
      <c r="G302" s="90"/>
      <c r="H302" s="90"/>
      <c r="I302" s="90"/>
      <c r="J302" s="90"/>
      <c r="K302" s="90"/>
      <c r="L302" s="146"/>
      <c r="M302" s="90"/>
      <c r="N302" s="90"/>
      <c r="O302" s="90"/>
      <c r="P302" s="10"/>
      <c r="Q302" s="215"/>
      <c r="R302" s="215"/>
      <c r="W302" s="55"/>
    </row>
    <row r="303" spans="1:23" s="11" customFormat="1" ht="15.75">
      <c r="A303" s="90"/>
      <c r="B303" s="90"/>
      <c r="C303" s="90"/>
      <c r="D303" s="117"/>
      <c r="E303" s="137"/>
      <c r="F303" s="90"/>
      <c r="G303" s="90"/>
      <c r="H303" s="90"/>
      <c r="I303" s="90"/>
      <c r="J303" s="90"/>
      <c r="K303" s="90"/>
      <c r="L303" s="146"/>
      <c r="M303" s="90"/>
      <c r="N303" s="90"/>
      <c r="O303" s="90"/>
      <c r="P303" s="10"/>
      <c r="Q303" s="215"/>
      <c r="R303" s="215"/>
      <c r="W303" s="55"/>
    </row>
    <row r="304" spans="1:23" s="11" customFormat="1" ht="15.75">
      <c r="A304" s="90"/>
      <c r="B304" s="90"/>
      <c r="C304" s="90"/>
      <c r="D304" s="117"/>
      <c r="E304" s="137"/>
      <c r="F304" s="90"/>
      <c r="G304" s="90"/>
      <c r="H304" s="90"/>
      <c r="I304" s="90"/>
      <c r="J304" s="90"/>
      <c r="K304" s="90"/>
      <c r="L304" s="146"/>
      <c r="M304" s="90"/>
      <c r="N304" s="90"/>
      <c r="O304" s="90"/>
      <c r="P304" s="10"/>
      <c r="Q304" s="215"/>
      <c r="R304" s="215"/>
      <c r="W304" s="55"/>
    </row>
    <row r="305" spans="1:23" s="11" customFormat="1" ht="15.75">
      <c r="A305" s="90"/>
      <c r="B305" s="90"/>
      <c r="C305" s="90"/>
      <c r="D305" s="117"/>
      <c r="E305" s="137"/>
      <c r="F305" s="90"/>
      <c r="G305" s="90"/>
      <c r="H305" s="90"/>
      <c r="I305" s="90"/>
      <c r="J305" s="90"/>
      <c r="K305" s="90"/>
      <c r="L305" s="146"/>
      <c r="M305" s="90"/>
      <c r="N305" s="90"/>
      <c r="O305" s="90"/>
      <c r="P305" s="10"/>
      <c r="Q305" s="215"/>
      <c r="R305" s="215"/>
      <c r="W305" s="55"/>
    </row>
    <row r="306" spans="1:23" s="11" customFormat="1" ht="15.75">
      <c r="A306" s="90"/>
      <c r="B306" s="90"/>
      <c r="C306" s="90"/>
      <c r="D306" s="117"/>
      <c r="E306" s="137"/>
      <c r="F306" s="90"/>
      <c r="G306" s="90"/>
      <c r="H306" s="90"/>
      <c r="I306" s="90"/>
      <c r="J306" s="90"/>
      <c r="K306" s="90"/>
      <c r="L306" s="146"/>
      <c r="M306" s="90"/>
      <c r="N306" s="90"/>
      <c r="O306" s="90"/>
      <c r="P306" s="10"/>
      <c r="Q306" s="215"/>
      <c r="R306" s="215"/>
      <c r="W306" s="55"/>
    </row>
    <row r="307" spans="1:23" s="11" customFormat="1" ht="15.75">
      <c r="A307" s="90"/>
      <c r="B307" s="90"/>
      <c r="C307" s="90"/>
      <c r="D307" s="117"/>
      <c r="E307" s="137"/>
      <c r="F307" s="90"/>
      <c r="G307" s="90"/>
      <c r="H307" s="90"/>
      <c r="I307" s="90"/>
      <c r="J307" s="90"/>
      <c r="K307" s="90"/>
      <c r="L307" s="146"/>
      <c r="M307" s="90"/>
      <c r="N307" s="90"/>
      <c r="O307" s="90"/>
      <c r="P307" s="10"/>
      <c r="Q307" s="215"/>
      <c r="R307" s="215"/>
      <c r="W307" s="55"/>
    </row>
    <row r="308" spans="1:23" s="11" customFormat="1" ht="15.75">
      <c r="A308" s="90"/>
      <c r="B308" s="90"/>
      <c r="C308" s="90"/>
      <c r="D308" s="117"/>
      <c r="E308" s="137"/>
      <c r="F308" s="90"/>
      <c r="G308" s="90"/>
      <c r="H308" s="90"/>
      <c r="I308" s="90"/>
      <c r="J308" s="90"/>
      <c r="K308" s="90"/>
      <c r="L308" s="146"/>
      <c r="M308" s="90"/>
      <c r="N308" s="90"/>
      <c r="O308" s="90"/>
      <c r="P308" s="10"/>
      <c r="Q308" s="215"/>
      <c r="R308" s="215"/>
      <c r="W308" s="55"/>
    </row>
    <row r="309" spans="1:23" s="11" customFormat="1" ht="15.75">
      <c r="A309" s="90"/>
      <c r="B309" s="90"/>
      <c r="C309" s="90"/>
      <c r="D309" s="117"/>
      <c r="E309" s="137"/>
      <c r="F309" s="90"/>
      <c r="G309" s="90"/>
      <c r="H309" s="90"/>
      <c r="I309" s="90"/>
      <c r="J309" s="90"/>
      <c r="K309" s="90"/>
      <c r="L309" s="146"/>
      <c r="M309" s="90"/>
      <c r="N309" s="90"/>
      <c r="O309" s="90"/>
      <c r="P309" s="10"/>
      <c r="Q309" s="215"/>
      <c r="R309" s="215"/>
      <c r="W309" s="55"/>
    </row>
    <row r="310" spans="1:23" s="11" customFormat="1" ht="15.75">
      <c r="A310" s="90"/>
      <c r="B310" s="90"/>
      <c r="C310" s="90"/>
      <c r="D310" s="117"/>
      <c r="E310" s="137"/>
      <c r="F310" s="90"/>
      <c r="G310" s="90"/>
      <c r="H310" s="90"/>
      <c r="I310" s="90"/>
      <c r="J310" s="90"/>
      <c r="K310" s="90"/>
      <c r="L310" s="146"/>
      <c r="M310" s="90"/>
      <c r="N310" s="90"/>
      <c r="O310" s="90"/>
      <c r="P310" s="10"/>
      <c r="Q310" s="215"/>
      <c r="R310" s="215"/>
      <c r="W310" s="55"/>
    </row>
    <row r="311" spans="1:23" s="11" customFormat="1" ht="15.75">
      <c r="A311" s="90"/>
      <c r="B311" s="90"/>
      <c r="C311" s="90"/>
      <c r="D311" s="117"/>
      <c r="E311" s="137"/>
      <c r="F311" s="90"/>
      <c r="G311" s="90"/>
      <c r="H311" s="90"/>
      <c r="I311" s="90"/>
      <c r="J311" s="90"/>
      <c r="K311" s="90"/>
      <c r="L311" s="146"/>
      <c r="M311" s="90"/>
      <c r="N311" s="90"/>
      <c r="O311" s="90"/>
      <c r="P311" s="10"/>
      <c r="Q311" s="215"/>
      <c r="R311" s="215"/>
      <c r="W311" s="55"/>
    </row>
    <row r="312" spans="1:23" s="11" customFormat="1" ht="15.75">
      <c r="A312" s="90"/>
      <c r="B312" s="90"/>
      <c r="C312" s="90"/>
      <c r="D312" s="117"/>
      <c r="E312" s="137"/>
      <c r="F312" s="90"/>
      <c r="G312" s="90"/>
      <c r="H312" s="90"/>
      <c r="I312" s="90"/>
      <c r="J312" s="90"/>
      <c r="K312" s="90"/>
      <c r="L312" s="146"/>
      <c r="M312" s="90"/>
      <c r="N312" s="90"/>
      <c r="O312" s="90"/>
      <c r="P312" s="10"/>
      <c r="Q312" s="215"/>
      <c r="R312" s="215"/>
      <c r="W312" s="55"/>
    </row>
    <row r="313" spans="1:23" s="11" customFormat="1" ht="15.75">
      <c r="A313" s="90"/>
      <c r="B313" s="90"/>
      <c r="C313" s="90"/>
      <c r="D313" s="117"/>
      <c r="E313" s="137"/>
      <c r="F313" s="90"/>
      <c r="G313" s="90"/>
      <c r="H313" s="90"/>
      <c r="I313" s="90"/>
      <c r="J313" s="90"/>
      <c r="K313" s="90"/>
      <c r="L313" s="146"/>
      <c r="M313" s="90"/>
      <c r="N313" s="90"/>
      <c r="O313" s="90"/>
      <c r="P313" s="10"/>
      <c r="Q313" s="215"/>
      <c r="R313" s="215"/>
      <c r="W313" s="55"/>
    </row>
    <row r="314" spans="1:23" s="11" customFormat="1" ht="15.75">
      <c r="A314" s="90"/>
      <c r="B314" s="90"/>
      <c r="C314" s="90"/>
      <c r="D314" s="117"/>
      <c r="E314" s="137"/>
      <c r="F314" s="90"/>
      <c r="G314" s="90"/>
      <c r="H314" s="90"/>
      <c r="I314" s="90"/>
      <c r="J314" s="90"/>
      <c r="K314" s="90"/>
      <c r="L314" s="146"/>
      <c r="M314" s="90"/>
      <c r="N314" s="90"/>
      <c r="O314" s="90"/>
      <c r="P314" s="10"/>
      <c r="Q314" s="215"/>
      <c r="R314" s="215"/>
      <c r="W314" s="55"/>
    </row>
    <row r="315" spans="1:23" s="11" customFormat="1" ht="15.75">
      <c r="A315" s="90"/>
      <c r="B315" s="90"/>
      <c r="C315" s="90"/>
      <c r="D315" s="117"/>
      <c r="E315" s="137"/>
      <c r="F315" s="90"/>
      <c r="G315" s="90"/>
      <c r="H315" s="90"/>
      <c r="I315" s="90"/>
      <c r="J315" s="90"/>
      <c r="K315" s="90"/>
      <c r="L315" s="146"/>
      <c r="M315" s="90"/>
      <c r="N315" s="90"/>
      <c r="O315" s="90"/>
      <c r="P315" s="10"/>
      <c r="Q315" s="215"/>
      <c r="R315" s="215"/>
      <c r="W315" s="55"/>
    </row>
    <row r="316" spans="1:23" s="11" customFormat="1" ht="15.75">
      <c r="A316" s="90"/>
      <c r="B316" s="90"/>
      <c r="C316" s="90"/>
      <c r="D316" s="117"/>
      <c r="E316" s="137"/>
      <c r="F316" s="90"/>
      <c r="G316" s="90"/>
      <c r="H316" s="90"/>
      <c r="I316" s="90"/>
      <c r="J316" s="90"/>
      <c r="K316" s="90"/>
      <c r="L316" s="146"/>
      <c r="M316" s="90"/>
      <c r="N316" s="90"/>
      <c r="O316" s="90"/>
      <c r="P316" s="10"/>
      <c r="Q316" s="215"/>
      <c r="R316" s="215"/>
      <c r="W316" s="55"/>
    </row>
    <row r="317" spans="1:23" s="11" customFormat="1" ht="15.75">
      <c r="A317" s="90"/>
      <c r="B317" s="90"/>
      <c r="C317" s="90"/>
      <c r="D317" s="117"/>
      <c r="E317" s="137"/>
      <c r="F317" s="90"/>
      <c r="G317" s="90"/>
      <c r="H317" s="90"/>
      <c r="I317" s="90"/>
      <c r="J317" s="90"/>
      <c r="K317" s="90"/>
      <c r="L317" s="146"/>
      <c r="M317" s="90"/>
      <c r="N317" s="90"/>
      <c r="O317" s="90"/>
      <c r="P317" s="10"/>
      <c r="Q317" s="215"/>
      <c r="R317" s="215"/>
      <c r="W317" s="55"/>
    </row>
    <row r="318" spans="1:23" s="11" customFormat="1" ht="15.75">
      <c r="A318" s="90"/>
      <c r="B318" s="90"/>
      <c r="C318" s="90"/>
      <c r="D318" s="117"/>
      <c r="E318" s="137"/>
      <c r="F318" s="90"/>
      <c r="G318" s="90"/>
      <c r="H318" s="90"/>
      <c r="I318" s="90"/>
      <c r="J318" s="90"/>
      <c r="K318" s="90"/>
      <c r="L318" s="146"/>
      <c r="M318" s="90"/>
      <c r="N318" s="90"/>
      <c r="O318" s="90"/>
      <c r="P318" s="10"/>
      <c r="Q318" s="215"/>
      <c r="R318" s="215"/>
      <c r="W318" s="55"/>
    </row>
    <row r="319" spans="1:23" s="11" customFormat="1" ht="15.75">
      <c r="A319" s="90"/>
      <c r="B319" s="90"/>
      <c r="C319" s="90"/>
      <c r="D319" s="117"/>
      <c r="E319" s="137"/>
      <c r="F319" s="90"/>
      <c r="G319" s="90"/>
      <c r="H319" s="90"/>
      <c r="I319" s="90"/>
      <c r="J319" s="90"/>
      <c r="K319" s="90"/>
      <c r="L319" s="146"/>
      <c r="M319" s="90"/>
      <c r="N319" s="90"/>
      <c r="O319" s="90"/>
      <c r="P319" s="10"/>
      <c r="Q319" s="215"/>
      <c r="R319" s="215"/>
      <c r="W319" s="55"/>
    </row>
    <row r="320" spans="1:23" s="11" customFormat="1" ht="15.75">
      <c r="A320" s="90"/>
      <c r="B320" s="90"/>
      <c r="C320" s="90"/>
      <c r="D320" s="117"/>
      <c r="E320" s="137"/>
      <c r="F320" s="90"/>
      <c r="G320" s="90"/>
      <c r="H320" s="90"/>
      <c r="I320" s="90"/>
      <c r="J320" s="90"/>
      <c r="K320" s="90"/>
      <c r="L320" s="146"/>
      <c r="M320" s="90"/>
      <c r="N320" s="90"/>
      <c r="O320" s="90"/>
      <c r="P320" s="10"/>
      <c r="Q320" s="215"/>
      <c r="R320" s="215"/>
      <c r="W320" s="55"/>
    </row>
    <row r="321" spans="1:23" s="11" customFormat="1" ht="15.75">
      <c r="A321" s="90"/>
      <c r="B321" s="90"/>
      <c r="C321" s="90"/>
      <c r="D321" s="117"/>
      <c r="E321" s="137"/>
      <c r="F321" s="90"/>
      <c r="G321" s="90"/>
      <c r="H321" s="90"/>
      <c r="I321" s="90"/>
      <c r="J321" s="90"/>
      <c r="K321" s="90"/>
      <c r="L321" s="146"/>
      <c r="M321" s="90"/>
      <c r="N321" s="90"/>
      <c r="O321" s="90"/>
      <c r="P321" s="10"/>
      <c r="Q321" s="215"/>
      <c r="R321" s="215"/>
      <c r="W321" s="55"/>
    </row>
    <row r="322" spans="1:23" s="11" customFormat="1" ht="15.75">
      <c r="A322" s="90"/>
      <c r="B322" s="90"/>
      <c r="C322" s="90"/>
      <c r="D322" s="117"/>
      <c r="E322" s="137"/>
      <c r="F322" s="90"/>
      <c r="G322" s="90"/>
      <c r="H322" s="90"/>
      <c r="I322" s="90"/>
      <c r="J322" s="90"/>
      <c r="K322" s="90"/>
      <c r="L322" s="146"/>
      <c r="M322" s="90"/>
      <c r="N322" s="90"/>
      <c r="O322" s="90"/>
      <c r="P322" s="10"/>
      <c r="Q322" s="215"/>
      <c r="R322" s="215"/>
      <c r="W322" s="55"/>
    </row>
    <row r="323" spans="1:23" s="11" customFormat="1" ht="15.75">
      <c r="A323" s="90"/>
      <c r="B323" s="90"/>
      <c r="C323" s="90"/>
      <c r="D323" s="117"/>
      <c r="E323" s="137"/>
      <c r="F323" s="90"/>
      <c r="G323" s="90"/>
      <c r="H323" s="90"/>
      <c r="I323" s="90"/>
      <c r="J323" s="90"/>
      <c r="K323" s="90"/>
      <c r="L323" s="146"/>
      <c r="M323" s="90"/>
      <c r="N323" s="90"/>
      <c r="O323" s="90"/>
      <c r="P323" s="10"/>
      <c r="Q323" s="215"/>
      <c r="R323" s="215"/>
      <c r="W323" s="55"/>
    </row>
    <row r="324" spans="1:23" s="11" customFormat="1" ht="15.75">
      <c r="A324" s="90"/>
      <c r="B324" s="90"/>
      <c r="C324" s="90"/>
      <c r="D324" s="117"/>
      <c r="E324" s="137"/>
      <c r="F324" s="90"/>
      <c r="G324" s="90"/>
      <c r="H324" s="90"/>
      <c r="I324" s="90"/>
      <c r="J324" s="90"/>
      <c r="K324" s="90"/>
      <c r="L324" s="146"/>
      <c r="M324" s="90"/>
      <c r="N324" s="90"/>
      <c r="O324" s="90"/>
      <c r="P324" s="10"/>
      <c r="Q324" s="215"/>
      <c r="R324" s="215"/>
      <c r="W324" s="55"/>
    </row>
    <row r="325" spans="1:23" s="11" customFormat="1" ht="15.75">
      <c r="A325" s="90"/>
      <c r="B325" s="90"/>
      <c r="C325" s="90"/>
      <c r="D325" s="117"/>
      <c r="E325" s="137"/>
      <c r="F325" s="90"/>
      <c r="G325" s="90"/>
      <c r="H325" s="90"/>
      <c r="I325" s="90"/>
      <c r="J325" s="90"/>
      <c r="K325" s="90"/>
      <c r="L325" s="146"/>
      <c r="M325" s="90"/>
      <c r="N325" s="90"/>
      <c r="O325" s="90"/>
      <c r="P325" s="10"/>
      <c r="Q325" s="215"/>
      <c r="R325" s="215"/>
      <c r="W325" s="55"/>
    </row>
    <row r="326" spans="1:23" s="11" customFormat="1" ht="15.75">
      <c r="A326" s="90"/>
      <c r="B326" s="90"/>
      <c r="C326" s="90"/>
      <c r="D326" s="117"/>
      <c r="E326" s="137"/>
      <c r="F326" s="90"/>
      <c r="G326" s="90"/>
      <c r="H326" s="90"/>
      <c r="I326" s="90"/>
      <c r="J326" s="90"/>
      <c r="K326" s="90"/>
      <c r="L326" s="146"/>
      <c r="M326" s="90"/>
      <c r="N326" s="90"/>
      <c r="O326" s="90"/>
      <c r="P326" s="10"/>
      <c r="Q326" s="215"/>
      <c r="R326" s="215"/>
      <c r="W326" s="55"/>
    </row>
    <row r="327" spans="1:23" s="11" customFormat="1" ht="15.75">
      <c r="A327" s="90"/>
      <c r="B327" s="90"/>
      <c r="C327" s="90"/>
      <c r="D327" s="117"/>
      <c r="E327" s="137"/>
      <c r="F327" s="90"/>
      <c r="G327" s="90"/>
      <c r="H327" s="90"/>
      <c r="I327" s="90"/>
      <c r="J327" s="90"/>
      <c r="K327" s="90"/>
      <c r="L327" s="146"/>
      <c r="M327" s="90"/>
      <c r="N327" s="90"/>
      <c r="O327" s="90"/>
      <c r="P327" s="10"/>
      <c r="Q327" s="215"/>
      <c r="R327" s="215"/>
      <c r="W327" s="55"/>
    </row>
    <row r="328" spans="1:23" s="11" customFormat="1" ht="15.75">
      <c r="A328" s="90"/>
      <c r="B328" s="90"/>
      <c r="C328" s="90"/>
      <c r="D328" s="117"/>
      <c r="E328" s="137"/>
      <c r="F328" s="90"/>
      <c r="G328" s="90"/>
      <c r="H328" s="90"/>
      <c r="I328" s="90"/>
      <c r="J328" s="90"/>
      <c r="K328" s="90"/>
      <c r="L328" s="146"/>
      <c r="M328" s="90"/>
      <c r="N328" s="90"/>
      <c r="O328" s="90"/>
      <c r="P328" s="10"/>
      <c r="Q328" s="215"/>
      <c r="R328" s="215"/>
      <c r="W328" s="55"/>
    </row>
    <row r="329" spans="1:23" s="11" customFormat="1" ht="15.75">
      <c r="A329" s="90"/>
      <c r="B329" s="90"/>
      <c r="C329" s="90"/>
      <c r="D329" s="117"/>
      <c r="E329" s="137"/>
      <c r="F329" s="90"/>
      <c r="G329" s="90"/>
      <c r="H329" s="90"/>
      <c r="I329" s="90"/>
      <c r="J329" s="90"/>
      <c r="K329" s="90"/>
      <c r="L329" s="146"/>
      <c r="M329" s="90"/>
      <c r="N329" s="90"/>
      <c r="O329" s="90"/>
      <c r="P329" s="10"/>
      <c r="Q329" s="215"/>
      <c r="R329" s="215"/>
      <c r="W329" s="55"/>
    </row>
    <row r="330" spans="1:23" s="11" customFormat="1" ht="15.75">
      <c r="A330" s="90"/>
      <c r="B330" s="90"/>
      <c r="C330" s="90"/>
      <c r="D330" s="117"/>
      <c r="E330" s="137"/>
      <c r="F330" s="90"/>
      <c r="G330" s="90"/>
      <c r="H330" s="90"/>
      <c r="I330" s="90"/>
      <c r="J330" s="90"/>
      <c r="K330" s="90"/>
      <c r="L330" s="146"/>
      <c r="M330" s="90"/>
      <c r="N330" s="90"/>
      <c r="O330" s="90"/>
      <c r="P330" s="10"/>
      <c r="Q330" s="215"/>
      <c r="R330" s="215"/>
      <c r="W330" s="55"/>
    </row>
    <row r="331" spans="1:23" s="11" customFormat="1" ht="15.75">
      <c r="A331" s="90"/>
      <c r="B331" s="90"/>
      <c r="C331" s="90"/>
      <c r="D331" s="117"/>
      <c r="E331" s="137"/>
      <c r="F331" s="90"/>
      <c r="G331" s="90"/>
      <c r="H331" s="90"/>
      <c r="I331" s="90"/>
      <c r="J331" s="90"/>
      <c r="K331" s="90"/>
      <c r="L331" s="146"/>
      <c r="M331" s="90"/>
      <c r="N331" s="90"/>
      <c r="O331" s="90"/>
      <c r="P331" s="10"/>
      <c r="Q331" s="215"/>
      <c r="R331" s="215"/>
      <c r="W331" s="55"/>
    </row>
    <row r="332" spans="1:23" s="11" customFormat="1" ht="15.75">
      <c r="A332" s="90"/>
      <c r="B332" s="90"/>
      <c r="C332" s="90"/>
      <c r="D332" s="117"/>
      <c r="E332" s="137"/>
      <c r="F332" s="90"/>
      <c r="G332" s="90"/>
      <c r="H332" s="90"/>
      <c r="I332" s="90"/>
      <c r="J332" s="90"/>
      <c r="K332" s="90"/>
      <c r="L332" s="146"/>
      <c r="M332" s="90"/>
      <c r="N332" s="90"/>
      <c r="O332" s="90"/>
      <c r="P332" s="10"/>
      <c r="Q332" s="215"/>
      <c r="R332" s="215"/>
      <c r="W332" s="55"/>
    </row>
    <row r="333" spans="1:23" s="11" customFormat="1" ht="15.75">
      <c r="A333" s="90"/>
      <c r="B333" s="90"/>
      <c r="C333" s="90"/>
      <c r="D333" s="117"/>
      <c r="E333" s="137"/>
      <c r="F333" s="90"/>
      <c r="G333" s="90"/>
      <c r="H333" s="90"/>
      <c r="I333" s="90"/>
      <c r="J333" s="90"/>
      <c r="K333" s="90"/>
      <c r="L333" s="146"/>
      <c r="M333" s="90"/>
      <c r="N333" s="90"/>
      <c r="O333" s="90"/>
      <c r="P333" s="10"/>
      <c r="Q333" s="215"/>
      <c r="R333" s="215"/>
      <c r="W333" s="55"/>
    </row>
    <row r="334" spans="1:23" s="11" customFormat="1" ht="15.75">
      <c r="A334" s="90"/>
      <c r="B334" s="90"/>
      <c r="C334" s="90"/>
      <c r="D334" s="117"/>
      <c r="E334" s="137"/>
      <c r="F334" s="90"/>
      <c r="G334" s="90"/>
      <c r="H334" s="90"/>
      <c r="I334" s="90"/>
      <c r="J334" s="90"/>
      <c r="K334" s="90"/>
      <c r="L334" s="146"/>
      <c r="M334" s="90"/>
      <c r="N334" s="90"/>
      <c r="O334" s="90"/>
      <c r="P334" s="10"/>
      <c r="Q334" s="215"/>
      <c r="R334" s="215"/>
      <c r="W334" s="55"/>
    </row>
    <row r="335" spans="1:23" s="11" customFormat="1" ht="15.75">
      <c r="A335" s="90"/>
      <c r="B335" s="90"/>
      <c r="C335" s="90"/>
      <c r="D335" s="117"/>
      <c r="E335" s="137"/>
      <c r="F335" s="90"/>
      <c r="G335" s="90"/>
      <c r="H335" s="90"/>
      <c r="I335" s="90"/>
      <c r="J335" s="90"/>
      <c r="K335" s="90"/>
      <c r="L335" s="146"/>
      <c r="M335" s="90"/>
      <c r="N335" s="90"/>
      <c r="O335" s="90"/>
      <c r="P335" s="10"/>
      <c r="Q335" s="215"/>
      <c r="R335" s="215"/>
      <c r="W335" s="55"/>
    </row>
    <row r="336" spans="1:23" s="11" customFormat="1" ht="15.75">
      <c r="A336" s="90"/>
      <c r="B336" s="90"/>
      <c r="C336" s="90"/>
      <c r="D336" s="117"/>
      <c r="E336" s="137"/>
      <c r="F336" s="90"/>
      <c r="G336" s="90"/>
      <c r="H336" s="90"/>
      <c r="I336" s="90"/>
      <c r="J336" s="90"/>
      <c r="K336" s="90"/>
      <c r="L336" s="146"/>
      <c r="M336" s="90"/>
      <c r="N336" s="90"/>
      <c r="O336" s="90"/>
      <c r="P336" s="10"/>
      <c r="Q336" s="215"/>
      <c r="R336" s="215"/>
      <c r="W336" s="55"/>
    </row>
    <row r="337" spans="1:23" s="11" customFormat="1" ht="15.75">
      <c r="A337" s="90"/>
      <c r="B337" s="90"/>
      <c r="C337" s="90"/>
      <c r="D337" s="117"/>
      <c r="E337" s="137"/>
      <c r="F337" s="90"/>
      <c r="G337" s="90"/>
      <c r="H337" s="90"/>
      <c r="I337" s="90"/>
      <c r="J337" s="90"/>
      <c r="K337" s="90"/>
      <c r="L337" s="146"/>
      <c r="M337" s="90"/>
      <c r="N337" s="90"/>
      <c r="O337" s="90"/>
      <c r="P337" s="10"/>
      <c r="Q337" s="215"/>
      <c r="R337" s="215"/>
      <c r="W337" s="55"/>
    </row>
    <row r="338" spans="1:23" s="11" customFormat="1" ht="15.75">
      <c r="A338" s="90"/>
      <c r="B338" s="90"/>
      <c r="C338" s="90"/>
      <c r="D338" s="117"/>
      <c r="E338" s="137"/>
      <c r="F338" s="90"/>
      <c r="G338" s="90"/>
      <c r="H338" s="90"/>
      <c r="I338" s="90"/>
      <c r="J338" s="90"/>
      <c r="K338" s="90"/>
      <c r="L338" s="146"/>
      <c r="M338" s="90"/>
      <c r="N338" s="90"/>
      <c r="O338" s="90"/>
      <c r="P338" s="10"/>
      <c r="Q338" s="215"/>
      <c r="R338" s="215"/>
      <c r="W338" s="55"/>
    </row>
    <row r="339" spans="1:23" s="11" customFormat="1" ht="15.75">
      <c r="A339" s="90"/>
      <c r="B339" s="90"/>
      <c r="C339" s="90"/>
      <c r="D339" s="117"/>
      <c r="E339" s="137"/>
      <c r="F339" s="90"/>
      <c r="G339" s="90"/>
      <c r="H339" s="90"/>
      <c r="I339" s="90"/>
      <c r="J339" s="90"/>
      <c r="K339" s="90"/>
      <c r="L339" s="146"/>
      <c r="M339" s="90"/>
      <c r="N339" s="90"/>
      <c r="O339" s="90"/>
      <c r="P339" s="10"/>
      <c r="Q339" s="215"/>
      <c r="R339" s="215"/>
      <c r="W339" s="55"/>
    </row>
    <row r="340" spans="1:23" s="11" customFormat="1" ht="15.75">
      <c r="A340" s="90"/>
      <c r="B340" s="90"/>
      <c r="C340" s="90"/>
      <c r="D340" s="117"/>
      <c r="E340" s="137"/>
      <c r="F340" s="90"/>
      <c r="G340" s="90"/>
      <c r="H340" s="90"/>
      <c r="I340" s="90"/>
      <c r="J340" s="90"/>
      <c r="K340" s="90"/>
      <c r="L340" s="146"/>
      <c r="M340" s="90"/>
      <c r="N340" s="90"/>
      <c r="O340" s="90"/>
      <c r="P340" s="10"/>
      <c r="Q340" s="215"/>
      <c r="R340" s="215"/>
      <c r="W340" s="55"/>
    </row>
    <row r="341" spans="1:23" s="11" customFormat="1" ht="15.75">
      <c r="A341" s="90"/>
      <c r="B341" s="90"/>
      <c r="C341" s="90"/>
      <c r="D341" s="117"/>
      <c r="E341" s="137"/>
      <c r="F341" s="90"/>
      <c r="G341" s="90"/>
      <c r="H341" s="90"/>
      <c r="I341" s="90"/>
      <c r="J341" s="90"/>
      <c r="K341" s="90"/>
      <c r="L341" s="146"/>
      <c r="M341" s="90"/>
      <c r="N341" s="90"/>
      <c r="O341" s="90"/>
      <c r="P341" s="10"/>
      <c r="Q341" s="215"/>
      <c r="R341" s="215"/>
      <c r="W341" s="55"/>
    </row>
    <row r="342" spans="1:23" s="11" customFormat="1" ht="15.75">
      <c r="A342" s="90"/>
      <c r="B342" s="90"/>
      <c r="C342" s="90"/>
      <c r="D342" s="117"/>
      <c r="E342" s="137"/>
      <c r="F342" s="90"/>
      <c r="G342" s="90"/>
      <c r="H342" s="90"/>
      <c r="I342" s="90"/>
      <c r="J342" s="90"/>
      <c r="K342" s="90"/>
      <c r="L342" s="146"/>
      <c r="M342" s="90"/>
      <c r="N342" s="90"/>
      <c r="O342" s="90"/>
      <c r="P342" s="10"/>
      <c r="Q342" s="215"/>
      <c r="R342" s="215"/>
      <c r="W342" s="55"/>
    </row>
    <row r="343" spans="1:23" s="11" customFormat="1" ht="15.75">
      <c r="A343" s="90"/>
      <c r="B343" s="90"/>
      <c r="C343" s="90"/>
      <c r="D343" s="117"/>
      <c r="E343" s="137"/>
      <c r="F343" s="90"/>
      <c r="G343" s="90"/>
      <c r="H343" s="90"/>
      <c r="I343" s="90"/>
      <c r="J343" s="90"/>
      <c r="K343" s="90"/>
      <c r="L343" s="146"/>
      <c r="M343" s="90"/>
      <c r="N343" s="90"/>
      <c r="O343" s="90"/>
      <c r="P343" s="10"/>
      <c r="Q343" s="215"/>
      <c r="R343" s="215"/>
      <c r="W343" s="55"/>
    </row>
    <row r="344" spans="1:23" s="11" customFormat="1" ht="15.75">
      <c r="A344" s="90"/>
      <c r="B344" s="90"/>
      <c r="C344" s="90"/>
      <c r="D344" s="117"/>
      <c r="E344" s="137"/>
      <c r="F344" s="90"/>
      <c r="G344" s="90"/>
      <c r="H344" s="90"/>
      <c r="I344" s="90"/>
      <c r="J344" s="90"/>
      <c r="K344" s="90"/>
      <c r="L344" s="146"/>
      <c r="M344" s="90"/>
      <c r="N344" s="90"/>
      <c r="O344" s="90"/>
      <c r="P344" s="10"/>
      <c r="Q344" s="215"/>
      <c r="R344" s="215"/>
      <c r="W344" s="55"/>
    </row>
    <row r="345" spans="1:23" s="11" customFormat="1" ht="15.75">
      <c r="A345" s="90"/>
      <c r="B345" s="90"/>
      <c r="C345" s="90"/>
      <c r="D345" s="117"/>
      <c r="E345" s="137"/>
      <c r="F345" s="90"/>
      <c r="G345" s="90"/>
      <c r="H345" s="90"/>
      <c r="I345" s="90"/>
      <c r="J345" s="90"/>
      <c r="K345" s="90"/>
      <c r="L345" s="146"/>
      <c r="M345" s="90"/>
      <c r="N345" s="90"/>
      <c r="O345" s="90"/>
      <c r="P345" s="10"/>
      <c r="Q345" s="215"/>
      <c r="R345" s="215"/>
      <c r="W345" s="55"/>
    </row>
    <row r="346" spans="1:23" s="11" customFormat="1" ht="15.75">
      <c r="A346" s="90"/>
      <c r="B346" s="90"/>
      <c r="C346" s="90"/>
      <c r="D346" s="117"/>
      <c r="E346" s="137"/>
      <c r="F346" s="90"/>
      <c r="G346" s="90"/>
      <c r="H346" s="90"/>
      <c r="I346" s="90"/>
      <c r="J346" s="90"/>
      <c r="K346" s="90"/>
      <c r="L346" s="146"/>
      <c r="M346" s="90"/>
      <c r="N346" s="90"/>
      <c r="O346" s="90"/>
      <c r="P346" s="10"/>
      <c r="Q346" s="215"/>
      <c r="R346" s="215"/>
      <c r="W346" s="55"/>
    </row>
    <row r="347" spans="1:23" s="11" customFormat="1" ht="15.75">
      <c r="A347" s="90"/>
      <c r="B347" s="90"/>
      <c r="C347" s="90"/>
      <c r="D347" s="117"/>
      <c r="E347" s="137"/>
      <c r="F347" s="90"/>
      <c r="G347" s="90"/>
      <c r="H347" s="90"/>
      <c r="I347" s="90"/>
      <c r="J347" s="90"/>
      <c r="K347" s="90"/>
      <c r="L347" s="146"/>
      <c r="M347" s="90"/>
      <c r="N347" s="90"/>
      <c r="O347" s="90"/>
      <c r="P347" s="10"/>
      <c r="Q347" s="215"/>
      <c r="R347" s="215"/>
      <c r="W347" s="55"/>
    </row>
    <row r="348" spans="1:23" s="11" customFormat="1" ht="15.75">
      <c r="A348" s="90"/>
      <c r="B348" s="90"/>
      <c r="C348" s="90"/>
      <c r="D348" s="117"/>
      <c r="E348" s="137"/>
      <c r="F348" s="90"/>
      <c r="G348" s="90"/>
      <c r="H348" s="90"/>
      <c r="I348" s="90"/>
      <c r="J348" s="90"/>
      <c r="K348" s="90"/>
      <c r="L348" s="146"/>
      <c r="M348" s="90"/>
      <c r="N348" s="90"/>
      <c r="O348" s="90"/>
      <c r="P348" s="10"/>
      <c r="Q348" s="215"/>
      <c r="R348" s="215"/>
      <c r="W348" s="55"/>
    </row>
    <row r="349" spans="1:23" s="11" customFormat="1" ht="15.75">
      <c r="A349" s="90"/>
      <c r="B349" s="90"/>
      <c r="C349" s="90"/>
      <c r="D349" s="117"/>
      <c r="E349" s="137"/>
      <c r="F349" s="90"/>
      <c r="G349" s="90"/>
      <c r="H349" s="90"/>
      <c r="I349" s="90"/>
      <c r="J349" s="90"/>
      <c r="K349" s="90"/>
      <c r="L349" s="146"/>
      <c r="M349" s="90"/>
      <c r="N349" s="90"/>
      <c r="O349" s="90"/>
      <c r="P349" s="10"/>
      <c r="Q349" s="215"/>
      <c r="R349" s="215"/>
      <c r="W349" s="55"/>
    </row>
    <row r="350" spans="1:23" s="11" customFormat="1" ht="15.75">
      <c r="A350" s="90"/>
      <c r="B350" s="90"/>
      <c r="C350" s="90"/>
      <c r="D350" s="117"/>
      <c r="E350" s="137"/>
      <c r="F350" s="90"/>
      <c r="G350" s="90"/>
      <c r="H350" s="90"/>
      <c r="I350" s="90"/>
      <c r="J350" s="90"/>
      <c r="K350" s="90"/>
      <c r="L350" s="146"/>
      <c r="M350" s="90"/>
      <c r="N350" s="90"/>
      <c r="O350" s="90"/>
      <c r="P350" s="10"/>
      <c r="Q350" s="215"/>
      <c r="R350" s="215"/>
      <c r="W350" s="55"/>
    </row>
    <row r="351" spans="1:23" s="11" customFormat="1" ht="15.75">
      <c r="A351" s="90"/>
      <c r="B351" s="90"/>
      <c r="C351" s="90"/>
      <c r="D351" s="117"/>
      <c r="E351" s="137"/>
      <c r="F351" s="90"/>
      <c r="G351" s="90"/>
      <c r="H351" s="90"/>
      <c r="I351" s="90"/>
      <c r="J351" s="90"/>
      <c r="K351" s="90"/>
      <c r="L351" s="146"/>
      <c r="M351" s="90"/>
      <c r="N351" s="90"/>
      <c r="O351" s="90"/>
      <c r="P351" s="10"/>
      <c r="Q351" s="215"/>
      <c r="R351" s="215"/>
      <c r="W351" s="55"/>
    </row>
    <row r="352" spans="1:23" s="11" customFormat="1" ht="15.75">
      <c r="A352" s="90"/>
      <c r="B352" s="90"/>
      <c r="C352" s="90"/>
      <c r="D352" s="117"/>
      <c r="E352" s="137"/>
      <c r="F352" s="90"/>
      <c r="G352" s="90"/>
      <c r="H352" s="90"/>
      <c r="I352" s="90"/>
      <c r="J352" s="90"/>
      <c r="K352" s="90"/>
      <c r="L352" s="146"/>
      <c r="M352" s="90"/>
      <c r="N352" s="90"/>
      <c r="O352" s="90"/>
      <c r="P352" s="10"/>
      <c r="Q352" s="215"/>
      <c r="R352" s="215"/>
      <c r="W352" s="55"/>
    </row>
    <row r="353" spans="1:23" s="11" customFormat="1" ht="15.75">
      <c r="A353" s="90"/>
      <c r="B353" s="90"/>
      <c r="C353" s="90"/>
      <c r="D353" s="117"/>
      <c r="E353" s="137"/>
      <c r="F353" s="90"/>
      <c r="G353" s="90"/>
      <c r="H353" s="90"/>
      <c r="I353" s="90"/>
      <c r="J353" s="90"/>
      <c r="K353" s="90"/>
      <c r="L353" s="146"/>
      <c r="M353" s="90"/>
      <c r="N353" s="90"/>
      <c r="O353" s="90"/>
      <c r="P353" s="10"/>
      <c r="Q353" s="215"/>
      <c r="R353" s="215"/>
      <c r="W353" s="55"/>
    </row>
    <row r="354" spans="1:23" s="11" customFormat="1" ht="15.75">
      <c r="A354" s="90"/>
      <c r="B354" s="90"/>
      <c r="C354" s="90"/>
      <c r="D354" s="117"/>
      <c r="E354" s="137"/>
      <c r="F354" s="90"/>
      <c r="G354" s="90"/>
      <c r="H354" s="90"/>
      <c r="I354" s="90"/>
      <c r="J354" s="90"/>
      <c r="K354" s="90"/>
      <c r="L354" s="146"/>
      <c r="M354" s="90"/>
      <c r="N354" s="90"/>
      <c r="O354" s="90"/>
      <c r="P354" s="10"/>
      <c r="Q354" s="215"/>
      <c r="R354" s="215"/>
      <c r="W354" s="55"/>
    </row>
    <row r="355" spans="1:23" s="11" customFormat="1" ht="15.75">
      <c r="A355" s="90"/>
      <c r="B355" s="90"/>
      <c r="C355" s="90"/>
      <c r="D355" s="117"/>
      <c r="E355" s="137"/>
      <c r="F355" s="90"/>
      <c r="G355" s="90"/>
      <c r="H355" s="90"/>
      <c r="I355" s="90"/>
      <c r="J355" s="90"/>
      <c r="K355" s="90"/>
      <c r="L355" s="146"/>
      <c r="M355" s="90"/>
      <c r="N355" s="90"/>
      <c r="O355" s="90"/>
      <c r="P355" s="10"/>
      <c r="Q355" s="215"/>
      <c r="R355" s="215"/>
      <c r="W355" s="55"/>
    </row>
    <row r="356" spans="1:23" s="11" customFormat="1" ht="15.75">
      <c r="A356" s="90"/>
      <c r="B356" s="90"/>
      <c r="C356" s="90"/>
      <c r="D356" s="117"/>
      <c r="E356" s="137"/>
      <c r="F356" s="90"/>
      <c r="G356" s="90"/>
      <c r="H356" s="90"/>
      <c r="I356" s="90"/>
      <c r="J356" s="90"/>
      <c r="K356" s="90"/>
      <c r="L356" s="146"/>
      <c r="M356" s="90"/>
      <c r="N356" s="90"/>
      <c r="O356" s="90"/>
      <c r="P356" s="10"/>
      <c r="Q356" s="215"/>
      <c r="R356" s="215"/>
      <c r="W356" s="55"/>
    </row>
    <row r="357" spans="1:23" s="11" customFormat="1" ht="15.75">
      <c r="A357" s="90"/>
      <c r="B357" s="90"/>
      <c r="C357" s="90"/>
      <c r="D357" s="117"/>
      <c r="E357" s="137"/>
      <c r="F357" s="90"/>
      <c r="G357" s="90"/>
      <c r="H357" s="90"/>
      <c r="I357" s="90"/>
      <c r="J357" s="90"/>
      <c r="K357" s="90"/>
      <c r="L357" s="146"/>
      <c r="M357" s="90"/>
      <c r="N357" s="90"/>
      <c r="O357" s="90"/>
      <c r="P357" s="10"/>
      <c r="Q357" s="215"/>
      <c r="R357" s="215"/>
      <c r="W357" s="55"/>
    </row>
    <row r="358" spans="1:23" s="11" customFormat="1" ht="15.75">
      <c r="A358" s="90"/>
      <c r="B358" s="90"/>
      <c r="C358" s="90"/>
      <c r="D358" s="117"/>
      <c r="E358" s="137"/>
      <c r="F358" s="90"/>
      <c r="G358" s="90"/>
      <c r="H358" s="90"/>
      <c r="I358" s="90"/>
      <c r="J358" s="90"/>
      <c r="K358" s="90"/>
      <c r="L358" s="146"/>
      <c r="M358" s="90"/>
      <c r="N358" s="90"/>
      <c r="O358" s="90"/>
      <c r="P358" s="10"/>
      <c r="Q358" s="215"/>
      <c r="R358" s="215"/>
      <c r="W358" s="55"/>
    </row>
    <row r="359" spans="1:23" s="11" customFormat="1" ht="15.75">
      <c r="A359" s="90"/>
      <c r="B359" s="90"/>
      <c r="C359" s="90"/>
      <c r="D359" s="117"/>
      <c r="E359" s="137"/>
      <c r="F359" s="90"/>
      <c r="G359" s="90"/>
      <c r="H359" s="90"/>
      <c r="I359" s="90"/>
      <c r="J359" s="90"/>
      <c r="K359" s="90"/>
      <c r="L359" s="146"/>
      <c r="M359" s="90"/>
      <c r="N359" s="90"/>
      <c r="O359" s="90"/>
      <c r="P359" s="10"/>
      <c r="Q359" s="215"/>
      <c r="R359" s="215"/>
      <c r="W359" s="55"/>
    </row>
    <row r="360" spans="1:23" s="11" customFormat="1" ht="15.75">
      <c r="A360" s="90"/>
      <c r="B360" s="90"/>
      <c r="C360" s="90"/>
      <c r="D360" s="117"/>
      <c r="E360" s="137"/>
      <c r="F360" s="90"/>
      <c r="G360" s="90"/>
      <c r="H360" s="90"/>
      <c r="I360" s="90"/>
      <c r="J360" s="90"/>
      <c r="K360" s="90"/>
      <c r="L360" s="146"/>
      <c r="M360" s="90"/>
      <c r="N360" s="90"/>
      <c r="O360" s="90"/>
      <c r="P360" s="10"/>
      <c r="Q360" s="215"/>
      <c r="R360" s="215"/>
      <c r="W360" s="55"/>
    </row>
    <row r="361" spans="1:23" s="11" customFormat="1" ht="15.75">
      <c r="A361" s="90"/>
      <c r="B361" s="90"/>
      <c r="C361" s="90"/>
      <c r="D361" s="117"/>
      <c r="E361" s="137"/>
      <c r="F361" s="90"/>
      <c r="G361" s="90"/>
      <c r="H361" s="90"/>
      <c r="I361" s="90"/>
      <c r="J361" s="90"/>
      <c r="K361" s="90"/>
      <c r="L361" s="146"/>
      <c r="M361" s="90"/>
      <c r="N361" s="90"/>
      <c r="O361" s="90"/>
      <c r="P361" s="10"/>
      <c r="Q361" s="215"/>
      <c r="R361" s="215"/>
      <c r="W361" s="55"/>
    </row>
    <row r="362" spans="1:23" s="11" customFormat="1" ht="15.75">
      <c r="A362" s="90"/>
      <c r="B362" s="90"/>
      <c r="C362" s="90"/>
      <c r="D362" s="117"/>
      <c r="E362" s="137"/>
      <c r="F362" s="90"/>
      <c r="G362" s="90"/>
      <c r="H362" s="90"/>
      <c r="I362" s="90"/>
      <c r="J362" s="90"/>
      <c r="K362" s="90"/>
      <c r="L362" s="146"/>
      <c r="M362" s="90"/>
      <c r="N362" s="90"/>
      <c r="O362" s="90"/>
      <c r="P362" s="10"/>
      <c r="Q362" s="215"/>
      <c r="R362" s="215"/>
      <c r="W362" s="55"/>
    </row>
    <row r="363" spans="1:23" s="11" customFormat="1" ht="15.75">
      <c r="A363" s="90"/>
      <c r="B363" s="90"/>
      <c r="C363" s="90"/>
      <c r="D363" s="117"/>
      <c r="E363" s="137"/>
      <c r="F363" s="90"/>
      <c r="G363" s="90"/>
      <c r="H363" s="90"/>
      <c r="I363" s="90"/>
      <c r="J363" s="90"/>
      <c r="K363" s="90"/>
      <c r="L363" s="146"/>
      <c r="M363" s="90"/>
      <c r="N363" s="90"/>
      <c r="O363" s="90"/>
      <c r="P363" s="10"/>
      <c r="Q363" s="215"/>
      <c r="R363" s="215"/>
      <c r="W363" s="55"/>
    </row>
    <row r="364" spans="1:23" s="11" customFormat="1" ht="15.75">
      <c r="A364" s="90"/>
      <c r="B364" s="90"/>
      <c r="C364" s="90"/>
      <c r="D364" s="117"/>
      <c r="E364" s="137"/>
      <c r="F364" s="90"/>
      <c r="G364" s="90"/>
      <c r="H364" s="90"/>
      <c r="I364" s="90"/>
      <c r="J364" s="90"/>
      <c r="K364" s="90"/>
      <c r="L364" s="146"/>
      <c r="M364" s="90"/>
      <c r="N364" s="90"/>
      <c r="O364" s="90"/>
      <c r="P364" s="10"/>
      <c r="Q364" s="215"/>
      <c r="R364" s="215"/>
      <c r="W364" s="55"/>
    </row>
    <row r="365" spans="1:23" s="11" customFormat="1" ht="15.75">
      <c r="A365" s="90"/>
      <c r="B365" s="90"/>
      <c r="C365" s="90"/>
      <c r="D365" s="117"/>
      <c r="E365" s="137"/>
      <c r="F365" s="90"/>
      <c r="G365" s="90"/>
      <c r="H365" s="90"/>
      <c r="I365" s="90"/>
      <c r="J365" s="90"/>
      <c r="K365" s="90"/>
      <c r="L365" s="146"/>
      <c r="M365" s="90"/>
      <c r="N365" s="90"/>
      <c r="O365" s="90"/>
      <c r="P365" s="10"/>
      <c r="Q365" s="215"/>
      <c r="R365" s="215"/>
      <c r="W365" s="55"/>
    </row>
    <row r="366" spans="1:23" s="11" customFormat="1" ht="15.75">
      <c r="A366" s="90"/>
      <c r="B366" s="90"/>
      <c r="C366" s="90"/>
      <c r="D366" s="117"/>
      <c r="E366" s="137"/>
      <c r="F366" s="90"/>
      <c r="G366" s="90"/>
      <c r="H366" s="90"/>
      <c r="I366" s="90"/>
      <c r="J366" s="90"/>
      <c r="K366" s="90"/>
      <c r="L366" s="146"/>
      <c r="M366" s="90"/>
      <c r="N366" s="90"/>
      <c r="O366" s="90"/>
      <c r="P366" s="10"/>
      <c r="Q366" s="215"/>
      <c r="R366" s="215"/>
      <c r="W366" s="55"/>
    </row>
    <row r="367" spans="1:23" s="11" customFormat="1" ht="15.75">
      <c r="A367" s="90"/>
      <c r="B367" s="90"/>
      <c r="C367" s="90"/>
      <c r="D367" s="117"/>
      <c r="E367" s="137"/>
      <c r="F367" s="90"/>
      <c r="G367" s="90"/>
      <c r="H367" s="90"/>
      <c r="I367" s="90"/>
      <c r="J367" s="90"/>
      <c r="K367" s="90"/>
      <c r="L367" s="146"/>
      <c r="M367" s="90"/>
      <c r="N367" s="90"/>
      <c r="O367" s="90"/>
      <c r="P367" s="10"/>
      <c r="Q367" s="215"/>
      <c r="R367" s="215"/>
      <c r="W367" s="55"/>
    </row>
    <row r="368" spans="1:23" s="11" customFormat="1" ht="15.75">
      <c r="A368" s="90"/>
      <c r="B368" s="90"/>
      <c r="C368" s="90"/>
      <c r="D368" s="117"/>
      <c r="E368" s="137"/>
      <c r="F368" s="90"/>
      <c r="G368" s="90"/>
      <c r="H368" s="90"/>
      <c r="I368" s="90"/>
      <c r="J368" s="90"/>
      <c r="K368" s="90"/>
      <c r="L368" s="146"/>
      <c r="M368" s="90"/>
      <c r="N368" s="90"/>
      <c r="O368" s="90"/>
      <c r="P368" s="10"/>
      <c r="Q368" s="215"/>
      <c r="R368" s="215"/>
      <c r="W368" s="55"/>
    </row>
    <row r="369" spans="1:23" s="11" customFormat="1" ht="15.75">
      <c r="A369" s="90"/>
      <c r="B369" s="90"/>
      <c r="C369" s="90"/>
      <c r="D369" s="117"/>
      <c r="E369" s="137"/>
      <c r="F369" s="90"/>
      <c r="G369" s="90"/>
      <c r="H369" s="90"/>
      <c r="I369" s="90"/>
      <c r="J369" s="90"/>
      <c r="K369" s="90"/>
      <c r="L369" s="146"/>
      <c r="M369" s="90"/>
      <c r="N369" s="90"/>
      <c r="O369" s="90"/>
      <c r="P369" s="10"/>
      <c r="Q369" s="215"/>
      <c r="R369" s="215"/>
      <c r="W369" s="55"/>
    </row>
    <row r="370" spans="1:23" s="11" customFormat="1" ht="15.75">
      <c r="A370" s="90"/>
      <c r="B370" s="90"/>
      <c r="C370" s="90"/>
      <c r="D370" s="117"/>
      <c r="E370" s="137"/>
      <c r="F370" s="90"/>
      <c r="G370" s="90"/>
      <c r="H370" s="90"/>
      <c r="I370" s="90"/>
      <c r="J370" s="90"/>
      <c r="K370" s="90"/>
      <c r="L370" s="146"/>
      <c r="M370" s="90"/>
      <c r="N370" s="90"/>
      <c r="O370" s="90"/>
      <c r="P370" s="10"/>
      <c r="Q370" s="215"/>
      <c r="R370" s="215"/>
      <c r="W370" s="55"/>
    </row>
    <row r="371" spans="1:23" s="11" customFormat="1" ht="15.75">
      <c r="A371" s="90"/>
      <c r="B371" s="90"/>
      <c r="C371" s="90"/>
      <c r="D371" s="117"/>
      <c r="E371" s="137"/>
      <c r="F371" s="90"/>
      <c r="G371" s="90"/>
      <c r="H371" s="90"/>
      <c r="I371" s="90"/>
      <c r="J371" s="90"/>
      <c r="K371" s="90"/>
      <c r="L371" s="146"/>
      <c r="M371" s="90"/>
      <c r="N371" s="90"/>
      <c r="O371" s="90"/>
      <c r="P371" s="10"/>
      <c r="Q371" s="215"/>
      <c r="R371" s="215"/>
      <c r="W371" s="55"/>
    </row>
    <row r="372" spans="1:23" s="11" customFormat="1" ht="15.75">
      <c r="A372" s="90"/>
      <c r="B372" s="90"/>
      <c r="C372" s="90"/>
      <c r="D372" s="117"/>
      <c r="E372" s="137"/>
      <c r="F372" s="90"/>
      <c r="G372" s="90"/>
      <c r="H372" s="90"/>
      <c r="I372" s="90"/>
      <c r="J372" s="90"/>
      <c r="K372" s="90"/>
      <c r="L372" s="146"/>
      <c r="M372" s="90"/>
      <c r="N372" s="90"/>
      <c r="O372" s="90"/>
      <c r="P372" s="10"/>
      <c r="Q372" s="215"/>
      <c r="R372" s="215"/>
      <c r="W372" s="55"/>
    </row>
    <row r="373" spans="1:23" s="11" customFormat="1" ht="15.75">
      <c r="A373" s="90"/>
      <c r="B373" s="90"/>
      <c r="C373" s="90"/>
      <c r="D373" s="117"/>
      <c r="E373" s="137"/>
      <c r="F373" s="90"/>
      <c r="G373" s="90"/>
      <c r="H373" s="90"/>
      <c r="I373" s="90"/>
      <c r="J373" s="90"/>
      <c r="K373" s="90"/>
      <c r="L373" s="146"/>
      <c r="M373" s="90"/>
      <c r="N373" s="90"/>
      <c r="O373" s="90"/>
      <c r="P373" s="10"/>
      <c r="Q373" s="215"/>
      <c r="R373" s="215"/>
      <c r="W373" s="55"/>
    </row>
    <row r="374" spans="1:23" s="11" customFormat="1" ht="15.75">
      <c r="A374" s="90"/>
      <c r="B374" s="90"/>
      <c r="C374" s="90"/>
      <c r="D374" s="117"/>
      <c r="E374" s="137"/>
      <c r="F374" s="90"/>
      <c r="G374" s="90"/>
      <c r="H374" s="90"/>
      <c r="I374" s="90"/>
      <c r="J374" s="90"/>
      <c r="K374" s="90"/>
      <c r="L374" s="146"/>
      <c r="M374" s="90"/>
      <c r="N374" s="90"/>
      <c r="O374" s="90"/>
      <c r="P374" s="10"/>
      <c r="Q374" s="215"/>
      <c r="R374" s="215"/>
      <c r="W374" s="55"/>
    </row>
    <row r="375" spans="1:23" s="11" customFormat="1" ht="15.75">
      <c r="A375" s="90"/>
      <c r="B375" s="90"/>
      <c r="C375" s="90"/>
      <c r="D375" s="117"/>
      <c r="E375" s="137"/>
      <c r="F375" s="90"/>
      <c r="G375" s="90"/>
      <c r="H375" s="90"/>
      <c r="I375" s="90"/>
      <c r="J375" s="90"/>
      <c r="K375" s="90"/>
      <c r="L375" s="146"/>
      <c r="M375" s="90"/>
      <c r="N375" s="90"/>
      <c r="O375" s="90"/>
      <c r="P375" s="10"/>
      <c r="Q375" s="215"/>
      <c r="R375" s="215"/>
      <c r="W375" s="55"/>
    </row>
    <row r="376" spans="1:23" s="11" customFormat="1" ht="15.75">
      <c r="A376" s="90"/>
      <c r="B376" s="90"/>
      <c r="C376" s="90"/>
      <c r="D376" s="117"/>
      <c r="E376" s="137"/>
      <c r="F376" s="90"/>
      <c r="G376" s="90"/>
      <c r="H376" s="90"/>
      <c r="I376" s="90"/>
      <c r="J376" s="90"/>
      <c r="K376" s="90"/>
      <c r="L376" s="146"/>
      <c r="M376" s="90"/>
      <c r="N376" s="90"/>
      <c r="O376" s="90"/>
      <c r="P376" s="10"/>
      <c r="Q376" s="215"/>
      <c r="R376" s="215"/>
      <c r="W376" s="55"/>
    </row>
    <row r="377" spans="1:23" s="11" customFormat="1" ht="15.75">
      <c r="A377" s="90"/>
      <c r="B377" s="90"/>
      <c r="C377" s="90"/>
      <c r="D377" s="117"/>
      <c r="E377" s="137"/>
      <c r="F377" s="90"/>
      <c r="G377" s="90"/>
      <c r="H377" s="90"/>
      <c r="I377" s="90"/>
      <c r="J377" s="90"/>
      <c r="K377" s="90"/>
      <c r="L377" s="146"/>
      <c r="M377" s="90"/>
      <c r="N377" s="90"/>
      <c r="O377" s="90"/>
      <c r="P377" s="10"/>
      <c r="Q377" s="215"/>
      <c r="R377" s="215"/>
      <c r="W377" s="55"/>
    </row>
    <row r="378" spans="1:23" s="11" customFormat="1" ht="15.75">
      <c r="A378" s="90"/>
      <c r="B378" s="90"/>
      <c r="C378" s="90"/>
      <c r="D378" s="117"/>
      <c r="E378" s="137"/>
      <c r="F378" s="90"/>
      <c r="G378" s="90"/>
      <c r="H378" s="90"/>
      <c r="I378" s="90"/>
      <c r="J378" s="90"/>
      <c r="K378" s="90"/>
      <c r="L378" s="146"/>
      <c r="M378" s="90"/>
      <c r="N378" s="90"/>
      <c r="O378" s="90"/>
      <c r="P378" s="10"/>
      <c r="Q378" s="215"/>
      <c r="R378" s="215"/>
      <c r="W378" s="55"/>
    </row>
    <row r="379" spans="1:23" s="11" customFormat="1" ht="15.75">
      <c r="A379" s="90"/>
      <c r="B379" s="90"/>
      <c r="C379" s="90"/>
      <c r="D379" s="117"/>
      <c r="E379" s="137"/>
      <c r="F379" s="90"/>
      <c r="G379" s="90"/>
      <c r="H379" s="90"/>
      <c r="I379" s="90"/>
      <c r="J379" s="90"/>
      <c r="K379" s="90"/>
      <c r="L379" s="146"/>
      <c r="M379" s="90"/>
      <c r="N379" s="90"/>
      <c r="O379" s="90"/>
      <c r="P379" s="10"/>
      <c r="Q379" s="215"/>
      <c r="R379" s="215"/>
      <c r="W379" s="55"/>
    </row>
    <row r="380" spans="1:23" s="11" customFormat="1" ht="15.75">
      <c r="A380" s="90"/>
      <c r="B380" s="90"/>
      <c r="C380" s="90"/>
      <c r="D380" s="117"/>
      <c r="E380" s="137"/>
      <c r="F380" s="90"/>
      <c r="G380" s="90"/>
      <c r="H380" s="90"/>
      <c r="I380" s="90"/>
      <c r="J380" s="90"/>
      <c r="K380" s="90"/>
      <c r="L380" s="146"/>
      <c r="M380" s="90"/>
      <c r="N380" s="90"/>
      <c r="O380" s="90"/>
      <c r="P380" s="10"/>
      <c r="Q380" s="215"/>
      <c r="R380" s="215"/>
      <c r="W380" s="55"/>
    </row>
    <row r="381" spans="1:23" s="11" customFormat="1" ht="15.75">
      <c r="A381" s="90"/>
      <c r="B381" s="90"/>
      <c r="C381" s="90"/>
      <c r="D381" s="117"/>
      <c r="E381" s="137"/>
      <c r="F381" s="90"/>
      <c r="G381" s="90"/>
      <c r="H381" s="90"/>
      <c r="I381" s="90"/>
      <c r="J381" s="90"/>
      <c r="K381" s="90"/>
      <c r="L381" s="146"/>
      <c r="M381" s="90"/>
      <c r="N381" s="90"/>
      <c r="O381" s="90"/>
      <c r="P381" s="10"/>
      <c r="Q381" s="215"/>
      <c r="R381" s="215"/>
      <c r="W381" s="55"/>
    </row>
    <row r="382" spans="1:23" s="11" customFormat="1" ht="15.75">
      <c r="A382" s="90"/>
      <c r="B382" s="90"/>
      <c r="C382" s="90"/>
      <c r="D382" s="117"/>
      <c r="E382" s="137"/>
      <c r="F382" s="90"/>
      <c r="G382" s="90"/>
      <c r="H382" s="90"/>
      <c r="I382" s="90"/>
      <c r="J382" s="90"/>
      <c r="K382" s="90"/>
      <c r="L382" s="146"/>
      <c r="M382" s="90"/>
      <c r="N382" s="90"/>
      <c r="O382" s="90"/>
      <c r="P382" s="10"/>
      <c r="Q382" s="215"/>
      <c r="R382" s="215"/>
      <c r="W382" s="55"/>
    </row>
    <row r="383" spans="1:23" s="11" customFormat="1" ht="15.75">
      <c r="A383" s="90"/>
      <c r="B383" s="90"/>
      <c r="C383" s="90"/>
      <c r="D383" s="117"/>
      <c r="E383" s="137"/>
      <c r="F383" s="90"/>
      <c r="G383" s="90"/>
      <c r="H383" s="90"/>
      <c r="I383" s="90"/>
      <c r="J383" s="90"/>
      <c r="K383" s="90"/>
      <c r="L383" s="146"/>
      <c r="M383" s="90"/>
      <c r="N383" s="90"/>
      <c r="O383" s="90"/>
      <c r="P383" s="10"/>
      <c r="Q383" s="215"/>
      <c r="R383" s="215"/>
      <c r="W383" s="55"/>
    </row>
    <row r="384" spans="1:23" s="11" customFormat="1" ht="15.75">
      <c r="A384" s="90"/>
      <c r="B384" s="90"/>
      <c r="C384" s="90"/>
      <c r="D384" s="117"/>
      <c r="E384" s="137"/>
      <c r="F384" s="90"/>
      <c r="G384" s="90"/>
      <c r="H384" s="90"/>
      <c r="I384" s="90"/>
      <c r="J384" s="90"/>
      <c r="K384" s="90"/>
      <c r="L384" s="146"/>
      <c r="M384" s="90"/>
      <c r="N384" s="90"/>
      <c r="O384" s="90"/>
      <c r="P384" s="10"/>
      <c r="Q384" s="215"/>
      <c r="R384" s="215"/>
      <c r="W384" s="55"/>
    </row>
    <row r="385" spans="1:23" s="11" customFormat="1" ht="15.75">
      <c r="A385" s="90"/>
      <c r="B385" s="90"/>
      <c r="C385" s="90"/>
      <c r="D385" s="117"/>
      <c r="E385" s="137"/>
      <c r="F385" s="90"/>
      <c r="G385" s="90"/>
      <c r="H385" s="90"/>
      <c r="I385" s="90"/>
      <c r="J385" s="90"/>
      <c r="K385" s="90"/>
      <c r="L385" s="146"/>
      <c r="M385" s="90"/>
      <c r="N385" s="90"/>
      <c r="O385" s="90"/>
      <c r="P385" s="10"/>
      <c r="Q385" s="215"/>
      <c r="R385" s="215"/>
      <c r="W385" s="55"/>
    </row>
    <row r="386" spans="1:23" s="11" customFormat="1" ht="15.75">
      <c r="A386" s="90"/>
      <c r="B386" s="90"/>
      <c r="C386" s="90"/>
      <c r="D386" s="117"/>
      <c r="E386" s="137"/>
      <c r="F386" s="90"/>
      <c r="G386" s="90"/>
      <c r="H386" s="90"/>
      <c r="I386" s="90"/>
      <c r="J386" s="90"/>
      <c r="K386" s="90"/>
      <c r="L386" s="146"/>
      <c r="M386" s="90"/>
      <c r="N386" s="90"/>
      <c r="O386" s="90"/>
      <c r="P386" s="10"/>
      <c r="Q386" s="215"/>
      <c r="R386" s="215"/>
      <c r="W386" s="55"/>
    </row>
    <row r="387" spans="1:23" s="11" customFormat="1" ht="15.75">
      <c r="A387" s="90"/>
      <c r="B387" s="90"/>
      <c r="C387" s="90"/>
      <c r="D387" s="117"/>
      <c r="E387" s="137"/>
      <c r="F387" s="90"/>
      <c r="G387" s="90"/>
      <c r="H387" s="90"/>
      <c r="I387" s="90"/>
      <c r="J387" s="90"/>
      <c r="K387" s="90"/>
      <c r="L387" s="146"/>
      <c r="M387" s="90"/>
      <c r="N387" s="90"/>
      <c r="O387" s="90"/>
      <c r="P387" s="10"/>
      <c r="Q387" s="215"/>
      <c r="R387" s="215"/>
      <c r="W387" s="55"/>
    </row>
    <row r="388" spans="1:23" s="11" customFormat="1" ht="15.75">
      <c r="A388" s="90"/>
      <c r="B388" s="90"/>
      <c r="C388" s="90"/>
      <c r="D388" s="117"/>
      <c r="E388" s="137"/>
      <c r="F388" s="90"/>
      <c r="G388" s="90"/>
      <c r="H388" s="90"/>
      <c r="I388" s="90"/>
      <c r="J388" s="90"/>
      <c r="K388" s="90"/>
      <c r="L388" s="146"/>
      <c r="M388" s="90"/>
      <c r="N388" s="90"/>
      <c r="O388" s="90"/>
      <c r="P388" s="10"/>
      <c r="Q388" s="215"/>
      <c r="R388" s="215"/>
      <c r="W388" s="55"/>
    </row>
    <row r="389" spans="1:23" s="11" customFormat="1" ht="15.75">
      <c r="A389" s="90"/>
      <c r="B389" s="90"/>
      <c r="C389" s="90"/>
      <c r="D389" s="117"/>
      <c r="E389" s="137"/>
      <c r="F389" s="90"/>
      <c r="G389" s="90"/>
      <c r="H389" s="90"/>
      <c r="I389" s="90"/>
      <c r="J389" s="90"/>
      <c r="K389" s="90"/>
      <c r="L389" s="146"/>
      <c r="M389" s="90"/>
      <c r="N389" s="90"/>
      <c r="O389" s="90"/>
      <c r="P389" s="10"/>
      <c r="Q389" s="215"/>
      <c r="R389" s="215"/>
      <c r="W389" s="55"/>
    </row>
    <row r="390" spans="1:23" s="11" customFormat="1" ht="15.75">
      <c r="A390" s="90"/>
      <c r="B390" s="90"/>
      <c r="C390" s="90"/>
      <c r="D390" s="117"/>
      <c r="E390" s="137"/>
      <c r="F390" s="90"/>
      <c r="G390" s="90"/>
      <c r="H390" s="90"/>
      <c r="I390" s="90"/>
      <c r="J390" s="90"/>
      <c r="K390" s="90"/>
      <c r="L390" s="146"/>
      <c r="M390" s="90"/>
      <c r="N390" s="90"/>
      <c r="O390" s="90"/>
      <c r="P390" s="10"/>
      <c r="Q390" s="215"/>
      <c r="R390" s="215"/>
      <c r="W390" s="55"/>
    </row>
    <row r="391" spans="1:23" s="11" customFormat="1" ht="15.75">
      <c r="A391" s="90"/>
      <c r="B391" s="90"/>
      <c r="C391" s="90"/>
      <c r="D391" s="117"/>
      <c r="E391" s="137"/>
      <c r="F391" s="90"/>
      <c r="G391" s="90"/>
      <c r="H391" s="90"/>
      <c r="I391" s="90"/>
      <c r="J391" s="90"/>
      <c r="K391" s="90"/>
      <c r="L391" s="146"/>
      <c r="M391" s="90"/>
      <c r="N391" s="90"/>
      <c r="O391" s="90"/>
      <c r="P391" s="10"/>
      <c r="Q391" s="215"/>
      <c r="R391" s="215"/>
      <c r="W391" s="55"/>
    </row>
    <row r="392" spans="1:23" s="11" customFormat="1" ht="15.75">
      <c r="A392" s="90"/>
      <c r="B392" s="90"/>
      <c r="C392" s="90"/>
      <c r="D392" s="117"/>
      <c r="E392" s="137"/>
      <c r="F392" s="90"/>
      <c r="G392" s="90"/>
      <c r="H392" s="90"/>
      <c r="I392" s="90"/>
      <c r="J392" s="90"/>
      <c r="K392" s="90"/>
      <c r="L392" s="146"/>
      <c r="M392" s="90"/>
      <c r="N392" s="90"/>
      <c r="O392" s="90"/>
      <c r="P392" s="10"/>
      <c r="Q392" s="215"/>
      <c r="R392" s="215"/>
      <c r="W392" s="55"/>
    </row>
    <row r="393" spans="1:23" s="11" customFormat="1" ht="15.75">
      <c r="A393" s="90"/>
      <c r="B393" s="90"/>
      <c r="C393" s="90"/>
      <c r="D393" s="117"/>
      <c r="E393" s="137"/>
      <c r="F393" s="90"/>
      <c r="G393" s="90"/>
      <c r="H393" s="90"/>
      <c r="I393" s="90"/>
      <c r="J393" s="90"/>
      <c r="K393" s="90"/>
      <c r="L393" s="146"/>
      <c r="M393" s="90"/>
      <c r="N393" s="90"/>
      <c r="O393" s="90"/>
      <c r="P393" s="10"/>
      <c r="Q393" s="215"/>
      <c r="R393" s="215"/>
      <c r="W393" s="55"/>
    </row>
    <row r="394" spans="1:23" s="11" customFormat="1" ht="15.75">
      <c r="A394" s="90"/>
      <c r="B394" s="90"/>
      <c r="C394" s="90"/>
      <c r="D394" s="117"/>
      <c r="E394" s="137"/>
      <c r="F394" s="90"/>
      <c r="G394" s="90"/>
      <c r="H394" s="90"/>
      <c r="I394" s="90"/>
      <c r="J394" s="90"/>
      <c r="K394" s="90"/>
      <c r="L394" s="146"/>
      <c r="M394" s="90"/>
      <c r="N394" s="90"/>
      <c r="O394" s="90"/>
      <c r="P394" s="10"/>
      <c r="Q394" s="215"/>
      <c r="R394" s="215"/>
      <c r="W394" s="55"/>
    </row>
    <row r="395" spans="1:23" s="11" customFormat="1" ht="15.75">
      <c r="A395" s="90"/>
      <c r="B395" s="90"/>
      <c r="C395" s="90"/>
      <c r="D395" s="117"/>
      <c r="E395" s="137"/>
      <c r="F395" s="90"/>
      <c r="G395" s="90"/>
      <c r="H395" s="90"/>
      <c r="I395" s="90"/>
      <c r="J395" s="90"/>
      <c r="K395" s="90"/>
      <c r="L395" s="146"/>
      <c r="M395" s="90"/>
      <c r="N395" s="90"/>
      <c r="O395" s="90"/>
      <c r="P395" s="10"/>
      <c r="Q395" s="215"/>
      <c r="R395" s="215"/>
      <c r="W395" s="55"/>
    </row>
    <row r="396" spans="1:23" s="11" customFormat="1" ht="15.75">
      <c r="A396" s="90"/>
      <c r="B396" s="90"/>
      <c r="C396" s="90"/>
      <c r="D396" s="117"/>
      <c r="E396" s="137"/>
      <c r="F396" s="90"/>
      <c r="G396" s="90"/>
      <c r="H396" s="90"/>
      <c r="I396" s="90"/>
      <c r="J396" s="90"/>
      <c r="K396" s="90"/>
      <c r="L396" s="146"/>
      <c r="M396" s="90"/>
      <c r="N396" s="90"/>
      <c r="O396" s="90"/>
      <c r="P396" s="10"/>
      <c r="Q396" s="215"/>
      <c r="R396" s="215"/>
      <c r="W396" s="55"/>
    </row>
    <row r="397" spans="1:23" s="11" customFormat="1" ht="15.75">
      <c r="A397" s="90"/>
      <c r="B397" s="90"/>
      <c r="C397" s="90"/>
      <c r="D397" s="117"/>
      <c r="E397" s="137"/>
      <c r="F397" s="90"/>
      <c r="G397" s="90"/>
      <c r="H397" s="90"/>
      <c r="I397" s="90"/>
      <c r="J397" s="90"/>
      <c r="K397" s="90"/>
      <c r="L397" s="146"/>
      <c r="M397" s="90"/>
      <c r="N397" s="90"/>
      <c r="O397" s="90"/>
      <c r="P397" s="10"/>
      <c r="Q397" s="215"/>
      <c r="R397" s="215"/>
      <c r="W397" s="55"/>
    </row>
    <row r="398" spans="1:23" s="11" customFormat="1" ht="15.75">
      <c r="A398" s="90"/>
      <c r="B398" s="90"/>
      <c r="C398" s="90"/>
      <c r="D398" s="117"/>
      <c r="E398" s="137"/>
      <c r="F398" s="90"/>
      <c r="G398" s="90"/>
      <c r="H398" s="90"/>
      <c r="I398" s="90"/>
      <c r="J398" s="90"/>
      <c r="K398" s="90"/>
      <c r="L398" s="146"/>
      <c r="M398" s="90"/>
      <c r="N398" s="90"/>
      <c r="O398" s="90"/>
      <c r="P398" s="10"/>
      <c r="Q398" s="215"/>
      <c r="R398" s="215"/>
      <c r="W398" s="55"/>
    </row>
    <row r="399" spans="1:23" s="11" customFormat="1" ht="15.75">
      <c r="A399" s="90"/>
      <c r="B399" s="90"/>
      <c r="C399" s="90"/>
      <c r="D399" s="117"/>
      <c r="E399" s="137"/>
      <c r="F399" s="90"/>
      <c r="G399" s="90"/>
      <c r="H399" s="90"/>
      <c r="I399" s="90"/>
      <c r="J399" s="90"/>
      <c r="K399" s="90"/>
      <c r="L399" s="146"/>
      <c r="M399" s="90"/>
      <c r="N399" s="90"/>
      <c r="O399" s="90"/>
      <c r="P399" s="10"/>
      <c r="Q399" s="215"/>
      <c r="R399" s="215"/>
      <c r="W399" s="55"/>
    </row>
    <row r="400" spans="1:23" s="11" customFormat="1" ht="15.75">
      <c r="A400" s="90"/>
      <c r="B400" s="90"/>
      <c r="C400" s="90"/>
      <c r="D400" s="117"/>
      <c r="E400" s="137"/>
      <c r="F400" s="90"/>
      <c r="G400" s="90"/>
      <c r="H400" s="90"/>
      <c r="I400" s="90"/>
      <c r="J400" s="90"/>
      <c r="K400" s="90"/>
      <c r="L400" s="146"/>
      <c r="M400" s="90"/>
      <c r="N400" s="90"/>
      <c r="O400" s="90"/>
      <c r="P400" s="10"/>
      <c r="Q400" s="215"/>
      <c r="R400" s="215"/>
      <c r="W400" s="55"/>
    </row>
    <row r="401" spans="1:23" s="11" customFormat="1" ht="15.75">
      <c r="A401" s="90"/>
      <c r="B401" s="90"/>
      <c r="C401" s="90"/>
      <c r="D401" s="117"/>
      <c r="E401" s="137"/>
      <c r="F401" s="90"/>
      <c r="G401" s="90"/>
      <c r="H401" s="90"/>
      <c r="I401" s="90"/>
      <c r="J401" s="90"/>
      <c r="K401" s="90"/>
      <c r="L401" s="146"/>
      <c r="M401" s="90"/>
      <c r="N401" s="90"/>
      <c r="O401" s="90"/>
      <c r="P401" s="10"/>
      <c r="Q401" s="215"/>
      <c r="R401" s="215"/>
      <c r="W401" s="55"/>
    </row>
    <row r="402" spans="1:23" s="11" customFormat="1" ht="15.75">
      <c r="A402" s="90"/>
      <c r="B402" s="90"/>
      <c r="C402" s="90"/>
      <c r="D402" s="117"/>
      <c r="E402" s="137"/>
      <c r="F402" s="90"/>
      <c r="G402" s="90"/>
      <c r="H402" s="90"/>
      <c r="I402" s="90"/>
      <c r="J402" s="90"/>
      <c r="K402" s="90"/>
      <c r="L402" s="146"/>
      <c r="M402" s="90"/>
      <c r="N402" s="90"/>
      <c r="O402" s="90"/>
      <c r="P402" s="10"/>
      <c r="Q402" s="215"/>
      <c r="R402" s="215"/>
      <c r="W402" s="55"/>
    </row>
    <row r="403" spans="1:23" s="11" customFormat="1" ht="15.75">
      <c r="A403" s="90"/>
      <c r="B403" s="90"/>
      <c r="C403" s="90"/>
      <c r="D403" s="117"/>
      <c r="E403" s="137"/>
      <c r="F403" s="90"/>
      <c r="G403" s="90"/>
      <c r="H403" s="90"/>
      <c r="I403" s="90"/>
      <c r="J403" s="90"/>
      <c r="K403" s="90"/>
      <c r="L403" s="146"/>
      <c r="M403" s="90"/>
      <c r="N403" s="90"/>
      <c r="O403" s="90"/>
      <c r="P403" s="10"/>
      <c r="Q403" s="215"/>
      <c r="R403" s="215"/>
      <c r="W403" s="55"/>
    </row>
    <row r="404" spans="1:23" s="11" customFormat="1" ht="15.75">
      <c r="A404" s="90"/>
      <c r="B404" s="90"/>
      <c r="C404" s="90"/>
      <c r="D404" s="117"/>
      <c r="E404" s="137"/>
      <c r="F404" s="90"/>
      <c r="G404" s="90"/>
      <c r="H404" s="90"/>
      <c r="I404" s="90"/>
      <c r="J404" s="90"/>
      <c r="K404" s="90"/>
      <c r="L404" s="146"/>
      <c r="M404" s="90"/>
      <c r="N404" s="90"/>
      <c r="O404" s="90"/>
      <c r="P404" s="10"/>
      <c r="Q404" s="215"/>
      <c r="R404" s="215"/>
      <c r="W404" s="55"/>
    </row>
    <row r="405" spans="1:23" s="11" customFormat="1" ht="15.75">
      <c r="A405" s="90"/>
      <c r="B405" s="90"/>
      <c r="C405" s="90"/>
      <c r="D405" s="117"/>
      <c r="E405" s="137"/>
      <c r="F405" s="90"/>
      <c r="G405" s="90"/>
      <c r="H405" s="90"/>
      <c r="I405" s="90"/>
      <c r="J405" s="90"/>
      <c r="K405" s="90"/>
      <c r="L405" s="146"/>
      <c r="M405" s="90"/>
      <c r="N405" s="90"/>
      <c r="O405" s="90"/>
      <c r="P405" s="10"/>
      <c r="Q405" s="215"/>
      <c r="R405" s="215"/>
      <c r="W405" s="55"/>
    </row>
    <row r="406" spans="1:23" s="11" customFormat="1" ht="15.75">
      <c r="A406" s="90"/>
      <c r="B406" s="90"/>
      <c r="C406" s="90"/>
      <c r="D406" s="117"/>
      <c r="E406" s="137"/>
      <c r="F406" s="90"/>
      <c r="G406" s="90"/>
      <c r="H406" s="90"/>
      <c r="I406" s="90"/>
      <c r="J406" s="90"/>
      <c r="K406" s="90"/>
      <c r="L406" s="146"/>
      <c r="M406" s="90"/>
      <c r="N406" s="90"/>
      <c r="O406" s="90"/>
      <c r="P406" s="10"/>
      <c r="Q406" s="215"/>
      <c r="R406" s="215"/>
      <c r="W406" s="55"/>
    </row>
    <row r="407" spans="1:23" s="11" customFormat="1" ht="15.75">
      <c r="A407" s="90"/>
      <c r="B407" s="90"/>
      <c r="C407" s="90"/>
      <c r="D407" s="117"/>
      <c r="E407" s="137"/>
      <c r="F407" s="90"/>
      <c r="G407" s="90"/>
      <c r="H407" s="90"/>
      <c r="I407" s="90"/>
      <c r="J407" s="90"/>
      <c r="K407" s="90"/>
      <c r="L407" s="146"/>
      <c r="M407" s="90"/>
      <c r="N407" s="90"/>
      <c r="O407" s="90"/>
      <c r="P407" s="10"/>
      <c r="Q407" s="215"/>
      <c r="R407" s="215"/>
      <c r="W407" s="55"/>
    </row>
    <row r="408" spans="1:23" s="11" customFormat="1" ht="15.75">
      <c r="A408" s="90"/>
      <c r="B408" s="90"/>
      <c r="C408" s="90"/>
      <c r="D408" s="117"/>
      <c r="E408" s="137"/>
      <c r="F408" s="90"/>
      <c r="G408" s="90"/>
      <c r="H408" s="90"/>
      <c r="I408" s="90"/>
      <c r="J408" s="90"/>
      <c r="K408" s="90"/>
      <c r="L408" s="146"/>
      <c r="M408" s="90"/>
      <c r="N408" s="90"/>
      <c r="O408" s="90"/>
      <c r="P408" s="10"/>
      <c r="Q408" s="215"/>
      <c r="R408" s="215"/>
      <c r="W408" s="55"/>
    </row>
    <row r="409" spans="1:23" s="11" customFormat="1" ht="15.75">
      <c r="A409" s="90"/>
      <c r="B409" s="90"/>
      <c r="C409" s="90"/>
      <c r="D409" s="117"/>
      <c r="E409" s="137"/>
      <c r="F409" s="90"/>
      <c r="G409" s="90"/>
      <c r="H409" s="90"/>
      <c r="I409" s="90"/>
      <c r="J409" s="90"/>
      <c r="K409" s="90"/>
      <c r="L409" s="146"/>
      <c r="M409" s="90"/>
      <c r="N409" s="90"/>
      <c r="O409" s="90"/>
      <c r="P409" s="10"/>
      <c r="Q409" s="215"/>
      <c r="R409" s="215"/>
      <c r="W409" s="55"/>
    </row>
    <row r="410" spans="1:23" s="11" customFormat="1" ht="15.75">
      <c r="A410" s="90"/>
      <c r="B410" s="90"/>
      <c r="C410" s="90"/>
      <c r="D410" s="117"/>
      <c r="E410" s="137"/>
      <c r="F410" s="90"/>
      <c r="G410" s="90"/>
      <c r="H410" s="90"/>
      <c r="I410" s="90"/>
      <c r="J410" s="90"/>
      <c r="K410" s="90"/>
      <c r="L410" s="146"/>
      <c r="M410" s="90"/>
      <c r="N410" s="90"/>
      <c r="O410" s="90"/>
      <c r="P410" s="10"/>
      <c r="Q410" s="215"/>
      <c r="R410" s="215"/>
      <c r="W410" s="55"/>
    </row>
    <row r="411" spans="1:23" s="11" customFormat="1" ht="15.75">
      <c r="A411" s="90"/>
      <c r="B411" s="90"/>
      <c r="C411" s="90"/>
      <c r="D411" s="117"/>
      <c r="E411" s="137"/>
      <c r="F411" s="90"/>
      <c r="G411" s="90"/>
      <c r="H411" s="90"/>
      <c r="I411" s="90"/>
      <c r="J411" s="90"/>
      <c r="K411" s="90"/>
      <c r="L411" s="146"/>
      <c r="M411" s="90"/>
      <c r="N411" s="90"/>
      <c r="O411" s="90"/>
      <c r="P411" s="10"/>
      <c r="Q411" s="215"/>
      <c r="R411" s="215"/>
      <c r="W411" s="55"/>
    </row>
    <row r="412" spans="1:23" s="11" customFormat="1" ht="15.75">
      <c r="A412" s="90"/>
      <c r="B412" s="90"/>
      <c r="C412" s="90"/>
      <c r="D412" s="117"/>
      <c r="E412" s="137"/>
      <c r="F412" s="90"/>
      <c r="G412" s="90"/>
      <c r="H412" s="90"/>
      <c r="I412" s="90"/>
      <c r="J412" s="90"/>
      <c r="K412" s="90"/>
      <c r="L412" s="146"/>
      <c r="M412" s="90"/>
      <c r="N412" s="90"/>
      <c r="O412" s="90"/>
      <c r="P412" s="10"/>
      <c r="Q412" s="215"/>
      <c r="R412" s="215"/>
      <c r="W412" s="55"/>
    </row>
    <row r="413" spans="1:23" s="11" customFormat="1" ht="15.75">
      <c r="A413" s="90"/>
      <c r="B413" s="90"/>
      <c r="C413" s="90"/>
      <c r="D413" s="117"/>
      <c r="E413" s="137"/>
      <c r="F413" s="90"/>
      <c r="G413" s="90"/>
      <c r="H413" s="90"/>
      <c r="I413" s="90"/>
      <c r="J413" s="90"/>
      <c r="K413" s="90"/>
      <c r="L413" s="146"/>
      <c r="M413" s="90"/>
      <c r="N413" s="90"/>
      <c r="O413" s="90"/>
      <c r="P413" s="10"/>
      <c r="Q413" s="215"/>
      <c r="R413" s="215"/>
      <c r="W413" s="55"/>
    </row>
    <row r="414" spans="1:23" s="11" customFormat="1" ht="15.75">
      <c r="A414" s="90"/>
      <c r="B414" s="90"/>
      <c r="C414" s="90"/>
      <c r="D414" s="117"/>
      <c r="E414" s="137"/>
      <c r="F414" s="90"/>
      <c r="G414" s="90"/>
      <c r="H414" s="90"/>
      <c r="I414" s="90"/>
      <c r="J414" s="90"/>
      <c r="K414" s="90"/>
      <c r="L414" s="146"/>
      <c r="M414" s="90"/>
      <c r="N414" s="90"/>
      <c r="O414" s="90"/>
      <c r="P414" s="10"/>
      <c r="Q414" s="215"/>
      <c r="R414" s="215"/>
      <c r="W414" s="55"/>
    </row>
    <row r="415" spans="1:23" s="11" customFormat="1" ht="15.75">
      <c r="A415" s="90"/>
      <c r="B415" s="90"/>
      <c r="C415" s="90"/>
      <c r="D415" s="117"/>
      <c r="E415" s="137"/>
      <c r="F415" s="90"/>
      <c r="G415" s="90"/>
      <c r="H415" s="90"/>
      <c r="I415" s="90"/>
      <c r="J415" s="90"/>
      <c r="K415" s="90"/>
      <c r="L415" s="146"/>
      <c r="M415" s="90"/>
      <c r="N415" s="90"/>
      <c r="O415" s="90"/>
      <c r="P415" s="10"/>
      <c r="Q415" s="215"/>
      <c r="R415" s="215"/>
      <c r="W415" s="55"/>
    </row>
    <row r="416" spans="1:23" s="11" customFormat="1" ht="15.75">
      <c r="A416" s="90"/>
      <c r="B416" s="90"/>
      <c r="C416" s="90"/>
      <c r="D416" s="117"/>
      <c r="E416" s="137"/>
      <c r="F416" s="90"/>
      <c r="G416" s="90"/>
      <c r="H416" s="90"/>
      <c r="I416" s="90"/>
      <c r="J416" s="90"/>
      <c r="K416" s="90"/>
      <c r="L416" s="146"/>
      <c r="M416" s="90"/>
      <c r="N416" s="90"/>
      <c r="O416" s="90"/>
      <c r="P416" s="10"/>
      <c r="Q416" s="215"/>
      <c r="R416" s="215"/>
      <c r="W416" s="55"/>
    </row>
    <row r="417" spans="1:23" s="11" customFormat="1" ht="15.75">
      <c r="A417" s="90"/>
      <c r="B417" s="90"/>
      <c r="C417" s="90"/>
      <c r="D417" s="117"/>
      <c r="E417" s="137"/>
      <c r="F417" s="90"/>
      <c r="G417" s="90"/>
      <c r="H417" s="90"/>
      <c r="I417" s="90"/>
      <c r="J417" s="90"/>
      <c r="K417" s="90"/>
      <c r="L417" s="146"/>
      <c r="M417" s="90"/>
      <c r="N417" s="90"/>
      <c r="O417" s="90"/>
      <c r="P417" s="10"/>
      <c r="Q417" s="215"/>
      <c r="R417" s="215"/>
      <c r="W417" s="55"/>
    </row>
    <row r="418" spans="1:23" s="11" customFormat="1" ht="15.75">
      <c r="A418" s="90"/>
      <c r="B418" s="90"/>
      <c r="C418" s="90"/>
      <c r="D418" s="117"/>
      <c r="E418" s="137"/>
      <c r="F418" s="90"/>
      <c r="G418" s="90"/>
      <c r="H418" s="90"/>
      <c r="I418" s="90"/>
      <c r="J418" s="90"/>
      <c r="K418" s="90"/>
      <c r="L418" s="146"/>
      <c r="M418" s="90"/>
      <c r="N418" s="90"/>
      <c r="O418" s="90"/>
      <c r="P418" s="10"/>
      <c r="Q418" s="215"/>
      <c r="R418" s="215"/>
      <c r="W418" s="55"/>
    </row>
    <row r="419" spans="1:23" s="11" customFormat="1" ht="15.75">
      <c r="A419" s="90"/>
      <c r="B419" s="90"/>
      <c r="C419" s="90"/>
      <c r="D419" s="117"/>
      <c r="E419" s="137"/>
      <c r="F419" s="90"/>
      <c r="G419" s="90"/>
      <c r="H419" s="90"/>
      <c r="I419" s="90"/>
      <c r="J419" s="90"/>
      <c r="K419" s="90"/>
      <c r="L419" s="146"/>
      <c r="M419" s="90"/>
      <c r="N419" s="90"/>
      <c r="O419" s="90"/>
      <c r="P419" s="10"/>
      <c r="Q419" s="215"/>
      <c r="R419" s="215"/>
      <c r="W419" s="55"/>
    </row>
    <row r="420" spans="1:23" s="11" customFormat="1" ht="15.75">
      <c r="A420" s="90"/>
      <c r="B420" s="90"/>
      <c r="C420" s="90"/>
      <c r="D420" s="117"/>
      <c r="E420" s="137"/>
      <c r="F420" s="90"/>
      <c r="G420" s="90"/>
      <c r="H420" s="90"/>
      <c r="I420" s="90"/>
      <c r="J420" s="90"/>
      <c r="K420" s="90"/>
      <c r="L420" s="146"/>
      <c r="M420" s="90"/>
      <c r="N420" s="90"/>
      <c r="O420" s="90"/>
      <c r="P420" s="10"/>
      <c r="Q420" s="215"/>
      <c r="R420" s="215"/>
      <c r="W420" s="55"/>
    </row>
    <row r="421" spans="1:23" s="11" customFormat="1" ht="15.75">
      <c r="A421" s="90"/>
      <c r="B421" s="90"/>
      <c r="C421" s="90"/>
      <c r="D421" s="117"/>
      <c r="E421" s="137"/>
      <c r="F421" s="90"/>
      <c r="G421" s="90"/>
      <c r="H421" s="90"/>
      <c r="I421" s="90"/>
      <c r="J421" s="90"/>
      <c r="K421" s="90"/>
      <c r="L421" s="146"/>
      <c r="M421" s="90"/>
      <c r="N421" s="90"/>
      <c r="O421" s="90"/>
      <c r="P421" s="10"/>
      <c r="Q421" s="215"/>
      <c r="R421" s="215"/>
      <c r="W421" s="55"/>
    </row>
    <row r="422" spans="1:23" s="11" customFormat="1" ht="15.75">
      <c r="A422" s="90"/>
      <c r="B422" s="90"/>
      <c r="C422" s="90"/>
      <c r="D422" s="117"/>
      <c r="E422" s="137"/>
      <c r="F422" s="90"/>
      <c r="G422" s="90"/>
      <c r="H422" s="90"/>
      <c r="I422" s="90"/>
      <c r="J422" s="90"/>
      <c r="K422" s="90"/>
      <c r="L422" s="146"/>
      <c r="M422" s="90"/>
      <c r="N422" s="90"/>
      <c r="O422" s="90"/>
      <c r="P422" s="10"/>
      <c r="Q422" s="215"/>
      <c r="R422" s="215"/>
      <c r="W422" s="55"/>
    </row>
    <row r="423" spans="1:23" s="11" customFormat="1" ht="15.75">
      <c r="A423" s="90"/>
      <c r="B423" s="90"/>
      <c r="C423" s="90"/>
      <c r="D423" s="117"/>
      <c r="E423" s="137"/>
      <c r="F423" s="90"/>
      <c r="G423" s="90"/>
      <c r="H423" s="90"/>
      <c r="I423" s="90"/>
      <c r="J423" s="90"/>
      <c r="K423" s="90"/>
      <c r="L423" s="146"/>
      <c r="M423" s="90"/>
      <c r="N423" s="90"/>
      <c r="O423" s="90"/>
      <c r="P423" s="10"/>
      <c r="Q423" s="215"/>
      <c r="R423" s="215"/>
      <c r="W423" s="55"/>
    </row>
    <row r="424" spans="1:23" s="11" customFormat="1" ht="15.75">
      <c r="A424" s="90"/>
      <c r="B424" s="90"/>
      <c r="C424" s="90"/>
      <c r="D424" s="117"/>
      <c r="E424" s="137"/>
      <c r="F424" s="90"/>
      <c r="G424" s="90"/>
      <c r="H424" s="90"/>
      <c r="I424" s="90"/>
      <c r="J424" s="90"/>
      <c r="K424" s="90"/>
      <c r="L424" s="146"/>
      <c r="M424" s="90"/>
      <c r="N424" s="90"/>
      <c r="O424" s="90"/>
      <c r="P424" s="10"/>
      <c r="Q424" s="215"/>
      <c r="R424" s="215"/>
      <c r="W424" s="55"/>
    </row>
    <row r="425" spans="1:23" s="11" customFormat="1" ht="15.75">
      <c r="A425" s="90"/>
      <c r="B425" s="90"/>
      <c r="C425" s="90"/>
      <c r="D425" s="117"/>
      <c r="E425" s="137"/>
      <c r="F425" s="90"/>
      <c r="G425" s="90"/>
      <c r="H425" s="90"/>
      <c r="I425" s="90"/>
      <c r="J425" s="90"/>
      <c r="K425" s="90"/>
      <c r="L425" s="146"/>
      <c r="M425" s="90"/>
      <c r="N425" s="90"/>
      <c r="O425" s="90"/>
      <c r="P425" s="10"/>
      <c r="Q425" s="215"/>
      <c r="R425" s="215"/>
      <c r="W425" s="55"/>
    </row>
    <row r="426" spans="1:23" s="11" customFormat="1" ht="15.75">
      <c r="A426" s="90"/>
      <c r="B426" s="90"/>
      <c r="C426" s="90"/>
      <c r="D426" s="117"/>
      <c r="E426" s="137"/>
      <c r="F426" s="90"/>
      <c r="G426" s="90"/>
      <c r="H426" s="90"/>
      <c r="I426" s="90"/>
      <c r="J426" s="90"/>
      <c r="K426" s="90"/>
      <c r="L426" s="146"/>
      <c r="M426" s="90"/>
      <c r="N426" s="90"/>
      <c r="O426" s="90"/>
      <c r="P426" s="10"/>
      <c r="Q426" s="215"/>
      <c r="R426" s="215"/>
      <c r="W426" s="55"/>
    </row>
    <row r="427" spans="1:23" s="11" customFormat="1" ht="15.75">
      <c r="A427" s="90"/>
      <c r="B427" s="90"/>
      <c r="C427" s="90"/>
      <c r="D427" s="117"/>
      <c r="E427" s="137"/>
      <c r="F427" s="90"/>
      <c r="G427" s="90"/>
      <c r="H427" s="90"/>
      <c r="I427" s="90"/>
      <c r="J427" s="90"/>
      <c r="K427" s="90"/>
      <c r="L427" s="146"/>
      <c r="M427" s="90"/>
      <c r="N427" s="90"/>
      <c r="O427" s="90"/>
      <c r="P427" s="10"/>
      <c r="Q427" s="215"/>
      <c r="R427" s="215"/>
      <c r="W427" s="55"/>
    </row>
    <row r="428" spans="1:23" s="11" customFormat="1" ht="15.75">
      <c r="A428" s="90"/>
      <c r="B428" s="90"/>
      <c r="C428" s="90"/>
      <c r="D428" s="117"/>
      <c r="E428" s="137"/>
      <c r="F428" s="90"/>
      <c r="G428" s="90"/>
      <c r="H428" s="90"/>
      <c r="I428" s="90"/>
      <c r="J428" s="90"/>
      <c r="K428" s="90"/>
      <c r="L428" s="146"/>
      <c r="M428" s="90"/>
      <c r="N428" s="90"/>
      <c r="O428" s="90"/>
      <c r="P428" s="10"/>
      <c r="Q428" s="215"/>
      <c r="R428" s="215"/>
      <c r="W428" s="55"/>
    </row>
    <row r="429" spans="1:23" s="11" customFormat="1" ht="15.75">
      <c r="A429" s="90"/>
      <c r="B429" s="90"/>
      <c r="C429" s="90"/>
      <c r="D429" s="117"/>
      <c r="E429" s="137"/>
      <c r="F429" s="90"/>
      <c r="G429" s="90"/>
      <c r="H429" s="90"/>
      <c r="I429" s="90"/>
      <c r="J429" s="90"/>
      <c r="K429" s="90"/>
      <c r="L429" s="146"/>
      <c r="M429" s="90"/>
      <c r="N429" s="90"/>
      <c r="O429" s="90"/>
      <c r="P429" s="10"/>
      <c r="Q429" s="215"/>
      <c r="R429" s="215"/>
      <c r="W429" s="55"/>
    </row>
    <row r="430" spans="1:23" s="11" customFormat="1" ht="15.75">
      <c r="A430" s="90"/>
      <c r="B430" s="90"/>
      <c r="C430" s="90"/>
      <c r="D430" s="117"/>
      <c r="E430" s="137"/>
      <c r="F430" s="90"/>
      <c r="G430" s="90"/>
      <c r="H430" s="90"/>
      <c r="I430" s="90"/>
      <c r="J430" s="90"/>
      <c r="K430" s="90"/>
      <c r="L430" s="146"/>
      <c r="M430" s="90"/>
      <c r="N430" s="90"/>
      <c r="O430" s="90"/>
      <c r="P430" s="10"/>
      <c r="Q430" s="215"/>
      <c r="R430" s="215"/>
      <c r="W430" s="55"/>
    </row>
    <row r="431" spans="1:23" s="11" customFormat="1" ht="15.75">
      <c r="A431" s="90"/>
      <c r="B431" s="90"/>
      <c r="C431" s="90"/>
      <c r="D431" s="117"/>
      <c r="E431" s="137"/>
      <c r="F431" s="90"/>
      <c r="G431" s="90"/>
      <c r="H431" s="90"/>
      <c r="I431" s="90"/>
      <c r="J431" s="90"/>
      <c r="K431" s="90"/>
      <c r="L431" s="146"/>
      <c r="M431" s="90"/>
      <c r="N431" s="90"/>
      <c r="O431" s="90"/>
      <c r="P431" s="10"/>
      <c r="Q431" s="215"/>
      <c r="R431" s="215"/>
      <c r="W431" s="55"/>
    </row>
    <row r="432" spans="1:23" s="11" customFormat="1" ht="15.75">
      <c r="A432" s="90"/>
      <c r="B432" s="90"/>
      <c r="C432" s="90"/>
      <c r="D432" s="117"/>
      <c r="E432" s="137"/>
      <c r="F432" s="90"/>
      <c r="G432" s="90"/>
      <c r="H432" s="90"/>
      <c r="I432" s="90"/>
      <c r="J432" s="90"/>
      <c r="K432" s="90"/>
      <c r="L432" s="146"/>
      <c r="M432" s="90"/>
      <c r="N432" s="90"/>
      <c r="O432" s="90"/>
      <c r="P432" s="10"/>
      <c r="Q432" s="215"/>
      <c r="R432" s="215"/>
      <c r="W432" s="55"/>
    </row>
    <row r="433" spans="1:23" s="11" customFormat="1" ht="15.75">
      <c r="A433" s="90"/>
      <c r="B433" s="90"/>
      <c r="C433" s="90"/>
      <c r="D433" s="117"/>
      <c r="E433" s="137"/>
      <c r="F433" s="90"/>
      <c r="G433" s="90"/>
      <c r="H433" s="90"/>
      <c r="I433" s="90"/>
      <c r="J433" s="90"/>
      <c r="K433" s="90"/>
      <c r="L433" s="146"/>
      <c r="M433" s="90"/>
      <c r="N433" s="90"/>
      <c r="O433" s="90"/>
      <c r="P433" s="10"/>
      <c r="Q433" s="215"/>
      <c r="R433" s="215"/>
      <c r="W433" s="55"/>
    </row>
    <row r="434" spans="1:23" s="11" customFormat="1" ht="15.75">
      <c r="A434" s="90"/>
      <c r="B434" s="90"/>
      <c r="C434" s="90"/>
      <c r="D434" s="117"/>
      <c r="E434" s="137"/>
      <c r="F434" s="90"/>
      <c r="G434" s="90"/>
      <c r="H434" s="90"/>
      <c r="I434" s="90"/>
      <c r="J434" s="90"/>
      <c r="K434" s="90"/>
      <c r="L434" s="146"/>
      <c r="M434" s="90"/>
      <c r="N434" s="90"/>
      <c r="O434" s="90"/>
      <c r="P434" s="10"/>
      <c r="Q434" s="215"/>
      <c r="R434" s="215"/>
      <c r="W434" s="55"/>
    </row>
    <row r="435" spans="1:23" s="11" customFormat="1" ht="15.75">
      <c r="A435" s="90"/>
      <c r="B435" s="90"/>
      <c r="C435" s="90"/>
      <c r="D435" s="117"/>
      <c r="E435" s="137"/>
      <c r="F435" s="90"/>
      <c r="G435" s="90"/>
      <c r="H435" s="90"/>
      <c r="I435" s="90"/>
      <c r="J435" s="90"/>
      <c r="K435" s="90"/>
      <c r="L435" s="146"/>
      <c r="M435" s="90"/>
      <c r="N435" s="90"/>
      <c r="O435" s="90"/>
      <c r="P435" s="10"/>
      <c r="Q435" s="215"/>
      <c r="R435" s="215"/>
      <c r="W435" s="55"/>
    </row>
    <row r="436" spans="1:23" s="11" customFormat="1" ht="15.75">
      <c r="A436" s="90"/>
      <c r="B436" s="90"/>
      <c r="C436" s="90"/>
      <c r="D436" s="117"/>
      <c r="E436" s="137"/>
      <c r="F436" s="90"/>
      <c r="G436" s="90"/>
      <c r="H436" s="90"/>
      <c r="I436" s="90"/>
      <c r="J436" s="90"/>
      <c r="K436" s="90"/>
      <c r="L436" s="146"/>
      <c r="M436" s="90"/>
      <c r="N436" s="90"/>
      <c r="O436" s="90"/>
      <c r="P436" s="10"/>
      <c r="Q436" s="215"/>
      <c r="R436" s="215"/>
      <c r="W436" s="55"/>
    </row>
    <row r="437" spans="1:23" s="11" customFormat="1" ht="15.75">
      <c r="A437" s="90"/>
      <c r="B437" s="90"/>
      <c r="C437" s="90"/>
      <c r="D437" s="117"/>
      <c r="E437" s="137"/>
      <c r="F437" s="90"/>
      <c r="G437" s="90"/>
      <c r="H437" s="90"/>
      <c r="I437" s="90"/>
      <c r="J437" s="90"/>
      <c r="K437" s="90"/>
      <c r="L437" s="146"/>
      <c r="M437" s="90"/>
      <c r="N437" s="90"/>
      <c r="O437" s="90"/>
      <c r="P437" s="10"/>
      <c r="Q437" s="215"/>
      <c r="R437" s="215"/>
      <c r="W437" s="55"/>
    </row>
    <row r="438" spans="1:23" s="11" customFormat="1" ht="15.75">
      <c r="A438" s="90"/>
      <c r="B438" s="90"/>
      <c r="C438" s="90"/>
      <c r="D438" s="117"/>
      <c r="E438" s="137"/>
      <c r="F438" s="90"/>
      <c r="G438" s="90"/>
      <c r="H438" s="90"/>
      <c r="I438" s="90"/>
      <c r="J438" s="90"/>
      <c r="K438" s="90"/>
      <c r="L438" s="146"/>
      <c r="M438" s="90"/>
      <c r="N438" s="90"/>
      <c r="O438" s="90"/>
      <c r="P438" s="10"/>
      <c r="Q438" s="215"/>
      <c r="R438" s="215"/>
      <c r="W438" s="55"/>
    </row>
    <row r="439" spans="1:23" s="11" customFormat="1" ht="15.75">
      <c r="A439" s="90"/>
      <c r="B439" s="90"/>
      <c r="C439" s="90"/>
      <c r="D439" s="117"/>
      <c r="E439" s="137"/>
      <c r="F439" s="90"/>
      <c r="G439" s="90"/>
      <c r="H439" s="90"/>
      <c r="I439" s="90"/>
      <c r="J439" s="90"/>
      <c r="K439" s="90"/>
      <c r="L439" s="146"/>
      <c r="M439" s="90"/>
      <c r="N439" s="90"/>
      <c r="O439" s="90"/>
      <c r="P439" s="10"/>
      <c r="Q439" s="215"/>
      <c r="R439" s="215"/>
      <c r="W439" s="55"/>
    </row>
    <row r="440" spans="1:23" s="11" customFormat="1" ht="15.75">
      <c r="A440" s="90"/>
      <c r="B440" s="90"/>
      <c r="C440" s="90"/>
      <c r="D440" s="117"/>
      <c r="E440" s="137"/>
      <c r="F440" s="90"/>
      <c r="G440" s="90"/>
      <c r="H440" s="90"/>
      <c r="I440" s="90"/>
      <c r="J440" s="90"/>
      <c r="K440" s="90"/>
      <c r="L440" s="146"/>
      <c r="M440" s="90"/>
      <c r="N440" s="90"/>
      <c r="O440" s="90"/>
      <c r="P440" s="10"/>
      <c r="Q440" s="215"/>
      <c r="R440" s="215"/>
      <c r="W440" s="55"/>
    </row>
    <row r="441" spans="1:23" s="11" customFormat="1" ht="15.75">
      <c r="A441" s="90"/>
      <c r="B441" s="90"/>
      <c r="C441" s="90"/>
      <c r="D441" s="117"/>
      <c r="E441" s="137"/>
      <c r="F441" s="90"/>
      <c r="G441" s="90"/>
      <c r="H441" s="90"/>
      <c r="I441" s="90"/>
      <c r="J441" s="90"/>
      <c r="K441" s="90"/>
      <c r="L441" s="146"/>
      <c r="M441" s="90"/>
      <c r="N441" s="90"/>
      <c r="O441" s="90"/>
      <c r="P441" s="10"/>
      <c r="Q441" s="215"/>
      <c r="R441" s="215"/>
      <c r="W441" s="55"/>
    </row>
    <row r="442" spans="1:23" s="11" customFormat="1" ht="15.75">
      <c r="A442" s="90"/>
      <c r="B442" s="90"/>
      <c r="C442" s="90"/>
      <c r="D442" s="117"/>
      <c r="E442" s="137"/>
      <c r="F442" s="90"/>
      <c r="G442" s="90"/>
      <c r="H442" s="90"/>
      <c r="I442" s="90"/>
      <c r="J442" s="90"/>
      <c r="K442" s="90"/>
      <c r="L442" s="146"/>
      <c r="M442" s="90"/>
      <c r="N442" s="90"/>
      <c r="O442" s="90"/>
      <c r="P442" s="10"/>
      <c r="Q442" s="215"/>
      <c r="R442" s="215"/>
      <c r="W442" s="55"/>
    </row>
    <row r="443" spans="1:23" s="11" customFormat="1" ht="15.75">
      <c r="A443" s="90"/>
      <c r="B443" s="90"/>
      <c r="C443" s="90"/>
      <c r="D443" s="117"/>
      <c r="E443" s="137"/>
      <c r="F443" s="90"/>
      <c r="G443" s="90"/>
      <c r="H443" s="90"/>
      <c r="I443" s="90"/>
      <c r="J443" s="90"/>
      <c r="K443" s="90"/>
      <c r="L443" s="146"/>
      <c r="M443" s="90"/>
      <c r="N443" s="90"/>
      <c r="O443" s="90"/>
      <c r="P443" s="10"/>
      <c r="Q443" s="215"/>
      <c r="R443" s="215"/>
      <c r="W443" s="55"/>
    </row>
    <row r="444" spans="1:23" s="11" customFormat="1" ht="15.75">
      <c r="A444" s="90"/>
      <c r="B444" s="90"/>
      <c r="C444" s="90"/>
      <c r="D444" s="117"/>
      <c r="E444" s="137"/>
      <c r="F444" s="90"/>
      <c r="G444" s="90"/>
      <c r="H444" s="90"/>
      <c r="I444" s="90"/>
      <c r="J444" s="90"/>
      <c r="K444" s="90"/>
      <c r="L444" s="146"/>
      <c r="M444" s="90"/>
      <c r="N444" s="90"/>
      <c r="O444" s="90"/>
      <c r="P444" s="10"/>
      <c r="Q444" s="215"/>
      <c r="R444" s="215"/>
      <c r="W444" s="55"/>
    </row>
    <row r="445" spans="1:23" s="11" customFormat="1" ht="15.75">
      <c r="A445" s="90"/>
      <c r="B445" s="90"/>
      <c r="C445" s="90"/>
      <c r="D445" s="117"/>
      <c r="E445" s="137"/>
      <c r="F445" s="90"/>
      <c r="G445" s="90"/>
      <c r="H445" s="90"/>
      <c r="I445" s="90"/>
      <c r="J445" s="90"/>
      <c r="K445" s="90"/>
      <c r="L445" s="146"/>
      <c r="M445" s="90"/>
      <c r="N445" s="90"/>
      <c r="O445" s="90"/>
      <c r="P445" s="10"/>
      <c r="Q445" s="215"/>
      <c r="R445" s="215"/>
      <c r="W445" s="55"/>
    </row>
    <row r="446" spans="1:23" s="11" customFormat="1" ht="15.75">
      <c r="A446" s="90"/>
      <c r="B446" s="90"/>
      <c r="C446" s="90"/>
      <c r="D446" s="117"/>
      <c r="E446" s="137"/>
      <c r="F446" s="90"/>
      <c r="G446" s="90"/>
      <c r="H446" s="90"/>
      <c r="I446" s="90"/>
      <c r="J446" s="90"/>
      <c r="K446" s="90"/>
      <c r="L446" s="146"/>
      <c r="M446" s="90"/>
      <c r="N446" s="90"/>
      <c r="O446" s="90"/>
      <c r="P446" s="10"/>
      <c r="Q446" s="215"/>
      <c r="R446" s="215"/>
      <c r="W446" s="55"/>
    </row>
    <row r="447" spans="1:23" s="11" customFormat="1" ht="15.75">
      <c r="A447" s="90"/>
      <c r="B447" s="90"/>
      <c r="C447" s="90"/>
      <c r="D447" s="117"/>
      <c r="E447" s="137"/>
      <c r="F447" s="90"/>
      <c r="G447" s="90"/>
      <c r="H447" s="90"/>
      <c r="I447" s="90"/>
      <c r="J447" s="90"/>
      <c r="K447" s="90"/>
      <c r="L447" s="146"/>
      <c r="M447" s="90"/>
      <c r="N447" s="90"/>
      <c r="O447" s="90"/>
      <c r="P447" s="10"/>
      <c r="Q447" s="215"/>
      <c r="R447" s="215"/>
      <c r="W447" s="55"/>
    </row>
    <row r="448" spans="1:23" s="11" customFormat="1" ht="15.75">
      <c r="A448" s="90"/>
      <c r="B448" s="90"/>
      <c r="C448" s="90"/>
      <c r="D448" s="117"/>
      <c r="E448" s="137"/>
      <c r="F448" s="90"/>
      <c r="G448" s="90"/>
      <c r="H448" s="90"/>
      <c r="I448" s="90"/>
      <c r="J448" s="90"/>
      <c r="K448" s="90"/>
      <c r="L448" s="146"/>
      <c r="M448" s="90"/>
      <c r="N448" s="90"/>
      <c r="O448" s="90"/>
      <c r="P448" s="10"/>
      <c r="Q448" s="215"/>
      <c r="R448" s="215"/>
      <c r="W448" s="55"/>
    </row>
    <row r="449" spans="1:23" s="11" customFormat="1" ht="15.75">
      <c r="A449" s="90"/>
      <c r="B449" s="90"/>
      <c r="C449" s="90"/>
      <c r="D449" s="117"/>
      <c r="E449" s="137"/>
      <c r="F449" s="90"/>
      <c r="G449" s="90"/>
      <c r="H449" s="90"/>
      <c r="I449" s="90"/>
      <c r="J449" s="90"/>
      <c r="K449" s="90"/>
      <c r="L449" s="146"/>
      <c r="M449" s="90"/>
      <c r="N449" s="90"/>
      <c r="O449" s="90"/>
      <c r="P449" s="10"/>
      <c r="Q449" s="215"/>
      <c r="R449" s="215"/>
      <c r="W449" s="55"/>
    </row>
    <row r="450" spans="1:23" s="11" customFormat="1" ht="15.75">
      <c r="A450" s="90"/>
      <c r="B450" s="90"/>
      <c r="C450" s="90"/>
      <c r="D450" s="117"/>
      <c r="E450" s="137"/>
      <c r="F450" s="90"/>
      <c r="G450" s="90"/>
      <c r="H450" s="90"/>
      <c r="I450" s="90"/>
      <c r="J450" s="90"/>
      <c r="K450" s="90"/>
      <c r="L450" s="146"/>
      <c r="M450" s="90"/>
      <c r="N450" s="90"/>
      <c r="O450" s="90"/>
      <c r="P450" s="10"/>
      <c r="Q450" s="215"/>
      <c r="R450" s="215"/>
      <c r="W450" s="55"/>
    </row>
    <row r="451" spans="1:23" s="11" customFormat="1" ht="15.75">
      <c r="A451" s="90"/>
      <c r="B451" s="90"/>
      <c r="C451" s="90"/>
      <c r="D451" s="117"/>
      <c r="E451" s="137"/>
      <c r="F451" s="90"/>
      <c r="G451" s="90"/>
      <c r="H451" s="90"/>
      <c r="I451" s="90"/>
      <c r="J451" s="90"/>
      <c r="K451" s="90"/>
      <c r="L451" s="146"/>
      <c r="M451" s="90"/>
      <c r="N451" s="90"/>
      <c r="O451" s="90"/>
      <c r="P451" s="10"/>
      <c r="Q451" s="215"/>
      <c r="R451" s="215"/>
      <c r="W451" s="55"/>
    </row>
    <row r="452" spans="1:23" s="11" customFormat="1" ht="15.75">
      <c r="A452" s="90"/>
      <c r="B452" s="90"/>
      <c r="C452" s="90"/>
      <c r="D452" s="117"/>
      <c r="E452" s="137"/>
      <c r="F452" s="90"/>
      <c r="G452" s="90"/>
      <c r="H452" s="90"/>
      <c r="I452" s="90"/>
      <c r="J452" s="90"/>
      <c r="K452" s="90"/>
      <c r="L452" s="146"/>
      <c r="M452" s="90"/>
      <c r="N452" s="90"/>
      <c r="O452" s="90"/>
      <c r="P452" s="10"/>
      <c r="Q452" s="215"/>
      <c r="R452" s="215"/>
      <c r="W452" s="55"/>
    </row>
    <row r="453" spans="1:23" s="11" customFormat="1" ht="15.75">
      <c r="A453" s="90"/>
      <c r="B453" s="90"/>
      <c r="C453" s="90"/>
      <c r="D453" s="117"/>
      <c r="E453" s="137"/>
      <c r="F453" s="90"/>
      <c r="G453" s="90"/>
      <c r="H453" s="90"/>
      <c r="I453" s="90"/>
      <c r="J453" s="90"/>
      <c r="K453" s="90"/>
      <c r="L453" s="146"/>
      <c r="M453" s="90"/>
      <c r="N453" s="90"/>
      <c r="O453" s="90"/>
      <c r="P453" s="10"/>
      <c r="Q453" s="215"/>
      <c r="R453" s="215"/>
      <c r="W453" s="55"/>
    </row>
    <row r="454" spans="1:23" s="11" customFormat="1" ht="15.75">
      <c r="A454" s="90"/>
      <c r="B454" s="90"/>
      <c r="C454" s="90"/>
      <c r="D454" s="117"/>
      <c r="E454" s="137"/>
      <c r="F454" s="90"/>
      <c r="G454" s="90"/>
      <c r="H454" s="90"/>
      <c r="I454" s="90"/>
      <c r="J454" s="90"/>
      <c r="K454" s="90"/>
      <c r="L454" s="146"/>
      <c r="M454" s="90"/>
      <c r="N454" s="90"/>
      <c r="O454" s="90"/>
      <c r="P454" s="10"/>
      <c r="Q454" s="215"/>
      <c r="R454" s="215"/>
      <c r="W454" s="55"/>
    </row>
    <row r="455" spans="1:23" s="11" customFormat="1" ht="15.75">
      <c r="A455" s="90"/>
      <c r="B455" s="90"/>
      <c r="C455" s="90"/>
      <c r="D455" s="117"/>
      <c r="E455" s="137"/>
      <c r="F455" s="90"/>
      <c r="G455" s="90"/>
      <c r="H455" s="90"/>
      <c r="I455" s="90"/>
      <c r="J455" s="90"/>
      <c r="K455" s="90"/>
      <c r="L455" s="146"/>
      <c r="M455" s="90"/>
      <c r="N455" s="90"/>
      <c r="O455" s="90"/>
      <c r="P455" s="10"/>
      <c r="Q455" s="215"/>
      <c r="R455" s="215"/>
      <c r="W455" s="55"/>
    </row>
    <row r="456" spans="1:23" s="11" customFormat="1" ht="15.75">
      <c r="A456" s="90"/>
      <c r="B456" s="90"/>
      <c r="C456" s="90"/>
      <c r="D456" s="117"/>
      <c r="E456" s="137"/>
      <c r="F456" s="90"/>
      <c r="G456" s="90"/>
      <c r="H456" s="90"/>
      <c r="I456" s="90"/>
      <c r="J456" s="90"/>
      <c r="K456" s="90"/>
      <c r="L456" s="146"/>
      <c r="M456" s="90"/>
      <c r="N456" s="90"/>
      <c r="O456" s="90"/>
      <c r="P456" s="10"/>
      <c r="Q456" s="215"/>
      <c r="R456" s="215"/>
      <c r="W456" s="55"/>
    </row>
    <row r="457" spans="1:23" s="11" customFormat="1" ht="15.75">
      <c r="A457" s="90"/>
      <c r="B457" s="90"/>
      <c r="C457" s="90"/>
      <c r="D457" s="117"/>
      <c r="E457" s="137"/>
      <c r="F457" s="90"/>
      <c r="G457" s="90"/>
      <c r="H457" s="90"/>
      <c r="I457" s="90"/>
      <c r="J457" s="90"/>
      <c r="K457" s="90"/>
      <c r="L457" s="146"/>
      <c r="M457" s="90"/>
      <c r="N457" s="90"/>
      <c r="O457" s="90"/>
      <c r="P457" s="10"/>
      <c r="Q457" s="215"/>
      <c r="R457" s="215"/>
      <c r="W457" s="55"/>
    </row>
    <row r="458" spans="1:23" s="11" customFormat="1" ht="15.75">
      <c r="A458" s="90"/>
      <c r="B458" s="90"/>
      <c r="C458" s="90"/>
      <c r="D458" s="117"/>
      <c r="E458" s="137"/>
      <c r="F458" s="90"/>
      <c r="G458" s="90"/>
      <c r="H458" s="90"/>
      <c r="I458" s="90"/>
      <c r="J458" s="90"/>
      <c r="K458" s="90"/>
      <c r="L458" s="146"/>
      <c r="M458" s="90"/>
      <c r="N458" s="90"/>
      <c r="O458" s="90"/>
      <c r="P458" s="10"/>
      <c r="Q458" s="215"/>
      <c r="R458" s="215"/>
      <c r="W458" s="55"/>
    </row>
    <row r="459" spans="1:23" s="11" customFormat="1" ht="15.75">
      <c r="A459" s="90"/>
      <c r="B459" s="90"/>
      <c r="C459" s="90"/>
      <c r="D459" s="117"/>
      <c r="E459" s="137"/>
      <c r="F459" s="90"/>
      <c r="G459" s="90"/>
      <c r="H459" s="90"/>
      <c r="I459" s="90"/>
      <c r="J459" s="90"/>
      <c r="K459" s="90"/>
      <c r="L459" s="146"/>
      <c r="M459" s="90"/>
      <c r="N459" s="90"/>
      <c r="O459" s="90"/>
      <c r="P459" s="10"/>
      <c r="Q459" s="215"/>
      <c r="R459" s="215"/>
      <c r="W459" s="55"/>
    </row>
    <row r="460" spans="1:23" s="11" customFormat="1" ht="15.75">
      <c r="A460" s="90"/>
      <c r="B460" s="90"/>
      <c r="C460" s="90"/>
      <c r="D460" s="117"/>
      <c r="E460" s="137"/>
      <c r="F460" s="90"/>
      <c r="G460" s="90"/>
      <c r="H460" s="90"/>
      <c r="I460" s="90"/>
      <c r="J460" s="90"/>
      <c r="K460" s="90"/>
      <c r="L460" s="146"/>
      <c r="M460" s="90"/>
      <c r="N460" s="90"/>
      <c r="O460" s="90"/>
      <c r="P460" s="10"/>
      <c r="Q460" s="215"/>
      <c r="R460" s="215"/>
      <c r="W460" s="55"/>
    </row>
    <row r="461" spans="1:23" s="11" customFormat="1" ht="15.75">
      <c r="A461" s="90"/>
      <c r="B461" s="90"/>
      <c r="C461" s="90"/>
      <c r="D461" s="117"/>
      <c r="E461" s="137"/>
      <c r="F461" s="90"/>
      <c r="G461" s="90"/>
      <c r="H461" s="90"/>
      <c r="I461" s="90"/>
      <c r="J461" s="90"/>
      <c r="K461" s="90"/>
      <c r="L461" s="146"/>
      <c r="M461" s="90"/>
      <c r="N461" s="90"/>
      <c r="O461" s="90"/>
      <c r="P461" s="10"/>
      <c r="Q461" s="215"/>
      <c r="R461" s="215"/>
      <c r="W461" s="55"/>
    </row>
    <row r="462" spans="1:23" s="11" customFormat="1" ht="15.75">
      <c r="A462" s="90"/>
      <c r="B462" s="90"/>
      <c r="C462" s="90"/>
      <c r="D462" s="117"/>
      <c r="E462" s="137"/>
      <c r="F462" s="90"/>
      <c r="G462" s="90"/>
      <c r="H462" s="90"/>
      <c r="I462" s="90"/>
      <c r="J462" s="90"/>
      <c r="K462" s="90"/>
      <c r="L462" s="146"/>
      <c r="M462" s="90"/>
      <c r="N462" s="90"/>
      <c r="O462" s="90"/>
      <c r="P462" s="10"/>
      <c r="Q462" s="215"/>
      <c r="R462" s="215"/>
      <c r="W462" s="55"/>
    </row>
    <row r="463" spans="1:23" s="11" customFormat="1" ht="15.75">
      <c r="A463" s="90"/>
      <c r="B463" s="90"/>
      <c r="C463" s="90"/>
      <c r="D463" s="117"/>
      <c r="E463" s="137"/>
      <c r="F463" s="90"/>
      <c r="G463" s="90"/>
      <c r="H463" s="90"/>
      <c r="I463" s="90"/>
      <c r="J463" s="90"/>
      <c r="K463" s="90"/>
      <c r="L463" s="146"/>
      <c r="M463" s="90"/>
      <c r="N463" s="90"/>
      <c r="O463" s="90"/>
      <c r="P463" s="10"/>
      <c r="Q463" s="215"/>
      <c r="R463" s="215"/>
      <c r="W463" s="55"/>
    </row>
    <row r="464" spans="1:23" s="11" customFormat="1" ht="15.75">
      <c r="A464" s="90"/>
      <c r="B464" s="90"/>
      <c r="C464" s="90"/>
      <c r="D464" s="117"/>
      <c r="E464" s="137"/>
      <c r="F464" s="90"/>
      <c r="G464" s="90"/>
      <c r="H464" s="90"/>
      <c r="I464" s="90"/>
      <c r="J464" s="90"/>
      <c r="K464" s="90"/>
      <c r="L464" s="146"/>
      <c r="M464" s="90"/>
      <c r="N464" s="90"/>
      <c r="O464" s="90"/>
      <c r="P464" s="10"/>
      <c r="Q464" s="215"/>
      <c r="R464" s="215"/>
      <c r="W464" s="55"/>
    </row>
    <row r="465" spans="1:23" s="11" customFormat="1" ht="15.75">
      <c r="A465" s="90"/>
      <c r="B465" s="90"/>
      <c r="C465" s="90"/>
      <c r="D465" s="117"/>
      <c r="E465" s="137"/>
      <c r="F465" s="90"/>
      <c r="G465" s="90"/>
      <c r="H465" s="90"/>
      <c r="I465" s="90"/>
      <c r="J465" s="90"/>
      <c r="K465" s="90"/>
      <c r="L465" s="146"/>
      <c r="M465" s="90"/>
      <c r="N465" s="90"/>
      <c r="O465" s="90"/>
      <c r="P465" s="10"/>
      <c r="Q465" s="215"/>
      <c r="R465" s="215"/>
      <c r="W465" s="55"/>
    </row>
    <row r="466" spans="1:23" s="11" customFormat="1" ht="15.75">
      <c r="A466" s="90"/>
      <c r="B466" s="90"/>
      <c r="C466" s="90"/>
      <c r="D466" s="117"/>
      <c r="E466" s="137"/>
      <c r="F466" s="90"/>
      <c r="G466" s="90"/>
      <c r="H466" s="90"/>
      <c r="I466" s="90"/>
      <c r="J466" s="90"/>
      <c r="K466" s="90"/>
      <c r="L466" s="146"/>
      <c r="M466" s="90"/>
      <c r="N466" s="90"/>
      <c r="O466" s="90"/>
      <c r="P466" s="10"/>
      <c r="Q466" s="215"/>
      <c r="R466" s="215"/>
      <c r="W466" s="55"/>
    </row>
    <row r="467" spans="1:23" s="11" customFormat="1" ht="15.75">
      <c r="A467" s="90"/>
      <c r="B467" s="90"/>
      <c r="C467" s="90"/>
      <c r="D467" s="117"/>
      <c r="E467" s="137"/>
      <c r="F467" s="90"/>
      <c r="G467" s="90"/>
      <c r="H467" s="90"/>
      <c r="I467" s="90"/>
      <c r="J467" s="90"/>
      <c r="K467" s="90"/>
      <c r="L467" s="146"/>
      <c r="M467" s="90"/>
      <c r="N467" s="90"/>
      <c r="O467" s="90"/>
      <c r="P467" s="10"/>
      <c r="Q467" s="215"/>
      <c r="R467" s="215"/>
      <c r="W467" s="55"/>
    </row>
    <row r="468" spans="1:23" s="11" customFormat="1" ht="15.75">
      <c r="A468" s="90"/>
      <c r="B468" s="90"/>
      <c r="C468" s="90"/>
      <c r="D468" s="117"/>
      <c r="E468" s="137"/>
      <c r="F468" s="90"/>
      <c r="G468" s="90"/>
      <c r="H468" s="90"/>
      <c r="I468" s="90"/>
      <c r="J468" s="90"/>
      <c r="K468" s="90"/>
      <c r="L468" s="146"/>
      <c r="M468" s="90"/>
      <c r="N468" s="90"/>
      <c r="O468" s="90"/>
      <c r="P468" s="10"/>
      <c r="Q468" s="215"/>
      <c r="R468" s="215"/>
      <c r="W468" s="55"/>
    </row>
    <row r="469" spans="1:23" s="11" customFormat="1" ht="15.75">
      <c r="A469" s="90"/>
      <c r="B469" s="90"/>
      <c r="C469" s="90"/>
      <c r="D469" s="117"/>
      <c r="E469" s="137"/>
      <c r="F469" s="90"/>
      <c r="G469" s="90"/>
      <c r="H469" s="90"/>
      <c r="I469" s="90"/>
      <c r="J469" s="90"/>
      <c r="K469" s="90"/>
      <c r="L469" s="146"/>
      <c r="M469" s="90"/>
      <c r="N469" s="90"/>
      <c r="O469" s="90"/>
      <c r="P469" s="10"/>
      <c r="Q469" s="215"/>
      <c r="R469" s="215"/>
      <c r="W469" s="55"/>
    </row>
    <row r="470" spans="1:23" s="11" customFormat="1" ht="15.75">
      <c r="A470" s="90"/>
      <c r="B470" s="90"/>
      <c r="C470" s="90"/>
      <c r="D470" s="117"/>
      <c r="E470" s="137"/>
      <c r="F470" s="90"/>
      <c r="G470" s="90"/>
      <c r="H470" s="90"/>
      <c r="I470" s="90"/>
      <c r="J470" s="90"/>
      <c r="K470" s="90"/>
      <c r="L470" s="146"/>
      <c r="M470" s="90"/>
      <c r="N470" s="90"/>
      <c r="O470" s="90"/>
      <c r="P470" s="10"/>
      <c r="Q470" s="215"/>
      <c r="R470" s="215"/>
      <c r="W470" s="55"/>
    </row>
    <row r="471" spans="1:23" s="11" customFormat="1" ht="15.75">
      <c r="A471" s="90"/>
      <c r="B471" s="90"/>
      <c r="C471" s="90"/>
      <c r="D471" s="117"/>
      <c r="E471" s="137"/>
      <c r="F471" s="90"/>
      <c r="G471" s="90"/>
      <c r="H471" s="90"/>
      <c r="I471" s="90"/>
      <c r="J471" s="90"/>
      <c r="K471" s="90"/>
      <c r="L471" s="146"/>
      <c r="M471" s="90"/>
      <c r="N471" s="90"/>
      <c r="O471" s="90"/>
      <c r="P471" s="10"/>
      <c r="Q471" s="215"/>
      <c r="R471" s="215"/>
      <c r="W471" s="55"/>
    </row>
    <row r="472" spans="1:23" s="11" customFormat="1" ht="15.75">
      <c r="A472" s="90"/>
      <c r="B472" s="90"/>
      <c r="C472" s="90"/>
      <c r="D472" s="117"/>
      <c r="E472" s="137"/>
      <c r="F472" s="90"/>
      <c r="G472" s="90"/>
      <c r="H472" s="90"/>
      <c r="I472" s="90"/>
      <c r="J472" s="90"/>
      <c r="K472" s="90"/>
      <c r="L472" s="146"/>
      <c r="M472" s="90"/>
      <c r="N472" s="90"/>
      <c r="O472" s="90"/>
      <c r="P472" s="10"/>
      <c r="Q472" s="215"/>
      <c r="R472" s="215"/>
      <c r="W472" s="55"/>
    </row>
    <row r="473" spans="1:23" s="11" customFormat="1" ht="15.75">
      <c r="A473" s="90"/>
      <c r="B473" s="90"/>
      <c r="C473" s="90"/>
      <c r="D473" s="117"/>
      <c r="E473" s="137"/>
      <c r="F473" s="90"/>
      <c r="G473" s="90"/>
      <c r="H473" s="90"/>
      <c r="I473" s="90"/>
      <c r="J473" s="90"/>
      <c r="K473" s="90"/>
      <c r="L473" s="146"/>
      <c r="M473" s="90"/>
      <c r="N473" s="90"/>
      <c r="O473" s="90"/>
      <c r="P473" s="10"/>
      <c r="Q473" s="215"/>
      <c r="R473" s="215"/>
      <c r="W473" s="55"/>
    </row>
    <row r="474" spans="1:23" s="11" customFormat="1" ht="15.75">
      <c r="A474" s="90"/>
      <c r="B474" s="90"/>
      <c r="C474" s="90"/>
      <c r="D474" s="117"/>
      <c r="E474" s="137"/>
      <c r="F474" s="90"/>
      <c r="G474" s="90"/>
      <c r="H474" s="90"/>
      <c r="I474" s="90"/>
      <c r="J474" s="90"/>
      <c r="K474" s="90"/>
      <c r="L474" s="146"/>
      <c r="M474" s="90"/>
      <c r="N474" s="90"/>
      <c r="O474" s="90"/>
      <c r="P474" s="10"/>
      <c r="Q474" s="215"/>
      <c r="R474" s="215"/>
      <c r="W474" s="55"/>
    </row>
    <row r="475" spans="1:23" s="11" customFormat="1" ht="15.75">
      <c r="A475" s="90"/>
      <c r="B475" s="90"/>
      <c r="C475" s="90"/>
      <c r="D475" s="117"/>
      <c r="E475" s="137"/>
      <c r="F475" s="90"/>
      <c r="G475" s="90"/>
      <c r="H475" s="90"/>
      <c r="I475" s="90"/>
      <c r="J475" s="90"/>
      <c r="K475" s="90"/>
      <c r="L475" s="146"/>
      <c r="M475" s="90"/>
      <c r="N475" s="90"/>
      <c r="O475" s="90"/>
      <c r="P475" s="10"/>
      <c r="Q475" s="215"/>
      <c r="R475" s="215"/>
      <c r="W475" s="55"/>
    </row>
    <row r="476" spans="1:23" s="11" customFormat="1" ht="15.75">
      <c r="A476" s="90"/>
      <c r="B476" s="90"/>
      <c r="C476" s="90"/>
      <c r="D476" s="117"/>
      <c r="E476" s="137"/>
      <c r="F476" s="90"/>
      <c r="G476" s="90"/>
      <c r="H476" s="90"/>
      <c r="I476" s="90"/>
      <c r="J476" s="90"/>
      <c r="K476" s="90"/>
      <c r="L476" s="146"/>
      <c r="M476" s="90"/>
      <c r="N476" s="90"/>
      <c r="O476" s="90"/>
      <c r="P476" s="10"/>
      <c r="Q476" s="215"/>
      <c r="R476" s="215"/>
      <c r="W476" s="55"/>
    </row>
    <row r="477" spans="1:23" s="11" customFormat="1" ht="15.75">
      <c r="A477" s="90"/>
      <c r="B477" s="90"/>
      <c r="C477" s="90"/>
      <c r="D477" s="117"/>
      <c r="E477" s="137"/>
      <c r="F477" s="90"/>
      <c r="G477" s="90"/>
      <c r="H477" s="90"/>
      <c r="I477" s="90"/>
      <c r="J477" s="90"/>
      <c r="K477" s="90"/>
      <c r="L477" s="146"/>
      <c r="M477" s="90"/>
      <c r="N477" s="90"/>
      <c r="O477" s="90"/>
      <c r="P477" s="10"/>
      <c r="Q477" s="215"/>
      <c r="R477" s="215"/>
      <c r="W477" s="55"/>
    </row>
    <row r="478" spans="1:23" s="11" customFormat="1" ht="15.75">
      <c r="A478" s="90"/>
      <c r="B478" s="90"/>
      <c r="C478" s="90"/>
      <c r="D478" s="117"/>
      <c r="E478" s="137"/>
      <c r="F478" s="90"/>
      <c r="G478" s="90"/>
      <c r="H478" s="90"/>
      <c r="I478" s="90"/>
      <c r="J478" s="90"/>
      <c r="K478" s="90"/>
      <c r="L478" s="146"/>
      <c r="M478" s="90"/>
      <c r="N478" s="90"/>
      <c r="O478" s="90"/>
      <c r="P478" s="10"/>
      <c r="Q478" s="215"/>
      <c r="R478" s="215"/>
      <c r="W478" s="55"/>
    </row>
    <row r="479" spans="1:23" s="11" customFormat="1" ht="15.75">
      <c r="A479" s="90"/>
      <c r="B479" s="90"/>
      <c r="C479" s="90"/>
      <c r="D479" s="117"/>
      <c r="E479" s="137"/>
      <c r="F479" s="90"/>
      <c r="G479" s="90"/>
      <c r="H479" s="90"/>
      <c r="I479" s="90"/>
      <c r="J479" s="90"/>
      <c r="K479" s="90"/>
      <c r="L479" s="146"/>
      <c r="M479" s="90"/>
      <c r="N479" s="90"/>
      <c r="O479" s="90"/>
      <c r="P479" s="10"/>
      <c r="Q479" s="215"/>
      <c r="R479" s="215"/>
      <c r="W479" s="55"/>
    </row>
    <row r="480" spans="1:23" s="11" customFormat="1" ht="15.75">
      <c r="A480" s="90"/>
      <c r="B480" s="90"/>
      <c r="C480" s="90"/>
      <c r="D480" s="117"/>
      <c r="E480" s="137"/>
      <c r="F480" s="90"/>
      <c r="G480" s="90"/>
      <c r="H480" s="90"/>
      <c r="I480" s="90"/>
      <c r="J480" s="90"/>
      <c r="K480" s="90"/>
      <c r="L480" s="146"/>
      <c r="M480" s="90"/>
      <c r="N480" s="90"/>
      <c r="O480" s="90"/>
      <c r="P480" s="10"/>
      <c r="Q480" s="215"/>
      <c r="R480" s="215"/>
      <c r="W480" s="55"/>
    </row>
    <row r="481" spans="1:23" s="11" customFormat="1" ht="15.75">
      <c r="A481" s="90"/>
      <c r="B481" s="90"/>
      <c r="C481" s="90"/>
      <c r="D481" s="117"/>
      <c r="E481" s="137"/>
      <c r="F481" s="90"/>
      <c r="G481" s="90"/>
      <c r="H481" s="90"/>
      <c r="I481" s="90"/>
      <c r="J481" s="90"/>
      <c r="K481" s="90"/>
      <c r="L481" s="146"/>
      <c r="M481" s="90"/>
      <c r="N481" s="90"/>
      <c r="O481" s="90"/>
      <c r="P481" s="10"/>
      <c r="Q481" s="215"/>
      <c r="R481" s="215"/>
      <c r="W481" s="55"/>
    </row>
    <row r="482" spans="1:23" s="11" customFormat="1" ht="15.75">
      <c r="A482" s="90"/>
      <c r="B482" s="90"/>
      <c r="C482" s="90"/>
      <c r="D482" s="117"/>
      <c r="E482" s="137"/>
      <c r="F482" s="90"/>
      <c r="G482" s="90"/>
      <c r="H482" s="90"/>
      <c r="I482" s="90"/>
      <c r="J482" s="90"/>
      <c r="K482" s="90"/>
      <c r="L482" s="146"/>
      <c r="M482" s="90"/>
      <c r="N482" s="90"/>
      <c r="O482" s="90"/>
      <c r="P482" s="10"/>
      <c r="Q482" s="215"/>
      <c r="R482" s="215"/>
      <c r="W482" s="55"/>
    </row>
    <row r="483" spans="1:23" s="11" customFormat="1" ht="15.75">
      <c r="A483" s="90"/>
      <c r="B483" s="90"/>
      <c r="C483" s="90"/>
      <c r="D483" s="117"/>
      <c r="E483" s="137"/>
      <c r="F483" s="90"/>
      <c r="G483" s="90"/>
      <c r="H483" s="90"/>
      <c r="I483" s="90"/>
      <c r="J483" s="90"/>
      <c r="K483" s="90"/>
      <c r="L483" s="146"/>
      <c r="M483" s="90"/>
      <c r="N483" s="90"/>
      <c r="O483" s="90"/>
      <c r="P483" s="10"/>
      <c r="Q483" s="215"/>
      <c r="R483" s="215"/>
      <c r="W483" s="55"/>
    </row>
    <row r="484" spans="1:23" s="11" customFormat="1" ht="15.75">
      <c r="A484" s="90"/>
      <c r="B484" s="90"/>
      <c r="C484" s="90"/>
      <c r="D484" s="117"/>
      <c r="E484" s="137"/>
      <c r="F484" s="90"/>
      <c r="G484" s="90"/>
      <c r="H484" s="90"/>
      <c r="I484" s="90"/>
      <c r="J484" s="90"/>
      <c r="K484" s="90"/>
      <c r="L484" s="146"/>
      <c r="M484" s="90"/>
      <c r="N484" s="90"/>
      <c r="O484" s="90"/>
      <c r="P484" s="10"/>
      <c r="Q484" s="215"/>
      <c r="R484" s="215"/>
      <c r="W484" s="55"/>
    </row>
    <row r="485" spans="1:23" s="11" customFormat="1" ht="15.75">
      <c r="A485" s="90"/>
      <c r="B485" s="90"/>
      <c r="C485" s="90"/>
      <c r="D485" s="117"/>
      <c r="E485" s="137"/>
      <c r="F485" s="90"/>
      <c r="G485" s="90"/>
      <c r="H485" s="90"/>
      <c r="I485" s="90"/>
      <c r="J485" s="90"/>
      <c r="K485" s="90"/>
      <c r="L485" s="146"/>
      <c r="M485" s="90"/>
      <c r="N485" s="90"/>
      <c r="O485" s="90"/>
      <c r="P485" s="10"/>
      <c r="Q485" s="215"/>
      <c r="R485" s="215"/>
      <c r="W485" s="55"/>
    </row>
    <row r="486" spans="1:23" s="11" customFormat="1" ht="15.75">
      <c r="A486" s="90"/>
      <c r="B486" s="90"/>
      <c r="C486" s="90"/>
      <c r="D486" s="117"/>
      <c r="E486" s="137"/>
      <c r="F486" s="90"/>
      <c r="G486" s="90"/>
      <c r="H486" s="90"/>
      <c r="I486" s="90"/>
      <c r="J486" s="90"/>
      <c r="K486" s="90"/>
      <c r="L486" s="146"/>
      <c r="M486" s="90"/>
      <c r="N486" s="90"/>
      <c r="O486" s="90"/>
      <c r="P486" s="10"/>
      <c r="Q486" s="215"/>
      <c r="R486" s="215"/>
      <c r="W486" s="55"/>
    </row>
    <row r="487" spans="1:23" s="11" customFormat="1" ht="15.75">
      <c r="A487" s="90"/>
      <c r="B487" s="90"/>
      <c r="C487" s="90"/>
      <c r="D487" s="117"/>
      <c r="E487" s="137"/>
      <c r="F487" s="90"/>
      <c r="G487" s="90"/>
      <c r="H487" s="90"/>
      <c r="I487" s="90"/>
      <c r="J487" s="90"/>
      <c r="K487" s="90"/>
      <c r="L487" s="146"/>
      <c r="M487" s="90"/>
      <c r="N487" s="90"/>
      <c r="O487" s="90"/>
      <c r="P487" s="10"/>
      <c r="Q487" s="215"/>
      <c r="R487" s="215"/>
      <c r="W487" s="55"/>
    </row>
    <row r="488" spans="1:23" s="11" customFormat="1" ht="15.75">
      <c r="A488" s="90"/>
      <c r="B488" s="90"/>
      <c r="C488" s="90"/>
      <c r="D488" s="117"/>
      <c r="E488" s="137"/>
      <c r="F488" s="90"/>
      <c r="G488" s="90"/>
      <c r="H488" s="90"/>
      <c r="I488" s="90"/>
      <c r="J488" s="90"/>
      <c r="K488" s="90"/>
      <c r="L488" s="146"/>
      <c r="M488" s="90"/>
      <c r="N488" s="90"/>
      <c r="O488" s="90"/>
      <c r="P488" s="10"/>
      <c r="Q488" s="215"/>
      <c r="R488" s="215"/>
      <c r="W488" s="55"/>
    </row>
    <row r="489" spans="1:23" s="11" customFormat="1" ht="15.75">
      <c r="A489" s="90"/>
      <c r="B489" s="90"/>
      <c r="C489" s="90"/>
      <c r="D489" s="117"/>
      <c r="E489" s="137"/>
      <c r="F489" s="90"/>
      <c r="G489" s="90"/>
      <c r="H489" s="90"/>
      <c r="I489" s="90"/>
      <c r="J489" s="90"/>
      <c r="K489" s="90"/>
      <c r="L489" s="146"/>
      <c r="M489" s="90"/>
      <c r="N489" s="90"/>
      <c r="O489" s="90"/>
      <c r="P489" s="10"/>
      <c r="Q489" s="215"/>
      <c r="R489" s="215"/>
      <c r="W489" s="55"/>
    </row>
    <row r="490" spans="1:23" s="11" customFormat="1" ht="15.75">
      <c r="A490" s="90"/>
      <c r="B490" s="90"/>
      <c r="C490" s="90"/>
      <c r="D490" s="117"/>
      <c r="E490" s="137"/>
      <c r="F490" s="90"/>
      <c r="G490" s="90"/>
      <c r="H490" s="90"/>
      <c r="I490" s="90"/>
      <c r="J490" s="90"/>
      <c r="K490" s="90"/>
      <c r="L490" s="146"/>
      <c r="M490" s="90"/>
      <c r="N490" s="90"/>
      <c r="O490" s="90"/>
      <c r="P490" s="10"/>
      <c r="Q490" s="215"/>
      <c r="R490" s="215"/>
      <c r="W490" s="55"/>
    </row>
    <row r="491" spans="1:23" s="11" customFormat="1" ht="15.75">
      <c r="A491" s="90"/>
      <c r="B491" s="90"/>
      <c r="C491" s="90"/>
      <c r="D491" s="117"/>
      <c r="E491" s="137"/>
      <c r="F491" s="90"/>
      <c r="G491" s="90"/>
      <c r="H491" s="90"/>
      <c r="I491" s="90"/>
      <c r="J491" s="90"/>
      <c r="K491" s="90"/>
      <c r="L491" s="146"/>
      <c r="M491" s="90"/>
      <c r="N491" s="90"/>
      <c r="O491" s="90"/>
      <c r="P491" s="10"/>
      <c r="Q491" s="215"/>
      <c r="R491" s="215"/>
      <c r="W491" s="55"/>
    </row>
    <row r="492" spans="1:23" s="11" customFormat="1" ht="15.75">
      <c r="A492" s="90"/>
      <c r="B492" s="90"/>
      <c r="C492" s="90"/>
      <c r="D492" s="117"/>
      <c r="E492" s="137"/>
      <c r="F492" s="90"/>
      <c r="G492" s="90"/>
      <c r="H492" s="90"/>
      <c r="I492" s="90"/>
      <c r="J492" s="90"/>
      <c r="K492" s="90"/>
      <c r="L492" s="146"/>
      <c r="M492" s="90"/>
      <c r="N492" s="90"/>
      <c r="O492" s="90"/>
      <c r="P492" s="10"/>
      <c r="Q492" s="215"/>
      <c r="R492" s="215"/>
      <c r="W492" s="55"/>
    </row>
    <row r="493" spans="1:23" s="11" customFormat="1" ht="15.75">
      <c r="A493" s="90"/>
      <c r="B493" s="90"/>
      <c r="C493" s="90"/>
      <c r="D493" s="117"/>
      <c r="E493" s="137"/>
      <c r="F493" s="90"/>
      <c r="G493" s="90"/>
      <c r="H493" s="90"/>
      <c r="I493" s="90"/>
      <c r="J493" s="90"/>
      <c r="K493" s="90"/>
      <c r="L493" s="146"/>
      <c r="M493" s="90"/>
      <c r="N493" s="90"/>
      <c r="O493" s="90"/>
      <c r="P493" s="10"/>
      <c r="Q493" s="215"/>
      <c r="R493" s="215"/>
      <c r="W493" s="55"/>
    </row>
    <row r="494" spans="1:23" s="11" customFormat="1" ht="15.75">
      <c r="A494" s="90"/>
      <c r="B494" s="90"/>
      <c r="C494" s="90"/>
      <c r="D494" s="117"/>
      <c r="E494" s="137"/>
      <c r="F494" s="90"/>
      <c r="G494" s="90"/>
      <c r="H494" s="90"/>
      <c r="I494" s="90"/>
      <c r="J494" s="90"/>
      <c r="K494" s="90"/>
      <c r="L494" s="146"/>
      <c r="M494" s="90"/>
      <c r="N494" s="90"/>
      <c r="O494" s="90"/>
      <c r="P494" s="10"/>
      <c r="Q494" s="215"/>
      <c r="R494" s="215"/>
      <c r="W494" s="55"/>
    </row>
    <row r="495" spans="1:23" s="11" customFormat="1" ht="15.75">
      <c r="A495" s="90"/>
      <c r="B495" s="90"/>
      <c r="C495" s="90"/>
      <c r="D495" s="117"/>
      <c r="E495" s="137"/>
      <c r="F495" s="90"/>
      <c r="G495" s="90"/>
      <c r="H495" s="90"/>
      <c r="I495" s="90"/>
      <c r="J495" s="90"/>
      <c r="K495" s="90"/>
      <c r="L495" s="146"/>
      <c r="M495" s="90"/>
      <c r="N495" s="90"/>
      <c r="O495" s="90"/>
      <c r="P495" s="10"/>
      <c r="Q495" s="215"/>
      <c r="R495" s="215"/>
      <c r="W495" s="55"/>
    </row>
    <row r="496" spans="1:23" s="11" customFormat="1" ht="15.75">
      <c r="A496" s="90"/>
      <c r="B496" s="90"/>
      <c r="C496" s="90"/>
      <c r="D496" s="117"/>
      <c r="E496" s="137"/>
      <c r="F496" s="90"/>
      <c r="G496" s="90"/>
      <c r="H496" s="90"/>
      <c r="I496" s="90"/>
      <c r="J496" s="90"/>
      <c r="K496" s="90"/>
      <c r="L496" s="146"/>
      <c r="M496" s="90"/>
      <c r="N496" s="90"/>
      <c r="O496" s="90"/>
      <c r="P496" s="10"/>
      <c r="Q496" s="215"/>
      <c r="R496" s="215"/>
      <c r="W496" s="55"/>
    </row>
    <row r="497" spans="1:23" s="11" customFormat="1" ht="15.75">
      <c r="A497" s="90"/>
      <c r="B497" s="90"/>
      <c r="C497" s="90"/>
      <c r="D497" s="117"/>
      <c r="E497" s="137"/>
      <c r="F497" s="90"/>
      <c r="G497" s="90"/>
      <c r="H497" s="90"/>
      <c r="I497" s="90"/>
      <c r="J497" s="90"/>
      <c r="K497" s="90"/>
      <c r="L497" s="146"/>
      <c r="M497" s="90"/>
      <c r="N497" s="90"/>
      <c r="O497" s="90"/>
      <c r="P497" s="10"/>
      <c r="Q497" s="215"/>
      <c r="R497" s="215"/>
      <c r="W497" s="55"/>
    </row>
    <row r="498" spans="1:23" s="11" customFormat="1" ht="15.75">
      <c r="A498" s="90"/>
      <c r="B498" s="90"/>
      <c r="C498" s="90"/>
      <c r="D498" s="117"/>
      <c r="E498" s="137"/>
      <c r="F498" s="90"/>
      <c r="G498" s="90"/>
      <c r="H498" s="90"/>
      <c r="I498" s="90"/>
      <c r="J498" s="90"/>
      <c r="K498" s="90"/>
      <c r="L498" s="146"/>
      <c r="M498" s="90"/>
      <c r="N498" s="90"/>
      <c r="O498" s="90"/>
      <c r="P498" s="10"/>
      <c r="Q498" s="215"/>
      <c r="R498" s="215"/>
      <c r="W498" s="55"/>
    </row>
    <row r="499" spans="1:23" s="11" customFormat="1" ht="15.75">
      <c r="A499" s="90"/>
      <c r="B499" s="90"/>
      <c r="C499" s="90"/>
      <c r="D499" s="117"/>
      <c r="E499" s="137"/>
      <c r="F499" s="90"/>
      <c r="G499" s="90"/>
      <c r="H499" s="90"/>
      <c r="I499" s="90"/>
      <c r="J499" s="90"/>
      <c r="K499" s="90"/>
      <c r="L499" s="146"/>
      <c r="M499" s="90"/>
      <c r="N499" s="90"/>
      <c r="O499" s="90"/>
      <c r="P499" s="10"/>
      <c r="Q499" s="215"/>
      <c r="R499" s="215"/>
      <c r="W499" s="55"/>
    </row>
    <row r="500" spans="1:23" s="11" customFormat="1" ht="15.75">
      <c r="A500" s="90"/>
      <c r="B500" s="90"/>
      <c r="C500" s="90"/>
      <c r="D500" s="117"/>
      <c r="E500" s="137"/>
      <c r="F500" s="90"/>
      <c r="G500" s="90"/>
      <c r="H500" s="90"/>
      <c r="I500" s="90"/>
      <c r="J500" s="90"/>
      <c r="K500" s="90"/>
      <c r="L500" s="146"/>
      <c r="M500" s="90"/>
      <c r="N500" s="90"/>
      <c r="O500" s="90"/>
      <c r="P500" s="10"/>
      <c r="Q500" s="215"/>
      <c r="R500" s="215"/>
      <c r="W500" s="55"/>
    </row>
    <row r="501" spans="1:23" s="11" customFormat="1" ht="15.75">
      <c r="A501" s="90"/>
      <c r="B501" s="90"/>
      <c r="C501" s="90"/>
      <c r="D501" s="117"/>
      <c r="E501" s="137"/>
      <c r="F501" s="90"/>
      <c r="G501" s="90"/>
      <c r="H501" s="90"/>
      <c r="I501" s="90"/>
      <c r="J501" s="90"/>
      <c r="K501" s="90"/>
      <c r="L501" s="146"/>
      <c r="M501" s="90"/>
      <c r="N501" s="90"/>
      <c r="O501" s="90"/>
      <c r="P501" s="10"/>
      <c r="Q501" s="215"/>
      <c r="R501" s="215"/>
      <c r="W501" s="55"/>
    </row>
    <row r="502" spans="1:23" s="11" customFormat="1" ht="15.75">
      <c r="A502" s="90"/>
      <c r="B502" s="90"/>
      <c r="C502" s="90"/>
      <c r="D502" s="117"/>
      <c r="E502" s="137"/>
      <c r="F502" s="90"/>
      <c r="G502" s="90"/>
      <c r="H502" s="90"/>
      <c r="I502" s="90"/>
      <c r="J502" s="90"/>
      <c r="K502" s="90"/>
      <c r="L502" s="146"/>
      <c r="M502" s="90"/>
      <c r="N502" s="90"/>
      <c r="O502" s="90"/>
      <c r="P502" s="10"/>
      <c r="Q502" s="215"/>
      <c r="R502" s="215"/>
      <c r="W502" s="55"/>
    </row>
    <row r="503" spans="1:23" s="11" customFormat="1" ht="15.75">
      <c r="A503" s="90"/>
      <c r="B503" s="90"/>
      <c r="C503" s="90"/>
      <c r="D503" s="117"/>
      <c r="E503" s="137"/>
      <c r="F503" s="90"/>
      <c r="G503" s="90"/>
      <c r="H503" s="90"/>
      <c r="I503" s="90"/>
      <c r="J503" s="90"/>
      <c r="K503" s="90"/>
      <c r="L503" s="146"/>
      <c r="M503" s="90"/>
      <c r="N503" s="90"/>
      <c r="O503" s="90"/>
      <c r="P503" s="10"/>
      <c r="Q503" s="215"/>
      <c r="R503" s="215"/>
      <c r="W503" s="55"/>
    </row>
    <row r="504" spans="1:23" s="11" customFormat="1" ht="15.75">
      <c r="A504" s="90"/>
      <c r="B504" s="90"/>
      <c r="C504" s="90"/>
      <c r="D504" s="117"/>
      <c r="E504" s="137"/>
      <c r="F504" s="90"/>
      <c r="G504" s="90"/>
      <c r="H504" s="90"/>
      <c r="I504" s="90"/>
      <c r="J504" s="90"/>
      <c r="K504" s="90"/>
      <c r="L504" s="146"/>
      <c r="M504" s="90"/>
      <c r="N504" s="90"/>
      <c r="O504" s="90"/>
      <c r="P504" s="10"/>
      <c r="Q504" s="215"/>
      <c r="R504" s="215"/>
      <c r="W504" s="55"/>
    </row>
    <row r="505" spans="1:23" s="11" customFormat="1" ht="15.75">
      <c r="A505" s="90"/>
      <c r="B505" s="90"/>
      <c r="C505" s="90"/>
      <c r="D505" s="117"/>
      <c r="E505" s="137"/>
      <c r="F505" s="90"/>
      <c r="G505" s="90"/>
      <c r="H505" s="90"/>
      <c r="I505" s="90"/>
      <c r="J505" s="90"/>
      <c r="K505" s="90"/>
      <c r="L505" s="146"/>
      <c r="M505" s="90"/>
      <c r="N505" s="90"/>
      <c r="O505" s="90"/>
      <c r="P505" s="10"/>
      <c r="Q505" s="215"/>
      <c r="R505" s="215"/>
      <c r="W505" s="55"/>
    </row>
    <row r="506" spans="1:23" s="11" customFormat="1" ht="15.75">
      <c r="A506" s="90"/>
      <c r="B506" s="90"/>
      <c r="C506" s="90"/>
      <c r="D506" s="117"/>
      <c r="E506" s="137"/>
      <c r="F506" s="90"/>
      <c r="G506" s="90"/>
      <c r="H506" s="90"/>
      <c r="I506" s="90"/>
      <c r="J506" s="90"/>
      <c r="K506" s="90"/>
      <c r="L506" s="146"/>
      <c r="M506" s="90"/>
      <c r="N506" s="90"/>
      <c r="O506" s="90"/>
      <c r="P506" s="10"/>
      <c r="Q506" s="215"/>
      <c r="R506" s="215"/>
      <c r="W506" s="55"/>
    </row>
    <row r="507" spans="1:23" s="11" customFormat="1" ht="15.75">
      <c r="A507" s="90"/>
      <c r="B507" s="90"/>
      <c r="C507" s="90"/>
      <c r="D507" s="117"/>
      <c r="E507" s="137"/>
      <c r="F507" s="90"/>
      <c r="G507" s="90"/>
      <c r="H507" s="90"/>
      <c r="I507" s="90"/>
      <c r="J507" s="90"/>
      <c r="K507" s="90"/>
      <c r="L507" s="146"/>
      <c r="M507" s="90"/>
      <c r="N507" s="90"/>
      <c r="O507" s="90"/>
      <c r="P507" s="10"/>
      <c r="Q507" s="215"/>
      <c r="R507" s="215"/>
      <c r="W507" s="55"/>
    </row>
    <row r="508" spans="1:23" s="11" customFormat="1" ht="15.75">
      <c r="A508" s="90"/>
      <c r="B508" s="90"/>
      <c r="C508" s="90"/>
      <c r="D508" s="117"/>
      <c r="E508" s="137"/>
      <c r="F508" s="90"/>
      <c r="G508" s="90"/>
      <c r="H508" s="90"/>
      <c r="I508" s="90"/>
      <c r="J508" s="90"/>
      <c r="K508" s="90"/>
      <c r="L508" s="146"/>
      <c r="M508" s="90"/>
      <c r="N508" s="90"/>
      <c r="O508" s="90"/>
      <c r="P508" s="10"/>
      <c r="Q508" s="215"/>
      <c r="R508" s="215"/>
      <c r="W508" s="55"/>
    </row>
    <row r="509" spans="1:23" s="11" customFormat="1" ht="15.75">
      <c r="A509" s="90"/>
      <c r="B509" s="90"/>
      <c r="C509" s="90"/>
      <c r="D509" s="117"/>
      <c r="E509" s="137"/>
      <c r="F509" s="90"/>
      <c r="G509" s="90"/>
      <c r="H509" s="90"/>
      <c r="I509" s="90"/>
      <c r="J509" s="90"/>
      <c r="K509" s="90"/>
      <c r="L509" s="146"/>
      <c r="M509" s="90"/>
      <c r="N509" s="90"/>
      <c r="O509" s="90"/>
      <c r="P509" s="10"/>
      <c r="Q509" s="215"/>
      <c r="R509" s="215"/>
      <c r="W509" s="55"/>
    </row>
    <row r="510" spans="1:23" s="11" customFormat="1" ht="15.75">
      <c r="A510" s="90"/>
      <c r="B510" s="90"/>
      <c r="C510" s="90"/>
      <c r="D510" s="117"/>
      <c r="E510" s="137"/>
      <c r="F510" s="90"/>
      <c r="G510" s="90"/>
      <c r="H510" s="90"/>
      <c r="I510" s="90"/>
      <c r="J510" s="90"/>
      <c r="K510" s="90"/>
      <c r="L510" s="146"/>
      <c r="M510" s="90"/>
      <c r="N510" s="90"/>
      <c r="O510" s="90"/>
      <c r="P510" s="10"/>
      <c r="Q510" s="215"/>
      <c r="R510" s="215"/>
      <c r="W510" s="55"/>
    </row>
    <row r="511" spans="1:23" s="11" customFormat="1" ht="15.75">
      <c r="A511" s="90"/>
      <c r="B511" s="90"/>
      <c r="C511" s="90"/>
      <c r="D511" s="117"/>
      <c r="E511" s="137"/>
      <c r="F511" s="90"/>
      <c r="G511" s="90"/>
      <c r="H511" s="90"/>
      <c r="I511" s="90"/>
      <c r="J511" s="90"/>
      <c r="K511" s="90"/>
      <c r="L511" s="146"/>
      <c r="M511" s="90"/>
      <c r="N511" s="90"/>
      <c r="O511" s="90"/>
      <c r="P511" s="10"/>
      <c r="Q511" s="215"/>
      <c r="R511" s="215"/>
      <c r="W511" s="55"/>
    </row>
    <row r="512" spans="1:23" s="11" customFormat="1" ht="15.75">
      <c r="A512" s="90"/>
      <c r="B512" s="90"/>
      <c r="C512" s="90"/>
      <c r="D512" s="117"/>
      <c r="E512" s="137"/>
      <c r="F512" s="90"/>
      <c r="G512" s="90"/>
      <c r="H512" s="90"/>
      <c r="I512" s="90"/>
      <c r="J512" s="90"/>
      <c r="K512" s="90"/>
      <c r="L512" s="146"/>
      <c r="M512" s="90"/>
      <c r="N512" s="90"/>
      <c r="O512" s="90"/>
      <c r="P512" s="10"/>
      <c r="Q512" s="215"/>
      <c r="R512" s="215"/>
      <c r="W512" s="55"/>
    </row>
    <row r="513" spans="1:23" s="11" customFormat="1" ht="15.75">
      <c r="A513" s="90"/>
      <c r="B513" s="90"/>
      <c r="C513" s="90"/>
      <c r="D513" s="117"/>
      <c r="E513" s="137"/>
      <c r="F513" s="90"/>
      <c r="G513" s="90"/>
      <c r="H513" s="90"/>
      <c r="I513" s="90"/>
      <c r="J513" s="90"/>
      <c r="K513" s="90"/>
      <c r="L513" s="146"/>
      <c r="M513" s="90"/>
      <c r="N513" s="90"/>
      <c r="O513" s="90"/>
      <c r="P513" s="10"/>
      <c r="Q513" s="215"/>
      <c r="R513" s="215"/>
      <c r="W513" s="55"/>
    </row>
    <row r="514" spans="1:23" s="11" customFormat="1" ht="15.75">
      <c r="A514" s="90"/>
      <c r="B514" s="90"/>
      <c r="C514" s="90"/>
      <c r="D514" s="117"/>
      <c r="E514" s="137"/>
      <c r="F514" s="90"/>
      <c r="G514" s="90"/>
      <c r="H514" s="90"/>
      <c r="I514" s="90"/>
      <c r="J514" s="90"/>
      <c r="K514" s="90"/>
      <c r="L514" s="146"/>
      <c r="M514" s="90"/>
      <c r="N514" s="90"/>
      <c r="O514" s="90"/>
      <c r="P514" s="10"/>
      <c r="Q514" s="215"/>
      <c r="R514" s="215"/>
      <c r="W514" s="55"/>
    </row>
    <row r="515" spans="1:23" s="11" customFormat="1" ht="15.75">
      <c r="A515" s="90"/>
      <c r="B515" s="90"/>
      <c r="C515" s="90"/>
      <c r="D515" s="117"/>
      <c r="E515" s="137"/>
      <c r="F515" s="90"/>
      <c r="G515" s="90"/>
      <c r="H515" s="90"/>
      <c r="I515" s="90"/>
      <c r="J515" s="90"/>
      <c r="K515" s="90"/>
      <c r="L515" s="146"/>
      <c r="M515" s="90"/>
      <c r="N515" s="90"/>
      <c r="O515" s="90"/>
      <c r="P515" s="10"/>
      <c r="Q515" s="215"/>
      <c r="R515" s="215"/>
      <c r="W515" s="55"/>
    </row>
    <row r="516" spans="1:23" s="11" customFormat="1" ht="15.75">
      <c r="A516" s="90"/>
      <c r="B516" s="90"/>
      <c r="C516" s="90"/>
      <c r="D516" s="117"/>
      <c r="E516" s="137"/>
      <c r="F516" s="90"/>
      <c r="G516" s="90"/>
      <c r="H516" s="90"/>
      <c r="I516" s="90"/>
      <c r="J516" s="90"/>
      <c r="K516" s="90"/>
      <c r="L516" s="146"/>
      <c r="M516" s="90"/>
      <c r="N516" s="90"/>
      <c r="O516" s="90"/>
      <c r="P516" s="10"/>
      <c r="Q516" s="215"/>
      <c r="R516" s="215"/>
      <c r="W516" s="55"/>
    </row>
    <row r="517" spans="1:23" s="11" customFormat="1" ht="15.75">
      <c r="A517" s="90"/>
      <c r="B517" s="90"/>
      <c r="C517" s="90"/>
      <c r="D517" s="117"/>
      <c r="E517" s="137"/>
      <c r="F517" s="90"/>
      <c r="G517" s="90"/>
      <c r="H517" s="90"/>
      <c r="I517" s="90"/>
      <c r="J517" s="90"/>
      <c r="K517" s="90"/>
      <c r="L517" s="146"/>
      <c r="M517" s="90"/>
      <c r="N517" s="90"/>
      <c r="O517" s="90"/>
      <c r="P517" s="10"/>
      <c r="Q517" s="215"/>
      <c r="R517" s="215"/>
      <c r="W517" s="55"/>
    </row>
    <row r="518" spans="1:23" s="11" customFormat="1" ht="15.75">
      <c r="A518" s="90"/>
      <c r="B518" s="90"/>
      <c r="C518" s="90"/>
      <c r="D518" s="117"/>
      <c r="E518" s="137"/>
      <c r="F518" s="90"/>
      <c r="G518" s="90"/>
      <c r="H518" s="90"/>
      <c r="I518" s="90"/>
      <c r="J518" s="90"/>
      <c r="K518" s="90"/>
      <c r="L518" s="146"/>
      <c r="M518" s="90"/>
      <c r="N518" s="90"/>
      <c r="O518" s="90"/>
      <c r="P518" s="10"/>
      <c r="Q518" s="215"/>
      <c r="R518" s="215"/>
      <c r="W518" s="55"/>
    </row>
    <row r="519" spans="1:23" s="11" customFormat="1" ht="15.75">
      <c r="A519" s="90"/>
      <c r="B519" s="90"/>
      <c r="C519" s="90"/>
      <c r="D519" s="117"/>
      <c r="E519" s="137"/>
      <c r="F519" s="90"/>
      <c r="G519" s="90"/>
      <c r="H519" s="90"/>
      <c r="I519" s="90"/>
      <c r="J519" s="90"/>
      <c r="K519" s="90"/>
      <c r="L519" s="146"/>
      <c r="M519" s="90"/>
      <c r="N519" s="90"/>
      <c r="O519" s="90"/>
      <c r="P519" s="10"/>
      <c r="Q519" s="215"/>
      <c r="R519" s="215"/>
      <c r="W519" s="55"/>
    </row>
    <row r="520" spans="1:23" s="11" customFormat="1" ht="15.75">
      <c r="A520" s="90"/>
      <c r="B520" s="90"/>
      <c r="C520" s="90"/>
      <c r="D520" s="117"/>
      <c r="E520" s="137"/>
      <c r="F520" s="90"/>
      <c r="G520" s="90"/>
      <c r="H520" s="90"/>
      <c r="I520" s="90"/>
      <c r="J520" s="90"/>
      <c r="K520" s="90"/>
      <c r="L520" s="146"/>
      <c r="M520" s="90"/>
      <c r="N520" s="90"/>
      <c r="O520" s="90"/>
      <c r="P520" s="10"/>
      <c r="Q520" s="215"/>
      <c r="R520" s="215"/>
      <c r="W520" s="55"/>
    </row>
    <row r="521" spans="1:23" s="11" customFormat="1" ht="15.75">
      <c r="A521" s="90"/>
      <c r="B521" s="90"/>
      <c r="C521" s="90"/>
      <c r="D521" s="117"/>
      <c r="E521" s="137"/>
      <c r="F521" s="90"/>
      <c r="G521" s="90"/>
      <c r="H521" s="90"/>
      <c r="I521" s="90"/>
      <c r="J521" s="90"/>
      <c r="K521" s="90"/>
      <c r="L521" s="146"/>
      <c r="M521" s="90"/>
      <c r="N521" s="90"/>
      <c r="O521" s="90"/>
      <c r="P521" s="10"/>
      <c r="Q521" s="215"/>
      <c r="R521" s="215"/>
      <c r="W521" s="55"/>
    </row>
    <row r="522" spans="1:23" s="11" customFormat="1" ht="15.75">
      <c r="A522" s="90"/>
      <c r="B522" s="90"/>
      <c r="C522" s="90"/>
      <c r="D522" s="117"/>
      <c r="E522" s="137"/>
      <c r="F522" s="90"/>
      <c r="G522" s="90"/>
      <c r="H522" s="90"/>
      <c r="I522" s="90"/>
      <c r="J522" s="90"/>
      <c r="K522" s="90"/>
      <c r="L522" s="146"/>
      <c r="M522" s="90"/>
      <c r="N522" s="90"/>
      <c r="O522" s="90"/>
      <c r="P522" s="10"/>
      <c r="Q522" s="215"/>
      <c r="R522" s="215"/>
      <c r="W522" s="55"/>
    </row>
    <row r="523" spans="1:23" s="11" customFormat="1" ht="15.75">
      <c r="A523" s="90"/>
      <c r="B523" s="90"/>
      <c r="C523" s="90"/>
      <c r="D523" s="117"/>
      <c r="E523" s="137"/>
      <c r="F523" s="90"/>
      <c r="G523" s="90"/>
      <c r="H523" s="90"/>
      <c r="I523" s="90"/>
      <c r="J523" s="90"/>
      <c r="K523" s="90"/>
      <c r="L523" s="146"/>
      <c r="M523" s="90"/>
      <c r="N523" s="90"/>
      <c r="O523" s="90"/>
      <c r="P523" s="10"/>
      <c r="Q523" s="215"/>
      <c r="R523" s="215"/>
      <c r="W523" s="55"/>
    </row>
    <row r="524" spans="1:23" s="11" customFormat="1" ht="15.75">
      <c r="A524" s="90"/>
      <c r="B524" s="90"/>
      <c r="C524" s="90"/>
      <c r="D524" s="117"/>
      <c r="E524" s="137"/>
      <c r="F524" s="90"/>
      <c r="G524" s="90"/>
      <c r="H524" s="90"/>
      <c r="I524" s="90"/>
      <c r="J524" s="90"/>
      <c r="K524" s="90"/>
      <c r="L524" s="146"/>
      <c r="M524" s="90"/>
      <c r="N524" s="90"/>
      <c r="O524" s="90"/>
      <c r="P524" s="10"/>
      <c r="Q524" s="215"/>
      <c r="R524" s="215"/>
      <c r="W524" s="55"/>
    </row>
    <row r="525" spans="1:23" s="11" customFormat="1" ht="15.75">
      <c r="A525" s="90"/>
      <c r="B525" s="90"/>
      <c r="C525" s="90"/>
      <c r="D525" s="117"/>
      <c r="E525" s="137"/>
      <c r="F525" s="90"/>
      <c r="G525" s="90"/>
      <c r="H525" s="90"/>
      <c r="I525" s="90"/>
      <c r="J525" s="90"/>
      <c r="K525" s="90"/>
      <c r="L525" s="146"/>
      <c r="M525" s="90"/>
      <c r="N525" s="90"/>
      <c r="O525" s="90"/>
      <c r="P525" s="10"/>
      <c r="Q525" s="215"/>
      <c r="R525" s="215"/>
      <c r="W525" s="55"/>
    </row>
    <row r="526" spans="1:23" s="11" customFormat="1" ht="15.75">
      <c r="A526" s="90"/>
      <c r="B526" s="90"/>
      <c r="C526" s="90"/>
      <c r="D526" s="117"/>
      <c r="E526" s="137"/>
      <c r="F526" s="90"/>
      <c r="G526" s="90"/>
      <c r="H526" s="90"/>
      <c r="I526" s="90"/>
      <c r="J526" s="90"/>
      <c r="K526" s="90"/>
      <c r="L526" s="146"/>
      <c r="M526" s="90"/>
      <c r="N526" s="90"/>
      <c r="O526" s="90"/>
      <c r="P526" s="10"/>
      <c r="Q526" s="215"/>
      <c r="R526" s="215"/>
      <c r="W526" s="55"/>
    </row>
    <row r="527" spans="1:23" s="11" customFormat="1" ht="15.75">
      <c r="A527" s="90"/>
      <c r="B527" s="90"/>
      <c r="C527" s="90"/>
      <c r="D527" s="117"/>
      <c r="E527" s="137"/>
      <c r="F527" s="90"/>
      <c r="G527" s="90"/>
      <c r="H527" s="90"/>
      <c r="I527" s="90"/>
      <c r="J527" s="90"/>
      <c r="K527" s="90"/>
      <c r="L527" s="146"/>
      <c r="M527" s="90"/>
      <c r="N527" s="90"/>
      <c r="O527" s="90"/>
      <c r="P527" s="10"/>
      <c r="Q527" s="215"/>
      <c r="R527" s="215"/>
      <c r="W527" s="55"/>
    </row>
    <row r="528" spans="1:23" s="11" customFormat="1" ht="15.75">
      <c r="A528" s="90"/>
      <c r="B528" s="90"/>
      <c r="C528" s="90"/>
      <c r="D528" s="117"/>
      <c r="E528" s="137"/>
      <c r="F528" s="90"/>
      <c r="G528" s="90"/>
      <c r="H528" s="90"/>
      <c r="I528" s="90"/>
      <c r="J528" s="90"/>
      <c r="K528" s="90"/>
      <c r="L528" s="146"/>
      <c r="M528" s="90"/>
      <c r="N528" s="90"/>
      <c r="O528" s="90"/>
      <c r="P528" s="10"/>
      <c r="Q528" s="215"/>
      <c r="R528" s="215"/>
      <c r="W528" s="55"/>
    </row>
    <row r="529" spans="1:23" s="11" customFormat="1" ht="15.75">
      <c r="A529" s="90"/>
      <c r="B529" s="90"/>
      <c r="C529" s="90"/>
      <c r="D529" s="117"/>
      <c r="E529" s="137"/>
      <c r="F529" s="90"/>
      <c r="G529" s="90"/>
      <c r="H529" s="90"/>
      <c r="I529" s="90"/>
      <c r="J529" s="90"/>
      <c r="K529" s="90"/>
      <c r="L529" s="146"/>
      <c r="M529" s="90"/>
      <c r="N529" s="90"/>
      <c r="O529" s="90"/>
      <c r="P529" s="10"/>
      <c r="Q529" s="215"/>
      <c r="R529" s="215"/>
      <c r="W529" s="55"/>
    </row>
    <row r="530" spans="1:23" s="11" customFormat="1" ht="15.75">
      <c r="A530" s="90"/>
      <c r="B530" s="90"/>
      <c r="C530" s="90"/>
      <c r="D530" s="117"/>
      <c r="E530" s="137"/>
      <c r="F530" s="90"/>
      <c r="G530" s="90"/>
      <c r="H530" s="90"/>
      <c r="I530" s="90"/>
      <c r="J530" s="90"/>
      <c r="K530" s="90"/>
      <c r="L530" s="146"/>
      <c r="M530" s="90"/>
      <c r="N530" s="90"/>
      <c r="O530" s="90"/>
      <c r="P530" s="10"/>
      <c r="Q530" s="215"/>
      <c r="R530" s="215"/>
      <c r="W530" s="55"/>
    </row>
    <row r="531" spans="1:23" s="11" customFormat="1" ht="15.75">
      <c r="A531" s="90"/>
      <c r="B531" s="90"/>
      <c r="C531" s="90"/>
      <c r="D531" s="117"/>
      <c r="E531" s="137"/>
      <c r="F531" s="90"/>
      <c r="G531" s="90"/>
      <c r="H531" s="90"/>
      <c r="I531" s="90"/>
      <c r="J531" s="90"/>
      <c r="K531" s="90"/>
      <c r="L531" s="146"/>
      <c r="M531" s="90"/>
      <c r="N531" s="90"/>
      <c r="O531" s="90"/>
      <c r="P531" s="10"/>
      <c r="Q531" s="215"/>
      <c r="R531" s="215"/>
      <c r="W531" s="55"/>
    </row>
    <row r="532" spans="1:23" s="11" customFormat="1" ht="15.75">
      <c r="A532" s="90"/>
      <c r="B532" s="90"/>
      <c r="C532" s="90"/>
      <c r="D532" s="117"/>
      <c r="E532" s="137"/>
      <c r="F532" s="90"/>
      <c r="G532" s="90"/>
      <c r="H532" s="90"/>
      <c r="I532" s="90"/>
      <c r="J532" s="90"/>
      <c r="K532" s="90"/>
      <c r="L532" s="146"/>
      <c r="M532" s="90"/>
      <c r="N532" s="90"/>
      <c r="O532" s="90"/>
      <c r="P532" s="10"/>
      <c r="Q532" s="215"/>
      <c r="R532" s="215"/>
      <c r="W532" s="55"/>
    </row>
    <row r="533" spans="1:23" s="11" customFormat="1" ht="15.75">
      <c r="A533" s="90"/>
      <c r="B533" s="90"/>
      <c r="C533" s="90"/>
      <c r="D533" s="117"/>
      <c r="E533" s="137"/>
      <c r="F533" s="90"/>
      <c r="G533" s="90"/>
      <c r="H533" s="90"/>
      <c r="I533" s="90"/>
      <c r="J533" s="90"/>
      <c r="K533" s="90"/>
      <c r="L533" s="146"/>
      <c r="M533" s="90"/>
      <c r="N533" s="90"/>
      <c r="O533" s="90"/>
      <c r="P533" s="10"/>
      <c r="Q533" s="215"/>
      <c r="R533" s="215"/>
      <c r="W533" s="55"/>
    </row>
    <row r="534" spans="1:23" s="11" customFormat="1" ht="15.75">
      <c r="A534" s="90"/>
      <c r="B534" s="90"/>
      <c r="C534" s="90"/>
      <c r="D534" s="117"/>
      <c r="E534" s="137"/>
      <c r="F534" s="90"/>
      <c r="G534" s="90"/>
      <c r="H534" s="90"/>
      <c r="I534" s="90"/>
      <c r="J534" s="90"/>
      <c r="K534" s="90"/>
      <c r="L534" s="146"/>
      <c r="M534" s="90"/>
      <c r="N534" s="90"/>
      <c r="O534" s="90"/>
      <c r="P534" s="10"/>
      <c r="Q534" s="215"/>
      <c r="R534" s="215"/>
      <c r="W534" s="55"/>
    </row>
    <row r="535" spans="1:23" s="11" customFormat="1" ht="15.75">
      <c r="A535" s="90"/>
      <c r="B535" s="90"/>
      <c r="C535" s="90"/>
      <c r="D535" s="117"/>
      <c r="E535" s="137"/>
      <c r="F535" s="90"/>
      <c r="G535" s="90"/>
      <c r="H535" s="90"/>
      <c r="I535" s="90"/>
      <c r="J535" s="90"/>
      <c r="K535" s="90"/>
      <c r="L535" s="146"/>
      <c r="M535" s="90"/>
      <c r="N535" s="90"/>
      <c r="O535" s="90"/>
      <c r="P535" s="10"/>
      <c r="Q535" s="215"/>
      <c r="R535" s="215"/>
      <c r="W535" s="55"/>
    </row>
    <row r="536" spans="1:23" s="11" customFormat="1" ht="15.75">
      <c r="A536" s="90"/>
      <c r="B536" s="90"/>
      <c r="C536" s="90"/>
      <c r="D536" s="117"/>
      <c r="E536" s="137"/>
      <c r="F536" s="90"/>
      <c r="G536" s="90"/>
      <c r="H536" s="90"/>
      <c r="I536" s="90"/>
      <c r="J536" s="90"/>
      <c r="K536" s="90"/>
      <c r="L536" s="146"/>
      <c r="M536" s="90"/>
      <c r="N536" s="90"/>
      <c r="O536" s="90"/>
      <c r="P536" s="10"/>
      <c r="Q536" s="215"/>
      <c r="R536" s="215"/>
      <c r="W536" s="55"/>
    </row>
    <row r="537" spans="1:23" s="11" customFormat="1" ht="15.75">
      <c r="A537" s="90"/>
      <c r="B537" s="90"/>
      <c r="C537" s="90"/>
      <c r="D537" s="117"/>
      <c r="E537" s="137"/>
      <c r="F537" s="90"/>
      <c r="G537" s="90"/>
      <c r="H537" s="90"/>
      <c r="I537" s="90"/>
      <c r="J537" s="90"/>
      <c r="K537" s="90"/>
      <c r="L537" s="146"/>
      <c r="M537" s="90"/>
      <c r="N537" s="90"/>
      <c r="O537" s="90"/>
      <c r="P537" s="10"/>
      <c r="Q537" s="215"/>
      <c r="R537" s="215"/>
      <c r="W537" s="55"/>
    </row>
    <row r="538" spans="1:23" s="11" customFormat="1" ht="15.75">
      <c r="A538" s="90"/>
      <c r="B538" s="90"/>
      <c r="C538" s="90"/>
      <c r="D538" s="117"/>
      <c r="E538" s="137"/>
      <c r="F538" s="90"/>
      <c r="G538" s="90"/>
      <c r="H538" s="90"/>
      <c r="I538" s="90"/>
      <c r="J538" s="90"/>
      <c r="K538" s="90"/>
      <c r="L538" s="146"/>
      <c r="M538" s="90"/>
      <c r="N538" s="90"/>
      <c r="O538" s="90"/>
      <c r="P538" s="10"/>
      <c r="Q538" s="215"/>
      <c r="R538" s="215"/>
      <c r="W538" s="55"/>
    </row>
    <row r="539" spans="1:23" s="11" customFormat="1" ht="15.75">
      <c r="A539" s="90"/>
      <c r="B539" s="90"/>
      <c r="C539" s="90"/>
      <c r="D539" s="117"/>
      <c r="E539" s="137"/>
      <c r="F539" s="90"/>
      <c r="G539" s="90"/>
      <c r="H539" s="90"/>
      <c r="I539" s="90"/>
      <c r="J539" s="90"/>
      <c r="K539" s="90"/>
      <c r="L539" s="146"/>
      <c r="M539" s="90"/>
      <c r="N539" s="90"/>
      <c r="O539" s="90"/>
      <c r="P539" s="10"/>
      <c r="Q539" s="215"/>
      <c r="R539" s="215"/>
      <c r="W539" s="55"/>
    </row>
    <row r="540" spans="1:23" s="11" customFormat="1" ht="15.75">
      <c r="A540" s="90"/>
      <c r="B540" s="90"/>
      <c r="C540" s="90"/>
      <c r="D540" s="117"/>
      <c r="E540" s="137"/>
      <c r="F540" s="90"/>
      <c r="G540" s="90"/>
      <c r="H540" s="90"/>
      <c r="I540" s="90"/>
      <c r="J540" s="90"/>
      <c r="K540" s="90"/>
      <c r="L540" s="146"/>
      <c r="M540" s="90"/>
      <c r="N540" s="90"/>
      <c r="O540" s="90"/>
      <c r="P540" s="10"/>
      <c r="Q540" s="215"/>
      <c r="R540" s="215"/>
      <c r="W540" s="55"/>
    </row>
    <row r="541" spans="1:23" s="11" customFormat="1" ht="15.75">
      <c r="A541" s="90"/>
      <c r="B541" s="90"/>
      <c r="C541" s="90"/>
      <c r="D541" s="117"/>
      <c r="E541" s="137"/>
      <c r="F541" s="90"/>
      <c r="G541" s="90"/>
      <c r="H541" s="90"/>
      <c r="I541" s="90"/>
      <c r="J541" s="90"/>
      <c r="K541" s="90"/>
      <c r="L541" s="146"/>
      <c r="M541" s="90"/>
      <c r="N541" s="90"/>
      <c r="O541" s="90"/>
      <c r="P541" s="10"/>
      <c r="Q541" s="215"/>
      <c r="R541" s="215"/>
      <c r="W541" s="55"/>
    </row>
    <row r="542" spans="1:23" s="11" customFormat="1" ht="15.75">
      <c r="A542" s="90"/>
      <c r="B542" s="90"/>
      <c r="C542" s="90"/>
      <c r="D542" s="117"/>
      <c r="E542" s="137"/>
      <c r="F542" s="90"/>
      <c r="G542" s="90"/>
      <c r="H542" s="90"/>
      <c r="I542" s="90"/>
      <c r="J542" s="90"/>
      <c r="K542" s="90"/>
      <c r="L542" s="146"/>
      <c r="M542" s="90"/>
      <c r="N542" s="90"/>
      <c r="O542" s="90"/>
      <c r="P542" s="10"/>
      <c r="Q542" s="215"/>
      <c r="R542" s="215"/>
      <c r="W542" s="55"/>
    </row>
    <row r="543" spans="1:23" s="11" customFormat="1" ht="15.75">
      <c r="A543" s="90"/>
      <c r="B543" s="90"/>
      <c r="C543" s="90"/>
      <c r="D543" s="117"/>
      <c r="E543" s="137"/>
      <c r="F543" s="90"/>
      <c r="G543" s="90"/>
      <c r="H543" s="90"/>
      <c r="I543" s="90"/>
      <c r="J543" s="90"/>
      <c r="K543" s="90"/>
      <c r="L543" s="146"/>
      <c r="M543" s="90"/>
      <c r="N543" s="90"/>
      <c r="O543" s="90"/>
      <c r="P543" s="10"/>
      <c r="Q543" s="215"/>
      <c r="R543" s="215"/>
      <c r="W543" s="55"/>
    </row>
    <row r="544" spans="1:23" s="11" customFormat="1" ht="15.75">
      <c r="A544" s="90"/>
      <c r="B544" s="90"/>
      <c r="C544" s="90"/>
      <c r="D544" s="117"/>
      <c r="E544" s="137"/>
      <c r="F544" s="90"/>
      <c r="G544" s="90"/>
      <c r="H544" s="90"/>
      <c r="I544" s="90"/>
      <c r="J544" s="90"/>
      <c r="K544" s="90"/>
      <c r="L544" s="146"/>
      <c r="M544" s="90"/>
      <c r="N544" s="90"/>
      <c r="O544" s="90"/>
      <c r="P544" s="10"/>
      <c r="Q544" s="215"/>
      <c r="R544" s="215"/>
      <c r="W544" s="55"/>
    </row>
    <row r="545" spans="1:23" s="11" customFormat="1" ht="15.75">
      <c r="A545" s="90"/>
      <c r="B545" s="90"/>
      <c r="C545" s="90"/>
      <c r="D545" s="117"/>
      <c r="E545" s="137"/>
      <c r="F545" s="90"/>
      <c r="G545" s="90"/>
      <c r="H545" s="90"/>
      <c r="I545" s="90"/>
      <c r="J545" s="90"/>
      <c r="K545" s="90"/>
      <c r="L545" s="146"/>
      <c r="M545" s="90"/>
      <c r="N545" s="90"/>
      <c r="O545" s="90"/>
      <c r="P545" s="10"/>
      <c r="Q545" s="215"/>
      <c r="R545" s="215"/>
      <c r="W545" s="55"/>
    </row>
    <row r="546" spans="1:23" s="11" customFormat="1" ht="15.75">
      <c r="A546" s="90"/>
      <c r="B546" s="90"/>
      <c r="C546" s="90"/>
      <c r="D546" s="117"/>
      <c r="E546" s="137"/>
      <c r="F546" s="90"/>
      <c r="G546" s="90"/>
      <c r="H546" s="90"/>
      <c r="I546" s="90"/>
      <c r="J546" s="90"/>
      <c r="K546" s="90"/>
      <c r="L546" s="146"/>
      <c r="M546" s="90"/>
      <c r="N546" s="90"/>
      <c r="O546" s="90"/>
      <c r="P546" s="10"/>
      <c r="Q546" s="215"/>
      <c r="R546" s="215"/>
      <c r="W546" s="55"/>
    </row>
    <row r="547" spans="1:23" s="11" customFormat="1" ht="15.75">
      <c r="A547" s="90"/>
      <c r="B547" s="90"/>
      <c r="C547" s="90"/>
      <c r="D547" s="117"/>
      <c r="E547" s="137"/>
      <c r="F547" s="90"/>
      <c r="G547" s="90"/>
      <c r="H547" s="90"/>
      <c r="I547" s="90"/>
      <c r="J547" s="90"/>
      <c r="K547" s="90"/>
      <c r="L547" s="146"/>
      <c r="M547" s="90"/>
      <c r="N547" s="90"/>
      <c r="O547" s="90"/>
      <c r="P547" s="10"/>
      <c r="Q547" s="215"/>
      <c r="R547" s="215"/>
      <c r="W547" s="55"/>
    </row>
    <row r="548" spans="1:23" s="11" customFormat="1" ht="15.75">
      <c r="A548" s="90"/>
      <c r="B548" s="90"/>
      <c r="C548" s="90"/>
      <c r="D548" s="117"/>
      <c r="E548" s="137"/>
      <c r="F548" s="90"/>
      <c r="G548" s="90"/>
      <c r="H548" s="90"/>
      <c r="I548" s="90"/>
      <c r="J548" s="90"/>
      <c r="K548" s="90"/>
      <c r="L548" s="146"/>
      <c r="M548" s="90"/>
      <c r="N548" s="90"/>
      <c r="O548" s="90"/>
      <c r="P548" s="10"/>
      <c r="Q548" s="215"/>
      <c r="R548" s="215"/>
      <c r="W548" s="55"/>
    </row>
    <row r="549" spans="1:23" s="11" customFormat="1" ht="15.75">
      <c r="A549" s="90"/>
      <c r="B549" s="90"/>
      <c r="C549" s="90"/>
      <c r="D549" s="117"/>
      <c r="E549" s="137"/>
      <c r="F549" s="90"/>
      <c r="G549" s="90"/>
      <c r="H549" s="90"/>
      <c r="I549" s="90"/>
      <c r="J549" s="90"/>
      <c r="K549" s="90"/>
      <c r="L549" s="146"/>
      <c r="M549" s="90"/>
      <c r="N549" s="90"/>
      <c r="O549" s="90"/>
      <c r="P549" s="10"/>
      <c r="Q549" s="215"/>
      <c r="R549" s="215"/>
      <c r="W549" s="55"/>
    </row>
    <row r="550" spans="1:23" s="11" customFormat="1" ht="15.75">
      <c r="A550" s="90"/>
      <c r="B550" s="90"/>
      <c r="C550" s="90"/>
      <c r="D550" s="117"/>
      <c r="E550" s="137"/>
      <c r="F550" s="90"/>
      <c r="G550" s="90"/>
      <c r="H550" s="90"/>
      <c r="I550" s="90"/>
      <c r="J550" s="90"/>
      <c r="K550" s="90"/>
      <c r="L550" s="146"/>
      <c r="M550" s="90"/>
      <c r="N550" s="90"/>
      <c r="O550" s="90"/>
      <c r="P550" s="10"/>
      <c r="Q550" s="215"/>
      <c r="R550" s="215"/>
      <c r="W550" s="55"/>
    </row>
    <row r="551" spans="1:23" s="11" customFormat="1" ht="15.75">
      <c r="A551" s="90"/>
      <c r="B551" s="90"/>
      <c r="C551" s="90"/>
      <c r="D551" s="117"/>
      <c r="E551" s="137"/>
      <c r="F551" s="90"/>
      <c r="G551" s="90"/>
      <c r="H551" s="90"/>
      <c r="I551" s="90"/>
      <c r="J551" s="90"/>
      <c r="K551" s="90"/>
      <c r="L551" s="146"/>
      <c r="M551" s="90"/>
      <c r="N551" s="90"/>
      <c r="O551" s="90"/>
      <c r="P551" s="10"/>
      <c r="Q551" s="215"/>
      <c r="R551" s="215"/>
      <c r="W551" s="55"/>
    </row>
    <row r="552" spans="1:23" s="11" customFormat="1" ht="15.75">
      <c r="A552" s="90"/>
      <c r="B552" s="90"/>
      <c r="C552" s="90"/>
      <c r="D552" s="117"/>
      <c r="E552" s="137"/>
      <c r="F552" s="90"/>
      <c r="G552" s="90"/>
      <c r="H552" s="90"/>
      <c r="I552" s="90"/>
      <c r="J552" s="90"/>
      <c r="K552" s="90"/>
      <c r="L552" s="146"/>
      <c r="M552" s="90"/>
      <c r="N552" s="90"/>
      <c r="O552" s="90"/>
      <c r="P552" s="10"/>
      <c r="Q552" s="215"/>
      <c r="R552" s="215"/>
      <c r="W552" s="55"/>
    </row>
    <row r="553" spans="1:23" s="11" customFormat="1" ht="15.75">
      <c r="A553" s="90"/>
      <c r="B553" s="90"/>
      <c r="C553" s="90"/>
      <c r="D553" s="117"/>
      <c r="E553" s="137"/>
      <c r="F553" s="90"/>
      <c r="G553" s="90"/>
      <c r="H553" s="90"/>
      <c r="I553" s="90"/>
      <c r="J553" s="90"/>
      <c r="K553" s="90"/>
      <c r="L553" s="146"/>
      <c r="M553" s="90"/>
      <c r="N553" s="90"/>
      <c r="O553" s="90"/>
      <c r="P553" s="10"/>
      <c r="Q553" s="215"/>
      <c r="R553" s="215"/>
      <c r="W553" s="55"/>
    </row>
    <row r="554" spans="1:23" s="11" customFormat="1" ht="15.75">
      <c r="A554" s="90"/>
      <c r="B554" s="90"/>
      <c r="C554" s="90"/>
      <c r="D554" s="117"/>
      <c r="E554" s="137"/>
      <c r="F554" s="90"/>
      <c r="G554" s="90"/>
      <c r="H554" s="90"/>
      <c r="I554" s="90"/>
      <c r="J554" s="90"/>
      <c r="K554" s="90"/>
      <c r="L554" s="146"/>
      <c r="M554" s="90"/>
      <c r="N554" s="90"/>
      <c r="O554" s="90"/>
      <c r="P554" s="10"/>
      <c r="Q554" s="215"/>
      <c r="R554" s="215"/>
      <c r="W554" s="55"/>
    </row>
    <row r="555" spans="1:23" s="11" customFormat="1" ht="15.75">
      <c r="A555" s="90"/>
      <c r="B555" s="90"/>
      <c r="C555" s="90"/>
      <c r="D555" s="117"/>
      <c r="E555" s="137"/>
      <c r="F555" s="90"/>
      <c r="G555" s="90"/>
      <c r="H555" s="90"/>
      <c r="I555" s="90"/>
      <c r="J555" s="90"/>
      <c r="K555" s="90"/>
      <c r="L555" s="146"/>
      <c r="M555" s="90"/>
      <c r="N555" s="90"/>
      <c r="O555" s="90"/>
      <c r="P555" s="10"/>
      <c r="Q555" s="215"/>
      <c r="R555" s="215"/>
      <c r="W555" s="55"/>
    </row>
    <row r="556" spans="1:23" s="11" customFormat="1" ht="15.75">
      <c r="A556" s="90"/>
      <c r="B556" s="90"/>
      <c r="C556" s="90"/>
      <c r="D556" s="117"/>
      <c r="E556" s="137"/>
      <c r="F556" s="90"/>
      <c r="G556" s="90"/>
      <c r="H556" s="90"/>
      <c r="I556" s="90"/>
      <c r="J556" s="90"/>
      <c r="K556" s="90"/>
      <c r="L556" s="146"/>
      <c r="M556" s="90"/>
      <c r="N556" s="90"/>
      <c r="O556" s="90"/>
      <c r="P556" s="10"/>
      <c r="Q556" s="215"/>
      <c r="R556" s="215"/>
      <c r="W556" s="55"/>
    </row>
    <row r="557" spans="1:23" s="11" customFormat="1" ht="15.75">
      <c r="A557" s="90"/>
      <c r="B557" s="90"/>
      <c r="C557" s="90"/>
      <c r="D557" s="117"/>
      <c r="E557" s="137"/>
      <c r="F557" s="90"/>
      <c r="G557" s="90"/>
      <c r="H557" s="90"/>
      <c r="I557" s="90"/>
      <c r="J557" s="90"/>
      <c r="K557" s="90"/>
      <c r="L557" s="146"/>
      <c r="M557" s="90"/>
      <c r="N557" s="90"/>
      <c r="O557" s="90"/>
      <c r="P557" s="10"/>
      <c r="Q557" s="215"/>
      <c r="R557" s="215"/>
      <c r="W557" s="55"/>
    </row>
    <row r="558" spans="1:23" s="11" customFormat="1" ht="15.75">
      <c r="A558" s="90"/>
      <c r="B558" s="90"/>
      <c r="C558" s="90"/>
      <c r="D558" s="117"/>
      <c r="E558" s="137"/>
      <c r="F558" s="90"/>
      <c r="G558" s="90"/>
      <c r="H558" s="90"/>
      <c r="I558" s="90"/>
      <c r="J558" s="90"/>
      <c r="K558" s="90"/>
      <c r="L558" s="146"/>
      <c r="M558" s="90"/>
      <c r="N558" s="90"/>
      <c r="O558" s="90"/>
      <c r="P558" s="10"/>
      <c r="Q558" s="215"/>
      <c r="R558" s="215"/>
      <c r="W558" s="55"/>
    </row>
    <row r="559" spans="1:23" s="11" customFormat="1" ht="15.75">
      <c r="A559" s="90"/>
      <c r="B559" s="90"/>
      <c r="C559" s="90"/>
      <c r="D559" s="117"/>
      <c r="E559" s="137"/>
      <c r="F559" s="90"/>
      <c r="G559" s="90"/>
      <c r="H559" s="90"/>
      <c r="I559" s="90"/>
      <c r="J559" s="90"/>
      <c r="K559" s="90"/>
      <c r="L559" s="146"/>
      <c r="M559" s="90"/>
      <c r="N559" s="90"/>
      <c r="O559" s="90"/>
      <c r="P559" s="10"/>
      <c r="Q559" s="215"/>
      <c r="R559" s="215"/>
      <c r="W559" s="55"/>
    </row>
    <row r="560" spans="1:23" s="11" customFormat="1" ht="15.75">
      <c r="A560" s="90"/>
      <c r="B560" s="90"/>
      <c r="C560" s="90"/>
      <c r="D560" s="117"/>
      <c r="E560" s="137"/>
      <c r="F560" s="90"/>
      <c r="G560" s="90"/>
      <c r="H560" s="90"/>
      <c r="I560" s="90"/>
      <c r="J560" s="90"/>
      <c r="K560" s="90"/>
      <c r="L560" s="146"/>
      <c r="M560" s="90"/>
      <c r="N560" s="90"/>
      <c r="O560" s="90"/>
      <c r="P560" s="10"/>
      <c r="Q560" s="215"/>
      <c r="R560" s="215"/>
      <c r="W560" s="55"/>
    </row>
    <row r="561" spans="1:23" s="11" customFormat="1" ht="15.75">
      <c r="A561" s="90"/>
      <c r="B561" s="90"/>
      <c r="C561" s="90"/>
      <c r="D561" s="117"/>
      <c r="E561" s="137"/>
      <c r="F561" s="90"/>
      <c r="G561" s="90"/>
      <c r="H561" s="90"/>
      <c r="I561" s="90"/>
      <c r="J561" s="90"/>
      <c r="K561" s="90"/>
      <c r="L561" s="146"/>
      <c r="M561" s="90"/>
      <c r="N561" s="90"/>
      <c r="O561" s="90"/>
      <c r="P561" s="10"/>
      <c r="Q561" s="215"/>
      <c r="R561" s="215"/>
      <c r="W561" s="55"/>
    </row>
    <row r="562" spans="1:23" s="11" customFormat="1" ht="15.75">
      <c r="A562" s="90"/>
      <c r="B562" s="90"/>
      <c r="C562" s="90"/>
      <c r="D562" s="117"/>
      <c r="E562" s="137"/>
      <c r="F562" s="90"/>
      <c r="G562" s="90"/>
      <c r="H562" s="90"/>
      <c r="I562" s="90"/>
      <c r="J562" s="90"/>
      <c r="K562" s="90"/>
      <c r="L562" s="146"/>
      <c r="M562" s="90"/>
      <c r="N562" s="90"/>
      <c r="O562" s="90"/>
      <c r="P562" s="10"/>
      <c r="Q562" s="215"/>
      <c r="R562" s="215"/>
      <c r="W562" s="55"/>
    </row>
    <row r="563" spans="1:23" s="11" customFormat="1" ht="15.75">
      <c r="A563" s="90"/>
      <c r="B563" s="90"/>
      <c r="C563" s="90"/>
      <c r="D563" s="117"/>
      <c r="E563" s="137"/>
      <c r="F563" s="90"/>
      <c r="G563" s="90"/>
      <c r="H563" s="90"/>
      <c r="I563" s="90"/>
      <c r="J563" s="90"/>
      <c r="K563" s="90"/>
      <c r="L563" s="146"/>
      <c r="M563" s="90"/>
      <c r="N563" s="90"/>
      <c r="O563" s="90"/>
      <c r="P563" s="10"/>
      <c r="Q563" s="215"/>
      <c r="R563" s="215"/>
      <c r="W563" s="55"/>
    </row>
    <row r="564" spans="1:23" s="11" customFormat="1" ht="15.75">
      <c r="A564" s="90"/>
      <c r="B564" s="90"/>
      <c r="C564" s="90"/>
      <c r="D564" s="117"/>
      <c r="E564" s="137"/>
      <c r="F564" s="90"/>
      <c r="G564" s="90"/>
      <c r="H564" s="90"/>
      <c r="I564" s="90"/>
      <c r="J564" s="90"/>
      <c r="K564" s="90"/>
      <c r="L564" s="146"/>
      <c r="M564" s="90"/>
      <c r="N564" s="90"/>
      <c r="O564" s="90"/>
      <c r="P564" s="10"/>
      <c r="Q564" s="215"/>
      <c r="R564" s="215"/>
      <c r="W564" s="55"/>
    </row>
    <row r="565" spans="1:23" s="11" customFormat="1" ht="15.75">
      <c r="A565" s="90"/>
      <c r="B565" s="90"/>
      <c r="C565" s="90"/>
      <c r="D565" s="117"/>
      <c r="E565" s="137"/>
      <c r="F565" s="90"/>
      <c r="G565" s="90"/>
      <c r="H565" s="90"/>
      <c r="I565" s="90"/>
      <c r="J565" s="90"/>
      <c r="K565" s="90"/>
      <c r="L565" s="146"/>
      <c r="M565" s="90"/>
      <c r="N565" s="90"/>
      <c r="O565" s="90"/>
      <c r="P565" s="10"/>
      <c r="Q565" s="215"/>
      <c r="R565" s="215"/>
      <c r="W565" s="55"/>
    </row>
    <row r="566" spans="1:23" s="11" customFormat="1" ht="15.75">
      <c r="A566" s="90"/>
      <c r="B566" s="90"/>
      <c r="C566" s="90"/>
      <c r="D566" s="117"/>
      <c r="E566" s="137"/>
      <c r="F566" s="90"/>
      <c r="G566" s="90"/>
      <c r="H566" s="90"/>
      <c r="I566" s="90"/>
      <c r="J566" s="90"/>
      <c r="K566" s="90"/>
      <c r="L566" s="146"/>
      <c r="M566" s="90"/>
      <c r="N566" s="90"/>
      <c r="O566" s="90"/>
      <c r="P566" s="10"/>
      <c r="Q566" s="215"/>
      <c r="R566" s="215"/>
      <c r="W566" s="55"/>
    </row>
    <row r="567" spans="1:23" s="11" customFormat="1" ht="15.75">
      <c r="A567" s="90"/>
      <c r="B567" s="90"/>
      <c r="C567" s="90"/>
      <c r="D567" s="117"/>
      <c r="E567" s="137"/>
      <c r="F567" s="90"/>
      <c r="G567" s="90"/>
      <c r="H567" s="90"/>
      <c r="I567" s="90"/>
      <c r="J567" s="90"/>
      <c r="K567" s="90"/>
      <c r="L567" s="146"/>
      <c r="M567" s="90"/>
      <c r="N567" s="90"/>
      <c r="O567" s="90"/>
      <c r="P567" s="10"/>
      <c r="Q567" s="215"/>
      <c r="R567" s="215"/>
      <c r="W567" s="55"/>
    </row>
    <row r="568" spans="1:23" s="11" customFormat="1" ht="15.75">
      <c r="A568" s="90"/>
      <c r="B568" s="90"/>
      <c r="C568" s="90"/>
      <c r="D568" s="117"/>
      <c r="E568" s="137"/>
      <c r="F568" s="90"/>
      <c r="G568" s="90"/>
      <c r="H568" s="90"/>
      <c r="I568" s="90"/>
      <c r="J568" s="90"/>
      <c r="K568" s="90"/>
      <c r="L568" s="146"/>
      <c r="M568" s="90"/>
      <c r="N568" s="90"/>
      <c r="O568" s="90"/>
      <c r="P568" s="10"/>
      <c r="Q568" s="215"/>
      <c r="R568" s="215"/>
      <c r="W568" s="55"/>
    </row>
    <row r="569" spans="1:23" s="11" customFormat="1" ht="15.75">
      <c r="A569" s="90"/>
      <c r="B569" s="90"/>
      <c r="C569" s="90"/>
      <c r="D569" s="117"/>
      <c r="E569" s="137"/>
      <c r="F569" s="90"/>
      <c r="G569" s="90"/>
      <c r="H569" s="90"/>
      <c r="I569" s="90"/>
      <c r="J569" s="90"/>
      <c r="K569" s="90"/>
      <c r="L569" s="146"/>
      <c r="M569" s="90"/>
      <c r="N569" s="90"/>
      <c r="O569" s="90"/>
      <c r="P569" s="10"/>
      <c r="Q569" s="215"/>
      <c r="R569" s="215"/>
      <c r="W569" s="55"/>
    </row>
    <row r="570" spans="1:23" s="11" customFormat="1" ht="15.75">
      <c r="A570" s="90"/>
      <c r="B570" s="90"/>
      <c r="C570" s="90"/>
      <c r="D570" s="117"/>
      <c r="E570" s="137"/>
      <c r="F570" s="90"/>
      <c r="G570" s="90"/>
      <c r="H570" s="90"/>
      <c r="I570" s="90"/>
      <c r="J570" s="90"/>
      <c r="K570" s="90"/>
      <c r="L570" s="146"/>
      <c r="M570" s="90"/>
      <c r="N570" s="90"/>
      <c r="O570" s="90"/>
      <c r="P570" s="10"/>
      <c r="Q570" s="215"/>
      <c r="R570" s="215"/>
      <c r="W570" s="55"/>
    </row>
    <row r="571" spans="1:23" s="11" customFormat="1" ht="15.75">
      <c r="A571" s="90"/>
      <c r="B571" s="90"/>
      <c r="C571" s="90"/>
      <c r="D571" s="117"/>
      <c r="E571" s="137"/>
      <c r="F571" s="90"/>
      <c r="G571" s="90"/>
      <c r="H571" s="90"/>
      <c r="I571" s="90"/>
      <c r="J571" s="90"/>
      <c r="K571" s="90"/>
      <c r="L571" s="146"/>
      <c r="M571" s="90"/>
      <c r="N571" s="90"/>
      <c r="O571" s="90"/>
      <c r="P571" s="10"/>
      <c r="Q571" s="215"/>
      <c r="R571" s="215"/>
      <c r="W571" s="55"/>
    </row>
    <row r="572" spans="1:23" s="11" customFormat="1" ht="15.75">
      <c r="A572" s="90"/>
      <c r="B572" s="90"/>
      <c r="C572" s="90"/>
      <c r="D572" s="117"/>
      <c r="E572" s="137"/>
      <c r="F572" s="90"/>
      <c r="G572" s="90"/>
      <c r="H572" s="90"/>
      <c r="I572" s="90"/>
      <c r="J572" s="90"/>
      <c r="K572" s="90"/>
      <c r="L572" s="146"/>
      <c r="M572" s="90"/>
      <c r="N572" s="90"/>
      <c r="O572" s="90"/>
      <c r="P572" s="10"/>
      <c r="Q572" s="215"/>
      <c r="R572" s="215"/>
      <c r="W572" s="55"/>
    </row>
    <row r="573" spans="1:23" s="11" customFormat="1" ht="15.75">
      <c r="A573" s="90"/>
      <c r="B573" s="90"/>
      <c r="C573" s="90"/>
      <c r="D573" s="117"/>
      <c r="E573" s="137"/>
      <c r="F573" s="90"/>
      <c r="G573" s="90"/>
      <c r="H573" s="90"/>
      <c r="I573" s="90"/>
      <c r="J573" s="90"/>
      <c r="K573" s="90"/>
      <c r="L573" s="146"/>
      <c r="M573" s="90"/>
      <c r="N573" s="90"/>
      <c r="O573" s="90"/>
      <c r="P573" s="10"/>
      <c r="Q573" s="215"/>
      <c r="R573" s="215"/>
      <c r="W573" s="55"/>
    </row>
    <row r="574" spans="1:23" s="11" customFormat="1" ht="15.75">
      <c r="A574" s="90"/>
      <c r="B574" s="90"/>
      <c r="C574" s="90"/>
      <c r="D574" s="117"/>
      <c r="E574" s="137"/>
      <c r="F574" s="90"/>
      <c r="G574" s="90"/>
      <c r="H574" s="90"/>
      <c r="I574" s="90"/>
      <c r="J574" s="90"/>
      <c r="K574" s="90"/>
      <c r="L574" s="146"/>
      <c r="M574" s="90"/>
      <c r="N574" s="90"/>
      <c r="O574" s="90"/>
      <c r="P574" s="10"/>
      <c r="Q574" s="215"/>
      <c r="R574" s="215"/>
      <c r="W574" s="55"/>
    </row>
    <row r="575" spans="1:23" s="11" customFormat="1" ht="15.75">
      <c r="A575" s="90"/>
      <c r="B575" s="90"/>
      <c r="C575" s="90"/>
      <c r="D575" s="117"/>
      <c r="E575" s="137"/>
      <c r="F575" s="90"/>
      <c r="G575" s="90"/>
      <c r="H575" s="90"/>
      <c r="I575" s="90"/>
      <c r="J575" s="90"/>
      <c r="K575" s="90"/>
      <c r="L575" s="146"/>
      <c r="M575" s="90"/>
      <c r="N575" s="90"/>
      <c r="O575" s="90"/>
      <c r="P575" s="10"/>
      <c r="Q575" s="215"/>
      <c r="R575" s="215"/>
      <c r="W575" s="55"/>
    </row>
    <row r="576" spans="1:23" s="11" customFormat="1" ht="15.75">
      <c r="A576" s="90"/>
      <c r="B576" s="90"/>
      <c r="C576" s="90"/>
      <c r="D576" s="117"/>
      <c r="E576" s="137"/>
      <c r="F576" s="90"/>
      <c r="G576" s="90"/>
      <c r="H576" s="90"/>
      <c r="I576" s="90"/>
      <c r="J576" s="90"/>
      <c r="K576" s="90"/>
      <c r="L576" s="146"/>
      <c r="M576" s="90"/>
      <c r="N576" s="90"/>
      <c r="O576" s="90"/>
      <c r="P576" s="10"/>
      <c r="Q576" s="215"/>
      <c r="R576" s="215"/>
      <c r="W576" s="55"/>
    </row>
    <row r="577" spans="1:23" s="11" customFormat="1" ht="15.75">
      <c r="A577" s="90"/>
      <c r="B577" s="90"/>
      <c r="C577" s="90"/>
      <c r="D577" s="117"/>
      <c r="E577" s="137"/>
      <c r="F577" s="90"/>
      <c r="G577" s="90"/>
      <c r="H577" s="90"/>
      <c r="I577" s="90"/>
      <c r="J577" s="90"/>
      <c r="K577" s="90"/>
      <c r="L577" s="146"/>
      <c r="M577" s="90"/>
      <c r="N577" s="90"/>
      <c r="O577" s="90"/>
      <c r="P577" s="10"/>
      <c r="Q577" s="215"/>
      <c r="R577" s="215"/>
      <c r="W577" s="55"/>
    </row>
    <row r="578" spans="1:23" s="11" customFormat="1" ht="15.75">
      <c r="A578" s="90"/>
      <c r="B578" s="90"/>
      <c r="C578" s="90"/>
      <c r="D578" s="117"/>
      <c r="E578" s="137"/>
      <c r="F578" s="90"/>
      <c r="G578" s="90"/>
      <c r="H578" s="90"/>
      <c r="I578" s="90"/>
      <c r="J578" s="90"/>
      <c r="K578" s="90"/>
      <c r="L578" s="146"/>
      <c r="M578" s="90"/>
      <c r="N578" s="90"/>
      <c r="O578" s="90"/>
      <c r="P578" s="10"/>
      <c r="Q578" s="215"/>
      <c r="R578" s="215"/>
      <c r="W578" s="55"/>
    </row>
    <row r="579" spans="1:23" s="11" customFormat="1" ht="15.75">
      <c r="A579" s="90"/>
      <c r="B579" s="90"/>
      <c r="C579" s="90"/>
      <c r="D579" s="117"/>
      <c r="E579" s="137"/>
      <c r="F579" s="90"/>
      <c r="G579" s="90"/>
      <c r="H579" s="90"/>
      <c r="I579" s="90"/>
      <c r="J579" s="90"/>
      <c r="K579" s="90"/>
      <c r="L579" s="146"/>
      <c r="M579" s="90"/>
      <c r="N579" s="90"/>
      <c r="O579" s="90"/>
      <c r="P579" s="10"/>
      <c r="Q579" s="215"/>
      <c r="R579" s="215"/>
      <c r="W579" s="55"/>
    </row>
    <row r="580" spans="1:23" s="11" customFormat="1" ht="15.75">
      <c r="A580" s="90"/>
      <c r="B580" s="90"/>
      <c r="C580" s="90"/>
      <c r="D580" s="117"/>
      <c r="E580" s="137"/>
      <c r="F580" s="90"/>
      <c r="G580" s="90"/>
      <c r="H580" s="90"/>
      <c r="I580" s="90"/>
      <c r="J580" s="90"/>
      <c r="K580" s="90"/>
      <c r="L580" s="146"/>
      <c r="M580" s="90"/>
      <c r="N580" s="90"/>
      <c r="O580" s="90"/>
      <c r="P580" s="10"/>
      <c r="Q580" s="215"/>
      <c r="R580" s="215"/>
      <c r="W580" s="55"/>
    </row>
    <row r="581" spans="1:23" s="11" customFormat="1" ht="15.75">
      <c r="A581" s="90"/>
      <c r="B581" s="90"/>
      <c r="C581" s="90"/>
      <c r="D581" s="117"/>
      <c r="E581" s="137"/>
      <c r="F581" s="90"/>
      <c r="G581" s="90"/>
      <c r="H581" s="90"/>
      <c r="I581" s="90"/>
      <c r="J581" s="90"/>
      <c r="K581" s="90"/>
      <c r="L581" s="146"/>
      <c r="M581" s="90"/>
      <c r="N581" s="90"/>
      <c r="O581" s="90"/>
      <c r="P581" s="10"/>
      <c r="Q581" s="215"/>
      <c r="R581" s="215"/>
      <c r="W581" s="55"/>
    </row>
    <row r="582" spans="1:23" s="11" customFormat="1" ht="15.75">
      <c r="A582" s="90"/>
      <c r="B582" s="90"/>
      <c r="C582" s="90"/>
      <c r="D582" s="117"/>
      <c r="E582" s="137"/>
      <c r="F582" s="90"/>
      <c r="G582" s="90"/>
      <c r="H582" s="90"/>
      <c r="I582" s="90"/>
      <c r="J582" s="90"/>
      <c r="K582" s="90"/>
      <c r="L582" s="146"/>
      <c r="M582" s="90"/>
      <c r="N582" s="90"/>
      <c r="O582" s="90"/>
      <c r="P582" s="10"/>
      <c r="Q582" s="215"/>
      <c r="R582" s="215"/>
      <c r="W582" s="55"/>
    </row>
    <row r="583" spans="1:23" s="11" customFormat="1" ht="15.75">
      <c r="A583" s="90"/>
      <c r="B583" s="90"/>
      <c r="C583" s="90"/>
      <c r="D583" s="117"/>
      <c r="E583" s="137"/>
      <c r="F583" s="90"/>
      <c r="G583" s="90"/>
      <c r="H583" s="90"/>
      <c r="I583" s="90"/>
      <c r="J583" s="90"/>
      <c r="K583" s="90"/>
      <c r="L583" s="146"/>
      <c r="M583" s="90"/>
      <c r="N583" s="90"/>
      <c r="O583" s="90"/>
      <c r="P583" s="10"/>
      <c r="Q583" s="215"/>
      <c r="R583" s="215"/>
      <c r="W583" s="55"/>
    </row>
    <row r="584" spans="1:23" s="11" customFormat="1" ht="15.75">
      <c r="A584" s="90"/>
      <c r="B584" s="90"/>
      <c r="C584" s="90"/>
      <c r="D584" s="117"/>
      <c r="E584" s="137"/>
      <c r="F584" s="90"/>
      <c r="G584" s="90"/>
      <c r="H584" s="90"/>
      <c r="I584" s="90"/>
      <c r="J584" s="90"/>
      <c r="K584" s="90"/>
      <c r="L584" s="146"/>
      <c r="M584" s="90"/>
      <c r="N584" s="90"/>
      <c r="O584" s="90"/>
      <c r="P584" s="10"/>
      <c r="Q584" s="215"/>
      <c r="R584" s="215"/>
      <c r="W584" s="55"/>
    </row>
    <row r="585" spans="1:23" s="11" customFormat="1" ht="15.75">
      <c r="A585" s="90"/>
      <c r="B585" s="90"/>
      <c r="C585" s="90"/>
      <c r="D585" s="117"/>
      <c r="E585" s="137"/>
      <c r="F585" s="90"/>
      <c r="G585" s="90"/>
      <c r="H585" s="90"/>
      <c r="I585" s="90"/>
      <c r="J585" s="90"/>
      <c r="K585" s="90"/>
      <c r="L585" s="146"/>
      <c r="M585" s="90"/>
      <c r="N585" s="90"/>
      <c r="O585" s="90"/>
      <c r="P585" s="10"/>
      <c r="Q585" s="215"/>
      <c r="R585" s="215"/>
      <c r="W585" s="55"/>
    </row>
    <row r="586" spans="1:23" s="11" customFormat="1" ht="15.75">
      <c r="A586" s="90"/>
      <c r="B586" s="90"/>
      <c r="C586" s="90"/>
      <c r="D586" s="117"/>
      <c r="E586" s="137"/>
      <c r="F586" s="90"/>
      <c r="G586" s="90"/>
      <c r="H586" s="90"/>
      <c r="I586" s="90"/>
      <c r="J586" s="90"/>
      <c r="K586" s="90"/>
      <c r="L586" s="146"/>
      <c r="M586" s="90"/>
      <c r="N586" s="90"/>
      <c r="O586" s="90"/>
      <c r="P586" s="10"/>
      <c r="Q586" s="215"/>
      <c r="R586" s="215"/>
      <c r="W586" s="55"/>
    </row>
    <row r="587" spans="1:23" s="11" customFormat="1" ht="15.75">
      <c r="A587" s="90"/>
      <c r="B587" s="90"/>
      <c r="C587" s="90"/>
      <c r="D587" s="117"/>
      <c r="E587" s="137"/>
      <c r="F587" s="90"/>
      <c r="G587" s="90"/>
      <c r="H587" s="90"/>
      <c r="I587" s="90"/>
      <c r="J587" s="90"/>
      <c r="K587" s="90"/>
      <c r="L587" s="146"/>
      <c r="M587" s="90"/>
      <c r="N587" s="90"/>
      <c r="O587" s="90"/>
      <c r="P587" s="10"/>
      <c r="Q587" s="215"/>
      <c r="R587" s="215"/>
      <c r="W587" s="55"/>
    </row>
    <row r="588" spans="1:23" s="11" customFormat="1" ht="15.75">
      <c r="A588" s="90"/>
      <c r="B588" s="90"/>
      <c r="C588" s="90"/>
      <c r="D588" s="117"/>
      <c r="E588" s="137"/>
      <c r="F588" s="90"/>
      <c r="G588" s="90"/>
      <c r="H588" s="90"/>
      <c r="I588" s="90"/>
      <c r="J588" s="90"/>
      <c r="K588" s="90"/>
      <c r="L588" s="146"/>
      <c r="M588" s="90"/>
      <c r="N588" s="90"/>
      <c r="O588" s="90"/>
      <c r="P588" s="10"/>
      <c r="Q588" s="215"/>
      <c r="R588" s="215"/>
      <c r="W588" s="55"/>
    </row>
    <row r="589" spans="1:23" s="11" customFormat="1" ht="15.75">
      <c r="A589" s="90"/>
      <c r="B589" s="90"/>
      <c r="C589" s="90"/>
      <c r="D589" s="117"/>
      <c r="E589" s="137"/>
      <c r="F589" s="90"/>
      <c r="G589" s="90"/>
      <c r="H589" s="90"/>
      <c r="I589" s="90"/>
      <c r="J589" s="90"/>
      <c r="K589" s="90"/>
      <c r="L589" s="146"/>
      <c r="M589" s="90"/>
      <c r="N589" s="90"/>
      <c r="O589" s="90"/>
      <c r="P589" s="10"/>
      <c r="Q589" s="215"/>
      <c r="R589" s="215"/>
      <c r="W589" s="55"/>
    </row>
    <row r="590" spans="1:23" s="11" customFormat="1" ht="15.75">
      <c r="A590" s="90"/>
      <c r="B590" s="90"/>
      <c r="C590" s="90"/>
      <c r="D590" s="117"/>
      <c r="E590" s="137"/>
      <c r="F590" s="90"/>
      <c r="G590" s="90"/>
      <c r="H590" s="90"/>
      <c r="I590" s="90"/>
      <c r="J590" s="90"/>
      <c r="K590" s="90"/>
      <c r="L590" s="146"/>
      <c r="M590" s="90"/>
      <c r="N590" s="90"/>
      <c r="O590" s="90"/>
      <c r="P590" s="10"/>
      <c r="Q590" s="215"/>
      <c r="R590" s="215"/>
      <c r="W590" s="55"/>
    </row>
    <row r="591" spans="1:23" s="11" customFormat="1" ht="15.75">
      <c r="A591" s="90"/>
      <c r="B591" s="90"/>
      <c r="C591" s="90"/>
      <c r="D591" s="117"/>
      <c r="E591" s="137"/>
      <c r="F591" s="90"/>
      <c r="G591" s="90"/>
      <c r="H591" s="90"/>
      <c r="I591" s="90"/>
      <c r="J591" s="90"/>
      <c r="K591" s="90"/>
      <c r="L591" s="146"/>
      <c r="M591" s="90"/>
      <c r="N591" s="90"/>
      <c r="O591" s="90"/>
      <c r="P591" s="10"/>
      <c r="Q591" s="215"/>
      <c r="R591" s="215"/>
      <c r="W591" s="55"/>
    </row>
    <row r="592" spans="1:23" s="11" customFormat="1" ht="15.75">
      <c r="A592" s="90"/>
      <c r="B592" s="90"/>
      <c r="C592" s="90"/>
      <c r="D592" s="117"/>
      <c r="E592" s="137"/>
      <c r="F592" s="90"/>
      <c r="G592" s="90"/>
      <c r="H592" s="90"/>
      <c r="I592" s="90"/>
      <c r="J592" s="90"/>
      <c r="K592" s="90"/>
      <c r="L592" s="146"/>
      <c r="M592" s="90"/>
      <c r="N592" s="90"/>
      <c r="O592" s="90"/>
      <c r="P592" s="10"/>
      <c r="Q592" s="215"/>
      <c r="R592" s="215"/>
      <c r="W592" s="55"/>
    </row>
    <row r="593" spans="1:23" s="11" customFormat="1" ht="15.75">
      <c r="A593" s="90"/>
      <c r="B593" s="90"/>
      <c r="C593" s="90"/>
      <c r="D593" s="117"/>
      <c r="E593" s="137"/>
      <c r="F593" s="90"/>
      <c r="G593" s="90"/>
      <c r="H593" s="90"/>
      <c r="I593" s="90"/>
      <c r="J593" s="90"/>
      <c r="K593" s="90"/>
      <c r="L593" s="146"/>
      <c r="M593" s="90"/>
      <c r="N593" s="90"/>
      <c r="O593" s="90"/>
      <c r="P593" s="10"/>
      <c r="Q593" s="215"/>
      <c r="R593" s="215"/>
      <c r="W593" s="55"/>
    </row>
    <row r="594" spans="1:23" s="11" customFormat="1" ht="15.75">
      <c r="A594" s="90"/>
      <c r="B594" s="90"/>
      <c r="C594" s="90"/>
      <c r="D594" s="117"/>
      <c r="E594" s="137"/>
      <c r="F594" s="90"/>
      <c r="G594" s="90"/>
      <c r="H594" s="90"/>
      <c r="I594" s="90"/>
      <c r="J594" s="90"/>
      <c r="K594" s="90"/>
      <c r="L594" s="146"/>
      <c r="M594" s="90"/>
      <c r="N594" s="90"/>
      <c r="O594" s="90"/>
      <c r="P594" s="10"/>
      <c r="Q594" s="215"/>
      <c r="R594" s="215"/>
      <c r="W594" s="55"/>
    </row>
    <row r="595" spans="1:23" s="11" customFormat="1" ht="15.75">
      <c r="A595" s="90"/>
      <c r="B595" s="90"/>
      <c r="C595" s="90"/>
      <c r="D595" s="117"/>
      <c r="E595" s="137"/>
      <c r="F595" s="90"/>
      <c r="G595" s="90"/>
      <c r="H595" s="90"/>
      <c r="I595" s="90"/>
      <c r="J595" s="90"/>
      <c r="K595" s="90"/>
      <c r="L595" s="146"/>
      <c r="M595" s="90"/>
      <c r="N595" s="90"/>
      <c r="O595" s="90"/>
      <c r="P595" s="10"/>
      <c r="Q595" s="215"/>
      <c r="R595" s="215"/>
      <c r="W595" s="55"/>
    </row>
    <row r="596" spans="1:23" s="11" customFormat="1" ht="15.75">
      <c r="A596" s="90"/>
      <c r="B596" s="90"/>
      <c r="C596" s="90"/>
      <c r="D596" s="117"/>
      <c r="E596" s="137"/>
      <c r="F596" s="90"/>
      <c r="G596" s="90"/>
      <c r="H596" s="90"/>
      <c r="I596" s="90"/>
      <c r="J596" s="90"/>
      <c r="K596" s="90"/>
      <c r="L596" s="146"/>
      <c r="M596" s="90"/>
      <c r="N596" s="90"/>
      <c r="O596" s="90"/>
      <c r="P596" s="10"/>
      <c r="Q596" s="215"/>
      <c r="R596" s="215"/>
      <c r="W596" s="55"/>
    </row>
    <row r="597" spans="1:23" s="11" customFormat="1" ht="15.75">
      <c r="A597" s="90"/>
      <c r="B597" s="90"/>
      <c r="C597" s="90"/>
      <c r="D597" s="117"/>
      <c r="E597" s="137"/>
      <c r="F597" s="90"/>
      <c r="G597" s="90"/>
      <c r="H597" s="90"/>
      <c r="I597" s="90"/>
      <c r="J597" s="90"/>
      <c r="K597" s="90"/>
      <c r="L597" s="146"/>
      <c r="M597" s="90"/>
      <c r="N597" s="90"/>
      <c r="O597" s="90"/>
      <c r="P597" s="10"/>
      <c r="Q597" s="215"/>
      <c r="R597" s="215"/>
      <c r="W597" s="55"/>
    </row>
    <row r="598" spans="1:23" s="11" customFormat="1" ht="15.75">
      <c r="A598" s="90"/>
      <c r="B598" s="90"/>
      <c r="C598" s="90"/>
      <c r="D598" s="117"/>
      <c r="E598" s="137"/>
      <c r="F598" s="90"/>
      <c r="G598" s="90"/>
      <c r="H598" s="90"/>
      <c r="I598" s="90"/>
      <c r="J598" s="90"/>
      <c r="K598" s="90"/>
      <c r="L598" s="146"/>
      <c r="M598" s="90"/>
      <c r="N598" s="90"/>
      <c r="O598" s="90"/>
      <c r="P598" s="10"/>
      <c r="Q598" s="215"/>
      <c r="R598" s="215"/>
      <c r="W598" s="55"/>
    </row>
    <row r="599" spans="1:23" s="11" customFormat="1" ht="15.75">
      <c r="A599" s="90"/>
      <c r="B599" s="90"/>
      <c r="C599" s="90"/>
      <c r="D599" s="117"/>
      <c r="E599" s="137"/>
      <c r="F599" s="90"/>
      <c r="G599" s="90"/>
      <c r="H599" s="90"/>
      <c r="I599" s="90"/>
      <c r="J599" s="90"/>
      <c r="K599" s="90"/>
      <c r="L599" s="146"/>
      <c r="M599" s="90"/>
      <c r="N599" s="90"/>
      <c r="O599" s="90"/>
      <c r="P599" s="10"/>
      <c r="Q599" s="215"/>
      <c r="R599" s="215"/>
      <c r="W599" s="55"/>
    </row>
    <row r="600" spans="1:23" s="11" customFormat="1" ht="15.75">
      <c r="A600" s="90"/>
      <c r="B600" s="90"/>
      <c r="C600" s="90"/>
      <c r="D600" s="117"/>
      <c r="E600" s="137"/>
      <c r="F600" s="90"/>
      <c r="G600" s="90"/>
      <c r="H600" s="90"/>
      <c r="I600" s="90"/>
      <c r="J600" s="90"/>
      <c r="K600" s="90"/>
      <c r="L600" s="146"/>
      <c r="M600" s="90"/>
      <c r="N600" s="90"/>
      <c r="O600" s="90"/>
      <c r="P600" s="10"/>
      <c r="Q600" s="215"/>
      <c r="R600" s="215"/>
      <c r="W600" s="55"/>
    </row>
    <row r="601" spans="1:23" s="11" customFormat="1" ht="15.75">
      <c r="A601" s="90"/>
      <c r="B601" s="90"/>
      <c r="C601" s="90"/>
      <c r="D601" s="117"/>
      <c r="E601" s="137"/>
      <c r="F601" s="90"/>
      <c r="G601" s="90"/>
      <c r="H601" s="90"/>
      <c r="I601" s="90"/>
      <c r="J601" s="90"/>
      <c r="K601" s="90"/>
      <c r="L601" s="146"/>
      <c r="M601" s="90"/>
      <c r="N601" s="90"/>
      <c r="O601" s="90"/>
      <c r="P601" s="10"/>
      <c r="Q601" s="215"/>
      <c r="R601" s="215"/>
      <c r="W601" s="55"/>
    </row>
    <row r="602" spans="1:23" s="11" customFormat="1" ht="15.75">
      <c r="A602" s="90"/>
      <c r="B602" s="90"/>
      <c r="C602" s="90"/>
      <c r="D602" s="117"/>
      <c r="E602" s="137"/>
      <c r="F602" s="90"/>
      <c r="G602" s="90"/>
      <c r="H602" s="90"/>
      <c r="I602" s="90"/>
      <c r="J602" s="90"/>
      <c r="K602" s="90"/>
      <c r="L602" s="146"/>
      <c r="M602" s="90"/>
      <c r="N602" s="90"/>
      <c r="O602" s="90"/>
      <c r="P602" s="10"/>
      <c r="Q602" s="215"/>
      <c r="R602" s="215"/>
      <c r="W602" s="55"/>
    </row>
    <row r="603" spans="1:23" s="11" customFormat="1" ht="15.75">
      <c r="A603" s="90"/>
      <c r="B603" s="90"/>
      <c r="C603" s="90"/>
      <c r="D603" s="117"/>
      <c r="E603" s="137"/>
      <c r="F603" s="90"/>
      <c r="G603" s="90"/>
      <c r="H603" s="90"/>
      <c r="I603" s="90"/>
      <c r="J603" s="90"/>
      <c r="K603" s="90"/>
      <c r="L603" s="146"/>
      <c r="M603" s="90"/>
      <c r="N603" s="90"/>
      <c r="O603" s="90"/>
      <c r="P603" s="10"/>
      <c r="Q603" s="215"/>
      <c r="R603" s="215"/>
      <c r="W603" s="55"/>
    </row>
    <row r="604" spans="1:23" s="11" customFormat="1" ht="15.75">
      <c r="A604" s="90"/>
      <c r="B604" s="90"/>
      <c r="C604" s="90"/>
      <c r="D604" s="117"/>
      <c r="E604" s="137"/>
      <c r="F604" s="90"/>
      <c r="G604" s="90"/>
      <c r="H604" s="90"/>
      <c r="I604" s="90"/>
      <c r="J604" s="90"/>
      <c r="K604" s="90"/>
      <c r="L604" s="146"/>
      <c r="M604" s="90"/>
      <c r="N604" s="90"/>
      <c r="O604" s="90"/>
      <c r="P604" s="10"/>
      <c r="Q604" s="215"/>
      <c r="R604" s="215"/>
      <c r="W604" s="55"/>
    </row>
    <row r="605" spans="1:23" s="11" customFormat="1" ht="15.75">
      <c r="A605" s="90"/>
      <c r="B605" s="90"/>
      <c r="C605" s="90"/>
      <c r="D605" s="117"/>
      <c r="E605" s="137"/>
      <c r="F605" s="90"/>
      <c r="G605" s="90"/>
      <c r="H605" s="90"/>
      <c r="I605" s="90"/>
      <c r="J605" s="90"/>
      <c r="K605" s="90"/>
      <c r="L605" s="146"/>
      <c r="M605" s="90"/>
      <c r="N605" s="90"/>
      <c r="O605" s="90"/>
      <c r="P605" s="10"/>
      <c r="Q605" s="215"/>
      <c r="R605" s="215"/>
      <c r="W605" s="55"/>
    </row>
    <row r="606" spans="1:23" s="11" customFormat="1" ht="15.75">
      <c r="A606" s="90"/>
      <c r="B606" s="90"/>
      <c r="C606" s="90"/>
      <c r="D606" s="117"/>
      <c r="E606" s="137"/>
      <c r="F606" s="90"/>
      <c r="G606" s="90"/>
      <c r="H606" s="90"/>
      <c r="I606" s="90"/>
      <c r="J606" s="90"/>
      <c r="K606" s="90"/>
      <c r="L606" s="146"/>
      <c r="M606" s="90"/>
      <c r="N606" s="90"/>
      <c r="O606" s="90"/>
      <c r="P606" s="10"/>
      <c r="Q606" s="215"/>
      <c r="R606" s="215"/>
      <c r="W606" s="55"/>
    </row>
    <row r="607" spans="1:23" s="11" customFormat="1" ht="15.75">
      <c r="A607" s="90"/>
      <c r="B607" s="90"/>
      <c r="C607" s="90"/>
      <c r="D607" s="117"/>
      <c r="E607" s="137"/>
      <c r="F607" s="90"/>
      <c r="G607" s="90"/>
      <c r="H607" s="90"/>
      <c r="I607" s="90"/>
      <c r="J607" s="90"/>
      <c r="K607" s="90"/>
      <c r="L607" s="146"/>
      <c r="M607" s="90"/>
      <c r="N607" s="90"/>
      <c r="O607" s="90"/>
      <c r="P607" s="10"/>
      <c r="Q607" s="215"/>
      <c r="R607" s="215"/>
      <c r="W607" s="55"/>
    </row>
    <row r="608" spans="1:23" s="11" customFormat="1" ht="15.75">
      <c r="A608" s="90"/>
      <c r="B608" s="90"/>
      <c r="C608" s="90"/>
      <c r="D608" s="117"/>
      <c r="E608" s="137"/>
      <c r="F608" s="90"/>
      <c r="G608" s="90"/>
      <c r="H608" s="90"/>
      <c r="I608" s="90"/>
      <c r="J608" s="90"/>
      <c r="K608" s="90"/>
      <c r="L608" s="146"/>
      <c r="M608" s="90"/>
      <c r="N608" s="90"/>
      <c r="O608" s="90"/>
      <c r="P608" s="10"/>
      <c r="Q608" s="215"/>
      <c r="R608" s="215"/>
      <c r="W608" s="55"/>
    </row>
    <row r="609" spans="1:23" s="11" customFormat="1" ht="15.75">
      <c r="A609" s="90"/>
      <c r="B609" s="90"/>
      <c r="C609" s="90"/>
      <c r="D609" s="117"/>
      <c r="E609" s="137"/>
      <c r="F609" s="90"/>
      <c r="G609" s="90"/>
      <c r="H609" s="90"/>
      <c r="I609" s="90"/>
      <c r="J609" s="90"/>
      <c r="K609" s="90"/>
      <c r="L609" s="146"/>
      <c r="M609" s="90"/>
      <c r="N609" s="90"/>
      <c r="O609" s="90"/>
      <c r="P609" s="10"/>
      <c r="Q609" s="215"/>
      <c r="R609" s="215"/>
      <c r="W609" s="55"/>
    </row>
    <row r="610" spans="1:23" s="11" customFormat="1" ht="15.75">
      <c r="A610" s="90"/>
      <c r="B610" s="90"/>
      <c r="C610" s="90"/>
      <c r="D610" s="117"/>
      <c r="E610" s="137"/>
      <c r="F610" s="90"/>
      <c r="G610" s="90"/>
      <c r="H610" s="90"/>
      <c r="I610" s="90"/>
      <c r="J610" s="90"/>
      <c r="K610" s="90"/>
      <c r="L610" s="146"/>
      <c r="M610" s="90"/>
      <c r="N610" s="90"/>
      <c r="O610" s="90"/>
      <c r="P610" s="10"/>
      <c r="Q610" s="215"/>
      <c r="R610" s="215"/>
      <c r="W610" s="55"/>
    </row>
    <row r="611" spans="1:23" s="11" customFormat="1" ht="15.75">
      <c r="A611" s="90"/>
      <c r="B611" s="90"/>
      <c r="C611" s="90"/>
      <c r="D611" s="117"/>
      <c r="E611" s="137"/>
      <c r="F611" s="90"/>
      <c r="G611" s="90"/>
      <c r="H611" s="90"/>
      <c r="I611" s="90"/>
      <c r="J611" s="90"/>
      <c r="K611" s="90"/>
      <c r="L611" s="146"/>
      <c r="M611" s="90"/>
      <c r="N611" s="90"/>
      <c r="O611" s="90"/>
      <c r="P611" s="10"/>
      <c r="Q611" s="215"/>
      <c r="R611" s="215"/>
      <c r="W611" s="55"/>
    </row>
    <row r="612" spans="1:23" s="11" customFormat="1" ht="15.75">
      <c r="A612" s="90"/>
      <c r="B612" s="90"/>
      <c r="C612" s="90"/>
      <c r="D612" s="117"/>
      <c r="E612" s="137"/>
      <c r="F612" s="90"/>
      <c r="G612" s="90"/>
      <c r="H612" s="90"/>
      <c r="I612" s="90"/>
      <c r="J612" s="90"/>
      <c r="K612" s="90"/>
      <c r="L612" s="146"/>
      <c r="M612" s="90"/>
      <c r="N612" s="90"/>
      <c r="O612" s="90"/>
      <c r="P612" s="10"/>
      <c r="Q612" s="215"/>
      <c r="R612" s="215"/>
      <c r="W612" s="55"/>
    </row>
    <row r="613" spans="1:23" s="11" customFormat="1" ht="15.75">
      <c r="A613" s="90"/>
      <c r="B613" s="90"/>
      <c r="C613" s="90"/>
      <c r="D613" s="117"/>
      <c r="E613" s="137"/>
      <c r="F613" s="90"/>
      <c r="G613" s="90"/>
      <c r="H613" s="90"/>
      <c r="I613" s="90"/>
      <c r="J613" s="90"/>
      <c r="K613" s="90"/>
      <c r="L613" s="146"/>
      <c r="M613" s="90"/>
      <c r="N613" s="90"/>
      <c r="O613" s="90"/>
      <c r="P613" s="10"/>
      <c r="Q613" s="215"/>
      <c r="R613" s="215"/>
      <c r="W613" s="55"/>
    </row>
    <row r="614" spans="1:23" s="11" customFormat="1" ht="15.75">
      <c r="A614" s="90"/>
      <c r="B614" s="90"/>
      <c r="C614" s="90"/>
      <c r="D614" s="117"/>
      <c r="E614" s="137"/>
      <c r="F614" s="90"/>
      <c r="G614" s="90"/>
      <c r="H614" s="90"/>
      <c r="I614" s="90"/>
      <c r="J614" s="90"/>
      <c r="K614" s="90"/>
      <c r="L614" s="146"/>
      <c r="M614" s="90"/>
      <c r="N614" s="90"/>
      <c r="O614" s="90"/>
      <c r="P614" s="10"/>
      <c r="Q614" s="215"/>
      <c r="R614" s="215"/>
      <c r="W614" s="55"/>
    </row>
    <row r="615" spans="1:23" s="11" customFormat="1" ht="15.75">
      <c r="A615" s="90"/>
      <c r="B615" s="90"/>
      <c r="C615" s="90"/>
      <c r="D615" s="117"/>
      <c r="E615" s="137"/>
      <c r="F615" s="90"/>
      <c r="G615" s="90"/>
      <c r="H615" s="90"/>
      <c r="I615" s="90"/>
      <c r="J615" s="90"/>
      <c r="K615" s="90"/>
      <c r="L615" s="146"/>
      <c r="M615" s="90"/>
      <c r="N615" s="90"/>
      <c r="O615" s="90"/>
      <c r="P615" s="10"/>
      <c r="Q615" s="215"/>
      <c r="R615" s="215"/>
      <c r="W615" s="55"/>
    </row>
    <row r="616" spans="1:23" s="11" customFormat="1" ht="15.75">
      <c r="A616" s="90"/>
      <c r="B616" s="90"/>
      <c r="C616" s="90"/>
      <c r="D616" s="117"/>
      <c r="E616" s="137"/>
      <c r="F616" s="90"/>
      <c r="G616" s="90"/>
      <c r="H616" s="90"/>
      <c r="I616" s="90"/>
      <c r="J616" s="90"/>
      <c r="K616" s="90"/>
      <c r="L616" s="146"/>
      <c r="M616" s="90"/>
      <c r="N616" s="90"/>
      <c r="O616" s="90"/>
      <c r="P616" s="10"/>
      <c r="Q616" s="215"/>
      <c r="R616" s="215"/>
      <c r="W616" s="55"/>
    </row>
    <row r="617" spans="1:23" s="11" customFormat="1" ht="15.75">
      <c r="A617" s="90"/>
      <c r="B617" s="90"/>
      <c r="C617" s="90"/>
      <c r="D617" s="117"/>
      <c r="E617" s="137"/>
      <c r="F617" s="90"/>
      <c r="G617" s="90"/>
      <c r="H617" s="90"/>
      <c r="I617" s="90"/>
      <c r="J617" s="90"/>
      <c r="K617" s="90"/>
      <c r="L617" s="146"/>
      <c r="M617" s="90"/>
      <c r="N617" s="90"/>
      <c r="O617" s="90"/>
      <c r="P617" s="10"/>
      <c r="Q617" s="215"/>
      <c r="R617" s="215"/>
      <c r="W617" s="55"/>
    </row>
    <row r="618" spans="1:23" s="11" customFormat="1" ht="15.75">
      <c r="A618" s="90"/>
      <c r="B618" s="90"/>
      <c r="C618" s="90"/>
      <c r="D618" s="117"/>
      <c r="E618" s="137"/>
      <c r="F618" s="90"/>
      <c r="G618" s="90"/>
      <c r="H618" s="90"/>
      <c r="I618" s="90"/>
      <c r="J618" s="90"/>
      <c r="K618" s="90"/>
      <c r="L618" s="146"/>
      <c r="M618" s="90"/>
      <c r="N618" s="90"/>
      <c r="O618" s="90"/>
      <c r="P618" s="10"/>
      <c r="Q618" s="215"/>
      <c r="R618" s="215"/>
      <c r="W618" s="55"/>
    </row>
    <row r="619" spans="1:23" s="11" customFormat="1" ht="15.75">
      <c r="A619" s="90"/>
      <c r="B619" s="90"/>
      <c r="C619" s="90"/>
      <c r="D619" s="117"/>
      <c r="E619" s="137"/>
      <c r="F619" s="90"/>
      <c r="G619" s="90"/>
      <c r="H619" s="90"/>
      <c r="I619" s="90"/>
      <c r="J619" s="90"/>
      <c r="K619" s="90"/>
      <c r="L619" s="146"/>
      <c r="M619" s="90"/>
      <c r="N619" s="90"/>
      <c r="O619" s="90"/>
      <c r="P619" s="10"/>
      <c r="Q619" s="215"/>
      <c r="R619" s="215"/>
      <c r="W619" s="55"/>
    </row>
    <row r="620" spans="1:23" s="11" customFormat="1" ht="15.75">
      <c r="A620" s="90"/>
      <c r="B620" s="90"/>
      <c r="C620" s="90"/>
      <c r="D620" s="117"/>
      <c r="E620" s="137"/>
      <c r="F620" s="90"/>
      <c r="G620" s="90"/>
      <c r="H620" s="90"/>
      <c r="I620" s="90"/>
      <c r="J620" s="90"/>
      <c r="K620" s="90"/>
      <c r="L620" s="146"/>
      <c r="M620" s="90"/>
      <c r="N620" s="90"/>
      <c r="O620" s="90"/>
      <c r="P620" s="10"/>
      <c r="Q620" s="215"/>
      <c r="R620" s="215"/>
      <c r="W620" s="55"/>
    </row>
    <row r="621" spans="1:23" s="11" customFormat="1" ht="15.75">
      <c r="A621" s="90"/>
      <c r="B621" s="90"/>
      <c r="C621" s="90"/>
      <c r="D621" s="117"/>
      <c r="E621" s="137"/>
      <c r="F621" s="90"/>
      <c r="G621" s="90"/>
      <c r="H621" s="90"/>
      <c r="I621" s="90"/>
      <c r="J621" s="90"/>
      <c r="K621" s="90"/>
      <c r="L621" s="146"/>
      <c r="M621" s="90"/>
      <c r="N621" s="90"/>
      <c r="O621" s="90"/>
      <c r="P621" s="10"/>
      <c r="Q621" s="215"/>
      <c r="R621" s="215"/>
      <c r="W621" s="55"/>
    </row>
    <row r="622" spans="1:23" s="11" customFormat="1" ht="15.75">
      <c r="A622" s="90"/>
      <c r="B622" s="90"/>
      <c r="C622" s="90"/>
      <c r="D622" s="117"/>
      <c r="E622" s="137"/>
      <c r="F622" s="90"/>
      <c r="G622" s="90"/>
      <c r="H622" s="90"/>
      <c r="I622" s="90"/>
      <c r="J622" s="90"/>
      <c r="K622" s="90"/>
      <c r="L622" s="146"/>
      <c r="M622" s="90"/>
      <c r="N622" s="90"/>
      <c r="O622" s="90"/>
      <c r="P622" s="10"/>
      <c r="Q622" s="215"/>
      <c r="R622" s="215"/>
      <c r="W622" s="55"/>
    </row>
    <row r="623" spans="1:23" s="11" customFormat="1" ht="15.75">
      <c r="A623" s="90"/>
      <c r="B623" s="90"/>
      <c r="C623" s="90"/>
      <c r="D623" s="117"/>
      <c r="E623" s="137"/>
      <c r="F623" s="90"/>
      <c r="G623" s="90"/>
      <c r="H623" s="90"/>
      <c r="I623" s="90"/>
      <c r="J623" s="90"/>
      <c r="K623" s="90"/>
      <c r="L623" s="146"/>
      <c r="M623" s="90"/>
      <c r="N623" s="90"/>
      <c r="O623" s="90"/>
      <c r="P623" s="10"/>
      <c r="Q623" s="215"/>
      <c r="R623" s="215"/>
      <c r="W623" s="55"/>
    </row>
    <row r="624" spans="1:23" s="11" customFormat="1" ht="15.75">
      <c r="A624" s="90"/>
      <c r="B624" s="90"/>
      <c r="C624" s="90"/>
      <c r="D624" s="117"/>
      <c r="E624" s="137"/>
      <c r="F624" s="90"/>
      <c r="G624" s="90"/>
      <c r="H624" s="90"/>
      <c r="I624" s="90"/>
      <c r="J624" s="90"/>
      <c r="K624" s="90"/>
      <c r="L624" s="146"/>
      <c r="M624" s="90"/>
      <c r="N624" s="90"/>
      <c r="O624" s="90"/>
      <c r="P624" s="10"/>
      <c r="Q624" s="215"/>
      <c r="R624" s="215"/>
      <c r="W624" s="55"/>
    </row>
    <row r="625" spans="1:23" s="11" customFormat="1" ht="15.75">
      <c r="A625" s="90"/>
      <c r="B625" s="90"/>
      <c r="C625" s="90"/>
      <c r="D625" s="117"/>
      <c r="E625" s="137"/>
      <c r="F625" s="90"/>
      <c r="G625" s="90"/>
      <c r="H625" s="90"/>
      <c r="I625" s="90"/>
      <c r="J625" s="90"/>
      <c r="K625" s="90"/>
      <c r="L625" s="146"/>
      <c r="M625" s="90"/>
      <c r="N625" s="90"/>
      <c r="O625" s="90"/>
      <c r="P625" s="10"/>
      <c r="Q625" s="215"/>
      <c r="R625" s="215"/>
      <c r="W625" s="55"/>
    </row>
    <row r="626" spans="1:23" s="11" customFormat="1" ht="15.75">
      <c r="A626" s="90"/>
      <c r="B626" s="90"/>
      <c r="C626" s="90"/>
      <c r="D626" s="117"/>
      <c r="E626" s="137"/>
      <c r="F626" s="90"/>
      <c r="G626" s="90"/>
      <c r="H626" s="90"/>
      <c r="I626" s="90"/>
      <c r="J626" s="90"/>
      <c r="K626" s="90"/>
      <c r="L626" s="146"/>
      <c r="M626" s="90"/>
      <c r="N626" s="90"/>
      <c r="O626" s="90"/>
      <c r="P626" s="10"/>
      <c r="Q626" s="215"/>
      <c r="R626" s="215"/>
      <c r="W626" s="55"/>
    </row>
    <row r="627" spans="1:23" s="11" customFormat="1" ht="15.75">
      <c r="A627" s="90"/>
      <c r="B627" s="90"/>
      <c r="C627" s="90"/>
      <c r="D627" s="117"/>
      <c r="E627" s="137"/>
      <c r="F627" s="90"/>
      <c r="G627" s="90"/>
      <c r="H627" s="90"/>
      <c r="I627" s="90"/>
      <c r="J627" s="90"/>
      <c r="K627" s="90"/>
      <c r="L627" s="146"/>
      <c r="M627" s="90"/>
      <c r="N627" s="90"/>
      <c r="O627" s="90"/>
      <c r="P627" s="10"/>
      <c r="Q627" s="215"/>
      <c r="R627" s="215"/>
      <c r="W627" s="55"/>
    </row>
    <row r="628" spans="1:23" s="11" customFormat="1" ht="15.75">
      <c r="A628" s="90"/>
      <c r="B628" s="90"/>
      <c r="C628" s="90"/>
      <c r="D628" s="117"/>
      <c r="E628" s="137"/>
      <c r="F628" s="90"/>
      <c r="G628" s="90"/>
      <c r="H628" s="90"/>
      <c r="I628" s="90"/>
      <c r="J628" s="90"/>
      <c r="K628" s="90"/>
      <c r="L628" s="146"/>
      <c r="M628" s="90"/>
      <c r="N628" s="90"/>
      <c r="O628" s="90"/>
      <c r="P628" s="10"/>
      <c r="Q628" s="215"/>
      <c r="R628" s="215"/>
      <c r="W628" s="55"/>
    </row>
    <row r="629" spans="1:23" s="11" customFormat="1" ht="15.75">
      <c r="A629" s="90"/>
      <c r="B629" s="90"/>
      <c r="C629" s="90"/>
      <c r="D629" s="117"/>
      <c r="E629" s="137"/>
      <c r="F629" s="90"/>
      <c r="G629" s="90"/>
      <c r="H629" s="90"/>
      <c r="I629" s="90"/>
      <c r="J629" s="90"/>
      <c r="K629" s="90"/>
      <c r="L629" s="146"/>
      <c r="M629" s="90"/>
      <c r="N629" s="90"/>
      <c r="O629" s="90"/>
      <c r="P629" s="10"/>
      <c r="Q629" s="215"/>
      <c r="R629" s="215"/>
      <c r="W629" s="55"/>
    </row>
    <row r="630" spans="1:23" s="11" customFormat="1" ht="15.75">
      <c r="A630" s="90"/>
      <c r="B630" s="90"/>
      <c r="C630" s="90"/>
      <c r="D630" s="117"/>
      <c r="E630" s="137"/>
      <c r="F630" s="90"/>
      <c r="G630" s="90"/>
      <c r="H630" s="90"/>
      <c r="I630" s="90"/>
      <c r="J630" s="90"/>
      <c r="K630" s="90"/>
      <c r="L630" s="146"/>
      <c r="M630" s="90"/>
      <c r="N630" s="90"/>
      <c r="O630" s="90"/>
      <c r="P630" s="10"/>
      <c r="Q630" s="215"/>
      <c r="R630" s="215"/>
      <c r="W630" s="55"/>
    </row>
    <row r="631" spans="1:23" s="11" customFormat="1" ht="15.75">
      <c r="A631" s="90"/>
      <c r="B631" s="90"/>
      <c r="C631" s="90"/>
      <c r="D631" s="117"/>
      <c r="E631" s="137"/>
      <c r="F631" s="90"/>
      <c r="G631" s="90"/>
      <c r="H631" s="90"/>
      <c r="I631" s="90"/>
      <c r="J631" s="90"/>
      <c r="K631" s="90"/>
      <c r="L631" s="146"/>
      <c r="M631" s="90"/>
      <c r="N631" s="90"/>
      <c r="O631" s="90"/>
      <c r="P631" s="10"/>
      <c r="Q631" s="215"/>
      <c r="R631" s="215"/>
      <c r="W631" s="55"/>
    </row>
    <row r="632" spans="1:23" s="11" customFormat="1" ht="15.75">
      <c r="A632" s="90"/>
      <c r="B632" s="90"/>
      <c r="C632" s="90"/>
      <c r="D632" s="117"/>
      <c r="E632" s="137"/>
      <c r="F632" s="90"/>
      <c r="G632" s="90"/>
      <c r="H632" s="90"/>
      <c r="I632" s="90"/>
      <c r="J632" s="90"/>
      <c r="K632" s="90"/>
      <c r="L632" s="146"/>
      <c r="M632" s="90"/>
      <c r="N632" s="90"/>
      <c r="O632" s="90"/>
      <c r="P632" s="10"/>
      <c r="Q632" s="215"/>
      <c r="R632" s="215"/>
      <c r="W632" s="55"/>
    </row>
    <row r="633" spans="1:23" s="11" customFormat="1" ht="15.75">
      <c r="A633" s="90"/>
      <c r="B633" s="90"/>
      <c r="C633" s="90"/>
      <c r="D633" s="117"/>
      <c r="E633" s="137"/>
      <c r="F633" s="90"/>
      <c r="G633" s="90"/>
      <c r="H633" s="90"/>
      <c r="I633" s="90"/>
      <c r="J633" s="90"/>
      <c r="K633" s="90"/>
      <c r="L633" s="146"/>
      <c r="M633" s="90"/>
      <c r="N633" s="90"/>
      <c r="O633" s="90"/>
      <c r="P633" s="10"/>
      <c r="Q633" s="215"/>
      <c r="R633" s="215"/>
      <c r="W633" s="55"/>
    </row>
    <row r="634" spans="1:23" s="11" customFormat="1" ht="15.75">
      <c r="A634" s="90"/>
      <c r="B634" s="90"/>
      <c r="C634" s="90"/>
      <c r="D634" s="117"/>
      <c r="E634" s="137"/>
      <c r="F634" s="90"/>
      <c r="G634" s="90"/>
      <c r="H634" s="90"/>
      <c r="I634" s="90"/>
      <c r="J634" s="90"/>
      <c r="K634" s="90"/>
      <c r="L634" s="146"/>
      <c r="M634" s="90"/>
      <c r="N634" s="90"/>
      <c r="O634" s="90"/>
      <c r="P634" s="10"/>
      <c r="Q634" s="215"/>
      <c r="R634" s="215"/>
      <c r="W634" s="55"/>
    </row>
    <row r="635" spans="1:23" s="11" customFormat="1" ht="15.75">
      <c r="A635" s="90"/>
      <c r="B635" s="90"/>
      <c r="C635" s="90"/>
      <c r="D635" s="117"/>
      <c r="E635" s="137"/>
      <c r="F635" s="90"/>
      <c r="G635" s="90"/>
      <c r="H635" s="90"/>
      <c r="I635" s="90"/>
      <c r="J635" s="90"/>
      <c r="K635" s="90"/>
      <c r="L635" s="146"/>
      <c r="M635" s="90"/>
      <c r="N635" s="90"/>
      <c r="O635" s="90"/>
      <c r="P635" s="10"/>
      <c r="Q635" s="215"/>
      <c r="R635" s="215"/>
      <c r="W635" s="55"/>
    </row>
    <row r="636" spans="1:23" s="11" customFormat="1" ht="15.75">
      <c r="A636" s="90"/>
      <c r="B636" s="90"/>
      <c r="C636" s="90"/>
      <c r="D636" s="117"/>
      <c r="E636" s="137"/>
      <c r="F636" s="90"/>
      <c r="G636" s="90"/>
      <c r="H636" s="90"/>
      <c r="I636" s="90"/>
      <c r="J636" s="90"/>
      <c r="K636" s="90"/>
      <c r="L636" s="146"/>
      <c r="M636" s="90"/>
      <c r="N636" s="90"/>
      <c r="O636" s="90"/>
      <c r="P636" s="10"/>
      <c r="Q636" s="215"/>
      <c r="R636" s="215"/>
      <c r="W636" s="55"/>
    </row>
    <row r="637" spans="1:23" s="11" customFormat="1" ht="15.75">
      <c r="A637" s="90"/>
      <c r="B637" s="90"/>
      <c r="C637" s="90"/>
      <c r="D637" s="117"/>
      <c r="E637" s="137"/>
      <c r="F637" s="90"/>
      <c r="G637" s="90"/>
      <c r="H637" s="90"/>
      <c r="I637" s="90"/>
      <c r="J637" s="90"/>
      <c r="K637" s="90"/>
      <c r="L637" s="146"/>
      <c r="M637" s="90"/>
      <c r="N637" s="90"/>
      <c r="O637" s="90"/>
      <c r="P637" s="10"/>
      <c r="Q637" s="215"/>
      <c r="R637" s="215"/>
      <c r="W637" s="55"/>
    </row>
    <row r="638" spans="1:23" s="11" customFormat="1" ht="15.75">
      <c r="A638" s="90"/>
      <c r="B638" s="90"/>
      <c r="C638" s="90"/>
      <c r="D638" s="117"/>
      <c r="E638" s="137"/>
      <c r="F638" s="90"/>
      <c r="G638" s="90"/>
      <c r="H638" s="90"/>
      <c r="I638" s="90"/>
      <c r="J638" s="90"/>
      <c r="K638" s="90"/>
      <c r="L638" s="146"/>
      <c r="M638" s="90"/>
      <c r="N638" s="90"/>
      <c r="O638" s="90"/>
      <c r="P638" s="10"/>
      <c r="Q638" s="215"/>
      <c r="R638" s="215"/>
      <c r="W638" s="55"/>
    </row>
    <row r="639" spans="1:23" s="11" customFormat="1" ht="15.75">
      <c r="A639" s="90"/>
      <c r="B639" s="90"/>
      <c r="C639" s="90"/>
      <c r="D639" s="117"/>
      <c r="E639" s="137"/>
      <c r="F639" s="90"/>
      <c r="G639" s="90"/>
      <c r="H639" s="90"/>
      <c r="I639" s="90"/>
      <c r="J639" s="90"/>
      <c r="K639" s="90"/>
      <c r="L639" s="146"/>
      <c r="M639" s="90"/>
      <c r="N639" s="90"/>
      <c r="O639" s="90"/>
      <c r="P639" s="10"/>
      <c r="Q639" s="215"/>
      <c r="R639" s="215"/>
      <c r="W639" s="55"/>
    </row>
    <row r="640" spans="1:23" s="11" customFormat="1" ht="15.75">
      <c r="A640" s="90"/>
      <c r="B640" s="90"/>
      <c r="C640" s="90"/>
      <c r="D640" s="117"/>
      <c r="E640" s="137"/>
      <c r="F640" s="90"/>
      <c r="G640" s="90"/>
      <c r="H640" s="90"/>
      <c r="I640" s="90"/>
      <c r="J640" s="90"/>
      <c r="K640" s="90"/>
      <c r="L640" s="146"/>
      <c r="M640" s="90"/>
      <c r="N640" s="90"/>
      <c r="O640" s="90"/>
      <c r="P640" s="10"/>
      <c r="Q640" s="215"/>
      <c r="R640" s="215"/>
      <c r="W640" s="55"/>
    </row>
    <row r="641" spans="1:23" s="11" customFormat="1" ht="15.75">
      <c r="A641" s="90"/>
      <c r="B641" s="90"/>
      <c r="C641" s="90"/>
      <c r="D641" s="117"/>
      <c r="E641" s="137"/>
      <c r="F641" s="90"/>
      <c r="G641" s="90"/>
      <c r="H641" s="90"/>
      <c r="I641" s="90"/>
      <c r="J641" s="90"/>
      <c r="K641" s="90"/>
      <c r="L641" s="146"/>
      <c r="M641" s="90"/>
      <c r="N641" s="90"/>
      <c r="O641" s="90"/>
      <c r="P641" s="10"/>
      <c r="Q641" s="215"/>
      <c r="R641" s="215"/>
      <c r="W641" s="55"/>
    </row>
    <row r="642" spans="1:23" s="11" customFormat="1" ht="15.75">
      <c r="A642" s="90"/>
      <c r="B642" s="90"/>
      <c r="C642" s="90"/>
      <c r="D642" s="117"/>
      <c r="E642" s="137"/>
      <c r="F642" s="90"/>
      <c r="G642" s="90"/>
      <c r="H642" s="90"/>
      <c r="I642" s="90"/>
      <c r="J642" s="90"/>
      <c r="K642" s="90"/>
      <c r="L642" s="146"/>
      <c r="M642" s="90"/>
      <c r="N642" s="90"/>
      <c r="O642" s="90"/>
      <c r="P642" s="10"/>
      <c r="Q642" s="215"/>
      <c r="R642" s="215"/>
      <c r="W642" s="55"/>
    </row>
    <row r="643" spans="1:23" s="11" customFormat="1" ht="15.75">
      <c r="A643" s="90"/>
      <c r="B643" s="90"/>
      <c r="C643" s="90"/>
      <c r="D643" s="117"/>
      <c r="E643" s="137"/>
      <c r="F643" s="90"/>
      <c r="G643" s="90"/>
      <c r="H643" s="90"/>
      <c r="I643" s="90"/>
      <c r="J643" s="90"/>
      <c r="K643" s="90"/>
      <c r="L643" s="146"/>
      <c r="M643" s="90"/>
      <c r="N643" s="90"/>
      <c r="O643" s="90"/>
      <c r="P643" s="10"/>
      <c r="Q643" s="215"/>
      <c r="R643" s="215"/>
      <c r="W643" s="55"/>
    </row>
    <row r="644" spans="1:23" s="11" customFormat="1" ht="15.75">
      <c r="A644" s="90"/>
      <c r="B644" s="90"/>
      <c r="C644" s="90"/>
      <c r="D644" s="117"/>
      <c r="E644" s="137"/>
      <c r="F644" s="90"/>
      <c r="G644" s="90"/>
      <c r="H644" s="90"/>
      <c r="I644" s="90"/>
      <c r="J644" s="90"/>
      <c r="K644" s="90"/>
      <c r="L644" s="146"/>
      <c r="M644" s="90"/>
      <c r="N644" s="90"/>
      <c r="O644" s="90"/>
      <c r="P644" s="10"/>
      <c r="Q644" s="215"/>
      <c r="R644" s="215"/>
      <c r="W644" s="55"/>
    </row>
    <row r="645" spans="1:23" s="11" customFormat="1" ht="15.75">
      <c r="A645" s="90"/>
      <c r="B645" s="90"/>
      <c r="C645" s="90"/>
      <c r="D645" s="117"/>
      <c r="E645" s="137"/>
      <c r="F645" s="90"/>
      <c r="G645" s="90"/>
      <c r="H645" s="90"/>
      <c r="I645" s="90"/>
      <c r="J645" s="90"/>
      <c r="K645" s="90"/>
      <c r="L645" s="146"/>
      <c r="M645" s="90"/>
      <c r="N645" s="90"/>
      <c r="O645" s="90"/>
      <c r="P645" s="10"/>
      <c r="Q645" s="215"/>
      <c r="R645" s="215"/>
      <c r="W645" s="55"/>
    </row>
    <row r="646" spans="1:23" s="11" customFormat="1" ht="15.75">
      <c r="A646" s="90"/>
      <c r="B646" s="90"/>
      <c r="C646" s="90"/>
      <c r="D646" s="117"/>
      <c r="E646" s="137"/>
      <c r="F646" s="90"/>
      <c r="G646" s="90"/>
      <c r="H646" s="90"/>
      <c r="I646" s="90"/>
      <c r="J646" s="90"/>
      <c r="K646" s="90"/>
      <c r="L646" s="146"/>
      <c r="M646" s="90"/>
      <c r="N646" s="90"/>
      <c r="O646" s="90"/>
      <c r="P646" s="10"/>
      <c r="Q646" s="215"/>
      <c r="R646" s="215"/>
      <c r="W646" s="55"/>
    </row>
    <row r="647" spans="1:23" s="11" customFormat="1" ht="15.75">
      <c r="A647" s="90"/>
      <c r="B647" s="90"/>
      <c r="C647" s="90"/>
      <c r="D647" s="117"/>
      <c r="E647" s="137"/>
      <c r="F647" s="90"/>
      <c r="G647" s="90"/>
      <c r="H647" s="90"/>
      <c r="I647" s="90"/>
      <c r="J647" s="90"/>
      <c r="K647" s="90"/>
      <c r="L647" s="146"/>
      <c r="M647" s="90"/>
      <c r="N647" s="90"/>
      <c r="O647" s="90"/>
      <c r="P647" s="10"/>
      <c r="Q647" s="215"/>
      <c r="R647" s="215"/>
      <c r="W647" s="55"/>
    </row>
    <row r="648" spans="1:23" s="11" customFormat="1" ht="15.75">
      <c r="A648" s="90"/>
      <c r="B648" s="90"/>
      <c r="C648" s="90"/>
      <c r="D648" s="117"/>
      <c r="E648" s="137"/>
      <c r="F648" s="90"/>
      <c r="G648" s="90"/>
      <c r="H648" s="90"/>
      <c r="I648" s="90"/>
      <c r="J648" s="90"/>
      <c r="K648" s="90"/>
      <c r="L648" s="146"/>
      <c r="M648" s="90"/>
      <c r="N648" s="90"/>
      <c r="O648" s="90"/>
      <c r="P648" s="10"/>
      <c r="Q648" s="215"/>
      <c r="R648" s="215"/>
      <c r="W648" s="55"/>
    </row>
    <row r="649" spans="1:23" s="11" customFormat="1" ht="15.75">
      <c r="A649" s="90"/>
      <c r="B649" s="90"/>
      <c r="C649" s="90"/>
      <c r="D649" s="117"/>
      <c r="E649" s="137"/>
      <c r="F649" s="90"/>
      <c r="G649" s="90"/>
      <c r="H649" s="90"/>
      <c r="I649" s="90"/>
      <c r="J649" s="90"/>
      <c r="K649" s="90"/>
      <c r="L649" s="146"/>
      <c r="M649" s="90"/>
      <c r="N649" s="90"/>
      <c r="O649" s="90"/>
      <c r="P649" s="10"/>
      <c r="Q649" s="215"/>
      <c r="R649" s="215"/>
      <c r="W649" s="55"/>
    </row>
    <row r="650" spans="1:23" s="11" customFormat="1" ht="15.75">
      <c r="A650" s="90"/>
      <c r="B650" s="90"/>
      <c r="C650" s="90"/>
      <c r="D650" s="117"/>
      <c r="E650" s="137"/>
      <c r="F650" s="90"/>
      <c r="G650" s="90"/>
      <c r="H650" s="90"/>
      <c r="I650" s="90"/>
      <c r="J650" s="90"/>
      <c r="K650" s="90"/>
      <c r="L650" s="146"/>
      <c r="M650" s="90"/>
      <c r="N650" s="90"/>
      <c r="O650" s="90"/>
      <c r="P650" s="10"/>
      <c r="Q650" s="215"/>
      <c r="R650" s="215"/>
      <c r="W650" s="55"/>
    </row>
    <row r="651" spans="1:23" s="11" customFormat="1" ht="15.75">
      <c r="A651" s="90"/>
      <c r="B651" s="90"/>
      <c r="C651" s="90"/>
      <c r="D651" s="117"/>
      <c r="E651" s="137"/>
      <c r="F651" s="90"/>
      <c r="G651" s="90"/>
      <c r="H651" s="90"/>
      <c r="I651" s="90"/>
      <c r="J651" s="90"/>
      <c r="K651" s="90"/>
      <c r="L651" s="146"/>
      <c r="M651" s="90"/>
      <c r="N651" s="90"/>
      <c r="O651" s="90"/>
      <c r="P651" s="10"/>
      <c r="Q651" s="215"/>
      <c r="R651" s="215"/>
      <c r="W651" s="55"/>
    </row>
    <row r="652" spans="1:23" s="11" customFormat="1" ht="15.75">
      <c r="A652" s="90"/>
      <c r="B652" s="90"/>
      <c r="C652" s="90"/>
      <c r="D652" s="117"/>
      <c r="E652" s="137"/>
      <c r="F652" s="90"/>
      <c r="G652" s="90"/>
      <c r="H652" s="90"/>
      <c r="I652" s="90"/>
      <c r="J652" s="90"/>
      <c r="K652" s="90"/>
      <c r="L652" s="146"/>
      <c r="M652" s="90"/>
      <c r="N652" s="90"/>
      <c r="O652" s="90"/>
      <c r="P652" s="10"/>
      <c r="Q652" s="215"/>
      <c r="R652" s="215"/>
      <c r="W652" s="55"/>
    </row>
    <row r="653" spans="1:23" s="11" customFormat="1" ht="15.75">
      <c r="A653" s="90"/>
      <c r="B653" s="90"/>
      <c r="C653" s="90"/>
      <c r="D653" s="117"/>
      <c r="E653" s="137"/>
      <c r="F653" s="90"/>
      <c r="G653" s="90"/>
      <c r="H653" s="90"/>
      <c r="I653" s="90"/>
      <c r="J653" s="90"/>
      <c r="K653" s="90"/>
      <c r="L653" s="146"/>
      <c r="M653" s="90"/>
      <c r="N653" s="90"/>
      <c r="O653" s="90"/>
      <c r="P653" s="10"/>
      <c r="Q653" s="215"/>
      <c r="R653" s="215"/>
      <c r="W653" s="55"/>
    </row>
    <row r="654" spans="1:23" s="11" customFormat="1" ht="15.75">
      <c r="A654" s="90"/>
      <c r="B654" s="90"/>
      <c r="C654" s="90"/>
      <c r="D654" s="117"/>
      <c r="E654" s="137"/>
      <c r="F654" s="90"/>
      <c r="G654" s="90"/>
      <c r="H654" s="90"/>
      <c r="I654" s="90"/>
      <c r="J654" s="90"/>
      <c r="K654" s="90"/>
      <c r="L654" s="146"/>
      <c r="M654" s="90"/>
      <c r="N654" s="90"/>
      <c r="O654" s="90"/>
      <c r="P654" s="10"/>
      <c r="Q654" s="215"/>
      <c r="R654" s="215"/>
      <c r="W654" s="55"/>
    </row>
    <row r="655" spans="1:23" s="11" customFormat="1" ht="15.75">
      <c r="A655" s="90"/>
      <c r="B655" s="90"/>
      <c r="C655" s="90"/>
      <c r="D655" s="117"/>
      <c r="E655" s="137"/>
      <c r="F655" s="90"/>
      <c r="G655" s="90"/>
      <c r="H655" s="90"/>
      <c r="I655" s="90"/>
      <c r="J655" s="90"/>
      <c r="K655" s="90"/>
      <c r="L655" s="146"/>
      <c r="M655" s="90"/>
      <c r="N655" s="90"/>
      <c r="O655" s="90"/>
      <c r="P655" s="10"/>
      <c r="Q655" s="215"/>
      <c r="R655" s="215"/>
      <c r="W655" s="55"/>
    </row>
    <row r="656" spans="1:23" s="11" customFormat="1" ht="15.75">
      <c r="A656" s="90"/>
      <c r="B656" s="90"/>
      <c r="C656" s="90"/>
      <c r="D656" s="117"/>
      <c r="E656" s="137"/>
      <c r="F656" s="90"/>
      <c r="G656" s="90"/>
      <c r="H656" s="90"/>
      <c r="I656" s="90"/>
      <c r="J656" s="90"/>
      <c r="K656" s="90"/>
      <c r="L656" s="146"/>
      <c r="M656" s="90"/>
      <c r="N656" s="90"/>
      <c r="O656" s="90"/>
      <c r="P656" s="10"/>
      <c r="Q656" s="215"/>
      <c r="R656" s="215"/>
      <c r="W656" s="55"/>
    </row>
    <row r="657" spans="1:23" s="11" customFormat="1" ht="15.75">
      <c r="A657" s="90"/>
      <c r="B657" s="90"/>
      <c r="C657" s="90"/>
      <c r="D657" s="117"/>
      <c r="E657" s="137"/>
      <c r="F657" s="90"/>
      <c r="G657" s="90"/>
      <c r="H657" s="90"/>
      <c r="I657" s="90"/>
      <c r="J657" s="90"/>
      <c r="K657" s="90"/>
      <c r="L657" s="146"/>
      <c r="M657" s="90"/>
      <c r="N657" s="90"/>
      <c r="O657" s="90"/>
      <c r="P657" s="10"/>
      <c r="Q657" s="215"/>
      <c r="R657" s="215"/>
      <c r="W657" s="55"/>
    </row>
    <row r="658" spans="1:23" s="11" customFormat="1" ht="15.75">
      <c r="A658" s="90"/>
      <c r="B658" s="90"/>
      <c r="C658" s="90"/>
      <c r="D658" s="117"/>
      <c r="E658" s="137"/>
      <c r="F658" s="90"/>
      <c r="G658" s="90"/>
      <c r="H658" s="90"/>
      <c r="I658" s="90"/>
      <c r="J658" s="90"/>
      <c r="K658" s="90"/>
      <c r="L658" s="146"/>
      <c r="M658" s="90"/>
      <c r="N658" s="90"/>
      <c r="O658" s="90"/>
      <c r="P658" s="10"/>
      <c r="Q658" s="215"/>
      <c r="R658" s="215"/>
      <c r="W658" s="55"/>
    </row>
    <row r="659" spans="1:23" s="11" customFormat="1" ht="15.75">
      <c r="A659" s="90"/>
      <c r="B659" s="90"/>
      <c r="C659" s="90"/>
      <c r="D659" s="117"/>
      <c r="E659" s="137"/>
      <c r="F659" s="90"/>
      <c r="G659" s="90"/>
      <c r="H659" s="90"/>
      <c r="I659" s="90"/>
      <c r="J659" s="90"/>
      <c r="K659" s="90"/>
      <c r="L659" s="146"/>
      <c r="M659" s="90"/>
      <c r="N659" s="90"/>
      <c r="O659" s="90"/>
      <c r="P659" s="10"/>
      <c r="Q659" s="215"/>
      <c r="R659" s="215"/>
      <c r="W659" s="55"/>
    </row>
    <row r="660" spans="1:23" s="11" customFormat="1" ht="15.75">
      <c r="A660" s="90"/>
      <c r="B660" s="90"/>
      <c r="C660" s="90"/>
      <c r="D660" s="117"/>
      <c r="E660" s="137"/>
      <c r="F660" s="90"/>
      <c r="G660" s="90"/>
      <c r="H660" s="90"/>
      <c r="I660" s="90"/>
      <c r="J660" s="90"/>
      <c r="K660" s="90"/>
      <c r="L660" s="146"/>
      <c r="M660" s="90"/>
      <c r="N660" s="90"/>
      <c r="O660" s="90"/>
      <c r="P660" s="10"/>
      <c r="Q660" s="215"/>
      <c r="R660" s="215"/>
      <c r="W660" s="55"/>
    </row>
    <row r="661" spans="1:23" s="11" customFormat="1" ht="15.75">
      <c r="A661" s="90"/>
      <c r="B661" s="90"/>
      <c r="C661" s="90"/>
      <c r="D661" s="117"/>
      <c r="E661" s="137"/>
      <c r="F661" s="90"/>
      <c r="G661" s="90"/>
      <c r="H661" s="90"/>
      <c r="I661" s="90"/>
      <c r="J661" s="90"/>
      <c r="K661" s="90"/>
      <c r="L661" s="146"/>
      <c r="M661" s="90"/>
      <c r="N661" s="90"/>
      <c r="O661" s="90"/>
      <c r="P661" s="10"/>
      <c r="Q661" s="215"/>
      <c r="R661" s="215"/>
      <c r="W661" s="55"/>
    </row>
    <row r="662" spans="1:23" s="11" customFormat="1" ht="15.75">
      <c r="A662" s="90"/>
      <c r="B662" s="90"/>
      <c r="C662" s="90"/>
      <c r="D662" s="117"/>
      <c r="E662" s="137"/>
      <c r="F662" s="90"/>
      <c r="G662" s="90"/>
      <c r="H662" s="90"/>
      <c r="I662" s="90"/>
      <c r="J662" s="90"/>
      <c r="K662" s="90"/>
      <c r="L662" s="146"/>
      <c r="M662" s="90"/>
      <c r="N662" s="90"/>
      <c r="O662" s="90"/>
      <c r="P662" s="10"/>
      <c r="Q662" s="215"/>
      <c r="R662" s="215"/>
      <c r="W662" s="55"/>
    </row>
    <row r="663" spans="1:23" s="11" customFormat="1" ht="15.75">
      <c r="A663" s="90"/>
      <c r="B663" s="90"/>
      <c r="C663" s="90"/>
      <c r="D663" s="117"/>
      <c r="E663" s="137"/>
      <c r="F663" s="90"/>
      <c r="G663" s="90"/>
      <c r="H663" s="90"/>
      <c r="I663" s="90"/>
      <c r="J663" s="90"/>
      <c r="K663" s="90"/>
      <c r="L663" s="146"/>
      <c r="M663" s="90"/>
      <c r="N663" s="90"/>
      <c r="O663" s="90"/>
      <c r="P663" s="10"/>
      <c r="Q663" s="215"/>
      <c r="R663" s="215"/>
      <c r="W663" s="55"/>
    </row>
    <row r="664" spans="1:23" s="11" customFormat="1" ht="15.75">
      <c r="A664" s="90"/>
      <c r="B664" s="90"/>
      <c r="C664" s="90"/>
      <c r="D664" s="117"/>
      <c r="E664" s="137"/>
      <c r="F664" s="90"/>
      <c r="G664" s="90"/>
      <c r="H664" s="90"/>
      <c r="I664" s="90"/>
      <c r="J664" s="90"/>
      <c r="K664" s="90"/>
      <c r="L664" s="146"/>
      <c r="M664" s="90"/>
      <c r="N664" s="90"/>
      <c r="O664" s="90"/>
      <c r="P664" s="10"/>
      <c r="Q664" s="215"/>
      <c r="R664" s="215"/>
      <c r="W664" s="55"/>
    </row>
    <row r="665" spans="1:23" s="11" customFormat="1" ht="15.75">
      <c r="A665" s="90"/>
      <c r="B665" s="90"/>
      <c r="C665" s="90"/>
      <c r="D665" s="117"/>
      <c r="E665" s="137"/>
      <c r="F665" s="90"/>
      <c r="G665" s="90"/>
      <c r="H665" s="90"/>
      <c r="I665" s="90"/>
      <c r="J665" s="90"/>
      <c r="K665" s="90"/>
      <c r="L665" s="146"/>
      <c r="M665" s="90"/>
      <c r="N665" s="90"/>
      <c r="O665" s="90"/>
      <c r="P665" s="10"/>
      <c r="Q665" s="215"/>
      <c r="R665" s="215"/>
      <c r="W665" s="55"/>
    </row>
    <row r="666" spans="1:23" s="11" customFormat="1" ht="15.75">
      <c r="A666" s="90"/>
      <c r="B666" s="90"/>
      <c r="C666" s="90"/>
      <c r="D666" s="117"/>
      <c r="E666" s="137"/>
      <c r="F666" s="90"/>
      <c r="G666" s="90"/>
      <c r="H666" s="90"/>
      <c r="I666" s="90"/>
      <c r="J666" s="90"/>
      <c r="K666" s="90"/>
      <c r="L666" s="146"/>
      <c r="M666" s="90"/>
      <c r="N666" s="90"/>
      <c r="O666" s="90"/>
      <c r="P666" s="10"/>
      <c r="Q666" s="215"/>
      <c r="R666" s="215"/>
      <c r="W666" s="55"/>
    </row>
    <row r="667" spans="1:23" s="11" customFormat="1" ht="15.75">
      <c r="A667" s="90"/>
      <c r="B667" s="90"/>
      <c r="C667" s="90"/>
      <c r="D667" s="117"/>
      <c r="E667" s="137"/>
      <c r="F667" s="90"/>
      <c r="G667" s="90"/>
      <c r="H667" s="90"/>
      <c r="I667" s="90"/>
      <c r="J667" s="90"/>
      <c r="K667" s="90"/>
      <c r="L667" s="146"/>
      <c r="M667" s="90"/>
      <c r="N667" s="90"/>
      <c r="O667" s="90"/>
      <c r="P667" s="10"/>
      <c r="Q667" s="215"/>
      <c r="R667" s="215"/>
      <c r="W667" s="55"/>
    </row>
    <row r="668" spans="1:23" s="11" customFormat="1" ht="15.75">
      <c r="A668" s="90"/>
      <c r="B668" s="90"/>
      <c r="C668" s="90"/>
      <c r="D668" s="117"/>
      <c r="E668" s="137"/>
      <c r="F668" s="90"/>
      <c r="G668" s="90"/>
      <c r="H668" s="90"/>
      <c r="I668" s="90"/>
      <c r="J668" s="90"/>
      <c r="K668" s="90"/>
      <c r="L668" s="146"/>
      <c r="M668" s="90"/>
      <c r="N668" s="90"/>
      <c r="O668" s="90"/>
      <c r="P668" s="10"/>
      <c r="Q668" s="215"/>
      <c r="R668" s="215"/>
      <c r="W668" s="55"/>
    </row>
    <row r="669" spans="1:23" s="11" customFormat="1" ht="15.75">
      <c r="A669" s="90"/>
      <c r="B669" s="90"/>
      <c r="C669" s="90"/>
      <c r="D669" s="117"/>
      <c r="E669" s="137"/>
      <c r="F669" s="90"/>
      <c r="G669" s="90"/>
      <c r="H669" s="90"/>
      <c r="I669" s="90"/>
      <c r="J669" s="90"/>
      <c r="K669" s="90"/>
      <c r="L669" s="146"/>
      <c r="M669" s="90"/>
      <c r="N669" s="90"/>
      <c r="O669" s="90"/>
      <c r="P669" s="10"/>
      <c r="Q669" s="215"/>
      <c r="R669" s="215"/>
      <c r="W669" s="55"/>
    </row>
    <row r="670" spans="1:23" s="11" customFormat="1" ht="15.75">
      <c r="A670" s="90"/>
      <c r="B670" s="90"/>
      <c r="C670" s="90"/>
      <c r="D670" s="117"/>
      <c r="E670" s="137"/>
      <c r="F670" s="90"/>
      <c r="G670" s="90"/>
      <c r="H670" s="90"/>
      <c r="I670" s="90"/>
      <c r="J670" s="90"/>
      <c r="K670" s="90"/>
      <c r="L670" s="146"/>
      <c r="M670" s="90"/>
      <c r="N670" s="90"/>
      <c r="O670" s="90"/>
      <c r="P670" s="10"/>
      <c r="Q670" s="215"/>
      <c r="R670" s="215"/>
      <c r="W670" s="55"/>
    </row>
    <row r="671" spans="1:23" s="11" customFormat="1" ht="15.75">
      <c r="A671" s="90"/>
      <c r="B671" s="90"/>
      <c r="C671" s="90"/>
      <c r="D671" s="117"/>
      <c r="E671" s="137"/>
      <c r="F671" s="90"/>
      <c r="G671" s="90"/>
      <c r="H671" s="90"/>
      <c r="I671" s="90"/>
      <c r="J671" s="90"/>
      <c r="K671" s="90"/>
      <c r="L671" s="146"/>
      <c r="M671" s="90"/>
      <c r="N671" s="90"/>
      <c r="O671" s="90"/>
      <c r="P671" s="10"/>
      <c r="Q671" s="215"/>
      <c r="R671" s="215"/>
      <c r="W671" s="55"/>
    </row>
    <row r="672" spans="1:23" s="11" customFormat="1" ht="15.75">
      <c r="A672" s="90"/>
      <c r="B672" s="90"/>
      <c r="C672" s="90"/>
      <c r="D672" s="117"/>
      <c r="E672" s="137"/>
      <c r="F672" s="90"/>
      <c r="G672" s="90"/>
      <c r="H672" s="90"/>
      <c r="I672" s="90"/>
      <c r="J672" s="90"/>
      <c r="K672" s="90"/>
      <c r="L672" s="146"/>
      <c r="M672" s="90"/>
      <c r="N672" s="90"/>
      <c r="O672" s="90"/>
      <c r="P672" s="10"/>
      <c r="Q672" s="215"/>
      <c r="R672" s="215"/>
      <c r="W672" s="55"/>
    </row>
    <row r="673" spans="1:23" s="11" customFormat="1" ht="15.75">
      <c r="A673" s="90"/>
      <c r="B673" s="90"/>
      <c r="C673" s="90"/>
      <c r="D673" s="117"/>
      <c r="E673" s="137"/>
      <c r="F673" s="90"/>
      <c r="G673" s="90"/>
      <c r="H673" s="90"/>
      <c r="I673" s="90"/>
      <c r="J673" s="90"/>
      <c r="K673" s="90"/>
      <c r="L673" s="146"/>
      <c r="M673" s="90"/>
      <c r="N673" s="90"/>
      <c r="O673" s="90"/>
      <c r="P673" s="10"/>
      <c r="Q673" s="215"/>
      <c r="R673" s="215"/>
      <c r="W673" s="55"/>
    </row>
    <row r="674" spans="1:23" s="11" customFormat="1" ht="15.75">
      <c r="A674" s="90"/>
      <c r="B674" s="90"/>
      <c r="C674" s="90"/>
      <c r="D674" s="117"/>
      <c r="E674" s="137"/>
      <c r="F674" s="90"/>
      <c r="G674" s="90"/>
      <c r="H674" s="90"/>
      <c r="I674" s="90"/>
      <c r="J674" s="90"/>
      <c r="K674" s="90"/>
      <c r="L674" s="146"/>
      <c r="M674" s="90"/>
      <c r="N674" s="90"/>
      <c r="O674" s="90"/>
      <c r="P674" s="10"/>
      <c r="Q674" s="215"/>
      <c r="R674" s="215"/>
      <c r="W674" s="55"/>
    </row>
    <row r="675" spans="1:23" s="11" customFormat="1" ht="15.75">
      <c r="A675" s="90"/>
      <c r="B675" s="90"/>
      <c r="C675" s="90"/>
      <c r="D675" s="117"/>
      <c r="E675" s="137"/>
      <c r="F675" s="90"/>
      <c r="G675" s="90"/>
      <c r="H675" s="90"/>
      <c r="I675" s="90"/>
      <c r="J675" s="90"/>
      <c r="K675" s="90"/>
      <c r="L675" s="146"/>
      <c r="M675" s="90"/>
      <c r="N675" s="90"/>
      <c r="O675" s="90"/>
      <c r="P675" s="10"/>
      <c r="Q675" s="215"/>
      <c r="R675" s="215"/>
      <c r="W675" s="55"/>
    </row>
    <row r="676" spans="1:23" s="11" customFormat="1" ht="15.75">
      <c r="A676" s="90"/>
      <c r="B676" s="90"/>
      <c r="C676" s="90"/>
      <c r="D676" s="117"/>
      <c r="E676" s="137"/>
      <c r="F676" s="90"/>
      <c r="G676" s="90"/>
      <c r="H676" s="90"/>
      <c r="I676" s="90"/>
      <c r="J676" s="90"/>
      <c r="K676" s="90"/>
      <c r="L676" s="146"/>
      <c r="M676" s="90"/>
      <c r="N676" s="90"/>
      <c r="O676" s="90"/>
      <c r="P676" s="10"/>
      <c r="Q676" s="215"/>
      <c r="R676" s="215"/>
      <c r="W676" s="55"/>
    </row>
    <row r="677" spans="1:23" s="11" customFormat="1" ht="15.75">
      <c r="A677" s="90"/>
      <c r="B677" s="90"/>
      <c r="C677" s="90"/>
      <c r="D677" s="117"/>
      <c r="E677" s="137"/>
      <c r="F677" s="90"/>
      <c r="G677" s="90"/>
      <c r="H677" s="90"/>
      <c r="I677" s="90"/>
      <c r="J677" s="90"/>
      <c r="K677" s="90"/>
      <c r="L677" s="146"/>
      <c r="M677" s="90"/>
      <c r="N677" s="90"/>
      <c r="O677" s="90"/>
      <c r="P677" s="10"/>
      <c r="Q677" s="215"/>
      <c r="R677" s="215"/>
      <c r="W677" s="55"/>
    </row>
    <row r="678" spans="1:23" s="11" customFormat="1" ht="15.75">
      <c r="A678" s="90"/>
      <c r="B678" s="90"/>
      <c r="C678" s="90"/>
      <c r="D678" s="117"/>
      <c r="E678" s="137"/>
      <c r="F678" s="90"/>
      <c r="G678" s="90"/>
      <c r="H678" s="90"/>
      <c r="I678" s="90"/>
      <c r="J678" s="90"/>
      <c r="K678" s="90"/>
      <c r="L678" s="146"/>
      <c r="M678" s="90"/>
      <c r="N678" s="90"/>
      <c r="O678" s="90"/>
      <c r="P678" s="10"/>
      <c r="Q678" s="215"/>
      <c r="R678" s="215"/>
      <c r="W678" s="55"/>
    </row>
    <row r="679" spans="1:23" s="11" customFormat="1" ht="15.75">
      <c r="A679" s="90"/>
      <c r="B679" s="90"/>
      <c r="C679" s="90"/>
      <c r="D679" s="117"/>
      <c r="E679" s="137"/>
      <c r="F679" s="90"/>
      <c r="G679" s="90"/>
      <c r="H679" s="90"/>
      <c r="I679" s="90"/>
      <c r="J679" s="90"/>
      <c r="K679" s="90"/>
      <c r="L679" s="146"/>
      <c r="M679" s="90"/>
      <c r="N679" s="90"/>
      <c r="O679" s="90"/>
      <c r="P679" s="10"/>
      <c r="Q679" s="215"/>
      <c r="R679" s="215"/>
      <c r="W679" s="55"/>
    </row>
    <row r="680" spans="1:23" s="11" customFormat="1" ht="15.75">
      <c r="A680" s="90"/>
      <c r="B680" s="90"/>
      <c r="C680" s="90"/>
      <c r="D680" s="117"/>
      <c r="E680" s="137"/>
      <c r="F680" s="90"/>
      <c r="G680" s="90"/>
      <c r="H680" s="90"/>
      <c r="I680" s="90"/>
      <c r="J680" s="90"/>
      <c r="K680" s="90"/>
      <c r="L680" s="146"/>
      <c r="M680" s="90"/>
      <c r="N680" s="90"/>
      <c r="O680" s="90"/>
      <c r="P680" s="10"/>
      <c r="Q680" s="215"/>
      <c r="R680" s="215"/>
      <c r="W680" s="55"/>
    </row>
    <row r="681" spans="1:23" s="11" customFormat="1" ht="15.75">
      <c r="A681" s="90"/>
      <c r="B681" s="90"/>
      <c r="C681" s="90"/>
      <c r="D681" s="117"/>
      <c r="E681" s="137"/>
      <c r="F681" s="90"/>
      <c r="G681" s="90"/>
      <c r="H681" s="90"/>
      <c r="I681" s="90"/>
      <c r="J681" s="90"/>
      <c r="K681" s="90"/>
      <c r="L681" s="146"/>
      <c r="M681" s="90"/>
      <c r="N681" s="90"/>
      <c r="O681" s="90"/>
      <c r="P681" s="10"/>
      <c r="Q681" s="215"/>
      <c r="R681" s="215"/>
      <c r="W681" s="55"/>
    </row>
    <row r="682" spans="1:23" s="11" customFormat="1" ht="15.75">
      <c r="A682" s="90"/>
      <c r="B682" s="90"/>
      <c r="C682" s="90"/>
      <c r="D682" s="117"/>
      <c r="E682" s="137"/>
      <c r="F682" s="90"/>
      <c r="G682" s="90"/>
      <c r="H682" s="90"/>
      <c r="I682" s="90"/>
      <c r="J682" s="90"/>
      <c r="K682" s="90"/>
      <c r="L682" s="146"/>
      <c r="M682" s="90"/>
      <c r="N682" s="90"/>
      <c r="O682" s="90"/>
      <c r="P682" s="10"/>
      <c r="Q682" s="215"/>
      <c r="R682" s="215"/>
      <c r="W682" s="55"/>
    </row>
    <row r="683" spans="1:23" s="11" customFormat="1" ht="15.75">
      <c r="A683" s="90"/>
      <c r="B683" s="90"/>
      <c r="C683" s="90"/>
      <c r="D683" s="117"/>
      <c r="E683" s="137"/>
      <c r="F683" s="90"/>
      <c r="G683" s="90"/>
      <c r="H683" s="90"/>
      <c r="I683" s="90"/>
      <c r="J683" s="90"/>
      <c r="K683" s="90"/>
      <c r="L683" s="146"/>
      <c r="M683" s="90"/>
      <c r="N683" s="90"/>
      <c r="O683" s="90"/>
      <c r="P683" s="10"/>
      <c r="Q683" s="215"/>
      <c r="R683" s="215"/>
      <c r="W683" s="55"/>
    </row>
    <row r="684" spans="1:23" s="11" customFormat="1" ht="15.75">
      <c r="A684" s="90"/>
      <c r="B684" s="90"/>
      <c r="C684" s="90"/>
      <c r="D684" s="117"/>
      <c r="E684" s="137"/>
      <c r="F684" s="90"/>
      <c r="G684" s="90"/>
      <c r="H684" s="90"/>
      <c r="I684" s="90"/>
      <c r="J684" s="90"/>
      <c r="K684" s="90"/>
      <c r="L684" s="146"/>
      <c r="M684" s="90"/>
      <c r="N684" s="90"/>
      <c r="O684" s="90"/>
      <c r="P684" s="10"/>
      <c r="Q684" s="215"/>
      <c r="R684" s="215"/>
      <c r="W684" s="55"/>
    </row>
    <row r="685" spans="1:23" s="11" customFormat="1" ht="15.75">
      <c r="A685" s="90"/>
      <c r="B685" s="90"/>
      <c r="C685" s="90"/>
      <c r="D685" s="117"/>
      <c r="E685" s="137"/>
      <c r="F685" s="90"/>
      <c r="G685" s="90"/>
      <c r="H685" s="90"/>
      <c r="I685" s="90"/>
      <c r="J685" s="90"/>
      <c r="K685" s="90"/>
      <c r="L685" s="146"/>
      <c r="M685" s="90"/>
      <c r="N685" s="90"/>
      <c r="O685" s="90"/>
      <c r="P685" s="10"/>
      <c r="Q685" s="215"/>
      <c r="R685" s="215"/>
      <c r="W685" s="55"/>
    </row>
    <row r="686" spans="1:23" s="11" customFormat="1" ht="15.75">
      <c r="A686" s="90"/>
      <c r="B686" s="90"/>
      <c r="C686" s="90"/>
      <c r="D686" s="117"/>
      <c r="E686" s="137"/>
      <c r="F686" s="90"/>
      <c r="G686" s="90"/>
      <c r="H686" s="90"/>
      <c r="I686" s="90"/>
      <c r="J686" s="90"/>
      <c r="K686" s="90"/>
      <c r="L686" s="146"/>
      <c r="M686" s="90"/>
      <c r="N686" s="90"/>
      <c r="O686" s="90"/>
      <c r="P686" s="10"/>
      <c r="Q686" s="215"/>
      <c r="R686" s="215"/>
      <c r="W686" s="55"/>
    </row>
    <row r="687" spans="1:23" s="11" customFormat="1" ht="15.75">
      <c r="A687" s="90"/>
      <c r="B687" s="90"/>
      <c r="C687" s="90"/>
      <c r="D687" s="117"/>
      <c r="E687" s="137"/>
      <c r="F687" s="90"/>
      <c r="G687" s="90"/>
      <c r="H687" s="90"/>
      <c r="I687" s="90"/>
      <c r="J687" s="90"/>
      <c r="K687" s="90"/>
      <c r="L687" s="146"/>
      <c r="M687" s="90"/>
      <c r="N687" s="90"/>
      <c r="O687" s="90"/>
      <c r="P687" s="10"/>
      <c r="Q687" s="215"/>
      <c r="R687" s="215"/>
      <c r="W687" s="55"/>
    </row>
    <row r="688" spans="1:23" s="11" customFormat="1" ht="15.75">
      <c r="A688" s="90"/>
      <c r="B688" s="90"/>
      <c r="C688" s="90"/>
      <c r="D688" s="117"/>
      <c r="E688" s="137"/>
      <c r="F688" s="90"/>
      <c r="G688" s="90"/>
      <c r="H688" s="90"/>
      <c r="I688" s="90"/>
      <c r="J688" s="90"/>
      <c r="K688" s="90"/>
      <c r="L688" s="146"/>
      <c r="M688" s="90"/>
      <c r="N688" s="90"/>
      <c r="O688" s="90"/>
      <c r="P688" s="10"/>
      <c r="Q688" s="215"/>
      <c r="R688" s="215"/>
      <c r="W688" s="55"/>
    </row>
    <row r="689" spans="1:23" s="11" customFormat="1" ht="15.75">
      <c r="A689" s="90"/>
      <c r="B689" s="90"/>
      <c r="C689" s="90"/>
      <c r="D689" s="117"/>
      <c r="E689" s="137"/>
      <c r="F689" s="90"/>
      <c r="G689" s="90"/>
      <c r="H689" s="90"/>
      <c r="I689" s="90"/>
      <c r="J689" s="90"/>
      <c r="K689" s="90"/>
      <c r="L689" s="146"/>
      <c r="M689" s="90"/>
      <c r="N689" s="90"/>
      <c r="O689" s="90"/>
      <c r="P689" s="10"/>
      <c r="Q689" s="215"/>
      <c r="R689" s="215"/>
      <c r="W689" s="55"/>
    </row>
    <row r="690" spans="1:23" s="11" customFormat="1" ht="15.75">
      <c r="A690" s="90"/>
      <c r="B690" s="90"/>
      <c r="C690" s="90"/>
      <c r="D690" s="117"/>
      <c r="E690" s="137"/>
      <c r="F690" s="90"/>
      <c r="G690" s="90"/>
      <c r="H690" s="90"/>
      <c r="I690" s="90"/>
      <c r="J690" s="90"/>
      <c r="K690" s="90"/>
      <c r="L690" s="146"/>
      <c r="M690" s="90"/>
      <c r="N690" s="90"/>
      <c r="O690" s="90"/>
      <c r="P690" s="10"/>
      <c r="Q690" s="215"/>
      <c r="R690" s="215"/>
      <c r="W690" s="55"/>
    </row>
    <row r="691" spans="1:23" s="11" customFormat="1" ht="15.75">
      <c r="A691" s="90"/>
      <c r="B691" s="90"/>
      <c r="C691" s="90"/>
      <c r="D691" s="117"/>
      <c r="E691" s="137"/>
      <c r="F691" s="90"/>
      <c r="G691" s="90"/>
      <c r="H691" s="90"/>
      <c r="I691" s="90"/>
      <c r="J691" s="90"/>
      <c r="K691" s="90"/>
      <c r="L691" s="146"/>
      <c r="M691" s="90"/>
      <c r="N691" s="90"/>
      <c r="O691" s="90"/>
      <c r="P691" s="10"/>
      <c r="Q691" s="215"/>
      <c r="R691" s="215"/>
      <c r="W691" s="55"/>
    </row>
    <row r="692" spans="1:23" s="11" customFormat="1" ht="15.75">
      <c r="A692" s="90"/>
      <c r="B692" s="90"/>
      <c r="C692" s="90"/>
      <c r="D692" s="117"/>
      <c r="E692" s="137"/>
      <c r="F692" s="90"/>
      <c r="G692" s="90"/>
      <c r="H692" s="90"/>
      <c r="I692" s="90"/>
      <c r="J692" s="90"/>
      <c r="K692" s="90"/>
      <c r="L692" s="146"/>
      <c r="M692" s="90"/>
      <c r="N692" s="90"/>
      <c r="O692" s="90"/>
      <c r="P692" s="10"/>
      <c r="Q692" s="215"/>
      <c r="R692" s="215"/>
      <c r="W692" s="55"/>
    </row>
    <row r="693" spans="1:23" s="11" customFormat="1" ht="15.75">
      <c r="A693" s="90"/>
      <c r="B693" s="90"/>
      <c r="C693" s="90"/>
      <c r="D693" s="117"/>
      <c r="E693" s="137"/>
      <c r="F693" s="90"/>
      <c r="G693" s="90"/>
      <c r="H693" s="90"/>
      <c r="I693" s="90"/>
      <c r="J693" s="90"/>
      <c r="K693" s="90"/>
      <c r="L693" s="146"/>
      <c r="M693" s="90"/>
      <c r="N693" s="90"/>
      <c r="O693" s="90"/>
      <c r="P693" s="10"/>
      <c r="Q693" s="215"/>
      <c r="R693" s="215"/>
      <c r="W693" s="55"/>
    </row>
    <row r="694" spans="1:23" s="11" customFormat="1" ht="15.75">
      <c r="A694" s="90"/>
      <c r="B694" s="90"/>
      <c r="C694" s="90"/>
      <c r="D694" s="117"/>
      <c r="E694" s="137"/>
      <c r="F694" s="90"/>
      <c r="G694" s="90"/>
      <c r="H694" s="90"/>
      <c r="I694" s="90"/>
      <c r="J694" s="90"/>
      <c r="K694" s="90"/>
      <c r="L694" s="146"/>
      <c r="M694" s="90"/>
      <c r="N694" s="90"/>
      <c r="O694" s="90"/>
      <c r="P694" s="10"/>
      <c r="Q694" s="215"/>
      <c r="R694" s="215"/>
      <c r="W694" s="55"/>
    </row>
    <row r="695" spans="1:23" s="11" customFormat="1" ht="15.75">
      <c r="A695" s="90"/>
      <c r="B695" s="90"/>
      <c r="C695" s="90"/>
      <c r="D695" s="117"/>
      <c r="E695" s="137"/>
      <c r="F695" s="90"/>
      <c r="G695" s="90"/>
      <c r="H695" s="90"/>
      <c r="I695" s="90"/>
      <c r="J695" s="90"/>
      <c r="K695" s="90"/>
      <c r="L695" s="146"/>
      <c r="M695" s="90"/>
      <c r="N695" s="90"/>
      <c r="O695" s="90"/>
      <c r="P695" s="10"/>
      <c r="Q695" s="215"/>
      <c r="R695" s="215"/>
      <c r="W695" s="55"/>
    </row>
    <row r="696" spans="1:23" s="11" customFormat="1" ht="15.75">
      <c r="A696" s="90"/>
      <c r="B696" s="90"/>
      <c r="C696" s="90"/>
      <c r="D696" s="117"/>
      <c r="E696" s="137"/>
      <c r="F696" s="90"/>
      <c r="G696" s="90"/>
      <c r="H696" s="90"/>
      <c r="I696" s="90"/>
      <c r="J696" s="90"/>
      <c r="K696" s="90"/>
      <c r="L696" s="146"/>
      <c r="M696" s="90"/>
      <c r="N696" s="90"/>
      <c r="O696" s="90"/>
      <c r="P696" s="10"/>
      <c r="Q696" s="215"/>
      <c r="R696" s="215"/>
      <c r="W696" s="55"/>
    </row>
    <row r="697" spans="1:23" s="11" customFormat="1" ht="15.75">
      <c r="A697" s="90"/>
      <c r="B697" s="90"/>
      <c r="C697" s="90"/>
      <c r="D697" s="117"/>
      <c r="E697" s="137"/>
      <c r="F697" s="90"/>
      <c r="G697" s="90"/>
      <c r="H697" s="90"/>
      <c r="I697" s="90"/>
      <c r="J697" s="90"/>
      <c r="K697" s="90"/>
      <c r="L697" s="146"/>
      <c r="M697" s="90"/>
      <c r="N697" s="90"/>
      <c r="O697" s="90"/>
      <c r="P697" s="10"/>
      <c r="Q697" s="215"/>
      <c r="R697" s="215"/>
      <c r="W697" s="55"/>
    </row>
    <row r="698" spans="1:23" s="11" customFormat="1" ht="15.75">
      <c r="A698" s="90"/>
      <c r="B698" s="90"/>
      <c r="C698" s="90"/>
      <c r="D698" s="117"/>
      <c r="E698" s="137"/>
      <c r="F698" s="90"/>
      <c r="G698" s="90"/>
      <c r="H698" s="90"/>
      <c r="I698" s="90"/>
      <c r="J698" s="90"/>
      <c r="K698" s="90"/>
      <c r="L698" s="146"/>
      <c r="M698" s="90"/>
      <c r="N698" s="90"/>
      <c r="O698" s="90"/>
      <c r="P698" s="10"/>
      <c r="Q698" s="215"/>
      <c r="R698" s="215"/>
      <c r="W698" s="55"/>
    </row>
    <row r="699" spans="1:23" s="11" customFormat="1" ht="15.75">
      <c r="A699" s="90"/>
      <c r="B699" s="90"/>
      <c r="C699" s="90"/>
      <c r="D699" s="117"/>
      <c r="E699" s="137"/>
      <c r="F699" s="90"/>
      <c r="G699" s="90"/>
      <c r="H699" s="90"/>
      <c r="I699" s="90"/>
      <c r="J699" s="90"/>
      <c r="K699" s="90"/>
      <c r="L699" s="146"/>
      <c r="M699" s="90"/>
      <c r="N699" s="90"/>
      <c r="O699" s="90"/>
      <c r="P699" s="10"/>
      <c r="Q699" s="215"/>
      <c r="R699" s="215"/>
      <c r="W699" s="55"/>
    </row>
    <row r="700" spans="1:23" s="11" customFormat="1" ht="15.75">
      <c r="A700" s="90"/>
      <c r="B700" s="90"/>
      <c r="C700" s="90"/>
      <c r="D700" s="117"/>
      <c r="E700" s="137"/>
      <c r="F700" s="90"/>
      <c r="G700" s="90"/>
      <c r="H700" s="90"/>
      <c r="I700" s="90"/>
      <c r="J700" s="90"/>
      <c r="K700" s="90"/>
      <c r="L700" s="146"/>
      <c r="M700" s="90"/>
      <c r="N700" s="90"/>
      <c r="O700" s="90"/>
      <c r="P700" s="10"/>
      <c r="Q700" s="215"/>
      <c r="R700" s="215"/>
      <c r="W700" s="55"/>
    </row>
    <row r="701" spans="1:23" s="11" customFormat="1" ht="15.75">
      <c r="A701" s="90"/>
      <c r="B701" s="90"/>
      <c r="C701" s="90"/>
      <c r="D701" s="117"/>
      <c r="E701" s="137"/>
      <c r="F701" s="90"/>
      <c r="G701" s="90"/>
      <c r="H701" s="90"/>
      <c r="I701" s="90"/>
      <c r="J701" s="90"/>
      <c r="K701" s="90"/>
      <c r="L701" s="146"/>
      <c r="M701" s="90"/>
      <c r="N701" s="90"/>
      <c r="O701" s="90"/>
      <c r="P701" s="10"/>
      <c r="Q701" s="215"/>
      <c r="R701" s="215"/>
      <c r="W701" s="55"/>
    </row>
    <row r="702" spans="1:23" s="11" customFormat="1" ht="15.75">
      <c r="A702" s="90"/>
      <c r="B702" s="90"/>
      <c r="C702" s="90"/>
      <c r="D702" s="117"/>
      <c r="E702" s="137"/>
      <c r="F702" s="90"/>
      <c r="G702" s="90"/>
      <c r="H702" s="90"/>
      <c r="I702" s="90"/>
      <c r="J702" s="90"/>
      <c r="K702" s="90"/>
      <c r="L702" s="146"/>
      <c r="M702" s="90"/>
      <c r="N702" s="90"/>
      <c r="O702" s="90"/>
      <c r="P702" s="10"/>
      <c r="Q702" s="215"/>
      <c r="R702" s="215"/>
      <c r="W702" s="55"/>
    </row>
    <row r="703" spans="1:23" s="11" customFormat="1" ht="15.75">
      <c r="A703" s="90"/>
      <c r="B703" s="90"/>
      <c r="C703" s="90"/>
      <c r="D703" s="117"/>
      <c r="E703" s="137"/>
      <c r="F703" s="90"/>
      <c r="G703" s="90"/>
      <c r="H703" s="90"/>
      <c r="I703" s="90"/>
      <c r="J703" s="90"/>
      <c r="K703" s="90"/>
      <c r="L703" s="146"/>
      <c r="M703" s="90"/>
      <c r="N703" s="90"/>
      <c r="O703" s="90"/>
      <c r="P703" s="10"/>
      <c r="Q703" s="215"/>
      <c r="R703" s="215"/>
      <c r="W703" s="55"/>
    </row>
    <row r="704" spans="1:23" s="11" customFormat="1" ht="15.75">
      <c r="A704" s="90"/>
      <c r="B704" s="90"/>
      <c r="C704" s="90"/>
      <c r="D704" s="117"/>
      <c r="E704" s="137"/>
      <c r="F704" s="90"/>
      <c r="G704" s="90"/>
      <c r="H704" s="90"/>
      <c r="I704" s="90"/>
      <c r="J704" s="90"/>
      <c r="K704" s="90"/>
      <c r="L704" s="146"/>
      <c r="M704" s="90"/>
      <c r="N704" s="90"/>
      <c r="O704" s="90"/>
      <c r="P704" s="10"/>
      <c r="Q704" s="215"/>
      <c r="R704" s="215"/>
      <c r="W704" s="55"/>
    </row>
    <row r="705" spans="1:23" s="11" customFormat="1" ht="15.75">
      <c r="A705" s="90"/>
      <c r="B705" s="90"/>
      <c r="C705" s="90"/>
      <c r="D705" s="117"/>
      <c r="E705" s="137"/>
      <c r="F705" s="90"/>
      <c r="G705" s="90"/>
      <c r="H705" s="90"/>
      <c r="I705" s="90"/>
      <c r="J705" s="90"/>
      <c r="K705" s="90"/>
      <c r="L705" s="146"/>
      <c r="M705" s="90"/>
      <c r="N705" s="90"/>
      <c r="O705" s="90"/>
      <c r="P705" s="10"/>
      <c r="Q705" s="215"/>
      <c r="R705" s="215"/>
      <c r="W705" s="55"/>
    </row>
    <row r="706" spans="1:23" s="11" customFormat="1" ht="15.75">
      <c r="A706" s="90"/>
      <c r="B706" s="90"/>
      <c r="C706" s="90"/>
      <c r="D706" s="117"/>
      <c r="E706" s="137"/>
      <c r="F706" s="90"/>
      <c r="G706" s="90"/>
      <c r="H706" s="90"/>
      <c r="I706" s="90"/>
      <c r="J706" s="90"/>
      <c r="K706" s="90"/>
      <c r="L706" s="146"/>
      <c r="M706" s="90"/>
      <c r="N706" s="90"/>
      <c r="O706" s="90"/>
      <c r="P706" s="10"/>
      <c r="Q706" s="215"/>
      <c r="R706" s="215"/>
      <c r="W706" s="55"/>
    </row>
    <row r="707" spans="1:23" s="11" customFormat="1" ht="15.75">
      <c r="A707" s="90"/>
      <c r="B707" s="90"/>
      <c r="C707" s="90"/>
      <c r="D707" s="117"/>
      <c r="E707" s="137"/>
      <c r="F707" s="90"/>
      <c r="G707" s="90"/>
      <c r="H707" s="90"/>
      <c r="I707" s="90"/>
      <c r="J707" s="90"/>
      <c r="K707" s="90"/>
      <c r="L707" s="146"/>
      <c r="M707" s="90"/>
      <c r="N707" s="90"/>
      <c r="O707" s="90"/>
      <c r="P707" s="10"/>
      <c r="Q707" s="215"/>
      <c r="R707" s="215"/>
      <c r="W707" s="55"/>
    </row>
    <row r="708" spans="1:23" s="11" customFormat="1" ht="15.75">
      <c r="A708" s="90"/>
      <c r="B708" s="90"/>
      <c r="C708" s="90"/>
      <c r="D708" s="117"/>
      <c r="E708" s="137"/>
      <c r="F708" s="90"/>
      <c r="G708" s="90"/>
      <c r="H708" s="90"/>
      <c r="I708" s="90"/>
      <c r="J708" s="90"/>
      <c r="K708" s="90"/>
      <c r="L708" s="146"/>
      <c r="M708" s="90"/>
      <c r="N708" s="90"/>
      <c r="O708" s="90"/>
      <c r="P708" s="10"/>
      <c r="Q708" s="215"/>
      <c r="R708" s="215"/>
      <c r="W708" s="55"/>
    </row>
    <row r="709" spans="1:23" s="11" customFormat="1" ht="15.75">
      <c r="A709" s="90"/>
      <c r="B709" s="90"/>
      <c r="C709" s="90"/>
      <c r="D709" s="117"/>
      <c r="E709" s="137"/>
      <c r="F709" s="90"/>
      <c r="G709" s="90"/>
      <c r="H709" s="90"/>
      <c r="I709" s="90"/>
      <c r="J709" s="90"/>
      <c r="K709" s="90"/>
      <c r="L709" s="146"/>
      <c r="M709" s="90"/>
      <c r="N709" s="90"/>
      <c r="O709" s="90"/>
      <c r="P709" s="10"/>
      <c r="Q709" s="215"/>
      <c r="R709" s="215"/>
      <c r="W709" s="55"/>
    </row>
    <row r="710" spans="1:23" s="11" customFormat="1" ht="15.75">
      <c r="A710" s="90"/>
      <c r="B710" s="90"/>
      <c r="C710" s="90"/>
      <c r="D710" s="117"/>
      <c r="E710" s="137"/>
      <c r="F710" s="90"/>
      <c r="G710" s="90"/>
      <c r="H710" s="90"/>
      <c r="I710" s="90"/>
      <c r="J710" s="90"/>
      <c r="K710" s="90"/>
      <c r="L710" s="146"/>
      <c r="M710" s="90"/>
      <c r="N710" s="90"/>
      <c r="O710" s="90"/>
      <c r="P710" s="10"/>
      <c r="Q710" s="215"/>
      <c r="R710" s="215"/>
      <c r="W710" s="55"/>
    </row>
    <row r="711" spans="1:23" s="11" customFormat="1" ht="15.75">
      <c r="A711" s="90"/>
      <c r="B711" s="90"/>
      <c r="C711" s="90"/>
      <c r="D711" s="117"/>
      <c r="E711" s="137"/>
      <c r="F711" s="90"/>
      <c r="G711" s="90"/>
      <c r="H711" s="90"/>
      <c r="I711" s="90"/>
      <c r="J711" s="90"/>
      <c r="K711" s="90"/>
      <c r="L711" s="146"/>
      <c r="M711" s="90"/>
      <c r="N711" s="90"/>
      <c r="O711" s="90"/>
      <c r="P711" s="10"/>
      <c r="Q711" s="215"/>
      <c r="R711" s="215"/>
      <c r="W711" s="55"/>
    </row>
    <row r="712" spans="1:23" s="11" customFormat="1" ht="15.75">
      <c r="A712" s="90"/>
      <c r="B712" s="90"/>
      <c r="C712" s="90"/>
      <c r="D712" s="117"/>
      <c r="E712" s="137"/>
      <c r="F712" s="90"/>
      <c r="G712" s="90"/>
      <c r="H712" s="90"/>
      <c r="I712" s="90"/>
      <c r="J712" s="90"/>
      <c r="K712" s="90"/>
      <c r="L712" s="146"/>
      <c r="M712" s="90"/>
      <c r="N712" s="90"/>
      <c r="O712" s="90"/>
      <c r="P712" s="10"/>
      <c r="Q712" s="215"/>
      <c r="R712" s="215"/>
      <c r="W712" s="55"/>
    </row>
    <row r="713" spans="1:23" s="11" customFormat="1" ht="15.75">
      <c r="A713" s="90"/>
      <c r="B713" s="90"/>
      <c r="C713" s="90"/>
      <c r="D713" s="117"/>
      <c r="E713" s="137"/>
      <c r="F713" s="90"/>
      <c r="G713" s="90"/>
      <c r="H713" s="90"/>
      <c r="I713" s="90"/>
      <c r="J713" s="90"/>
      <c r="K713" s="90"/>
      <c r="L713" s="146"/>
      <c r="M713" s="90"/>
      <c r="N713" s="90"/>
      <c r="O713" s="90"/>
      <c r="P713" s="10"/>
      <c r="Q713" s="215"/>
      <c r="R713" s="215"/>
      <c r="W713" s="55"/>
    </row>
    <row r="714" spans="1:23" s="11" customFormat="1" ht="15.75">
      <c r="A714" s="90"/>
      <c r="B714" s="90"/>
      <c r="C714" s="90"/>
      <c r="D714" s="117"/>
      <c r="E714" s="137"/>
      <c r="F714" s="90"/>
      <c r="G714" s="90"/>
      <c r="H714" s="90"/>
      <c r="I714" s="90"/>
      <c r="J714" s="90"/>
      <c r="K714" s="90"/>
      <c r="L714" s="146"/>
      <c r="M714" s="90"/>
      <c r="N714" s="90"/>
      <c r="O714" s="90"/>
      <c r="P714" s="10"/>
      <c r="Q714" s="215"/>
      <c r="R714" s="215"/>
      <c r="W714" s="55"/>
    </row>
    <row r="715" spans="1:23" s="11" customFormat="1" ht="15.75">
      <c r="A715" s="90"/>
      <c r="B715" s="90"/>
      <c r="C715" s="90"/>
      <c r="D715" s="117"/>
      <c r="E715" s="137"/>
      <c r="F715" s="90"/>
      <c r="G715" s="90"/>
      <c r="H715" s="90"/>
      <c r="I715" s="90"/>
      <c r="J715" s="90"/>
      <c r="K715" s="90"/>
      <c r="L715" s="146"/>
      <c r="M715" s="90"/>
      <c r="N715" s="90"/>
      <c r="O715" s="90"/>
      <c r="P715" s="10"/>
      <c r="Q715" s="215"/>
      <c r="R715" s="215"/>
      <c r="W715" s="55"/>
    </row>
    <row r="716" spans="1:23" s="11" customFormat="1" ht="15.75">
      <c r="A716" s="90"/>
      <c r="B716" s="90"/>
      <c r="C716" s="90"/>
      <c r="D716" s="117"/>
      <c r="E716" s="137"/>
      <c r="F716" s="90"/>
      <c r="G716" s="90"/>
      <c r="H716" s="90"/>
      <c r="I716" s="90"/>
      <c r="J716" s="90"/>
      <c r="K716" s="90"/>
      <c r="L716" s="146"/>
      <c r="M716" s="90"/>
      <c r="N716" s="90"/>
      <c r="O716" s="90"/>
      <c r="P716" s="10"/>
      <c r="Q716" s="215"/>
      <c r="R716" s="215"/>
      <c r="W716" s="55"/>
    </row>
    <row r="717" spans="1:23" s="11" customFormat="1" ht="15.75">
      <c r="A717" s="90"/>
      <c r="B717" s="90"/>
      <c r="C717" s="90"/>
      <c r="D717" s="117"/>
      <c r="E717" s="137"/>
      <c r="F717" s="90"/>
      <c r="G717" s="90"/>
      <c r="H717" s="90"/>
      <c r="I717" s="90"/>
      <c r="J717" s="90"/>
      <c r="K717" s="90"/>
      <c r="L717" s="146"/>
      <c r="M717" s="90"/>
      <c r="N717" s="90"/>
      <c r="O717" s="90"/>
      <c r="P717" s="10"/>
      <c r="Q717" s="215"/>
      <c r="R717" s="215"/>
      <c r="W717" s="55"/>
    </row>
    <row r="718" spans="1:23" s="11" customFormat="1" ht="15.75">
      <c r="A718" s="90"/>
      <c r="B718" s="90"/>
      <c r="C718" s="90"/>
      <c r="D718" s="117"/>
      <c r="E718" s="137"/>
      <c r="F718" s="90"/>
      <c r="G718" s="90"/>
      <c r="H718" s="90"/>
      <c r="I718" s="90"/>
      <c r="J718" s="90"/>
      <c r="K718" s="90"/>
      <c r="L718" s="146"/>
      <c r="M718" s="90"/>
      <c r="N718" s="90"/>
      <c r="O718" s="90"/>
      <c r="P718" s="10"/>
      <c r="Q718" s="215"/>
      <c r="R718" s="215"/>
      <c r="W718" s="55"/>
    </row>
    <row r="719" spans="1:23" s="11" customFormat="1" ht="15.75">
      <c r="A719" s="90"/>
      <c r="B719" s="90"/>
      <c r="C719" s="90"/>
      <c r="D719" s="117"/>
      <c r="E719" s="137"/>
      <c r="F719" s="90"/>
      <c r="G719" s="90"/>
      <c r="H719" s="90"/>
      <c r="I719" s="90"/>
      <c r="J719" s="90"/>
      <c r="K719" s="90"/>
      <c r="L719" s="146"/>
      <c r="M719" s="90"/>
      <c r="N719" s="90"/>
      <c r="O719" s="90"/>
      <c r="P719" s="10"/>
      <c r="Q719" s="215"/>
      <c r="R719" s="215"/>
      <c r="W719" s="55"/>
    </row>
    <row r="720" spans="1:23" s="11" customFormat="1" ht="15.75">
      <c r="A720" s="90"/>
      <c r="B720" s="90"/>
      <c r="C720" s="90"/>
      <c r="D720" s="117"/>
      <c r="E720" s="137"/>
      <c r="F720" s="90"/>
      <c r="G720" s="90"/>
      <c r="H720" s="90"/>
      <c r="I720" s="90"/>
      <c r="J720" s="90"/>
      <c r="K720" s="90"/>
      <c r="L720" s="146"/>
      <c r="M720" s="90"/>
      <c r="N720" s="90"/>
      <c r="O720" s="90"/>
      <c r="P720" s="10"/>
      <c r="Q720" s="215"/>
      <c r="R720" s="215"/>
      <c r="W720" s="55"/>
    </row>
    <row r="721" spans="1:23" s="11" customFormat="1" ht="15.75">
      <c r="A721" s="90"/>
      <c r="B721" s="90"/>
      <c r="C721" s="90"/>
      <c r="D721" s="117"/>
      <c r="E721" s="137"/>
      <c r="F721" s="90"/>
      <c r="G721" s="90"/>
      <c r="H721" s="90"/>
      <c r="I721" s="90"/>
      <c r="J721" s="90"/>
      <c r="K721" s="90"/>
      <c r="L721" s="146"/>
      <c r="M721" s="90"/>
      <c r="N721" s="90"/>
      <c r="O721" s="90"/>
      <c r="P721" s="10"/>
      <c r="Q721" s="215"/>
      <c r="R721" s="215"/>
      <c r="W721" s="55"/>
    </row>
    <row r="722" spans="1:23" s="11" customFormat="1" ht="15.75">
      <c r="A722" s="90"/>
      <c r="B722" s="90"/>
      <c r="C722" s="90"/>
      <c r="D722" s="117"/>
      <c r="E722" s="137"/>
      <c r="F722" s="90"/>
      <c r="G722" s="90"/>
      <c r="H722" s="90"/>
      <c r="I722" s="90"/>
      <c r="J722" s="90"/>
      <c r="K722" s="90"/>
      <c r="L722" s="146"/>
      <c r="M722" s="90"/>
      <c r="N722" s="90"/>
      <c r="O722" s="90"/>
      <c r="P722" s="10"/>
      <c r="Q722" s="215"/>
      <c r="R722" s="215"/>
      <c r="W722" s="55"/>
    </row>
    <row r="723" spans="1:23" s="11" customFormat="1" ht="15.75">
      <c r="A723" s="90"/>
      <c r="B723" s="90"/>
      <c r="C723" s="90"/>
      <c r="D723" s="117"/>
      <c r="E723" s="137"/>
      <c r="F723" s="90"/>
      <c r="G723" s="90"/>
      <c r="H723" s="90"/>
      <c r="I723" s="90"/>
      <c r="J723" s="90"/>
      <c r="K723" s="90"/>
      <c r="L723" s="146"/>
      <c r="M723" s="90"/>
      <c r="N723" s="90"/>
      <c r="O723" s="90"/>
      <c r="P723" s="10"/>
      <c r="Q723" s="215"/>
      <c r="R723" s="215"/>
      <c r="W723" s="55"/>
    </row>
    <row r="724" spans="1:23" s="11" customFormat="1" ht="15.75">
      <c r="A724" s="90"/>
      <c r="B724" s="90"/>
      <c r="C724" s="90"/>
      <c r="D724" s="117"/>
      <c r="E724" s="137"/>
      <c r="F724" s="90"/>
      <c r="G724" s="90"/>
      <c r="H724" s="90"/>
      <c r="I724" s="90"/>
      <c r="J724" s="90"/>
      <c r="K724" s="90"/>
      <c r="L724" s="146"/>
      <c r="M724" s="90"/>
      <c r="N724" s="90"/>
      <c r="O724" s="90"/>
      <c r="P724" s="10"/>
      <c r="Q724" s="215"/>
      <c r="R724" s="215"/>
      <c r="W724" s="55"/>
    </row>
    <row r="725" spans="1:23" s="11" customFormat="1" ht="15.75">
      <c r="A725" s="90"/>
      <c r="B725" s="90"/>
      <c r="C725" s="90"/>
      <c r="D725" s="117"/>
      <c r="E725" s="137"/>
      <c r="F725" s="90"/>
      <c r="G725" s="90"/>
      <c r="H725" s="90"/>
      <c r="I725" s="90"/>
      <c r="J725" s="90"/>
      <c r="K725" s="90"/>
      <c r="L725" s="146"/>
      <c r="M725" s="90"/>
      <c r="N725" s="90"/>
      <c r="O725" s="90"/>
      <c r="P725" s="10"/>
      <c r="Q725" s="215"/>
      <c r="R725" s="215"/>
      <c r="W725" s="55"/>
    </row>
    <row r="726" spans="1:23" s="11" customFormat="1" ht="15.75">
      <c r="A726" s="90"/>
      <c r="B726" s="90"/>
      <c r="C726" s="90"/>
      <c r="D726" s="117"/>
      <c r="E726" s="137"/>
      <c r="F726" s="90"/>
      <c r="G726" s="90"/>
      <c r="H726" s="90"/>
      <c r="I726" s="90"/>
      <c r="J726" s="90"/>
      <c r="K726" s="90"/>
      <c r="L726" s="146"/>
      <c r="M726" s="90"/>
      <c r="N726" s="90"/>
      <c r="O726" s="90"/>
      <c r="P726" s="10"/>
      <c r="Q726" s="215"/>
      <c r="R726" s="215"/>
      <c r="W726" s="55"/>
    </row>
    <row r="727" spans="1:23" s="11" customFormat="1" ht="15.75">
      <c r="A727" s="90"/>
      <c r="B727" s="90"/>
      <c r="C727" s="90"/>
      <c r="D727" s="117"/>
      <c r="E727" s="137"/>
      <c r="F727" s="90"/>
      <c r="G727" s="90"/>
      <c r="H727" s="90"/>
      <c r="I727" s="90"/>
      <c r="J727" s="90"/>
      <c r="K727" s="90"/>
      <c r="L727" s="146"/>
      <c r="M727" s="90"/>
      <c r="N727" s="90"/>
      <c r="O727" s="90"/>
      <c r="P727" s="10"/>
      <c r="Q727" s="215"/>
      <c r="R727" s="215"/>
      <c r="W727" s="55"/>
    </row>
    <row r="728" spans="1:23" s="11" customFormat="1" ht="15.75">
      <c r="A728" s="90"/>
      <c r="B728" s="90"/>
      <c r="C728" s="90"/>
      <c r="D728" s="117"/>
      <c r="E728" s="137"/>
      <c r="F728" s="90"/>
      <c r="G728" s="90"/>
      <c r="H728" s="90"/>
      <c r="I728" s="90"/>
      <c r="J728" s="90"/>
      <c r="K728" s="90"/>
      <c r="L728" s="146"/>
      <c r="M728" s="90"/>
      <c r="N728" s="90"/>
      <c r="O728" s="90"/>
      <c r="P728" s="10"/>
      <c r="Q728" s="215"/>
      <c r="R728" s="215"/>
      <c r="W728" s="55"/>
    </row>
    <row r="729" spans="1:23" s="11" customFormat="1" ht="15.75">
      <c r="A729" s="90"/>
      <c r="B729" s="90"/>
      <c r="C729" s="90"/>
      <c r="D729" s="117"/>
      <c r="E729" s="137"/>
      <c r="F729" s="90"/>
      <c r="G729" s="90"/>
      <c r="H729" s="90"/>
      <c r="I729" s="90"/>
      <c r="J729" s="90"/>
      <c r="K729" s="90"/>
      <c r="L729" s="146"/>
      <c r="M729" s="90"/>
      <c r="N729" s="90"/>
      <c r="O729" s="90"/>
      <c r="P729" s="10"/>
      <c r="Q729" s="215"/>
      <c r="R729" s="215"/>
      <c r="W729" s="55"/>
    </row>
    <row r="730" spans="1:23" s="11" customFormat="1" ht="15.75">
      <c r="A730" s="90"/>
      <c r="B730" s="90"/>
      <c r="C730" s="90"/>
      <c r="D730" s="117"/>
      <c r="E730" s="137"/>
      <c r="F730" s="90"/>
      <c r="G730" s="90"/>
      <c r="H730" s="90"/>
      <c r="I730" s="90"/>
      <c r="J730" s="90"/>
      <c r="K730" s="90"/>
      <c r="L730" s="146"/>
      <c r="M730" s="90"/>
      <c r="N730" s="90"/>
      <c r="O730" s="90"/>
      <c r="P730" s="10"/>
      <c r="Q730" s="215"/>
      <c r="R730" s="215"/>
      <c r="W730" s="55"/>
    </row>
    <row r="731" spans="1:23" s="11" customFormat="1" ht="15.75">
      <c r="A731" s="90"/>
      <c r="B731" s="90"/>
      <c r="C731" s="90"/>
      <c r="D731" s="117"/>
      <c r="E731" s="137"/>
      <c r="F731" s="90"/>
      <c r="G731" s="90"/>
      <c r="H731" s="90"/>
      <c r="I731" s="90"/>
      <c r="J731" s="90"/>
      <c r="K731" s="90"/>
      <c r="L731" s="146"/>
      <c r="M731" s="90"/>
      <c r="N731" s="90"/>
      <c r="O731" s="90"/>
      <c r="P731" s="10"/>
      <c r="Q731" s="215"/>
      <c r="R731" s="215"/>
      <c r="W731" s="55"/>
    </row>
    <row r="732" spans="1:23" s="11" customFormat="1" ht="15.75">
      <c r="A732" s="90"/>
      <c r="B732" s="90"/>
      <c r="C732" s="90"/>
      <c r="D732" s="117"/>
      <c r="E732" s="137"/>
      <c r="F732" s="90"/>
      <c r="G732" s="90"/>
      <c r="H732" s="90"/>
      <c r="I732" s="90"/>
      <c r="J732" s="90"/>
      <c r="K732" s="90"/>
      <c r="L732" s="146"/>
      <c r="M732" s="90"/>
      <c r="N732" s="90"/>
      <c r="O732" s="90"/>
      <c r="P732" s="10"/>
      <c r="Q732" s="215"/>
      <c r="R732" s="215"/>
      <c r="W732" s="55"/>
    </row>
    <row r="733" spans="1:23" s="11" customFormat="1" ht="15.75">
      <c r="A733" s="90"/>
      <c r="B733" s="90"/>
      <c r="C733" s="90"/>
      <c r="D733" s="117"/>
      <c r="E733" s="137"/>
      <c r="F733" s="90"/>
      <c r="G733" s="90"/>
      <c r="H733" s="90"/>
      <c r="I733" s="90"/>
      <c r="J733" s="90"/>
      <c r="K733" s="90"/>
      <c r="L733" s="146"/>
      <c r="M733" s="90"/>
      <c r="N733" s="90"/>
      <c r="O733" s="90"/>
      <c r="P733" s="10"/>
      <c r="Q733" s="215"/>
      <c r="R733" s="215"/>
      <c r="W733" s="55"/>
    </row>
    <row r="734" spans="1:23" s="11" customFormat="1" ht="15.75">
      <c r="A734" s="90"/>
      <c r="B734" s="90"/>
      <c r="C734" s="90"/>
      <c r="D734" s="117"/>
      <c r="E734" s="137"/>
      <c r="F734" s="90"/>
      <c r="G734" s="90"/>
      <c r="H734" s="90"/>
      <c r="I734" s="90"/>
      <c r="J734" s="90"/>
      <c r="K734" s="90"/>
      <c r="L734" s="146"/>
      <c r="M734" s="90"/>
      <c r="N734" s="90"/>
      <c r="O734" s="90"/>
      <c r="P734" s="10"/>
      <c r="Q734" s="215"/>
      <c r="R734" s="215"/>
      <c r="W734" s="55"/>
    </row>
    <row r="735" spans="1:23" s="11" customFormat="1" ht="15.75">
      <c r="A735" s="90"/>
      <c r="B735" s="90"/>
      <c r="C735" s="90"/>
      <c r="D735" s="117"/>
      <c r="E735" s="137"/>
      <c r="F735" s="90"/>
      <c r="G735" s="90"/>
      <c r="H735" s="90"/>
      <c r="I735" s="90"/>
      <c r="J735" s="90"/>
      <c r="K735" s="90"/>
      <c r="L735" s="146"/>
      <c r="M735" s="90"/>
      <c r="N735" s="90"/>
      <c r="O735" s="90"/>
      <c r="P735" s="10"/>
      <c r="Q735" s="215"/>
      <c r="R735" s="215"/>
      <c r="W735" s="55"/>
    </row>
    <row r="736" spans="1:23" s="11" customFormat="1" ht="15.75">
      <c r="A736" s="90"/>
      <c r="B736" s="90"/>
      <c r="C736" s="90"/>
      <c r="D736" s="117"/>
      <c r="E736" s="137"/>
      <c r="F736" s="90"/>
      <c r="G736" s="90"/>
      <c r="H736" s="90"/>
      <c r="I736" s="90"/>
      <c r="J736" s="90"/>
      <c r="K736" s="90"/>
      <c r="L736" s="146"/>
      <c r="M736" s="90"/>
      <c r="N736" s="90"/>
      <c r="O736" s="90"/>
      <c r="P736" s="10"/>
      <c r="Q736" s="215"/>
      <c r="R736" s="215"/>
      <c r="W736" s="55"/>
    </row>
    <row r="737" spans="1:23" s="11" customFormat="1" ht="15.75">
      <c r="A737" s="90"/>
      <c r="B737" s="90"/>
      <c r="C737" s="90"/>
      <c r="D737" s="117"/>
      <c r="E737" s="137"/>
      <c r="F737" s="90"/>
      <c r="G737" s="90"/>
      <c r="H737" s="90"/>
      <c r="I737" s="90"/>
      <c r="J737" s="90"/>
      <c r="K737" s="90"/>
      <c r="L737" s="146"/>
      <c r="M737" s="90"/>
      <c r="N737" s="90"/>
      <c r="O737" s="90"/>
      <c r="P737" s="10"/>
      <c r="Q737" s="215"/>
      <c r="R737" s="215"/>
      <c r="W737" s="55"/>
    </row>
    <row r="738" spans="1:23" s="11" customFormat="1" ht="15.75">
      <c r="A738" s="90"/>
      <c r="B738" s="90"/>
      <c r="C738" s="90"/>
      <c r="D738" s="117"/>
      <c r="E738" s="137"/>
      <c r="F738" s="90"/>
      <c r="G738" s="90"/>
      <c r="H738" s="90"/>
      <c r="I738" s="90"/>
      <c r="J738" s="90"/>
      <c r="K738" s="90"/>
      <c r="L738" s="146"/>
      <c r="M738" s="90"/>
      <c r="N738" s="90"/>
      <c r="O738" s="90"/>
      <c r="P738" s="10"/>
      <c r="Q738" s="215"/>
      <c r="R738" s="215"/>
      <c r="W738" s="55"/>
    </row>
    <row r="739" spans="1:23" s="11" customFormat="1" ht="15.75">
      <c r="A739" s="90"/>
      <c r="B739" s="90"/>
      <c r="C739" s="90"/>
      <c r="D739" s="117"/>
      <c r="E739" s="137"/>
      <c r="F739" s="90"/>
      <c r="G739" s="90"/>
      <c r="H739" s="90"/>
      <c r="I739" s="90"/>
      <c r="J739" s="90"/>
      <c r="K739" s="90"/>
      <c r="L739" s="146"/>
      <c r="M739" s="90"/>
      <c r="N739" s="90"/>
      <c r="O739" s="90"/>
      <c r="P739" s="10"/>
      <c r="Q739" s="215"/>
      <c r="R739" s="215"/>
      <c r="W739" s="55"/>
    </row>
    <row r="740" spans="1:23" s="11" customFormat="1" ht="15.75">
      <c r="A740" s="90"/>
      <c r="B740" s="90"/>
      <c r="C740" s="90"/>
      <c r="D740" s="117"/>
      <c r="E740" s="137"/>
      <c r="F740" s="90"/>
      <c r="G740" s="90"/>
      <c r="H740" s="90"/>
      <c r="I740" s="90"/>
      <c r="J740" s="90"/>
      <c r="K740" s="90"/>
      <c r="L740" s="146"/>
      <c r="M740" s="90"/>
      <c r="N740" s="90"/>
      <c r="O740" s="90"/>
      <c r="P740" s="10"/>
      <c r="Q740" s="215"/>
      <c r="R740" s="215"/>
      <c r="W740" s="55"/>
    </row>
    <row r="741" spans="1:23" s="11" customFormat="1" ht="15.75">
      <c r="A741" s="90"/>
      <c r="B741" s="90"/>
      <c r="C741" s="90"/>
      <c r="D741" s="117"/>
      <c r="E741" s="137"/>
      <c r="F741" s="90"/>
      <c r="G741" s="90"/>
      <c r="H741" s="90"/>
      <c r="I741" s="90"/>
      <c r="J741" s="90"/>
      <c r="K741" s="90"/>
      <c r="L741" s="146"/>
      <c r="M741" s="90"/>
      <c r="N741" s="90"/>
      <c r="O741" s="90"/>
      <c r="P741" s="10"/>
      <c r="Q741" s="215"/>
      <c r="R741" s="215"/>
      <c r="W741" s="55"/>
    </row>
    <row r="742" spans="1:23" s="11" customFormat="1" ht="15.75">
      <c r="A742" s="90"/>
      <c r="B742" s="90"/>
      <c r="C742" s="90"/>
      <c r="D742" s="117"/>
      <c r="E742" s="137"/>
      <c r="F742" s="90"/>
      <c r="G742" s="90"/>
      <c r="H742" s="90"/>
      <c r="I742" s="90"/>
      <c r="J742" s="90"/>
      <c r="K742" s="90"/>
      <c r="L742" s="146"/>
      <c r="M742" s="90"/>
      <c r="N742" s="90"/>
      <c r="O742" s="90"/>
      <c r="P742" s="10"/>
      <c r="Q742" s="215"/>
      <c r="R742" s="215"/>
      <c r="W742" s="55"/>
    </row>
    <row r="743" spans="1:23" s="11" customFormat="1" ht="15.75">
      <c r="A743" s="90"/>
      <c r="B743" s="90"/>
      <c r="C743" s="90"/>
      <c r="D743" s="117"/>
      <c r="E743" s="137"/>
      <c r="F743" s="90"/>
      <c r="G743" s="90"/>
      <c r="H743" s="90"/>
      <c r="I743" s="90"/>
      <c r="J743" s="90"/>
      <c r="K743" s="90"/>
      <c r="L743" s="146"/>
      <c r="M743" s="90"/>
      <c r="N743" s="90"/>
      <c r="O743" s="90"/>
      <c r="P743" s="10"/>
      <c r="Q743" s="215"/>
      <c r="R743" s="215"/>
      <c r="W743" s="55"/>
    </row>
    <row r="744" spans="1:23" s="11" customFormat="1" ht="15.75">
      <c r="A744" s="90"/>
      <c r="B744" s="90"/>
      <c r="C744" s="90"/>
      <c r="D744" s="117"/>
      <c r="E744" s="137"/>
      <c r="F744" s="90"/>
      <c r="G744" s="90"/>
      <c r="H744" s="90"/>
      <c r="I744" s="90"/>
      <c r="J744" s="90"/>
      <c r="K744" s="90"/>
      <c r="L744" s="146"/>
      <c r="M744" s="90"/>
      <c r="N744" s="90"/>
      <c r="O744" s="90"/>
      <c r="P744" s="10"/>
      <c r="Q744" s="215"/>
      <c r="R744" s="215"/>
      <c r="W744" s="55"/>
    </row>
    <row r="745" spans="1:23" s="11" customFormat="1" ht="15.75">
      <c r="A745" s="90"/>
      <c r="B745" s="90"/>
      <c r="C745" s="90"/>
      <c r="D745" s="117"/>
      <c r="E745" s="137"/>
      <c r="F745" s="90"/>
      <c r="G745" s="90"/>
      <c r="H745" s="90"/>
      <c r="I745" s="90"/>
      <c r="J745" s="90"/>
      <c r="K745" s="90"/>
      <c r="L745" s="146"/>
      <c r="M745" s="90"/>
      <c r="N745" s="90"/>
      <c r="O745" s="90"/>
      <c r="P745" s="10"/>
      <c r="Q745" s="215"/>
      <c r="R745" s="215"/>
      <c r="W745" s="55"/>
    </row>
    <row r="746" spans="1:23" s="11" customFormat="1" ht="15.75">
      <c r="A746" s="90"/>
      <c r="B746" s="90"/>
      <c r="C746" s="90"/>
      <c r="D746" s="117"/>
      <c r="E746" s="137"/>
      <c r="F746" s="90"/>
      <c r="G746" s="90"/>
      <c r="H746" s="90"/>
      <c r="I746" s="90"/>
      <c r="J746" s="90"/>
      <c r="K746" s="90"/>
      <c r="L746" s="146"/>
      <c r="M746" s="90"/>
      <c r="N746" s="90"/>
      <c r="O746" s="90"/>
      <c r="P746" s="10"/>
      <c r="Q746" s="215"/>
      <c r="R746" s="215"/>
      <c r="W746" s="55"/>
    </row>
    <row r="747" spans="1:23" s="11" customFormat="1" ht="15.75">
      <c r="A747" s="90"/>
      <c r="B747" s="90"/>
      <c r="C747" s="90"/>
      <c r="D747" s="117"/>
      <c r="E747" s="137"/>
      <c r="F747" s="90"/>
      <c r="G747" s="90"/>
      <c r="H747" s="90"/>
      <c r="I747" s="90"/>
      <c r="J747" s="90"/>
      <c r="K747" s="90"/>
      <c r="L747" s="146"/>
      <c r="M747" s="90"/>
      <c r="N747" s="90"/>
      <c r="O747" s="90"/>
      <c r="P747" s="10"/>
      <c r="Q747" s="215"/>
      <c r="R747" s="215"/>
      <c r="W747" s="55"/>
    </row>
    <row r="748" spans="1:23" s="11" customFormat="1" ht="15.75">
      <c r="A748" s="90"/>
      <c r="B748" s="90"/>
      <c r="C748" s="90"/>
      <c r="D748" s="117"/>
      <c r="E748" s="137"/>
      <c r="F748" s="90"/>
      <c r="G748" s="90"/>
      <c r="H748" s="90"/>
      <c r="I748" s="90"/>
      <c r="J748" s="90"/>
      <c r="K748" s="90"/>
      <c r="L748" s="146"/>
      <c r="M748" s="90"/>
      <c r="N748" s="90"/>
      <c r="O748" s="90"/>
      <c r="P748" s="10"/>
      <c r="Q748" s="215"/>
      <c r="R748" s="215"/>
      <c r="W748" s="55"/>
    </row>
    <row r="749" spans="1:23" s="11" customFormat="1" ht="15.75">
      <c r="A749" s="90"/>
      <c r="B749" s="90"/>
      <c r="C749" s="90"/>
      <c r="D749" s="117"/>
      <c r="E749" s="137"/>
      <c r="F749" s="90"/>
      <c r="G749" s="90"/>
      <c r="H749" s="90"/>
      <c r="I749" s="90"/>
      <c r="J749" s="90"/>
      <c r="K749" s="90"/>
      <c r="L749" s="146"/>
      <c r="M749" s="90"/>
      <c r="N749" s="90"/>
      <c r="O749" s="90"/>
      <c r="P749" s="10"/>
      <c r="Q749" s="215"/>
      <c r="R749" s="215"/>
      <c r="W749" s="55"/>
    </row>
    <row r="750" spans="1:23" s="11" customFormat="1" ht="15.75">
      <c r="A750" s="90"/>
      <c r="B750" s="90"/>
      <c r="C750" s="90"/>
      <c r="D750" s="117"/>
      <c r="E750" s="137"/>
      <c r="F750" s="90"/>
      <c r="G750" s="90"/>
      <c r="H750" s="90"/>
      <c r="I750" s="90"/>
      <c r="J750" s="90"/>
      <c r="K750" s="90"/>
      <c r="L750" s="146"/>
      <c r="M750" s="90"/>
      <c r="N750" s="90"/>
      <c r="O750" s="90"/>
      <c r="P750" s="10"/>
      <c r="Q750" s="215"/>
      <c r="R750" s="215"/>
      <c r="W750" s="55"/>
    </row>
    <row r="751" spans="1:23" s="11" customFormat="1" ht="15.75">
      <c r="A751" s="90"/>
      <c r="B751" s="90"/>
      <c r="C751" s="90"/>
      <c r="D751" s="117"/>
      <c r="E751" s="137"/>
      <c r="F751" s="90"/>
      <c r="G751" s="90"/>
      <c r="H751" s="90"/>
      <c r="I751" s="90"/>
      <c r="J751" s="90"/>
      <c r="K751" s="90"/>
      <c r="L751" s="146"/>
      <c r="M751" s="90"/>
      <c r="N751" s="90"/>
      <c r="O751" s="90"/>
      <c r="P751" s="10"/>
      <c r="Q751" s="215"/>
      <c r="R751" s="215"/>
      <c r="W751" s="55"/>
    </row>
    <row r="752" spans="1:23" s="11" customFormat="1" ht="15.75">
      <c r="A752" s="90"/>
      <c r="B752" s="90"/>
      <c r="C752" s="90"/>
      <c r="D752" s="117"/>
      <c r="E752" s="137"/>
      <c r="F752" s="90"/>
      <c r="G752" s="90"/>
      <c r="H752" s="90"/>
      <c r="I752" s="90"/>
      <c r="J752" s="90"/>
      <c r="K752" s="90"/>
      <c r="L752" s="146"/>
      <c r="M752" s="90"/>
      <c r="N752" s="90"/>
      <c r="O752" s="90"/>
      <c r="P752" s="10"/>
      <c r="Q752" s="215"/>
      <c r="R752" s="215"/>
      <c r="W752" s="55"/>
    </row>
    <row r="753" spans="1:23" s="11" customFormat="1" ht="15.75">
      <c r="A753" s="90"/>
      <c r="B753" s="90"/>
      <c r="C753" s="90"/>
      <c r="D753" s="117"/>
      <c r="E753" s="137"/>
      <c r="F753" s="90"/>
      <c r="G753" s="90"/>
      <c r="H753" s="90"/>
      <c r="I753" s="90"/>
      <c r="J753" s="90"/>
      <c r="K753" s="90"/>
      <c r="L753" s="146"/>
      <c r="M753" s="90"/>
      <c r="N753" s="90"/>
      <c r="O753" s="90"/>
      <c r="P753" s="10"/>
      <c r="Q753" s="215"/>
      <c r="R753" s="215"/>
      <c r="W753" s="55"/>
    </row>
    <row r="754" spans="1:23" s="11" customFormat="1" ht="15.75">
      <c r="A754" s="90"/>
      <c r="B754" s="90"/>
      <c r="C754" s="90"/>
      <c r="D754" s="117"/>
      <c r="E754" s="137"/>
      <c r="F754" s="90"/>
      <c r="G754" s="90"/>
      <c r="H754" s="90"/>
      <c r="I754" s="90"/>
      <c r="J754" s="90"/>
      <c r="K754" s="90"/>
      <c r="L754" s="146"/>
      <c r="M754" s="90"/>
      <c r="N754" s="90"/>
      <c r="O754" s="90"/>
      <c r="P754" s="10"/>
      <c r="Q754" s="215"/>
      <c r="R754" s="215"/>
      <c r="W754" s="55"/>
    </row>
    <row r="755" spans="1:23" s="11" customFormat="1" ht="15.75">
      <c r="A755" s="90"/>
      <c r="B755" s="90"/>
      <c r="C755" s="90"/>
      <c r="D755" s="117"/>
      <c r="E755" s="137"/>
      <c r="F755" s="90"/>
      <c r="G755" s="90"/>
      <c r="H755" s="90"/>
      <c r="I755" s="90"/>
      <c r="J755" s="90"/>
      <c r="K755" s="90"/>
      <c r="L755" s="146"/>
      <c r="M755" s="90"/>
      <c r="N755" s="90"/>
      <c r="O755" s="90"/>
      <c r="P755" s="10"/>
      <c r="Q755" s="215"/>
      <c r="R755" s="215"/>
      <c r="W755" s="55"/>
    </row>
    <row r="756" spans="1:23" s="11" customFormat="1" ht="15.75">
      <c r="A756" s="90"/>
      <c r="B756" s="90"/>
      <c r="C756" s="90"/>
      <c r="D756" s="117"/>
      <c r="E756" s="137"/>
      <c r="F756" s="90"/>
      <c r="G756" s="90"/>
      <c r="H756" s="90"/>
      <c r="I756" s="90"/>
      <c r="J756" s="90"/>
      <c r="K756" s="90"/>
      <c r="L756" s="146"/>
      <c r="M756" s="90"/>
      <c r="N756" s="90"/>
      <c r="O756" s="90"/>
      <c r="P756" s="10"/>
      <c r="Q756" s="215"/>
      <c r="R756" s="215"/>
      <c r="W756" s="55"/>
    </row>
    <row r="757" spans="1:23" s="11" customFormat="1" ht="15.75">
      <c r="A757" s="90"/>
      <c r="B757" s="90"/>
      <c r="C757" s="90"/>
      <c r="D757" s="117"/>
      <c r="E757" s="137"/>
      <c r="F757" s="90"/>
      <c r="G757" s="90"/>
      <c r="H757" s="90"/>
      <c r="I757" s="90"/>
      <c r="J757" s="90"/>
      <c r="K757" s="90"/>
      <c r="L757" s="146"/>
      <c r="M757" s="90"/>
      <c r="N757" s="90"/>
      <c r="O757" s="90"/>
      <c r="P757" s="10"/>
      <c r="Q757" s="215"/>
      <c r="R757" s="215"/>
      <c r="W757" s="55"/>
    </row>
    <row r="758" spans="1:23" s="11" customFormat="1" ht="15.75">
      <c r="A758" s="90"/>
      <c r="B758" s="90"/>
      <c r="C758" s="90"/>
      <c r="D758" s="117"/>
      <c r="E758" s="137"/>
      <c r="F758" s="90"/>
      <c r="G758" s="90"/>
      <c r="H758" s="90"/>
      <c r="I758" s="90"/>
      <c r="J758" s="90"/>
      <c r="K758" s="90"/>
      <c r="L758" s="146"/>
      <c r="M758" s="90"/>
      <c r="N758" s="90"/>
      <c r="O758" s="90"/>
      <c r="P758" s="10"/>
      <c r="Q758" s="215"/>
      <c r="R758" s="215"/>
      <c r="W758" s="55"/>
    </row>
    <row r="759" spans="1:23" s="11" customFormat="1" ht="15.75">
      <c r="A759" s="90"/>
      <c r="B759" s="90"/>
      <c r="C759" s="90"/>
      <c r="D759" s="117"/>
      <c r="E759" s="137"/>
      <c r="F759" s="90"/>
      <c r="G759" s="90"/>
      <c r="H759" s="90"/>
      <c r="I759" s="90"/>
      <c r="J759" s="90"/>
      <c r="K759" s="90"/>
      <c r="L759" s="146"/>
      <c r="M759" s="90"/>
      <c r="N759" s="90"/>
      <c r="O759" s="90"/>
      <c r="P759" s="10"/>
      <c r="Q759" s="215"/>
      <c r="R759" s="215"/>
      <c r="W759" s="55"/>
    </row>
    <row r="760" spans="1:23" s="11" customFormat="1" ht="15.75">
      <c r="A760" s="90"/>
      <c r="B760" s="90"/>
      <c r="C760" s="90"/>
      <c r="D760" s="117"/>
      <c r="E760" s="137"/>
      <c r="F760" s="90"/>
      <c r="G760" s="90"/>
      <c r="H760" s="90"/>
      <c r="I760" s="90"/>
      <c r="J760" s="90"/>
      <c r="K760" s="90"/>
      <c r="L760" s="146"/>
      <c r="M760" s="90"/>
      <c r="N760" s="90"/>
      <c r="O760" s="90"/>
      <c r="P760" s="10"/>
      <c r="Q760" s="215"/>
      <c r="R760" s="215"/>
      <c r="W760" s="55"/>
    </row>
    <row r="761" spans="1:23" s="11" customFormat="1" ht="15.75">
      <c r="A761" s="90"/>
      <c r="B761" s="90"/>
      <c r="C761" s="90"/>
      <c r="D761" s="117"/>
      <c r="E761" s="137"/>
      <c r="F761" s="90"/>
      <c r="G761" s="90"/>
      <c r="H761" s="90"/>
      <c r="I761" s="90"/>
      <c r="J761" s="90"/>
      <c r="K761" s="90"/>
      <c r="L761" s="146"/>
      <c r="M761" s="90"/>
      <c r="N761" s="90"/>
      <c r="O761" s="90"/>
      <c r="P761" s="10"/>
      <c r="Q761" s="215"/>
      <c r="R761" s="215"/>
      <c r="W761" s="55"/>
    </row>
    <row r="762" spans="1:23" s="11" customFormat="1" ht="15.75">
      <c r="A762" s="90"/>
      <c r="B762" s="90"/>
      <c r="C762" s="90"/>
      <c r="D762" s="117"/>
      <c r="E762" s="137"/>
      <c r="F762" s="90"/>
      <c r="G762" s="90"/>
      <c r="H762" s="90"/>
      <c r="I762" s="90"/>
      <c r="J762" s="90"/>
      <c r="K762" s="90"/>
      <c r="L762" s="146"/>
      <c r="M762" s="90"/>
      <c r="N762" s="90"/>
      <c r="O762" s="90"/>
      <c r="P762" s="10"/>
      <c r="Q762" s="215"/>
      <c r="R762" s="215"/>
      <c r="W762" s="55"/>
    </row>
    <row r="763" spans="1:23" s="11" customFormat="1" ht="15.75">
      <c r="A763" s="90"/>
      <c r="B763" s="90"/>
      <c r="C763" s="90"/>
      <c r="D763" s="117"/>
      <c r="E763" s="137"/>
      <c r="F763" s="90"/>
      <c r="G763" s="90"/>
      <c r="H763" s="90"/>
      <c r="I763" s="90"/>
      <c r="J763" s="90"/>
      <c r="K763" s="90"/>
      <c r="L763" s="146"/>
      <c r="M763" s="90"/>
      <c r="N763" s="90"/>
      <c r="O763" s="90"/>
      <c r="P763" s="10"/>
      <c r="Q763" s="215"/>
      <c r="R763" s="215"/>
      <c r="W763" s="55"/>
    </row>
    <row r="764" spans="1:23" s="11" customFormat="1" ht="15.75">
      <c r="A764" s="90"/>
      <c r="B764" s="90"/>
      <c r="C764" s="90"/>
      <c r="D764" s="117"/>
      <c r="E764" s="137"/>
      <c r="F764" s="90"/>
      <c r="G764" s="90"/>
      <c r="H764" s="90"/>
      <c r="I764" s="90"/>
      <c r="J764" s="90"/>
      <c r="K764" s="90"/>
      <c r="L764" s="146"/>
      <c r="M764" s="90"/>
      <c r="N764" s="90"/>
      <c r="O764" s="90"/>
      <c r="P764" s="10"/>
      <c r="Q764" s="215"/>
      <c r="R764" s="215"/>
      <c r="W764" s="55"/>
    </row>
    <row r="765" spans="1:23" s="11" customFormat="1" ht="15.75">
      <c r="A765" s="90"/>
      <c r="B765" s="90"/>
      <c r="C765" s="90"/>
      <c r="D765" s="117"/>
      <c r="E765" s="137"/>
      <c r="F765" s="90"/>
      <c r="G765" s="90"/>
      <c r="H765" s="90"/>
      <c r="I765" s="90"/>
      <c r="J765" s="90"/>
      <c r="K765" s="90"/>
      <c r="L765" s="146"/>
      <c r="M765" s="90"/>
      <c r="N765" s="90"/>
      <c r="O765" s="90"/>
      <c r="P765" s="10"/>
      <c r="Q765" s="215"/>
      <c r="R765" s="215"/>
      <c r="W765" s="55"/>
    </row>
    <row r="766" spans="1:23" s="11" customFormat="1" ht="15.75">
      <c r="A766" s="90"/>
      <c r="B766" s="90"/>
      <c r="C766" s="90"/>
      <c r="D766" s="117"/>
      <c r="E766" s="137"/>
      <c r="F766" s="90"/>
      <c r="G766" s="90"/>
      <c r="H766" s="90"/>
      <c r="I766" s="90"/>
      <c r="J766" s="90"/>
      <c r="K766" s="90"/>
      <c r="L766" s="146"/>
      <c r="M766" s="90"/>
      <c r="N766" s="90"/>
      <c r="O766" s="90"/>
      <c r="P766" s="10"/>
      <c r="Q766" s="215"/>
      <c r="R766" s="215"/>
      <c r="W766" s="55"/>
    </row>
    <row r="767" spans="1:23" s="11" customFormat="1" ht="15.75">
      <c r="A767" s="90"/>
      <c r="B767" s="90"/>
      <c r="C767" s="90"/>
      <c r="D767" s="117"/>
      <c r="E767" s="137"/>
      <c r="F767" s="90"/>
      <c r="G767" s="90"/>
      <c r="H767" s="90"/>
      <c r="I767" s="90"/>
      <c r="J767" s="90"/>
      <c r="K767" s="90"/>
      <c r="L767" s="146"/>
      <c r="M767" s="90"/>
      <c r="N767" s="90"/>
      <c r="O767" s="90"/>
      <c r="P767" s="10"/>
      <c r="Q767" s="215"/>
      <c r="R767" s="215"/>
      <c r="W767" s="55"/>
    </row>
    <row r="768" spans="1:23" s="11" customFormat="1" ht="15.75">
      <c r="A768" s="90"/>
      <c r="B768" s="90"/>
      <c r="C768" s="90"/>
      <c r="D768" s="117"/>
      <c r="E768" s="137"/>
      <c r="F768" s="90"/>
      <c r="G768" s="90"/>
      <c r="H768" s="90"/>
      <c r="I768" s="90"/>
      <c r="J768" s="90"/>
      <c r="K768" s="90"/>
      <c r="L768" s="146"/>
      <c r="M768" s="90"/>
      <c r="N768" s="90"/>
      <c r="O768" s="90"/>
      <c r="P768" s="10"/>
      <c r="Q768" s="215"/>
      <c r="R768" s="215"/>
      <c r="W768" s="55"/>
    </row>
    <row r="769" spans="1:23" s="11" customFormat="1" ht="15.75">
      <c r="A769" s="90"/>
      <c r="B769" s="90"/>
      <c r="C769" s="90"/>
      <c r="D769" s="117"/>
      <c r="E769" s="137"/>
      <c r="F769" s="90"/>
      <c r="G769" s="90"/>
      <c r="H769" s="90"/>
      <c r="I769" s="90"/>
      <c r="J769" s="90"/>
      <c r="K769" s="90"/>
      <c r="L769" s="146"/>
      <c r="M769" s="90"/>
      <c r="N769" s="90"/>
      <c r="O769" s="90"/>
      <c r="P769" s="10"/>
      <c r="Q769" s="215"/>
      <c r="R769" s="215"/>
      <c r="W769" s="55"/>
    </row>
    <row r="770" spans="1:23" s="11" customFormat="1" ht="15.75">
      <c r="A770" s="90"/>
      <c r="B770" s="90"/>
      <c r="C770" s="90"/>
      <c r="D770" s="117"/>
      <c r="E770" s="137"/>
      <c r="F770" s="90"/>
      <c r="G770" s="90"/>
      <c r="H770" s="90"/>
      <c r="I770" s="90"/>
      <c r="J770" s="90"/>
      <c r="K770" s="90"/>
      <c r="L770" s="146"/>
      <c r="M770" s="90"/>
      <c r="N770" s="90"/>
      <c r="O770" s="90"/>
      <c r="P770" s="10"/>
      <c r="Q770" s="215"/>
      <c r="R770" s="215"/>
      <c r="W770" s="55"/>
    </row>
    <row r="771" spans="1:23" s="11" customFormat="1" ht="15.75">
      <c r="A771" s="90"/>
      <c r="B771" s="90"/>
      <c r="C771" s="90"/>
      <c r="D771" s="117"/>
      <c r="E771" s="137"/>
      <c r="F771" s="90"/>
      <c r="G771" s="90"/>
      <c r="H771" s="90"/>
      <c r="I771" s="90"/>
      <c r="J771" s="90"/>
      <c r="K771" s="90"/>
      <c r="L771" s="146"/>
      <c r="M771" s="90"/>
      <c r="N771" s="90"/>
      <c r="O771" s="90"/>
      <c r="P771" s="10"/>
      <c r="Q771" s="215"/>
      <c r="R771" s="215"/>
      <c r="W771" s="55"/>
    </row>
    <row r="772" spans="1:23" s="11" customFormat="1" ht="15.75">
      <c r="A772" s="90"/>
      <c r="B772" s="90"/>
      <c r="C772" s="90"/>
      <c r="D772" s="117"/>
      <c r="E772" s="137"/>
      <c r="F772" s="90"/>
      <c r="G772" s="90"/>
      <c r="H772" s="90"/>
      <c r="I772" s="90"/>
      <c r="J772" s="90"/>
      <c r="K772" s="90"/>
      <c r="L772" s="146"/>
      <c r="M772" s="90"/>
      <c r="N772" s="90"/>
      <c r="O772" s="90"/>
      <c r="P772" s="10"/>
      <c r="Q772" s="215"/>
      <c r="R772" s="215"/>
      <c r="W772" s="55"/>
    </row>
    <row r="773" spans="1:23" s="11" customFormat="1" ht="15.75">
      <c r="A773" s="90"/>
      <c r="B773" s="90"/>
      <c r="C773" s="90"/>
      <c r="D773" s="117"/>
      <c r="E773" s="137"/>
      <c r="F773" s="90"/>
      <c r="G773" s="90"/>
      <c r="H773" s="90"/>
      <c r="I773" s="90"/>
      <c r="J773" s="90"/>
      <c r="K773" s="90"/>
      <c r="L773" s="146"/>
      <c r="M773" s="90"/>
      <c r="N773" s="90"/>
      <c r="O773" s="90"/>
      <c r="P773" s="10"/>
      <c r="Q773" s="215"/>
      <c r="R773" s="215"/>
      <c r="W773" s="55"/>
    </row>
    <row r="774" spans="1:23" s="11" customFormat="1" ht="15.75">
      <c r="A774" s="90"/>
      <c r="B774" s="90"/>
      <c r="C774" s="90"/>
      <c r="D774" s="117"/>
      <c r="E774" s="137"/>
      <c r="F774" s="90"/>
      <c r="G774" s="90"/>
      <c r="H774" s="90"/>
      <c r="I774" s="90"/>
      <c r="J774" s="90"/>
      <c r="K774" s="90"/>
      <c r="L774" s="146"/>
      <c r="M774" s="90"/>
      <c r="N774" s="90"/>
      <c r="O774" s="90"/>
      <c r="P774" s="10"/>
      <c r="Q774" s="215"/>
      <c r="R774" s="215"/>
      <c r="W774" s="55"/>
    </row>
    <row r="775" spans="1:23" s="11" customFormat="1" ht="15.75">
      <c r="A775" s="90"/>
      <c r="B775" s="90"/>
      <c r="C775" s="90"/>
      <c r="D775" s="117"/>
      <c r="E775" s="137"/>
      <c r="F775" s="90"/>
      <c r="G775" s="90"/>
      <c r="H775" s="90"/>
      <c r="I775" s="90"/>
      <c r="J775" s="90"/>
      <c r="K775" s="90"/>
      <c r="L775" s="146"/>
      <c r="M775" s="90"/>
      <c r="N775" s="90"/>
      <c r="O775" s="90"/>
      <c r="P775" s="10"/>
      <c r="Q775" s="215"/>
      <c r="R775" s="215"/>
      <c r="W775" s="55"/>
    </row>
    <row r="776" spans="1:23" s="11" customFormat="1" ht="15.75">
      <c r="A776" s="90"/>
      <c r="B776" s="90"/>
      <c r="C776" s="90"/>
      <c r="D776" s="117"/>
      <c r="E776" s="137"/>
      <c r="F776" s="90"/>
      <c r="G776" s="90"/>
      <c r="H776" s="90"/>
      <c r="I776" s="90"/>
      <c r="J776" s="90"/>
      <c r="K776" s="90"/>
      <c r="L776" s="146"/>
      <c r="M776" s="90"/>
      <c r="N776" s="90"/>
      <c r="O776" s="90"/>
      <c r="P776" s="10"/>
      <c r="Q776" s="215"/>
      <c r="R776" s="215"/>
      <c r="W776" s="55"/>
    </row>
    <row r="777" spans="1:23" s="11" customFormat="1" ht="15.75">
      <c r="A777" s="90"/>
      <c r="B777" s="90"/>
      <c r="C777" s="90"/>
      <c r="D777" s="117"/>
      <c r="E777" s="137"/>
      <c r="F777" s="90"/>
      <c r="G777" s="90"/>
      <c r="H777" s="90"/>
      <c r="I777" s="90"/>
      <c r="J777" s="90"/>
      <c r="K777" s="90"/>
      <c r="L777" s="146"/>
      <c r="M777" s="90"/>
      <c r="N777" s="90"/>
      <c r="O777" s="90"/>
      <c r="P777" s="10"/>
      <c r="Q777" s="215"/>
      <c r="R777" s="215"/>
      <c r="W777" s="55"/>
    </row>
    <row r="778" spans="1:23" s="11" customFormat="1" ht="15.75">
      <c r="A778" s="90"/>
      <c r="B778" s="90"/>
      <c r="C778" s="90"/>
      <c r="D778" s="117"/>
      <c r="E778" s="137"/>
      <c r="F778" s="90"/>
      <c r="G778" s="90"/>
      <c r="H778" s="90"/>
      <c r="I778" s="90"/>
      <c r="J778" s="90"/>
      <c r="K778" s="90"/>
      <c r="L778" s="146"/>
      <c r="M778" s="90"/>
      <c r="N778" s="90"/>
      <c r="O778" s="90"/>
      <c r="P778" s="10"/>
      <c r="Q778" s="215"/>
      <c r="R778" s="215"/>
      <c r="W778" s="55"/>
    </row>
    <row r="779" spans="1:23" s="11" customFormat="1" ht="15.75">
      <c r="A779" s="90"/>
      <c r="B779" s="90"/>
      <c r="C779" s="90"/>
      <c r="D779" s="117"/>
      <c r="E779" s="137"/>
      <c r="F779" s="90"/>
      <c r="G779" s="90"/>
      <c r="H779" s="90"/>
      <c r="I779" s="90"/>
      <c r="J779" s="90"/>
      <c r="K779" s="90"/>
      <c r="L779" s="146"/>
      <c r="M779" s="90"/>
      <c r="N779" s="90"/>
      <c r="O779" s="90"/>
      <c r="P779" s="10"/>
      <c r="Q779" s="215"/>
      <c r="R779" s="215"/>
      <c r="W779" s="55"/>
    </row>
    <row r="780" spans="1:23" s="11" customFormat="1" ht="15.75">
      <c r="A780" s="90"/>
      <c r="B780" s="90"/>
      <c r="C780" s="90"/>
      <c r="D780" s="117"/>
      <c r="E780" s="137"/>
      <c r="F780" s="90"/>
      <c r="G780" s="90"/>
      <c r="H780" s="90"/>
      <c r="I780" s="90"/>
      <c r="J780" s="90"/>
      <c r="K780" s="90"/>
      <c r="L780" s="146"/>
      <c r="M780" s="90"/>
      <c r="N780" s="90"/>
      <c r="O780" s="90"/>
      <c r="P780" s="10"/>
      <c r="Q780" s="215"/>
      <c r="R780" s="215"/>
      <c r="W780" s="55"/>
    </row>
    <row r="781" spans="1:23" s="11" customFormat="1" ht="15.75">
      <c r="A781" s="90"/>
      <c r="B781" s="90"/>
      <c r="C781" s="90"/>
      <c r="D781" s="117"/>
      <c r="E781" s="137"/>
      <c r="F781" s="90"/>
      <c r="G781" s="90"/>
      <c r="H781" s="90"/>
      <c r="I781" s="90"/>
      <c r="J781" s="90"/>
      <c r="K781" s="90"/>
      <c r="L781" s="146"/>
      <c r="M781" s="90"/>
      <c r="N781" s="90"/>
      <c r="O781" s="90"/>
      <c r="P781" s="10"/>
      <c r="Q781" s="215"/>
      <c r="R781" s="215"/>
      <c r="W781" s="55"/>
    </row>
    <row r="782" spans="1:23" s="11" customFormat="1" ht="15.75">
      <c r="A782" s="90"/>
      <c r="B782" s="90"/>
      <c r="C782" s="90"/>
      <c r="D782" s="117"/>
      <c r="E782" s="137"/>
      <c r="F782" s="90"/>
      <c r="G782" s="90"/>
      <c r="H782" s="90"/>
      <c r="I782" s="90"/>
      <c r="J782" s="90"/>
      <c r="K782" s="90"/>
      <c r="L782" s="146"/>
      <c r="M782" s="90"/>
      <c r="N782" s="90"/>
      <c r="O782" s="90"/>
      <c r="P782" s="10"/>
      <c r="Q782" s="215"/>
      <c r="R782" s="215"/>
      <c r="W782" s="55"/>
    </row>
    <row r="783" spans="1:23" s="11" customFormat="1" ht="15.75">
      <c r="A783" s="90"/>
      <c r="B783" s="90"/>
      <c r="C783" s="90"/>
      <c r="D783" s="117"/>
      <c r="E783" s="137"/>
      <c r="F783" s="90"/>
      <c r="G783" s="90"/>
      <c r="H783" s="90"/>
      <c r="I783" s="90"/>
      <c r="J783" s="90"/>
      <c r="K783" s="90"/>
      <c r="L783" s="146"/>
      <c r="M783" s="90"/>
      <c r="N783" s="90"/>
      <c r="O783" s="90"/>
      <c r="P783" s="10"/>
      <c r="Q783" s="215"/>
      <c r="R783" s="215"/>
      <c r="W783" s="55"/>
    </row>
    <row r="784" spans="1:23" s="11" customFormat="1" ht="15.75">
      <c r="A784" s="90"/>
      <c r="B784" s="90"/>
      <c r="C784" s="90"/>
      <c r="D784" s="117"/>
      <c r="E784" s="137"/>
      <c r="F784" s="90"/>
      <c r="G784" s="90"/>
      <c r="H784" s="90"/>
      <c r="I784" s="90"/>
      <c r="J784" s="90"/>
      <c r="K784" s="90"/>
      <c r="L784" s="146"/>
      <c r="M784" s="90"/>
      <c r="N784" s="90"/>
      <c r="O784" s="90"/>
      <c r="P784" s="10"/>
      <c r="Q784" s="215"/>
      <c r="R784" s="215"/>
      <c r="W784" s="55"/>
    </row>
    <row r="785" spans="1:23" s="11" customFormat="1" ht="15.75">
      <c r="A785" s="90"/>
      <c r="B785" s="90"/>
      <c r="C785" s="90"/>
      <c r="D785" s="117"/>
      <c r="E785" s="137"/>
      <c r="F785" s="90"/>
      <c r="G785" s="90"/>
      <c r="H785" s="90"/>
      <c r="I785" s="90"/>
      <c r="J785" s="90"/>
      <c r="K785" s="90"/>
      <c r="L785" s="146"/>
      <c r="M785" s="90"/>
      <c r="N785" s="90"/>
      <c r="O785" s="90"/>
      <c r="P785" s="10"/>
      <c r="Q785" s="215"/>
      <c r="R785" s="215"/>
      <c r="W785" s="55"/>
    </row>
    <row r="786" spans="1:23" s="11" customFormat="1" ht="15.75">
      <c r="A786" s="90"/>
      <c r="B786" s="90"/>
      <c r="C786" s="90"/>
      <c r="D786" s="117"/>
      <c r="E786" s="137"/>
      <c r="F786" s="90"/>
      <c r="G786" s="90"/>
      <c r="H786" s="90"/>
      <c r="I786" s="90"/>
      <c r="J786" s="90"/>
      <c r="K786" s="90"/>
      <c r="L786" s="146"/>
      <c r="M786" s="90"/>
      <c r="N786" s="90"/>
      <c r="O786" s="90"/>
      <c r="P786" s="10"/>
      <c r="Q786" s="215"/>
      <c r="R786" s="215"/>
      <c r="W786" s="55"/>
    </row>
    <row r="787" spans="1:23" s="11" customFormat="1" ht="15.75">
      <c r="A787" s="90"/>
      <c r="B787" s="90"/>
      <c r="C787" s="90"/>
      <c r="D787" s="117"/>
      <c r="E787" s="137"/>
      <c r="F787" s="90"/>
      <c r="G787" s="90"/>
      <c r="H787" s="90"/>
      <c r="I787" s="90"/>
      <c r="J787" s="90"/>
      <c r="K787" s="90"/>
      <c r="L787" s="146"/>
      <c r="M787" s="90"/>
      <c r="N787" s="90"/>
      <c r="O787" s="90"/>
      <c r="P787" s="10"/>
      <c r="Q787" s="215"/>
      <c r="R787" s="215"/>
      <c r="W787" s="55"/>
    </row>
    <row r="788" spans="1:23" s="11" customFormat="1" ht="15.75">
      <c r="A788" s="90"/>
      <c r="B788" s="90"/>
      <c r="C788" s="90"/>
      <c r="D788" s="117"/>
      <c r="E788" s="137"/>
      <c r="F788" s="90"/>
      <c r="G788" s="90"/>
      <c r="H788" s="90"/>
      <c r="I788" s="90"/>
      <c r="J788" s="90"/>
      <c r="K788" s="90"/>
      <c r="L788" s="146"/>
      <c r="M788" s="90"/>
      <c r="N788" s="90"/>
      <c r="O788" s="90"/>
      <c r="P788" s="10"/>
      <c r="Q788" s="215"/>
      <c r="R788" s="215"/>
      <c r="W788" s="55"/>
    </row>
    <row r="789" spans="1:23" s="11" customFormat="1" ht="15.75">
      <c r="A789" s="90"/>
      <c r="B789" s="90"/>
      <c r="C789" s="90"/>
      <c r="D789" s="117"/>
      <c r="E789" s="137"/>
      <c r="F789" s="90"/>
      <c r="G789" s="90"/>
      <c r="H789" s="90"/>
      <c r="I789" s="90"/>
      <c r="J789" s="90"/>
      <c r="K789" s="90"/>
      <c r="L789" s="146"/>
      <c r="M789" s="90"/>
      <c r="N789" s="90"/>
      <c r="O789" s="90"/>
      <c r="P789" s="10"/>
      <c r="Q789" s="215"/>
      <c r="R789" s="215"/>
      <c r="W789" s="55"/>
    </row>
    <row r="790" spans="1:23" s="11" customFormat="1" ht="15.75">
      <c r="A790" s="90"/>
      <c r="B790" s="90"/>
      <c r="C790" s="90"/>
      <c r="D790" s="117"/>
      <c r="E790" s="137"/>
      <c r="F790" s="90"/>
      <c r="G790" s="90"/>
      <c r="H790" s="90"/>
      <c r="I790" s="90"/>
      <c r="J790" s="90"/>
      <c r="K790" s="90"/>
      <c r="L790" s="146"/>
      <c r="M790" s="90"/>
      <c r="N790" s="90"/>
      <c r="O790" s="90"/>
      <c r="P790" s="10"/>
      <c r="Q790" s="215"/>
      <c r="R790" s="215"/>
      <c r="W790" s="55"/>
    </row>
    <row r="791" spans="1:23" s="11" customFormat="1" ht="15.75">
      <c r="A791" s="90"/>
      <c r="B791" s="90"/>
      <c r="C791" s="90"/>
      <c r="D791" s="117"/>
      <c r="E791" s="137"/>
      <c r="F791" s="90"/>
      <c r="G791" s="90"/>
      <c r="H791" s="90"/>
      <c r="I791" s="90"/>
      <c r="J791" s="90"/>
      <c r="K791" s="90"/>
      <c r="L791" s="146"/>
      <c r="M791" s="90"/>
      <c r="N791" s="90"/>
      <c r="O791" s="90"/>
      <c r="P791" s="10"/>
      <c r="Q791" s="215"/>
      <c r="R791" s="215"/>
      <c r="W791" s="55"/>
    </row>
    <row r="792" spans="1:23" s="11" customFormat="1" ht="15.75">
      <c r="A792" s="90"/>
      <c r="B792" s="90"/>
      <c r="C792" s="90"/>
      <c r="D792" s="117"/>
      <c r="E792" s="137"/>
      <c r="F792" s="90"/>
      <c r="G792" s="90"/>
      <c r="H792" s="90"/>
      <c r="I792" s="90"/>
      <c r="J792" s="90"/>
      <c r="K792" s="90"/>
      <c r="L792" s="146"/>
      <c r="M792" s="90"/>
      <c r="N792" s="90"/>
      <c r="O792" s="90"/>
      <c r="P792" s="10"/>
      <c r="Q792" s="215"/>
      <c r="R792" s="215"/>
      <c r="W792" s="55"/>
    </row>
    <row r="793" spans="1:23" s="11" customFormat="1" ht="15.75">
      <c r="A793" s="90"/>
      <c r="B793" s="90"/>
      <c r="C793" s="90"/>
      <c r="D793" s="117"/>
      <c r="E793" s="137"/>
      <c r="F793" s="90"/>
      <c r="G793" s="90"/>
      <c r="H793" s="90"/>
      <c r="I793" s="90"/>
      <c r="J793" s="90"/>
      <c r="K793" s="90"/>
      <c r="L793" s="146"/>
      <c r="M793" s="90"/>
      <c r="N793" s="90"/>
      <c r="O793" s="90"/>
      <c r="P793" s="10"/>
      <c r="Q793" s="215"/>
      <c r="R793" s="215"/>
      <c r="W793" s="55"/>
    </row>
    <row r="794" spans="1:23" s="11" customFormat="1" ht="15.75">
      <c r="A794" s="90"/>
      <c r="B794" s="90"/>
      <c r="C794" s="90"/>
      <c r="D794" s="117"/>
      <c r="E794" s="137"/>
      <c r="F794" s="90"/>
      <c r="G794" s="90"/>
      <c r="H794" s="90"/>
      <c r="I794" s="90"/>
      <c r="J794" s="90"/>
      <c r="K794" s="90"/>
      <c r="L794" s="146"/>
      <c r="M794" s="90"/>
      <c r="N794" s="90"/>
      <c r="O794" s="90"/>
      <c r="P794" s="10"/>
      <c r="Q794" s="215"/>
      <c r="R794" s="215"/>
      <c r="W794" s="55"/>
    </row>
    <row r="795" spans="1:23" s="11" customFormat="1" ht="15.75">
      <c r="A795" s="90"/>
      <c r="B795" s="90"/>
      <c r="C795" s="90"/>
      <c r="D795" s="117"/>
      <c r="E795" s="137"/>
      <c r="F795" s="90"/>
      <c r="G795" s="90"/>
      <c r="H795" s="90"/>
      <c r="I795" s="90"/>
      <c r="J795" s="90"/>
      <c r="K795" s="90"/>
      <c r="L795" s="146"/>
      <c r="M795" s="90"/>
      <c r="N795" s="90"/>
      <c r="O795" s="90"/>
      <c r="P795" s="10"/>
      <c r="Q795" s="215"/>
      <c r="R795" s="215"/>
      <c r="W795" s="55"/>
    </row>
    <row r="796" spans="1:23" s="11" customFormat="1" ht="15.75">
      <c r="A796" s="90"/>
      <c r="B796" s="90"/>
      <c r="C796" s="90"/>
      <c r="D796" s="117"/>
      <c r="E796" s="137"/>
      <c r="F796" s="90"/>
      <c r="G796" s="90"/>
      <c r="H796" s="90"/>
      <c r="I796" s="90"/>
      <c r="J796" s="90"/>
      <c r="K796" s="90"/>
      <c r="L796" s="146"/>
      <c r="M796" s="90"/>
      <c r="N796" s="90"/>
      <c r="O796" s="90"/>
      <c r="P796" s="10"/>
      <c r="Q796" s="215"/>
      <c r="R796" s="215"/>
      <c r="W796" s="55"/>
    </row>
    <row r="797" spans="1:23" s="11" customFormat="1" ht="15.75">
      <c r="A797" s="90"/>
      <c r="B797" s="90"/>
      <c r="C797" s="90"/>
      <c r="D797" s="117"/>
      <c r="E797" s="137"/>
      <c r="F797" s="90"/>
      <c r="G797" s="90"/>
      <c r="H797" s="90"/>
      <c r="I797" s="90"/>
      <c r="J797" s="90"/>
      <c r="K797" s="90"/>
      <c r="L797" s="146"/>
      <c r="M797" s="90"/>
      <c r="N797" s="90"/>
      <c r="O797" s="90"/>
      <c r="P797" s="10"/>
      <c r="Q797" s="215"/>
      <c r="R797" s="215"/>
      <c r="W797" s="55"/>
    </row>
    <row r="798" spans="1:23" s="11" customFormat="1" ht="15.75">
      <c r="A798" s="90"/>
      <c r="B798" s="90"/>
      <c r="C798" s="90"/>
      <c r="D798" s="117"/>
      <c r="E798" s="137"/>
      <c r="F798" s="90"/>
      <c r="G798" s="90"/>
      <c r="H798" s="90"/>
      <c r="I798" s="90"/>
      <c r="J798" s="90"/>
      <c r="K798" s="90"/>
      <c r="L798" s="146"/>
      <c r="M798" s="90"/>
      <c r="N798" s="90"/>
      <c r="O798" s="90"/>
      <c r="P798" s="10"/>
      <c r="Q798" s="215"/>
      <c r="R798" s="215"/>
      <c r="W798" s="55"/>
    </row>
    <row r="799" spans="1:23" s="11" customFormat="1" ht="15.75">
      <c r="A799" s="90"/>
      <c r="B799" s="90"/>
      <c r="C799" s="90"/>
      <c r="D799" s="117"/>
      <c r="E799" s="137"/>
      <c r="F799" s="90"/>
      <c r="G799" s="90"/>
      <c r="H799" s="90"/>
      <c r="I799" s="90"/>
      <c r="J799" s="90"/>
      <c r="K799" s="90"/>
      <c r="L799" s="146"/>
      <c r="M799" s="90"/>
      <c r="N799" s="90"/>
      <c r="O799" s="90"/>
      <c r="P799" s="10"/>
      <c r="Q799" s="215"/>
      <c r="R799" s="215"/>
      <c r="W799" s="55"/>
    </row>
    <row r="800" spans="1:23" s="11" customFormat="1" ht="15.75">
      <c r="A800" s="90"/>
      <c r="B800" s="90"/>
      <c r="C800" s="90"/>
      <c r="D800" s="117"/>
      <c r="E800" s="137"/>
      <c r="F800" s="90"/>
      <c r="G800" s="90"/>
      <c r="H800" s="90"/>
      <c r="I800" s="90"/>
      <c r="J800" s="90"/>
      <c r="K800" s="90"/>
      <c r="L800" s="146"/>
      <c r="M800" s="90"/>
      <c r="N800" s="90"/>
      <c r="O800" s="90"/>
      <c r="P800" s="10"/>
      <c r="Q800" s="215"/>
      <c r="R800" s="215"/>
      <c r="W800" s="55"/>
    </row>
    <row r="801" spans="1:23" s="11" customFormat="1" ht="15.75">
      <c r="A801" s="90"/>
      <c r="B801" s="90"/>
      <c r="C801" s="90"/>
      <c r="D801" s="117"/>
      <c r="E801" s="137"/>
      <c r="F801" s="90"/>
      <c r="G801" s="90"/>
      <c r="H801" s="90"/>
      <c r="I801" s="90"/>
      <c r="J801" s="90"/>
      <c r="K801" s="90"/>
      <c r="L801" s="146"/>
      <c r="M801" s="90"/>
      <c r="N801" s="90"/>
      <c r="O801" s="90"/>
      <c r="P801" s="10"/>
      <c r="Q801" s="215"/>
      <c r="R801" s="215"/>
      <c r="W801" s="55"/>
    </row>
    <row r="802" spans="1:23" s="11" customFormat="1" ht="15.75">
      <c r="A802" s="90"/>
      <c r="B802" s="90"/>
      <c r="C802" s="90"/>
      <c r="D802" s="117"/>
      <c r="E802" s="137"/>
      <c r="F802" s="90"/>
      <c r="G802" s="90"/>
      <c r="H802" s="90"/>
      <c r="I802" s="90"/>
      <c r="J802" s="90"/>
      <c r="K802" s="90"/>
      <c r="L802" s="146"/>
      <c r="M802" s="90"/>
      <c r="N802" s="90"/>
      <c r="O802" s="90"/>
      <c r="P802" s="10"/>
      <c r="Q802" s="215"/>
      <c r="R802" s="215"/>
      <c r="W802" s="55"/>
    </row>
    <row r="803" spans="1:23" s="11" customFormat="1" ht="15.75">
      <c r="A803" s="90"/>
      <c r="B803" s="90"/>
      <c r="C803" s="90"/>
      <c r="D803" s="117"/>
      <c r="E803" s="137"/>
      <c r="F803" s="90"/>
      <c r="G803" s="90"/>
      <c r="H803" s="90"/>
      <c r="I803" s="90"/>
      <c r="J803" s="90"/>
      <c r="K803" s="90"/>
      <c r="L803" s="146"/>
      <c r="M803" s="90"/>
      <c r="N803" s="90"/>
      <c r="O803" s="90"/>
      <c r="P803" s="10"/>
      <c r="Q803" s="215"/>
      <c r="R803" s="215"/>
      <c r="W803" s="55"/>
    </row>
    <row r="804" spans="1:23" s="11" customFormat="1" ht="15.75">
      <c r="A804" s="90"/>
      <c r="B804" s="90"/>
      <c r="C804" s="90"/>
      <c r="D804" s="117"/>
      <c r="E804" s="137"/>
      <c r="F804" s="90"/>
      <c r="G804" s="90"/>
      <c r="H804" s="90"/>
      <c r="I804" s="90"/>
      <c r="J804" s="90"/>
      <c r="K804" s="90"/>
      <c r="L804" s="146"/>
      <c r="M804" s="90"/>
      <c r="N804" s="90"/>
      <c r="O804" s="90"/>
      <c r="P804" s="10"/>
      <c r="Q804" s="215"/>
      <c r="R804" s="215"/>
      <c r="W804" s="55"/>
    </row>
    <row r="805" spans="1:23" s="11" customFormat="1" ht="15.75">
      <c r="A805" s="90"/>
      <c r="B805" s="90"/>
      <c r="C805" s="90"/>
      <c r="D805" s="117"/>
      <c r="E805" s="137"/>
      <c r="F805" s="90"/>
      <c r="G805" s="90"/>
      <c r="H805" s="90"/>
      <c r="I805" s="90"/>
      <c r="J805" s="90"/>
      <c r="K805" s="90"/>
      <c r="L805" s="146"/>
      <c r="M805" s="90"/>
      <c r="N805" s="90"/>
      <c r="O805" s="90"/>
      <c r="P805" s="10"/>
      <c r="Q805" s="215"/>
      <c r="R805" s="215"/>
      <c r="W805" s="55"/>
    </row>
    <row r="806" spans="1:23" s="11" customFormat="1" ht="15.75">
      <c r="A806" s="90"/>
      <c r="B806" s="90"/>
      <c r="C806" s="90"/>
      <c r="D806" s="117"/>
      <c r="E806" s="137"/>
      <c r="F806" s="90"/>
      <c r="G806" s="90"/>
      <c r="H806" s="90"/>
      <c r="I806" s="90"/>
      <c r="J806" s="90"/>
      <c r="K806" s="90"/>
      <c r="L806" s="146"/>
      <c r="M806" s="90"/>
      <c r="N806" s="90"/>
      <c r="O806" s="90"/>
      <c r="P806" s="10"/>
      <c r="Q806" s="215"/>
      <c r="R806" s="215"/>
      <c r="W806" s="55"/>
    </row>
    <row r="807" spans="1:23" s="11" customFormat="1" ht="15.75">
      <c r="A807" s="90"/>
      <c r="B807" s="90"/>
      <c r="C807" s="90"/>
      <c r="D807" s="117"/>
      <c r="E807" s="137"/>
      <c r="F807" s="90"/>
      <c r="G807" s="90"/>
      <c r="H807" s="90"/>
      <c r="I807" s="90"/>
      <c r="J807" s="90"/>
      <c r="K807" s="90"/>
      <c r="L807" s="146"/>
      <c r="M807" s="90"/>
      <c r="N807" s="90"/>
      <c r="O807" s="90"/>
      <c r="P807" s="10"/>
      <c r="Q807" s="215"/>
      <c r="R807" s="215"/>
      <c r="W807" s="55"/>
    </row>
    <row r="808" spans="1:23" s="11" customFormat="1" ht="15.75">
      <c r="A808" s="90"/>
      <c r="B808" s="90"/>
      <c r="C808" s="90"/>
      <c r="D808" s="117"/>
      <c r="E808" s="137"/>
      <c r="F808" s="90"/>
      <c r="G808" s="90"/>
      <c r="H808" s="90"/>
      <c r="I808" s="90"/>
      <c r="J808" s="90"/>
      <c r="K808" s="90"/>
      <c r="L808" s="146"/>
      <c r="M808" s="90"/>
      <c r="N808" s="90"/>
      <c r="O808" s="90"/>
      <c r="P808" s="10"/>
      <c r="Q808" s="215"/>
      <c r="R808" s="215"/>
      <c r="W808" s="55"/>
    </row>
    <row r="809" spans="1:23" s="11" customFormat="1" ht="15.75">
      <c r="A809" s="90"/>
      <c r="B809" s="90"/>
      <c r="C809" s="90"/>
      <c r="D809" s="117"/>
      <c r="E809" s="137"/>
      <c r="F809" s="90"/>
      <c r="G809" s="90"/>
      <c r="H809" s="90"/>
      <c r="I809" s="90"/>
      <c r="J809" s="90"/>
      <c r="K809" s="90"/>
      <c r="L809" s="146"/>
      <c r="M809" s="90"/>
      <c r="N809" s="90"/>
      <c r="O809" s="90"/>
      <c r="P809" s="10"/>
      <c r="Q809" s="215"/>
      <c r="R809" s="215"/>
      <c r="W809" s="55"/>
    </row>
    <row r="810" spans="1:23" s="11" customFormat="1" ht="15.75">
      <c r="A810" s="90"/>
      <c r="B810" s="90"/>
      <c r="C810" s="90"/>
      <c r="D810" s="117"/>
      <c r="E810" s="137"/>
      <c r="F810" s="90"/>
      <c r="G810" s="90"/>
      <c r="H810" s="90"/>
      <c r="I810" s="90"/>
      <c r="J810" s="90"/>
      <c r="K810" s="90"/>
      <c r="L810" s="146"/>
      <c r="M810" s="90"/>
      <c r="N810" s="90"/>
      <c r="O810" s="90"/>
      <c r="P810" s="10"/>
      <c r="Q810" s="215"/>
      <c r="R810" s="215"/>
      <c r="W810" s="55"/>
    </row>
    <row r="811" spans="1:23" s="11" customFormat="1" ht="15.75">
      <c r="A811" s="90"/>
      <c r="B811" s="90"/>
      <c r="C811" s="90"/>
      <c r="D811" s="117"/>
      <c r="E811" s="137"/>
      <c r="F811" s="90"/>
      <c r="G811" s="90"/>
      <c r="H811" s="90"/>
      <c r="I811" s="90"/>
      <c r="J811" s="90"/>
      <c r="K811" s="90"/>
      <c r="L811" s="146"/>
      <c r="M811" s="90"/>
      <c r="N811" s="90"/>
      <c r="O811" s="90"/>
      <c r="P811" s="10"/>
      <c r="Q811" s="215"/>
      <c r="R811" s="215"/>
      <c r="W811" s="55"/>
    </row>
    <row r="812" spans="1:23" s="11" customFormat="1" ht="15.75">
      <c r="A812" s="90"/>
      <c r="B812" s="90"/>
      <c r="C812" s="90"/>
      <c r="D812" s="117"/>
      <c r="E812" s="137"/>
      <c r="F812" s="90"/>
      <c r="G812" s="90"/>
      <c r="H812" s="90"/>
      <c r="I812" s="90"/>
      <c r="J812" s="90"/>
      <c r="K812" s="90"/>
      <c r="L812" s="146"/>
      <c r="M812" s="90"/>
      <c r="N812" s="90"/>
      <c r="O812" s="90"/>
      <c r="P812" s="10"/>
      <c r="Q812" s="215"/>
      <c r="R812" s="215"/>
      <c r="W812" s="55"/>
    </row>
    <row r="813" spans="1:23" s="11" customFormat="1" ht="15.75">
      <c r="A813" s="90"/>
      <c r="B813" s="90"/>
      <c r="C813" s="90"/>
      <c r="D813" s="117"/>
      <c r="E813" s="137"/>
      <c r="F813" s="90"/>
      <c r="G813" s="90"/>
      <c r="H813" s="90"/>
      <c r="I813" s="90"/>
      <c r="J813" s="90"/>
      <c r="K813" s="90"/>
      <c r="L813" s="146"/>
      <c r="M813" s="90"/>
      <c r="N813" s="90"/>
      <c r="O813" s="90"/>
      <c r="P813" s="10"/>
      <c r="Q813" s="215"/>
      <c r="R813" s="215"/>
      <c r="W813" s="55"/>
    </row>
    <row r="814" spans="1:23" s="11" customFormat="1" ht="15.75">
      <c r="A814" s="90"/>
      <c r="B814" s="90"/>
      <c r="C814" s="90"/>
      <c r="D814" s="117"/>
      <c r="E814" s="137"/>
      <c r="F814" s="90"/>
      <c r="G814" s="90"/>
      <c r="H814" s="90"/>
      <c r="I814" s="90"/>
      <c r="J814" s="90"/>
      <c r="K814" s="90"/>
      <c r="L814" s="146"/>
      <c r="M814" s="90"/>
      <c r="N814" s="90"/>
      <c r="O814" s="90"/>
      <c r="P814" s="10"/>
      <c r="Q814" s="215"/>
      <c r="R814" s="215"/>
      <c r="W814" s="55"/>
    </row>
    <row r="815" spans="1:23" s="11" customFormat="1" ht="15.75">
      <c r="A815" s="90"/>
      <c r="B815" s="90"/>
      <c r="C815" s="90"/>
      <c r="D815" s="117"/>
      <c r="E815" s="137"/>
      <c r="F815" s="90"/>
      <c r="G815" s="90"/>
      <c r="H815" s="90"/>
      <c r="I815" s="90"/>
      <c r="J815" s="90"/>
      <c r="K815" s="90"/>
      <c r="L815" s="146"/>
      <c r="M815" s="90"/>
      <c r="N815" s="90"/>
      <c r="O815" s="90"/>
      <c r="P815" s="10"/>
      <c r="Q815" s="215"/>
      <c r="R815" s="215"/>
      <c r="W815" s="55"/>
    </row>
    <row r="816" spans="1:23" s="11" customFormat="1" ht="15.75">
      <c r="A816" s="90"/>
      <c r="B816" s="90"/>
      <c r="C816" s="90"/>
      <c r="D816" s="117"/>
      <c r="E816" s="137"/>
      <c r="F816" s="90"/>
      <c r="G816" s="90"/>
      <c r="H816" s="90"/>
      <c r="I816" s="90"/>
      <c r="J816" s="90"/>
      <c r="K816" s="90"/>
      <c r="L816" s="146"/>
      <c r="M816" s="90"/>
      <c r="N816" s="90"/>
      <c r="O816" s="90"/>
      <c r="P816" s="10"/>
      <c r="Q816" s="215"/>
      <c r="R816" s="215"/>
      <c r="W816" s="55"/>
    </row>
    <row r="817" spans="1:23" s="11" customFormat="1" ht="15.75">
      <c r="A817" s="90"/>
      <c r="B817" s="90"/>
      <c r="C817" s="90"/>
      <c r="D817" s="117"/>
      <c r="E817" s="137"/>
      <c r="F817" s="90"/>
      <c r="G817" s="90"/>
      <c r="H817" s="90"/>
      <c r="I817" s="90"/>
      <c r="J817" s="90"/>
      <c r="K817" s="90"/>
      <c r="L817" s="146"/>
      <c r="M817" s="90"/>
      <c r="N817" s="90"/>
      <c r="O817" s="90"/>
      <c r="P817" s="10"/>
      <c r="Q817" s="215"/>
      <c r="R817" s="215"/>
      <c r="W817" s="55"/>
    </row>
    <row r="818" spans="1:23" s="11" customFormat="1" ht="15.75">
      <c r="A818" s="90"/>
      <c r="B818" s="90"/>
      <c r="C818" s="90"/>
      <c r="D818" s="117"/>
      <c r="E818" s="137"/>
      <c r="F818" s="90"/>
      <c r="G818" s="90"/>
      <c r="H818" s="90"/>
      <c r="I818" s="90"/>
      <c r="J818" s="90"/>
      <c r="K818" s="90"/>
      <c r="L818" s="146"/>
      <c r="M818" s="90"/>
      <c r="N818" s="90"/>
      <c r="O818" s="90"/>
      <c r="P818" s="10"/>
      <c r="Q818" s="215"/>
      <c r="R818" s="215"/>
      <c r="W818" s="55"/>
    </row>
    <row r="819" spans="1:23" s="11" customFormat="1" ht="15.75">
      <c r="A819" s="90"/>
      <c r="B819" s="90"/>
      <c r="C819" s="90"/>
      <c r="D819" s="117"/>
      <c r="E819" s="137"/>
      <c r="F819" s="90"/>
      <c r="G819" s="90"/>
      <c r="H819" s="90"/>
      <c r="I819" s="90"/>
      <c r="J819" s="90"/>
      <c r="K819" s="90"/>
      <c r="L819" s="146"/>
      <c r="M819" s="90"/>
      <c r="N819" s="90"/>
      <c r="O819" s="90"/>
      <c r="P819" s="10"/>
      <c r="Q819" s="215"/>
      <c r="R819" s="215"/>
      <c r="W819" s="55"/>
    </row>
    <row r="820" spans="1:23" s="11" customFormat="1" ht="15.75">
      <c r="A820" s="90"/>
      <c r="B820" s="90"/>
      <c r="C820" s="90"/>
      <c r="D820" s="117"/>
      <c r="E820" s="137"/>
      <c r="F820" s="90"/>
      <c r="G820" s="90"/>
      <c r="H820" s="90"/>
      <c r="I820" s="90"/>
      <c r="J820" s="90"/>
      <c r="K820" s="90"/>
      <c r="L820" s="146"/>
      <c r="M820" s="90"/>
      <c r="N820" s="90"/>
      <c r="O820" s="90"/>
      <c r="P820" s="10"/>
      <c r="Q820" s="215"/>
      <c r="R820" s="215"/>
      <c r="W820" s="55"/>
    </row>
    <row r="821" spans="1:23" s="11" customFormat="1" ht="15.75">
      <c r="A821" s="90"/>
      <c r="B821" s="90"/>
      <c r="C821" s="90"/>
      <c r="D821" s="117"/>
      <c r="E821" s="137"/>
      <c r="F821" s="90"/>
      <c r="G821" s="90"/>
      <c r="H821" s="90"/>
      <c r="I821" s="90"/>
      <c r="J821" s="90"/>
      <c r="K821" s="90"/>
      <c r="L821" s="146"/>
      <c r="M821" s="90"/>
      <c r="N821" s="90"/>
      <c r="O821" s="90"/>
      <c r="P821" s="10"/>
      <c r="Q821" s="215"/>
      <c r="R821" s="215"/>
      <c r="W821" s="55"/>
    </row>
    <row r="822" spans="1:23" s="11" customFormat="1" ht="15.75">
      <c r="A822" s="90"/>
      <c r="B822" s="90"/>
      <c r="C822" s="90"/>
      <c r="D822" s="117"/>
      <c r="E822" s="137"/>
      <c r="F822" s="90"/>
      <c r="G822" s="90"/>
      <c r="H822" s="90"/>
      <c r="I822" s="90"/>
      <c r="J822" s="90"/>
      <c r="K822" s="90"/>
      <c r="L822" s="146"/>
      <c r="M822" s="90"/>
      <c r="N822" s="90"/>
      <c r="O822" s="90"/>
      <c r="P822" s="10"/>
      <c r="Q822" s="215"/>
      <c r="R822" s="215"/>
      <c r="W822" s="55"/>
    </row>
    <row r="823" spans="1:23" s="11" customFormat="1" ht="15.75">
      <c r="A823" s="90"/>
      <c r="B823" s="90"/>
      <c r="C823" s="90"/>
      <c r="D823" s="117"/>
      <c r="E823" s="137"/>
      <c r="F823" s="90"/>
      <c r="G823" s="90"/>
      <c r="H823" s="90"/>
      <c r="I823" s="90"/>
      <c r="J823" s="90"/>
      <c r="K823" s="90"/>
      <c r="L823" s="146"/>
      <c r="M823" s="90"/>
      <c r="N823" s="90"/>
      <c r="O823" s="90"/>
      <c r="P823" s="10"/>
      <c r="Q823" s="215"/>
      <c r="R823" s="215"/>
      <c r="W823" s="55"/>
    </row>
    <row r="824" spans="1:23" s="11" customFormat="1" ht="15.75">
      <c r="A824" s="90"/>
      <c r="B824" s="90"/>
      <c r="C824" s="90"/>
      <c r="D824" s="117"/>
      <c r="E824" s="137"/>
      <c r="F824" s="90"/>
      <c r="G824" s="90"/>
      <c r="H824" s="90"/>
      <c r="I824" s="90"/>
      <c r="J824" s="90"/>
      <c r="K824" s="90"/>
      <c r="L824" s="146"/>
      <c r="M824" s="90"/>
      <c r="N824" s="90"/>
      <c r="O824" s="90"/>
      <c r="P824" s="10"/>
      <c r="Q824" s="215"/>
      <c r="R824" s="215"/>
      <c r="W824" s="55"/>
    </row>
    <row r="825" spans="1:23" s="11" customFormat="1" ht="15.75">
      <c r="A825" s="90"/>
      <c r="B825" s="90"/>
      <c r="C825" s="90"/>
      <c r="D825" s="117"/>
      <c r="E825" s="137"/>
      <c r="F825" s="90"/>
      <c r="G825" s="90"/>
      <c r="H825" s="90"/>
      <c r="I825" s="90"/>
      <c r="J825" s="90"/>
      <c r="K825" s="90"/>
      <c r="L825" s="146"/>
      <c r="M825" s="90"/>
      <c r="N825" s="90"/>
      <c r="O825" s="90"/>
      <c r="P825" s="10"/>
      <c r="Q825" s="215"/>
      <c r="R825" s="215"/>
      <c r="W825" s="55"/>
    </row>
    <row r="826" spans="1:23" s="11" customFormat="1" ht="15.75">
      <c r="A826" s="90"/>
      <c r="B826" s="90"/>
      <c r="C826" s="90"/>
      <c r="D826" s="117"/>
      <c r="E826" s="137"/>
      <c r="F826" s="90"/>
      <c r="G826" s="90"/>
      <c r="H826" s="90"/>
      <c r="I826" s="90"/>
      <c r="J826" s="90"/>
      <c r="K826" s="90"/>
      <c r="L826" s="146"/>
      <c r="M826" s="90"/>
      <c r="N826" s="90"/>
      <c r="O826" s="90"/>
      <c r="P826" s="10"/>
      <c r="Q826" s="215"/>
      <c r="R826" s="215"/>
      <c r="W826" s="55"/>
    </row>
    <row r="827" spans="1:23" s="11" customFormat="1" ht="15.75">
      <c r="A827" s="90"/>
      <c r="B827" s="90"/>
      <c r="C827" s="90"/>
      <c r="D827" s="117"/>
      <c r="E827" s="137"/>
      <c r="F827" s="90"/>
      <c r="G827" s="90"/>
      <c r="H827" s="90"/>
      <c r="I827" s="90"/>
      <c r="J827" s="90"/>
      <c r="K827" s="90"/>
      <c r="L827" s="146"/>
      <c r="M827" s="90"/>
      <c r="N827" s="90"/>
      <c r="O827" s="90"/>
      <c r="P827" s="10"/>
      <c r="Q827" s="215"/>
      <c r="R827" s="215"/>
      <c r="W827" s="55"/>
    </row>
    <row r="828" spans="1:23" s="11" customFormat="1" ht="15.75">
      <c r="A828" s="90"/>
      <c r="B828" s="90"/>
      <c r="C828" s="90"/>
      <c r="D828" s="117"/>
      <c r="E828" s="137"/>
      <c r="F828" s="90"/>
      <c r="G828" s="90"/>
      <c r="H828" s="90"/>
      <c r="I828" s="90"/>
      <c r="J828" s="90"/>
      <c r="K828" s="90"/>
      <c r="L828" s="146"/>
      <c r="M828" s="90"/>
      <c r="N828" s="90"/>
      <c r="O828" s="90"/>
      <c r="P828" s="10"/>
      <c r="Q828" s="215"/>
      <c r="R828" s="215"/>
      <c r="W828" s="55"/>
    </row>
    <row r="829" spans="1:23" s="11" customFormat="1" ht="15.75">
      <c r="A829" s="90"/>
      <c r="B829" s="90"/>
      <c r="C829" s="90"/>
      <c r="D829" s="117"/>
      <c r="E829" s="137"/>
      <c r="F829" s="90"/>
      <c r="G829" s="90"/>
      <c r="H829" s="90"/>
      <c r="I829" s="90"/>
      <c r="J829" s="90"/>
      <c r="K829" s="90"/>
      <c r="L829" s="146"/>
      <c r="M829" s="90"/>
      <c r="N829" s="90"/>
      <c r="O829" s="90"/>
      <c r="P829" s="10"/>
      <c r="Q829" s="215"/>
      <c r="R829" s="215"/>
      <c r="W829" s="55"/>
    </row>
    <row r="830" spans="1:23" s="11" customFormat="1" ht="15.75">
      <c r="A830" s="90"/>
      <c r="B830" s="90"/>
      <c r="C830" s="90"/>
      <c r="D830" s="117"/>
      <c r="E830" s="137"/>
      <c r="F830" s="90"/>
      <c r="G830" s="90"/>
      <c r="H830" s="90"/>
      <c r="I830" s="90"/>
      <c r="J830" s="90"/>
      <c r="K830" s="90"/>
      <c r="L830" s="146"/>
      <c r="M830" s="90"/>
      <c r="N830" s="90"/>
      <c r="O830" s="90"/>
      <c r="P830" s="10"/>
      <c r="Q830" s="215"/>
      <c r="R830" s="215"/>
      <c r="W830" s="55"/>
    </row>
    <row r="831" spans="1:23" s="11" customFormat="1" ht="15.75">
      <c r="A831" s="90"/>
      <c r="B831" s="90"/>
      <c r="C831" s="90"/>
      <c r="D831" s="117"/>
      <c r="E831" s="137"/>
      <c r="F831" s="90"/>
      <c r="G831" s="90"/>
      <c r="H831" s="90"/>
      <c r="I831" s="90"/>
      <c r="J831" s="90"/>
      <c r="K831" s="90"/>
      <c r="L831" s="146"/>
      <c r="M831" s="90"/>
      <c r="N831" s="90"/>
      <c r="O831" s="90"/>
      <c r="P831" s="10"/>
      <c r="Q831" s="215"/>
      <c r="R831" s="215"/>
      <c r="W831" s="55"/>
    </row>
    <row r="832" spans="1:23" s="11" customFormat="1" ht="15.75">
      <c r="A832" s="90"/>
      <c r="B832" s="90"/>
      <c r="C832" s="90"/>
      <c r="D832" s="117"/>
      <c r="E832" s="137"/>
      <c r="F832" s="90"/>
      <c r="G832" s="90"/>
      <c r="H832" s="90"/>
      <c r="I832" s="90"/>
      <c r="J832" s="90"/>
      <c r="K832" s="90"/>
      <c r="L832" s="146"/>
      <c r="M832" s="90"/>
      <c r="N832" s="90"/>
      <c r="O832" s="90"/>
      <c r="P832" s="10"/>
      <c r="Q832" s="215"/>
      <c r="R832" s="215"/>
      <c r="W832" s="55"/>
    </row>
    <row r="833" spans="1:23" s="11" customFormat="1" ht="15.75">
      <c r="A833" s="90"/>
      <c r="B833" s="90"/>
      <c r="C833" s="90"/>
      <c r="D833" s="117"/>
      <c r="E833" s="137"/>
      <c r="F833" s="90"/>
      <c r="G833" s="90"/>
      <c r="H833" s="90"/>
      <c r="I833" s="90"/>
      <c r="J833" s="90"/>
      <c r="K833" s="90"/>
      <c r="L833" s="146"/>
      <c r="M833" s="90"/>
      <c r="N833" s="90"/>
      <c r="O833" s="90"/>
      <c r="P833" s="10"/>
      <c r="Q833" s="215"/>
      <c r="R833" s="215"/>
      <c r="W833" s="55"/>
    </row>
    <row r="834" spans="1:23" s="11" customFormat="1" ht="15.75">
      <c r="A834" s="90"/>
      <c r="B834" s="90"/>
      <c r="C834" s="90"/>
      <c r="D834" s="117"/>
      <c r="E834" s="137"/>
      <c r="F834" s="90"/>
      <c r="G834" s="90"/>
      <c r="H834" s="90"/>
      <c r="I834" s="90"/>
      <c r="J834" s="90"/>
      <c r="K834" s="90"/>
      <c r="L834" s="146"/>
      <c r="M834" s="90"/>
      <c r="N834" s="90"/>
      <c r="O834" s="90"/>
      <c r="P834" s="10"/>
      <c r="Q834" s="215"/>
      <c r="R834" s="215"/>
      <c r="W834" s="55"/>
    </row>
    <row r="835" spans="1:23" s="11" customFormat="1" ht="15.75">
      <c r="A835" s="90"/>
      <c r="B835" s="90"/>
      <c r="C835" s="90"/>
      <c r="D835" s="117"/>
      <c r="E835" s="137"/>
      <c r="F835" s="90"/>
      <c r="G835" s="90"/>
      <c r="H835" s="90"/>
      <c r="I835" s="90"/>
      <c r="J835" s="90"/>
      <c r="K835" s="90"/>
      <c r="L835" s="146"/>
      <c r="M835" s="90"/>
      <c r="N835" s="90"/>
      <c r="O835" s="90"/>
      <c r="P835" s="10"/>
      <c r="Q835" s="215"/>
      <c r="R835" s="215"/>
      <c r="W835" s="55"/>
    </row>
    <row r="836" spans="1:23" s="11" customFormat="1" ht="15.75">
      <c r="A836" s="90"/>
      <c r="B836" s="90"/>
      <c r="C836" s="90"/>
      <c r="D836" s="117"/>
      <c r="E836" s="137"/>
      <c r="F836" s="90"/>
      <c r="G836" s="90"/>
      <c r="H836" s="90"/>
      <c r="I836" s="90"/>
      <c r="J836" s="90"/>
      <c r="K836" s="90"/>
      <c r="L836" s="146"/>
      <c r="M836" s="90"/>
      <c r="N836" s="90"/>
      <c r="O836" s="90"/>
      <c r="P836" s="10"/>
      <c r="Q836" s="215"/>
      <c r="R836" s="215"/>
      <c r="W836" s="55"/>
    </row>
    <row r="837" spans="1:23" s="11" customFormat="1" ht="15.75">
      <c r="A837" s="90"/>
      <c r="B837" s="90"/>
      <c r="C837" s="90"/>
      <c r="D837" s="117"/>
      <c r="E837" s="137"/>
      <c r="F837" s="90"/>
      <c r="G837" s="90"/>
      <c r="H837" s="90"/>
      <c r="I837" s="90"/>
      <c r="J837" s="90"/>
      <c r="K837" s="90"/>
      <c r="L837" s="146"/>
      <c r="M837" s="90"/>
      <c r="N837" s="90"/>
      <c r="O837" s="90"/>
      <c r="P837" s="10"/>
      <c r="Q837" s="215"/>
      <c r="R837" s="215"/>
      <c r="W837" s="55"/>
    </row>
    <row r="838" spans="1:23" s="11" customFormat="1" ht="15.75">
      <c r="A838" s="90"/>
      <c r="B838" s="90"/>
      <c r="C838" s="90"/>
      <c r="D838" s="117"/>
      <c r="E838" s="137"/>
      <c r="F838" s="90"/>
      <c r="G838" s="90"/>
      <c r="H838" s="90"/>
      <c r="I838" s="90"/>
      <c r="J838" s="90"/>
      <c r="K838" s="90"/>
      <c r="L838" s="146"/>
      <c r="M838" s="90"/>
      <c r="N838" s="90"/>
      <c r="O838" s="90"/>
      <c r="P838" s="10"/>
      <c r="Q838" s="215"/>
      <c r="R838" s="215"/>
      <c r="W838" s="55"/>
    </row>
    <row r="839" spans="1:23" s="11" customFormat="1" ht="15.75">
      <c r="A839" s="90"/>
      <c r="B839" s="90"/>
      <c r="C839" s="90"/>
      <c r="D839" s="117"/>
      <c r="E839" s="137"/>
      <c r="F839" s="90"/>
      <c r="G839" s="90"/>
      <c r="H839" s="90"/>
      <c r="I839" s="90"/>
      <c r="J839" s="90"/>
      <c r="K839" s="90"/>
      <c r="L839" s="146"/>
      <c r="M839" s="90"/>
      <c r="N839" s="90"/>
      <c r="O839" s="90"/>
      <c r="P839" s="10"/>
      <c r="Q839" s="215"/>
      <c r="R839" s="215"/>
      <c r="W839" s="55"/>
    </row>
    <row r="840" spans="1:23" s="11" customFormat="1" ht="15.75">
      <c r="A840" s="90"/>
      <c r="B840" s="90"/>
      <c r="C840" s="90"/>
      <c r="D840" s="117"/>
      <c r="E840" s="137"/>
      <c r="F840" s="90"/>
      <c r="G840" s="90"/>
      <c r="H840" s="90"/>
      <c r="I840" s="90"/>
      <c r="J840" s="90"/>
      <c r="K840" s="90"/>
      <c r="L840" s="146"/>
      <c r="M840" s="90"/>
      <c r="N840" s="90"/>
      <c r="O840" s="90"/>
      <c r="P840" s="10"/>
      <c r="Q840" s="215"/>
      <c r="R840" s="215"/>
      <c r="W840" s="55"/>
    </row>
    <row r="841" spans="1:23" s="11" customFormat="1" ht="15.75">
      <c r="A841" s="90"/>
      <c r="B841" s="90"/>
      <c r="C841" s="90"/>
      <c r="D841" s="117"/>
      <c r="E841" s="137"/>
      <c r="F841" s="90"/>
      <c r="G841" s="90"/>
      <c r="H841" s="90"/>
      <c r="I841" s="90"/>
      <c r="J841" s="90"/>
      <c r="K841" s="90"/>
      <c r="L841" s="146"/>
      <c r="M841" s="90"/>
      <c r="N841" s="90"/>
      <c r="O841" s="90"/>
      <c r="P841" s="10"/>
      <c r="Q841" s="215"/>
      <c r="R841" s="215"/>
      <c r="W841" s="55"/>
    </row>
    <row r="842" spans="1:23" s="11" customFormat="1" ht="15.75">
      <c r="A842" s="90"/>
      <c r="B842" s="90"/>
      <c r="C842" s="90"/>
      <c r="D842" s="117"/>
      <c r="E842" s="137"/>
      <c r="F842" s="90"/>
      <c r="G842" s="90"/>
      <c r="H842" s="90"/>
      <c r="I842" s="90"/>
      <c r="J842" s="90"/>
      <c r="K842" s="90"/>
      <c r="L842" s="146"/>
      <c r="M842" s="90"/>
      <c r="N842" s="90"/>
      <c r="O842" s="90"/>
      <c r="P842" s="10"/>
      <c r="Q842" s="215"/>
      <c r="R842" s="215"/>
      <c r="W842" s="55"/>
    </row>
    <row r="843" spans="1:23" s="11" customFormat="1" ht="15.75">
      <c r="A843" s="90"/>
      <c r="B843" s="90"/>
      <c r="C843" s="90"/>
      <c r="D843" s="117"/>
      <c r="E843" s="137"/>
      <c r="F843" s="90"/>
      <c r="G843" s="90"/>
      <c r="H843" s="90"/>
      <c r="I843" s="90"/>
      <c r="J843" s="90"/>
      <c r="K843" s="90"/>
      <c r="L843" s="146"/>
      <c r="M843" s="90"/>
      <c r="N843" s="90"/>
      <c r="O843" s="90"/>
      <c r="P843" s="10"/>
      <c r="Q843" s="215"/>
      <c r="R843" s="215"/>
      <c r="W843" s="55"/>
    </row>
    <row r="844" spans="1:23" s="11" customFormat="1" ht="15.75">
      <c r="A844" s="90"/>
      <c r="B844" s="90"/>
      <c r="C844" s="90"/>
      <c r="D844" s="117"/>
      <c r="E844" s="137"/>
      <c r="F844" s="90"/>
      <c r="G844" s="90"/>
      <c r="H844" s="90"/>
      <c r="I844" s="90"/>
      <c r="J844" s="90"/>
      <c r="K844" s="90"/>
      <c r="L844" s="146"/>
      <c r="M844" s="90"/>
      <c r="N844" s="90"/>
      <c r="O844" s="90"/>
      <c r="P844" s="10"/>
      <c r="Q844" s="215"/>
      <c r="R844" s="215"/>
      <c r="W844" s="55"/>
    </row>
    <row r="845" spans="1:23" s="11" customFormat="1" ht="15.75">
      <c r="A845" s="90"/>
      <c r="B845" s="90"/>
      <c r="C845" s="90"/>
      <c r="D845" s="117"/>
      <c r="E845" s="137"/>
      <c r="F845" s="90"/>
      <c r="G845" s="90"/>
      <c r="H845" s="90"/>
      <c r="I845" s="90"/>
      <c r="J845" s="90"/>
      <c r="K845" s="90"/>
      <c r="L845" s="146"/>
      <c r="M845" s="90"/>
      <c r="N845" s="90"/>
      <c r="O845" s="90"/>
      <c r="P845" s="10"/>
      <c r="Q845" s="215"/>
      <c r="R845" s="215"/>
      <c r="W845" s="55"/>
    </row>
    <row r="846" spans="1:23" s="11" customFormat="1" ht="15.75">
      <c r="A846" s="90"/>
      <c r="B846" s="90"/>
      <c r="C846" s="90"/>
      <c r="D846" s="117"/>
      <c r="E846" s="137"/>
      <c r="F846" s="90"/>
      <c r="G846" s="90"/>
      <c r="H846" s="90"/>
      <c r="I846" s="90"/>
      <c r="J846" s="90"/>
      <c r="K846" s="90"/>
      <c r="L846" s="146"/>
      <c r="M846" s="90"/>
      <c r="N846" s="90"/>
      <c r="O846" s="90"/>
      <c r="P846" s="10"/>
      <c r="Q846" s="215"/>
      <c r="R846" s="215"/>
      <c r="W846" s="55"/>
    </row>
    <row r="847" spans="1:23" s="11" customFormat="1" ht="15.75">
      <c r="A847" s="90"/>
      <c r="B847" s="90"/>
      <c r="C847" s="90"/>
      <c r="D847" s="117"/>
      <c r="E847" s="137"/>
      <c r="F847" s="90"/>
      <c r="G847" s="90"/>
      <c r="H847" s="90"/>
      <c r="I847" s="90"/>
      <c r="J847" s="90"/>
      <c r="K847" s="90"/>
      <c r="L847" s="146"/>
      <c r="M847" s="90"/>
      <c r="N847" s="90"/>
      <c r="O847" s="90"/>
      <c r="P847" s="10"/>
      <c r="Q847" s="215"/>
      <c r="R847" s="215"/>
      <c r="W847" s="55"/>
    </row>
    <row r="848" spans="1:23" s="11" customFormat="1" ht="15.75">
      <c r="A848" s="90"/>
      <c r="B848" s="90"/>
      <c r="C848" s="90"/>
      <c r="D848" s="117"/>
      <c r="E848" s="137"/>
      <c r="F848" s="90"/>
      <c r="G848" s="90"/>
      <c r="H848" s="90"/>
      <c r="I848" s="90"/>
      <c r="J848" s="90"/>
      <c r="K848" s="90"/>
      <c r="L848" s="146"/>
      <c r="M848" s="90"/>
      <c r="N848" s="90"/>
      <c r="O848" s="90"/>
      <c r="P848" s="10"/>
      <c r="Q848" s="215"/>
      <c r="R848" s="215"/>
      <c r="W848" s="55"/>
    </row>
    <row r="849" spans="1:23" s="11" customFormat="1" ht="15.75">
      <c r="A849" s="90"/>
      <c r="B849" s="90"/>
      <c r="C849" s="90"/>
      <c r="D849" s="117"/>
      <c r="E849" s="137"/>
      <c r="F849" s="90"/>
      <c r="G849" s="90"/>
      <c r="H849" s="90"/>
      <c r="I849" s="90"/>
      <c r="J849" s="90"/>
      <c r="K849" s="90"/>
      <c r="L849" s="146"/>
      <c r="M849" s="90"/>
      <c r="N849" s="90"/>
      <c r="O849" s="90"/>
      <c r="P849" s="10"/>
      <c r="Q849" s="215"/>
      <c r="R849" s="215"/>
      <c r="W849" s="55"/>
    </row>
    <row r="850" spans="1:23" s="11" customFormat="1" ht="15.75">
      <c r="A850" s="90"/>
      <c r="B850" s="90"/>
      <c r="C850" s="90"/>
      <c r="D850" s="117"/>
      <c r="E850" s="137"/>
      <c r="F850" s="90"/>
      <c r="G850" s="90"/>
      <c r="H850" s="90"/>
      <c r="I850" s="90"/>
      <c r="J850" s="90"/>
      <c r="K850" s="90"/>
      <c r="L850" s="146"/>
      <c r="M850" s="90"/>
      <c r="N850" s="90"/>
      <c r="O850" s="90"/>
      <c r="P850" s="10"/>
      <c r="Q850" s="215"/>
      <c r="R850" s="215"/>
      <c r="W850" s="55"/>
    </row>
    <row r="851" spans="1:23" s="11" customFormat="1" ht="15.75">
      <c r="A851" s="90"/>
      <c r="B851" s="90"/>
      <c r="C851" s="90"/>
      <c r="D851" s="117"/>
      <c r="E851" s="137"/>
      <c r="F851" s="90"/>
      <c r="G851" s="90"/>
      <c r="H851" s="90"/>
      <c r="I851" s="90"/>
      <c r="J851" s="90"/>
      <c r="K851" s="90"/>
      <c r="L851" s="146"/>
      <c r="M851" s="90"/>
      <c r="N851" s="90"/>
      <c r="O851" s="90"/>
      <c r="P851" s="10"/>
      <c r="Q851" s="215"/>
      <c r="R851" s="215"/>
      <c r="W851" s="55"/>
    </row>
    <row r="852" spans="1:23" s="11" customFormat="1" ht="15.75">
      <c r="A852" s="90"/>
      <c r="B852" s="90"/>
      <c r="C852" s="90"/>
      <c r="D852" s="117"/>
      <c r="E852" s="137"/>
      <c r="F852" s="90"/>
      <c r="G852" s="90"/>
      <c r="H852" s="90"/>
      <c r="I852" s="90"/>
      <c r="J852" s="90"/>
      <c r="K852" s="90"/>
      <c r="L852" s="146"/>
      <c r="M852" s="90"/>
      <c r="N852" s="90"/>
      <c r="O852" s="90"/>
      <c r="P852" s="10"/>
      <c r="Q852" s="215"/>
      <c r="R852" s="215"/>
      <c r="W852" s="55"/>
    </row>
    <row r="853" spans="1:23" s="11" customFormat="1" ht="15.75">
      <c r="A853" s="90"/>
      <c r="B853" s="90"/>
      <c r="C853" s="90"/>
      <c r="D853" s="117"/>
      <c r="E853" s="137"/>
      <c r="F853" s="90"/>
      <c r="G853" s="90"/>
      <c r="H853" s="90"/>
      <c r="I853" s="90"/>
      <c r="J853" s="90"/>
      <c r="K853" s="90"/>
      <c r="L853" s="146"/>
      <c r="M853" s="90"/>
      <c r="N853" s="90"/>
      <c r="O853" s="90"/>
      <c r="P853" s="10"/>
      <c r="Q853" s="215"/>
      <c r="R853" s="215"/>
      <c r="W853" s="55"/>
    </row>
    <row r="854" spans="1:23" s="11" customFormat="1" ht="15.75">
      <c r="A854" s="90"/>
      <c r="B854" s="90"/>
      <c r="C854" s="90"/>
      <c r="D854" s="117"/>
      <c r="E854" s="137"/>
      <c r="F854" s="90"/>
      <c r="G854" s="90"/>
      <c r="H854" s="90"/>
      <c r="I854" s="90"/>
      <c r="J854" s="90"/>
      <c r="K854" s="90"/>
      <c r="L854" s="146"/>
      <c r="M854" s="90"/>
      <c r="N854" s="90"/>
      <c r="O854" s="90"/>
      <c r="P854" s="10"/>
      <c r="Q854" s="215"/>
      <c r="R854" s="215"/>
      <c r="W854" s="55"/>
    </row>
    <row r="855" spans="1:23" s="11" customFormat="1" ht="15.75">
      <c r="A855" s="90"/>
      <c r="B855" s="90"/>
      <c r="C855" s="90"/>
      <c r="D855" s="117"/>
      <c r="E855" s="137"/>
      <c r="F855" s="90"/>
      <c r="G855" s="90"/>
      <c r="H855" s="90"/>
      <c r="I855" s="90"/>
      <c r="J855" s="90"/>
      <c r="K855" s="90"/>
      <c r="L855" s="146"/>
      <c r="M855" s="90"/>
      <c r="N855" s="90"/>
      <c r="O855" s="90"/>
      <c r="P855" s="10"/>
      <c r="Q855" s="215"/>
      <c r="R855" s="215"/>
      <c r="W855" s="55"/>
    </row>
    <row r="856" spans="1:23" s="11" customFormat="1" ht="15.75">
      <c r="A856" s="90"/>
      <c r="B856" s="90"/>
      <c r="C856" s="90"/>
      <c r="D856" s="117"/>
      <c r="E856" s="137"/>
      <c r="F856" s="90"/>
      <c r="G856" s="90"/>
      <c r="H856" s="90"/>
      <c r="I856" s="90"/>
      <c r="J856" s="90"/>
      <c r="K856" s="90"/>
      <c r="L856" s="146"/>
      <c r="M856" s="90"/>
      <c r="N856" s="90"/>
      <c r="O856" s="90"/>
      <c r="P856" s="10"/>
      <c r="Q856" s="215"/>
      <c r="R856" s="215"/>
      <c r="W856" s="55"/>
    </row>
    <row r="857" spans="1:23" s="11" customFormat="1" ht="15.75">
      <c r="A857" s="90"/>
      <c r="B857" s="90"/>
      <c r="C857" s="90"/>
      <c r="D857" s="117"/>
      <c r="E857" s="137"/>
      <c r="F857" s="90"/>
      <c r="G857" s="90"/>
      <c r="H857" s="90"/>
      <c r="I857" s="90"/>
      <c r="J857" s="90"/>
      <c r="K857" s="90"/>
      <c r="L857" s="146"/>
      <c r="M857" s="90"/>
      <c r="N857" s="90"/>
      <c r="O857" s="90"/>
      <c r="P857" s="10"/>
      <c r="Q857" s="215"/>
      <c r="R857" s="215"/>
      <c r="W857" s="55"/>
    </row>
    <row r="858" spans="1:23" s="11" customFormat="1" ht="15.75">
      <c r="A858" s="90"/>
      <c r="B858" s="90"/>
      <c r="C858" s="90"/>
      <c r="D858" s="117"/>
      <c r="E858" s="137"/>
      <c r="F858" s="90"/>
      <c r="G858" s="90"/>
      <c r="H858" s="90"/>
      <c r="I858" s="90"/>
      <c r="J858" s="90"/>
      <c r="K858" s="90"/>
      <c r="L858" s="146"/>
      <c r="M858" s="90"/>
      <c r="N858" s="90"/>
      <c r="O858" s="90"/>
      <c r="P858" s="10"/>
      <c r="Q858" s="215"/>
      <c r="R858" s="215"/>
      <c r="W858" s="55"/>
    </row>
    <row r="859" spans="1:23" s="11" customFormat="1" ht="15.75">
      <c r="A859" s="90"/>
      <c r="B859" s="90"/>
      <c r="C859" s="90"/>
      <c r="D859" s="117"/>
      <c r="E859" s="137"/>
      <c r="F859" s="90"/>
      <c r="G859" s="90"/>
      <c r="H859" s="90"/>
      <c r="I859" s="90"/>
      <c r="J859" s="90"/>
      <c r="K859" s="90"/>
      <c r="L859" s="146"/>
      <c r="M859" s="90"/>
      <c r="N859" s="90"/>
      <c r="O859" s="90"/>
      <c r="P859" s="10"/>
      <c r="Q859" s="215"/>
      <c r="R859" s="215"/>
      <c r="W859" s="55"/>
    </row>
    <row r="860" spans="1:23" s="11" customFormat="1" ht="15.75">
      <c r="A860" s="90"/>
      <c r="B860" s="90"/>
      <c r="C860" s="90"/>
      <c r="D860" s="117"/>
      <c r="E860" s="137"/>
      <c r="F860" s="90"/>
      <c r="G860" s="90"/>
      <c r="H860" s="90"/>
      <c r="I860" s="90"/>
      <c r="J860" s="90"/>
      <c r="K860" s="90"/>
      <c r="L860" s="146"/>
      <c r="M860" s="90"/>
      <c r="N860" s="90"/>
      <c r="O860" s="90"/>
      <c r="P860" s="10"/>
      <c r="Q860" s="215"/>
      <c r="R860" s="215"/>
      <c r="W860" s="55"/>
    </row>
    <row r="861" spans="1:23" s="11" customFormat="1" ht="15.75">
      <c r="A861" s="90"/>
      <c r="B861" s="90"/>
      <c r="C861" s="90"/>
      <c r="D861" s="117"/>
      <c r="E861" s="137"/>
      <c r="F861" s="90"/>
      <c r="G861" s="90"/>
      <c r="H861" s="90"/>
      <c r="I861" s="90"/>
      <c r="J861" s="90"/>
      <c r="K861" s="90"/>
      <c r="L861" s="146"/>
      <c r="M861" s="90"/>
      <c r="N861" s="90"/>
      <c r="O861" s="90"/>
      <c r="P861" s="10"/>
      <c r="Q861" s="215"/>
      <c r="R861" s="215"/>
      <c r="W861" s="55"/>
    </row>
    <row r="862" spans="1:23" s="11" customFormat="1" ht="15.75">
      <c r="A862" s="90"/>
      <c r="B862" s="90"/>
      <c r="C862" s="90"/>
      <c r="D862" s="117"/>
      <c r="E862" s="137"/>
      <c r="F862" s="90"/>
      <c r="G862" s="90"/>
      <c r="H862" s="90"/>
      <c r="I862" s="90"/>
      <c r="J862" s="90"/>
      <c r="K862" s="90"/>
      <c r="L862" s="146"/>
      <c r="M862" s="90"/>
      <c r="N862" s="90"/>
      <c r="O862" s="90"/>
      <c r="P862" s="10"/>
      <c r="Q862" s="215"/>
      <c r="R862" s="215"/>
      <c r="W862" s="55"/>
    </row>
    <row r="863" spans="1:23" s="11" customFormat="1" ht="15.75">
      <c r="A863" s="90"/>
      <c r="B863" s="90"/>
      <c r="C863" s="90"/>
      <c r="D863" s="117"/>
      <c r="E863" s="137"/>
      <c r="F863" s="90"/>
      <c r="G863" s="90"/>
      <c r="H863" s="90"/>
      <c r="I863" s="90"/>
      <c r="J863" s="90"/>
      <c r="K863" s="90"/>
      <c r="L863" s="146"/>
      <c r="M863" s="90"/>
      <c r="N863" s="90"/>
      <c r="O863" s="90"/>
      <c r="P863" s="10"/>
      <c r="Q863" s="215"/>
      <c r="R863" s="215"/>
      <c r="W863" s="55"/>
    </row>
    <row r="864" spans="1:23" s="11" customFormat="1" ht="15.75">
      <c r="A864" s="90"/>
      <c r="B864" s="90"/>
      <c r="C864" s="90"/>
      <c r="D864" s="117"/>
      <c r="E864" s="137"/>
      <c r="F864" s="90"/>
      <c r="G864" s="90"/>
      <c r="H864" s="90"/>
      <c r="I864" s="90"/>
      <c r="J864" s="90"/>
      <c r="K864" s="90"/>
      <c r="L864" s="146"/>
      <c r="M864" s="90"/>
      <c r="N864" s="90"/>
      <c r="O864" s="90"/>
      <c r="P864" s="10"/>
      <c r="Q864" s="215"/>
      <c r="R864" s="215"/>
      <c r="W864" s="55"/>
    </row>
    <row r="865" spans="1:23" s="11" customFormat="1" ht="15.75">
      <c r="A865" s="90"/>
      <c r="B865" s="90"/>
      <c r="C865" s="90"/>
      <c r="D865" s="117"/>
      <c r="E865" s="137"/>
      <c r="F865" s="90"/>
      <c r="G865" s="90"/>
      <c r="H865" s="90"/>
      <c r="I865" s="90"/>
      <c r="J865" s="90"/>
      <c r="K865" s="90"/>
      <c r="L865" s="146"/>
      <c r="M865" s="90"/>
      <c r="N865" s="90"/>
      <c r="O865" s="90"/>
      <c r="P865" s="10"/>
      <c r="Q865" s="215"/>
      <c r="R865" s="215"/>
      <c r="W865" s="55"/>
    </row>
    <row r="866" spans="1:23" s="11" customFormat="1" ht="15.75">
      <c r="A866" s="90"/>
      <c r="B866" s="90"/>
      <c r="C866" s="90"/>
      <c r="D866" s="117"/>
      <c r="E866" s="137"/>
      <c r="F866" s="90"/>
      <c r="G866" s="90"/>
      <c r="H866" s="90"/>
      <c r="I866" s="90"/>
      <c r="J866" s="90"/>
      <c r="K866" s="90"/>
      <c r="L866" s="146"/>
      <c r="M866" s="90"/>
      <c r="N866" s="90"/>
      <c r="O866" s="90"/>
      <c r="P866" s="10"/>
      <c r="Q866" s="215"/>
      <c r="R866" s="215"/>
      <c r="W866" s="55"/>
    </row>
    <row r="867" spans="1:23" s="11" customFormat="1" ht="15.75">
      <c r="A867" s="90"/>
      <c r="B867" s="90"/>
      <c r="C867" s="90"/>
      <c r="D867" s="117"/>
      <c r="E867" s="137"/>
      <c r="F867" s="90"/>
      <c r="G867" s="90"/>
      <c r="H867" s="90"/>
      <c r="I867" s="90"/>
      <c r="J867" s="90"/>
      <c r="K867" s="90"/>
      <c r="L867" s="146"/>
      <c r="M867" s="90"/>
      <c r="N867" s="90"/>
      <c r="O867" s="90"/>
      <c r="P867" s="10"/>
      <c r="Q867" s="215"/>
      <c r="R867" s="215"/>
      <c r="W867" s="55"/>
    </row>
    <row r="868" spans="1:23" s="11" customFormat="1" ht="15.75">
      <c r="A868" s="90"/>
      <c r="B868" s="90"/>
      <c r="C868" s="90"/>
      <c r="D868" s="117"/>
      <c r="E868" s="137"/>
      <c r="F868" s="90"/>
      <c r="G868" s="90"/>
      <c r="H868" s="90"/>
      <c r="I868" s="90"/>
      <c r="J868" s="90"/>
      <c r="K868" s="90"/>
      <c r="L868" s="146"/>
      <c r="M868" s="90"/>
      <c r="N868" s="90"/>
      <c r="O868" s="90"/>
      <c r="P868" s="10"/>
      <c r="Q868" s="215"/>
      <c r="R868" s="215"/>
      <c r="W868" s="55"/>
    </row>
    <row r="869" spans="1:23" s="11" customFormat="1" ht="15.75">
      <c r="A869" s="90"/>
      <c r="B869" s="90"/>
      <c r="C869" s="90"/>
      <c r="D869" s="117"/>
      <c r="E869" s="137"/>
      <c r="F869" s="90"/>
      <c r="G869" s="90"/>
      <c r="H869" s="90"/>
      <c r="I869" s="90"/>
      <c r="J869" s="90"/>
      <c r="K869" s="90"/>
      <c r="L869" s="146"/>
      <c r="M869" s="90"/>
      <c r="N869" s="90"/>
      <c r="O869" s="90"/>
      <c r="P869" s="10"/>
      <c r="Q869" s="215"/>
      <c r="R869" s="215"/>
      <c r="W869" s="55"/>
    </row>
    <row r="870" spans="1:23" s="11" customFormat="1" ht="15.75">
      <c r="A870" s="90"/>
      <c r="B870" s="90"/>
      <c r="C870" s="90"/>
      <c r="D870" s="117"/>
      <c r="E870" s="137"/>
      <c r="F870" s="90"/>
      <c r="G870" s="90"/>
      <c r="H870" s="90"/>
      <c r="I870" s="90"/>
      <c r="J870" s="90"/>
      <c r="K870" s="90"/>
      <c r="L870" s="146"/>
      <c r="M870" s="90"/>
      <c r="N870" s="90"/>
      <c r="O870" s="90"/>
      <c r="P870" s="10"/>
      <c r="Q870" s="215"/>
      <c r="R870" s="215"/>
      <c r="W870" s="55"/>
    </row>
    <row r="871" spans="1:23" s="11" customFormat="1" ht="15.75">
      <c r="A871" s="90"/>
      <c r="B871" s="90"/>
      <c r="C871" s="90"/>
      <c r="D871" s="117"/>
      <c r="E871" s="137"/>
      <c r="F871" s="90"/>
      <c r="G871" s="90"/>
      <c r="H871" s="90"/>
      <c r="I871" s="90"/>
      <c r="J871" s="90"/>
      <c r="K871" s="90"/>
      <c r="L871" s="146"/>
      <c r="M871" s="90"/>
      <c r="N871" s="90"/>
      <c r="O871" s="90"/>
      <c r="P871" s="10"/>
      <c r="Q871" s="215"/>
      <c r="R871" s="215"/>
      <c r="W871" s="55"/>
    </row>
    <row r="872" spans="1:23" s="11" customFormat="1" ht="15.75">
      <c r="A872" s="90"/>
      <c r="B872" s="90"/>
      <c r="C872" s="90"/>
      <c r="D872" s="117"/>
      <c r="E872" s="137"/>
      <c r="F872" s="90"/>
      <c r="G872" s="90"/>
      <c r="H872" s="90"/>
      <c r="I872" s="90"/>
      <c r="J872" s="90"/>
      <c r="K872" s="90"/>
      <c r="L872" s="146"/>
      <c r="M872" s="90"/>
      <c r="N872" s="90"/>
      <c r="O872" s="90"/>
      <c r="P872" s="10"/>
      <c r="Q872" s="215"/>
      <c r="R872" s="215"/>
      <c r="W872" s="55"/>
    </row>
    <row r="873" spans="1:23" s="11" customFormat="1" ht="15.75">
      <c r="A873" s="90"/>
      <c r="B873" s="90"/>
      <c r="C873" s="90"/>
      <c r="D873" s="117"/>
      <c r="E873" s="137"/>
      <c r="F873" s="90"/>
      <c r="G873" s="90"/>
      <c r="H873" s="90"/>
      <c r="I873" s="90"/>
      <c r="J873" s="90"/>
      <c r="K873" s="90"/>
      <c r="L873" s="146"/>
      <c r="M873" s="90"/>
      <c r="N873" s="90"/>
      <c r="O873" s="90"/>
      <c r="P873" s="10"/>
      <c r="Q873" s="215"/>
      <c r="R873" s="215"/>
      <c r="W873" s="55"/>
    </row>
    <row r="874" spans="1:23" s="11" customFormat="1" ht="15.75">
      <c r="A874" s="90"/>
      <c r="B874" s="90"/>
      <c r="C874" s="90"/>
      <c r="D874" s="117"/>
      <c r="E874" s="137"/>
      <c r="F874" s="90"/>
      <c r="G874" s="90"/>
      <c r="H874" s="90"/>
      <c r="I874" s="90"/>
      <c r="J874" s="90"/>
      <c r="K874" s="90"/>
      <c r="L874" s="146"/>
      <c r="M874" s="90"/>
      <c r="N874" s="90"/>
      <c r="O874" s="90"/>
      <c r="P874" s="10"/>
      <c r="Q874" s="215"/>
      <c r="R874" s="215"/>
      <c r="W874" s="55"/>
    </row>
    <row r="875" spans="1:23" s="11" customFormat="1" ht="15.75">
      <c r="A875" s="90"/>
      <c r="B875" s="90"/>
      <c r="C875" s="90"/>
      <c r="D875" s="117"/>
      <c r="E875" s="137"/>
      <c r="F875" s="90"/>
      <c r="G875" s="90"/>
      <c r="H875" s="90"/>
      <c r="I875" s="90"/>
      <c r="J875" s="90"/>
      <c r="K875" s="90"/>
      <c r="L875" s="146"/>
      <c r="M875" s="90"/>
      <c r="N875" s="90"/>
      <c r="O875" s="90"/>
      <c r="P875" s="10"/>
      <c r="Q875" s="215"/>
      <c r="R875" s="215"/>
      <c r="W875" s="55"/>
    </row>
    <row r="876" spans="1:23" s="11" customFormat="1" ht="15.75">
      <c r="A876" s="90"/>
      <c r="B876" s="90"/>
      <c r="C876" s="90"/>
      <c r="D876" s="117"/>
      <c r="E876" s="137"/>
      <c r="F876" s="90"/>
      <c r="G876" s="90"/>
      <c r="H876" s="90"/>
      <c r="I876" s="90"/>
      <c r="J876" s="90"/>
      <c r="K876" s="90"/>
      <c r="L876" s="146"/>
      <c r="M876" s="90"/>
      <c r="N876" s="90"/>
      <c r="O876" s="90"/>
      <c r="P876" s="10"/>
      <c r="Q876" s="215"/>
      <c r="R876" s="215"/>
      <c r="W876" s="55"/>
    </row>
    <row r="877" spans="1:23" s="11" customFormat="1" ht="15.75">
      <c r="A877" s="90"/>
      <c r="B877" s="90"/>
      <c r="C877" s="90"/>
      <c r="D877" s="117"/>
      <c r="E877" s="137"/>
      <c r="F877" s="90"/>
      <c r="G877" s="90"/>
      <c r="H877" s="90"/>
      <c r="I877" s="90"/>
      <c r="J877" s="90"/>
      <c r="K877" s="90"/>
      <c r="L877" s="146"/>
      <c r="M877" s="90"/>
      <c r="N877" s="90"/>
      <c r="O877" s="90"/>
      <c r="P877" s="10"/>
      <c r="Q877" s="215"/>
      <c r="R877" s="215"/>
      <c r="W877" s="55"/>
    </row>
    <row r="878" spans="1:23" s="11" customFormat="1" ht="15.75">
      <c r="A878" s="90"/>
      <c r="B878" s="90"/>
      <c r="C878" s="90"/>
      <c r="D878" s="117"/>
      <c r="E878" s="137"/>
      <c r="F878" s="90"/>
      <c r="G878" s="90"/>
      <c r="H878" s="90"/>
      <c r="I878" s="90"/>
      <c r="J878" s="90"/>
      <c r="K878" s="90"/>
      <c r="L878" s="146"/>
      <c r="M878" s="90"/>
      <c r="N878" s="90"/>
      <c r="O878" s="90"/>
      <c r="P878" s="10"/>
      <c r="Q878" s="215"/>
      <c r="R878" s="215"/>
      <c r="W878" s="55"/>
    </row>
    <row r="879" spans="1:23" s="11" customFormat="1" ht="15.75">
      <c r="A879" s="90"/>
      <c r="B879" s="90"/>
      <c r="C879" s="90"/>
      <c r="D879" s="117"/>
      <c r="E879" s="137"/>
      <c r="F879" s="90"/>
      <c r="G879" s="90"/>
      <c r="H879" s="90"/>
      <c r="I879" s="90"/>
      <c r="J879" s="90"/>
      <c r="K879" s="90"/>
      <c r="L879" s="146"/>
      <c r="M879" s="90"/>
      <c r="N879" s="90"/>
      <c r="O879" s="90"/>
      <c r="P879" s="10"/>
      <c r="Q879" s="215"/>
      <c r="R879" s="215"/>
      <c r="W879" s="55"/>
    </row>
    <row r="880" spans="1:23" s="11" customFormat="1" ht="15.75">
      <c r="A880" s="90"/>
      <c r="B880" s="90"/>
      <c r="C880" s="90"/>
      <c r="D880" s="117"/>
      <c r="E880" s="137"/>
      <c r="F880" s="90"/>
      <c r="G880" s="90"/>
      <c r="H880" s="90"/>
      <c r="I880" s="90"/>
      <c r="J880" s="90"/>
      <c r="K880" s="90"/>
      <c r="L880" s="146"/>
      <c r="M880" s="90"/>
      <c r="N880" s="90"/>
      <c r="O880" s="90"/>
      <c r="P880" s="10"/>
      <c r="Q880" s="215"/>
      <c r="R880" s="215"/>
      <c r="W880" s="55"/>
    </row>
    <row r="881" spans="1:23" s="11" customFormat="1" ht="15.75">
      <c r="A881" s="90"/>
      <c r="B881" s="90"/>
      <c r="C881" s="90"/>
      <c r="D881" s="117"/>
      <c r="E881" s="137"/>
      <c r="F881" s="90"/>
      <c r="G881" s="90"/>
      <c r="H881" s="90"/>
      <c r="I881" s="90"/>
      <c r="J881" s="90"/>
      <c r="K881" s="90"/>
      <c r="L881" s="146"/>
      <c r="M881" s="90"/>
      <c r="N881" s="90"/>
      <c r="O881" s="90"/>
      <c r="P881" s="10"/>
      <c r="Q881" s="215"/>
      <c r="R881" s="215"/>
      <c r="W881" s="55"/>
    </row>
    <row r="882" spans="1:23" s="11" customFormat="1" ht="15.75">
      <c r="A882" s="90"/>
      <c r="B882" s="90"/>
      <c r="C882" s="90"/>
      <c r="D882" s="117"/>
      <c r="E882" s="137"/>
      <c r="F882" s="90"/>
      <c r="G882" s="90"/>
      <c r="H882" s="90"/>
      <c r="I882" s="90"/>
      <c r="J882" s="90"/>
      <c r="K882" s="90"/>
      <c r="L882" s="146"/>
      <c r="M882" s="90"/>
      <c r="N882" s="90"/>
      <c r="O882" s="90"/>
      <c r="P882" s="10"/>
      <c r="Q882" s="215"/>
      <c r="R882" s="215"/>
      <c r="W882" s="55"/>
    </row>
    <row r="883" spans="1:23" s="11" customFormat="1" ht="15.75">
      <c r="A883" s="90"/>
      <c r="B883" s="90"/>
      <c r="C883" s="90"/>
      <c r="D883" s="117"/>
      <c r="E883" s="137"/>
      <c r="F883" s="90"/>
      <c r="G883" s="90"/>
      <c r="H883" s="90"/>
      <c r="I883" s="90"/>
      <c r="J883" s="90"/>
      <c r="K883" s="90"/>
      <c r="L883" s="146"/>
      <c r="M883" s="90"/>
      <c r="N883" s="90"/>
      <c r="O883" s="90"/>
      <c r="P883" s="10"/>
      <c r="Q883" s="215"/>
      <c r="R883" s="215"/>
      <c r="W883" s="55"/>
    </row>
    <row r="884" spans="1:23" s="11" customFormat="1" ht="15.75">
      <c r="A884" s="90"/>
      <c r="B884" s="90"/>
      <c r="C884" s="90"/>
      <c r="D884" s="117"/>
      <c r="E884" s="137"/>
      <c r="F884" s="90"/>
      <c r="G884" s="90"/>
      <c r="H884" s="90"/>
      <c r="I884" s="90"/>
      <c r="J884" s="90"/>
      <c r="K884" s="90"/>
      <c r="L884" s="146"/>
      <c r="M884" s="90"/>
      <c r="N884" s="90"/>
      <c r="O884" s="90"/>
      <c r="P884" s="10"/>
      <c r="Q884" s="215"/>
      <c r="R884" s="215"/>
      <c r="W884" s="55"/>
    </row>
    <row r="885" spans="1:23" s="11" customFormat="1" ht="15.75">
      <c r="A885" s="90"/>
      <c r="B885" s="90"/>
      <c r="C885" s="90"/>
      <c r="D885" s="117"/>
      <c r="E885" s="137"/>
      <c r="F885" s="90"/>
      <c r="G885" s="90"/>
      <c r="H885" s="90"/>
      <c r="I885" s="90"/>
      <c r="J885" s="90"/>
      <c r="K885" s="90"/>
      <c r="L885" s="146"/>
      <c r="M885" s="90"/>
      <c r="N885" s="90"/>
      <c r="O885" s="90"/>
      <c r="P885" s="10"/>
      <c r="Q885" s="215"/>
      <c r="R885" s="215"/>
      <c r="W885" s="55"/>
    </row>
    <row r="886" spans="1:23" s="11" customFormat="1" ht="15.75">
      <c r="A886" s="90"/>
      <c r="B886" s="90"/>
      <c r="C886" s="90"/>
      <c r="D886" s="117"/>
      <c r="E886" s="137"/>
      <c r="F886" s="90"/>
      <c r="G886" s="90"/>
      <c r="H886" s="90"/>
      <c r="I886" s="90"/>
      <c r="J886" s="90"/>
      <c r="K886" s="90"/>
      <c r="L886" s="146"/>
      <c r="M886" s="90"/>
      <c r="N886" s="90"/>
      <c r="O886" s="90"/>
      <c r="P886" s="10"/>
      <c r="Q886" s="215"/>
      <c r="R886" s="215"/>
      <c r="W886" s="55"/>
    </row>
    <row r="887" spans="1:23" s="11" customFormat="1" ht="15.75">
      <c r="A887" s="90"/>
      <c r="B887" s="90"/>
      <c r="C887" s="90"/>
      <c r="D887" s="117"/>
      <c r="E887" s="137"/>
      <c r="F887" s="90"/>
      <c r="G887" s="90"/>
      <c r="H887" s="90"/>
      <c r="I887" s="90"/>
      <c r="J887" s="90"/>
      <c r="K887" s="90"/>
      <c r="L887" s="146"/>
      <c r="M887" s="90"/>
      <c r="N887" s="90"/>
      <c r="O887" s="90"/>
      <c r="P887" s="10"/>
      <c r="Q887" s="215"/>
      <c r="R887" s="215"/>
      <c r="W887" s="55"/>
    </row>
    <row r="888" spans="1:23" s="11" customFormat="1" ht="15.75">
      <c r="A888" s="90"/>
      <c r="B888" s="90"/>
      <c r="C888" s="90"/>
      <c r="D888" s="117"/>
      <c r="E888" s="137"/>
      <c r="F888" s="90"/>
      <c r="G888" s="90"/>
      <c r="H888" s="90"/>
      <c r="I888" s="90"/>
      <c r="J888" s="90"/>
      <c r="K888" s="90"/>
      <c r="L888" s="146"/>
      <c r="M888" s="90"/>
      <c r="N888" s="90"/>
      <c r="O888" s="90"/>
      <c r="P888" s="10"/>
      <c r="Q888" s="215"/>
      <c r="R888" s="215"/>
      <c r="W888" s="55"/>
    </row>
    <row r="889" spans="1:23" s="11" customFormat="1" ht="15.75">
      <c r="A889" s="90"/>
      <c r="B889" s="90"/>
      <c r="C889" s="90"/>
      <c r="D889" s="117"/>
      <c r="E889" s="137"/>
      <c r="F889" s="90"/>
      <c r="G889" s="90"/>
      <c r="H889" s="90"/>
      <c r="I889" s="90"/>
      <c r="J889" s="90"/>
      <c r="K889" s="90"/>
      <c r="L889" s="146"/>
      <c r="M889" s="90"/>
      <c r="N889" s="90"/>
      <c r="O889" s="90"/>
      <c r="P889" s="10"/>
      <c r="Q889" s="215"/>
      <c r="R889" s="215"/>
      <c r="W889" s="55"/>
    </row>
    <row r="890" spans="1:23" s="11" customFormat="1" ht="15.75">
      <c r="A890" s="90"/>
      <c r="B890" s="90"/>
      <c r="C890" s="90"/>
      <c r="D890" s="117"/>
      <c r="E890" s="137"/>
      <c r="F890" s="90"/>
      <c r="G890" s="90"/>
      <c r="H890" s="90"/>
      <c r="I890" s="90"/>
      <c r="J890" s="90"/>
      <c r="K890" s="90"/>
      <c r="L890" s="146"/>
      <c r="M890" s="90"/>
      <c r="N890" s="90"/>
      <c r="O890" s="90"/>
      <c r="P890" s="10"/>
      <c r="Q890" s="215"/>
      <c r="R890" s="215"/>
      <c r="W890" s="55"/>
    </row>
    <row r="891" spans="1:23" s="11" customFormat="1" ht="15.75">
      <c r="A891" s="90"/>
      <c r="B891" s="90"/>
      <c r="C891" s="90"/>
      <c r="D891" s="117"/>
      <c r="E891" s="137"/>
      <c r="F891" s="90"/>
      <c r="G891" s="90"/>
      <c r="H891" s="90"/>
      <c r="I891" s="90"/>
      <c r="J891" s="90"/>
      <c r="K891" s="90"/>
      <c r="L891" s="146"/>
      <c r="M891" s="90"/>
      <c r="N891" s="90"/>
      <c r="O891" s="90"/>
      <c r="P891" s="10"/>
      <c r="Q891" s="215"/>
      <c r="R891" s="215"/>
      <c r="W891" s="55"/>
    </row>
    <row r="892" spans="1:23" s="11" customFormat="1" ht="15.75">
      <c r="A892" s="90"/>
      <c r="B892" s="90"/>
      <c r="C892" s="90"/>
      <c r="D892" s="117"/>
      <c r="E892" s="137"/>
      <c r="F892" s="90"/>
      <c r="G892" s="90"/>
      <c r="H892" s="90"/>
      <c r="I892" s="90"/>
      <c r="J892" s="90"/>
      <c r="K892" s="90"/>
      <c r="L892" s="146"/>
      <c r="M892" s="90"/>
      <c r="N892" s="90"/>
      <c r="O892" s="90"/>
      <c r="P892" s="10"/>
      <c r="Q892" s="215"/>
      <c r="R892" s="215"/>
      <c r="W892" s="55"/>
    </row>
    <row r="893" spans="1:23" s="11" customFormat="1" ht="15.75">
      <c r="A893" s="90"/>
      <c r="B893" s="90"/>
      <c r="C893" s="90"/>
      <c r="D893" s="117"/>
      <c r="E893" s="137"/>
      <c r="F893" s="90"/>
      <c r="G893" s="90"/>
      <c r="H893" s="90"/>
      <c r="I893" s="90"/>
      <c r="J893" s="90"/>
      <c r="K893" s="90"/>
      <c r="L893" s="146"/>
      <c r="M893" s="90"/>
      <c r="N893" s="90"/>
      <c r="O893" s="90"/>
      <c r="P893" s="10"/>
      <c r="Q893" s="215"/>
      <c r="R893" s="215"/>
      <c r="W893" s="55"/>
    </row>
    <row r="894" spans="1:23" s="11" customFormat="1" ht="15.75">
      <c r="A894" s="90"/>
      <c r="B894" s="90"/>
      <c r="C894" s="90"/>
      <c r="D894" s="117"/>
      <c r="E894" s="137"/>
      <c r="F894" s="90"/>
      <c r="G894" s="90"/>
      <c r="H894" s="90"/>
      <c r="I894" s="90"/>
      <c r="J894" s="90"/>
      <c r="K894" s="90"/>
      <c r="L894" s="146"/>
      <c r="M894" s="90"/>
      <c r="N894" s="90"/>
      <c r="O894" s="90"/>
      <c r="P894" s="10"/>
      <c r="Q894" s="215"/>
      <c r="R894" s="215"/>
      <c r="W894" s="55"/>
    </row>
    <row r="895" spans="1:23" s="11" customFormat="1" ht="15.75">
      <c r="A895" s="90"/>
      <c r="B895" s="90"/>
      <c r="C895" s="90"/>
      <c r="D895" s="117"/>
      <c r="E895" s="137"/>
      <c r="F895" s="90"/>
      <c r="G895" s="90"/>
      <c r="H895" s="90"/>
      <c r="I895" s="90"/>
      <c r="J895" s="90"/>
      <c r="K895" s="90"/>
      <c r="L895" s="146"/>
      <c r="M895" s="90"/>
      <c r="N895" s="90"/>
      <c r="O895" s="90"/>
      <c r="P895" s="10"/>
      <c r="Q895" s="215"/>
      <c r="R895" s="215"/>
      <c r="W895" s="55"/>
    </row>
    <row r="896" spans="1:23" s="11" customFormat="1" ht="15.75">
      <c r="A896" s="90"/>
      <c r="B896" s="90"/>
      <c r="C896" s="90"/>
      <c r="D896" s="117"/>
      <c r="E896" s="137"/>
      <c r="F896" s="90"/>
      <c r="G896" s="90"/>
      <c r="H896" s="90"/>
      <c r="I896" s="90"/>
      <c r="J896" s="90"/>
      <c r="K896" s="90"/>
      <c r="L896" s="146"/>
      <c r="M896" s="90"/>
      <c r="N896" s="90"/>
      <c r="O896" s="90"/>
      <c r="P896" s="10"/>
      <c r="Q896" s="215"/>
      <c r="R896" s="215"/>
      <c r="W896" s="55"/>
    </row>
    <row r="897" spans="1:23" s="11" customFormat="1" ht="15.75">
      <c r="A897" s="90"/>
      <c r="B897" s="90"/>
      <c r="C897" s="90"/>
      <c r="D897" s="117"/>
      <c r="E897" s="137"/>
      <c r="F897" s="90"/>
      <c r="G897" s="90"/>
      <c r="H897" s="90"/>
      <c r="I897" s="90"/>
      <c r="J897" s="90"/>
      <c r="K897" s="90"/>
      <c r="L897" s="146"/>
      <c r="M897" s="90"/>
      <c r="N897" s="90"/>
      <c r="O897" s="90"/>
      <c r="P897" s="10"/>
      <c r="Q897" s="215"/>
      <c r="R897" s="215"/>
      <c r="W897" s="55"/>
    </row>
    <row r="898" spans="1:23" s="11" customFormat="1" ht="15.75">
      <c r="A898" s="90"/>
      <c r="B898" s="90"/>
      <c r="C898" s="90"/>
      <c r="D898" s="117"/>
      <c r="E898" s="137"/>
      <c r="F898" s="90"/>
      <c r="G898" s="90"/>
      <c r="H898" s="90"/>
      <c r="I898" s="90"/>
      <c r="J898" s="90"/>
      <c r="K898" s="90"/>
      <c r="L898" s="146"/>
      <c r="M898" s="90"/>
      <c r="N898" s="90"/>
      <c r="O898" s="90"/>
      <c r="P898" s="10"/>
      <c r="Q898" s="215"/>
      <c r="R898" s="215"/>
      <c r="W898" s="55"/>
    </row>
    <row r="899" spans="1:23" s="11" customFormat="1" ht="15.75">
      <c r="A899" s="90"/>
      <c r="B899" s="90"/>
      <c r="C899" s="90"/>
      <c r="D899" s="117"/>
      <c r="E899" s="137"/>
      <c r="F899" s="90"/>
      <c r="G899" s="90"/>
      <c r="H899" s="90"/>
      <c r="I899" s="90"/>
      <c r="J899" s="90"/>
      <c r="K899" s="90"/>
      <c r="L899" s="146"/>
      <c r="M899" s="90"/>
      <c r="N899" s="90"/>
      <c r="O899" s="90"/>
      <c r="P899" s="10"/>
      <c r="Q899" s="215"/>
      <c r="R899" s="215"/>
      <c r="W899" s="55"/>
    </row>
    <row r="900" spans="1:23" s="11" customFormat="1" ht="15.75">
      <c r="A900" s="90"/>
      <c r="B900" s="90"/>
      <c r="C900" s="90"/>
      <c r="D900" s="117"/>
      <c r="E900" s="137"/>
      <c r="F900" s="90"/>
      <c r="G900" s="90"/>
      <c r="H900" s="90"/>
      <c r="I900" s="90"/>
      <c r="J900" s="90"/>
      <c r="K900" s="90"/>
      <c r="L900" s="146"/>
      <c r="M900" s="90"/>
      <c r="N900" s="90"/>
      <c r="O900" s="90"/>
      <c r="P900" s="10"/>
      <c r="Q900" s="215"/>
      <c r="R900" s="215"/>
      <c r="W900" s="55"/>
    </row>
    <row r="901" spans="1:23" s="11" customFormat="1" ht="15.75">
      <c r="A901" s="90"/>
      <c r="B901" s="90"/>
      <c r="C901" s="90"/>
      <c r="D901" s="117"/>
      <c r="E901" s="137"/>
      <c r="F901" s="90"/>
      <c r="G901" s="90"/>
      <c r="H901" s="90"/>
      <c r="I901" s="90"/>
      <c r="J901" s="90"/>
      <c r="K901" s="90"/>
      <c r="L901" s="146"/>
      <c r="M901" s="90"/>
      <c r="N901" s="90"/>
      <c r="O901" s="90"/>
      <c r="P901" s="10"/>
      <c r="Q901" s="215"/>
      <c r="R901" s="215"/>
      <c r="W901" s="55"/>
    </row>
    <row r="902" spans="1:23" s="11" customFormat="1" ht="15.75">
      <c r="A902" s="90"/>
      <c r="B902" s="90"/>
      <c r="C902" s="90"/>
      <c r="D902" s="117"/>
      <c r="E902" s="137"/>
      <c r="F902" s="90"/>
      <c r="G902" s="90"/>
      <c r="H902" s="90"/>
      <c r="I902" s="90"/>
      <c r="J902" s="90"/>
      <c r="K902" s="90"/>
      <c r="L902" s="146"/>
      <c r="M902" s="90"/>
      <c r="N902" s="90"/>
      <c r="O902" s="90"/>
      <c r="P902" s="10"/>
      <c r="Q902" s="215"/>
      <c r="R902" s="215"/>
      <c r="W902" s="55"/>
    </row>
    <row r="903" spans="1:23" s="11" customFormat="1" ht="15.75">
      <c r="A903" s="90"/>
      <c r="B903" s="90"/>
      <c r="C903" s="90"/>
      <c r="D903" s="117"/>
      <c r="E903" s="137"/>
      <c r="F903" s="90"/>
      <c r="G903" s="90"/>
      <c r="H903" s="90"/>
      <c r="I903" s="90"/>
      <c r="J903" s="90"/>
      <c r="K903" s="90"/>
      <c r="L903" s="146"/>
      <c r="M903" s="90"/>
      <c r="N903" s="90"/>
      <c r="O903" s="90"/>
      <c r="P903" s="10"/>
      <c r="Q903" s="215"/>
      <c r="R903" s="215"/>
      <c r="W903" s="55"/>
    </row>
    <row r="904" spans="1:23" s="11" customFormat="1" ht="15.75">
      <c r="A904" s="90"/>
      <c r="B904" s="90"/>
      <c r="C904" s="90"/>
      <c r="D904" s="117"/>
      <c r="E904" s="137"/>
      <c r="F904" s="90"/>
      <c r="G904" s="90"/>
      <c r="H904" s="90"/>
      <c r="I904" s="90"/>
      <c r="J904" s="90"/>
      <c r="K904" s="90"/>
      <c r="L904" s="146"/>
      <c r="M904" s="90"/>
      <c r="N904" s="90"/>
      <c r="O904" s="90"/>
      <c r="P904" s="10"/>
      <c r="Q904" s="215"/>
      <c r="R904" s="215"/>
      <c r="W904" s="55"/>
    </row>
    <row r="905" spans="1:23" s="11" customFormat="1" ht="15.75">
      <c r="A905" s="90"/>
      <c r="B905" s="90"/>
      <c r="C905" s="90"/>
      <c r="D905" s="117"/>
      <c r="E905" s="137"/>
      <c r="F905" s="90"/>
      <c r="G905" s="90"/>
      <c r="H905" s="90"/>
      <c r="I905" s="90"/>
      <c r="J905" s="90"/>
      <c r="K905" s="90"/>
      <c r="L905" s="146"/>
      <c r="M905" s="90"/>
      <c r="N905" s="90"/>
      <c r="O905" s="90"/>
      <c r="P905" s="10"/>
      <c r="Q905" s="215"/>
      <c r="R905" s="215"/>
      <c r="W905" s="55"/>
    </row>
    <row r="906" spans="1:23" s="11" customFormat="1" ht="15.75">
      <c r="A906" s="90"/>
      <c r="B906" s="90"/>
      <c r="C906" s="90"/>
      <c r="D906" s="117"/>
      <c r="E906" s="137"/>
      <c r="F906" s="90"/>
      <c r="G906" s="90"/>
      <c r="H906" s="90"/>
      <c r="I906" s="90"/>
      <c r="J906" s="90"/>
      <c r="K906" s="90"/>
      <c r="L906" s="146"/>
      <c r="M906" s="90"/>
      <c r="N906" s="90"/>
      <c r="O906" s="90"/>
      <c r="P906" s="10"/>
      <c r="Q906" s="215"/>
      <c r="R906" s="215"/>
      <c r="W906" s="55"/>
    </row>
    <row r="907" spans="1:23" s="11" customFormat="1" ht="15.75">
      <c r="A907" s="90"/>
      <c r="B907" s="90"/>
      <c r="C907" s="90"/>
      <c r="D907" s="117"/>
      <c r="E907" s="137"/>
      <c r="F907" s="90"/>
      <c r="G907" s="90"/>
      <c r="H907" s="90"/>
      <c r="I907" s="90"/>
      <c r="J907" s="90"/>
      <c r="K907" s="90"/>
      <c r="L907" s="146"/>
      <c r="M907" s="90"/>
      <c r="N907" s="90"/>
      <c r="O907" s="90"/>
      <c r="P907" s="10"/>
      <c r="Q907" s="215"/>
      <c r="R907" s="215"/>
      <c r="W907" s="55"/>
    </row>
    <row r="908" spans="1:23" s="11" customFormat="1" ht="15.75">
      <c r="A908" s="90"/>
      <c r="B908" s="90"/>
      <c r="C908" s="90"/>
      <c r="D908" s="117"/>
      <c r="E908" s="137"/>
      <c r="F908" s="90"/>
      <c r="G908" s="90"/>
      <c r="H908" s="90"/>
      <c r="I908" s="90"/>
      <c r="J908" s="90"/>
      <c r="K908" s="90"/>
      <c r="L908" s="146"/>
      <c r="M908" s="90"/>
      <c r="N908" s="90"/>
      <c r="O908" s="90"/>
      <c r="P908" s="10"/>
      <c r="Q908" s="215"/>
      <c r="R908" s="215"/>
      <c r="W908" s="55"/>
    </row>
    <row r="909" spans="1:23" s="11" customFormat="1" ht="15.75">
      <c r="A909" s="90"/>
      <c r="B909" s="90"/>
      <c r="C909" s="90"/>
      <c r="D909" s="117"/>
      <c r="E909" s="137"/>
      <c r="F909" s="90"/>
      <c r="G909" s="90"/>
      <c r="H909" s="90"/>
      <c r="I909" s="90"/>
      <c r="J909" s="90"/>
      <c r="K909" s="90"/>
      <c r="L909" s="146"/>
      <c r="M909" s="90"/>
      <c r="N909" s="90"/>
      <c r="O909" s="90"/>
      <c r="P909" s="10"/>
      <c r="Q909" s="215"/>
      <c r="R909" s="215"/>
      <c r="W909" s="55"/>
    </row>
    <row r="910" spans="1:23" s="11" customFormat="1" ht="15.75">
      <c r="A910" s="90"/>
      <c r="B910" s="90"/>
      <c r="C910" s="90"/>
      <c r="D910" s="117"/>
      <c r="E910" s="137"/>
      <c r="F910" s="90"/>
      <c r="G910" s="90"/>
      <c r="H910" s="90"/>
      <c r="I910" s="90"/>
      <c r="J910" s="90"/>
      <c r="K910" s="90"/>
      <c r="L910" s="146"/>
      <c r="M910" s="90"/>
      <c r="N910" s="90"/>
      <c r="O910" s="90"/>
      <c r="P910" s="10"/>
      <c r="Q910" s="215"/>
      <c r="R910" s="215"/>
      <c r="W910" s="55"/>
    </row>
    <row r="911" spans="1:23" s="11" customFormat="1" ht="15.75">
      <c r="A911" s="90"/>
      <c r="B911" s="90"/>
      <c r="C911" s="90"/>
      <c r="D911" s="117"/>
      <c r="E911" s="137"/>
      <c r="F911" s="90"/>
      <c r="G911" s="90"/>
      <c r="H911" s="90"/>
      <c r="I911" s="90"/>
      <c r="J911" s="90"/>
      <c r="K911" s="90"/>
      <c r="L911" s="146"/>
      <c r="M911" s="90"/>
      <c r="N911" s="90"/>
      <c r="O911" s="90"/>
      <c r="P911" s="10"/>
      <c r="Q911" s="215"/>
      <c r="R911" s="215"/>
      <c r="W911" s="55"/>
    </row>
    <row r="912" spans="1:23" s="11" customFormat="1" ht="15.75">
      <c r="A912" s="90"/>
      <c r="B912" s="90"/>
      <c r="C912" s="90"/>
      <c r="D912" s="117"/>
      <c r="E912" s="137"/>
      <c r="F912" s="90"/>
      <c r="G912" s="90"/>
      <c r="H912" s="90"/>
      <c r="I912" s="90"/>
      <c r="J912" s="90"/>
      <c r="K912" s="90"/>
      <c r="L912" s="146"/>
      <c r="M912" s="90"/>
      <c r="N912" s="90"/>
      <c r="O912" s="90"/>
      <c r="P912" s="10"/>
      <c r="Q912" s="215"/>
      <c r="R912" s="215"/>
      <c r="W912" s="55"/>
    </row>
    <row r="913" spans="1:23" s="11" customFormat="1" ht="15.75">
      <c r="A913" s="90"/>
      <c r="B913" s="90"/>
      <c r="C913" s="90"/>
      <c r="D913" s="117"/>
      <c r="E913" s="137"/>
      <c r="F913" s="90"/>
      <c r="G913" s="90"/>
      <c r="H913" s="90"/>
      <c r="I913" s="90"/>
      <c r="J913" s="90"/>
      <c r="K913" s="90"/>
      <c r="L913" s="146"/>
      <c r="M913" s="90"/>
      <c r="N913" s="90"/>
      <c r="O913" s="90"/>
      <c r="P913" s="10"/>
      <c r="Q913" s="215"/>
      <c r="R913" s="215"/>
      <c r="W913" s="55"/>
    </row>
    <row r="914" spans="1:23" s="11" customFormat="1" ht="15.75">
      <c r="A914" s="90"/>
      <c r="B914" s="90"/>
      <c r="C914" s="90"/>
      <c r="D914" s="117"/>
      <c r="E914" s="137"/>
      <c r="F914" s="90"/>
      <c r="G914" s="90"/>
      <c r="H914" s="90"/>
      <c r="I914" s="90"/>
      <c r="J914" s="90"/>
      <c r="K914" s="90"/>
      <c r="L914" s="146"/>
      <c r="M914" s="90"/>
      <c r="N914" s="90"/>
      <c r="O914" s="90"/>
      <c r="P914" s="10"/>
      <c r="Q914" s="215"/>
      <c r="R914" s="215"/>
      <c r="W914" s="55"/>
    </row>
    <row r="915" spans="1:23" s="11" customFormat="1" ht="15.75">
      <c r="A915" s="90"/>
      <c r="B915" s="90"/>
      <c r="C915" s="90"/>
      <c r="D915" s="117"/>
      <c r="E915" s="137"/>
      <c r="F915" s="90"/>
      <c r="G915" s="90"/>
      <c r="H915" s="90"/>
      <c r="I915" s="90"/>
      <c r="J915" s="90"/>
      <c r="K915" s="90"/>
      <c r="L915" s="146"/>
      <c r="M915" s="90"/>
      <c r="N915" s="90"/>
      <c r="O915" s="90"/>
      <c r="P915" s="10"/>
      <c r="Q915" s="215"/>
      <c r="R915" s="215"/>
      <c r="W915" s="55"/>
    </row>
    <row r="916" spans="1:23" s="11" customFormat="1" ht="15.75">
      <c r="A916" s="90"/>
      <c r="B916" s="90"/>
      <c r="C916" s="90"/>
      <c r="D916" s="117"/>
      <c r="E916" s="137"/>
      <c r="F916" s="90"/>
      <c r="G916" s="90"/>
      <c r="H916" s="90"/>
      <c r="I916" s="90"/>
      <c r="J916" s="90"/>
      <c r="K916" s="90"/>
      <c r="L916" s="146"/>
      <c r="M916" s="90"/>
      <c r="N916" s="90"/>
      <c r="O916" s="90"/>
      <c r="P916" s="10"/>
      <c r="Q916" s="215"/>
      <c r="R916" s="215"/>
      <c r="W916" s="55"/>
    </row>
    <row r="917" spans="1:23" s="11" customFormat="1" ht="15.75">
      <c r="A917" s="90"/>
      <c r="B917" s="90"/>
      <c r="C917" s="90"/>
      <c r="D917" s="117"/>
      <c r="E917" s="137"/>
      <c r="F917" s="90"/>
      <c r="G917" s="90"/>
      <c r="H917" s="90"/>
      <c r="I917" s="90"/>
      <c r="J917" s="90"/>
      <c r="K917" s="90"/>
      <c r="L917" s="146"/>
      <c r="M917" s="90"/>
      <c r="N917" s="90"/>
      <c r="O917" s="90"/>
      <c r="P917" s="10"/>
      <c r="Q917" s="215"/>
      <c r="R917" s="215"/>
      <c r="W917" s="55"/>
    </row>
    <row r="918" spans="1:23" s="11" customFormat="1" ht="15.75">
      <c r="A918" s="90"/>
      <c r="B918" s="90"/>
      <c r="C918" s="90"/>
      <c r="D918" s="117"/>
      <c r="E918" s="137"/>
      <c r="F918" s="90"/>
      <c r="G918" s="90"/>
      <c r="H918" s="90"/>
      <c r="I918" s="90"/>
      <c r="J918" s="90"/>
      <c r="K918" s="90"/>
      <c r="L918" s="146"/>
      <c r="M918" s="90"/>
      <c r="N918" s="90"/>
      <c r="O918" s="90"/>
      <c r="P918" s="10"/>
      <c r="Q918" s="215"/>
      <c r="R918" s="215"/>
      <c r="W918" s="55"/>
    </row>
    <row r="919" spans="1:23" s="11" customFormat="1" ht="15.75">
      <c r="A919" s="90"/>
      <c r="B919" s="90"/>
      <c r="C919" s="90"/>
      <c r="D919" s="117"/>
      <c r="E919" s="137"/>
      <c r="F919" s="90"/>
      <c r="G919" s="90"/>
      <c r="H919" s="90"/>
      <c r="I919" s="90"/>
      <c r="J919" s="90"/>
      <c r="K919" s="90"/>
      <c r="L919" s="146"/>
      <c r="M919" s="90"/>
      <c r="N919" s="90"/>
      <c r="O919" s="90"/>
      <c r="P919" s="10"/>
      <c r="Q919" s="215"/>
      <c r="R919" s="215"/>
      <c r="W919" s="55"/>
    </row>
    <row r="920" spans="1:23" s="11" customFormat="1" ht="15.75">
      <c r="A920" s="90"/>
      <c r="B920" s="90"/>
      <c r="C920" s="90"/>
      <c r="D920" s="117"/>
      <c r="E920" s="137"/>
      <c r="F920" s="90"/>
      <c r="G920" s="90"/>
      <c r="H920" s="90"/>
      <c r="I920" s="90"/>
      <c r="J920" s="90"/>
      <c r="K920" s="90"/>
      <c r="L920" s="146"/>
      <c r="M920" s="90"/>
      <c r="N920" s="90"/>
      <c r="O920" s="90"/>
      <c r="P920" s="10"/>
      <c r="Q920" s="215"/>
      <c r="R920" s="215"/>
      <c r="W920" s="55"/>
    </row>
    <row r="921" spans="1:23" s="11" customFormat="1" ht="15.75">
      <c r="A921" s="90"/>
      <c r="B921" s="90"/>
      <c r="C921" s="90"/>
      <c r="D921" s="117"/>
      <c r="E921" s="137"/>
      <c r="F921" s="90"/>
      <c r="G921" s="90"/>
      <c r="H921" s="90"/>
      <c r="I921" s="90"/>
      <c r="J921" s="90"/>
      <c r="K921" s="90"/>
      <c r="L921" s="146"/>
      <c r="M921" s="90"/>
      <c r="N921" s="90"/>
      <c r="O921" s="90"/>
      <c r="P921" s="10"/>
      <c r="Q921" s="215"/>
      <c r="R921" s="215"/>
      <c r="W921" s="55"/>
    </row>
    <row r="922" spans="1:23" s="11" customFormat="1" ht="15.75">
      <c r="A922" s="90"/>
      <c r="B922" s="90"/>
      <c r="C922" s="90"/>
      <c r="D922" s="117"/>
      <c r="E922" s="137"/>
      <c r="F922" s="90"/>
      <c r="G922" s="90"/>
      <c r="H922" s="90"/>
      <c r="I922" s="90"/>
      <c r="J922" s="90"/>
      <c r="K922" s="90"/>
      <c r="L922" s="146"/>
      <c r="M922" s="90"/>
      <c r="N922" s="90"/>
      <c r="O922" s="90"/>
      <c r="P922" s="10"/>
      <c r="Q922" s="215"/>
      <c r="R922" s="215"/>
      <c r="W922" s="55"/>
    </row>
    <row r="923" spans="1:23" s="11" customFormat="1" ht="15.75">
      <c r="A923" s="90"/>
      <c r="B923" s="90"/>
      <c r="C923" s="90"/>
      <c r="D923" s="117"/>
      <c r="E923" s="137"/>
      <c r="F923" s="90"/>
      <c r="G923" s="90"/>
      <c r="H923" s="90"/>
      <c r="I923" s="90"/>
      <c r="J923" s="90"/>
      <c r="K923" s="90"/>
      <c r="L923" s="146"/>
      <c r="M923" s="90"/>
      <c r="N923" s="90"/>
      <c r="O923" s="90"/>
      <c r="P923" s="10"/>
      <c r="Q923" s="215"/>
      <c r="R923" s="215"/>
      <c r="W923" s="55"/>
    </row>
    <row r="924" spans="1:23" s="11" customFormat="1" ht="15.75">
      <c r="A924" s="90"/>
      <c r="B924" s="90"/>
      <c r="C924" s="90"/>
      <c r="D924" s="117"/>
      <c r="E924" s="137"/>
      <c r="F924" s="90"/>
      <c r="G924" s="90"/>
      <c r="H924" s="90"/>
      <c r="I924" s="90"/>
      <c r="J924" s="90"/>
      <c r="K924" s="90"/>
      <c r="L924" s="146"/>
      <c r="M924" s="90"/>
      <c r="N924" s="90"/>
      <c r="O924" s="90"/>
      <c r="P924" s="10"/>
      <c r="Q924" s="215"/>
      <c r="R924" s="215"/>
      <c r="W924" s="55"/>
    </row>
    <row r="925" spans="1:23" s="11" customFormat="1" ht="15.75">
      <c r="A925" s="90"/>
      <c r="B925" s="90"/>
      <c r="C925" s="90"/>
      <c r="D925" s="117"/>
      <c r="E925" s="137"/>
      <c r="F925" s="90"/>
      <c r="G925" s="90"/>
      <c r="H925" s="90"/>
      <c r="I925" s="90"/>
      <c r="J925" s="90"/>
      <c r="K925" s="90"/>
      <c r="L925" s="146"/>
      <c r="M925" s="90"/>
      <c r="N925" s="90"/>
      <c r="O925" s="90"/>
      <c r="P925" s="10"/>
      <c r="Q925" s="215"/>
      <c r="R925" s="215"/>
      <c r="W925" s="55"/>
    </row>
    <row r="926" spans="1:23" s="11" customFormat="1" ht="15.75">
      <c r="A926" s="90"/>
      <c r="B926" s="90"/>
      <c r="C926" s="90"/>
      <c r="D926" s="117"/>
      <c r="E926" s="137"/>
      <c r="F926" s="90"/>
      <c r="G926" s="90"/>
      <c r="H926" s="90"/>
      <c r="I926" s="90"/>
      <c r="J926" s="90"/>
      <c r="K926" s="90"/>
      <c r="L926" s="146"/>
      <c r="M926" s="90"/>
      <c r="N926" s="90"/>
      <c r="O926" s="90"/>
      <c r="P926" s="10"/>
      <c r="Q926" s="215"/>
      <c r="R926" s="215"/>
      <c r="W926" s="55"/>
    </row>
    <row r="927" spans="1:23" s="11" customFormat="1" ht="15.75">
      <c r="A927" s="90"/>
      <c r="B927" s="90"/>
      <c r="C927" s="90"/>
      <c r="D927" s="117"/>
      <c r="E927" s="137"/>
      <c r="F927" s="90"/>
      <c r="G927" s="90"/>
      <c r="H927" s="90"/>
      <c r="I927" s="90"/>
      <c r="J927" s="90"/>
      <c r="K927" s="90"/>
      <c r="L927" s="146"/>
      <c r="M927" s="90"/>
      <c r="N927" s="90"/>
      <c r="O927" s="90"/>
      <c r="P927" s="10"/>
      <c r="Q927" s="215"/>
      <c r="R927" s="215"/>
      <c r="W927" s="55"/>
    </row>
    <row r="928" spans="1:23" s="11" customFormat="1" ht="15.75">
      <c r="A928" s="90"/>
      <c r="B928" s="90"/>
      <c r="C928" s="90"/>
      <c r="D928" s="117"/>
      <c r="E928" s="137"/>
      <c r="F928" s="90"/>
      <c r="G928" s="90"/>
      <c r="H928" s="90"/>
      <c r="I928" s="90"/>
      <c r="J928" s="90"/>
      <c r="K928" s="90"/>
      <c r="L928" s="146"/>
      <c r="M928" s="90"/>
      <c r="N928" s="90"/>
      <c r="O928" s="90"/>
      <c r="P928" s="10"/>
      <c r="Q928" s="215"/>
      <c r="R928" s="215"/>
      <c r="W928" s="55"/>
    </row>
    <row r="929" spans="1:23" s="11" customFormat="1" ht="15.75">
      <c r="A929" s="90"/>
      <c r="B929" s="90"/>
      <c r="C929" s="90"/>
      <c r="D929" s="117"/>
      <c r="E929" s="137"/>
      <c r="F929" s="90"/>
      <c r="G929" s="90"/>
      <c r="H929" s="90"/>
      <c r="I929" s="90"/>
      <c r="J929" s="90"/>
      <c r="K929" s="90"/>
      <c r="L929" s="146"/>
      <c r="M929" s="90"/>
      <c r="N929" s="90"/>
      <c r="O929" s="90"/>
      <c r="P929" s="10"/>
      <c r="Q929" s="215"/>
      <c r="R929" s="215"/>
      <c r="W929" s="55"/>
    </row>
    <row r="930" spans="1:23" s="11" customFormat="1" ht="15.75">
      <c r="A930" s="90"/>
      <c r="B930" s="90"/>
      <c r="C930" s="90"/>
      <c r="D930" s="117"/>
      <c r="E930" s="137"/>
      <c r="F930" s="90"/>
      <c r="G930" s="90"/>
      <c r="H930" s="90"/>
      <c r="I930" s="90"/>
      <c r="J930" s="90"/>
      <c r="K930" s="90"/>
      <c r="L930" s="146"/>
      <c r="M930" s="90"/>
      <c r="N930" s="90"/>
      <c r="O930" s="90"/>
      <c r="P930" s="10"/>
      <c r="Q930" s="215"/>
      <c r="R930" s="215"/>
      <c r="W930" s="55"/>
    </row>
    <row r="931" spans="1:23" s="11" customFormat="1" ht="15.75">
      <c r="A931" s="90"/>
      <c r="B931" s="90"/>
      <c r="C931" s="90"/>
      <c r="D931" s="117"/>
      <c r="E931" s="137"/>
      <c r="F931" s="90"/>
      <c r="G931" s="90"/>
      <c r="H931" s="90"/>
      <c r="I931" s="90"/>
      <c r="J931" s="90"/>
      <c r="K931" s="90"/>
      <c r="L931" s="146"/>
      <c r="M931" s="90"/>
      <c r="N931" s="90"/>
      <c r="O931" s="90"/>
      <c r="P931" s="10"/>
      <c r="Q931" s="215"/>
      <c r="R931" s="215"/>
      <c r="W931" s="55"/>
    </row>
    <row r="932" spans="1:23" s="11" customFormat="1" ht="15.75">
      <c r="A932" s="90"/>
      <c r="B932" s="90"/>
      <c r="C932" s="90"/>
      <c r="D932" s="117"/>
      <c r="E932" s="137"/>
      <c r="F932" s="90"/>
      <c r="G932" s="90"/>
      <c r="H932" s="90"/>
      <c r="I932" s="90"/>
      <c r="J932" s="90"/>
      <c r="K932" s="90"/>
      <c r="L932" s="146"/>
      <c r="M932" s="90"/>
      <c r="N932" s="90"/>
      <c r="O932" s="90"/>
      <c r="P932" s="10"/>
      <c r="Q932" s="215"/>
      <c r="R932" s="215"/>
      <c r="W932" s="55"/>
    </row>
    <row r="933" spans="1:23" s="11" customFormat="1" ht="15.75">
      <c r="A933" s="90"/>
      <c r="B933" s="90"/>
      <c r="C933" s="90"/>
      <c r="D933" s="117"/>
      <c r="E933" s="137"/>
      <c r="F933" s="90"/>
      <c r="G933" s="90"/>
      <c r="H933" s="90"/>
      <c r="I933" s="90"/>
      <c r="J933" s="90"/>
      <c r="K933" s="90"/>
      <c r="L933" s="146"/>
      <c r="M933" s="90"/>
      <c r="N933" s="90"/>
      <c r="O933" s="90"/>
      <c r="P933" s="10"/>
      <c r="Q933" s="215"/>
      <c r="R933" s="215"/>
      <c r="W933" s="55"/>
    </row>
    <row r="934" spans="1:23" s="11" customFormat="1" ht="15.75">
      <c r="A934" s="90"/>
      <c r="B934" s="90"/>
      <c r="C934" s="90"/>
      <c r="D934" s="117"/>
      <c r="E934" s="137"/>
      <c r="F934" s="90"/>
      <c r="G934" s="90"/>
      <c r="H934" s="90"/>
      <c r="I934" s="90"/>
      <c r="J934" s="90"/>
      <c r="K934" s="90"/>
      <c r="L934" s="146"/>
      <c r="M934" s="90"/>
      <c r="N934" s="90"/>
      <c r="O934" s="90"/>
      <c r="P934" s="10"/>
      <c r="Q934" s="215"/>
      <c r="R934" s="215"/>
      <c r="W934" s="55"/>
    </row>
    <row r="935" spans="1:23" s="11" customFormat="1" ht="15.75">
      <c r="A935" s="90"/>
      <c r="B935" s="90"/>
      <c r="C935" s="90"/>
      <c r="D935" s="117"/>
      <c r="E935" s="137"/>
      <c r="F935" s="90"/>
      <c r="G935" s="90"/>
      <c r="H935" s="90"/>
      <c r="I935" s="90"/>
      <c r="J935" s="90"/>
      <c r="K935" s="90"/>
      <c r="L935" s="146"/>
      <c r="M935" s="90"/>
      <c r="N935" s="90"/>
      <c r="O935" s="90"/>
      <c r="P935" s="10"/>
      <c r="Q935" s="215"/>
      <c r="R935" s="215"/>
      <c r="W935" s="55"/>
    </row>
    <row r="936" spans="1:23" s="11" customFormat="1" ht="15.75">
      <c r="A936" s="90"/>
      <c r="B936" s="90"/>
      <c r="C936" s="90"/>
      <c r="D936" s="117"/>
      <c r="E936" s="137"/>
      <c r="F936" s="90"/>
      <c r="G936" s="90"/>
      <c r="H936" s="90"/>
      <c r="I936" s="90"/>
      <c r="J936" s="90"/>
      <c r="K936" s="90"/>
      <c r="L936" s="146"/>
      <c r="M936" s="90"/>
      <c r="N936" s="90"/>
      <c r="O936" s="90"/>
      <c r="P936" s="10"/>
      <c r="Q936" s="215"/>
      <c r="R936" s="215"/>
      <c r="W936" s="55"/>
    </row>
    <row r="937" spans="1:23" s="11" customFormat="1" ht="15.75">
      <c r="A937" s="90"/>
      <c r="B937" s="90"/>
      <c r="C937" s="90"/>
      <c r="D937" s="117"/>
      <c r="E937" s="137"/>
      <c r="F937" s="90"/>
      <c r="G937" s="90"/>
      <c r="H937" s="90"/>
      <c r="I937" s="90"/>
      <c r="J937" s="90"/>
      <c r="K937" s="90"/>
      <c r="L937" s="146"/>
      <c r="M937" s="90"/>
      <c r="N937" s="90"/>
      <c r="O937" s="90"/>
      <c r="P937" s="10"/>
      <c r="Q937" s="215"/>
      <c r="R937" s="215"/>
      <c r="W937" s="55"/>
    </row>
    <row r="938" spans="1:23" s="11" customFormat="1" ht="15.75">
      <c r="A938" s="90"/>
      <c r="B938" s="90"/>
      <c r="C938" s="90"/>
      <c r="D938" s="117"/>
      <c r="E938" s="137"/>
      <c r="F938" s="90"/>
      <c r="G938" s="90"/>
      <c r="H938" s="90"/>
      <c r="I938" s="90"/>
      <c r="J938" s="90"/>
      <c r="K938" s="90"/>
      <c r="L938" s="146"/>
      <c r="M938" s="90"/>
      <c r="N938" s="90"/>
      <c r="O938" s="90"/>
      <c r="P938" s="10"/>
      <c r="Q938" s="215"/>
      <c r="R938" s="215"/>
      <c r="W938" s="55"/>
    </row>
    <row r="939" spans="1:23" s="11" customFormat="1" ht="15.75">
      <c r="A939" s="90"/>
      <c r="B939" s="90"/>
      <c r="C939" s="90"/>
      <c r="D939" s="117"/>
      <c r="E939" s="137"/>
      <c r="F939" s="90"/>
      <c r="G939" s="90"/>
      <c r="H939" s="90"/>
      <c r="I939" s="90"/>
      <c r="J939" s="90"/>
      <c r="K939" s="90"/>
      <c r="L939" s="146"/>
      <c r="M939" s="90"/>
      <c r="N939" s="90"/>
      <c r="O939" s="90"/>
      <c r="P939" s="10"/>
      <c r="Q939" s="215"/>
      <c r="R939" s="215"/>
      <c r="W939" s="55"/>
    </row>
    <row r="940" spans="1:23" s="11" customFormat="1" ht="15.75">
      <c r="A940" s="90"/>
      <c r="B940" s="90"/>
      <c r="C940" s="90"/>
      <c r="D940" s="117"/>
      <c r="E940" s="137"/>
      <c r="F940" s="90"/>
      <c r="G940" s="90"/>
      <c r="H940" s="90"/>
      <c r="I940" s="90"/>
      <c r="J940" s="90"/>
      <c r="K940" s="90"/>
      <c r="L940" s="146"/>
      <c r="M940" s="90"/>
      <c r="N940" s="90"/>
      <c r="O940" s="90"/>
      <c r="P940" s="10"/>
      <c r="Q940" s="215"/>
      <c r="R940" s="215"/>
      <c r="W940" s="55"/>
    </row>
    <row r="941" spans="1:23" s="11" customFormat="1" ht="15.75">
      <c r="A941" s="90"/>
      <c r="B941" s="90"/>
      <c r="C941" s="90"/>
      <c r="D941" s="117"/>
      <c r="E941" s="137"/>
      <c r="F941" s="90"/>
      <c r="G941" s="90"/>
      <c r="H941" s="90"/>
      <c r="I941" s="90"/>
      <c r="J941" s="90"/>
      <c r="K941" s="90"/>
      <c r="L941" s="146"/>
      <c r="M941" s="90"/>
      <c r="N941" s="90"/>
      <c r="O941" s="90"/>
      <c r="P941" s="10"/>
      <c r="Q941" s="215"/>
      <c r="R941" s="215"/>
      <c r="W941" s="55"/>
    </row>
    <row r="942" spans="1:23" s="11" customFormat="1" ht="15.75">
      <c r="A942" s="90"/>
      <c r="B942" s="90"/>
      <c r="C942" s="90"/>
      <c r="D942" s="117"/>
      <c r="E942" s="137"/>
      <c r="F942" s="90"/>
      <c r="G942" s="90"/>
      <c r="H942" s="90"/>
      <c r="I942" s="90"/>
      <c r="J942" s="90"/>
      <c r="K942" s="90"/>
      <c r="L942" s="146"/>
      <c r="M942" s="90"/>
      <c r="N942" s="90"/>
      <c r="O942" s="90"/>
      <c r="P942" s="10"/>
      <c r="Q942" s="215"/>
      <c r="R942" s="215"/>
      <c r="W942" s="55"/>
    </row>
    <row r="943" spans="1:23" s="11" customFormat="1" ht="15.75">
      <c r="A943" s="90"/>
      <c r="B943" s="90"/>
      <c r="C943" s="90"/>
      <c r="D943" s="117"/>
      <c r="E943" s="137"/>
      <c r="F943" s="90"/>
      <c r="G943" s="90"/>
      <c r="H943" s="90"/>
      <c r="I943" s="90"/>
      <c r="J943" s="90"/>
      <c r="K943" s="90"/>
      <c r="L943" s="146"/>
      <c r="M943" s="90"/>
      <c r="N943" s="90"/>
      <c r="O943" s="90"/>
      <c r="P943" s="10"/>
      <c r="Q943" s="215"/>
      <c r="R943" s="215"/>
      <c r="W943" s="55"/>
    </row>
    <row r="944" spans="1:23" s="11" customFormat="1" ht="15.75">
      <c r="A944" s="90"/>
      <c r="B944" s="90"/>
      <c r="C944" s="90"/>
      <c r="D944" s="117"/>
      <c r="E944" s="137"/>
      <c r="F944" s="90"/>
      <c r="G944" s="90"/>
      <c r="H944" s="90"/>
      <c r="I944" s="90"/>
      <c r="J944" s="90"/>
      <c r="K944" s="90"/>
      <c r="L944" s="146"/>
      <c r="M944" s="90"/>
      <c r="N944" s="90"/>
      <c r="O944" s="90"/>
      <c r="P944" s="10"/>
      <c r="Q944" s="215"/>
      <c r="R944" s="215"/>
      <c r="W944" s="55"/>
    </row>
    <row r="945" spans="1:23" s="11" customFormat="1" ht="15.75">
      <c r="A945" s="90"/>
      <c r="B945" s="90"/>
      <c r="C945" s="90"/>
      <c r="D945" s="117"/>
      <c r="E945" s="137"/>
      <c r="F945" s="90"/>
      <c r="G945" s="90"/>
      <c r="H945" s="90"/>
      <c r="I945" s="90"/>
      <c r="J945" s="90"/>
      <c r="K945" s="90"/>
      <c r="L945" s="146"/>
      <c r="M945" s="90"/>
      <c r="N945" s="90"/>
      <c r="O945" s="90"/>
      <c r="P945" s="10"/>
      <c r="Q945" s="215"/>
      <c r="R945" s="215"/>
      <c r="W945" s="55"/>
    </row>
    <row r="946" spans="1:23" s="11" customFormat="1" ht="15.75">
      <c r="A946" s="90"/>
      <c r="B946" s="90"/>
      <c r="C946" s="90"/>
      <c r="D946" s="117"/>
      <c r="E946" s="137"/>
      <c r="F946" s="90"/>
      <c r="G946" s="90"/>
      <c r="H946" s="90"/>
      <c r="I946" s="90"/>
      <c r="J946" s="90"/>
      <c r="K946" s="90"/>
      <c r="L946" s="146"/>
      <c r="M946" s="90"/>
      <c r="N946" s="90"/>
      <c r="O946" s="90"/>
      <c r="P946" s="10"/>
      <c r="Q946" s="215"/>
      <c r="R946" s="215"/>
      <c r="W946" s="55"/>
    </row>
    <row r="947" spans="1:23" s="11" customFormat="1" ht="15.75">
      <c r="A947" s="90"/>
      <c r="B947" s="90"/>
      <c r="C947" s="90"/>
      <c r="D947" s="117"/>
      <c r="E947" s="137"/>
      <c r="F947" s="90"/>
      <c r="G947" s="90"/>
      <c r="H947" s="90"/>
      <c r="I947" s="90"/>
      <c r="J947" s="90"/>
      <c r="K947" s="90"/>
      <c r="L947" s="146"/>
      <c r="M947" s="90"/>
      <c r="N947" s="90"/>
      <c r="O947" s="90"/>
      <c r="P947" s="10"/>
      <c r="Q947" s="215"/>
      <c r="R947" s="215"/>
      <c r="W947" s="55"/>
    </row>
    <row r="948" spans="1:23" s="11" customFormat="1" ht="15.75">
      <c r="A948" s="90"/>
      <c r="B948" s="90"/>
      <c r="C948" s="90"/>
      <c r="D948" s="117"/>
      <c r="E948" s="137"/>
      <c r="F948" s="90"/>
      <c r="G948" s="90"/>
      <c r="H948" s="90"/>
      <c r="I948" s="90"/>
      <c r="J948" s="90"/>
      <c r="K948" s="90"/>
      <c r="L948" s="146"/>
      <c r="M948" s="90"/>
      <c r="N948" s="90"/>
      <c r="O948" s="90"/>
      <c r="P948" s="10"/>
      <c r="Q948" s="215"/>
      <c r="R948" s="215"/>
      <c r="W948" s="55"/>
    </row>
    <row r="949" spans="1:23" s="11" customFormat="1" ht="15.75">
      <c r="A949" s="90"/>
      <c r="B949" s="90"/>
      <c r="C949" s="90"/>
      <c r="D949" s="117"/>
      <c r="E949" s="137"/>
      <c r="F949" s="90"/>
      <c r="G949" s="90"/>
      <c r="H949" s="90"/>
      <c r="I949" s="90"/>
      <c r="J949" s="90"/>
      <c r="K949" s="90"/>
      <c r="L949" s="146"/>
      <c r="M949" s="90"/>
      <c r="N949" s="90"/>
      <c r="O949" s="90"/>
      <c r="P949" s="10"/>
      <c r="Q949" s="215"/>
      <c r="R949" s="215"/>
      <c r="W949" s="55"/>
    </row>
    <row r="950" spans="1:23" s="11" customFormat="1" ht="15.75">
      <c r="A950" s="90"/>
      <c r="B950" s="90"/>
      <c r="C950" s="90"/>
      <c r="D950" s="117"/>
      <c r="E950" s="137"/>
      <c r="F950" s="90"/>
      <c r="G950" s="90"/>
      <c r="H950" s="90"/>
      <c r="I950" s="90"/>
      <c r="J950" s="90"/>
      <c r="K950" s="90"/>
      <c r="L950" s="146"/>
      <c r="M950" s="90"/>
      <c r="N950" s="90"/>
      <c r="O950" s="90"/>
      <c r="P950" s="10"/>
      <c r="Q950" s="215"/>
      <c r="R950" s="215"/>
      <c r="W950" s="55"/>
    </row>
    <row r="951" spans="1:23" s="11" customFormat="1" ht="15.75">
      <c r="A951" s="90"/>
      <c r="B951" s="90"/>
      <c r="C951" s="90"/>
      <c r="D951" s="117"/>
      <c r="E951" s="137"/>
      <c r="F951" s="90"/>
      <c r="G951" s="90"/>
      <c r="H951" s="90"/>
      <c r="I951" s="90"/>
      <c r="J951" s="90"/>
      <c r="K951" s="90"/>
      <c r="L951" s="146"/>
      <c r="M951" s="90"/>
      <c r="N951" s="90"/>
      <c r="O951" s="90"/>
      <c r="P951" s="10"/>
      <c r="Q951" s="215"/>
      <c r="R951" s="215"/>
      <c r="W951" s="55"/>
    </row>
    <row r="952" spans="1:23" s="11" customFormat="1" ht="15.75">
      <c r="A952" s="90"/>
      <c r="B952" s="90"/>
      <c r="C952" s="90"/>
      <c r="D952" s="117"/>
      <c r="E952" s="137"/>
      <c r="F952" s="90"/>
      <c r="G952" s="90"/>
      <c r="H952" s="90"/>
      <c r="I952" s="90"/>
      <c r="J952" s="90"/>
      <c r="K952" s="90"/>
      <c r="L952" s="146"/>
      <c r="M952" s="90"/>
      <c r="N952" s="90"/>
      <c r="O952" s="90"/>
      <c r="P952" s="10"/>
      <c r="Q952" s="215"/>
      <c r="R952" s="215"/>
      <c r="W952" s="55"/>
    </row>
    <row r="953" spans="1:23" s="11" customFormat="1" ht="15.75">
      <c r="A953" s="90"/>
      <c r="B953" s="90"/>
      <c r="C953" s="90"/>
      <c r="D953" s="117"/>
      <c r="E953" s="137"/>
      <c r="F953" s="90"/>
      <c r="G953" s="90"/>
      <c r="H953" s="90"/>
      <c r="I953" s="90"/>
      <c r="J953" s="90"/>
      <c r="K953" s="90"/>
      <c r="L953" s="146"/>
      <c r="M953" s="90"/>
      <c r="N953" s="90"/>
      <c r="O953" s="90"/>
      <c r="P953" s="10"/>
      <c r="Q953" s="215"/>
      <c r="R953" s="215"/>
      <c r="W953" s="55"/>
    </row>
    <row r="954" spans="1:23" s="11" customFormat="1" ht="15.75">
      <c r="A954" s="90"/>
      <c r="B954" s="90"/>
      <c r="C954" s="90"/>
      <c r="D954" s="117"/>
      <c r="E954" s="137"/>
      <c r="F954" s="90"/>
      <c r="G954" s="90"/>
      <c r="H954" s="90"/>
      <c r="I954" s="90"/>
      <c r="J954" s="90"/>
      <c r="K954" s="90"/>
      <c r="L954" s="146"/>
      <c r="M954" s="90"/>
      <c r="N954" s="90"/>
      <c r="O954" s="90"/>
      <c r="P954" s="10"/>
      <c r="Q954" s="215"/>
      <c r="R954" s="215"/>
      <c r="W954" s="55"/>
    </row>
    <row r="955" spans="1:23" s="11" customFormat="1" ht="15.75">
      <c r="A955" s="90"/>
      <c r="B955" s="90"/>
      <c r="C955" s="90"/>
      <c r="D955" s="117"/>
      <c r="E955" s="137"/>
      <c r="F955" s="90"/>
      <c r="G955" s="90"/>
      <c r="H955" s="90"/>
      <c r="I955" s="90"/>
      <c r="J955" s="90"/>
      <c r="K955" s="90"/>
      <c r="L955" s="146"/>
      <c r="M955" s="90"/>
      <c r="N955" s="90"/>
      <c r="O955" s="90"/>
      <c r="P955" s="10"/>
      <c r="Q955" s="215"/>
      <c r="R955" s="215"/>
      <c r="W955" s="55"/>
    </row>
    <row r="956" spans="1:23" s="11" customFormat="1" ht="15.75">
      <c r="A956" s="90"/>
      <c r="B956" s="90"/>
      <c r="C956" s="90"/>
      <c r="D956" s="117"/>
      <c r="E956" s="137"/>
      <c r="F956" s="90"/>
      <c r="G956" s="90"/>
      <c r="H956" s="90"/>
      <c r="I956" s="90"/>
      <c r="J956" s="90"/>
      <c r="K956" s="90"/>
      <c r="L956" s="146"/>
      <c r="M956" s="90"/>
      <c r="N956" s="90"/>
      <c r="O956" s="90"/>
      <c r="P956" s="10"/>
      <c r="Q956" s="215"/>
      <c r="R956" s="215"/>
      <c r="W956" s="55"/>
    </row>
    <row r="957" spans="1:23" s="11" customFormat="1" ht="15.75">
      <c r="A957" s="90"/>
      <c r="B957" s="90"/>
      <c r="C957" s="90"/>
      <c r="D957" s="117"/>
      <c r="E957" s="137"/>
      <c r="F957" s="90"/>
      <c r="G957" s="90"/>
      <c r="H957" s="90"/>
      <c r="I957" s="90"/>
      <c r="J957" s="90"/>
      <c r="K957" s="90"/>
      <c r="L957" s="146"/>
      <c r="M957" s="90"/>
      <c r="N957" s="90"/>
      <c r="O957" s="90"/>
      <c r="P957" s="10"/>
      <c r="Q957" s="215"/>
      <c r="R957" s="215"/>
      <c r="W957" s="55"/>
    </row>
    <row r="958" spans="1:23" s="11" customFormat="1" ht="15.75">
      <c r="A958" s="90"/>
      <c r="B958" s="90"/>
      <c r="C958" s="90"/>
      <c r="D958" s="117"/>
      <c r="E958" s="137"/>
      <c r="F958" s="90"/>
      <c r="G958" s="90"/>
      <c r="H958" s="90"/>
      <c r="I958" s="90"/>
      <c r="J958" s="90"/>
      <c r="K958" s="90"/>
      <c r="L958" s="146"/>
      <c r="M958" s="90"/>
      <c r="N958" s="90"/>
      <c r="O958" s="90"/>
      <c r="P958" s="10"/>
      <c r="Q958" s="215"/>
      <c r="R958" s="215"/>
      <c r="W958" s="55"/>
    </row>
    <row r="959" spans="1:23" s="11" customFormat="1" ht="15.75">
      <c r="A959" s="90"/>
      <c r="B959" s="90"/>
      <c r="C959" s="90"/>
      <c r="D959" s="117"/>
      <c r="E959" s="137"/>
      <c r="F959" s="90"/>
      <c r="G959" s="90"/>
      <c r="H959" s="90"/>
      <c r="I959" s="90"/>
      <c r="J959" s="90"/>
      <c r="K959" s="90"/>
      <c r="L959" s="146"/>
      <c r="M959" s="90"/>
      <c r="N959" s="90"/>
      <c r="O959" s="90"/>
      <c r="P959" s="10"/>
      <c r="Q959" s="215"/>
      <c r="R959" s="215"/>
      <c r="W959" s="55"/>
    </row>
    <row r="960" spans="1:23" s="11" customFormat="1" ht="15.75">
      <c r="A960" s="90"/>
      <c r="B960" s="90"/>
      <c r="C960" s="90"/>
      <c r="D960" s="117"/>
      <c r="E960" s="137"/>
      <c r="F960" s="90"/>
      <c r="G960" s="90"/>
      <c r="H960" s="90"/>
      <c r="I960" s="90"/>
      <c r="J960" s="90"/>
      <c r="K960" s="90"/>
      <c r="L960" s="146"/>
      <c r="M960" s="90"/>
      <c r="N960" s="90"/>
      <c r="O960" s="90"/>
      <c r="P960" s="10"/>
      <c r="Q960" s="215"/>
      <c r="R960" s="215"/>
      <c r="W960" s="55"/>
    </row>
    <row r="961" spans="1:23" s="11" customFormat="1" ht="15.75">
      <c r="A961" s="90"/>
      <c r="B961" s="90"/>
      <c r="C961" s="90"/>
      <c r="D961" s="117"/>
      <c r="E961" s="137"/>
      <c r="F961" s="90"/>
      <c r="G961" s="90"/>
      <c r="H961" s="90"/>
      <c r="I961" s="90"/>
      <c r="J961" s="90"/>
      <c r="K961" s="90"/>
      <c r="L961" s="146"/>
      <c r="M961" s="90"/>
      <c r="N961" s="90"/>
      <c r="O961" s="90"/>
      <c r="P961" s="10"/>
      <c r="Q961" s="215"/>
      <c r="R961" s="215"/>
      <c r="W961" s="55"/>
    </row>
    <row r="962" spans="1:23" s="11" customFormat="1" ht="15.75">
      <c r="A962" s="90"/>
      <c r="B962" s="90"/>
      <c r="C962" s="90"/>
      <c r="D962" s="117"/>
      <c r="E962" s="137"/>
      <c r="F962" s="90"/>
      <c r="G962" s="90"/>
      <c r="H962" s="90"/>
      <c r="I962" s="90"/>
      <c r="J962" s="90"/>
      <c r="K962" s="90"/>
      <c r="L962" s="146"/>
      <c r="M962" s="90"/>
      <c r="N962" s="90"/>
      <c r="O962" s="90"/>
      <c r="P962" s="10"/>
      <c r="Q962" s="215"/>
      <c r="R962" s="215"/>
      <c r="W962" s="55"/>
    </row>
    <row r="963" spans="1:23" s="11" customFormat="1" ht="15.75">
      <c r="A963" s="90"/>
      <c r="B963" s="90"/>
      <c r="C963" s="90"/>
      <c r="D963" s="117"/>
      <c r="E963" s="137"/>
      <c r="F963" s="90"/>
      <c r="G963" s="90"/>
      <c r="H963" s="90"/>
      <c r="I963" s="90"/>
      <c r="J963" s="90"/>
      <c r="K963" s="90"/>
      <c r="L963" s="146"/>
      <c r="M963" s="90"/>
      <c r="N963" s="90"/>
      <c r="O963" s="90"/>
      <c r="P963" s="10"/>
      <c r="Q963" s="215"/>
      <c r="R963" s="215"/>
      <c r="W963" s="55"/>
    </row>
    <row r="964" spans="1:23" s="11" customFormat="1" ht="15.75">
      <c r="A964" s="90"/>
      <c r="B964" s="90"/>
      <c r="C964" s="90"/>
      <c r="D964" s="117"/>
      <c r="E964" s="137"/>
      <c r="F964" s="90"/>
      <c r="G964" s="90"/>
      <c r="H964" s="90"/>
      <c r="I964" s="90"/>
      <c r="J964" s="90"/>
      <c r="K964" s="90"/>
      <c r="L964" s="146"/>
      <c r="M964" s="90"/>
      <c r="N964" s="90"/>
      <c r="O964" s="90"/>
      <c r="P964" s="10"/>
      <c r="Q964" s="215"/>
      <c r="R964" s="215"/>
      <c r="W964" s="55"/>
    </row>
    <row r="965" spans="1:23" s="11" customFormat="1" ht="15.75">
      <c r="A965" s="90"/>
      <c r="B965" s="90"/>
      <c r="C965" s="90"/>
      <c r="D965" s="117"/>
      <c r="E965" s="137"/>
      <c r="F965" s="90"/>
      <c r="G965" s="90"/>
      <c r="H965" s="90"/>
      <c r="I965" s="90"/>
      <c r="J965" s="90"/>
      <c r="K965" s="90"/>
      <c r="L965" s="146"/>
      <c r="M965" s="90"/>
      <c r="N965" s="90"/>
      <c r="O965" s="90"/>
      <c r="P965" s="10"/>
      <c r="Q965" s="215"/>
      <c r="R965" s="215"/>
      <c r="W965" s="55"/>
    </row>
    <row r="966" spans="1:23" s="11" customFormat="1" ht="15.75">
      <c r="A966" s="90"/>
      <c r="B966" s="90"/>
      <c r="C966" s="90"/>
      <c r="D966" s="117"/>
      <c r="E966" s="137"/>
      <c r="F966" s="90"/>
      <c r="G966" s="90"/>
      <c r="H966" s="90"/>
      <c r="I966" s="90"/>
      <c r="J966" s="90"/>
      <c r="K966" s="90"/>
      <c r="L966" s="146"/>
      <c r="M966" s="90"/>
      <c r="N966" s="90"/>
      <c r="O966" s="90"/>
      <c r="P966" s="10"/>
      <c r="Q966" s="215"/>
      <c r="R966" s="215"/>
      <c r="W966" s="55"/>
    </row>
    <row r="967" spans="1:23" s="11" customFormat="1" ht="15.75">
      <c r="A967" s="90"/>
      <c r="B967" s="90"/>
      <c r="C967" s="90"/>
      <c r="D967" s="117"/>
      <c r="E967" s="137"/>
      <c r="F967" s="90"/>
      <c r="G967" s="90"/>
      <c r="H967" s="90"/>
      <c r="I967" s="90"/>
      <c r="J967" s="90"/>
      <c r="K967" s="90"/>
      <c r="L967" s="146"/>
      <c r="M967" s="90"/>
      <c r="N967" s="90"/>
      <c r="O967" s="90"/>
      <c r="P967" s="10"/>
      <c r="Q967" s="215"/>
      <c r="R967" s="215"/>
      <c r="W967" s="55"/>
    </row>
    <row r="968" spans="1:23" s="11" customFormat="1" ht="15.75">
      <c r="A968" s="90"/>
      <c r="B968" s="90"/>
      <c r="C968" s="90"/>
      <c r="D968" s="117"/>
      <c r="E968" s="137"/>
      <c r="F968" s="90"/>
      <c r="G968" s="90"/>
      <c r="H968" s="90"/>
      <c r="I968" s="90"/>
      <c r="J968" s="90"/>
      <c r="K968" s="90"/>
      <c r="L968" s="146"/>
      <c r="M968" s="90"/>
      <c r="N968" s="90"/>
      <c r="O968" s="90"/>
      <c r="P968" s="10"/>
      <c r="Q968" s="215"/>
      <c r="R968" s="215"/>
      <c r="W968" s="55"/>
    </row>
    <row r="969" spans="1:23" s="11" customFormat="1" ht="15.75">
      <c r="A969" s="90"/>
      <c r="B969" s="90"/>
      <c r="C969" s="90"/>
      <c r="D969" s="117"/>
      <c r="E969" s="137"/>
      <c r="F969" s="90"/>
      <c r="G969" s="90"/>
      <c r="H969" s="90"/>
      <c r="I969" s="90"/>
      <c r="J969" s="90"/>
      <c r="K969" s="90"/>
      <c r="L969" s="146"/>
      <c r="M969" s="90"/>
      <c r="N969" s="90"/>
      <c r="O969" s="90"/>
      <c r="P969" s="10"/>
      <c r="Q969" s="215"/>
      <c r="R969" s="215"/>
      <c r="W969" s="55"/>
    </row>
    <row r="970" spans="1:23" s="11" customFormat="1" ht="15.75">
      <c r="A970" s="90"/>
      <c r="B970" s="90"/>
      <c r="C970" s="90"/>
      <c r="D970" s="117"/>
      <c r="E970" s="137"/>
      <c r="F970" s="90"/>
      <c r="G970" s="90"/>
      <c r="H970" s="90"/>
      <c r="I970" s="90"/>
      <c r="J970" s="90"/>
      <c r="K970" s="90"/>
      <c r="L970" s="146"/>
      <c r="M970" s="90"/>
      <c r="N970" s="90"/>
      <c r="O970" s="90"/>
      <c r="P970" s="10"/>
      <c r="Q970" s="215"/>
      <c r="R970" s="215"/>
      <c r="W970" s="55"/>
    </row>
    <row r="971" spans="1:23" s="11" customFormat="1" ht="15.75">
      <c r="A971" s="90"/>
      <c r="B971" s="90"/>
      <c r="C971" s="90"/>
      <c r="D971" s="117"/>
      <c r="E971" s="137"/>
      <c r="F971" s="90"/>
      <c r="G971" s="90"/>
      <c r="H971" s="90"/>
      <c r="I971" s="90"/>
      <c r="J971" s="90"/>
      <c r="K971" s="90"/>
      <c r="L971" s="146"/>
      <c r="M971" s="90"/>
      <c r="N971" s="90"/>
      <c r="O971" s="90"/>
      <c r="P971" s="10"/>
      <c r="Q971" s="215"/>
      <c r="R971" s="215"/>
      <c r="W971" s="55"/>
    </row>
    <row r="972" spans="1:23" s="11" customFormat="1" ht="15.75">
      <c r="A972" s="90"/>
      <c r="B972" s="90"/>
      <c r="C972" s="90"/>
      <c r="D972" s="117"/>
      <c r="E972" s="137"/>
      <c r="F972" s="90"/>
      <c r="G972" s="90"/>
      <c r="H972" s="90"/>
      <c r="I972" s="90"/>
      <c r="J972" s="90"/>
      <c r="K972" s="90"/>
      <c r="L972" s="146"/>
      <c r="M972" s="90"/>
      <c r="N972" s="90"/>
      <c r="O972" s="90"/>
      <c r="P972" s="10"/>
      <c r="Q972" s="215"/>
      <c r="R972" s="215"/>
      <c r="W972" s="55"/>
    </row>
    <row r="973" spans="1:23" s="11" customFormat="1" ht="15.75">
      <c r="A973" s="90"/>
      <c r="B973" s="90"/>
      <c r="C973" s="90"/>
      <c r="D973" s="117"/>
      <c r="E973" s="137"/>
      <c r="F973" s="90"/>
      <c r="G973" s="90"/>
      <c r="H973" s="90"/>
      <c r="I973" s="90"/>
      <c r="J973" s="90"/>
      <c r="K973" s="90"/>
      <c r="L973" s="146"/>
      <c r="M973" s="90"/>
      <c r="N973" s="90"/>
      <c r="O973" s="90"/>
      <c r="P973" s="10"/>
      <c r="Q973" s="215"/>
      <c r="R973" s="215"/>
      <c r="W973" s="55"/>
    </row>
    <row r="974" spans="1:23" s="11" customFormat="1" ht="15.75">
      <c r="A974" s="90"/>
      <c r="B974" s="90"/>
      <c r="C974" s="90"/>
      <c r="D974" s="117"/>
      <c r="E974" s="137"/>
      <c r="F974" s="90"/>
      <c r="G974" s="90"/>
      <c r="H974" s="90"/>
      <c r="I974" s="90"/>
      <c r="J974" s="90"/>
      <c r="K974" s="90"/>
      <c r="L974" s="146"/>
      <c r="M974" s="90"/>
      <c r="N974" s="90"/>
      <c r="O974" s="90"/>
      <c r="P974" s="10"/>
      <c r="Q974" s="215"/>
      <c r="R974" s="215"/>
      <c r="W974" s="55"/>
    </row>
    <row r="975" spans="1:23" s="11" customFormat="1" ht="15.75">
      <c r="A975" s="90"/>
      <c r="B975" s="90"/>
      <c r="C975" s="90"/>
      <c r="D975" s="117"/>
      <c r="E975" s="137"/>
      <c r="F975" s="90"/>
      <c r="G975" s="90"/>
      <c r="H975" s="90"/>
      <c r="I975" s="90"/>
      <c r="J975" s="90"/>
      <c r="K975" s="90"/>
      <c r="L975" s="146"/>
      <c r="M975" s="90"/>
      <c r="N975" s="90"/>
      <c r="O975" s="90"/>
      <c r="P975" s="10"/>
      <c r="Q975" s="215"/>
      <c r="R975" s="215"/>
      <c r="W975" s="55"/>
    </row>
    <row r="976" spans="1:23" s="11" customFormat="1" ht="15.75">
      <c r="A976" s="90"/>
      <c r="B976" s="90"/>
      <c r="C976" s="90"/>
      <c r="D976" s="117"/>
      <c r="E976" s="137"/>
      <c r="F976" s="90"/>
      <c r="G976" s="90"/>
      <c r="H976" s="90"/>
      <c r="I976" s="90"/>
      <c r="J976" s="90"/>
      <c r="K976" s="90"/>
      <c r="L976" s="146"/>
      <c r="M976" s="90"/>
      <c r="N976" s="90"/>
      <c r="O976" s="90"/>
      <c r="P976" s="10"/>
      <c r="Q976" s="215"/>
      <c r="R976" s="215"/>
      <c r="W976" s="55"/>
    </row>
    <row r="977" spans="1:23" s="11" customFormat="1" ht="15.75">
      <c r="A977" s="90"/>
      <c r="B977" s="90"/>
      <c r="C977" s="90"/>
      <c r="D977" s="117"/>
      <c r="E977" s="137"/>
      <c r="F977" s="90"/>
      <c r="G977" s="90"/>
      <c r="H977" s="90"/>
      <c r="I977" s="90"/>
      <c r="J977" s="90"/>
      <c r="K977" s="90"/>
      <c r="L977" s="146"/>
      <c r="M977" s="90"/>
      <c r="N977" s="90"/>
      <c r="O977" s="90"/>
      <c r="P977" s="10"/>
      <c r="Q977" s="215"/>
      <c r="R977" s="215"/>
      <c r="W977" s="55"/>
    </row>
    <row r="978" spans="1:23" s="11" customFormat="1" ht="15.75">
      <c r="A978" s="90"/>
      <c r="B978" s="90"/>
      <c r="C978" s="90"/>
      <c r="D978" s="117"/>
      <c r="E978" s="137"/>
      <c r="F978" s="90"/>
      <c r="G978" s="90"/>
      <c r="H978" s="90"/>
      <c r="I978" s="90"/>
      <c r="J978" s="90"/>
      <c r="K978" s="90"/>
      <c r="L978" s="146"/>
      <c r="M978" s="90"/>
      <c r="N978" s="90"/>
      <c r="O978" s="90"/>
      <c r="P978" s="10"/>
      <c r="Q978" s="215"/>
      <c r="R978" s="215"/>
      <c r="W978" s="55"/>
    </row>
    <row r="979" spans="1:23" s="11" customFormat="1" ht="15.75">
      <c r="A979" s="90"/>
      <c r="B979" s="90"/>
      <c r="C979" s="90"/>
      <c r="D979" s="117"/>
      <c r="E979" s="137"/>
      <c r="F979" s="90"/>
      <c r="G979" s="90"/>
      <c r="H979" s="90"/>
      <c r="I979" s="90"/>
      <c r="J979" s="90"/>
      <c r="K979" s="90"/>
      <c r="L979" s="146"/>
      <c r="M979" s="90"/>
      <c r="N979" s="90"/>
      <c r="O979" s="90"/>
      <c r="P979" s="10"/>
      <c r="Q979" s="215"/>
      <c r="R979" s="215"/>
      <c r="W979" s="55"/>
    </row>
    <row r="980" spans="1:23" s="11" customFormat="1" ht="15.75">
      <c r="A980" s="90"/>
      <c r="B980" s="90"/>
      <c r="C980" s="90"/>
      <c r="D980" s="117"/>
      <c r="E980" s="137"/>
      <c r="F980" s="90"/>
      <c r="G980" s="90"/>
      <c r="H980" s="90"/>
      <c r="I980" s="90"/>
      <c r="J980" s="90"/>
      <c r="K980" s="90"/>
      <c r="L980" s="146"/>
      <c r="M980" s="90"/>
      <c r="N980" s="90"/>
      <c r="O980" s="90"/>
      <c r="P980" s="10"/>
      <c r="Q980" s="215"/>
      <c r="R980" s="215"/>
      <c r="W980" s="55"/>
    </row>
    <row r="981" spans="1:23" s="11" customFormat="1" ht="15.75">
      <c r="A981" s="90"/>
      <c r="B981" s="90"/>
      <c r="C981" s="90"/>
      <c r="D981" s="117"/>
      <c r="E981" s="137"/>
      <c r="F981" s="90"/>
      <c r="G981" s="90"/>
      <c r="H981" s="90"/>
      <c r="I981" s="90"/>
      <c r="J981" s="90"/>
      <c r="K981" s="90"/>
      <c r="L981" s="146"/>
      <c r="M981" s="90"/>
      <c r="N981" s="90"/>
      <c r="O981" s="90"/>
      <c r="P981" s="10"/>
      <c r="Q981" s="215"/>
      <c r="R981" s="215"/>
      <c r="W981" s="55"/>
    </row>
    <row r="982" spans="1:23" s="11" customFormat="1" ht="15.75">
      <c r="A982" s="90"/>
      <c r="B982" s="90"/>
      <c r="C982" s="90"/>
      <c r="D982" s="117"/>
      <c r="E982" s="137"/>
      <c r="F982" s="90"/>
      <c r="G982" s="90"/>
      <c r="H982" s="90"/>
      <c r="I982" s="90"/>
      <c r="J982" s="90"/>
      <c r="K982" s="90"/>
      <c r="L982" s="146"/>
      <c r="M982" s="90"/>
      <c r="N982" s="90"/>
      <c r="O982" s="90"/>
      <c r="P982" s="10"/>
      <c r="Q982" s="215"/>
      <c r="R982" s="215"/>
      <c r="W982" s="55"/>
    </row>
    <row r="983" spans="1:23" s="11" customFormat="1" ht="15.75">
      <c r="A983" s="90"/>
      <c r="B983" s="90"/>
      <c r="C983" s="90"/>
      <c r="D983" s="117"/>
      <c r="E983" s="137"/>
      <c r="F983" s="90"/>
      <c r="G983" s="90"/>
      <c r="H983" s="90"/>
      <c r="I983" s="90"/>
      <c r="J983" s="90"/>
      <c r="K983" s="90"/>
      <c r="L983" s="146"/>
      <c r="M983" s="90"/>
      <c r="N983" s="90"/>
      <c r="O983" s="90"/>
      <c r="P983" s="10"/>
      <c r="Q983" s="215"/>
      <c r="R983" s="215"/>
      <c r="W983" s="55"/>
    </row>
    <row r="984" spans="1:23" s="11" customFormat="1" ht="15.75">
      <c r="A984" s="90"/>
      <c r="B984" s="90"/>
      <c r="C984" s="90"/>
      <c r="D984" s="117"/>
      <c r="E984" s="137"/>
      <c r="F984" s="90"/>
      <c r="G984" s="90"/>
      <c r="H984" s="90"/>
      <c r="I984" s="90"/>
      <c r="J984" s="90"/>
      <c r="K984" s="90"/>
      <c r="L984" s="146"/>
      <c r="M984" s="90"/>
      <c r="N984" s="90"/>
      <c r="O984" s="90"/>
      <c r="P984" s="10"/>
      <c r="Q984" s="215"/>
      <c r="R984" s="215"/>
      <c r="W984" s="55"/>
    </row>
    <row r="985" spans="1:23" s="11" customFormat="1" ht="15.75">
      <c r="A985" s="90"/>
      <c r="B985" s="90"/>
      <c r="C985" s="90"/>
      <c r="D985" s="117"/>
      <c r="E985" s="137"/>
      <c r="F985" s="90"/>
      <c r="G985" s="90"/>
      <c r="H985" s="90"/>
      <c r="I985" s="90"/>
      <c r="J985" s="90"/>
      <c r="K985" s="90"/>
      <c r="L985" s="146"/>
      <c r="M985" s="90"/>
      <c r="N985" s="90"/>
      <c r="O985" s="90"/>
      <c r="P985" s="10"/>
      <c r="Q985" s="215"/>
      <c r="R985" s="215"/>
      <c r="W985" s="55"/>
    </row>
    <row r="986" spans="1:23" s="11" customFormat="1" ht="15.75">
      <c r="A986" s="90"/>
      <c r="B986" s="90"/>
      <c r="C986" s="90"/>
      <c r="D986" s="117"/>
      <c r="E986" s="137"/>
      <c r="F986" s="90"/>
      <c r="G986" s="90"/>
      <c r="H986" s="90"/>
      <c r="I986" s="90"/>
      <c r="J986" s="90"/>
      <c r="K986" s="90"/>
      <c r="L986" s="146"/>
      <c r="M986" s="90"/>
      <c r="N986" s="90"/>
      <c r="O986" s="90"/>
      <c r="P986" s="10"/>
      <c r="Q986" s="215"/>
      <c r="R986" s="215"/>
      <c r="W986" s="55"/>
    </row>
    <row r="987" spans="1:23" s="11" customFormat="1" ht="15.75">
      <c r="A987" s="90"/>
      <c r="B987" s="90"/>
      <c r="C987" s="90"/>
      <c r="D987" s="117"/>
      <c r="E987" s="137"/>
      <c r="F987" s="90"/>
      <c r="G987" s="90"/>
      <c r="H987" s="90"/>
      <c r="I987" s="90"/>
      <c r="J987" s="90"/>
      <c r="K987" s="90"/>
      <c r="L987" s="146"/>
      <c r="M987" s="90"/>
      <c r="N987" s="90"/>
      <c r="O987" s="90"/>
      <c r="P987" s="10"/>
      <c r="Q987" s="215"/>
      <c r="R987" s="215"/>
      <c r="W987" s="55"/>
    </row>
    <row r="988" spans="1:23" s="11" customFormat="1" ht="15.75">
      <c r="A988" s="90"/>
      <c r="B988" s="90"/>
      <c r="C988" s="90"/>
      <c r="D988" s="117"/>
      <c r="E988" s="137"/>
      <c r="F988" s="90"/>
      <c r="G988" s="90"/>
      <c r="H988" s="90"/>
      <c r="I988" s="90"/>
      <c r="J988" s="90"/>
      <c r="K988" s="90"/>
      <c r="L988" s="146"/>
      <c r="M988" s="90"/>
      <c r="N988" s="90"/>
      <c r="O988" s="90"/>
      <c r="P988" s="10"/>
      <c r="Q988" s="215"/>
      <c r="R988" s="215"/>
      <c r="W988" s="55"/>
    </row>
    <row r="989" spans="1:23" s="11" customFormat="1" ht="15.75">
      <c r="A989" s="90"/>
      <c r="B989" s="90"/>
      <c r="C989" s="90"/>
      <c r="D989" s="117"/>
      <c r="E989" s="137"/>
      <c r="F989" s="90"/>
      <c r="G989" s="90"/>
      <c r="H989" s="90"/>
      <c r="I989" s="90"/>
      <c r="J989" s="90"/>
      <c r="K989" s="90"/>
      <c r="L989" s="146"/>
      <c r="M989" s="90"/>
      <c r="N989" s="90"/>
      <c r="O989" s="90"/>
      <c r="P989" s="10"/>
      <c r="Q989" s="215"/>
      <c r="R989" s="215"/>
      <c r="W989" s="55"/>
    </row>
    <row r="990" spans="1:23" s="11" customFormat="1" ht="15.75">
      <c r="A990" s="90"/>
      <c r="B990" s="90"/>
      <c r="C990" s="90"/>
      <c r="D990" s="117"/>
      <c r="E990" s="137"/>
      <c r="F990" s="90"/>
      <c r="G990" s="90"/>
      <c r="H990" s="90"/>
      <c r="I990" s="90"/>
      <c r="J990" s="90"/>
      <c r="K990" s="90"/>
      <c r="L990" s="146"/>
      <c r="M990" s="90"/>
      <c r="N990" s="90"/>
      <c r="O990" s="90"/>
      <c r="P990" s="10"/>
      <c r="Q990" s="215"/>
      <c r="R990" s="215"/>
      <c r="W990" s="55"/>
    </row>
    <row r="991" spans="1:23" s="11" customFormat="1" ht="15.75">
      <c r="A991" s="90"/>
      <c r="B991" s="90"/>
      <c r="C991" s="90"/>
      <c r="D991" s="117"/>
      <c r="E991" s="137"/>
      <c r="F991" s="90"/>
      <c r="G991" s="90"/>
      <c r="H991" s="90"/>
      <c r="I991" s="90"/>
      <c r="J991" s="90"/>
      <c r="K991" s="90"/>
      <c r="L991" s="146"/>
      <c r="M991" s="90"/>
      <c r="N991" s="90"/>
      <c r="O991" s="90"/>
      <c r="P991" s="10"/>
      <c r="Q991" s="215"/>
      <c r="R991" s="215"/>
      <c r="W991" s="55"/>
    </row>
    <row r="992" spans="1:23" s="11" customFormat="1" ht="15.75">
      <c r="A992" s="90"/>
      <c r="B992" s="90"/>
      <c r="C992" s="90"/>
      <c r="D992" s="117"/>
      <c r="E992" s="137"/>
      <c r="F992" s="90"/>
      <c r="G992" s="90"/>
      <c r="H992" s="90"/>
      <c r="I992" s="90"/>
      <c r="J992" s="90"/>
      <c r="K992" s="90"/>
      <c r="L992" s="146"/>
      <c r="M992" s="90"/>
      <c r="N992" s="90"/>
      <c r="O992" s="90"/>
      <c r="P992" s="10"/>
      <c r="Q992" s="215"/>
      <c r="R992" s="215"/>
      <c r="W992" s="55"/>
    </row>
    <row r="993" spans="1:23" s="11" customFormat="1" ht="15.75">
      <c r="A993" s="90"/>
      <c r="B993" s="90"/>
      <c r="C993" s="90"/>
      <c r="D993" s="117"/>
      <c r="E993" s="137"/>
      <c r="F993" s="90"/>
      <c r="G993" s="90"/>
      <c r="H993" s="90"/>
      <c r="I993" s="90"/>
      <c r="J993" s="90"/>
      <c r="K993" s="90"/>
      <c r="L993" s="146"/>
      <c r="M993" s="90"/>
      <c r="N993" s="90"/>
      <c r="O993" s="90"/>
      <c r="P993" s="10"/>
      <c r="Q993" s="215"/>
      <c r="R993" s="215"/>
      <c r="W993" s="55"/>
    </row>
    <row r="994" spans="1:23" s="11" customFormat="1" ht="15.75">
      <c r="A994" s="90"/>
      <c r="B994" s="90"/>
      <c r="C994" s="90"/>
      <c r="D994" s="117"/>
      <c r="E994" s="137"/>
      <c r="F994" s="90"/>
      <c r="G994" s="90"/>
      <c r="H994" s="90"/>
      <c r="I994" s="90"/>
      <c r="J994" s="90"/>
      <c r="K994" s="90"/>
      <c r="L994" s="146"/>
      <c r="M994" s="90"/>
      <c r="N994" s="90"/>
      <c r="O994" s="90"/>
      <c r="P994" s="10"/>
      <c r="Q994" s="215"/>
      <c r="R994" s="215"/>
      <c r="W994" s="55"/>
    </row>
    <row r="995" spans="1:23" s="11" customFormat="1" ht="15.75">
      <c r="A995" s="90"/>
      <c r="B995" s="90"/>
      <c r="C995" s="90"/>
      <c r="D995" s="117"/>
      <c r="E995" s="137"/>
      <c r="F995" s="90"/>
      <c r="G995" s="90"/>
      <c r="H995" s="90"/>
      <c r="I995" s="90"/>
      <c r="J995" s="90"/>
      <c r="K995" s="90"/>
      <c r="L995" s="146"/>
      <c r="M995" s="90"/>
      <c r="N995" s="90"/>
      <c r="O995" s="90"/>
      <c r="P995" s="10"/>
      <c r="Q995" s="215"/>
      <c r="R995" s="215"/>
      <c r="W995" s="55"/>
    </row>
    <row r="996" spans="1:23" s="11" customFormat="1" ht="15.75">
      <c r="A996" s="90"/>
      <c r="B996" s="90"/>
      <c r="C996" s="90"/>
      <c r="D996" s="117"/>
      <c r="E996" s="137"/>
      <c r="F996" s="90"/>
      <c r="G996" s="90"/>
      <c r="H996" s="90"/>
      <c r="I996" s="90"/>
      <c r="J996" s="90"/>
      <c r="K996" s="90"/>
      <c r="L996" s="146"/>
      <c r="M996" s="90"/>
      <c r="N996" s="90"/>
      <c r="O996" s="90"/>
      <c r="P996" s="10"/>
      <c r="Q996" s="215"/>
      <c r="R996" s="215"/>
      <c r="W996" s="55"/>
    </row>
    <row r="997" spans="1:23" s="11" customFormat="1" ht="15.75">
      <c r="A997" s="90"/>
      <c r="B997" s="90"/>
      <c r="C997" s="90"/>
      <c r="D997" s="117"/>
      <c r="E997" s="137"/>
      <c r="F997" s="90"/>
      <c r="G997" s="90"/>
      <c r="H997" s="90"/>
      <c r="I997" s="90"/>
      <c r="J997" s="90"/>
      <c r="K997" s="90"/>
      <c r="L997" s="146"/>
      <c r="M997" s="90"/>
      <c r="N997" s="90"/>
      <c r="O997" s="90"/>
      <c r="P997" s="10"/>
      <c r="Q997" s="215"/>
      <c r="R997" s="215"/>
      <c r="W997" s="55"/>
    </row>
    <row r="998" spans="1:23" s="11" customFormat="1" ht="15.75">
      <c r="A998" s="90"/>
      <c r="B998" s="90"/>
      <c r="C998" s="90"/>
      <c r="D998" s="117"/>
      <c r="E998" s="137"/>
      <c r="F998" s="90"/>
      <c r="G998" s="90"/>
      <c r="H998" s="90"/>
      <c r="I998" s="90"/>
      <c r="J998" s="90"/>
      <c r="K998" s="90"/>
      <c r="L998" s="146"/>
      <c r="M998" s="90"/>
      <c r="N998" s="90"/>
      <c r="O998" s="90"/>
      <c r="P998" s="10"/>
      <c r="Q998" s="215"/>
      <c r="R998" s="215"/>
      <c r="W998" s="55"/>
    </row>
    <row r="999" spans="1:23" s="11" customFormat="1" ht="15.75">
      <c r="A999" s="90"/>
      <c r="B999" s="90"/>
      <c r="C999" s="90"/>
      <c r="D999" s="117"/>
      <c r="E999" s="137"/>
      <c r="F999" s="90"/>
      <c r="G999" s="90"/>
      <c r="H999" s="90"/>
      <c r="I999" s="90"/>
      <c r="J999" s="90"/>
      <c r="K999" s="90"/>
      <c r="L999" s="146"/>
      <c r="M999" s="90"/>
      <c r="N999" s="90"/>
      <c r="O999" s="90"/>
      <c r="P999" s="10"/>
      <c r="Q999" s="215"/>
      <c r="R999" s="215"/>
      <c r="W999" s="55"/>
    </row>
    <row r="1000" spans="1:23" s="11" customFormat="1" ht="15.75">
      <c r="A1000" s="90"/>
      <c r="B1000" s="90"/>
      <c r="C1000" s="90"/>
      <c r="D1000" s="117"/>
      <c r="E1000" s="137"/>
      <c r="F1000" s="90"/>
      <c r="G1000" s="90"/>
      <c r="H1000" s="90"/>
      <c r="I1000" s="90"/>
      <c r="J1000" s="90"/>
      <c r="K1000" s="90"/>
      <c r="L1000" s="146"/>
      <c r="M1000" s="90"/>
      <c r="N1000" s="90"/>
      <c r="O1000" s="90"/>
      <c r="P1000" s="10"/>
      <c r="Q1000" s="215"/>
      <c r="R1000" s="215"/>
      <c r="W1000" s="55"/>
    </row>
    <row r="1001" spans="1:23" s="11" customFormat="1" ht="15.75">
      <c r="A1001" s="90"/>
      <c r="B1001" s="90"/>
      <c r="C1001" s="90"/>
      <c r="D1001" s="117"/>
      <c r="E1001" s="137"/>
      <c r="F1001" s="90"/>
      <c r="G1001" s="90"/>
      <c r="H1001" s="90"/>
      <c r="I1001" s="90"/>
      <c r="J1001" s="90"/>
      <c r="K1001" s="90"/>
      <c r="L1001" s="146"/>
      <c r="M1001" s="90"/>
      <c r="N1001" s="90"/>
      <c r="O1001" s="90"/>
      <c r="P1001" s="10"/>
      <c r="Q1001" s="215"/>
      <c r="R1001" s="215"/>
      <c r="W1001" s="55"/>
    </row>
    <row r="1002" spans="1:23" s="11" customFormat="1" ht="15.75">
      <c r="A1002" s="90"/>
      <c r="B1002" s="90"/>
      <c r="C1002" s="90"/>
      <c r="D1002" s="117"/>
      <c r="E1002" s="137"/>
      <c r="F1002" s="90"/>
      <c r="G1002" s="90"/>
      <c r="H1002" s="90"/>
      <c r="I1002" s="90"/>
      <c r="J1002" s="90"/>
      <c r="K1002" s="90"/>
      <c r="L1002" s="146"/>
      <c r="M1002" s="90"/>
      <c r="N1002" s="90"/>
      <c r="O1002" s="90"/>
      <c r="P1002" s="10"/>
      <c r="Q1002" s="215"/>
      <c r="R1002" s="215"/>
      <c r="W1002" s="55"/>
    </row>
    <row r="1003" spans="1:23" s="11" customFormat="1" ht="15.75">
      <c r="A1003" s="90"/>
      <c r="B1003" s="90"/>
      <c r="C1003" s="90"/>
      <c r="D1003" s="117"/>
      <c r="E1003" s="137"/>
      <c r="F1003" s="90"/>
      <c r="G1003" s="90"/>
      <c r="H1003" s="90"/>
      <c r="I1003" s="90"/>
      <c r="J1003" s="90"/>
      <c r="K1003" s="90"/>
      <c r="L1003" s="146"/>
      <c r="M1003" s="90"/>
      <c r="N1003" s="90"/>
      <c r="O1003" s="90"/>
      <c r="P1003" s="10"/>
      <c r="Q1003" s="215"/>
      <c r="R1003" s="215"/>
      <c r="W1003" s="55"/>
    </row>
    <row r="1004" spans="1:23" s="11" customFormat="1" ht="15.75">
      <c r="A1004" s="90"/>
      <c r="B1004" s="90"/>
      <c r="C1004" s="90"/>
      <c r="D1004" s="117"/>
      <c r="E1004" s="137"/>
      <c r="F1004" s="90"/>
      <c r="G1004" s="90"/>
      <c r="H1004" s="90"/>
      <c r="I1004" s="90"/>
      <c r="J1004" s="90"/>
      <c r="K1004" s="90"/>
      <c r="L1004" s="146"/>
      <c r="M1004" s="90"/>
      <c r="N1004" s="90"/>
      <c r="O1004" s="90"/>
      <c r="P1004" s="10"/>
      <c r="Q1004" s="215"/>
      <c r="R1004" s="215"/>
      <c r="W1004" s="55"/>
    </row>
    <row r="1005" spans="1:23" s="11" customFormat="1" ht="15.75">
      <c r="A1005" s="90"/>
      <c r="B1005" s="90"/>
      <c r="C1005" s="90"/>
      <c r="D1005" s="117"/>
      <c r="E1005" s="137"/>
      <c r="F1005" s="90"/>
      <c r="G1005" s="90"/>
      <c r="H1005" s="90"/>
      <c r="I1005" s="90"/>
      <c r="J1005" s="90"/>
      <c r="K1005" s="90"/>
      <c r="L1005" s="146"/>
      <c r="M1005" s="90"/>
      <c r="N1005" s="90"/>
      <c r="O1005" s="90"/>
      <c r="P1005" s="10"/>
      <c r="Q1005" s="215"/>
      <c r="R1005" s="215"/>
      <c r="W1005" s="55"/>
    </row>
    <row r="1006" spans="1:23" s="11" customFormat="1" ht="15.75">
      <c r="A1006" s="90"/>
      <c r="B1006" s="90"/>
      <c r="C1006" s="90"/>
      <c r="D1006" s="117"/>
      <c r="E1006" s="137"/>
      <c r="F1006" s="90"/>
      <c r="G1006" s="90"/>
      <c r="H1006" s="90"/>
      <c r="I1006" s="90"/>
      <c r="J1006" s="90"/>
      <c r="K1006" s="90"/>
      <c r="L1006" s="146"/>
      <c r="M1006" s="90"/>
      <c r="N1006" s="90"/>
      <c r="O1006" s="90"/>
      <c r="P1006" s="10"/>
      <c r="Q1006" s="215"/>
      <c r="R1006" s="215"/>
      <c r="W1006" s="55"/>
    </row>
    <row r="1007" spans="1:23" s="11" customFormat="1" ht="15.75">
      <c r="A1007" s="90"/>
      <c r="B1007" s="90"/>
      <c r="C1007" s="90"/>
      <c r="D1007" s="117"/>
      <c r="E1007" s="137"/>
      <c r="F1007" s="90"/>
      <c r="G1007" s="90"/>
      <c r="H1007" s="90"/>
      <c r="I1007" s="90"/>
      <c r="J1007" s="90"/>
      <c r="K1007" s="90"/>
      <c r="L1007" s="146"/>
      <c r="M1007" s="90"/>
      <c r="N1007" s="90"/>
      <c r="O1007" s="90"/>
      <c r="P1007" s="10"/>
      <c r="Q1007" s="215"/>
      <c r="R1007" s="215"/>
      <c r="W1007" s="55"/>
    </row>
    <row r="1008" spans="1:23" s="11" customFormat="1" ht="15.75">
      <c r="A1008" s="90"/>
      <c r="B1008" s="90"/>
      <c r="C1008" s="90"/>
      <c r="D1008" s="117"/>
      <c r="E1008" s="137"/>
      <c r="F1008" s="90"/>
      <c r="G1008" s="90"/>
      <c r="H1008" s="90"/>
      <c r="I1008" s="90"/>
      <c r="J1008" s="90"/>
      <c r="K1008" s="90"/>
      <c r="L1008" s="146"/>
      <c r="M1008" s="90"/>
      <c r="N1008" s="90"/>
      <c r="O1008" s="90"/>
      <c r="P1008" s="10"/>
      <c r="Q1008" s="215"/>
      <c r="R1008" s="215"/>
      <c r="W1008" s="55"/>
    </row>
    <row r="1009" spans="1:23" s="11" customFormat="1" ht="15.75">
      <c r="A1009" s="90"/>
      <c r="B1009" s="90"/>
      <c r="C1009" s="90"/>
      <c r="D1009" s="117"/>
      <c r="E1009" s="137"/>
      <c r="F1009" s="90"/>
      <c r="G1009" s="90"/>
      <c r="H1009" s="90"/>
      <c r="I1009" s="90"/>
      <c r="J1009" s="90"/>
      <c r="K1009" s="90"/>
      <c r="L1009" s="146"/>
      <c r="M1009" s="90"/>
      <c r="N1009" s="90"/>
      <c r="O1009" s="90"/>
      <c r="P1009" s="10"/>
      <c r="Q1009" s="215"/>
      <c r="R1009" s="215"/>
      <c r="W1009" s="55"/>
    </row>
    <row r="1010" spans="1:23" s="11" customFormat="1" ht="15.75">
      <c r="A1010" s="90"/>
      <c r="B1010" s="90"/>
      <c r="C1010" s="90"/>
      <c r="D1010" s="117"/>
      <c r="E1010" s="137"/>
      <c r="F1010" s="90"/>
      <c r="G1010" s="90"/>
      <c r="H1010" s="90"/>
      <c r="I1010" s="90"/>
      <c r="J1010" s="90"/>
      <c r="K1010" s="90"/>
      <c r="L1010" s="146"/>
      <c r="M1010" s="90"/>
      <c r="N1010" s="90"/>
      <c r="O1010" s="90"/>
      <c r="P1010" s="10"/>
      <c r="Q1010" s="215"/>
      <c r="R1010" s="215"/>
      <c r="W1010" s="55"/>
    </row>
    <row r="1011" spans="1:23" s="11" customFormat="1" ht="15.75">
      <c r="A1011" s="90"/>
      <c r="B1011" s="90"/>
      <c r="C1011" s="90"/>
      <c r="D1011" s="117"/>
      <c r="E1011" s="137"/>
      <c r="F1011" s="90"/>
      <c r="G1011" s="90"/>
      <c r="H1011" s="90"/>
      <c r="I1011" s="90"/>
      <c r="J1011" s="90"/>
      <c r="K1011" s="90"/>
      <c r="L1011" s="146"/>
      <c r="M1011" s="90"/>
      <c r="N1011" s="90"/>
      <c r="O1011" s="90"/>
      <c r="P1011" s="10"/>
      <c r="Q1011" s="215"/>
      <c r="R1011" s="215"/>
      <c r="W1011" s="55"/>
    </row>
    <row r="1012" spans="1:23" s="11" customFormat="1" ht="15.75">
      <c r="A1012" s="90"/>
      <c r="B1012" s="90"/>
      <c r="C1012" s="90"/>
      <c r="D1012" s="117"/>
      <c r="E1012" s="137"/>
      <c r="F1012" s="90"/>
      <c r="G1012" s="90"/>
      <c r="H1012" s="90"/>
      <c r="I1012" s="90"/>
      <c r="J1012" s="90"/>
      <c r="K1012" s="90"/>
      <c r="L1012" s="146"/>
      <c r="M1012" s="90"/>
      <c r="N1012" s="90"/>
      <c r="O1012" s="90"/>
      <c r="P1012" s="10"/>
      <c r="Q1012" s="215"/>
      <c r="R1012" s="215"/>
      <c r="W1012" s="55"/>
    </row>
    <row r="1013" spans="1:23" s="11" customFormat="1" ht="15.75">
      <c r="A1013" s="90"/>
      <c r="B1013" s="90"/>
      <c r="C1013" s="90"/>
      <c r="D1013" s="117"/>
      <c r="E1013" s="137"/>
      <c r="F1013" s="90"/>
      <c r="G1013" s="90"/>
      <c r="H1013" s="90"/>
      <c r="I1013" s="90"/>
      <c r="J1013" s="90"/>
      <c r="K1013" s="90"/>
      <c r="L1013" s="146"/>
      <c r="M1013" s="90"/>
      <c r="N1013" s="90"/>
      <c r="O1013" s="90"/>
      <c r="P1013" s="10"/>
      <c r="Q1013" s="215"/>
      <c r="R1013" s="215"/>
      <c r="W1013" s="55"/>
    </row>
    <row r="1014" spans="1:23" s="11" customFormat="1" ht="15.75">
      <c r="A1014" s="90"/>
      <c r="B1014" s="90"/>
      <c r="C1014" s="90"/>
      <c r="D1014" s="117"/>
      <c r="E1014" s="137"/>
      <c r="F1014" s="90"/>
      <c r="G1014" s="90"/>
      <c r="H1014" s="90"/>
      <c r="I1014" s="90"/>
      <c r="J1014" s="90"/>
      <c r="K1014" s="90"/>
      <c r="L1014" s="146"/>
      <c r="M1014" s="90"/>
      <c r="N1014" s="90"/>
      <c r="O1014" s="90"/>
      <c r="P1014" s="10"/>
      <c r="Q1014" s="215"/>
      <c r="R1014" s="215"/>
      <c r="W1014" s="55"/>
    </row>
    <row r="1015" spans="1:23" s="11" customFormat="1" ht="15.75">
      <c r="A1015" s="90"/>
      <c r="B1015" s="90"/>
      <c r="C1015" s="90"/>
      <c r="D1015" s="117"/>
      <c r="E1015" s="137"/>
      <c r="F1015" s="90"/>
      <c r="G1015" s="90"/>
      <c r="H1015" s="90"/>
      <c r="I1015" s="90"/>
      <c r="J1015" s="90"/>
      <c r="K1015" s="90"/>
      <c r="L1015" s="146"/>
      <c r="M1015" s="90"/>
      <c r="N1015" s="90"/>
      <c r="O1015" s="90"/>
      <c r="P1015" s="10"/>
      <c r="Q1015" s="215"/>
      <c r="R1015" s="215"/>
      <c r="W1015" s="55"/>
    </row>
    <row r="1016" spans="1:23" s="11" customFormat="1" ht="15.75">
      <c r="A1016" s="90"/>
      <c r="B1016" s="90"/>
      <c r="C1016" s="90"/>
      <c r="D1016" s="117"/>
      <c r="E1016" s="137"/>
      <c r="F1016" s="90"/>
      <c r="G1016" s="90"/>
      <c r="H1016" s="90"/>
      <c r="I1016" s="90"/>
      <c r="J1016" s="90"/>
      <c r="K1016" s="90"/>
      <c r="L1016" s="146"/>
      <c r="M1016" s="90"/>
      <c r="N1016" s="90"/>
      <c r="O1016" s="90"/>
      <c r="P1016" s="10"/>
      <c r="Q1016" s="215"/>
      <c r="R1016" s="215"/>
      <c r="W1016" s="55"/>
    </row>
    <row r="1017" spans="1:23" s="11" customFormat="1" ht="15.75">
      <c r="A1017" s="90"/>
      <c r="B1017" s="90"/>
      <c r="C1017" s="90"/>
      <c r="D1017" s="117"/>
      <c r="E1017" s="137"/>
      <c r="F1017" s="90"/>
      <c r="G1017" s="90"/>
      <c r="H1017" s="90"/>
      <c r="I1017" s="90"/>
      <c r="J1017" s="90"/>
      <c r="K1017" s="90"/>
      <c r="L1017" s="146"/>
      <c r="M1017" s="90"/>
      <c r="N1017" s="90"/>
      <c r="O1017" s="90"/>
      <c r="P1017" s="10"/>
      <c r="Q1017" s="215"/>
      <c r="R1017" s="215"/>
      <c r="W1017" s="55"/>
    </row>
    <row r="1018" spans="1:23" s="11" customFormat="1" ht="15.75">
      <c r="A1018" s="90"/>
      <c r="B1018" s="90"/>
      <c r="C1018" s="90"/>
      <c r="D1018" s="117"/>
      <c r="E1018" s="137"/>
      <c r="F1018" s="90"/>
      <c r="G1018" s="90"/>
      <c r="H1018" s="90"/>
      <c r="I1018" s="90"/>
      <c r="J1018" s="90"/>
      <c r="K1018" s="90"/>
      <c r="L1018" s="146"/>
      <c r="M1018" s="90"/>
      <c r="N1018" s="90"/>
      <c r="O1018" s="90"/>
      <c r="P1018" s="10"/>
      <c r="Q1018" s="215"/>
      <c r="R1018" s="215"/>
      <c r="W1018" s="55"/>
    </row>
    <row r="1019" spans="1:23" s="11" customFormat="1" ht="15.75">
      <c r="A1019" s="90"/>
      <c r="B1019" s="90"/>
      <c r="C1019" s="90"/>
      <c r="D1019" s="117"/>
      <c r="E1019" s="137"/>
      <c r="F1019" s="90"/>
      <c r="G1019" s="90"/>
      <c r="H1019" s="90"/>
      <c r="I1019" s="90"/>
      <c r="J1019" s="90"/>
      <c r="K1019" s="90"/>
      <c r="L1019" s="146"/>
      <c r="M1019" s="90"/>
      <c r="N1019" s="90"/>
      <c r="O1019" s="90"/>
      <c r="P1019" s="10"/>
      <c r="Q1019" s="215"/>
      <c r="R1019" s="215"/>
      <c r="W1019" s="55"/>
    </row>
    <row r="1020" spans="1:23" s="11" customFormat="1" ht="15.75">
      <c r="A1020" s="90"/>
      <c r="B1020" s="90"/>
      <c r="C1020" s="90"/>
      <c r="D1020" s="117"/>
      <c r="E1020" s="137"/>
      <c r="F1020" s="90"/>
      <c r="G1020" s="90"/>
      <c r="H1020" s="90"/>
      <c r="I1020" s="90"/>
      <c r="J1020" s="90"/>
      <c r="K1020" s="90"/>
      <c r="L1020" s="146"/>
      <c r="M1020" s="90"/>
      <c r="N1020" s="90"/>
      <c r="O1020" s="90"/>
      <c r="P1020" s="10"/>
      <c r="Q1020" s="215"/>
      <c r="R1020" s="215"/>
      <c r="W1020" s="55"/>
    </row>
    <row r="1021" spans="1:23" s="11" customFormat="1" ht="15.75">
      <c r="A1021" s="90"/>
      <c r="B1021" s="90"/>
      <c r="C1021" s="90"/>
      <c r="D1021" s="117"/>
      <c r="E1021" s="137"/>
      <c r="F1021" s="90"/>
      <c r="G1021" s="90"/>
      <c r="H1021" s="90"/>
      <c r="I1021" s="90"/>
      <c r="J1021" s="90"/>
      <c r="K1021" s="90"/>
      <c r="L1021" s="146"/>
      <c r="M1021" s="90"/>
      <c r="N1021" s="90"/>
      <c r="O1021" s="90"/>
      <c r="P1021" s="10"/>
      <c r="Q1021" s="215"/>
      <c r="R1021" s="215"/>
      <c r="W1021" s="55"/>
    </row>
    <row r="1022" spans="1:23" s="11" customFormat="1" ht="15.75">
      <c r="A1022" s="90"/>
      <c r="B1022" s="90"/>
      <c r="C1022" s="90"/>
      <c r="D1022" s="117"/>
      <c r="E1022" s="137"/>
      <c r="F1022" s="90"/>
      <c r="G1022" s="90"/>
      <c r="H1022" s="90"/>
      <c r="I1022" s="90"/>
      <c r="J1022" s="90"/>
      <c r="K1022" s="90"/>
      <c r="L1022" s="146"/>
      <c r="M1022" s="90"/>
      <c r="N1022" s="90"/>
      <c r="O1022" s="90"/>
      <c r="P1022" s="10"/>
      <c r="Q1022" s="215"/>
      <c r="R1022" s="215"/>
      <c r="W1022" s="55"/>
    </row>
    <row r="1023" spans="1:23" s="11" customFormat="1" ht="15.75">
      <c r="A1023" s="90"/>
      <c r="B1023" s="90"/>
      <c r="C1023" s="90"/>
      <c r="D1023" s="117"/>
      <c r="E1023" s="137"/>
      <c r="F1023" s="90"/>
      <c r="G1023" s="90"/>
      <c r="H1023" s="90"/>
      <c r="I1023" s="90"/>
      <c r="J1023" s="90"/>
      <c r="K1023" s="90"/>
      <c r="L1023" s="146"/>
      <c r="M1023" s="90"/>
      <c r="N1023" s="90"/>
      <c r="O1023" s="90"/>
      <c r="P1023" s="10"/>
      <c r="Q1023" s="215"/>
      <c r="R1023" s="215"/>
      <c r="W1023" s="55"/>
    </row>
    <row r="1024" spans="1:23" s="11" customFormat="1" ht="15.75">
      <c r="A1024" s="90"/>
      <c r="B1024" s="90"/>
      <c r="C1024" s="90"/>
      <c r="D1024" s="117"/>
      <c r="E1024" s="137"/>
      <c r="F1024" s="90"/>
      <c r="G1024" s="90"/>
      <c r="H1024" s="90"/>
      <c r="I1024" s="90"/>
      <c r="J1024" s="90"/>
      <c r="K1024" s="90"/>
      <c r="L1024" s="146"/>
      <c r="M1024" s="90"/>
      <c r="N1024" s="90"/>
      <c r="O1024" s="90"/>
      <c r="P1024" s="10"/>
      <c r="Q1024" s="215"/>
      <c r="R1024" s="215"/>
      <c r="W1024" s="55"/>
    </row>
    <row r="1025" spans="1:23" s="11" customFormat="1" ht="15.75">
      <c r="A1025" s="90"/>
      <c r="B1025" s="90"/>
      <c r="C1025" s="90"/>
      <c r="D1025" s="117"/>
      <c r="E1025" s="137"/>
      <c r="F1025" s="90"/>
      <c r="G1025" s="90"/>
      <c r="H1025" s="90"/>
      <c r="I1025" s="90"/>
      <c r="J1025" s="90"/>
      <c r="K1025" s="90"/>
      <c r="L1025" s="146"/>
      <c r="M1025" s="90"/>
      <c r="N1025" s="90"/>
      <c r="O1025" s="90"/>
      <c r="P1025" s="10"/>
      <c r="Q1025" s="215"/>
      <c r="R1025" s="215"/>
      <c r="W1025" s="55"/>
    </row>
    <row r="1026" spans="1:23" s="11" customFormat="1" ht="15.75" hidden="1">
      <c r="A1026" s="90"/>
      <c r="B1026" s="90"/>
      <c r="C1026" s="90"/>
      <c r="D1026" s="117"/>
      <c r="E1026" s="137"/>
      <c r="F1026" s="90"/>
      <c r="G1026" s="90"/>
      <c r="H1026" s="90"/>
      <c r="I1026" s="90"/>
      <c r="J1026" s="90"/>
      <c r="K1026" s="90"/>
      <c r="L1026" s="146"/>
      <c r="M1026" s="90"/>
      <c r="N1026" s="90"/>
      <c r="O1026" s="90"/>
      <c r="P1026" s="10"/>
      <c r="Q1026" s="215"/>
      <c r="R1026" s="215"/>
      <c r="W1026" s="55"/>
    </row>
    <row r="1027" spans="1:23" s="11" customFormat="1" ht="15.75" hidden="1">
      <c r="A1027" s="90"/>
      <c r="B1027" s="90"/>
      <c r="C1027" s="90"/>
      <c r="D1027" s="117"/>
      <c r="E1027" s="137"/>
      <c r="F1027" s="90"/>
      <c r="G1027" s="90"/>
      <c r="H1027" s="90"/>
      <c r="I1027" s="90"/>
      <c r="J1027" s="90"/>
      <c r="K1027" s="90"/>
      <c r="L1027" s="146"/>
      <c r="M1027" s="90"/>
      <c r="N1027" s="90"/>
      <c r="O1027" s="90"/>
      <c r="P1027" s="10"/>
      <c r="Q1027" s="215"/>
      <c r="R1027" s="215"/>
      <c r="W1027" s="55"/>
    </row>
    <row r="1028" spans="1:23" s="11" customFormat="1" ht="15.75" hidden="1">
      <c r="A1028" s="90"/>
      <c r="B1028" s="90"/>
      <c r="C1028" s="90"/>
      <c r="D1028" s="117"/>
      <c r="E1028" s="137"/>
      <c r="F1028" s="90"/>
      <c r="G1028" s="90"/>
      <c r="H1028" s="90"/>
      <c r="I1028" s="90"/>
      <c r="J1028" s="90"/>
      <c r="K1028" s="90"/>
      <c r="L1028" s="146"/>
      <c r="M1028" s="90"/>
      <c r="N1028" s="90"/>
      <c r="O1028" s="90"/>
      <c r="P1028" s="10"/>
      <c r="Q1028" s="215"/>
      <c r="R1028" s="215"/>
      <c r="W1028" s="55"/>
    </row>
    <row r="1029" spans="1:23" s="11" customFormat="1" ht="15.75" hidden="1">
      <c r="A1029" s="90"/>
      <c r="B1029" s="90"/>
      <c r="C1029" s="90"/>
      <c r="D1029" s="117"/>
      <c r="E1029" s="137"/>
      <c r="F1029" s="90"/>
      <c r="G1029" s="90"/>
      <c r="H1029" s="90"/>
      <c r="I1029" s="90"/>
      <c r="J1029" s="90"/>
      <c r="K1029" s="90"/>
      <c r="L1029" s="146"/>
      <c r="M1029" s="90"/>
      <c r="N1029" s="90"/>
      <c r="O1029" s="90"/>
      <c r="P1029" s="10"/>
      <c r="Q1029" s="215"/>
      <c r="R1029" s="215"/>
      <c r="W1029" s="55"/>
    </row>
    <row r="1030" spans="1:23" s="11" customFormat="1" ht="15.75" hidden="1">
      <c r="A1030" s="90"/>
      <c r="B1030" s="90"/>
      <c r="C1030" s="90"/>
      <c r="D1030" s="117"/>
      <c r="E1030" s="137"/>
      <c r="F1030" s="90"/>
      <c r="G1030" s="90"/>
      <c r="H1030" s="90"/>
      <c r="I1030" s="90"/>
      <c r="J1030" s="90"/>
      <c r="K1030" s="90"/>
      <c r="L1030" s="146"/>
      <c r="M1030" s="90"/>
      <c r="N1030" s="90"/>
      <c r="O1030" s="90"/>
      <c r="P1030" s="10"/>
      <c r="Q1030" s="215"/>
      <c r="R1030" s="215"/>
      <c r="W1030" s="55"/>
    </row>
    <row r="1031" spans="1:23" s="11" customFormat="1" ht="15.75" hidden="1">
      <c r="A1031" s="90"/>
      <c r="B1031" s="90"/>
      <c r="C1031" s="90"/>
      <c r="D1031" s="117"/>
      <c r="E1031" s="137"/>
      <c r="F1031" s="90"/>
      <c r="G1031" s="90"/>
      <c r="H1031" s="90"/>
      <c r="I1031" s="90"/>
      <c r="J1031" s="90"/>
      <c r="K1031" s="90"/>
      <c r="L1031" s="146"/>
      <c r="M1031" s="90"/>
      <c r="N1031" s="90"/>
      <c r="O1031" s="90"/>
      <c r="P1031" s="10"/>
      <c r="Q1031" s="215"/>
      <c r="R1031" s="215"/>
      <c r="W1031" s="55"/>
    </row>
    <row r="1032" spans="1:23" s="11" customFormat="1" ht="15.75" hidden="1">
      <c r="A1032" s="90"/>
      <c r="B1032" s="90"/>
      <c r="C1032" s="90"/>
      <c r="D1032" s="117"/>
      <c r="E1032" s="137"/>
      <c r="F1032" s="90"/>
      <c r="G1032" s="90"/>
      <c r="H1032" s="90"/>
      <c r="I1032" s="90"/>
      <c r="J1032" s="90"/>
      <c r="K1032" s="90"/>
      <c r="L1032" s="146"/>
      <c r="M1032" s="90"/>
      <c r="N1032" s="90"/>
      <c r="O1032" s="90"/>
      <c r="P1032" s="10"/>
      <c r="Q1032" s="215"/>
      <c r="R1032" s="215"/>
      <c r="W1032" s="55"/>
    </row>
    <row r="1033" spans="1:23" s="11" customFormat="1" ht="15.75" hidden="1">
      <c r="A1033" s="90"/>
      <c r="B1033" s="90"/>
      <c r="C1033" s="90"/>
      <c r="D1033" s="117"/>
      <c r="E1033" s="137"/>
      <c r="F1033" s="90"/>
      <c r="G1033" s="90"/>
      <c r="H1033" s="90"/>
      <c r="I1033" s="90"/>
      <c r="J1033" s="90"/>
      <c r="K1033" s="90"/>
      <c r="L1033" s="146"/>
      <c r="M1033" s="90"/>
      <c r="N1033" s="90"/>
      <c r="O1033" s="90"/>
      <c r="P1033" s="10"/>
      <c r="Q1033" s="215"/>
      <c r="R1033" s="215"/>
      <c r="W1033" s="55"/>
    </row>
    <row r="1034" spans="1:23" s="11" customFormat="1" ht="15.75" hidden="1">
      <c r="A1034" s="90"/>
      <c r="B1034" s="90"/>
      <c r="C1034" s="90"/>
      <c r="D1034" s="117"/>
      <c r="E1034" s="137"/>
      <c r="F1034" s="90"/>
      <c r="G1034" s="90"/>
      <c r="H1034" s="90"/>
      <c r="I1034" s="90"/>
      <c r="J1034" s="90"/>
      <c r="K1034" s="90"/>
      <c r="L1034" s="146"/>
      <c r="M1034" s="90"/>
      <c r="N1034" s="90"/>
      <c r="O1034" s="90"/>
      <c r="P1034" s="10"/>
      <c r="Q1034" s="215"/>
      <c r="R1034" s="215"/>
      <c r="W1034" s="55"/>
    </row>
    <row r="1035" spans="1:23" s="11" customFormat="1" ht="15.75" hidden="1">
      <c r="A1035" s="90"/>
      <c r="B1035" s="90"/>
      <c r="C1035" s="90"/>
      <c r="D1035" s="117"/>
      <c r="E1035" s="137"/>
      <c r="F1035" s="90"/>
      <c r="G1035" s="90"/>
      <c r="H1035" s="90"/>
      <c r="I1035" s="90"/>
      <c r="J1035" s="90"/>
      <c r="K1035" s="90"/>
      <c r="L1035" s="146"/>
      <c r="M1035" s="90"/>
      <c r="N1035" s="90"/>
      <c r="O1035" s="90"/>
      <c r="P1035" s="10"/>
      <c r="Q1035" s="215"/>
      <c r="R1035" s="215"/>
      <c r="W1035" s="55"/>
    </row>
    <row r="1036" spans="1:23" s="11" customFormat="1" ht="15.75" hidden="1">
      <c r="A1036" s="90"/>
      <c r="B1036" s="90"/>
      <c r="C1036" s="90"/>
      <c r="D1036" s="117"/>
      <c r="E1036" s="137"/>
      <c r="F1036" s="90"/>
      <c r="G1036" s="90"/>
      <c r="H1036" s="90"/>
      <c r="I1036" s="90"/>
      <c r="J1036" s="90"/>
      <c r="K1036" s="90"/>
      <c r="L1036" s="146"/>
      <c r="M1036" s="90"/>
      <c r="N1036" s="90"/>
      <c r="O1036" s="90"/>
      <c r="P1036" s="10"/>
      <c r="Q1036" s="215"/>
      <c r="R1036" s="215"/>
      <c r="W1036" s="55"/>
    </row>
    <row r="1037" spans="1:23" s="11" customFormat="1" ht="15.75" hidden="1">
      <c r="A1037" s="90"/>
      <c r="B1037" s="90"/>
      <c r="C1037" s="90"/>
      <c r="D1037" s="117"/>
      <c r="E1037" s="137"/>
      <c r="F1037" s="90"/>
      <c r="G1037" s="90"/>
      <c r="H1037" s="90"/>
      <c r="I1037" s="90"/>
      <c r="J1037" s="90"/>
      <c r="K1037" s="90"/>
      <c r="L1037" s="146"/>
      <c r="M1037" s="90"/>
      <c r="N1037" s="90"/>
      <c r="O1037" s="90"/>
      <c r="P1037" s="10"/>
      <c r="Q1037" s="215"/>
      <c r="R1037" s="215"/>
      <c r="W1037" s="55"/>
    </row>
    <row r="1038" spans="1:23" s="11" customFormat="1" ht="15.75" hidden="1">
      <c r="A1038" s="90"/>
      <c r="B1038" s="90"/>
      <c r="C1038" s="90"/>
      <c r="D1038" s="117"/>
      <c r="E1038" s="137"/>
      <c r="F1038" s="90"/>
      <c r="G1038" s="90"/>
      <c r="H1038" s="90"/>
      <c r="I1038" s="90"/>
      <c r="J1038" s="90"/>
      <c r="K1038" s="90"/>
      <c r="L1038" s="146"/>
      <c r="M1038" s="90"/>
      <c r="N1038" s="90"/>
      <c r="O1038" s="90"/>
      <c r="P1038" s="10"/>
      <c r="Q1038" s="215"/>
      <c r="R1038" s="215"/>
      <c r="W1038" s="55"/>
    </row>
    <row r="1039" spans="1:23" s="11" customFormat="1" ht="15.75" hidden="1">
      <c r="A1039" s="90"/>
      <c r="B1039" s="90"/>
      <c r="C1039" s="90"/>
      <c r="D1039" s="117"/>
      <c r="E1039" s="137"/>
      <c r="F1039" s="90"/>
      <c r="G1039" s="90"/>
      <c r="H1039" s="90"/>
      <c r="I1039" s="90"/>
      <c r="J1039" s="90"/>
      <c r="K1039" s="90"/>
      <c r="L1039" s="146"/>
      <c r="M1039" s="90"/>
      <c r="N1039" s="90"/>
      <c r="O1039" s="90"/>
      <c r="P1039" s="10"/>
      <c r="Q1039" s="215"/>
      <c r="R1039" s="215"/>
      <c r="W1039" s="55"/>
    </row>
    <row r="1040" spans="1:23" s="11" customFormat="1" ht="15.75" hidden="1">
      <c r="A1040" s="90"/>
      <c r="B1040" s="90"/>
      <c r="C1040" s="90"/>
      <c r="D1040" s="117"/>
      <c r="E1040" s="137"/>
      <c r="F1040" s="90"/>
      <c r="G1040" s="90"/>
      <c r="H1040" s="90"/>
      <c r="I1040" s="90"/>
      <c r="J1040" s="90"/>
      <c r="K1040" s="90"/>
      <c r="L1040" s="146"/>
      <c r="M1040" s="90"/>
      <c r="N1040" s="90"/>
      <c r="O1040" s="90"/>
      <c r="P1040" s="10"/>
      <c r="Q1040" s="215"/>
      <c r="R1040" s="215"/>
      <c r="W1040" s="55"/>
    </row>
    <row r="1041" spans="1:23" s="11" customFormat="1" ht="15.75" hidden="1">
      <c r="A1041" s="90"/>
      <c r="B1041" s="90"/>
      <c r="C1041" s="90"/>
      <c r="D1041" s="117"/>
      <c r="E1041" s="137"/>
      <c r="F1041" s="90"/>
      <c r="G1041" s="90"/>
      <c r="H1041" s="90"/>
      <c r="I1041" s="90"/>
      <c r="J1041" s="90"/>
      <c r="K1041" s="90"/>
      <c r="L1041" s="146"/>
      <c r="M1041" s="90"/>
      <c r="N1041" s="90"/>
      <c r="O1041" s="90"/>
      <c r="P1041" s="10"/>
      <c r="Q1041" s="215"/>
      <c r="R1041" s="215"/>
      <c r="W1041" s="55"/>
    </row>
    <row r="1042" spans="1:23" s="11" customFormat="1" ht="15.75" hidden="1">
      <c r="A1042" s="90"/>
      <c r="B1042" s="90"/>
      <c r="C1042" s="90"/>
      <c r="D1042" s="117"/>
      <c r="E1042" s="137"/>
      <c r="F1042" s="90"/>
      <c r="G1042" s="90"/>
      <c r="H1042" s="90"/>
      <c r="I1042" s="90"/>
      <c r="J1042" s="90"/>
      <c r="K1042" s="90"/>
      <c r="L1042" s="146"/>
      <c r="M1042" s="90"/>
      <c r="N1042" s="90"/>
      <c r="O1042" s="90"/>
      <c r="P1042" s="10"/>
      <c r="Q1042" s="215"/>
      <c r="R1042" s="215"/>
      <c r="W1042" s="55"/>
    </row>
    <row r="1043" spans="1:23" s="11" customFormat="1" ht="15.75" hidden="1">
      <c r="A1043" s="90"/>
      <c r="B1043" s="90"/>
      <c r="C1043" s="90"/>
      <c r="D1043" s="117"/>
      <c r="E1043" s="137"/>
      <c r="F1043" s="90"/>
      <c r="G1043" s="90"/>
      <c r="H1043" s="90"/>
      <c r="I1043" s="90"/>
      <c r="J1043" s="90"/>
      <c r="K1043" s="90"/>
      <c r="L1043" s="146"/>
      <c r="M1043" s="90"/>
      <c r="N1043" s="90"/>
      <c r="O1043" s="90"/>
      <c r="P1043" s="10"/>
      <c r="Q1043" s="215"/>
      <c r="R1043" s="215"/>
      <c r="W1043" s="55"/>
    </row>
    <row r="1044" spans="1:23" s="11" customFormat="1" ht="15.75" hidden="1">
      <c r="A1044" s="90"/>
      <c r="B1044" s="90"/>
      <c r="C1044" s="90"/>
      <c r="D1044" s="117"/>
      <c r="E1044" s="137"/>
      <c r="F1044" s="90"/>
      <c r="G1044" s="90"/>
      <c r="H1044" s="90"/>
      <c r="I1044" s="90"/>
      <c r="J1044" s="90"/>
      <c r="K1044" s="90"/>
      <c r="L1044" s="146"/>
      <c r="M1044" s="90"/>
      <c r="N1044" s="90"/>
      <c r="O1044" s="90"/>
      <c r="P1044" s="10"/>
      <c r="Q1044" s="215"/>
      <c r="R1044" s="215"/>
      <c r="W1044" s="55"/>
    </row>
    <row r="1045" spans="1:23" s="11" customFormat="1" ht="15.75" hidden="1">
      <c r="A1045" s="90"/>
      <c r="B1045" s="90"/>
      <c r="C1045" s="90"/>
      <c r="D1045" s="117"/>
      <c r="E1045" s="137"/>
      <c r="F1045" s="90"/>
      <c r="G1045" s="90"/>
      <c r="H1045" s="90"/>
      <c r="I1045" s="90"/>
      <c r="J1045" s="90"/>
      <c r="K1045" s="90"/>
      <c r="L1045" s="146"/>
      <c r="M1045" s="90"/>
      <c r="N1045" s="90"/>
      <c r="O1045" s="90"/>
      <c r="P1045" s="10"/>
      <c r="Q1045" s="215"/>
      <c r="R1045" s="215"/>
      <c r="W1045" s="55"/>
    </row>
    <row r="1046" spans="1:23" s="11" customFormat="1" ht="15.75" hidden="1">
      <c r="A1046" s="90"/>
      <c r="B1046" s="90"/>
      <c r="C1046" s="90"/>
      <c r="D1046" s="117"/>
      <c r="E1046" s="137"/>
      <c r="F1046" s="90"/>
      <c r="G1046" s="90"/>
      <c r="H1046" s="90"/>
      <c r="I1046" s="90"/>
      <c r="J1046" s="90"/>
      <c r="K1046" s="90"/>
      <c r="L1046" s="146"/>
      <c r="M1046" s="90"/>
      <c r="N1046" s="90"/>
      <c r="O1046" s="90"/>
      <c r="P1046" s="10"/>
      <c r="Q1046" s="215"/>
      <c r="R1046" s="215"/>
      <c r="W1046" s="55"/>
    </row>
    <row r="1047" spans="1:23" s="11" customFormat="1" ht="15.75" hidden="1">
      <c r="A1047" s="90"/>
      <c r="B1047" s="90"/>
      <c r="C1047" s="90"/>
      <c r="D1047" s="117"/>
      <c r="E1047" s="137"/>
      <c r="F1047" s="90"/>
      <c r="G1047" s="90"/>
      <c r="H1047" s="90"/>
      <c r="I1047" s="90"/>
      <c r="J1047" s="90"/>
      <c r="K1047" s="90"/>
      <c r="L1047" s="146"/>
      <c r="M1047" s="90"/>
      <c r="N1047" s="90"/>
      <c r="O1047" s="90"/>
      <c r="P1047" s="10"/>
      <c r="Q1047" s="215"/>
      <c r="R1047" s="215"/>
      <c r="W1047" s="55"/>
    </row>
    <row r="1048" spans="1:23" s="11" customFormat="1" ht="15.75" hidden="1">
      <c r="A1048" s="90"/>
      <c r="B1048" s="90"/>
      <c r="C1048" s="90"/>
      <c r="D1048" s="117"/>
      <c r="E1048" s="137"/>
      <c r="F1048" s="90"/>
      <c r="G1048" s="90"/>
      <c r="H1048" s="90"/>
      <c r="I1048" s="90"/>
      <c r="J1048" s="90"/>
      <c r="K1048" s="90"/>
      <c r="L1048" s="146"/>
      <c r="M1048" s="90"/>
      <c r="N1048" s="90"/>
      <c r="O1048" s="90"/>
      <c r="P1048" s="10"/>
      <c r="Q1048" s="215"/>
      <c r="R1048" s="215"/>
      <c r="W1048" s="55"/>
    </row>
    <row r="1049" spans="1:23" s="11" customFormat="1" ht="15.75" hidden="1">
      <c r="A1049" s="90"/>
      <c r="B1049" s="90"/>
      <c r="C1049" s="90"/>
      <c r="D1049" s="117"/>
      <c r="E1049" s="137"/>
      <c r="F1049" s="90"/>
      <c r="G1049" s="90"/>
      <c r="H1049" s="90"/>
      <c r="I1049" s="90"/>
      <c r="J1049" s="90"/>
      <c r="K1049" s="90"/>
      <c r="L1049" s="146"/>
      <c r="M1049" s="90"/>
      <c r="N1049" s="90"/>
      <c r="O1049" s="90"/>
      <c r="P1049" s="10"/>
      <c r="Q1049" s="215"/>
      <c r="R1049" s="215"/>
      <c r="W1049" s="55"/>
    </row>
    <row r="1050" spans="1:23" s="11" customFormat="1" ht="15.75" hidden="1">
      <c r="A1050" s="90"/>
      <c r="B1050" s="90"/>
      <c r="C1050" s="90"/>
      <c r="D1050" s="117"/>
      <c r="E1050" s="137"/>
      <c r="F1050" s="90"/>
      <c r="G1050" s="90"/>
      <c r="H1050" s="90"/>
      <c r="I1050" s="90"/>
      <c r="J1050" s="90"/>
      <c r="K1050" s="90"/>
      <c r="L1050" s="146"/>
      <c r="M1050" s="90"/>
      <c r="N1050" s="90"/>
      <c r="O1050" s="90"/>
      <c r="P1050" s="10"/>
      <c r="Q1050" s="215"/>
      <c r="R1050" s="215"/>
      <c r="W1050" s="55"/>
    </row>
    <row r="1051" spans="1:23" s="11" customFormat="1" ht="15.75" hidden="1">
      <c r="A1051" s="90"/>
      <c r="B1051" s="90"/>
      <c r="C1051" s="90"/>
      <c r="D1051" s="117"/>
      <c r="E1051" s="137"/>
      <c r="F1051" s="90"/>
      <c r="G1051" s="90"/>
      <c r="H1051" s="90"/>
      <c r="I1051" s="90"/>
      <c r="J1051" s="90"/>
      <c r="K1051" s="90"/>
      <c r="L1051" s="146"/>
      <c r="M1051" s="90"/>
      <c r="N1051" s="90"/>
      <c r="O1051" s="90"/>
      <c r="P1051" s="10"/>
      <c r="Q1051" s="215"/>
      <c r="R1051" s="215"/>
      <c r="W1051" s="55"/>
    </row>
    <row r="1052" spans="1:23" s="11" customFormat="1" ht="15.75" hidden="1">
      <c r="A1052" s="90"/>
      <c r="B1052" s="90"/>
      <c r="C1052" s="90"/>
      <c r="D1052" s="117"/>
      <c r="E1052" s="137"/>
      <c r="F1052" s="90"/>
      <c r="G1052" s="90"/>
      <c r="H1052" s="90"/>
      <c r="I1052" s="90"/>
      <c r="J1052" s="90"/>
      <c r="K1052" s="90"/>
      <c r="L1052" s="146"/>
      <c r="M1052" s="90"/>
      <c r="N1052" s="90"/>
      <c r="O1052" s="90"/>
      <c r="P1052" s="10"/>
      <c r="Q1052" s="215"/>
      <c r="R1052" s="215"/>
      <c r="W1052" s="55"/>
    </row>
    <row r="1053" spans="1:23" s="11" customFormat="1" ht="15.75">
      <c r="A1053" s="90"/>
      <c r="B1053" s="90"/>
      <c r="C1053" s="90"/>
      <c r="D1053" s="117"/>
      <c r="E1053" s="137"/>
      <c r="F1053" s="90"/>
      <c r="G1053" s="90"/>
      <c r="H1053" s="90"/>
      <c r="I1053" s="90"/>
      <c r="J1053" s="90"/>
      <c r="K1053" s="90"/>
      <c r="L1053" s="146"/>
      <c r="M1053" s="90"/>
      <c r="N1053" s="90"/>
      <c r="O1053" s="90"/>
      <c r="P1053" s="10"/>
      <c r="Q1053" s="215"/>
      <c r="R1053" s="215"/>
      <c r="W1053" s="55"/>
    </row>
    <row r="1054" spans="1:23" s="11" customFormat="1" ht="15.75">
      <c r="A1054" s="90"/>
      <c r="B1054" s="90"/>
      <c r="C1054" s="90"/>
      <c r="D1054" s="117"/>
      <c r="E1054" s="137"/>
      <c r="F1054" s="90"/>
      <c r="G1054" s="90"/>
      <c r="H1054" s="90"/>
      <c r="I1054" s="90"/>
      <c r="J1054" s="90"/>
      <c r="K1054" s="90"/>
      <c r="L1054" s="146"/>
      <c r="M1054" s="90"/>
      <c r="N1054" s="90"/>
      <c r="O1054" s="90"/>
      <c r="P1054" s="10"/>
      <c r="Q1054" s="215"/>
      <c r="R1054" s="215"/>
      <c r="W1054" s="55"/>
    </row>
    <row r="1055" spans="1:23" s="11" customFormat="1" ht="15.75">
      <c r="A1055" s="90"/>
      <c r="B1055" s="90"/>
      <c r="C1055" s="90"/>
      <c r="D1055" s="117"/>
      <c r="E1055" s="137"/>
      <c r="F1055" s="90"/>
      <c r="G1055" s="90"/>
      <c r="H1055" s="90"/>
      <c r="I1055" s="90"/>
      <c r="J1055" s="90"/>
      <c r="K1055" s="90"/>
      <c r="L1055" s="146"/>
      <c r="M1055" s="90"/>
      <c r="N1055" s="90"/>
      <c r="O1055" s="90"/>
      <c r="P1055" s="10"/>
      <c r="Q1055" s="215"/>
      <c r="R1055" s="215"/>
      <c r="W1055" s="55"/>
    </row>
    <row r="1056" spans="1:23" s="11" customFormat="1" ht="15.75">
      <c r="A1056" s="90"/>
      <c r="B1056" s="90"/>
      <c r="C1056" s="90"/>
      <c r="D1056" s="117"/>
      <c r="E1056" s="137"/>
      <c r="F1056" s="90"/>
      <c r="G1056" s="90"/>
      <c r="H1056" s="90"/>
      <c r="I1056" s="90"/>
      <c r="J1056" s="90"/>
      <c r="K1056" s="90"/>
      <c r="L1056" s="146"/>
      <c r="M1056" s="90"/>
      <c r="N1056" s="90"/>
      <c r="O1056" s="90"/>
      <c r="P1056" s="10"/>
      <c r="Q1056" s="215"/>
      <c r="R1056" s="215"/>
      <c r="W1056" s="55"/>
    </row>
    <row r="1057" spans="1:23" s="11" customFormat="1" ht="15.75">
      <c r="A1057" s="90"/>
      <c r="B1057" s="90"/>
      <c r="C1057" s="90"/>
      <c r="D1057" s="117"/>
      <c r="E1057" s="137"/>
      <c r="F1057" s="90"/>
      <c r="G1057" s="90"/>
      <c r="H1057" s="90"/>
      <c r="I1057" s="90"/>
      <c r="J1057" s="90"/>
      <c r="K1057" s="90"/>
      <c r="L1057" s="146"/>
      <c r="M1057" s="90"/>
      <c r="N1057" s="90"/>
      <c r="O1057" s="90"/>
      <c r="P1057" s="10"/>
      <c r="Q1057" s="215"/>
      <c r="R1057" s="215"/>
      <c r="W1057" s="55"/>
    </row>
    <row r="1058" spans="1:23" s="11" customFormat="1" ht="15.75">
      <c r="A1058" s="90"/>
      <c r="B1058" s="90"/>
      <c r="C1058" s="90"/>
      <c r="D1058" s="117"/>
      <c r="E1058" s="137"/>
      <c r="F1058" s="90"/>
      <c r="G1058" s="90"/>
      <c r="H1058" s="90"/>
      <c r="I1058" s="90"/>
      <c r="J1058" s="90"/>
      <c r="K1058" s="90"/>
      <c r="L1058" s="146"/>
      <c r="M1058" s="90"/>
      <c r="N1058" s="90"/>
      <c r="O1058" s="90"/>
      <c r="P1058" s="10"/>
      <c r="Q1058" s="215"/>
      <c r="R1058" s="215"/>
      <c r="W1058" s="55"/>
    </row>
    <row r="1059" spans="1:23" s="11" customFormat="1" ht="15.75">
      <c r="A1059" s="90"/>
      <c r="B1059" s="90"/>
      <c r="C1059" s="90"/>
      <c r="D1059" s="117"/>
      <c r="E1059" s="137"/>
      <c r="F1059" s="90"/>
      <c r="G1059" s="90"/>
      <c r="H1059" s="90"/>
      <c r="I1059" s="90"/>
      <c r="J1059" s="90"/>
      <c r="K1059" s="90"/>
      <c r="L1059" s="146"/>
      <c r="M1059" s="90"/>
      <c r="N1059" s="90"/>
      <c r="O1059" s="90"/>
      <c r="P1059" s="10"/>
      <c r="Q1059" s="215"/>
      <c r="R1059" s="215"/>
      <c r="W1059" s="55"/>
    </row>
    <row r="1060" spans="1:23" s="11" customFormat="1" ht="15.75">
      <c r="A1060" s="90"/>
      <c r="B1060" s="90"/>
      <c r="C1060" s="90"/>
      <c r="D1060" s="117"/>
      <c r="E1060" s="137"/>
      <c r="F1060" s="90"/>
      <c r="G1060" s="90"/>
      <c r="H1060" s="90"/>
      <c r="I1060" s="90"/>
      <c r="J1060" s="90"/>
      <c r="K1060" s="90"/>
      <c r="L1060" s="146"/>
      <c r="M1060" s="90"/>
      <c r="N1060" s="90"/>
      <c r="O1060" s="90"/>
      <c r="P1060" s="10"/>
      <c r="Q1060" s="215"/>
      <c r="R1060" s="215"/>
      <c r="W1060" s="55"/>
    </row>
    <row r="1061" spans="1:23" s="11" customFormat="1" ht="15.75">
      <c r="A1061" s="90"/>
      <c r="B1061" s="90"/>
      <c r="C1061" s="90"/>
      <c r="D1061" s="117"/>
      <c r="E1061" s="137"/>
      <c r="F1061" s="90"/>
      <c r="G1061" s="90"/>
      <c r="H1061" s="90"/>
      <c r="I1061" s="90"/>
      <c r="J1061" s="90"/>
      <c r="K1061" s="90"/>
      <c r="L1061" s="146"/>
      <c r="M1061" s="90"/>
      <c r="N1061" s="90"/>
      <c r="O1061" s="90"/>
      <c r="P1061" s="10"/>
      <c r="Q1061" s="215"/>
      <c r="R1061" s="215"/>
      <c r="W1061" s="55"/>
    </row>
    <row r="1062" spans="1:23" s="11" customFormat="1" ht="15.75">
      <c r="A1062" s="90"/>
      <c r="B1062" s="90"/>
      <c r="C1062" s="90"/>
      <c r="D1062" s="117"/>
      <c r="E1062" s="137"/>
      <c r="F1062" s="90"/>
      <c r="G1062" s="90"/>
      <c r="H1062" s="90"/>
      <c r="I1062" s="90"/>
      <c r="J1062" s="90"/>
      <c r="K1062" s="90"/>
      <c r="L1062" s="146"/>
      <c r="M1062" s="90"/>
      <c r="N1062" s="90"/>
      <c r="O1062" s="90"/>
      <c r="P1062" s="10"/>
      <c r="Q1062" s="215"/>
      <c r="R1062" s="215"/>
      <c r="W1062" s="55"/>
    </row>
    <row r="1063" spans="1:23" s="11" customFormat="1" ht="15.75">
      <c r="A1063" s="90"/>
      <c r="B1063" s="90"/>
      <c r="C1063" s="90"/>
      <c r="D1063" s="117"/>
      <c r="E1063" s="137"/>
      <c r="F1063" s="90"/>
      <c r="G1063" s="90"/>
      <c r="H1063" s="90"/>
      <c r="I1063" s="90"/>
      <c r="J1063" s="90"/>
      <c r="K1063" s="90"/>
      <c r="L1063" s="146"/>
      <c r="M1063" s="90"/>
      <c r="N1063" s="90"/>
      <c r="O1063" s="90"/>
      <c r="P1063" s="10"/>
      <c r="Q1063" s="215"/>
      <c r="R1063" s="215"/>
      <c r="W1063" s="55"/>
    </row>
    <row r="1064" spans="1:23" s="11" customFormat="1" ht="15.75">
      <c r="A1064" s="90"/>
      <c r="B1064" s="90"/>
      <c r="C1064" s="90"/>
      <c r="D1064" s="117"/>
      <c r="E1064" s="137"/>
      <c r="F1064" s="90"/>
      <c r="G1064" s="90"/>
      <c r="H1064" s="90"/>
      <c r="I1064" s="90"/>
      <c r="J1064" s="90"/>
      <c r="K1064" s="90"/>
      <c r="L1064" s="146"/>
      <c r="M1064" s="90"/>
      <c r="N1064" s="90"/>
      <c r="O1064" s="90"/>
      <c r="P1064" s="10"/>
      <c r="Q1064" s="215"/>
      <c r="R1064" s="215"/>
      <c r="W1064" s="55"/>
    </row>
    <row r="1065" spans="1:23" s="11" customFormat="1" ht="15.75">
      <c r="A1065" s="90"/>
      <c r="B1065" s="90"/>
      <c r="C1065" s="90"/>
      <c r="D1065" s="117"/>
      <c r="E1065" s="137"/>
      <c r="F1065" s="90"/>
      <c r="G1065" s="90"/>
      <c r="H1065" s="90"/>
      <c r="I1065" s="90"/>
      <c r="J1065" s="90"/>
      <c r="K1065" s="90"/>
      <c r="L1065" s="146"/>
      <c r="M1065" s="90"/>
      <c r="N1065" s="90"/>
      <c r="O1065" s="90"/>
      <c r="P1065" s="10"/>
      <c r="Q1065" s="215"/>
      <c r="R1065" s="215"/>
      <c r="W1065" s="55"/>
    </row>
    <row r="1066" spans="1:23" s="11" customFormat="1" ht="15.75">
      <c r="A1066" s="90"/>
      <c r="B1066" s="90"/>
      <c r="C1066" s="90"/>
      <c r="D1066" s="117"/>
      <c r="E1066" s="137"/>
      <c r="F1066" s="90"/>
      <c r="G1066" s="90"/>
      <c r="H1066" s="90"/>
      <c r="I1066" s="90"/>
      <c r="J1066" s="90"/>
      <c r="K1066" s="90"/>
      <c r="L1066" s="146"/>
      <c r="M1066" s="90"/>
      <c r="N1066" s="90"/>
      <c r="O1066" s="90"/>
      <c r="P1066" s="10"/>
      <c r="Q1066" s="215"/>
      <c r="R1066" s="215"/>
      <c r="W1066" s="55"/>
    </row>
    <row r="1067" spans="1:23" s="11" customFormat="1" ht="15.75">
      <c r="A1067" s="90"/>
      <c r="B1067" s="90"/>
      <c r="C1067" s="90"/>
      <c r="D1067" s="117"/>
      <c r="E1067" s="137"/>
      <c r="F1067" s="90"/>
      <c r="G1067" s="90"/>
      <c r="H1067" s="90"/>
      <c r="I1067" s="90"/>
      <c r="J1067" s="90"/>
      <c r="K1067" s="90"/>
      <c r="L1067" s="146"/>
      <c r="M1067" s="90"/>
      <c r="N1067" s="90"/>
      <c r="O1067" s="90"/>
      <c r="P1067" s="10"/>
      <c r="Q1067" s="215"/>
      <c r="R1067" s="215"/>
      <c r="W1067" s="55"/>
    </row>
    <row r="1068" spans="1:23" s="11" customFormat="1" ht="15.75">
      <c r="A1068" s="90"/>
      <c r="B1068" s="90"/>
      <c r="C1068" s="90"/>
      <c r="D1068" s="117"/>
      <c r="E1068" s="137"/>
      <c r="F1068" s="90"/>
      <c r="G1068" s="90"/>
      <c r="H1068" s="90"/>
      <c r="I1068" s="90"/>
      <c r="J1068" s="90"/>
      <c r="K1068" s="90"/>
      <c r="L1068" s="146"/>
      <c r="M1068" s="90"/>
      <c r="N1068" s="90"/>
      <c r="O1068" s="90"/>
      <c r="P1068" s="10"/>
      <c r="Q1068" s="215"/>
      <c r="R1068" s="215"/>
      <c r="W1068" s="55"/>
    </row>
    <row r="1069" spans="1:23" s="11" customFormat="1" ht="15.75">
      <c r="A1069" s="90"/>
      <c r="B1069" s="90"/>
      <c r="C1069" s="90"/>
      <c r="D1069" s="117"/>
      <c r="E1069" s="137"/>
      <c r="F1069" s="90"/>
      <c r="G1069" s="90"/>
      <c r="H1069" s="90"/>
      <c r="I1069" s="90"/>
      <c r="J1069" s="90"/>
      <c r="K1069" s="90"/>
      <c r="L1069" s="146"/>
      <c r="M1069" s="90"/>
      <c r="N1069" s="90"/>
      <c r="O1069" s="90"/>
      <c r="P1069" s="10"/>
      <c r="Q1069" s="215"/>
      <c r="R1069" s="215"/>
      <c r="W1069" s="55"/>
    </row>
    <row r="1070" spans="1:23" s="11" customFormat="1" ht="15.75">
      <c r="A1070" s="90"/>
      <c r="B1070" s="90"/>
      <c r="C1070" s="90"/>
      <c r="D1070" s="117"/>
      <c r="E1070" s="137"/>
      <c r="F1070" s="90"/>
      <c r="G1070" s="90"/>
      <c r="H1070" s="90"/>
      <c r="I1070" s="90"/>
      <c r="J1070" s="90"/>
      <c r="K1070" s="90"/>
      <c r="L1070" s="146"/>
      <c r="M1070" s="90"/>
      <c r="N1070" s="90"/>
      <c r="O1070" s="90"/>
      <c r="P1070" s="10"/>
      <c r="Q1070" s="215"/>
      <c r="R1070" s="215"/>
      <c r="W1070" s="55"/>
    </row>
    <row r="1071" spans="1:23" s="11" customFormat="1" ht="15.75">
      <c r="A1071" s="90"/>
      <c r="B1071" s="90"/>
      <c r="C1071" s="90"/>
      <c r="D1071" s="117"/>
      <c r="E1071" s="137"/>
      <c r="F1071" s="90"/>
      <c r="G1071" s="90"/>
      <c r="H1071" s="90"/>
      <c r="I1071" s="90"/>
      <c r="J1071" s="90"/>
      <c r="K1071" s="90"/>
      <c r="L1071" s="146"/>
      <c r="M1071" s="90"/>
      <c r="N1071" s="90"/>
      <c r="O1071" s="90"/>
      <c r="P1071" s="10"/>
      <c r="Q1071" s="215"/>
      <c r="R1071" s="215"/>
      <c r="W1071" s="55"/>
    </row>
    <row r="1072" spans="1:23" s="11" customFormat="1" ht="15.75">
      <c r="A1072" s="90"/>
      <c r="B1072" s="90"/>
      <c r="C1072" s="90"/>
      <c r="D1072" s="117"/>
      <c r="E1072" s="137"/>
      <c r="F1072" s="90"/>
      <c r="G1072" s="90"/>
      <c r="H1072" s="90"/>
      <c r="I1072" s="90"/>
      <c r="J1072" s="90"/>
      <c r="K1072" s="90"/>
      <c r="L1072" s="146"/>
      <c r="M1072" s="90"/>
      <c r="N1072" s="90"/>
      <c r="O1072" s="90"/>
      <c r="P1072" s="10"/>
      <c r="Q1072" s="215"/>
      <c r="R1072" s="215"/>
      <c r="W1072" s="55"/>
    </row>
    <row r="1073" spans="1:23" s="11" customFormat="1" ht="15.75">
      <c r="A1073" s="90"/>
      <c r="B1073" s="90"/>
      <c r="C1073" s="90"/>
      <c r="D1073" s="117"/>
      <c r="E1073" s="137"/>
      <c r="F1073" s="90"/>
      <c r="G1073" s="90"/>
      <c r="H1073" s="90"/>
      <c r="I1073" s="90"/>
      <c r="J1073" s="90"/>
      <c r="K1073" s="90"/>
      <c r="L1073" s="146"/>
      <c r="M1073" s="90"/>
      <c r="N1073" s="90"/>
      <c r="O1073" s="90"/>
      <c r="P1073" s="10"/>
      <c r="Q1073" s="215"/>
      <c r="R1073" s="215"/>
      <c r="W1073" s="55"/>
    </row>
    <row r="1074" spans="1:23" s="11" customFormat="1" ht="15.75">
      <c r="A1074" s="90"/>
      <c r="B1074" s="90"/>
      <c r="C1074" s="90"/>
      <c r="D1074" s="117"/>
      <c r="E1074" s="137"/>
      <c r="F1074" s="90"/>
      <c r="G1074" s="90"/>
      <c r="H1074" s="90"/>
      <c r="I1074" s="90"/>
      <c r="J1074" s="90"/>
      <c r="K1074" s="90"/>
      <c r="L1074" s="146"/>
      <c r="M1074" s="90"/>
      <c r="N1074" s="90"/>
      <c r="O1074" s="90"/>
      <c r="P1074" s="10"/>
      <c r="Q1074" s="215"/>
      <c r="R1074" s="215"/>
      <c r="W1074" s="55"/>
    </row>
    <row r="1075" spans="1:23" ht="15.75"/>
    <row r="1076" spans="1:23" ht="15.75"/>
    <row r="1077" spans="1:23" ht="15.75"/>
    <row r="1078" spans="1:23" ht="15.75"/>
    <row r="1079" spans="1:23" ht="15.75"/>
    <row r="1080" spans="1:23" ht="15.75"/>
    <row r="1081" spans="1:23" ht="15.75"/>
    <row r="1082" spans="1:23" ht="15.75"/>
    <row r="1083" spans="1:23" ht="15.75"/>
    <row r="1084" spans="1:23" ht="15.75"/>
    <row r="1085" spans="1:23" ht="15.75">
      <c r="A1085" s="10"/>
      <c r="B1085" s="10"/>
      <c r="C1085" s="10"/>
      <c r="D1085" s="10"/>
      <c r="E1085" s="10"/>
      <c r="F1085" s="10"/>
      <c r="G1085" s="10"/>
      <c r="H1085" s="10"/>
      <c r="I1085" s="10"/>
      <c r="J1085" s="10"/>
      <c r="K1085" s="10"/>
      <c r="L1085" s="10"/>
      <c r="M1085" s="10"/>
      <c r="N1085" s="10"/>
      <c r="O1085" s="10"/>
      <c r="Q1085" s="10"/>
      <c r="R1085" s="10"/>
      <c r="W1085" s="10"/>
    </row>
    <row r="1086" spans="1:23" ht="15.75">
      <c r="A1086" s="10"/>
      <c r="B1086" s="10"/>
      <c r="C1086" s="10"/>
      <c r="D1086" s="10"/>
      <c r="E1086" s="10"/>
      <c r="F1086" s="10"/>
      <c r="G1086" s="10"/>
      <c r="H1086" s="10"/>
      <c r="I1086" s="10"/>
      <c r="J1086" s="10"/>
      <c r="K1086" s="10"/>
      <c r="L1086" s="10"/>
      <c r="M1086" s="10"/>
      <c r="N1086" s="10"/>
      <c r="O1086" s="10"/>
      <c r="Q1086" s="10"/>
      <c r="R1086" s="10"/>
      <c r="W1086" s="10"/>
    </row>
    <row r="1087" spans="1:23" ht="15.75">
      <c r="A1087" s="10"/>
      <c r="B1087" s="10"/>
      <c r="C1087" s="10"/>
      <c r="D1087" s="10"/>
      <c r="E1087" s="10"/>
      <c r="F1087" s="10"/>
      <c r="G1087" s="10"/>
      <c r="H1087" s="10"/>
      <c r="I1087" s="10"/>
      <c r="J1087" s="10"/>
      <c r="K1087" s="10"/>
      <c r="L1087" s="10"/>
      <c r="M1087" s="10"/>
      <c r="N1087" s="10"/>
      <c r="O1087" s="10"/>
      <c r="Q1087" s="10"/>
      <c r="R1087" s="10"/>
      <c r="W1087" s="10"/>
    </row>
    <row r="1088" spans="1:23" ht="15.75">
      <c r="A1088" s="10"/>
      <c r="B1088" s="10"/>
      <c r="C1088" s="10"/>
      <c r="D1088" s="10"/>
      <c r="E1088" s="10"/>
      <c r="F1088" s="10"/>
      <c r="G1088" s="10"/>
      <c r="H1088" s="10"/>
      <c r="I1088" s="10"/>
      <c r="J1088" s="10"/>
      <c r="K1088" s="10"/>
      <c r="L1088" s="10"/>
      <c r="M1088" s="10"/>
      <c r="N1088" s="10"/>
      <c r="O1088" s="10"/>
      <c r="Q1088" s="10"/>
      <c r="R1088" s="10"/>
      <c r="W1088" s="10"/>
    </row>
    <row r="1089" s="10" customFormat="1" ht="15.75"/>
    <row r="1090" s="10" customFormat="1" ht="15.75"/>
    <row r="1091" s="10" customFormat="1" ht="15.75"/>
    <row r="1092" s="10" customFormat="1" ht="15.75"/>
    <row r="1093" s="10" customFormat="1" ht="15.75"/>
    <row r="1094" s="10" customFormat="1" ht="15.75"/>
    <row r="1095" s="10" customFormat="1" ht="15.75"/>
    <row r="1096" s="10" customFormat="1" ht="15.75"/>
    <row r="1097" s="10" customFormat="1" ht="15.75"/>
    <row r="1098" s="10" customFormat="1" ht="15.75"/>
    <row r="1099" s="10" customFormat="1" ht="15.75"/>
    <row r="1100" s="10" customFormat="1" ht="15.75"/>
    <row r="1101" s="10" customFormat="1" ht="15.75"/>
    <row r="1102" s="10" customFormat="1" ht="15.75"/>
    <row r="1103" s="10" customFormat="1" ht="15.75"/>
    <row r="1104" s="10" customFormat="1" ht="15.75"/>
    <row r="1105" s="10" customFormat="1" ht="15.75"/>
    <row r="1106" s="10" customFormat="1" ht="15.75"/>
    <row r="1107" s="10" customFormat="1" ht="15.75"/>
    <row r="1108" s="10" customFormat="1" ht="15.75"/>
    <row r="1109" s="10" customFormat="1" ht="15.75"/>
    <row r="1110" s="10" customFormat="1" ht="15.75"/>
    <row r="1111" s="10" customFormat="1" ht="15.75"/>
    <row r="1112" s="10" customFormat="1" ht="15.75"/>
    <row r="1113" s="10" customFormat="1" ht="15.75"/>
    <row r="1114" s="10" customFormat="1" ht="15.75"/>
    <row r="1115" s="10" customFormat="1" ht="15.75"/>
    <row r="1116" s="10" customFormat="1" ht="15.75"/>
    <row r="1117" s="10" customFormat="1" ht="15.75"/>
    <row r="1118" s="10" customFormat="1" ht="15.75"/>
    <row r="1119" s="10" customFormat="1" ht="15.75"/>
    <row r="1120" s="10" customFormat="1" ht="15.75"/>
    <row r="1121" s="10" customFormat="1" ht="15.75"/>
    <row r="1122" s="10" customFormat="1" ht="15.75"/>
    <row r="1123" s="10" customFormat="1" ht="15.75"/>
    <row r="1124" s="10" customFormat="1" ht="15.75"/>
    <row r="1125" s="10" customFormat="1" ht="15.75"/>
    <row r="1126" s="10" customFormat="1" ht="15.75"/>
    <row r="1127" s="10" customFormat="1" ht="15.75"/>
    <row r="1128" s="10" customFormat="1" ht="15.75"/>
    <row r="1129" s="10" customFormat="1" ht="15.75"/>
    <row r="1130" s="10" customFormat="1" ht="15.75"/>
    <row r="1131" s="10" customFormat="1" ht="15.75"/>
    <row r="1132" s="10" customFormat="1" ht="15.75"/>
    <row r="1133" s="10" customFormat="1" ht="15.75"/>
    <row r="1134" s="10" customFormat="1" ht="15.75"/>
    <row r="1135" s="10" customFormat="1" ht="15.75"/>
    <row r="1136" s="10" customFormat="1" ht="15.75"/>
    <row r="1137" s="10" customFormat="1" ht="15.75"/>
    <row r="1138" s="10" customFormat="1" ht="15.75"/>
    <row r="1139" s="10" customFormat="1" ht="15.75"/>
    <row r="1140" s="10" customFormat="1" ht="15.75"/>
    <row r="1141" s="10" customFormat="1" ht="15.75"/>
    <row r="1142" s="10" customFormat="1" ht="15.75"/>
    <row r="1143" s="10" customFormat="1" ht="15.75"/>
    <row r="1144" s="10" customFormat="1" ht="15.75"/>
    <row r="1145" s="10" customFormat="1" ht="15.75"/>
    <row r="1146" s="10" customFormat="1" ht="15.75"/>
    <row r="1147" s="10" customFormat="1" ht="15.75"/>
    <row r="1148" s="10" customFormat="1" ht="15.75"/>
    <row r="1149" s="10" customFormat="1" ht="15.75"/>
    <row r="1150" s="10" customFormat="1" ht="15.75"/>
    <row r="1151" s="10" customFormat="1" ht="15.75"/>
    <row r="1152" s="10" customFormat="1" ht="15.75"/>
    <row r="1153" s="10" customFormat="1" ht="15.75"/>
    <row r="1154" s="10" customFormat="1" ht="15.75"/>
    <row r="1155" s="10" customFormat="1" ht="15.75"/>
    <row r="1156" s="10" customFormat="1" ht="15.75"/>
    <row r="1157" s="10" customFormat="1" ht="15.75"/>
    <row r="1158" s="10" customFormat="1" ht="15.75"/>
    <row r="1159" s="10" customFormat="1" ht="15.75"/>
    <row r="1160" s="10" customFormat="1" ht="15.75"/>
    <row r="1161" s="10" customFormat="1" ht="15.75"/>
    <row r="1162" s="10" customFormat="1" ht="15.75"/>
    <row r="1163" s="10" customFormat="1" ht="15.75"/>
    <row r="1164" s="10" customFormat="1" ht="15.75"/>
    <row r="1165" s="10" customFormat="1" ht="15.75"/>
    <row r="1166" s="10" customFormat="1" ht="15.75"/>
    <row r="1167" s="10" customFormat="1" ht="15.75"/>
    <row r="1168" s="10" customFormat="1" ht="15.75"/>
    <row r="1169" s="10" customFormat="1" ht="15.75"/>
    <row r="1170" s="10" customFormat="1" ht="15.75"/>
    <row r="1171" s="10" customFormat="1" ht="15.75"/>
    <row r="1172" s="10" customFormat="1" ht="15.75"/>
    <row r="1173" s="10" customFormat="1" ht="15.75"/>
    <row r="1174" s="10" customFormat="1" ht="15.75"/>
    <row r="1175" s="10" customFormat="1" ht="15.75"/>
    <row r="1176" s="10" customFormat="1" ht="15.75"/>
    <row r="1177" s="10" customFormat="1" ht="15.75"/>
    <row r="1178" s="10" customFormat="1" ht="15.75"/>
    <row r="1179" s="10" customFormat="1" ht="15.75"/>
    <row r="1180" s="10" customFormat="1" ht="15.75"/>
    <row r="1181" s="10" customFormat="1" ht="15.75"/>
    <row r="1182" s="10" customFormat="1" ht="15.75"/>
    <row r="1183" s="10" customFormat="1" ht="15.75"/>
    <row r="1184" s="10" customFormat="1" ht="15.75"/>
    <row r="1185" s="10" customFormat="1" ht="15.75"/>
    <row r="1186" s="10" customFormat="1" ht="15.75"/>
    <row r="1187" s="10" customFormat="1" ht="15.75"/>
    <row r="1188" s="10" customFormat="1" ht="15.75"/>
    <row r="1189" s="10" customFormat="1" ht="15.75"/>
    <row r="1190" s="10" customFormat="1" ht="15.75"/>
    <row r="1191" s="10" customFormat="1" ht="15.75"/>
    <row r="1192" s="10" customFormat="1" ht="15.75"/>
    <row r="1193" s="10" customFormat="1" ht="15.75"/>
    <row r="1194" s="10" customFormat="1" ht="15.75"/>
    <row r="1195" s="10" customFormat="1" ht="15.75"/>
    <row r="1196" s="10" customFormat="1" ht="15.75"/>
    <row r="1197" s="10" customFormat="1" ht="15.75"/>
    <row r="1198" s="10" customFormat="1" ht="15.75"/>
    <row r="1199" s="10" customFormat="1" ht="15.75"/>
    <row r="1200" s="10" customFormat="1" ht="15.75"/>
    <row r="1201" s="10" customFormat="1" ht="15.75"/>
    <row r="1202" s="10" customFormat="1" ht="15.75"/>
    <row r="1203" s="10" customFormat="1" ht="15.75"/>
    <row r="1204" s="10" customFormat="1" ht="15.75"/>
    <row r="1205" s="10" customFormat="1" ht="15.75"/>
    <row r="1206" s="10" customFormat="1" ht="15.75"/>
    <row r="1207" s="10" customFormat="1" ht="15.75"/>
    <row r="1208" s="10" customFormat="1" ht="15.75"/>
    <row r="1209" s="10" customFormat="1" ht="15.75"/>
    <row r="1210" s="10" customFormat="1" ht="15.75"/>
    <row r="1211" s="10" customFormat="1" ht="15.75"/>
    <row r="1212" s="10" customFormat="1" ht="15.75"/>
    <row r="1213" s="10" customFormat="1" ht="15.75"/>
    <row r="1214" s="10" customFormat="1" ht="15.75"/>
    <row r="1215" s="10" customFormat="1" ht="15.75"/>
    <row r="1216" s="10" customFormat="1" ht="15.75"/>
    <row r="1217" s="10" customFormat="1" ht="15.75"/>
    <row r="1218" s="10" customFormat="1" ht="15.75"/>
    <row r="1219" s="10" customFormat="1" ht="15.75"/>
    <row r="1220" s="10" customFormat="1" ht="15.75"/>
    <row r="1221" s="10" customFormat="1" ht="15.75"/>
    <row r="1222" s="10" customFormat="1" ht="15.75"/>
    <row r="1223" s="10" customFormat="1" ht="15.75"/>
    <row r="1224" s="10" customFormat="1" ht="15.75"/>
    <row r="1225" s="10" customFormat="1" ht="15.75"/>
    <row r="1226" s="10" customFormat="1" ht="15.75"/>
    <row r="1227" s="10" customFormat="1" ht="15.75"/>
    <row r="1228" s="10" customFormat="1" ht="15.75"/>
    <row r="1229" s="10" customFormat="1" ht="15.75"/>
    <row r="1230" s="10" customFormat="1" ht="15.75"/>
    <row r="1231" s="10" customFormat="1" ht="15.75"/>
    <row r="1232" s="10" customFormat="1" ht="15.75"/>
    <row r="1233" s="10" customFormat="1" ht="15.75"/>
    <row r="1234" s="10" customFormat="1" ht="15.75"/>
    <row r="1235" s="10" customFormat="1" ht="15.75"/>
    <row r="1236" s="10" customFormat="1" ht="15.75"/>
    <row r="1237" s="10" customFormat="1" ht="15.75"/>
    <row r="1238" s="10" customFormat="1" ht="15.75"/>
    <row r="1239" s="10" customFormat="1" ht="15.75"/>
    <row r="1240" s="10" customFormat="1" ht="15.75"/>
    <row r="1241" s="10" customFormat="1" ht="15.75"/>
    <row r="1242" s="10" customFormat="1" ht="15.75"/>
    <row r="1243" s="10" customFormat="1" ht="15.75"/>
    <row r="1244" s="10" customFormat="1" ht="15.75"/>
    <row r="1245" s="10" customFormat="1" ht="15.75"/>
    <row r="1246" s="10" customFormat="1" ht="15.75"/>
    <row r="1247" s="10" customFormat="1" ht="15.75"/>
    <row r="1248" s="10" customFormat="1" ht="15.75"/>
    <row r="1249" s="10" customFormat="1" ht="15.75"/>
    <row r="1250" s="10" customFormat="1" ht="15.75"/>
    <row r="1251" s="10" customFormat="1" ht="15.75"/>
    <row r="1252" s="10" customFormat="1" ht="15.75"/>
    <row r="1253" s="10" customFormat="1" ht="15.75"/>
    <row r="1254" s="10" customFormat="1" ht="15.75"/>
    <row r="1255" s="10" customFormat="1" ht="15.75"/>
    <row r="1256" s="10" customFormat="1" ht="15.75"/>
    <row r="1257" s="10" customFormat="1" ht="15.75"/>
    <row r="1258" s="10" customFormat="1" ht="15.75"/>
    <row r="1259" s="10" customFormat="1" ht="15.75"/>
    <row r="1260" s="10" customFormat="1" ht="15.75"/>
    <row r="1261" s="10" customFormat="1" ht="15.75"/>
    <row r="1262" s="10" customFormat="1" ht="15.75"/>
    <row r="1263" s="10" customFormat="1" ht="15.75"/>
    <row r="1264" s="10" customFormat="1" ht="15.75"/>
    <row r="1265" s="10" customFormat="1" ht="15.75"/>
    <row r="1266" s="10" customFormat="1" ht="15.75"/>
    <row r="1267" s="10" customFormat="1" ht="15.75"/>
    <row r="1268" s="10" customFormat="1" ht="15.75"/>
    <row r="1269" s="10" customFormat="1" ht="15.75"/>
    <row r="1270" s="10" customFormat="1" ht="15.75"/>
    <row r="1271" s="10" customFormat="1" ht="15.75"/>
    <row r="1272" s="10" customFormat="1" ht="15.75"/>
    <row r="1273" s="10" customFormat="1" ht="15.75"/>
    <row r="1274" s="10" customFormat="1" ht="15.75"/>
    <row r="1275" s="10" customFormat="1" ht="15.75"/>
    <row r="1276" s="10" customFormat="1" ht="15.75"/>
    <row r="1277" s="10" customFormat="1" ht="15.75"/>
    <row r="1278" s="10" customFormat="1" ht="15.75"/>
    <row r="1279" s="10" customFormat="1" ht="15.75"/>
    <row r="1280" s="10" customFormat="1" ht="15.75"/>
    <row r="1281" s="10" customFormat="1" ht="15.75"/>
    <row r="1282" s="10" customFormat="1" ht="15.75"/>
    <row r="1283" s="10" customFormat="1" ht="15.75"/>
    <row r="1284" s="10" customFormat="1" ht="15.75"/>
    <row r="1285" s="10" customFormat="1" ht="15.75"/>
    <row r="1286" s="10" customFormat="1" ht="15.75"/>
    <row r="1287" s="10" customFormat="1" ht="15.75"/>
    <row r="1288" s="10" customFormat="1" ht="15.75"/>
    <row r="1289" s="10" customFormat="1" ht="15.75"/>
    <row r="1290" s="10" customFormat="1" ht="15.75"/>
    <row r="1291" s="10" customFormat="1" ht="15.75"/>
    <row r="1292" s="10" customFormat="1" ht="15.75"/>
    <row r="1293" s="10" customFormat="1" ht="15.75"/>
    <row r="1294" s="10" customFormat="1" ht="15.75"/>
    <row r="1295" s="10" customFormat="1" ht="15.75"/>
    <row r="1296" s="10" customFormat="1" ht="15.75"/>
    <row r="1297" s="10" customFormat="1" ht="15.75"/>
    <row r="1298" s="10" customFormat="1" ht="15.75"/>
    <row r="1299" s="10" customFormat="1" ht="15.75"/>
    <row r="1300" s="10" customFormat="1" ht="15.75"/>
    <row r="1301" s="10" customFormat="1" ht="15.75"/>
    <row r="1302" s="10" customFormat="1" ht="15.75"/>
    <row r="1303" s="10" customFormat="1" ht="15.75"/>
    <row r="1304" s="10" customFormat="1" ht="15.75"/>
    <row r="1305" s="10" customFormat="1" ht="15.75"/>
    <row r="1306" s="10" customFormat="1" ht="15.75"/>
    <row r="1307" s="10" customFormat="1" ht="15.75"/>
    <row r="1308" s="10" customFormat="1" ht="15.75"/>
    <row r="1309" s="10" customFormat="1" ht="15.75"/>
    <row r="1310" s="10" customFormat="1" ht="15.75"/>
    <row r="1311" s="10" customFormat="1" ht="15.75"/>
    <row r="1312" s="10" customFormat="1" ht="15.75"/>
    <row r="1313" s="10" customFormat="1" ht="15.75"/>
    <row r="1314" s="10" customFormat="1" ht="15.75"/>
    <row r="1315" s="10" customFormat="1" ht="15.75"/>
    <row r="1316" s="10" customFormat="1" ht="15.75"/>
    <row r="1317" s="10" customFormat="1" ht="15.75"/>
    <row r="1318" s="10" customFormat="1" ht="15.75"/>
    <row r="1319" s="10" customFormat="1" ht="15.75"/>
    <row r="1320" s="10" customFormat="1" ht="15.75"/>
    <row r="1321" s="10" customFormat="1" ht="15.75"/>
    <row r="1322" s="10" customFormat="1" ht="15.75"/>
    <row r="1323" s="10" customFormat="1" ht="15.75"/>
    <row r="1324" s="10" customFormat="1" ht="15.75"/>
    <row r="1325" s="10" customFormat="1" ht="15.75"/>
    <row r="1326" s="10" customFormat="1" ht="15.75"/>
    <row r="1327" s="10" customFormat="1" ht="15.75"/>
    <row r="1328" s="10" customFormat="1" ht="15.75"/>
    <row r="1329" s="10" customFormat="1" ht="15.75"/>
    <row r="1330" s="10" customFormat="1" ht="15.75"/>
    <row r="1331" s="10" customFormat="1" ht="15.75"/>
    <row r="1332" s="10" customFormat="1" ht="15.75"/>
    <row r="1333" s="10" customFormat="1" ht="15.75"/>
    <row r="1334" s="10" customFormat="1" ht="15.75"/>
    <row r="1335" s="10" customFormat="1" ht="15.75"/>
    <row r="1336" s="10" customFormat="1" ht="15.75"/>
    <row r="1337" s="10" customFormat="1" ht="15.75"/>
    <row r="1338" s="10" customFormat="1" ht="15.75"/>
    <row r="1339" s="10" customFormat="1" ht="15.75"/>
    <row r="1340" s="10" customFormat="1" ht="15.75"/>
    <row r="1341" s="10" customFormat="1" ht="15.75"/>
    <row r="1342" s="10" customFormat="1" ht="15.75"/>
    <row r="1343" s="10" customFormat="1" ht="15.75"/>
    <row r="1344" s="10" customFormat="1" ht="15.75"/>
    <row r="1345" s="10" customFormat="1" ht="15.75"/>
    <row r="1346" s="10" customFormat="1" ht="15.75"/>
    <row r="1347" s="10" customFormat="1" ht="15.75"/>
    <row r="1348" s="10" customFormat="1" ht="15.75"/>
    <row r="1349" s="10" customFormat="1" ht="15.75"/>
    <row r="1350" s="10" customFormat="1" ht="15.75"/>
    <row r="1351" s="10" customFormat="1" ht="15.75"/>
    <row r="1352" s="10" customFormat="1" ht="15.75"/>
    <row r="1353" s="10" customFormat="1" ht="15.75"/>
    <row r="1354" s="10" customFormat="1" ht="15.75"/>
    <row r="1355" s="10" customFormat="1" ht="15.75"/>
    <row r="1356" s="10" customFormat="1" ht="15.75"/>
    <row r="1357" s="10" customFormat="1" ht="15.75"/>
    <row r="1358" s="10" customFormat="1" ht="15.75"/>
    <row r="1359" s="10" customFormat="1" ht="15.75"/>
    <row r="1360" s="10" customFormat="1" ht="15.75" customHeight="1"/>
    <row r="1361" s="10" customFormat="1" ht="15.75" customHeight="1"/>
    <row r="1362" s="10" customFormat="1" ht="15.75" customHeight="1"/>
    <row r="1363" s="10" customFormat="1" ht="15.75" customHeight="1"/>
    <row r="1364" s="10" customFormat="1" ht="15.75" customHeight="1"/>
    <row r="1365" s="10" customFormat="1" ht="15.75" customHeight="1"/>
    <row r="1366" s="10" customFormat="1" ht="15.75" customHeight="1"/>
    <row r="1367" s="10" customFormat="1" ht="15.75" customHeight="1"/>
    <row r="1368" s="10" customFormat="1" ht="15.75" customHeight="1"/>
    <row r="1369" s="10" customFormat="1" ht="15.75" customHeight="1"/>
    <row r="1370" s="10" customFormat="1" ht="15.75" customHeight="1"/>
    <row r="1371" s="10" customFormat="1" ht="15.75" customHeight="1"/>
    <row r="1372" s="10" customFormat="1" ht="15.75" customHeight="1"/>
    <row r="1373" s="10" customFormat="1" ht="15.75" customHeight="1"/>
    <row r="1374" s="10" customFormat="1" ht="15.75" customHeight="1"/>
    <row r="1375" s="10" customFormat="1" ht="15.75" customHeight="1"/>
    <row r="1376" s="10" customFormat="1" ht="15.75" customHeight="1"/>
    <row r="1377" s="10" customFormat="1" ht="15.75" customHeight="1"/>
    <row r="1378" s="10" customFormat="1" ht="15.75" customHeight="1"/>
    <row r="1379" s="10" customFormat="1" ht="15.75" customHeight="1"/>
    <row r="1380" s="10" customFormat="1" ht="15.75" customHeight="1"/>
    <row r="1381" s="10" customFormat="1" ht="15.75" customHeight="1"/>
    <row r="1382" s="10" customFormat="1" ht="15.75" customHeight="1"/>
    <row r="1383" s="10" customFormat="1" ht="15.75" customHeight="1"/>
    <row r="1384" s="10" customFormat="1" ht="15.75" customHeight="1"/>
    <row r="1385" s="10" customFormat="1" ht="15.75" customHeight="1"/>
    <row r="1386" s="10" customFormat="1" ht="15.75" customHeight="1"/>
    <row r="1387" s="10" customFormat="1" ht="15.75" customHeight="1"/>
    <row r="1388" s="10" customFormat="1" ht="15.75" customHeight="1"/>
    <row r="1389" s="10" customFormat="1" ht="15.75" customHeight="1"/>
    <row r="1390" s="10" customFormat="1" ht="15.75" customHeight="1"/>
    <row r="1391" s="10" customFormat="1" ht="15.75" customHeight="1"/>
    <row r="1392" s="10" customFormat="1" ht="15.75" customHeight="1"/>
    <row r="1393" s="10" customFormat="1" ht="15.75" customHeight="1"/>
    <row r="1394" s="10" customFormat="1" ht="15.75" customHeight="1"/>
    <row r="1395" s="10" customFormat="1" ht="15.75" customHeight="1"/>
    <row r="1396" s="10" customFormat="1" ht="15.75" customHeight="1"/>
    <row r="1397" s="10" customFormat="1" ht="15.75" customHeight="1"/>
    <row r="1398" s="10" customFormat="1" ht="15.75" customHeight="1"/>
    <row r="1399" s="10" customFormat="1" ht="15.75" customHeight="1"/>
    <row r="1400" s="10" customFormat="1" ht="15.75" customHeight="1"/>
    <row r="1401" s="10" customFormat="1" ht="15.75" customHeight="1"/>
    <row r="1402" s="10" customFormat="1" ht="15.75" customHeight="1"/>
    <row r="1403" s="10" customFormat="1" ht="15.75" customHeight="1"/>
    <row r="1404" s="10" customFormat="1" ht="15.75" customHeight="1"/>
    <row r="1405" s="10" customFormat="1" ht="15.75" customHeight="1"/>
    <row r="1406" s="10" customFormat="1" ht="15.75" customHeight="1"/>
    <row r="1407" s="10" customFormat="1" ht="15.75" customHeight="1"/>
    <row r="1408" s="10" customFormat="1" ht="15.75" customHeight="1"/>
    <row r="1409" s="10" customFormat="1" ht="15.75" customHeight="1"/>
    <row r="1410" s="10" customFormat="1" ht="15.75" customHeight="1"/>
    <row r="1411" s="10" customFormat="1" ht="15.75" customHeight="1"/>
    <row r="1412" s="10" customFormat="1" ht="15.75" customHeight="1"/>
    <row r="1413" s="10" customFormat="1" ht="15.75" customHeight="1"/>
    <row r="1414" s="10" customFormat="1" ht="15.75" customHeight="1"/>
    <row r="1415" s="10" customFormat="1" ht="15.75" customHeight="1"/>
    <row r="1416" s="10" customFormat="1" ht="15.75" customHeight="1"/>
    <row r="1417" s="10" customFormat="1" ht="15.75" customHeight="1"/>
    <row r="1418" s="10" customFormat="1" ht="15.75" customHeight="1"/>
    <row r="1419" s="10" customFormat="1" ht="15.75" customHeight="1"/>
    <row r="1420" s="10" customFormat="1" ht="15.75" customHeight="1"/>
    <row r="1421" s="10" customFormat="1" ht="15.75" customHeight="1"/>
    <row r="1422" s="10" customFormat="1" ht="15.75" customHeight="1"/>
    <row r="1423" s="10" customFormat="1" ht="15.75" customHeight="1"/>
    <row r="1424" s="10" customFormat="1" ht="15.75" customHeight="1"/>
    <row r="1425" s="10" customFormat="1" ht="15.75" customHeight="1"/>
    <row r="1426" s="10" customFormat="1" ht="15.75" customHeight="1"/>
    <row r="1427" s="10" customFormat="1" ht="15.75" customHeight="1"/>
    <row r="1428" s="10" customFormat="1" ht="15.75" customHeight="1"/>
    <row r="1429" s="10" customFormat="1" ht="15.75" customHeight="1"/>
    <row r="1430" s="10" customFormat="1" ht="15.75" customHeight="1"/>
    <row r="1431" s="10" customFormat="1" ht="15.75" customHeight="1"/>
    <row r="1432" s="10" customFormat="1" ht="15.75" customHeight="1"/>
    <row r="1433" s="10" customFormat="1" ht="15.75" customHeight="1"/>
    <row r="1434" s="10" customFormat="1" ht="15.75" customHeight="1"/>
    <row r="1435" s="10" customFormat="1" ht="15.75" customHeight="1"/>
    <row r="1436" s="10" customFormat="1" ht="15.75" customHeight="1"/>
    <row r="1437" s="10" customFormat="1" ht="15.75" customHeight="1"/>
    <row r="1438" s="10" customFormat="1" ht="15.75" customHeight="1"/>
    <row r="1439" s="10" customFormat="1" ht="15.75" customHeight="1"/>
    <row r="1440" s="10" customFormat="1" ht="15.75" customHeight="1"/>
    <row r="1441" s="10" customFormat="1" ht="15.75" customHeight="1"/>
    <row r="1442" s="10" customFormat="1" ht="15.75" customHeight="1"/>
    <row r="1443" s="10" customFormat="1" ht="15.75" customHeight="1"/>
    <row r="1444" s="10" customFormat="1" ht="15.75" customHeight="1"/>
    <row r="1445" s="10" customFormat="1" ht="15.75" customHeight="1"/>
    <row r="1446" s="10" customFormat="1" ht="15.75" customHeight="1"/>
    <row r="1447" s="10" customFormat="1" ht="15.75" customHeight="1"/>
    <row r="1448" s="10" customFormat="1" ht="15.75" customHeight="1"/>
    <row r="1449" s="10" customFormat="1" ht="15.75" customHeight="1"/>
    <row r="1450" s="10" customFormat="1" ht="15.75" customHeight="1"/>
    <row r="1451" s="10" customFormat="1" ht="15.75" customHeight="1"/>
    <row r="1452" s="10" customFormat="1" ht="15.75" customHeight="1"/>
    <row r="1453" s="10" customFormat="1" ht="15.75" customHeight="1"/>
    <row r="1454" s="10" customFormat="1" ht="15.75" customHeight="1"/>
    <row r="1455" s="10" customFormat="1" ht="15.75" customHeight="1"/>
    <row r="1456" s="10" customFormat="1" ht="15.75" customHeight="1"/>
    <row r="1457" s="10" customFormat="1" ht="15.75" customHeight="1"/>
    <row r="1458" s="10" customFormat="1" ht="15.75" customHeight="1"/>
    <row r="1459" s="10" customFormat="1" ht="15.75" customHeight="1"/>
    <row r="1460" s="10" customFormat="1" ht="15.75" customHeight="1"/>
    <row r="1461" s="10" customFormat="1" ht="15.75" customHeight="1"/>
    <row r="1462" s="10" customFormat="1" ht="15.75" customHeight="1"/>
    <row r="1463" s="10" customFormat="1" ht="15.75" customHeight="1"/>
    <row r="1464" s="10" customFormat="1" ht="15.75" customHeight="1"/>
    <row r="1465" s="10" customFormat="1" ht="15.75" customHeight="1"/>
    <row r="1466" s="10" customFormat="1" ht="15.75" customHeight="1"/>
    <row r="1467" s="10" customFormat="1" ht="15.75" customHeight="1"/>
    <row r="1468" s="10" customFormat="1" ht="15.75" customHeight="1"/>
    <row r="1469" s="10" customFormat="1" ht="15.75" customHeight="1"/>
    <row r="1470" s="10" customFormat="1" ht="15.75" customHeight="1"/>
    <row r="1471" s="10" customFormat="1" ht="15.75" customHeight="1"/>
    <row r="1472" s="10" customFormat="1" ht="15.75" customHeight="1"/>
    <row r="1473" s="10" customFormat="1" ht="15.75" customHeight="1"/>
    <row r="1474" s="10" customFormat="1" ht="15.75" customHeight="1"/>
    <row r="1475" s="10" customFormat="1" ht="15.75" customHeight="1"/>
    <row r="1476" s="10" customFormat="1" ht="15.75" customHeight="1"/>
    <row r="1477" s="10" customFormat="1" ht="15.75" customHeight="1"/>
    <row r="1478" s="10" customFormat="1" ht="15.75" customHeight="1"/>
    <row r="1479" s="10" customFormat="1" ht="15.75" customHeight="1"/>
    <row r="1480" s="10" customFormat="1" ht="15.75" customHeight="1"/>
    <row r="1481" s="10" customFormat="1" ht="15.75" customHeight="1"/>
    <row r="1482" s="10" customFormat="1" ht="15.75" customHeight="1"/>
    <row r="1483" s="10" customFormat="1" ht="15.75" customHeight="1"/>
    <row r="1484" s="10" customFormat="1" ht="15.75" customHeight="1"/>
    <row r="1485" s="10" customFormat="1" ht="15.75" customHeight="1"/>
    <row r="1486" s="10" customFormat="1" ht="15.75" customHeight="1"/>
    <row r="1487" s="10" customFormat="1" ht="15.75" customHeight="1"/>
    <row r="1488" s="10" customFormat="1" ht="15.75" customHeight="1"/>
    <row r="1489" s="10" customFormat="1" ht="15.75" customHeight="1"/>
    <row r="1490" s="10" customFormat="1" ht="15.75" customHeight="1"/>
    <row r="1491" s="10" customFormat="1" ht="15.75" customHeight="1"/>
    <row r="1492" s="10" customFormat="1" ht="15.75" customHeight="1"/>
    <row r="1493" s="10" customFormat="1" ht="15.75" customHeight="1"/>
    <row r="1494" s="10" customFormat="1" ht="15.75" customHeight="1"/>
    <row r="1495" s="10" customFormat="1" ht="15.75" customHeight="1"/>
    <row r="1496" s="10" customFormat="1" ht="15.75" customHeight="1"/>
    <row r="1497" s="10" customFormat="1" ht="15.75" customHeight="1"/>
    <row r="1498" s="10" customFormat="1" ht="15.75" customHeight="1"/>
    <row r="1499" s="10" customFormat="1" ht="15.75" customHeight="1"/>
    <row r="1500" s="10" customFormat="1" ht="15.75" customHeight="1"/>
    <row r="1501" s="10" customFormat="1" ht="15.75" customHeight="1"/>
    <row r="1502" s="10" customFormat="1" ht="15.75" customHeight="1"/>
    <row r="1503" s="10" customFormat="1" ht="15.75" customHeight="1"/>
    <row r="1504" s="10" customFormat="1" ht="15.75" customHeight="1"/>
    <row r="1505" s="10" customFormat="1" ht="15.75" customHeight="1"/>
    <row r="1506" s="10" customFormat="1" ht="15.75" customHeight="1"/>
    <row r="1507" s="10" customFormat="1" ht="15.75" customHeight="1"/>
    <row r="1508" s="10" customFormat="1" ht="15.75" customHeight="1"/>
    <row r="1509" s="10" customFormat="1" ht="15.75" customHeight="1"/>
    <row r="1510" s="10" customFormat="1" ht="15.75" customHeight="1"/>
    <row r="1511" s="10" customFormat="1" ht="15.75" customHeight="1"/>
    <row r="1512" s="10" customFormat="1" ht="15.75" customHeight="1"/>
    <row r="1513" s="10" customFormat="1" ht="15.75" customHeight="1"/>
    <row r="1514" s="10" customFormat="1" ht="15.75" customHeight="1"/>
    <row r="1515" s="10" customFormat="1" ht="15.75" customHeight="1"/>
    <row r="1516" s="10" customFormat="1" ht="15.75" customHeight="1"/>
    <row r="1517" s="10" customFormat="1" ht="15.75" customHeight="1"/>
    <row r="1518" s="10" customFormat="1" ht="15.75" customHeight="1"/>
    <row r="1519" s="10" customFormat="1" ht="15.75" customHeight="1"/>
    <row r="1520" s="10" customFormat="1" ht="15.75" customHeight="1"/>
    <row r="1521" s="10" customFormat="1" ht="15.75" customHeight="1"/>
    <row r="1522" s="10" customFormat="1" ht="15.75" customHeight="1"/>
    <row r="1523" s="10" customFormat="1" ht="15.75" customHeight="1"/>
    <row r="1524" s="10" customFormat="1" ht="15.75" customHeight="1"/>
    <row r="1525" s="10" customFormat="1" ht="15.75" customHeight="1"/>
    <row r="1526" s="10" customFormat="1" ht="15.75" customHeight="1"/>
    <row r="1527" s="10" customFormat="1" ht="15.75" customHeight="1"/>
    <row r="1528" s="10" customFormat="1" ht="15.75" customHeight="1"/>
    <row r="1529" s="10" customFormat="1" ht="15.75" customHeight="1"/>
    <row r="1530" s="10" customFormat="1" ht="15.75" customHeight="1"/>
    <row r="1531" s="10" customFormat="1" ht="15.75" customHeight="1"/>
    <row r="1532" s="10" customFormat="1" ht="15.75" customHeight="1"/>
    <row r="1533" s="10" customFormat="1" ht="15.75" customHeight="1"/>
    <row r="1534" s="10" customFormat="1" ht="15.75" customHeight="1"/>
    <row r="1535" s="10" customFormat="1" ht="15.75" customHeight="1"/>
    <row r="1536" s="10" customFormat="1" ht="15.75" customHeight="1"/>
    <row r="1537" s="10" customFormat="1" ht="15.75" customHeight="1"/>
    <row r="1538" s="10" customFormat="1" ht="15.75" customHeight="1"/>
    <row r="1539" s="10" customFormat="1" ht="15.75" customHeight="1"/>
    <row r="1540" s="10" customFormat="1" ht="15.75" customHeight="1"/>
    <row r="1541" s="10" customFormat="1" ht="15.75" customHeight="1"/>
    <row r="1542" s="10" customFormat="1" ht="15.75" customHeight="1"/>
    <row r="1543" s="10" customFormat="1" ht="15.75" customHeight="1"/>
    <row r="1544" s="10" customFormat="1" ht="15.75" customHeight="1"/>
    <row r="1545" s="10" customFormat="1" ht="15.75" customHeight="1"/>
    <row r="1546" s="10" customFormat="1" ht="15.75" customHeight="1"/>
    <row r="1547" s="10" customFormat="1" ht="15.75" customHeight="1"/>
    <row r="1548" s="10" customFormat="1" ht="15.75" customHeight="1"/>
    <row r="1549" s="10" customFormat="1" ht="15.75" customHeight="1"/>
    <row r="1550" s="10" customFormat="1" ht="15.75" customHeight="1"/>
    <row r="1551" s="10" customFormat="1" ht="15.75" customHeight="1"/>
    <row r="1552" s="10" customFormat="1" ht="15.75" customHeight="1"/>
    <row r="1553" s="10" customFormat="1" ht="15.75" customHeight="1"/>
    <row r="1554" s="10" customFormat="1" ht="15.75" customHeight="1"/>
    <row r="1555" s="10" customFormat="1" ht="15.75" customHeight="1"/>
    <row r="1556" s="10" customFormat="1" ht="15.75" customHeight="1"/>
    <row r="1557" s="10" customFormat="1" ht="15.75" customHeight="1"/>
    <row r="1558" s="10" customFormat="1" ht="15.75" customHeight="1"/>
    <row r="1559" s="10" customFormat="1" ht="15.75" customHeight="1"/>
    <row r="1560" s="10" customFormat="1" ht="15.75" customHeight="1"/>
    <row r="1561" s="10" customFormat="1" ht="15.75" customHeight="1"/>
    <row r="1562" s="10" customFormat="1" ht="15.75" customHeight="1"/>
    <row r="1563" s="10" customFormat="1" ht="15.75" customHeight="1"/>
    <row r="1564" s="10" customFormat="1" ht="15.75" customHeight="1"/>
    <row r="1565" s="10" customFormat="1" ht="15.75" customHeight="1"/>
    <row r="1566" s="10" customFormat="1" ht="15.75" customHeight="1"/>
    <row r="1567" s="10" customFormat="1" ht="15.75" customHeight="1"/>
    <row r="1568" s="10" customFormat="1" ht="15.75" customHeight="1"/>
    <row r="1569" s="10" customFormat="1" ht="15.75" customHeight="1"/>
    <row r="1570" s="10" customFormat="1" ht="15.75" customHeight="1"/>
    <row r="1571" s="10" customFormat="1" ht="15.75" customHeight="1"/>
    <row r="1572" s="10" customFormat="1" ht="15.75" customHeight="1"/>
    <row r="1573" s="10" customFormat="1" ht="15.75" customHeight="1"/>
    <row r="1574" s="10" customFormat="1" ht="15.75" customHeight="1"/>
    <row r="1575" s="10" customFormat="1" ht="15.75" customHeight="1"/>
    <row r="1576" s="10" customFormat="1" ht="15.75" customHeight="1"/>
    <row r="1577" s="10" customFormat="1" ht="15.75" customHeight="1"/>
    <row r="1578" s="10" customFormat="1" ht="15.75" customHeight="1"/>
    <row r="1579" s="10" customFormat="1" ht="15.75" customHeight="1"/>
    <row r="1580" s="10" customFormat="1" ht="15.75" customHeight="1"/>
    <row r="1581" s="10" customFormat="1" ht="15.75" customHeight="1"/>
    <row r="1582" s="10" customFormat="1" ht="15.75" customHeight="1"/>
    <row r="1583" s="10" customFormat="1" ht="15.75" customHeight="1"/>
    <row r="1584" s="10" customFormat="1" ht="15.75" customHeight="1"/>
    <row r="1585" s="10" customFormat="1" ht="15.75" customHeight="1"/>
    <row r="1586" s="10" customFormat="1" ht="15.75" customHeight="1"/>
    <row r="1587" s="10" customFormat="1" ht="15.75" customHeight="1"/>
    <row r="1588" s="10" customFormat="1" ht="15.75" customHeight="1"/>
    <row r="1589" s="10" customFormat="1" ht="15.75" customHeight="1"/>
    <row r="1590" s="10" customFormat="1" ht="15.75" customHeight="1"/>
    <row r="1591" s="10" customFormat="1" ht="15.75" customHeight="1"/>
    <row r="1592" s="10" customFormat="1" ht="15.75" customHeight="1"/>
    <row r="1593" s="10" customFormat="1" ht="15.75" customHeight="1"/>
    <row r="1594" s="10" customFormat="1" ht="15.75" customHeight="1"/>
    <row r="1595" s="10" customFormat="1" ht="15.75" customHeight="1"/>
    <row r="1596" s="10" customFormat="1" ht="15.75" customHeight="1"/>
    <row r="1597" s="10" customFormat="1" ht="15.75" customHeight="1"/>
    <row r="1598" s="10" customFormat="1" ht="15.75" customHeight="1"/>
    <row r="1599" s="10" customFormat="1" ht="15.75" customHeight="1"/>
    <row r="1600" s="10" customFormat="1" ht="15.75" customHeight="1"/>
    <row r="1601" s="10" customFormat="1" ht="15.75" customHeight="1"/>
    <row r="1602" s="10" customFormat="1" ht="15.75" customHeight="1"/>
    <row r="1603" s="10" customFormat="1" ht="15.75" customHeight="1"/>
    <row r="1604" s="10" customFormat="1" ht="15.75" customHeight="1"/>
    <row r="1605" s="10" customFormat="1" ht="15.75" customHeight="1"/>
    <row r="1606" s="10" customFormat="1" ht="15.75" customHeight="1"/>
    <row r="1607" s="10" customFormat="1" ht="15.75" customHeight="1"/>
    <row r="1608" s="10" customFormat="1" ht="15.75" customHeight="1"/>
    <row r="1609" s="10" customFormat="1" ht="15.75" customHeight="1"/>
    <row r="1610" s="10" customFormat="1" ht="15.75" customHeight="1"/>
    <row r="1611" s="10" customFormat="1" ht="15.75" customHeight="1"/>
    <row r="1612" s="10" customFormat="1" ht="15.75" customHeight="1"/>
    <row r="1613" s="10" customFormat="1" ht="15.75" customHeight="1"/>
    <row r="1614" s="10" customFormat="1" ht="15.75" customHeight="1"/>
    <row r="1615" s="10" customFormat="1" ht="15.75" customHeight="1"/>
    <row r="1616" s="10" customFormat="1" ht="15.75" customHeight="1"/>
    <row r="1617" s="10" customFormat="1" ht="15.75" customHeight="1"/>
    <row r="1618" s="10" customFormat="1" ht="15.75" customHeight="1"/>
    <row r="1619" s="10" customFormat="1" ht="15.75" customHeight="1"/>
    <row r="1620" s="10" customFormat="1" ht="15.75" customHeight="1"/>
    <row r="1621" s="10" customFormat="1" ht="15.75" customHeight="1"/>
    <row r="1622" s="10" customFormat="1" ht="15.75" customHeight="1"/>
    <row r="1623" s="10" customFormat="1" ht="15.75" customHeight="1"/>
    <row r="1624" s="10" customFormat="1" ht="15.75" customHeight="1"/>
    <row r="1625" s="10" customFormat="1" ht="15.75" customHeight="1"/>
    <row r="1626" s="10" customFormat="1" ht="15.75" customHeight="1"/>
    <row r="1627" s="10" customFormat="1" ht="15.75" customHeight="1"/>
    <row r="1628" s="10" customFormat="1" ht="15.75" customHeight="1"/>
    <row r="1629" s="10" customFormat="1" ht="15.75" customHeight="1"/>
    <row r="1630" s="10" customFormat="1" ht="15.75" customHeight="1"/>
    <row r="1631" s="10" customFormat="1" ht="15.75" customHeight="1"/>
    <row r="1632" s="10" customFormat="1" ht="15.75" customHeight="1"/>
    <row r="1633" s="10" customFormat="1" ht="15.75" customHeight="1"/>
    <row r="1634" s="10" customFormat="1" ht="15.75" customHeight="1"/>
    <row r="1635" s="10" customFormat="1" ht="15.75" customHeight="1"/>
    <row r="1636" s="10" customFormat="1" ht="15.75" customHeight="1"/>
    <row r="1637" s="10" customFormat="1" ht="15.75" customHeight="1"/>
    <row r="1638" s="10" customFormat="1" ht="15.75" customHeight="1"/>
    <row r="1639" s="10" customFormat="1" ht="15.75" customHeight="1"/>
    <row r="1640" s="10" customFormat="1" ht="15.75" customHeight="1"/>
    <row r="1641" s="10" customFormat="1" ht="15.75" customHeight="1"/>
    <row r="1642" s="10" customFormat="1" ht="15.75" customHeight="1"/>
    <row r="1643" s="10" customFormat="1" ht="15.75" customHeight="1"/>
    <row r="1644" s="10" customFormat="1" ht="15.75" customHeight="1"/>
    <row r="1645" s="10" customFormat="1" ht="15.75" customHeight="1"/>
    <row r="1646" s="10" customFormat="1" ht="15.75" customHeight="1"/>
    <row r="1647" s="10" customFormat="1" ht="15.75" customHeight="1"/>
    <row r="1648" s="10" customFormat="1" ht="15.75" customHeight="1"/>
    <row r="1649" s="10" customFormat="1" ht="15.75" customHeight="1"/>
    <row r="1650" s="10" customFormat="1" ht="15.75" customHeight="1"/>
    <row r="1651" s="10" customFormat="1" ht="15.75" customHeight="1"/>
    <row r="1652" s="10" customFormat="1" ht="15.75" customHeight="1"/>
    <row r="1653" s="10" customFormat="1" ht="15.75" customHeight="1"/>
    <row r="1654" s="10" customFormat="1" ht="15.75" customHeight="1"/>
    <row r="1655" s="10" customFormat="1" ht="15.75" customHeight="1"/>
    <row r="1656" s="10" customFormat="1" ht="15.75" customHeight="1"/>
    <row r="1657" s="10" customFormat="1" ht="15.75" customHeight="1"/>
    <row r="1658" s="10" customFormat="1" ht="15.75" customHeight="1"/>
    <row r="1659" s="10" customFormat="1" ht="15.75" customHeight="1"/>
    <row r="1660" s="10" customFormat="1" ht="15.75" customHeight="1"/>
    <row r="1661" s="10" customFormat="1" ht="15.75" customHeight="1"/>
    <row r="1662" s="10" customFormat="1" ht="15.75" customHeight="1"/>
    <row r="1663" s="10" customFormat="1" ht="15.75" customHeight="1"/>
    <row r="1664" s="10" customFormat="1" ht="15.75" customHeight="1"/>
    <row r="1665" s="10" customFormat="1" ht="15.75" customHeight="1"/>
    <row r="1666" s="10" customFormat="1" ht="15.75" customHeight="1"/>
    <row r="1667" s="10" customFormat="1" ht="15.75" customHeight="1"/>
    <row r="1668" s="10" customFormat="1" ht="15.75" customHeight="1"/>
    <row r="1669" s="10" customFormat="1" ht="15.75" customHeight="1"/>
    <row r="1670" s="10" customFormat="1" ht="15.75" customHeight="1"/>
    <row r="1671" s="10" customFormat="1" ht="15.75" customHeight="1"/>
    <row r="1672" s="10" customFormat="1" ht="15.75" customHeight="1"/>
    <row r="1673" s="10" customFormat="1" ht="15.75" customHeight="1"/>
    <row r="1674" s="10" customFormat="1" ht="15.75" customHeight="1"/>
    <row r="1675" s="10" customFormat="1" ht="15.75" customHeight="1"/>
    <row r="1676" s="10" customFormat="1" ht="15.75" customHeight="1"/>
    <row r="1677" s="10" customFormat="1" ht="15.75" customHeight="1"/>
    <row r="1678" s="10" customFormat="1" ht="15.75" customHeight="1"/>
    <row r="1679" s="10" customFormat="1" ht="15.75" customHeight="1"/>
    <row r="1680" s="10" customFormat="1" ht="15.75" customHeight="1"/>
    <row r="1681" s="10" customFormat="1" ht="15.75" customHeight="1"/>
    <row r="1682" s="10" customFormat="1" ht="15.75" customHeight="1"/>
    <row r="1683" s="10" customFormat="1" ht="15.75" customHeight="1"/>
    <row r="1684" s="10" customFormat="1" ht="15.75" customHeight="1"/>
    <row r="1685" s="10" customFormat="1" ht="15.75" customHeight="1"/>
    <row r="1686" s="10" customFormat="1" ht="15.75" customHeight="1"/>
    <row r="1687" s="10" customFormat="1" ht="15.75" customHeight="1"/>
    <row r="1688" s="10" customFormat="1" ht="15.75" customHeight="1"/>
    <row r="1689" s="10" customFormat="1" ht="15.75" customHeight="1"/>
    <row r="1690" s="10" customFormat="1" ht="15.75" customHeight="1"/>
    <row r="1691" s="10" customFormat="1" ht="15.75" customHeight="1"/>
    <row r="1692" s="10" customFormat="1" ht="15.75" customHeight="1"/>
    <row r="1693" s="10" customFormat="1" ht="15.75" customHeight="1"/>
    <row r="1694" s="10" customFormat="1" ht="15.75" customHeight="1"/>
    <row r="1695" s="10" customFormat="1" ht="15.75" customHeight="1"/>
    <row r="1696" s="10" customFormat="1" ht="15.75" customHeight="1"/>
    <row r="1697" s="10" customFormat="1" ht="15.75" customHeight="1"/>
    <row r="1698" s="10" customFormat="1" ht="15.75" customHeight="1"/>
    <row r="1699" s="10" customFormat="1" ht="15.75" customHeight="1"/>
    <row r="1700" s="10" customFormat="1" ht="15.75" customHeight="1"/>
    <row r="1701" s="10" customFormat="1" ht="15.75" customHeight="1"/>
    <row r="1702" s="10" customFormat="1" ht="15.75" customHeight="1"/>
    <row r="1703" s="10" customFormat="1" ht="15.75" customHeight="1"/>
    <row r="1704" s="10" customFormat="1" ht="15.75" customHeight="1"/>
    <row r="1705" s="10" customFormat="1" ht="15.75" customHeight="1"/>
    <row r="1706" s="10" customFormat="1" ht="15.75" customHeight="1"/>
    <row r="1707" s="10" customFormat="1" ht="15.75" customHeight="1"/>
    <row r="1708" s="10" customFormat="1" ht="15.75" customHeight="1"/>
    <row r="1709" s="10" customFormat="1" ht="15.75" customHeight="1"/>
    <row r="1710" s="10" customFormat="1" ht="15.75" customHeight="1"/>
    <row r="1711" s="10" customFormat="1" ht="15.75" customHeight="1"/>
    <row r="1712" s="10" customFormat="1" ht="15.75" customHeight="1"/>
    <row r="1713" s="10" customFormat="1" ht="15.75" customHeight="1"/>
    <row r="1714" s="10" customFormat="1" ht="15.75" customHeight="1"/>
    <row r="1715" s="10" customFormat="1" ht="15.75" customHeight="1"/>
    <row r="1716" s="10" customFormat="1" ht="15.75" customHeight="1"/>
    <row r="1717" s="10" customFormat="1" ht="15.75" customHeight="1"/>
    <row r="1718" s="10" customFormat="1" ht="15.75" customHeight="1"/>
    <row r="1719" s="10" customFormat="1" ht="15.75" customHeight="1"/>
    <row r="1720" s="10" customFormat="1" ht="15.75" customHeight="1"/>
    <row r="1721" s="10" customFormat="1" ht="15.75" customHeight="1"/>
    <row r="1722" s="10" customFormat="1" ht="15.75" customHeight="1"/>
    <row r="1723" s="10" customFormat="1" ht="15.75" customHeight="1"/>
    <row r="1724" s="10" customFormat="1" ht="15.75" customHeight="1"/>
    <row r="1725" s="10" customFormat="1" ht="15.75" customHeight="1"/>
    <row r="1726" s="10" customFormat="1" ht="15.75" customHeight="1"/>
    <row r="1727" s="10" customFormat="1" ht="15.75" customHeight="1"/>
    <row r="1728" s="10" customFormat="1" ht="15.75" customHeight="1"/>
    <row r="1729" s="10" customFormat="1" ht="15.75" customHeight="1"/>
    <row r="1730" s="10" customFormat="1" ht="15.75" customHeight="1"/>
    <row r="1731" s="10" customFormat="1" ht="15.75" customHeight="1"/>
    <row r="1732" s="10" customFormat="1" ht="15.75" customHeight="1"/>
    <row r="1733" s="10" customFormat="1" ht="15.75" customHeight="1"/>
    <row r="1734" s="10" customFormat="1" ht="15.75" customHeight="1"/>
    <row r="1735" s="10" customFormat="1" ht="15.75" customHeight="1"/>
    <row r="1736" s="10" customFormat="1" ht="15.75" customHeight="1"/>
    <row r="1737" s="10" customFormat="1" ht="15.75" customHeight="1"/>
    <row r="1738" s="10" customFormat="1" ht="15.75" customHeight="1"/>
    <row r="1739" s="10" customFormat="1" ht="15.75" customHeight="1"/>
    <row r="1740" s="10" customFormat="1" ht="15.75" customHeight="1"/>
    <row r="1741" s="10" customFormat="1" ht="15.75" customHeight="1"/>
    <row r="1742" s="10" customFormat="1" ht="15.75" customHeight="1"/>
    <row r="1743" s="10" customFormat="1" ht="15.75" customHeight="1"/>
    <row r="1744" s="10" customFormat="1" ht="15.75" customHeight="1"/>
    <row r="1745" s="10" customFormat="1" ht="15.75" customHeight="1"/>
    <row r="1746" s="10" customFormat="1" ht="15.75" customHeight="1"/>
    <row r="1747" s="10" customFormat="1" ht="15.75" customHeight="1"/>
    <row r="1748" s="10" customFormat="1" ht="15.75" customHeight="1"/>
    <row r="1749" s="10" customFormat="1" ht="15.75" customHeight="1"/>
    <row r="1750" s="10" customFormat="1" ht="15.75" customHeight="1"/>
    <row r="1751" s="10" customFormat="1" ht="15.75" customHeight="1"/>
    <row r="1752" s="10" customFormat="1" ht="15.75" customHeight="1"/>
    <row r="1753" s="10" customFormat="1" ht="15.75" customHeight="1"/>
    <row r="1754" s="10" customFormat="1" ht="15.75" customHeight="1"/>
    <row r="1755" s="10" customFormat="1" ht="15.75" customHeight="1"/>
    <row r="1756" s="10" customFormat="1" ht="15.75" customHeight="1"/>
    <row r="1757" s="10" customFormat="1" ht="15.75" customHeight="1"/>
    <row r="1758" s="10" customFormat="1" ht="15.75" customHeight="1"/>
    <row r="1759" s="10" customFormat="1" ht="15.75" customHeight="1"/>
    <row r="1760" s="10" customFormat="1" ht="15.75" customHeight="1"/>
    <row r="1761" s="10" customFormat="1" ht="15.75" customHeight="1"/>
    <row r="1762" s="10" customFormat="1" ht="15.75" customHeight="1"/>
    <row r="1763" s="10" customFormat="1" ht="15.75" customHeight="1"/>
    <row r="1764" s="10" customFormat="1" ht="15.75" customHeight="1"/>
    <row r="1765" s="10" customFormat="1" ht="15.75" customHeight="1"/>
    <row r="1766" s="10" customFormat="1" ht="15.75" customHeight="1"/>
    <row r="1767" s="10" customFormat="1" ht="15.75" customHeight="1"/>
    <row r="1768" s="10" customFormat="1" ht="15.75" customHeight="1"/>
    <row r="1769" s="10" customFormat="1" ht="15.75" customHeight="1"/>
    <row r="1770" s="10" customFormat="1" ht="15.75" customHeight="1"/>
    <row r="1771" s="10" customFormat="1" ht="15.75" customHeight="1"/>
    <row r="1772" s="10" customFormat="1" ht="15.75" customHeight="1"/>
    <row r="1773" s="10" customFormat="1" ht="15.75" customHeight="1"/>
    <row r="1774" s="10" customFormat="1" ht="15.75" customHeight="1"/>
    <row r="1775" s="10" customFormat="1" ht="15.75" customHeight="1"/>
    <row r="1776" s="10" customFormat="1" ht="15.75" customHeight="1"/>
    <row r="1777" s="10" customFormat="1" ht="15.75" customHeight="1"/>
    <row r="1778" s="10" customFormat="1" ht="15.75" customHeight="1"/>
    <row r="1779" s="10" customFormat="1" ht="15.75" customHeight="1"/>
    <row r="1780" s="10" customFormat="1" ht="15.75" customHeight="1"/>
    <row r="1781" s="10" customFormat="1" ht="15.75" customHeight="1"/>
    <row r="1782" s="10" customFormat="1" ht="15.75" customHeight="1"/>
    <row r="1783" s="10" customFormat="1" ht="15.75" customHeight="1"/>
    <row r="1784" s="10" customFormat="1" ht="15.75" customHeight="1"/>
    <row r="1785" s="10" customFormat="1" ht="15.75" customHeight="1"/>
    <row r="1786" s="10" customFormat="1" ht="15.75" customHeight="1"/>
    <row r="1787" s="10" customFormat="1" ht="15.75" customHeight="1"/>
    <row r="1788" s="10" customFormat="1" ht="15.75" customHeight="1"/>
    <row r="1789" s="10" customFormat="1" ht="15.75" customHeight="1"/>
    <row r="1790" s="10" customFormat="1" ht="15.75" customHeight="1"/>
    <row r="1791" s="10" customFormat="1" ht="15.75" customHeight="1"/>
    <row r="1792" s="10" customFormat="1" ht="15.75" customHeight="1"/>
    <row r="1793" s="10" customFormat="1" ht="15.75" customHeight="1"/>
    <row r="1794" s="10" customFormat="1" ht="15.75" customHeight="1"/>
    <row r="1795" s="10" customFormat="1" ht="15.75" customHeight="1"/>
    <row r="1796" s="10" customFormat="1" ht="15.75" customHeight="1"/>
    <row r="1797" s="10" customFormat="1" ht="15.75" customHeight="1"/>
    <row r="1798" s="10" customFormat="1" ht="15.75" customHeight="1"/>
    <row r="1799" s="10" customFormat="1" ht="15.75" customHeight="1"/>
    <row r="1800" s="10" customFormat="1" ht="15.75" customHeight="1"/>
    <row r="1801" s="10" customFormat="1" ht="15.75" customHeight="1"/>
    <row r="1802" s="10" customFormat="1" ht="15.75" customHeight="1"/>
    <row r="1803" s="10" customFormat="1" ht="15.75" customHeight="1"/>
    <row r="1804" s="10" customFormat="1" ht="15.75" customHeight="1"/>
    <row r="1805" s="10" customFormat="1" ht="15.75" customHeight="1"/>
    <row r="1806" s="10" customFormat="1" ht="15.75" customHeight="1"/>
    <row r="1807" s="10" customFormat="1" ht="15.75" customHeight="1"/>
    <row r="1808" s="10" customFormat="1" ht="15.75" customHeight="1"/>
    <row r="1809" s="10" customFormat="1" ht="15.75" customHeight="1"/>
    <row r="1810" s="10" customFormat="1" ht="15.75" customHeight="1"/>
    <row r="1811" s="10" customFormat="1" ht="15.75" customHeight="1"/>
    <row r="1812" s="10" customFormat="1" ht="15.75" customHeight="1"/>
    <row r="1813" s="10" customFormat="1" ht="15.75" customHeight="1"/>
    <row r="1814" s="10" customFormat="1" ht="15.75" customHeight="1"/>
    <row r="1815" s="10" customFormat="1" ht="15.75" customHeight="1"/>
    <row r="1816" s="10" customFormat="1" ht="15.75" customHeight="1"/>
    <row r="1817" s="10" customFormat="1" ht="15.75" customHeight="1"/>
    <row r="1818" s="10" customFormat="1" ht="15.75" customHeight="1"/>
    <row r="1819" s="10" customFormat="1" ht="15.75" customHeight="1"/>
    <row r="1820" s="10" customFormat="1" ht="15.75" customHeight="1"/>
    <row r="1821" s="10" customFormat="1" ht="15.75" customHeight="1"/>
    <row r="1822" s="10" customFormat="1" ht="15.75" customHeight="1"/>
    <row r="1823" s="10" customFormat="1" ht="15.75" customHeight="1"/>
    <row r="1824" s="10" customFormat="1" ht="15.75" customHeight="1"/>
    <row r="1825" s="10" customFormat="1" ht="15.75" customHeight="1"/>
    <row r="1826" s="10" customFormat="1" ht="15.75" customHeight="1"/>
    <row r="1827" s="10" customFormat="1" ht="15.75" customHeight="1"/>
    <row r="1828" s="10" customFormat="1" ht="15.75" customHeight="1"/>
    <row r="1829" s="10" customFormat="1" ht="15.75" customHeight="1"/>
    <row r="1830" s="10" customFormat="1" ht="15.75" customHeight="1"/>
    <row r="1831" s="10" customFormat="1" ht="15.75" customHeight="1"/>
    <row r="1832" s="10" customFormat="1" ht="15.75" customHeight="1"/>
    <row r="1833" s="10" customFormat="1" ht="15.75" customHeight="1"/>
    <row r="1834" s="10" customFormat="1" ht="15.75" customHeight="1"/>
    <row r="1835" s="10" customFormat="1" ht="15.75" customHeight="1"/>
    <row r="1836" s="10" customFormat="1" ht="15.75" customHeight="1"/>
    <row r="1837" s="10" customFormat="1" ht="15.75" customHeight="1"/>
    <row r="1838" s="10" customFormat="1" ht="15.75" customHeight="1"/>
    <row r="1839" s="10" customFormat="1" ht="15.75" customHeight="1"/>
    <row r="1840" s="10" customFormat="1" ht="15.75" customHeight="1"/>
    <row r="1841" s="10" customFormat="1" ht="15.75" customHeight="1"/>
    <row r="1842" s="10" customFormat="1" ht="15.75" customHeight="1"/>
    <row r="1843" s="10" customFormat="1" ht="15.75" customHeight="1"/>
    <row r="1844" s="10" customFormat="1" ht="15.75" customHeight="1"/>
    <row r="1845" s="10" customFormat="1" ht="15.75" customHeight="1"/>
    <row r="1846" s="10" customFormat="1" ht="15.75" customHeight="1"/>
    <row r="1847" s="10" customFormat="1" ht="15.75" customHeight="1"/>
    <row r="1848" s="10" customFormat="1" ht="15.75" customHeight="1"/>
    <row r="1849" s="10" customFormat="1" ht="0" hidden="1" customHeight="1"/>
    <row r="1850" s="10" customFormat="1" ht="0" hidden="1" customHeight="1"/>
    <row r="1851" s="10" customFormat="1" ht="0" hidden="1" customHeight="1"/>
  </sheetData>
  <mergeCells count="149">
    <mergeCell ref="A153:O153"/>
    <mergeCell ref="B154:O154"/>
    <mergeCell ref="B155:O155"/>
    <mergeCell ref="A156:O156"/>
    <mergeCell ref="B160:D162"/>
    <mergeCell ref="E160:L160"/>
    <mergeCell ref="E161:K161"/>
    <mergeCell ref="E162:K162"/>
    <mergeCell ref="B145:P145"/>
    <mergeCell ref="B146:H146"/>
    <mergeCell ref="B147:C147"/>
    <mergeCell ref="B148:C148"/>
    <mergeCell ref="A149:N149"/>
    <mergeCell ref="B151:P151"/>
    <mergeCell ref="B138:H138"/>
    <mergeCell ref="B139:C139"/>
    <mergeCell ref="B140:C140"/>
    <mergeCell ref="B141:C141"/>
    <mergeCell ref="B142:C142"/>
    <mergeCell ref="A143:N143"/>
    <mergeCell ref="B132:C132"/>
    <mergeCell ref="B133:H133"/>
    <mergeCell ref="B134:C134"/>
    <mergeCell ref="B135:C135"/>
    <mergeCell ref="B136:C136"/>
    <mergeCell ref="B137:C137"/>
    <mergeCell ref="B126:C126"/>
    <mergeCell ref="B127:C127"/>
    <mergeCell ref="B128:H128"/>
    <mergeCell ref="B129:C129"/>
    <mergeCell ref="B130:C130"/>
    <mergeCell ref="B131:C131"/>
    <mergeCell ref="B120:C120"/>
    <mergeCell ref="B121:C121"/>
    <mergeCell ref="B122:C122"/>
    <mergeCell ref="B123:C123"/>
    <mergeCell ref="B124:H124"/>
    <mergeCell ref="B125:C125"/>
    <mergeCell ref="B113:C113"/>
    <mergeCell ref="B114:C114"/>
    <mergeCell ref="A115:N115"/>
    <mergeCell ref="B117:P117"/>
    <mergeCell ref="B118:H118"/>
    <mergeCell ref="B119:H119"/>
    <mergeCell ref="B107:C107"/>
    <mergeCell ref="B108:C108"/>
    <mergeCell ref="B109:C109"/>
    <mergeCell ref="B110:H110"/>
    <mergeCell ref="B111:C111"/>
    <mergeCell ref="B112:C112"/>
    <mergeCell ref="B101:C101"/>
    <mergeCell ref="B102:C102"/>
    <mergeCell ref="B103:C103"/>
    <mergeCell ref="B104:C104"/>
    <mergeCell ref="B105:H105"/>
    <mergeCell ref="B106:C106"/>
    <mergeCell ref="B95:H95"/>
    <mergeCell ref="B96:C96"/>
    <mergeCell ref="B97:C97"/>
    <mergeCell ref="B98:C98"/>
    <mergeCell ref="B99:C99"/>
    <mergeCell ref="B100:H100"/>
    <mergeCell ref="B87:C87"/>
    <mergeCell ref="B89:H89"/>
    <mergeCell ref="B90:C90"/>
    <mergeCell ref="B91:C91"/>
    <mergeCell ref="B92:C92"/>
    <mergeCell ref="B94:H94"/>
    <mergeCell ref="B81:C81"/>
    <mergeCell ref="B82:C82"/>
    <mergeCell ref="B83:H83"/>
    <mergeCell ref="B84:H84"/>
    <mergeCell ref="B85:C85"/>
    <mergeCell ref="B86:C86"/>
    <mergeCell ref="B75:C75"/>
    <mergeCell ref="B76:C76"/>
    <mergeCell ref="B77:C77"/>
    <mergeCell ref="B78:H78"/>
    <mergeCell ref="B79:C79"/>
    <mergeCell ref="B80:C80"/>
    <mergeCell ref="B69:C69"/>
    <mergeCell ref="B70:C70"/>
    <mergeCell ref="B71:C71"/>
    <mergeCell ref="B72:C72"/>
    <mergeCell ref="B73:H73"/>
    <mergeCell ref="B74:C74"/>
    <mergeCell ref="B62:H62"/>
    <mergeCell ref="B63:H63"/>
    <mergeCell ref="B64:C64"/>
    <mergeCell ref="B65:C65"/>
    <mergeCell ref="B66:C66"/>
    <mergeCell ref="B68:H68"/>
    <mergeCell ref="B53:C53"/>
    <mergeCell ref="B54:H54"/>
    <mergeCell ref="B55:C55"/>
    <mergeCell ref="B56:C56"/>
    <mergeCell ref="A59:N59"/>
    <mergeCell ref="B61:P61"/>
    <mergeCell ref="B57:H57"/>
    <mergeCell ref="B58:H58"/>
    <mergeCell ref="B42:H42"/>
    <mergeCell ref="B43:C43"/>
    <mergeCell ref="B44:C44"/>
    <mergeCell ref="B46:C46"/>
    <mergeCell ref="B51:H51"/>
    <mergeCell ref="B52:C52"/>
    <mergeCell ref="B36:H36"/>
    <mergeCell ref="B37:C37"/>
    <mergeCell ref="B38:H38"/>
    <mergeCell ref="B39:C39"/>
    <mergeCell ref="B40:C40"/>
    <mergeCell ref="B41:H41"/>
    <mergeCell ref="B47:H47"/>
    <mergeCell ref="B48:H48"/>
    <mergeCell ref="B49:H49"/>
    <mergeCell ref="B50:H50"/>
    <mergeCell ref="B45:C45"/>
    <mergeCell ref="B30:C30"/>
    <mergeCell ref="B31:H31"/>
    <mergeCell ref="B32:C32"/>
    <mergeCell ref="B33:C33"/>
    <mergeCell ref="B34:C34"/>
    <mergeCell ref="B35:C35"/>
    <mergeCell ref="B23:H23"/>
    <mergeCell ref="B24:C24"/>
    <mergeCell ref="B26:H26"/>
    <mergeCell ref="B27:C27"/>
    <mergeCell ref="B28:C28"/>
    <mergeCell ref="B29:C29"/>
    <mergeCell ref="B15:C15"/>
    <mergeCell ref="B17:H17"/>
    <mergeCell ref="B18:C18"/>
    <mergeCell ref="A20:N20"/>
    <mergeCell ref="B22:P22"/>
    <mergeCell ref="A7:B7"/>
    <mergeCell ref="C7:D7"/>
    <mergeCell ref="N7:P7"/>
    <mergeCell ref="A9:P9"/>
    <mergeCell ref="B11:H11"/>
    <mergeCell ref="B13:P13"/>
    <mergeCell ref="A1:N1"/>
    <mergeCell ref="A2:C2"/>
    <mergeCell ref="E2:H2"/>
    <mergeCell ref="A3:D4"/>
    <mergeCell ref="E3:H4"/>
    <mergeCell ref="A6:B6"/>
    <mergeCell ref="C6:D6"/>
    <mergeCell ref="N6:P6"/>
    <mergeCell ref="B14:H14"/>
  </mergeCells>
  <printOptions horizontalCentered="1"/>
  <pageMargins left="0.25" right="0.25" top="0.75" bottom="0.75" header="0.3" footer="0.3"/>
  <pageSetup paperSize="9" scale="49" fitToHeight="0" orientation="landscape" r:id="rId1"/>
  <headerFooter scaleWithDoc="0" alignWithMargins="0">
    <oddFooter>&amp;C&amp;P</oddFooter>
  </headerFooter>
  <rowBreaks count="2" manualBreakCount="2">
    <brk id="59" max="15" man="1"/>
    <brk id="143"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1855"/>
  <sheetViews>
    <sheetView showGridLines="0" view="pageBreakPreview" zoomScale="55" zoomScaleNormal="40" zoomScaleSheetLayoutView="55" zoomScalePageLayoutView="70" workbookViewId="0">
      <selection activeCell="B14" sqref="B14:H14"/>
    </sheetView>
  </sheetViews>
  <sheetFormatPr defaultColWidth="0" defaultRowHeight="0" customHeight="1" zeroHeight="1" outlineLevelRow="1"/>
  <cols>
    <col min="1" max="1" width="9.85546875" style="1" customWidth="1"/>
    <col min="2" max="2" width="21.85546875" style="1" customWidth="1"/>
    <col min="3" max="3" width="24.28515625" style="1" customWidth="1"/>
    <col min="4" max="4" width="24.42578125" style="117" customWidth="1"/>
    <col min="5" max="5" width="19.28515625" style="137" customWidth="1"/>
    <col min="6" max="6" width="20.42578125" style="1" customWidth="1"/>
    <col min="7" max="7" width="18.5703125" style="1" customWidth="1"/>
    <col min="8" max="8" width="20.5703125" style="1" customWidth="1"/>
    <col min="9" max="9" width="21.85546875" style="1" customWidth="1"/>
    <col min="10" max="10" width="21.7109375" style="1" customWidth="1"/>
    <col min="11" max="11" width="22.7109375" style="1" customWidth="1"/>
    <col min="12" max="12" width="20" style="146" customWidth="1"/>
    <col min="13" max="14" width="20.85546875" style="1" customWidth="1"/>
    <col min="15" max="15" width="28" style="1" customWidth="1"/>
    <col min="16" max="16" width="31.85546875" style="10" bestFit="1" customWidth="1"/>
    <col min="17" max="17" width="31.85546875" style="57" hidden="1" customWidth="1"/>
    <col min="18" max="18" width="21.140625" style="57" hidden="1" customWidth="1"/>
    <col min="19" max="21" width="35.7109375" style="10" hidden="1" customWidth="1"/>
    <col min="22" max="22" width="43.28515625" style="10" hidden="1" customWidth="1"/>
    <col min="23" max="23" width="0" style="58" hidden="1" customWidth="1"/>
    <col min="24" max="16384" width="9.140625" style="10" hidden="1"/>
  </cols>
  <sheetData>
    <row r="1" spans="1:23" s="4" customFormat="1" ht="29.25" customHeight="1" thickBot="1">
      <c r="A1" s="295" t="s">
        <v>22336</v>
      </c>
      <c r="B1" s="295"/>
      <c r="C1" s="295"/>
      <c r="D1" s="295"/>
      <c r="E1" s="295"/>
      <c r="F1" s="295"/>
      <c r="G1" s="295"/>
      <c r="H1" s="295"/>
      <c r="I1" s="295"/>
      <c r="J1" s="295"/>
      <c r="K1" s="295"/>
      <c r="L1" s="295"/>
      <c r="M1" s="295"/>
      <c r="N1" s="295"/>
      <c r="O1" s="2" t="s">
        <v>8</v>
      </c>
      <c r="P1" s="3" t="s">
        <v>22335</v>
      </c>
      <c r="Q1" s="5"/>
      <c r="R1" s="5"/>
      <c r="W1" s="40"/>
    </row>
    <row r="2" spans="1:23" s="4" customFormat="1" ht="16.5" thickTop="1">
      <c r="A2" s="296" t="s">
        <v>7</v>
      </c>
      <c r="B2" s="296"/>
      <c r="C2" s="296"/>
      <c r="D2" s="117"/>
      <c r="E2" s="297" t="s">
        <v>6</v>
      </c>
      <c r="F2" s="298"/>
      <c r="G2" s="298"/>
      <c r="H2" s="298"/>
      <c r="I2" s="50"/>
      <c r="J2" s="50"/>
      <c r="K2" s="82"/>
      <c r="L2" s="138"/>
      <c r="M2" s="82"/>
      <c r="N2" s="93" t="s">
        <v>5</v>
      </c>
      <c r="O2" s="94"/>
      <c r="P2" s="94"/>
      <c r="Q2" s="5"/>
      <c r="R2" s="5"/>
      <c r="W2" s="40"/>
    </row>
    <row r="3" spans="1:23" s="4" customFormat="1" ht="15.75" customHeight="1">
      <c r="A3" s="299" t="s">
        <v>22337</v>
      </c>
      <c r="B3" s="299"/>
      <c r="C3" s="299"/>
      <c r="D3" s="300"/>
      <c r="E3" s="301"/>
      <c r="F3" s="302"/>
      <c r="G3" s="302"/>
      <c r="H3" s="302"/>
      <c r="I3" s="49"/>
      <c r="J3" s="49"/>
      <c r="K3" s="83"/>
      <c r="L3" s="139"/>
      <c r="M3" s="83"/>
      <c r="N3" s="65"/>
      <c r="O3" s="84"/>
      <c r="P3" s="84"/>
      <c r="Q3" s="5"/>
      <c r="R3" s="5"/>
      <c r="W3" s="40"/>
    </row>
    <row r="4" spans="1:23" s="4" customFormat="1" ht="15.75">
      <c r="A4" s="299"/>
      <c r="B4" s="299"/>
      <c r="C4" s="299"/>
      <c r="D4" s="300"/>
      <c r="E4" s="301"/>
      <c r="F4" s="302"/>
      <c r="G4" s="302"/>
      <c r="H4" s="302"/>
      <c r="I4" s="49"/>
      <c r="J4" s="49"/>
      <c r="K4" s="83"/>
      <c r="L4" s="139"/>
      <c r="M4" s="83"/>
      <c r="N4" s="65"/>
      <c r="O4" s="84"/>
      <c r="P4" s="84"/>
      <c r="Q4" s="5"/>
      <c r="R4" s="5"/>
      <c r="W4" s="40"/>
    </row>
    <row r="5" spans="1:23" s="4" customFormat="1" ht="13.15" customHeight="1">
      <c r="A5" s="48"/>
      <c r="B5" s="48"/>
      <c r="C5" s="48"/>
      <c r="D5" s="117"/>
      <c r="E5" s="128"/>
      <c r="F5" s="49"/>
      <c r="G5" s="54"/>
      <c r="H5" s="49"/>
      <c r="I5" s="49"/>
      <c r="J5" s="49"/>
      <c r="K5" s="83"/>
      <c r="L5" s="139"/>
      <c r="M5" s="83"/>
      <c r="N5" s="95"/>
      <c r="O5" s="83"/>
      <c r="P5" s="83"/>
      <c r="Q5" s="5"/>
      <c r="R5" s="5"/>
      <c r="W5" s="40"/>
    </row>
    <row r="6" spans="1:23" s="4" customFormat="1" ht="15.75" customHeight="1">
      <c r="A6" s="303" t="s">
        <v>12</v>
      </c>
      <c r="B6" s="304"/>
      <c r="C6" s="305">
        <v>44246</v>
      </c>
      <c r="D6" s="305"/>
      <c r="E6" s="129"/>
      <c r="F6" s="15"/>
      <c r="G6" s="15"/>
      <c r="H6" s="15"/>
      <c r="I6" s="15"/>
      <c r="J6" s="15"/>
      <c r="K6" s="84"/>
      <c r="L6" s="140"/>
      <c r="M6" s="84"/>
      <c r="N6" s="306" t="s">
        <v>22284</v>
      </c>
      <c r="O6" s="307"/>
      <c r="P6" s="307"/>
      <c r="Q6" s="5"/>
      <c r="R6" s="5"/>
      <c r="W6" s="40"/>
    </row>
    <row r="7" spans="1:23" s="4" customFormat="1" ht="16.149999999999999" customHeight="1">
      <c r="A7" s="303" t="s">
        <v>4004</v>
      </c>
      <c r="B7" s="304"/>
      <c r="C7" s="312">
        <v>0.26519999999999999</v>
      </c>
      <c r="D7" s="312"/>
      <c r="E7" s="129"/>
      <c r="F7" s="15"/>
      <c r="G7" s="15"/>
      <c r="H7" s="15"/>
      <c r="I7" s="15"/>
      <c r="J7" s="15"/>
      <c r="K7" s="84"/>
      <c r="L7" s="140"/>
      <c r="M7" s="84"/>
      <c r="N7" s="306" t="s">
        <v>22152</v>
      </c>
      <c r="O7" s="307"/>
      <c r="P7" s="307"/>
      <c r="Q7" s="5"/>
      <c r="R7" s="5"/>
      <c r="W7" s="40"/>
    </row>
    <row r="8" spans="1:23" s="4" customFormat="1" ht="16.5" customHeight="1" thickBot="1">
      <c r="A8" s="87"/>
      <c r="B8" s="87"/>
      <c r="C8" s="88"/>
      <c r="D8" s="143"/>
      <c r="E8" s="128"/>
      <c r="F8" s="88"/>
      <c r="G8" s="88"/>
      <c r="H8" s="88"/>
      <c r="I8" s="88"/>
      <c r="J8" s="88"/>
      <c r="K8" s="88"/>
      <c r="L8" s="139"/>
      <c r="M8" s="88"/>
      <c r="N8" s="166"/>
      <c r="O8" s="167" t="s">
        <v>18611</v>
      </c>
      <c r="P8" s="168"/>
      <c r="Q8" s="5"/>
      <c r="R8" s="5"/>
      <c r="W8" s="40"/>
    </row>
    <row r="9" spans="1:23" s="4" customFormat="1" ht="30" customHeight="1" thickBot="1">
      <c r="A9" s="313" t="str">
        <f>A3</f>
        <v>ILUMINAÇÃO ESTÁDIO MUNICIPAL IRMÃO GINO MARIA ROSSI</v>
      </c>
      <c r="B9" s="313"/>
      <c r="C9" s="313"/>
      <c r="D9" s="313"/>
      <c r="E9" s="313"/>
      <c r="F9" s="313"/>
      <c r="G9" s="313"/>
      <c r="H9" s="313"/>
      <c r="I9" s="313"/>
      <c r="J9" s="313"/>
      <c r="K9" s="313"/>
      <c r="L9" s="313"/>
      <c r="M9" s="313"/>
      <c r="N9" s="313"/>
      <c r="O9" s="313"/>
      <c r="P9" s="313"/>
      <c r="Q9" s="5"/>
      <c r="R9" s="5"/>
      <c r="W9" s="40"/>
    </row>
    <row r="10" spans="1:23" s="4" customFormat="1" ht="15" customHeight="1">
      <c r="A10" s="173"/>
      <c r="B10" s="173"/>
      <c r="C10" s="173"/>
      <c r="D10" s="143"/>
      <c r="E10" s="129"/>
      <c r="F10" s="173"/>
      <c r="G10" s="173"/>
      <c r="H10" s="173"/>
      <c r="I10" s="173"/>
      <c r="J10" s="173"/>
      <c r="K10" s="173"/>
      <c r="L10" s="174"/>
      <c r="M10" s="173"/>
      <c r="N10" s="173"/>
      <c r="O10" s="173"/>
      <c r="P10" s="19"/>
      <c r="Q10" s="5"/>
      <c r="R10" s="5"/>
      <c r="W10" s="40"/>
    </row>
    <row r="11" spans="1:23" s="4" customFormat="1" ht="30" customHeight="1">
      <c r="A11" s="96" t="s">
        <v>4</v>
      </c>
      <c r="B11" s="314" t="s">
        <v>3</v>
      </c>
      <c r="C11" s="314"/>
      <c r="D11" s="314"/>
      <c r="E11" s="314"/>
      <c r="F11" s="314"/>
      <c r="G11" s="314"/>
      <c r="H11" s="314"/>
      <c r="I11" s="97" t="s">
        <v>4</v>
      </c>
      <c r="J11" s="97" t="s">
        <v>13</v>
      </c>
      <c r="K11" s="97" t="s">
        <v>0</v>
      </c>
      <c r="L11" s="141" t="s">
        <v>2</v>
      </c>
      <c r="M11" s="97" t="s">
        <v>12954</v>
      </c>
      <c r="N11" s="97" t="s">
        <v>12955</v>
      </c>
      <c r="O11" s="97" t="s">
        <v>1</v>
      </c>
      <c r="P11" s="97" t="s">
        <v>4005</v>
      </c>
      <c r="Q11" s="5"/>
      <c r="R11" s="5"/>
      <c r="W11" s="40"/>
    </row>
    <row r="12" spans="1:23" s="4" customFormat="1" ht="15" customHeight="1" thickBot="1">
      <c r="A12" s="151"/>
      <c r="B12" s="106"/>
      <c r="C12" s="106"/>
      <c r="D12" s="142"/>
      <c r="E12" s="152"/>
      <c r="F12" s="106"/>
      <c r="G12" s="106"/>
      <c r="H12" s="106"/>
      <c r="I12" s="108"/>
      <c r="J12" s="108"/>
      <c r="K12" s="108"/>
      <c r="L12" s="142"/>
      <c r="M12" s="109"/>
      <c r="N12" s="109"/>
      <c r="O12" s="109"/>
      <c r="P12" s="153"/>
      <c r="Q12" s="5"/>
      <c r="R12" s="5"/>
      <c r="U12" s="40"/>
      <c r="W12" s="40"/>
    </row>
    <row r="13" spans="1:23" s="11" customFormat="1" ht="30" customHeight="1" thickBot="1">
      <c r="A13" s="161">
        <v>1</v>
      </c>
      <c r="B13" s="311" t="s">
        <v>22357</v>
      </c>
      <c r="C13" s="311"/>
      <c r="D13" s="311"/>
      <c r="E13" s="311"/>
      <c r="F13" s="311"/>
      <c r="G13" s="311"/>
      <c r="H13" s="311"/>
      <c r="I13" s="311"/>
      <c r="J13" s="311"/>
      <c r="K13" s="311"/>
      <c r="L13" s="311"/>
      <c r="M13" s="311"/>
      <c r="N13" s="311"/>
      <c r="O13" s="311"/>
      <c r="P13" s="311"/>
      <c r="Q13" s="215"/>
      <c r="R13" s="215"/>
      <c r="W13" s="55"/>
    </row>
    <row r="14" spans="1:23" s="11" customFormat="1" ht="56.25" customHeight="1">
      <c r="A14" s="105" t="s">
        <v>9</v>
      </c>
      <c r="B14" s="308" t="str">
        <f>IF(J14="SINAPI",VLOOKUP(MDC!I14,SINAPI,2,),VLOOKUP(MDC!I14,SETOP,3,))</f>
        <v>FORNECIMENTO E COLOCAÇÃO DE PLACAS DE OBRAS EM CHAPA GALVANIZADA (4,00 X 2,00 M ) SÃO CONFECCIONADAS EM CHAPA GALVANIZADA 26. AS CHAPAS SERÃO AFIXADAS COM REBITES 410 E PARAFUSOS 3/8, EM UMA ESTRUTURA METÁLICA COM VIGA U 2" ENRIJECIDA E METALON 20MMX20MM,334</v>
      </c>
      <c r="C14" s="308"/>
      <c r="D14" s="308"/>
      <c r="E14" s="308"/>
      <c r="F14" s="308"/>
      <c r="G14" s="308"/>
      <c r="H14" s="308"/>
      <c r="I14" s="108" t="s">
        <v>7783</v>
      </c>
      <c r="J14" s="108" t="s">
        <v>3997</v>
      </c>
      <c r="K14" s="108" t="str">
        <f>IF(J14="SINAPI",VLOOKUP(MDC!I14,SINAPI,3,),VLOOKUP(MDC!I14,SETOP,4,))</f>
        <v>U</v>
      </c>
      <c r="L14" s="142">
        <v>2</v>
      </c>
      <c r="M14" s="109">
        <f>ROUND(IF(J14="SINAPI",VLOOKUP(MDC!I14,SINAPI,4,),VLOOKUP(MDC!I14,SETOP,5,)),2)</f>
        <v>1616.76</v>
      </c>
      <c r="N14" s="109">
        <f>ROUND(M14*(1+$C$7),2)</f>
        <v>2045.52</v>
      </c>
      <c r="O14" s="148">
        <f>ROUND(L14*M14,2)</f>
        <v>3233.52</v>
      </c>
      <c r="P14" s="148">
        <f>ROUND(N14*L14,2)</f>
        <v>4091.04</v>
      </c>
      <c r="Q14" s="215"/>
      <c r="R14" s="215"/>
      <c r="W14" s="55"/>
    </row>
    <row r="15" spans="1:23" ht="30" customHeight="1" outlineLevel="1">
      <c r="A15" s="21"/>
      <c r="B15" s="309" t="s">
        <v>18612</v>
      </c>
      <c r="C15" s="309"/>
      <c r="D15" s="127">
        <v>1</v>
      </c>
      <c r="E15" s="263" t="s">
        <v>19596</v>
      </c>
      <c r="F15" s="219"/>
      <c r="G15" s="219"/>
      <c r="H15" s="219"/>
      <c r="I15" s="201"/>
      <c r="J15" s="201"/>
      <c r="K15" s="201"/>
      <c r="L15" s="264"/>
      <c r="M15" s="23"/>
      <c r="N15" s="23"/>
      <c r="O15" s="47"/>
      <c r="P15" s="112"/>
      <c r="Q15" s="92"/>
      <c r="R15" s="60"/>
    </row>
    <row r="16" spans="1:23" s="261" customFormat="1" ht="15.75" outlineLevel="1">
      <c r="A16" s="33"/>
      <c r="B16" s="113"/>
      <c r="C16" s="113"/>
      <c r="D16" s="121"/>
      <c r="E16" s="131"/>
      <c r="F16" s="113"/>
      <c r="G16" s="113"/>
      <c r="H16" s="113"/>
      <c r="I16" s="110"/>
      <c r="J16" s="110"/>
      <c r="K16" s="110"/>
      <c r="L16" s="119"/>
      <c r="M16" s="111"/>
      <c r="N16" s="111"/>
      <c r="O16" s="111"/>
      <c r="P16" s="114"/>
      <c r="Q16" s="201"/>
      <c r="R16" s="201"/>
      <c r="W16" s="64"/>
    </row>
    <row r="17" spans="1:16384" s="11" customFormat="1" ht="56.25" customHeight="1">
      <c r="A17" s="105" t="s">
        <v>18613</v>
      </c>
      <c r="B17" s="308" t="str">
        <f>IF(J17="SINAPI",VLOOKUP(MDC!I17,SINAPI,2,),VLOOKUP(MDC!I17,SETOP,3,))</f>
        <v>FITA ZEBRADA AMARELA PARA SINALIZAÇÃO L = 7 M</v>
      </c>
      <c r="C17" s="308"/>
      <c r="D17" s="308"/>
      <c r="E17" s="308"/>
      <c r="F17" s="308"/>
      <c r="G17" s="308"/>
      <c r="H17" s="308"/>
      <c r="I17" s="108" t="s">
        <v>7780</v>
      </c>
      <c r="J17" s="108" t="s">
        <v>3997</v>
      </c>
      <c r="K17" s="108" t="str">
        <f>IF(J17="SINAPI",VLOOKUP(MDC!I17,SINAPI,3,),VLOOKUP(MDC!I17,SETOP,4,))</f>
        <v>M</v>
      </c>
      <c r="L17" s="142">
        <v>2</v>
      </c>
      <c r="M17" s="109">
        <f>ROUND(IF(J17="SINAPI",VLOOKUP(MDC!I17,SINAPI,4,),VLOOKUP(MDC!I17,SETOP,5,)),2)</f>
        <v>2.59</v>
      </c>
      <c r="N17" s="109">
        <f>ROUND(M17*(1+$C$7),2)</f>
        <v>3.28</v>
      </c>
      <c r="O17" s="148">
        <f>ROUND(L17*M17,2)</f>
        <v>5.18</v>
      </c>
      <c r="P17" s="148">
        <f>ROUND(N17*L17,2)</f>
        <v>6.56</v>
      </c>
      <c r="Q17" s="215"/>
      <c r="R17" s="215"/>
      <c r="W17" s="55"/>
    </row>
    <row r="18" spans="1:16384" ht="30" customHeight="1">
      <c r="A18" s="21"/>
      <c r="B18" s="309" t="s">
        <v>18612</v>
      </c>
      <c r="C18" s="309"/>
      <c r="D18" s="127">
        <v>100</v>
      </c>
      <c r="E18" s="263" t="s">
        <v>4020</v>
      </c>
      <c r="F18" s="219"/>
      <c r="G18" s="219"/>
      <c r="H18" s="219"/>
      <c r="I18" s="201"/>
      <c r="J18" s="201"/>
      <c r="K18" s="201"/>
      <c r="L18" s="264"/>
      <c r="M18" s="23"/>
      <c r="N18" s="23"/>
      <c r="O18" s="47"/>
      <c r="P18" s="112"/>
      <c r="Q18" s="92"/>
      <c r="R18" s="60"/>
    </row>
    <row r="19" spans="1:16384" s="261" customFormat="1" ht="15.75">
      <c r="A19" s="33"/>
      <c r="B19" s="113"/>
      <c r="C19" s="113"/>
      <c r="D19" s="121"/>
      <c r="E19" s="131"/>
      <c r="F19" s="113"/>
      <c r="G19" s="113"/>
      <c r="H19" s="113"/>
      <c r="I19" s="110"/>
      <c r="J19" s="110"/>
      <c r="K19" s="110"/>
      <c r="L19" s="119"/>
      <c r="M19" s="111"/>
      <c r="N19" s="111"/>
      <c r="O19" s="111"/>
      <c r="P19" s="114"/>
      <c r="Q19" s="201"/>
      <c r="R19" s="201"/>
      <c r="W19" s="64"/>
    </row>
    <row r="20" spans="1:16384" ht="30" customHeight="1">
      <c r="A20" s="310" t="str">
        <f>"SUBTOTAL - "&amp;B13</f>
        <v>SUBTOTAL - ADMINISTRAÇÃO LOCAL E INSTALAÇÃO</v>
      </c>
      <c r="B20" s="310"/>
      <c r="C20" s="310"/>
      <c r="D20" s="310"/>
      <c r="E20" s="310"/>
      <c r="F20" s="310"/>
      <c r="G20" s="310"/>
      <c r="H20" s="310"/>
      <c r="I20" s="310"/>
      <c r="J20" s="310"/>
      <c r="K20" s="310"/>
      <c r="L20" s="310"/>
      <c r="M20" s="310"/>
      <c r="N20" s="310"/>
      <c r="O20" s="103">
        <f>SUM(O14:O19)</f>
        <v>3238.7</v>
      </c>
      <c r="P20" s="103">
        <f>SUM(P14:P19)</f>
        <v>4097.6000000000004</v>
      </c>
      <c r="Q20" s="103">
        <f t="shared" ref="Q20:CB20" si="0">SUM(Q9:Q16)</f>
        <v>0</v>
      </c>
      <c r="R20" s="103">
        <f t="shared" si="0"/>
        <v>0</v>
      </c>
      <c r="S20" s="103">
        <f t="shared" si="0"/>
        <v>0</v>
      </c>
      <c r="T20" s="103">
        <f t="shared" si="0"/>
        <v>0</v>
      </c>
      <c r="U20" s="103">
        <f t="shared" si="0"/>
        <v>0</v>
      </c>
      <c r="V20" s="103">
        <f t="shared" si="0"/>
        <v>0</v>
      </c>
      <c r="W20" s="103">
        <f t="shared" si="0"/>
        <v>0</v>
      </c>
      <c r="X20" s="103">
        <f t="shared" si="0"/>
        <v>0</v>
      </c>
      <c r="Y20" s="103">
        <f t="shared" si="0"/>
        <v>0</v>
      </c>
      <c r="Z20" s="103">
        <f t="shared" si="0"/>
        <v>0</v>
      </c>
      <c r="AA20" s="103">
        <f t="shared" si="0"/>
        <v>0</v>
      </c>
      <c r="AB20" s="103">
        <f t="shared" si="0"/>
        <v>0</v>
      </c>
      <c r="AC20" s="103">
        <f t="shared" si="0"/>
        <v>0</v>
      </c>
      <c r="AD20" s="103">
        <f t="shared" si="0"/>
        <v>0</v>
      </c>
      <c r="AE20" s="103">
        <f t="shared" si="0"/>
        <v>0</v>
      </c>
      <c r="AF20" s="103">
        <f t="shared" si="0"/>
        <v>0</v>
      </c>
      <c r="AG20" s="103">
        <f t="shared" si="0"/>
        <v>0</v>
      </c>
      <c r="AH20" s="103">
        <f t="shared" si="0"/>
        <v>0</v>
      </c>
      <c r="AI20" s="103">
        <f t="shared" si="0"/>
        <v>0</v>
      </c>
      <c r="AJ20" s="103">
        <f t="shared" si="0"/>
        <v>0</v>
      </c>
      <c r="AK20" s="103">
        <f t="shared" si="0"/>
        <v>0</v>
      </c>
      <c r="AL20" s="103">
        <f t="shared" si="0"/>
        <v>0</v>
      </c>
      <c r="AM20" s="103">
        <f t="shared" si="0"/>
        <v>0</v>
      </c>
      <c r="AN20" s="103">
        <f t="shared" si="0"/>
        <v>0</v>
      </c>
      <c r="AO20" s="103">
        <f t="shared" si="0"/>
        <v>0</v>
      </c>
      <c r="AP20" s="103">
        <f t="shared" si="0"/>
        <v>0</v>
      </c>
      <c r="AQ20" s="103">
        <f t="shared" si="0"/>
        <v>0</v>
      </c>
      <c r="AR20" s="103">
        <f t="shared" si="0"/>
        <v>0</v>
      </c>
      <c r="AS20" s="103">
        <f t="shared" si="0"/>
        <v>0</v>
      </c>
      <c r="AT20" s="103">
        <f t="shared" si="0"/>
        <v>0</v>
      </c>
      <c r="AU20" s="103">
        <f t="shared" si="0"/>
        <v>0</v>
      </c>
      <c r="AV20" s="103">
        <f t="shared" si="0"/>
        <v>0</v>
      </c>
      <c r="AW20" s="103">
        <f t="shared" si="0"/>
        <v>0</v>
      </c>
      <c r="AX20" s="103">
        <f t="shared" si="0"/>
        <v>0</v>
      </c>
      <c r="AY20" s="103">
        <f t="shared" si="0"/>
        <v>0</v>
      </c>
      <c r="AZ20" s="103">
        <f t="shared" si="0"/>
        <v>0</v>
      </c>
      <c r="BA20" s="103">
        <f t="shared" si="0"/>
        <v>0</v>
      </c>
      <c r="BB20" s="103">
        <f t="shared" si="0"/>
        <v>0</v>
      </c>
      <c r="BC20" s="103">
        <f t="shared" si="0"/>
        <v>0</v>
      </c>
      <c r="BD20" s="103">
        <f t="shared" si="0"/>
        <v>0</v>
      </c>
      <c r="BE20" s="103">
        <f t="shared" si="0"/>
        <v>0</v>
      </c>
      <c r="BF20" s="103">
        <f t="shared" si="0"/>
        <v>0</v>
      </c>
      <c r="BG20" s="103">
        <f t="shared" si="0"/>
        <v>0</v>
      </c>
      <c r="BH20" s="103">
        <f t="shared" si="0"/>
        <v>0</v>
      </c>
      <c r="BI20" s="103">
        <f t="shared" si="0"/>
        <v>0</v>
      </c>
      <c r="BJ20" s="103">
        <f t="shared" si="0"/>
        <v>0</v>
      </c>
      <c r="BK20" s="103">
        <f t="shared" si="0"/>
        <v>0</v>
      </c>
      <c r="BL20" s="103">
        <f t="shared" si="0"/>
        <v>0</v>
      </c>
      <c r="BM20" s="103">
        <f t="shared" si="0"/>
        <v>0</v>
      </c>
      <c r="BN20" s="103">
        <f t="shared" si="0"/>
        <v>0</v>
      </c>
      <c r="BO20" s="103">
        <f t="shared" si="0"/>
        <v>0</v>
      </c>
      <c r="BP20" s="103">
        <f t="shared" si="0"/>
        <v>0</v>
      </c>
      <c r="BQ20" s="103">
        <f t="shared" si="0"/>
        <v>0</v>
      </c>
      <c r="BR20" s="103">
        <f t="shared" si="0"/>
        <v>0</v>
      </c>
      <c r="BS20" s="103">
        <f t="shared" si="0"/>
        <v>0</v>
      </c>
      <c r="BT20" s="103">
        <f t="shared" si="0"/>
        <v>0</v>
      </c>
      <c r="BU20" s="103">
        <f t="shared" si="0"/>
        <v>0</v>
      </c>
      <c r="BV20" s="103">
        <f t="shared" si="0"/>
        <v>0</v>
      </c>
      <c r="BW20" s="103">
        <f t="shared" si="0"/>
        <v>0</v>
      </c>
      <c r="BX20" s="103">
        <f t="shared" si="0"/>
        <v>0</v>
      </c>
      <c r="BY20" s="103">
        <f t="shared" si="0"/>
        <v>0</v>
      </c>
      <c r="BZ20" s="103">
        <f t="shared" si="0"/>
        <v>0</v>
      </c>
      <c r="CA20" s="103">
        <f t="shared" si="0"/>
        <v>0</v>
      </c>
      <c r="CB20" s="103">
        <f t="shared" si="0"/>
        <v>0</v>
      </c>
      <c r="CC20" s="103">
        <f t="shared" ref="CC20:EN20" si="1">SUM(CC9:CC16)</f>
        <v>0</v>
      </c>
      <c r="CD20" s="103">
        <f t="shared" si="1"/>
        <v>0</v>
      </c>
      <c r="CE20" s="103">
        <f t="shared" si="1"/>
        <v>0</v>
      </c>
      <c r="CF20" s="103">
        <f t="shared" si="1"/>
        <v>0</v>
      </c>
      <c r="CG20" s="103">
        <f t="shared" si="1"/>
        <v>0</v>
      </c>
      <c r="CH20" s="103">
        <f t="shared" si="1"/>
        <v>0</v>
      </c>
      <c r="CI20" s="103">
        <f t="shared" si="1"/>
        <v>0</v>
      </c>
      <c r="CJ20" s="103">
        <f t="shared" si="1"/>
        <v>0</v>
      </c>
      <c r="CK20" s="103">
        <f t="shared" si="1"/>
        <v>0</v>
      </c>
      <c r="CL20" s="103">
        <f t="shared" si="1"/>
        <v>0</v>
      </c>
      <c r="CM20" s="103">
        <f t="shared" si="1"/>
        <v>0</v>
      </c>
      <c r="CN20" s="103">
        <f t="shared" si="1"/>
        <v>0</v>
      </c>
      <c r="CO20" s="103">
        <f t="shared" si="1"/>
        <v>0</v>
      </c>
      <c r="CP20" s="103">
        <f t="shared" si="1"/>
        <v>0</v>
      </c>
      <c r="CQ20" s="103">
        <f t="shared" si="1"/>
        <v>0</v>
      </c>
      <c r="CR20" s="103">
        <f t="shared" si="1"/>
        <v>0</v>
      </c>
      <c r="CS20" s="103">
        <f t="shared" si="1"/>
        <v>0</v>
      </c>
      <c r="CT20" s="103">
        <f t="shared" si="1"/>
        <v>0</v>
      </c>
      <c r="CU20" s="103">
        <f t="shared" si="1"/>
        <v>0</v>
      </c>
      <c r="CV20" s="103">
        <f t="shared" si="1"/>
        <v>0</v>
      </c>
      <c r="CW20" s="103">
        <f t="shared" si="1"/>
        <v>0</v>
      </c>
      <c r="CX20" s="103">
        <f t="shared" si="1"/>
        <v>0</v>
      </c>
      <c r="CY20" s="103">
        <f t="shared" si="1"/>
        <v>0</v>
      </c>
      <c r="CZ20" s="103">
        <f t="shared" si="1"/>
        <v>0</v>
      </c>
      <c r="DA20" s="103">
        <f t="shared" si="1"/>
        <v>0</v>
      </c>
      <c r="DB20" s="103">
        <f t="shared" si="1"/>
        <v>0</v>
      </c>
      <c r="DC20" s="103">
        <f t="shared" si="1"/>
        <v>0</v>
      </c>
      <c r="DD20" s="103">
        <f t="shared" si="1"/>
        <v>0</v>
      </c>
      <c r="DE20" s="103">
        <f t="shared" si="1"/>
        <v>0</v>
      </c>
      <c r="DF20" s="103">
        <f t="shared" si="1"/>
        <v>0</v>
      </c>
      <c r="DG20" s="103">
        <f t="shared" si="1"/>
        <v>0</v>
      </c>
      <c r="DH20" s="103">
        <f t="shared" si="1"/>
        <v>0</v>
      </c>
      <c r="DI20" s="103">
        <f t="shared" si="1"/>
        <v>0</v>
      </c>
      <c r="DJ20" s="103">
        <f t="shared" si="1"/>
        <v>0</v>
      </c>
      <c r="DK20" s="103">
        <f t="shared" si="1"/>
        <v>0</v>
      </c>
      <c r="DL20" s="103">
        <f t="shared" si="1"/>
        <v>0</v>
      </c>
      <c r="DM20" s="103">
        <f t="shared" si="1"/>
        <v>0</v>
      </c>
      <c r="DN20" s="103">
        <f t="shared" si="1"/>
        <v>0</v>
      </c>
      <c r="DO20" s="103">
        <f t="shared" si="1"/>
        <v>0</v>
      </c>
      <c r="DP20" s="103">
        <f t="shared" si="1"/>
        <v>0</v>
      </c>
      <c r="DQ20" s="103">
        <f t="shared" si="1"/>
        <v>0</v>
      </c>
      <c r="DR20" s="103">
        <f t="shared" si="1"/>
        <v>0</v>
      </c>
      <c r="DS20" s="103">
        <f t="shared" si="1"/>
        <v>0</v>
      </c>
      <c r="DT20" s="103">
        <f t="shared" si="1"/>
        <v>0</v>
      </c>
      <c r="DU20" s="103">
        <f t="shared" si="1"/>
        <v>0</v>
      </c>
      <c r="DV20" s="103">
        <f t="shared" si="1"/>
        <v>0</v>
      </c>
      <c r="DW20" s="103">
        <f t="shared" si="1"/>
        <v>0</v>
      </c>
      <c r="DX20" s="103">
        <f t="shared" si="1"/>
        <v>0</v>
      </c>
      <c r="DY20" s="103">
        <f t="shared" si="1"/>
        <v>0</v>
      </c>
      <c r="DZ20" s="103">
        <f t="shared" si="1"/>
        <v>0</v>
      </c>
      <c r="EA20" s="103">
        <f t="shared" si="1"/>
        <v>0</v>
      </c>
      <c r="EB20" s="103">
        <f t="shared" si="1"/>
        <v>0</v>
      </c>
      <c r="EC20" s="103">
        <f t="shared" si="1"/>
        <v>0</v>
      </c>
      <c r="ED20" s="103">
        <f t="shared" si="1"/>
        <v>0</v>
      </c>
      <c r="EE20" s="103">
        <f t="shared" si="1"/>
        <v>0</v>
      </c>
      <c r="EF20" s="103">
        <f t="shared" si="1"/>
        <v>0</v>
      </c>
      <c r="EG20" s="103">
        <f t="shared" si="1"/>
        <v>0</v>
      </c>
      <c r="EH20" s="103">
        <f t="shared" si="1"/>
        <v>0</v>
      </c>
      <c r="EI20" s="103">
        <f t="shared" si="1"/>
        <v>0</v>
      </c>
      <c r="EJ20" s="103">
        <f t="shared" si="1"/>
        <v>0</v>
      </c>
      <c r="EK20" s="103">
        <f t="shared" si="1"/>
        <v>0</v>
      </c>
      <c r="EL20" s="103">
        <f t="shared" si="1"/>
        <v>0</v>
      </c>
      <c r="EM20" s="103">
        <f t="shared" si="1"/>
        <v>0</v>
      </c>
      <c r="EN20" s="103">
        <f t="shared" si="1"/>
        <v>0</v>
      </c>
      <c r="EO20" s="103">
        <f t="shared" ref="EO20:GZ20" si="2">SUM(EO9:EO16)</f>
        <v>0</v>
      </c>
      <c r="EP20" s="103">
        <f t="shared" si="2"/>
        <v>0</v>
      </c>
      <c r="EQ20" s="103">
        <f t="shared" si="2"/>
        <v>0</v>
      </c>
      <c r="ER20" s="103">
        <f t="shared" si="2"/>
        <v>0</v>
      </c>
      <c r="ES20" s="103">
        <f t="shared" si="2"/>
        <v>0</v>
      </c>
      <c r="ET20" s="103">
        <f t="shared" si="2"/>
        <v>0</v>
      </c>
      <c r="EU20" s="103">
        <f t="shared" si="2"/>
        <v>0</v>
      </c>
      <c r="EV20" s="103">
        <f t="shared" si="2"/>
        <v>0</v>
      </c>
      <c r="EW20" s="103">
        <f t="shared" si="2"/>
        <v>0</v>
      </c>
      <c r="EX20" s="103">
        <f t="shared" si="2"/>
        <v>0</v>
      </c>
      <c r="EY20" s="103">
        <f t="shared" si="2"/>
        <v>0</v>
      </c>
      <c r="EZ20" s="103">
        <f t="shared" si="2"/>
        <v>0</v>
      </c>
      <c r="FA20" s="103">
        <f t="shared" si="2"/>
        <v>0</v>
      </c>
      <c r="FB20" s="103">
        <f t="shared" si="2"/>
        <v>0</v>
      </c>
      <c r="FC20" s="103">
        <f t="shared" si="2"/>
        <v>0</v>
      </c>
      <c r="FD20" s="103">
        <f t="shared" si="2"/>
        <v>0</v>
      </c>
      <c r="FE20" s="103">
        <f t="shared" si="2"/>
        <v>0</v>
      </c>
      <c r="FF20" s="103">
        <f t="shared" si="2"/>
        <v>0</v>
      </c>
      <c r="FG20" s="103">
        <f t="shared" si="2"/>
        <v>0</v>
      </c>
      <c r="FH20" s="103">
        <f t="shared" si="2"/>
        <v>0</v>
      </c>
      <c r="FI20" s="103">
        <f t="shared" si="2"/>
        <v>0</v>
      </c>
      <c r="FJ20" s="103">
        <f t="shared" si="2"/>
        <v>0</v>
      </c>
      <c r="FK20" s="103">
        <f t="shared" si="2"/>
        <v>0</v>
      </c>
      <c r="FL20" s="103">
        <f t="shared" si="2"/>
        <v>0</v>
      </c>
      <c r="FM20" s="103">
        <f t="shared" si="2"/>
        <v>0</v>
      </c>
      <c r="FN20" s="103">
        <f t="shared" si="2"/>
        <v>0</v>
      </c>
      <c r="FO20" s="103">
        <f t="shared" si="2"/>
        <v>0</v>
      </c>
      <c r="FP20" s="103">
        <f t="shared" si="2"/>
        <v>0</v>
      </c>
      <c r="FQ20" s="103">
        <f t="shared" si="2"/>
        <v>0</v>
      </c>
      <c r="FR20" s="103">
        <f t="shared" si="2"/>
        <v>0</v>
      </c>
      <c r="FS20" s="103">
        <f t="shared" si="2"/>
        <v>0</v>
      </c>
      <c r="FT20" s="103">
        <f t="shared" si="2"/>
        <v>0</v>
      </c>
      <c r="FU20" s="103">
        <f t="shared" si="2"/>
        <v>0</v>
      </c>
      <c r="FV20" s="103">
        <f t="shared" si="2"/>
        <v>0</v>
      </c>
      <c r="FW20" s="103">
        <f t="shared" si="2"/>
        <v>0</v>
      </c>
      <c r="FX20" s="103">
        <f t="shared" si="2"/>
        <v>0</v>
      </c>
      <c r="FY20" s="103">
        <f t="shared" si="2"/>
        <v>0</v>
      </c>
      <c r="FZ20" s="103">
        <f t="shared" si="2"/>
        <v>0</v>
      </c>
      <c r="GA20" s="103">
        <f t="shared" si="2"/>
        <v>0</v>
      </c>
      <c r="GB20" s="103">
        <f t="shared" si="2"/>
        <v>0</v>
      </c>
      <c r="GC20" s="103">
        <f t="shared" si="2"/>
        <v>0</v>
      </c>
      <c r="GD20" s="103">
        <f t="shared" si="2"/>
        <v>0</v>
      </c>
      <c r="GE20" s="103">
        <f t="shared" si="2"/>
        <v>0</v>
      </c>
      <c r="GF20" s="103">
        <f t="shared" si="2"/>
        <v>0</v>
      </c>
      <c r="GG20" s="103">
        <f t="shared" si="2"/>
        <v>0</v>
      </c>
      <c r="GH20" s="103">
        <f t="shared" si="2"/>
        <v>0</v>
      </c>
      <c r="GI20" s="103">
        <f t="shared" si="2"/>
        <v>0</v>
      </c>
      <c r="GJ20" s="103">
        <f t="shared" si="2"/>
        <v>0</v>
      </c>
      <c r="GK20" s="103">
        <f t="shared" si="2"/>
        <v>0</v>
      </c>
      <c r="GL20" s="103">
        <f t="shared" si="2"/>
        <v>0</v>
      </c>
      <c r="GM20" s="103">
        <f t="shared" si="2"/>
        <v>0</v>
      </c>
      <c r="GN20" s="103">
        <f t="shared" si="2"/>
        <v>0</v>
      </c>
      <c r="GO20" s="103">
        <f t="shared" si="2"/>
        <v>0</v>
      </c>
      <c r="GP20" s="103">
        <f t="shared" si="2"/>
        <v>0</v>
      </c>
      <c r="GQ20" s="103">
        <f t="shared" si="2"/>
        <v>0</v>
      </c>
      <c r="GR20" s="103">
        <f t="shared" si="2"/>
        <v>0</v>
      </c>
      <c r="GS20" s="103">
        <f t="shared" si="2"/>
        <v>0</v>
      </c>
      <c r="GT20" s="103">
        <f t="shared" si="2"/>
        <v>0</v>
      </c>
      <c r="GU20" s="103">
        <f t="shared" si="2"/>
        <v>0</v>
      </c>
      <c r="GV20" s="103">
        <f t="shared" si="2"/>
        <v>0</v>
      </c>
      <c r="GW20" s="103">
        <f t="shared" si="2"/>
        <v>0</v>
      </c>
      <c r="GX20" s="103">
        <f t="shared" si="2"/>
        <v>0</v>
      </c>
      <c r="GY20" s="103">
        <f t="shared" si="2"/>
        <v>0</v>
      </c>
      <c r="GZ20" s="103">
        <f t="shared" si="2"/>
        <v>0</v>
      </c>
      <c r="HA20" s="103">
        <f t="shared" ref="HA20:JL20" si="3">SUM(HA9:HA16)</f>
        <v>0</v>
      </c>
      <c r="HB20" s="103">
        <f t="shared" si="3"/>
        <v>0</v>
      </c>
      <c r="HC20" s="103">
        <f t="shared" si="3"/>
        <v>0</v>
      </c>
      <c r="HD20" s="103">
        <f t="shared" si="3"/>
        <v>0</v>
      </c>
      <c r="HE20" s="103">
        <f t="shared" si="3"/>
        <v>0</v>
      </c>
      <c r="HF20" s="103">
        <f t="shared" si="3"/>
        <v>0</v>
      </c>
      <c r="HG20" s="103">
        <f t="shared" si="3"/>
        <v>0</v>
      </c>
      <c r="HH20" s="103">
        <f t="shared" si="3"/>
        <v>0</v>
      </c>
      <c r="HI20" s="103">
        <f t="shared" si="3"/>
        <v>0</v>
      </c>
      <c r="HJ20" s="103">
        <f t="shared" si="3"/>
        <v>0</v>
      </c>
      <c r="HK20" s="103">
        <f t="shared" si="3"/>
        <v>0</v>
      </c>
      <c r="HL20" s="103">
        <f t="shared" si="3"/>
        <v>0</v>
      </c>
      <c r="HM20" s="103">
        <f t="shared" si="3"/>
        <v>0</v>
      </c>
      <c r="HN20" s="103">
        <f t="shared" si="3"/>
        <v>0</v>
      </c>
      <c r="HO20" s="103">
        <f t="shared" si="3"/>
        <v>0</v>
      </c>
      <c r="HP20" s="103">
        <f t="shared" si="3"/>
        <v>0</v>
      </c>
      <c r="HQ20" s="103">
        <f t="shared" si="3"/>
        <v>0</v>
      </c>
      <c r="HR20" s="103">
        <f t="shared" si="3"/>
        <v>0</v>
      </c>
      <c r="HS20" s="103">
        <f t="shared" si="3"/>
        <v>0</v>
      </c>
      <c r="HT20" s="103">
        <f t="shared" si="3"/>
        <v>0</v>
      </c>
      <c r="HU20" s="103">
        <f t="shared" si="3"/>
        <v>0</v>
      </c>
      <c r="HV20" s="103">
        <f t="shared" si="3"/>
        <v>0</v>
      </c>
      <c r="HW20" s="103">
        <f t="shared" si="3"/>
        <v>0</v>
      </c>
      <c r="HX20" s="103">
        <f t="shared" si="3"/>
        <v>0</v>
      </c>
      <c r="HY20" s="103">
        <f t="shared" si="3"/>
        <v>0</v>
      </c>
      <c r="HZ20" s="103">
        <f t="shared" si="3"/>
        <v>0</v>
      </c>
      <c r="IA20" s="103">
        <f t="shared" si="3"/>
        <v>0</v>
      </c>
      <c r="IB20" s="103">
        <f t="shared" si="3"/>
        <v>0</v>
      </c>
      <c r="IC20" s="103">
        <f t="shared" si="3"/>
        <v>0</v>
      </c>
      <c r="ID20" s="103">
        <f t="shared" si="3"/>
        <v>0</v>
      </c>
      <c r="IE20" s="103">
        <f t="shared" si="3"/>
        <v>0</v>
      </c>
      <c r="IF20" s="103">
        <f t="shared" si="3"/>
        <v>0</v>
      </c>
      <c r="IG20" s="103">
        <f t="shared" si="3"/>
        <v>0</v>
      </c>
      <c r="IH20" s="103">
        <f t="shared" si="3"/>
        <v>0</v>
      </c>
      <c r="II20" s="103">
        <f t="shared" si="3"/>
        <v>0</v>
      </c>
      <c r="IJ20" s="103">
        <f t="shared" si="3"/>
        <v>0</v>
      </c>
      <c r="IK20" s="103">
        <f t="shared" si="3"/>
        <v>0</v>
      </c>
      <c r="IL20" s="103">
        <f t="shared" si="3"/>
        <v>0</v>
      </c>
      <c r="IM20" s="103">
        <f t="shared" si="3"/>
        <v>0</v>
      </c>
      <c r="IN20" s="103">
        <f t="shared" si="3"/>
        <v>0</v>
      </c>
      <c r="IO20" s="103">
        <f t="shared" si="3"/>
        <v>0</v>
      </c>
      <c r="IP20" s="103">
        <f t="shared" si="3"/>
        <v>0</v>
      </c>
      <c r="IQ20" s="103">
        <f t="shared" si="3"/>
        <v>0</v>
      </c>
      <c r="IR20" s="103">
        <f t="shared" si="3"/>
        <v>0</v>
      </c>
      <c r="IS20" s="103">
        <f t="shared" si="3"/>
        <v>0</v>
      </c>
      <c r="IT20" s="103">
        <f t="shared" si="3"/>
        <v>0</v>
      </c>
      <c r="IU20" s="103">
        <f t="shared" si="3"/>
        <v>0</v>
      </c>
      <c r="IV20" s="103">
        <f t="shared" si="3"/>
        <v>0</v>
      </c>
      <c r="IW20" s="103">
        <f t="shared" si="3"/>
        <v>0</v>
      </c>
      <c r="IX20" s="103">
        <f t="shared" si="3"/>
        <v>0</v>
      </c>
      <c r="IY20" s="103">
        <f t="shared" si="3"/>
        <v>0</v>
      </c>
      <c r="IZ20" s="103">
        <f t="shared" si="3"/>
        <v>0</v>
      </c>
      <c r="JA20" s="103">
        <f t="shared" si="3"/>
        <v>0</v>
      </c>
      <c r="JB20" s="103">
        <f t="shared" si="3"/>
        <v>0</v>
      </c>
      <c r="JC20" s="103">
        <f t="shared" si="3"/>
        <v>0</v>
      </c>
      <c r="JD20" s="103">
        <f t="shared" si="3"/>
        <v>0</v>
      </c>
      <c r="JE20" s="103">
        <f t="shared" si="3"/>
        <v>0</v>
      </c>
      <c r="JF20" s="103">
        <f t="shared" si="3"/>
        <v>0</v>
      </c>
      <c r="JG20" s="103">
        <f t="shared" si="3"/>
        <v>0</v>
      </c>
      <c r="JH20" s="103">
        <f t="shared" si="3"/>
        <v>0</v>
      </c>
      <c r="JI20" s="103">
        <f t="shared" si="3"/>
        <v>0</v>
      </c>
      <c r="JJ20" s="103">
        <f t="shared" si="3"/>
        <v>0</v>
      </c>
      <c r="JK20" s="103">
        <f t="shared" si="3"/>
        <v>0</v>
      </c>
      <c r="JL20" s="103">
        <f t="shared" si="3"/>
        <v>0</v>
      </c>
      <c r="JM20" s="103">
        <f t="shared" ref="JM20:LX20" si="4">SUM(JM9:JM16)</f>
        <v>0</v>
      </c>
      <c r="JN20" s="103">
        <f t="shared" si="4"/>
        <v>0</v>
      </c>
      <c r="JO20" s="103">
        <f t="shared" si="4"/>
        <v>0</v>
      </c>
      <c r="JP20" s="103">
        <f t="shared" si="4"/>
        <v>0</v>
      </c>
      <c r="JQ20" s="103">
        <f t="shared" si="4"/>
        <v>0</v>
      </c>
      <c r="JR20" s="103">
        <f t="shared" si="4"/>
        <v>0</v>
      </c>
      <c r="JS20" s="103">
        <f t="shared" si="4"/>
        <v>0</v>
      </c>
      <c r="JT20" s="103">
        <f t="shared" si="4"/>
        <v>0</v>
      </c>
      <c r="JU20" s="103">
        <f t="shared" si="4"/>
        <v>0</v>
      </c>
      <c r="JV20" s="103">
        <f t="shared" si="4"/>
        <v>0</v>
      </c>
      <c r="JW20" s="103">
        <f t="shared" si="4"/>
        <v>0</v>
      </c>
      <c r="JX20" s="103">
        <f t="shared" si="4"/>
        <v>0</v>
      </c>
      <c r="JY20" s="103">
        <f t="shared" si="4"/>
        <v>0</v>
      </c>
      <c r="JZ20" s="103">
        <f t="shared" si="4"/>
        <v>0</v>
      </c>
      <c r="KA20" s="103">
        <f t="shared" si="4"/>
        <v>0</v>
      </c>
      <c r="KB20" s="103">
        <f t="shared" si="4"/>
        <v>0</v>
      </c>
      <c r="KC20" s="103">
        <f t="shared" si="4"/>
        <v>0</v>
      </c>
      <c r="KD20" s="103">
        <f t="shared" si="4"/>
        <v>0</v>
      </c>
      <c r="KE20" s="103">
        <f t="shared" si="4"/>
        <v>0</v>
      </c>
      <c r="KF20" s="103">
        <f t="shared" si="4"/>
        <v>0</v>
      </c>
      <c r="KG20" s="103">
        <f t="shared" si="4"/>
        <v>0</v>
      </c>
      <c r="KH20" s="103">
        <f t="shared" si="4"/>
        <v>0</v>
      </c>
      <c r="KI20" s="103">
        <f t="shared" si="4"/>
        <v>0</v>
      </c>
      <c r="KJ20" s="103">
        <f t="shared" si="4"/>
        <v>0</v>
      </c>
      <c r="KK20" s="103">
        <f t="shared" si="4"/>
        <v>0</v>
      </c>
      <c r="KL20" s="103">
        <f t="shared" si="4"/>
        <v>0</v>
      </c>
      <c r="KM20" s="103">
        <f t="shared" si="4"/>
        <v>0</v>
      </c>
      <c r="KN20" s="103">
        <f t="shared" si="4"/>
        <v>0</v>
      </c>
      <c r="KO20" s="103">
        <f t="shared" si="4"/>
        <v>0</v>
      </c>
      <c r="KP20" s="103">
        <f t="shared" si="4"/>
        <v>0</v>
      </c>
      <c r="KQ20" s="103">
        <f t="shared" si="4"/>
        <v>0</v>
      </c>
      <c r="KR20" s="103">
        <f t="shared" si="4"/>
        <v>0</v>
      </c>
      <c r="KS20" s="103">
        <f t="shared" si="4"/>
        <v>0</v>
      </c>
      <c r="KT20" s="103">
        <f t="shared" si="4"/>
        <v>0</v>
      </c>
      <c r="KU20" s="103">
        <f t="shared" si="4"/>
        <v>0</v>
      </c>
      <c r="KV20" s="103">
        <f t="shared" si="4"/>
        <v>0</v>
      </c>
      <c r="KW20" s="103">
        <f t="shared" si="4"/>
        <v>0</v>
      </c>
      <c r="KX20" s="103">
        <f t="shared" si="4"/>
        <v>0</v>
      </c>
      <c r="KY20" s="103">
        <f t="shared" si="4"/>
        <v>0</v>
      </c>
      <c r="KZ20" s="103">
        <f t="shared" si="4"/>
        <v>0</v>
      </c>
      <c r="LA20" s="103">
        <f t="shared" si="4"/>
        <v>0</v>
      </c>
      <c r="LB20" s="103">
        <f t="shared" si="4"/>
        <v>0</v>
      </c>
      <c r="LC20" s="103">
        <f t="shared" si="4"/>
        <v>0</v>
      </c>
      <c r="LD20" s="103">
        <f t="shared" si="4"/>
        <v>0</v>
      </c>
      <c r="LE20" s="103">
        <f t="shared" si="4"/>
        <v>0</v>
      </c>
      <c r="LF20" s="103">
        <f t="shared" si="4"/>
        <v>0</v>
      </c>
      <c r="LG20" s="103">
        <f t="shared" si="4"/>
        <v>0</v>
      </c>
      <c r="LH20" s="103">
        <f t="shared" si="4"/>
        <v>0</v>
      </c>
      <c r="LI20" s="103">
        <f t="shared" si="4"/>
        <v>0</v>
      </c>
      <c r="LJ20" s="103">
        <f t="shared" si="4"/>
        <v>0</v>
      </c>
      <c r="LK20" s="103">
        <f t="shared" si="4"/>
        <v>0</v>
      </c>
      <c r="LL20" s="103">
        <f t="shared" si="4"/>
        <v>0</v>
      </c>
      <c r="LM20" s="103">
        <f t="shared" si="4"/>
        <v>0</v>
      </c>
      <c r="LN20" s="103">
        <f t="shared" si="4"/>
        <v>0</v>
      </c>
      <c r="LO20" s="103">
        <f t="shared" si="4"/>
        <v>0</v>
      </c>
      <c r="LP20" s="103">
        <f t="shared" si="4"/>
        <v>0</v>
      </c>
      <c r="LQ20" s="103">
        <f t="shared" si="4"/>
        <v>0</v>
      </c>
      <c r="LR20" s="103">
        <f t="shared" si="4"/>
        <v>0</v>
      </c>
      <c r="LS20" s="103">
        <f t="shared" si="4"/>
        <v>0</v>
      </c>
      <c r="LT20" s="103">
        <f t="shared" si="4"/>
        <v>0</v>
      </c>
      <c r="LU20" s="103">
        <f t="shared" si="4"/>
        <v>0</v>
      </c>
      <c r="LV20" s="103">
        <f t="shared" si="4"/>
        <v>0</v>
      </c>
      <c r="LW20" s="103">
        <f t="shared" si="4"/>
        <v>0</v>
      </c>
      <c r="LX20" s="103">
        <f t="shared" si="4"/>
        <v>0</v>
      </c>
      <c r="LY20" s="103">
        <f t="shared" ref="LY20:OJ20" si="5">SUM(LY9:LY16)</f>
        <v>0</v>
      </c>
      <c r="LZ20" s="103">
        <f t="shared" si="5"/>
        <v>0</v>
      </c>
      <c r="MA20" s="103">
        <f t="shared" si="5"/>
        <v>0</v>
      </c>
      <c r="MB20" s="103">
        <f t="shared" si="5"/>
        <v>0</v>
      </c>
      <c r="MC20" s="103">
        <f t="shared" si="5"/>
        <v>0</v>
      </c>
      <c r="MD20" s="103">
        <f t="shared" si="5"/>
        <v>0</v>
      </c>
      <c r="ME20" s="103">
        <f t="shared" si="5"/>
        <v>0</v>
      </c>
      <c r="MF20" s="103">
        <f t="shared" si="5"/>
        <v>0</v>
      </c>
      <c r="MG20" s="103">
        <f t="shared" si="5"/>
        <v>0</v>
      </c>
      <c r="MH20" s="103">
        <f t="shared" si="5"/>
        <v>0</v>
      </c>
      <c r="MI20" s="103">
        <f t="shared" si="5"/>
        <v>0</v>
      </c>
      <c r="MJ20" s="103">
        <f t="shared" si="5"/>
        <v>0</v>
      </c>
      <c r="MK20" s="103">
        <f t="shared" si="5"/>
        <v>0</v>
      </c>
      <c r="ML20" s="103">
        <f t="shared" si="5"/>
        <v>0</v>
      </c>
      <c r="MM20" s="103">
        <f t="shared" si="5"/>
        <v>0</v>
      </c>
      <c r="MN20" s="103">
        <f t="shared" si="5"/>
        <v>0</v>
      </c>
      <c r="MO20" s="103">
        <f t="shared" si="5"/>
        <v>0</v>
      </c>
      <c r="MP20" s="103">
        <f t="shared" si="5"/>
        <v>0</v>
      </c>
      <c r="MQ20" s="103">
        <f t="shared" si="5"/>
        <v>0</v>
      </c>
      <c r="MR20" s="103">
        <f t="shared" si="5"/>
        <v>0</v>
      </c>
      <c r="MS20" s="103">
        <f t="shared" si="5"/>
        <v>0</v>
      </c>
      <c r="MT20" s="103">
        <f t="shared" si="5"/>
        <v>0</v>
      </c>
      <c r="MU20" s="103">
        <f t="shared" si="5"/>
        <v>0</v>
      </c>
      <c r="MV20" s="103">
        <f t="shared" si="5"/>
        <v>0</v>
      </c>
      <c r="MW20" s="103">
        <f t="shared" si="5"/>
        <v>0</v>
      </c>
      <c r="MX20" s="103">
        <f t="shared" si="5"/>
        <v>0</v>
      </c>
      <c r="MY20" s="103">
        <f t="shared" si="5"/>
        <v>0</v>
      </c>
      <c r="MZ20" s="103">
        <f t="shared" si="5"/>
        <v>0</v>
      </c>
      <c r="NA20" s="103">
        <f t="shared" si="5"/>
        <v>0</v>
      </c>
      <c r="NB20" s="103">
        <f t="shared" si="5"/>
        <v>0</v>
      </c>
      <c r="NC20" s="103">
        <f t="shared" si="5"/>
        <v>0</v>
      </c>
      <c r="ND20" s="103">
        <f t="shared" si="5"/>
        <v>0</v>
      </c>
      <c r="NE20" s="103">
        <f t="shared" si="5"/>
        <v>0</v>
      </c>
      <c r="NF20" s="103">
        <f t="shared" si="5"/>
        <v>0</v>
      </c>
      <c r="NG20" s="103">
        <f t="shared" si="5"/>
        <v>0</v>
      </c>
      <c r="NH20" s="103">
        <f t="shared" si="5"/>
        <v>0</v>
      </c>
      <c r="NI20" s="103">
        <f t="shared" si="5"/>
        <v>0</v>
      </c>
      <c r="NJ20" s="103">
        <f t="shared" si="5"/>
        <v>0</v>
      </c>
      <c r="NK20" s="103">
        <f t="shared" si="5"/>
        <v>0</v>
      </c>
      <c r="NL20" s="103">
        <f t="shared" si="5"/>
        <v>0</v>
      </c>
      <c r="NM20" s="103">
        <f t="shared" si="5"/>
        <v>0</v>
      </c>
      <c r="NN20" s="103">
        <f t="shared" si="5"/>
        <v>0</v>
      </c>
      <c r="NO20" s="103">
        <f t="shared" si="5"/>
        <v>0</v>
      </c>
      <c r="NP20" s="103">
        <f t="shared" si="5"/>
        <v>0</v>
      </c>
      <c r="NQ20" s="103">
        <f t="shared" si="5"/>
        <v>0</v>
      </c>
      <c r="NR20" s="103">
        <f t="shared" si="5"/>
        <v>0</v>
      </c>
      <c r="NS20" s="103">
        <f t="shared" si="5"/>
        <v>0</v>
      </c>
      <c r="NT20" s="103">
        <f t="shared" si="5"/>
        <v>0</v>
      </c>
      <c r="NU20" s="103">
        <f t="shared" si="5"/>
        <v>0</v>
      </c>
      <c r="NV20" s="103">
        <f t="shared" si="5"/>
        <v>0</v>
      </c>
      <c r="NW20" s="103">
        <f t="shared" si="5"/>
        <v>0</v>
      </c>
      <c r="NX20" s="103">
        <f t="shared" si="5"/>
        <v>0</v>
      </c>
      <c r="NY20" s="103">
        <f t="shared" si="5"/>
        <v>0</v>
      </c>
      <c r="NZ20" s="103">
        <f t="shared" si="5"/>
        <v>0</v>
      </c>
      <c r="OA20" s="103">
        <f t="shared" si="5"/>
        <v>0</v>
      </c>
      <c r="OB20" s="103">
        <f t="shared" si="5"/>
        <v>0</v>
      </c>
      <c r="OC20" s="103">
        <f t="shared" si="5"/>
        <v>0</v>
      </c>
      <c r="OD20" s="103">
        <f t="shared" si="5"/>
        <v>0</v>
      </c>
      <c r="OE20" s="103">
        <f t="shared" si="5"/>
        <v>0</v>
      </c>
      <c r="OF20" s="103">
        <f t="shared" si="5"/>
        <v>0</v>
      </c>
      <c r="OG20" s="103">
        <f t="shared" si="5"/>
        <v>0</v>
      </c>
      <c r="OH20" s="103">
        <f t="shared" si="5"/>
        <v>0</v>
      </c>
      <c r="OI20" s="103">
        <f t="shared" si="5"/>
        <v>0</v>
      </c>
      <c r="OJ20" s="103">
        <f t="shared" si="5"/>
        <v>0</v>
      </c>
      <c r="OK20" s="103">
        <f t="shared" ref="OK20:QV20" si="6">SUM(OK9:OK16)</f>
        <v>0</v>
      </c>
      <c r="OL20" s="103">
        <f t="shared" si="6"/>
        <v>0</v>
      </c>
      <c r="OM20" s="103">
        <f t="shared" si="6"/>
        <v>0</v>
      </c>
      <c r="ON20" s="103">
        <f t="shared" si="6"/>
        <v>0</v>
      </c>
      <c r="OO20" s="103">
        <f t="shared" si="6"/>
        <v>0</v>
      </c>
      <c r="OP20" s="103">
        <f t="shared" si="6"/>
        <v>0</v>
      </c>
      <c r="OQ20" s="103">
        <f t="shared" si="6"/>
        <v>0</v>
      </c>
      <c r="OR20" s="103">
        <f t="shared" si="6"/>
        <v>0</v>
      </c>
      <c r="OS20" s="103">
        <f t="shared" si="6"/>
        <v>0</v>
      </c>
      <c r="OT20" s="103">
        <f t="shared" si="6"/>
        <v>0</v>
      </c>
      <c r="OU20" s="103">
        <f t="shared" si="6"/>
        <v>0</v>
      </c>
      <c r="OV20" s="103">
        <f t="shared" si="6"/>
        <v>0</v>
      </c>
      <c r="OW20" s="103">
        <f t="shared" si="6"/>
        <v>0</v>
      </c>
      <c r="OX20" s="103">
        <f t="shared" si="6"/>
        <v>0</v>
      </c>
      <c r="OY20" s="103">
        <f t="shared" si="6"/>
        <v>0</v>
      </c>
      <c r="OZ20" s="103">
        <f t="shared" si="6"/>
        <v>0</v>
      </c>
      <c r="PA20" s="103">
        <f t="shared" si="6"/>
        <v>0</v>
      </c>
      <c r="PB20" s="103">
        <f t="shared" si="6"/>
        <v>0</v>
      </c>
      <c r="PC20" s="103">
        <f t="shared" si="6"/>
        <v>0</v>
      </c>
      <c r="PD20" s="103">
        <f t="shared" si="6"/>
        <v>0</v>
      </c>
      <c r="PE20" s="103">
        <f t="shared" si="6"/>
        <v>0</v>
      </c>
      <c r="PF20" s="103">
        <f t="shared" si="6"/>
        <v>0</v>
      </c>
      <c r="PG20" s="103">
        <f t="shared" si="6"/>
        <v>0</v>
      </c>
      <c r="PH20" s="103">
        <f t="shared" si="6"/>
        <v>0</v>
      </c>
      <c r="PI20" s="103">
        <f t="shared" si="6"/>
        <v>0</v>
      </c>
      <c r="PJ20" s="103">
        <f t="shared" si="6"/>
        <v>0</v>
      </c>
      <c r="PK20" s="103">
        <f t="shared" si="6"/>
        <v>0</v>
      </c>
      <c r="PL20" s="103">
        <f t="shared" si="6"/>
        <v>0</v>
      </c>
      <c r="PM20" s="103">
        <f t="shared" si="6"/>
        <v>0</v>
      </c>
      <c r="PN20" s="103">
        <f t="shared" si="6"/>
        <v>0</v>
      </c>
      <c r="PO20" s="103">
        <f t="shared" si="6"/>
        <v>0</v>
      </c>
      <c r="PP20" s="103">
        <f t="shared" si="6"/>
        <v>0</v>
      </c>
      <c r="PQ20" s="103">
        <f t="shared" si="6"/>
        <v>0</v>
      </c>
      <c r="PR20" s="103">
        <f t="shared" si="6"/>
        <v>0</v>
      </c>
      <c r="PS20" s="103">
        <f t="shared" si="6"/>
        <v>0</v>
      </c>
      <c r="PT20" s="103">
        <f t="shared" si="6"/>
        <v>0</v>
      </c>
      <c r="PU20" s="103">
        <f t="shared" si="6"/>
        <v>0</v>
      </c>
      <c r="PV20" s="103">
        <f t="shared" si="6"/>
        <v>0</v>
      </c>
      <c r="PW20" s="103">
        <f t="shared" si="6"/>
        <v>0</v>
      </c>
      <c r="PX20" s="103">
        <f t="shared" si="6"/>
        <v>0</v>
      </c>
      <c r="PY20" s="103">
        <f t="shared" si="6"/>
        <v>0</v>
      </c>
      <c r="PZ20" s="103">
        <f t="shared" si="6"/>
        <v>0</v>
      </c>
      <c r="QA20" s="103">
        <f t="shared" si="6"/>
        <v>0</v>
      </c>
      <c r="QB20" s="103">
        <f t="shared" si="6"/>
        <v>0</v>
      </c>
      <c r="QC20" s="103">
        <f t="shared" si="6"/>
        <v>0</v>
      </c>
      <c r="QD20" s="103">
        <f t="shared" si="6"/>
        <v>0</v>
      </c>
      <c r="QE20" s="103">
        <f t="shared" si="6"/>
        <v>0</v>
      </c>
      <c r="QF20" s="103">
        <f t="shared" si="6"/>
        <v>0</v>
      </c>
      <c r="QG20" s="103">
        <f t="shared" si="6"/>
        <v>0</v>
      </c>
      <c r="QH20" s="103">
        <f t="shared" si="6"/>
        <v>0</v>
      </c>
      <c r="QI20" s="103">
        <f t="shared" si="6"/>
        <v>0</v>
      </c>
      <c r="QJ20" s="103">
        <f t="shared" si="6"/>
        <v>0</v>
      </c>
      <c r="QK20" s="103">
        <f t="shared" si="6"/>
        <v>0</v>
      </c>
      <c r="QL20" s="103">
        <f t="shared" si="6"/>
        <v>0</v>
      </c>
      <c r="QM20" s="103">
        <f t="shared" si="6"/>
        <v>0</v>
      </c>
      <c r="QN20" s="103">
        <f t="shared" si="6"/>
        <v>0</v>
      </c>
      <c r="QO20" s="103">
        <f t="shared" si="6"/>
        <v>0</v>
      </c>
      <c r="QP20" s="103">
        <f t="shared" si="6"/>
        <v>0</v>
      </c>
      <c r="QQ20" s="103">
        <f t="shared" si="6"/>
        <v>0</v>
      </c>
      <c r="QR20" s="103">
        <f t="shared" si="6"/>
        <v>0</v>
      </c>
      <c r="QS20" s="103">
        <f t="shared" si="6"/>
        <v>0</v>
      </c>
      <c r="QT20" s="103">
        <f t="shared" si="6"/>
        <v>0</v>
      </c>
      <c r="QU20" s="103">
        <f t="shared" si="6"/>
        <v>0</v>
      </c>
      <c r="QV20" s="103">
        <f t="shared" si="6"/>
        <v>0</v>
      </c>
      <c r="QW20" s="103">
        <f t="shared" ref="QW20:TH20" si="7">SUM(QW9:QW16)</f>
        <v>0</v>
      </c>
      <c r="QX20" s="103">
        <f t="shared" si="7"/>
        <v>0</v>
      </c>
      <c r="QY20" s="103">
        <f t="shared" si="7"/>
        <v>0</v>
      </c>
      <c r="QZ20" s="103">
        <f t="shared" si="7"/>
        <v>0</v>
      </c>
      <c r="RA20" s="103">
        <f t="shared" si="7"/>
        <v>0</v>
      </c>
      <c r="RB20" s="103">
        <f t="shared" si="7"/>
        <v>0</v>
      </c>
      <c r="RC20" s="103">
        <f t="shared" si="7"/>
        <v>0</v>
      </c>
      <c r="RD20" s="103">
        <f t="shared" si="7"/>
        <v>0</v>
      </c>
      <c r="RE20" s="103">
        <f t="shared" si="7"/>
        <v>0</v>
      </c>
      <c r="RF20" s="103">
        <f t="shared" si="7"/>
        <v>0</v>
      </c>
      <c r="RG20" s="103">
        <f t="shared" si="7"/>
        <v>0</v>
      </c>
      <c r="RH20" s="103">
        <f t="shared" si="7"/>
        <v>0</v>
      </c>
      <c r="RI20" s="103">
        <f t="shared" si="7"/>
        <v>0</v>
      </c>
      <c r="RJ20" s="103">
        <f t="shared" si="7"/>
        <v>0</v>
      </c>
      <c r="RK20" s="103">
        <f t="shared" si="7"/>
        <v>0</v>
      </c>
      <c r="RL20" s="103">
        <f t="shared" si="7"/>
        <v>0</v>
      </c>
      <c r="RM20" s="103">
        <f t="shared" si="7"/>
        <v>0</v>
      </c>
      <c r="RN20" s="103">
        <f t="shared" si="7"/>
        <v>0</v>
      </c>
      <c r="RO20" s="103">
        <f t="shared" si="7"/>
        <v>0</v>
      </c>
      <c r="RP20" s="103">
        <f t="shared" si="7"/>
        <v>0</v>
      </c>
      <c r="RQ20" s="103">
        <f t="shared" si="7"/>
        <v>0</v>
      </c>
      <c r="RR20" s="103">
        <f t="shared" si="7"/>
        <v>0</v>
      </c>
      <c r="RS20" s="103">
        <f t="shared" si="7"/>
        <v>0</v>
      </c>
      <c r="RT20" s="103">
        <f t="shared" si="7"/>
        <v>0</v>
      </c>
      <c r="RU20" s="103">
        <f t="shared" si="7"/>
        <v>0</v>
      </c>
      <c r="RV20" s="103">
        <f t="shared" si="7"/>
        <v>0</v>
      </c>
      <c r="RW20" s="103">
        <f t="shared" si="7"/>
        <v>0</v>
      </c>
      <c r="RX20" s="103">
        <f t="shared" si="7"/>
        <v>0</v>
      </c>
      <c r="RY20" s="103">
        <f t="shared" si="7"/>
        <v>0</v>
      </c>
      <c r="RZ20" s="103">
        <f t="shared" si="7"/>
        <v>0</v>
      </c>
      <c r="SA20" s="103">
        <f t="shared" si="7"/>
        <v>0</v>
      </c>
      <c r="SB20" s="103">
        <f t="shared" si="7"/>
        <v>0</v>
      </c>
      <c r="SC20" s="103">
        <f t="shared" si="7"/>
        <v>0</v>
      </c>
      <c r="SD20" s="103">
        <f t="shared" si="7"/>
        <v>0</v>
      </c>
      <c r="SE20" s="103">
        <f t="shared" si="7"/>
        <v>0</v>
      </c>
      <c r="SF20" s="103">
        <f t="shared" si="7"/>
        <v>0</v>
      </c>
      <c r="SG20" s="103">
        <f t="shared" si="7"/>
        <v>0</v>
      </c>
      <c r="SH20" s="103">
        <f t="shared" si="7"/>
        <v>0</v>
      </c>
      <c r="SI20" s="103">
        <f t="shared" si="7"/>
        <v>0</v>
      </c>
      <c r="SJ20" s="103">
        <f t="shared" si="7"/>
        <v>0</v>
      </c>
      <c r="SK20" s="103">
        <f t="shared" si="7"/>
        <v>0</v>
      </c>
      <c r="SL20" s="103">
        <f t="shared" si="7"/>
        <v>0</v>
      </c>
      <c r="SM20" s="103">
        <f t="shared" si="7"/>
        <v>0</v>
      </c>
      <c r="SN20" s="103">
        <f t="shared" si="7"/>
        <v>0</v>
      </c>
      <c r="SO20" s="103">
        <f t="shared" si="7"/>
        <v>0</v>
      </c>
      <c r="SP20" s="103">
        <f t="shared" si="7"/>
        <v>0</v>
      </c>
      <c r="SQ20" s="103">
        <f t="shared" si="7"/>
        <v>0</v>
      </c>
      <c r="SR20" s="103">
        <f t="shared" si="7"/>
        <v>0</v>
      </c>
      <c r="SS20" s="103">
        <f t="shared" si="7"/>
        <v>0</v>
      </c>
      <c r="ST20" s="103">
        <f t="shared" si="7"/>
        <v>0</v>
      </c>
      <c r="SU20" s="103">
        <f t="shared" si="7"/>
        <v>0</v>
      </c>
      <c r="SV20" s="103">
        <f t="shared" si="7"/>
        <v>0</v>
      </c>
      <c r="SW20" s="103">
        <f t="shared" si="7"/>
        <v>0</v>
      </c>
      <c r="SX20" s="103">
        <f t="shared" si="7"/>
        <v>0</v>
      </c>
      <c r="SY20" s="103">
        <f t="shared" si="7"/>
        <v>0</v>
      </c>
      <c r="SZ20" s="103">
        <f t="shared" si="7"/>
        <v>0</v>
      </c>
      <c r="TA20" s="103">
        <f t="shared" si="7"/>
        <v>0</v>
      </c>
      <c r="TB20" s="103">
        <f t="shared" si="7"/>
        <v>0</v>
      </c>
      <c r="TC20" s="103">
        <f t="shared" si="7"/>
        <v>0</v>
      </c>
      <c r="TD20" s="103">
        <f t="shared" si="7"/>
        <v>0</v>
      </c>
      <c r="TE20" s="103">
        <f t="shared" si="7"/>
        <v>0</v>
      </c>
      <c r="TF20" s="103">
        <f t="shared" si="7"/>
        <v>0</v>
      </c>
      <c r="TG20" s="103">
        <f t="shared" si="7"/>
        <v>0</v>
      </c>
      <c r="TH20" s="103">
        <f t="shared" si="7"/>
        <v>0</v>
      </c>
      <c r="TI20" s="103">
        <f t="shared" ref="TI20:VT20" si="8">SUM(TI9:TI16)</f>
        <v>0</v>
      </c>
      <c r="TJ20" s="103">
        <f t="shared" si="8"/>
        <v>0</v>
      </c>
      <c r="TK20" s="103">
        <f t="shared" si="8"/>
        <v>0</v>
      </c>
      <c r="TL20" s="103">
        <f t="shared" si="8"/>
        <v>0</v>
      </c>
      <c r="TM20" s="103">
        <f t="shared" si="8"/>
        <v>0</v>
      </c>
      <c r="TN20" s="103">
        <f t="shared" si="8"/>
        <v>0</v>
      </c>
      <c r="TO20" s="103">
        <f t="shared" si="8"/>
        <v>0</v>
      </c>
      <c r="TP20" s="103">
        <f t="shared" si="8"/>
        <v>0</v>
      </c>
      <c r="TQ20" s="103">
        <f t="shared" si="8"/>
        <v>0</v>
      </c>
      <c r="TR20" s="103">
        <f t="shared" si="8"/>
        <v>0</v>
      </c>
      <c r="TS20" s="103">
        <f t="shared" si="8"/>
        <v>0</v>
      </c>
      <c r="TT20" s="103">
        <f t="shared" si="8"/>
        <v>0</v>
      </c>
      <c r="TU20" s="103">
        <f t="shared" si="8"/>
        <v>0</v>
      </c>
      <c r="TV20" s="103">
        <f t="shared" si="8"/>
        <v>0</v>
      </c>
      <c r="TW20" s="103">
        <f t="shared" si="8"/>
        <v>0</v>
      </c>
      <c r="TX20" s="103">
        <f t="shared" si="8"/>
        <v>0</v>
      </c>
      <c r="TY20" s="103">
        <f t="shared" si="8"/>
        <v>0</v>
      </c>
      <c r="TZ20" s="103">
        <f t="shared" si="8"/>
        <v>0</v>
      </c>
      <c r="UA20" s="103">
        <f t="shared" si="8"/>
        <v>0</v>
      </c>
      <c r="UB20" s="103">
        <f t="shared" si="8"/>
        <v>0</v>
      </c>
      <c r="UC20" s="103">
        <f t="shared" si="8"/>
        <v>0</v>
      </c>
      <c r="UD20" s="103">
        <f t="shared" si="8"/>
        <v>0</v>
      </c>
      <c r="UE20" s="103">
        <f t="shared" si="8"/>
        <v>0</v>
      </c>
      <c r="UF20" s="103">
        <f t="shared" si="8"/>
        <v>0</v>
      </c>
      <c r="UG20" s="103">
        <f t="shared" si="8"/>
        <v>0</v>
      </c>
      <c r="UH20" s="103">
        <f t="shared" si="8"/>
        <v>0</v>
      </c>
      <c r="UI20" s="103">
        <f t="shared" si="8"/>
        <v>0</v>
      </c>
      <c r="UJ20" s="103">
        <f t="shared" si="8"/>
        <v>0</v>
      </c>
      <c r="UK20" s="103">
        <f t="shared" si="8"/>
        <v>0</v>
      </c>
      <c r="UL20" s="103">
        <f t="shared" si="8"/>
        <v>0</v>
      </c>
      <c r="UM20" s="103">
        <f t="shared" si="8"/>
        <v>0</v>
      </c>
      <c r="UN20" s="103">
        <f t="shared" si="8"/>
        <v>0</v>
      </c>
      <c r="UO20" s="103">
        <f t="shared" si="8"/>
        <v>0</v>
      </c>
      <c r="UP20" s="103">
        <f t="shared" si="8"/>
        <v>0</v>
      </c>
      <c r="UQ20" s="103">
        <f t="shared" si="8"/>
        <v>0</v>
      </c>
      <c r="UR20" s="103">
        <f t="shared" si="8"/>
        <v>0</v>
      </c>
      <c r="US20" s="103">
        <f t="shared" si="8"/>
        <v>0</v>
      </c>
      <c r="UT20" s="103">
        <f t="shared" si="8"/>
        <v>0</v>
      </c>
      <c r="UU20" s="103">
        <f t="shared" si="8"/>
        <v>0</v>
      </c>
      <c r="UV20" s="103">
        <f t="shared" si="8"/>
        <v>0</v>
      </c>
      <c r="UW20" s="103">
        <f t="shared" si="8"/>
        <v>0</v>
      </c>
      <c r="UX20" s="103">
        <f t="shared" si="8"/>
        <v>0</v>
      </c>
      <c r="UY20" s="103">
        <f t="shared" si="8"/>
        <v>0</v>
      </c>
      <c r="UZ20" s="103">
        <f t="shared" si="8"/>
        <v>0</v>
      </c>
      <c r="VA20" s="103">
        <f t="shared" si="8"/>
        <v>0</v>
      </c>
      <c r="VB20" s="103">
        <f t="shared" si="8"/>
        <v>0</v>
      </c>
      <c r="VC20" s="103">
        <f t="shared" si="8"/>
        <v>0</v>
      </c>
      <c r="VD20" s="103">
        <f t="shared" si="8"/>
        <v>0</v>
      </c>
      <c r="VE20" s="103">
        <f t="shared" si="8"/>
        <v>0</v>
      </c>
      <c r="VF20" s="103">
        <f t="shared" si="8"/>
        <v>0</v>
      </c>
      <c r="VG20" s="103">
        <f t="shared" si="8"/>
        <v>0</v>
      </c>
      <c r="VH20" s="103">
        <f t="shared" si="8"/>
        <v>0</v>
      </c>
      <c r="VI20" s="103">
        <f t="shared" si="8"/>
        <v>0</v>
      </c>
      <c r="VJ20" s="103">
        <f t="shared" si="8"/>
        <v>0</v>
      </c>
      <c r="VK20" s="103">
        <f t="shared" si="8"/>
        <v>0</v>
      </c>
      <c r="VL20" s="103">
        <f t="shared" si="8"/>
        <v>0</v>
      </c>
      <c r="VM20" s="103">
        <f t="shared" si="8"/>
        <v>0</v>
      </c>
      <c r="VN20" s="103">
        <f t="shared" si="8"/>
        <v>0</v>
      </c>
      <c r="VO20" s="103">
        <f t="shared" si="8"/>
        <v>0</v>
      </c>
      <c r="VP20" s="103">
        <f t="shared" si="8"/>
        <v>0</v>
      </c>
      <c r="VQ20" s="103">
        <f t="shared" si="8"/>
        <v>0</v>
      </c>
      <c r="VR20" s="103">
        <f t="shared" si="8"/>
        <v>0</v>
      </c>
      <c r="VS20" s="103">
        <f t="shared" si="8"/>
        <v>0</v>
      </c>
      <c r="VT20" s="103">
        <f t="shared" si="8"/>
        <v>0</v>
      </c>
      <c r="VU20" s="103">
        <f t="shared" ref="VU20:YF20" si="9">SUM(VU9:VU16)</f>
        <v>0</v>
      </c>
      <c r="VV20" s="103">
        <f t="shared" si="9"/>
        <v>0</v>
      </c>
      <c r="VW20" s="103">
        <f t="shared" si="9"/>
        <v>0</v>
      </c>
      <c r="VX20" s="103">
        <f t="shared" si="9"/>
        <v>0</v>
      </c>
      <c r="VY20" s="103">
        <f t="shared" si="9"/>
        <v>0</v>
      </c>
      <c r="VZ20" s="103">
        <f t="shared" si="9"/>
        <v>0</v>
      </c>
      <c r="WA20" s="103">
        <f t="shared" si="9"/>
        <v>0</v>
      </c>
      <c r="WB20" s="103">
        <f t="shared" si="9"/>
        <v>0</v>
      </c>
      <c r="WC20" s="103">
        <f t="shared" si="9"/>
        <v>0</v>
      </c>
      <c r="WD20" s="103">
        <f t="shared" si="9"/>
        <v>0</v>
      </c>
      <c r="WE20" s="103">
        <f t="shared" si="9"/>
        <v>0</v>
      </c>
      <c r="WF20" s="103">
        <f t="shared" si="9"/>
        <v>0</v>
      </c>
      <c r="WG20" s="103">
        <f t="shared" si="9"/>
        <v>0</v>
      </c>
      <c r="WH20" s="103">
        <f t="shared" si="9"/>
        <v>0</v>
      </c>
      <c r="WI20" s="103">
        <f t="shared" si="9"/>
        <v>0</v>
      </c>
      <c r="WJ20" s="103">
        <f t="shared" si="9"/>
        <v>0</v>
      </c>
      <c r="WK20" s="103">
        <f t="shared" si="9"/>
        <v>0</v>
      </c>
      <c r="WL20" s="103">
        <f t="shared" si="9"/>
        <v>0</v>
      </c>
      <c r="WM20" s="103">
        <f t="shared" si="9"/>
        <v>0</v>
      </c>
      <c r="WN20" s="103">
        <f t="shared" si="9"/>
        <v>0</v>
      </c>
      <c r="WO20" s="103">
        <f t="shared" si="9"/>
        <v>0</v>
      </c>
      <c r="WP20" s="103">
        <f t="shared" si="9"/>
        <v>0</v>
      </c>
      <c r="WQ20" s="103">
        <f t="shared" si="9"/>
        <v>0</v>
      </c>
      <c r="WR20" s="103">
        <f t="shared" si="9"/>
        <v>0</v>
      </c>
      <c r="WS20" s="103">
        <f t="shared" si="9"/>
        <v>0</v>
      </c>
      <c r="WT20" s="103">
        <f t="shared" si="9"/>
        <v>0</v>
      </c>
      <c r="WU20" s="103">
        <f t="shared" si="9"/>
        <v>0</v>
      </c>
      <c r="WV20" s="103">
        <f t="shared" si="9"/>
        <v>0</v>
      </c>
      <c r="WW20" s="103">
        <f t="shared" si="9"/>
        <v>0</v>
      </c>
      <c r="WX20" s="103">
        <f t="shared" si="9"/>
        <v>0</v>
      </c>
      <c r="WY20" s="103">
        <f t="shared" si="9"/>
        <v>0</v>
      </c>
      <c r="WZ20" s="103">
        <f t="shared" si="9"/>
        <v>0</v>
      </c>
      <c r="XA20" s="103">
        <f t="shared" si="9"/>
        <v>0</v>
      </c>
      <c r="XB20" s="103">
        <f t="shared" si="9"/>
        <v>0</v>
      </c>
      <c r="XC20" s="103">
        <f t="shared" si="9"/>
        <v>0</v>
      </c>
      <c r="XD20" s="103">
        <f t="shared" si="9"/>
        <v>0</v>
      </c>
      <c r="XE20" s="103">
        <f t="shared" si="9"/>
        <v>0</v>
      </c>
      <c r="XF20" s="103">
        <f t="shared" si="9"/>
        <v>0</v>
      </c>
      <c r="XG20" s="103">
        <f t="shared" si="9"/>
        <v>0</v>
      </c>
      <c r="XH20" s="103">
        <f t="shared" si="9"/>
        <v>0</v>
      </c>
      <c r="XI20" s="103">
        <f t="shared" si="9"/>
        <v>0</v>
      </c>
      <c r="XJ20" s="103">
        <f t="shared" si="9"/>
        <v>0</v>
      </c>
      <c r="XK20" s="103">
        <f t="shared" si="9"/>
        <v>0</v>
      </c>
      <c r="XL20" s="103">
        <f t="shared" si="9"/>
        <v>0</v>
      </c>
      <c r="XM20" s="103">
        <f t="shared" si="9"/>
        <v>0</v>
      </c>
      <c r="XN20" s="103">
        <f t="shared" si="9"/>
        <v>0</v>
      </c>
      <c r="XO20" s="103">
        <f t="shared" si="9"/>
        <v>0</v>
      </c>
      <c r="XP20" s="103">
        <f t="shared" si="9"/>
        <v>0</v>
      </c>
      <c r="XQ20" s="103">
        <f t="shared" si="9"/>
        <v>0</v>
      </c>
      <c r="XR20" s="103">
        <f t="shared" si="9"/>
        <v>0</v>
      </c>
      <c r="XS20" s="103">
        <f t="shared" si="9"/>
        <v>0</v>
      </c>
      <c r="XT20" s="103">
        <f t="shared" si="9"/>
        <v>0</v>
      </c>
      <c r="XU20" s="103">
        <f t="shared" si="9"/>
        <v>0</v>
      </c>
      <c r="XV20" s="103">
        <f t="shared" si="9"/>
        <v>0</v>
      </c>
      <c r="XW20" s="103">
        <f t="shared" si="9"/>
        <v>0</v>
      </c>
      <c r="XX20" s="103">
        <f t="shared" si="9"/>
        <v>0</v>
      </c>
      <c r="XY20" s="103">
        <f t="shared" si="9"/>
        <v>0</v>
      </c>
      <c r="XZ20" s="103">
        <f t="shared" si="9"/>
        <v>0</v>
      </c>
      <c r="YA20" s="103">
        <f t="shared" si="9"/>
        <v>0</v>
      </c>
      <c r="YB20" s="103">
        <f t="shared" si="9"/>
        <v>0</v>
      </c>
      <c r="YC20" s="103">
        <f t="shared" si="9"/>
        <v>0</v>
      </c>
      <c r="YD20" s="103">
        <f t="shared" si="9"/>
        <v>0</v>
      </c>
      <c r="YE20" s="103">
        <f t="shared" si="9"/>
        <v>0</v>
      </c>
      <c r="YF20" s="103">
        <f t="shared" si="9"/>
        <v>0</v>
      </c>
      <c r="YG20" s="103">
        <f t="shared" ref="YG20:AAR20" si="10">SUM(YG9:YG16)</f>
        <v>0</v>
      </c>
      <c r="YH20" s="103">
        <f t="shared" si="10"/>
        <v>0</v>
      </c>
      <c r="YI20" s="103">
        <f t="shared" si="10"/>
        <v>0</v>
      </c>
      <c r="YJ20" s="103">
        <f t="shared" si="10"/>
        <v>0</v>
      </c>
      <c r="YK20" s="103">
        <f t="shared" si="10"/>
        <v>0</v>
      </c>
      <c r="YL20" s="103">
        <f t="shared" si="10"/>
        <v>0</v>
      </c>
      <c r="YM20" s="103">
        <f t="shared" si="10"/>
        <v>0</v>
      </c>
      <c r="YN20" s="103">
        <f t="shared" si="10"/>
        <v>0</v>
      </c>
      <c r="YO20" s="103">
        <f t="shared" si="10"/>
        <v>0</v>
      </c>
      <c r="YP20" s="103">
        <f t="shared" si="10"/>
        <v>0</v>
      </c>
      <c r="YQ20" s="103">
        <f t="shared" si="10"/>
        <v>0</v>
      </c>
      <c r="YR20" s="103">
        <f t="shared" si="10"/>
        <v>0</v>
      </c>
      <c r="YS20" s="103">
        <f t="shared" si="10"/>
        <v>0</v>
      </c>
      <c r="YT20" s="103">
        <f t="shared" si="10"/>
        <v>0</v>
      </c>
      <c r="YU20" s="103">
        <f t="shared" si="10"/>
        <v>0</v>
      </c>
      <c r="YV20" s="103">
        <f t="shared" si="10"/>
        <v>0</v>
      </c>
      <c r="YW20" s="103">
        <f t="shared" si="10"/>
        <v>0</v>
      </c>
      <c r="YX20" s="103">
        <f t="shared" si="10"/>
        <v>0</v>
      </c>
      <c r="YY20" s="103">
        <f t="shared" si="10"/>
        <v>0</v>
      </c>
      <c r="YZ20" s="103">
        <f t="shared" si="10"/>
        <v>0</v>
      </c>
      <c r="ZA20" s="103">
        <f t="shared" si="10"/>
        <v>0</v>
      </c>
      <c r="ZB20" s="103">
        <f t="shared" si="10"/>
        <v>0</v>
      </c>
      <c r="ZC20" s="103">
        <f t="shared" si="10"/>
        <v>0</v>
      </c>
      <c r="ZD20" s="103">
        <f t="shared" si="10"/>
        <v>0</v>
      </c>
      <c r="ZE20" s="103">
        <f t="shared" si="10"/>
        <v>0</v>
      </c>
      <c r="ZF20" s="103">
        <f t="shared" si="10"/>
        <v>0</v>
      </c>
      <c r="ZG20" s="103">
        <f t="shared" si="10"/>
        <v>0</v>
      </c>
      <c r="ZH20" s="103">
        <f t="shared" si="10"/>
        <v>0</v>
      </c>
      <c r="ZI20" s="103">
        <f t="shared" si="10"/>
        <v>0</v>
      </c>
      <c r="ZJ20" s="103">
        <f t="shared" si="10"/>
        <v>0</v>
      </c>
      <c r="ZK20" s="103">
        <f t="shared" si="10"/>
        <v>0</v>
      </c>
      <c r="ZL20" s="103">
        <f t="shared" si="10"/>
        <v>0</v>
      </c>
      <c r="ZM20" s="103">
        <f t="shared" si="10"/>
        <v>0</v>
      </c>
      <c r="ZN20" s="103">
        <f t="shared" si="10"/>
        <v>0</v>
      </c>
      <c r="ZO20" s="103">
        <f t="shared" si="10"/>
        <v>0</v>
      </c>
      <c r="ZP20" s="103">
        <f t="shared" si="10"/>
        <v>0</v>
      </c>
      <c r="ZQ20" s="103">
        <f t="shared" si="10"/>
        <v>0</v>
      </c>
      <c r="ZR20" s="103">
        <f t="shared" si="10"/>
        <v>0</v>
      </c>
      <c r="ZS20" s="103">
        <f t="shared" si="10"/>
        <v>0</v>
      </c>
      <c r="ZT20" s="103">
        <f t="shared" si="10"/>
        <v>0</v>
      </c>
      <c r="ZU20" s="103">
        <f t="shared" si="10"/>
        <v>0</v>
      </c>
      <c r="ZV20" s="103">
        <f t="shared" si="10"/>
        <v>0</v>
      </c>
      <c r="ZW20" s="103">
        <f t="shared" si="10"/>
        <v>0</v>
      </c>
      <c r="ZX20" s="103">
        <f t="shared" si="10"/>
        <v>0</v>
      </c>
      <c r="ZY20" s="103">
        <f t="shared" si="10"/>
        <v>0</v>
      </c>
      <c r="ZZ20" s="103">
        <f t="shared" si="10"/>
        <v>0</v>
      </c>
      <c r="AAA20" s="103">
        <f t="shared" si="10"/>
        <v>0</v>
      </c>
      <c r="AAB20" s="103">
        <f t="shared" si="10"/>
        <v>0</v>
      </c>
      <c r="AAC20" s="103">
        <f t="shared" si="10"/>
        <v>0</v>
      </c>
      <c r="AAD20" s="103">
        <f t="shared" si="10"/>
        <v>0</v>
      </c>
      <c r="AAE20" s="103">
        <f t="shared" si="10"/>
        <v>0</v>
      </c>
      <c r="AAF20" s="103">
        <f t="shared" si="10"/>
        <v>0</v>
      </c>
      <c r="AAG20" s="103">
        <f t="shared" si="10"/>
        <v>0</v>
      </c>
      <c r="AAH20" s="103">
        <f t="shared" si="10"/>
        <v>0</v>
      </c>
      <c r="AAI20" s="103">
        <f t="shared" si="10"/>
        <v>0</v>
      </c>
      <c r="AAJ20" s="103">
        <f t="shared" si="10"/>
        <v>0</v>
      </c>
      <c r="AAK20" s="103">
        <f t="shared" si="10"/>
        <v>0</v>
      </c>
      <c r="AAL20" s="103">
        <f t="shared" si="10"/>
        <v>0</v>
      </c>
      <c r="AAM20" s="103">
        <f t="shared" si="10"/>
        <v>0</v>
      </c>
      <c r="AAN20" s="103">
        <f t="shared" si="10"/>
        <v>0</v>
      </c>
      <c r="AAO20" s="103">
        <f t="shared" si="10"/>
        <v>0</v>
      </c>
      <c r="AAP20" s="103">
        <f t="shared" si="10"/>
        <v>0</v>
      </c>
      <c r="AAQ20" s="103">
        <f t="shared" si="10"/>
        <v>0</v>
      </c>
      <c r="AAR20" s="103">
        <f t="shared" si="10"/>
        <v>0</v>
      </c>
      <c r="AAS20" s="103">
        <f t="shared" ref="AAS20:ADD20" si="11">SUM(AAS9:AAS16)</f>
        <v>0</v>
      </c>
      <c r="AAT20" s="103">
        <f t="shared" si="11"/>
        <v>0</v>
      </c>
      <c r="AAU20" s="103">
        <f t="shared" si="11"/>
        <v>0</v>
      </c>
      <c r="AAV20" s="103">
        <f t="shared" si="11"/>
        <v>0</v>
      </c>
      <c r="AAW20" s="103">
        <f t="shared" si="11"/>
        <v>0</v>
      </c>
      <c r="AAX20" s="103">
        <f t="shared" si="11"/>
        <v>0</v>
      </c>
      <c r="AAY20" s="103">
        <f t="shared" si="11"/>
        <v>0</v>
      </c>
      <c r="AAZ20" s="103">
        <f t="shared" si="11"/>
        <v>0</v>
      </c>
      <c r="ABA20" s="103">
        <f t="shared" si="11"/>
        <v>0</v>
      </c>
      <c r="ABB20" s="103">
        <f t="shared" si="11"/>
        <v>0</v>
      </c>
      <c r="ABC20" s="103">
        <f t="shared" si="11"/>
        <v>0</v>
      </c>
      <c r="ABD20" s="103">
        <f t="shared" si="11"/>
        <v>0</v>
      </c>
      <c r="ABE20" s="103">
        <f t="shared" si="11"/>
        <v>0</v>
      </c>
      <c r="ABF20" s="103">
        <f t="shared" si="11"/>
        <v>0</v>
      </c>
      <c r="ABG20" s="103">
        <f t="shared" si="11"/>
        <v>0</v>
      </c>
      <c r="ABH20" s="103">
        <f t="shared" si="11"/>
        <v>0</v>
      </c>
      <c r="ABI20" s="103">
        <f t="shared" si="11"/>
        <v>0</v>
      </c>
      <c r="ABJ20" s="103">
        <f t="shared" si="11"/>
        <v>0</v>
      </c>
      <c r="ABK20" s="103">
        <f t="shared" si="11"/>
        <v>0</v>
      </c>
      <c r="ABL20" s="103">
        <f t="shared" si="11"/>
        <v>0</v>
      </c>
      <c r="ABM20" s="103">
        <f t="shared" si="11"/>
        <v>0</v>
      </c>
      <c r="ABN20" s="103">
        <f t="shared" si="11"/>
        <v>0</v>
      </c>
      <c r="ABO20" s="103">
        <f t="shared" si="11"/>
        <v>0</v>
      </c>
      <c r="ABP20" s="103">
        <f t="shared" si="11"/>
        <v>0</v>
      </c>
      <c r="ABQ20" s="103">
        <f t="shared" si="11"/>
        <v>0</v>
      </c>
      <c r="ABR20" s="103">
        <f t="shared" si="11"/>
        <v>0</v>
      </c>
      <c r="ABS20" s="103">
        <f t="shared" si="11"/>
        <v>0</v>
      </c>
      <c r="ABT20" s="103">
        <f t="shared" si="11"/>
        <v>0</v>
      </c>
      <c r="ABU20" s="103">
        <f t="shared" si="11"/>
        <v>0</v>
      </c>
      <c r="ABV20" s="103">
        <f t="shared" si="11"/>
        <v>0</v>
      </c>
      <c r="ABW20" s="103">
        <f t="shared" si="11"/>
        <v>0</v>
      </c>
      <c r="ABX20" s="103">
        <f t="shared" si="11"/>
        <v>0</v>
      </c>
      <c r="ABY20" s="103">
        <f t="shared" si="11"/>
        <v>0</v>
      </c>
      <c r="ABZ20" s="103">
        <f t="shared" si="11"/>
        <v>0</v>
      </c>
      <c r="ACA20" s="103">
        <f t="shared" si="11"/>
        <v>0</v>
      </c>
      <c r="ACB20" s="103">
        <f t="shared" si="11"/>
        <v>0</v>
      </c>
      <c r="ACC20" s="103">
        <f t="shared" si="11"/>
        <v>0</v>
      </c>
      <c r="ACD20" s="103">
        <f t="shared" si="11"/>
        <v>0</v>
      </c>
      <c r="ACE20" s="103">
        <f t="shared" si="11"/>
        <v>0</v>
      </c>
      <c r="ACF20" s="103">
        <f t="shared" si="11"/>
        <v>0</v>
      </c>
      <c r="ACG20" s="103">
        <f t="shared" si="11"/>
        <v>0</v>
      </c>
      <c r="ACH20" s="103">
        <f t="shared" si="11"/>
        <v>0</v>
      </c>
      <c r="ACI20" s="103">
        <f t="shared" si="11"/>
        <v>0</v>
      </c>
      <c r="ACJ20" s="103">
        <f t="shared" si="11"/>
        <v>0</v>
      </c>
      <c r="ACK20" s="103">
        <f t="shared" si="11"/>
        <v>0</v>
      </c>
      <c r="ACL20" s="103">
        <f t="shared" si="11"/>
        <v>0</v>
      </c>
      <c r="ACM20" s="103">
        <f t="shared" si="11"/>
        <v>0</v>
      </c>
      <c r="ACN20" s="103">
        <f t="shared" si="11"/>
        <v>0</v>
      </c>
      <c r="ACO20" s="103">
        <f t="shared" si="11"/>
        <v>0</v>
      </c>
      <c r="ACP20" s="103">
        <f t="shared" si="11"/>
        <v>0</v>
      </c>
      <c r="ACQ20" s="103">
        <f t="shared" si="11"/>
        <v>0</v>
      </c>
      <c r="ACR20" s="103">
        <f t="shared" si="11"/>
        <v>0</v>
      </c>
      <c r="ACS20" s="103">
        <f t="shared" si="11"/>
        <v>0</v>
      </c>
      <c r="ACT20" s="103">
        <f t="shared" si="11"/>
        <v>0</v>
      </c>
      <c r="ACU20" s="103">
        <f t="shared" si="11"/>
        <v>0</v>
      </c>
      <c r="ACV20" s="103">
        <f t="shared" si="11"/>
        <v>0</v>
      </c>
      <c r="ACW20" s="103">
        <f t="shared" si="11"/>
        <v>0</v>
      </c>
      <c r="ACX20" s="103">
        <f t="shared" si="11"/>
        <v>0</v>
      </c>
      <c r="ACY20" s="103">
        <f t="shared" si="11"/>
        <v>0</v>
      </c>
      <c r="ACZ20" s="103">
        <f t="shared" si="11"/>
        <v>0</v>
      </c>
      <c r="ADA20" s="103">
        <f t="shared" si="11"/>
        <v>0</v>
      </c>
      <c r="ADB20" s="103">
        <f t="shared" si="11"/>
        <v>0</v>
      </c>
      <c r="ADC20" s="103">
        <f t="shared" si="11"/>
        <v>0</v>
      </c>
      <c r="ADD20" s="103">
        <f t="shared" si="11"/>
        <v>0</v>
      </c>
      <c r="ADE20" s="103">
        <f t="shared" ref="ADE20:AFP20" si="12">SUM(ADE9:ADE16)</f>
        <v>0</v>
      </c>
      <c r="ADF20" s="103">
        <f t="shared" si="12"/>
        <v>0</v>
      </c>
      <c r="ADG20" s="103">
        <f t="shared" si="12"/>
        <v>0</v>
      </c>
      <c r="ADH20" s="103">
        <f t="shared" si="12"/>
        <v>0</v>
      </c>
      <c r="ADI20" s="103">
        <f t="shared" si="12"/>
        <v>0</v>
      </c>
      <c r="ADJ20" s="103">
        <f t="shared" si="12"/>
        <v>0</v>
      </c>
      <c r="ADK20" s="103">
        <f t="shared" si="12"/>
        <v>0</v>
      </c>
      <c r="ADL20" s="103">
        <f t="shared" si="12"/>
        <v>0</v>
      </c>
      <c r="ADM20" s="103">
        <f t="shared" si="12"/>
        <v>0</v>
      </c>
      <c r="ADN20" s="103">
        <f t="shared" si="12"/>
        <v>0</v>
      </c>
      <c r="ADO20" s="103">
        <f t="shared" si="12"/>
        <v>0</v>
      </c>
      <c r="ADP20" s="103">
        <f t="shared" si="12"/>
        <v>0</v>
      </c>
      <c r="ADQ20" s="103">
        <f t="shared" si="12"/>
        <v>0</v>
      </c>
      <c r="ADR20" s="103">
        <f t="shared" si="12"/>
        <v>0</v>
      </c>
      <c r="ADS20" s="103">
        <f t="shared" si="12"/>
        <v>0</v>
      </c>
      <c r="ADT20" s="103">
        <f t="shared" si="12"/>
        <v>0</v>
      </c>
      <c r="ADU20" s="103">
        <f t="shared" si="12"/>
        <v>0</v>
      </c>
      <c r="ADV20" s="103">
        <f t="shared" si="12"/>
        <v>0</v>
      </c>
      <c r="ADW20" s="103">
        <f t="shared" si="12"/>
        <v>0</v>
      </c>
      <c r="ADX20" s="103">
        <f t="shared" si="12"/>
        <v>0</v>
      </c>
      <c r="ADY20" s="103">
        <f t="shared" si="12"/>
        <v>0</v>
      </c>
      <c r="ADZ20" s="103">
        <f t="shared" si="12"/>
        <v>0</v>
      </c>
      <c r="AEA20" s="103">
        <f t="shared" si="12"/>
        <v>0</v>
      </c>
      <c r="AEB20" s="103">
        <f t="shared" si="12"/>
        <v>0</v>
      </c>
      <c r="AEC20" s="103">
        <f t="shared" si="12"/>
        <v>0</v>
      </c>
      <c r="AED20" s="103">
        <f t="shared" si="12"/>
        <v>0</v>
      </c>
      <c r="AEE20" s="103">
        <f t="shared" si="12"/>
        <v>0</v>
      </c>
      <c r="AEF20" s="103">
        <f t="shared" si="12"/>
        <v>0</v>
      </c>
      <c r="AEG20" s="103">
        <f t="shared" si="12"/>
        <v>0</v>
      </c>
      <c r="AEH20" s="103">
        <f t="shared" si="12"/>
        <v>0</v>
      </c>
      <c r="AEI20" s="103">
        <f t="shared" si="12"/>
        <v>0</v>
      </c>
      <c r="AEJ20" s="103">
        <f t="shared" si="12"/>
        <v>0</v>
      </c>
      <c r="AEK20" s="103">
        <f t="shared" si="12"/>
        <v>0</v>
      </c>
      <c r="AEL20" s="103">
        <f t="shared" si="12"/>
        <v>0</v>
      </c>
      <c r="AEM20" s="103">
        <f t="shared" si="12"/>
        <v>0</v>
      </c>
      <c r="AEN20" s="103">
        <f t="shared" si="12"/>
        <v>0</v>
      </c>
      <c r="AEO20" s="103">
        <f t="shared" si="12"/>
        <v>0</v>
      </c>
      <c r="AEP20" s="103">
        <f t="shared" si="12"/>
        <v>0</v>
      </c>
      <c r="AEQ20" s="103">
        <f t="shared" si="12"/>
        <v>0</v>
      </c>
      <c r="AER20" s="103">
        <f t="shared" si="12"/>
        <v>0</v>
      </c>
      <c r="AES20" s="103">
        <f t="shared" si="12"/>
        <v>0</v>
      </c>
      <c r="AET20" s="103">
        <f t="shared" si="12"/>
        <v>0</v>
      </c>
      <c r="AEU20" s="103">
        <f t="shared" si="12"/>
        <v>0</v>
      </c>
      <c r="AEV20" s="103">
        <f t="shared" si="12"/>
        <v>0</v>
      </c>
      <c r="AEW20" s="103">
        <f t="shared" si="12"/>
        <v>0</v>
      </c>
      <c r="AEX20" s="103">
        <f t="shared" si="12"/>
        <v>0</v>
      </c>
      <c r="AEY20" s="103">
        <f t="shared" si="12"/>
        <v>0</v>
      </c>
      <c r="AEZ20" s="103">
        <f t="shared" si="12"/>
        <v>0</v>
      </c>
      <c r="AFA20" s="103">
        <f t="shared" si="12"/>
        <v>0</v>
      </c>
      <c r="AFB20" s="103">
        <f t="shared" si="12"/>
        <v>0</v>
      </c>
      <c r="AFC20" s="103">
        <f t="shared" si="12"/>
        <v>0</v>
      </c>
      <c r="AFD20" s="103">
        <f t="shared" si="12"/>
        <v>0</v>
      </c>
      <c r="AFE20" s="103">
        <f t="shared" si="12"/>
        <v>0</v>
      </c>
      <c r="AFF20" s="103">
        <f t="shared" si="12"/>
        <v>0</v>
      </c>
      <c r="AFG20" s="103">
        <f t="shared" si="12"/>
        <v>0</v>
      </c>
      <c r="AFH20" s="103">
        <f t="shared" si="12"/>
        <v>0</v>
      </c>
      <c r="AFI20" s="103">
        <f t="shared" si="12"/>
        <v>0</v>
      </c>
      <c r="AFJ20" s="103">
        <f t="shared" si="12"/>
        <v>0</v>
      </c>
      <c r="AFK20" s="103">
        <f t="shared" si="12"/>
        <v>0</v>
      </c>
      <c r="AFL20" s="103">
        <f t="shared" si="12"/>
        <v>0</v>
      </c>
      <c r="AFM20" s="103">
        <f t="shared" si="12"/>
        <v>0</v>
      </c>
      <c r="AFN20" s="103">
        <f t="shared" si="12"/>
        <v>0</v>
      </c>
      <c r="AFO20" s="103">
        <f t="shared" si="12"/>
        <v>0</v>
      </c>
      <c r="AFP20" s="103">
        <f t="shared" si="12"/>
        <v>0</v>
      </c>
      <c r="AFQ20" s="103">
        <f t="shared" ref="AFQ20:AIB20" si="13">SUM(AFQ9:AFQ16)</f>
        <v>0</v>
      </c>
      <c r="AFR20" s="103">
        <f t="shared" si="13"/>
        <v>0</v>
      </c>
      <c r="AFS20" s="103">
        <f t="shared" si="13"/>
        <v>0</v>
      </c>
      <c r="AFT20" s="103">
        <f t="shared" si="13"/>
        <v>0</v>
      </c>
      <c r="AFU20" s="103">
        <f t="shared" si="13"/>
        <v>0</v>
      </c>
      <c r="AFV20" s="103">
        <f t="shared" si="13"/>
        <v>0</v>
      </c>
      <c r="AFW20" s="103">
        <f t="shared" si="13"/>
        <v>0</v>
      </c>
      <c r="AFX20" s="103">
        <f t="shared" si="13"/>
        <v>0</v>
      </c>
      <c r="AFY20" s="103">
        <f t="shared" si="13"/>
        <v>0</v>
      </c>
      <c r="AFZ20" s="103">
        <f t="shared" si="13"/>
        <v>0</v>
      </c>
      <c r="AGA20" s="103">
        <f t="shared" si="13"/>
        <v>0</v>
      </c>
      <c r="AGB20" s="103">
        <f t="shared" si="13"/>
        <v>0</v>
      </c>
      <c r="AGC20" s="103">
        <f t="shared" si="13"/>
        <v>0</v>
      </c>
      <c r="AGD20" s="103">
        <f t="shared" si="13"/>
        <v>0</v>
      </c>
      <c r="AGE20" s="103">
        <f t="shared" si="13"/>
        <v>0</v>
      </c>
      <c r="AGF20" s="103">
        <f t="shared" si="13"/>
        <v>0</v>
      </c>
      <c r="AGG20" s="103">
        <f t="shared" si="13"/>
        <v>0</v>
      </c>
      <c r="AGH20" s="103">
        <f t="shared" si="13"/>
        <v>0</v>
      </c>
      <c r="AGI20" s="103">
        <f t="shared" si="13"/>
        <v>0</v>
      </c>
      <c r="AGJ20" s="103">
        <f t="shared" si="13"/>
        <v>0</v>
      </c>
      <c r="AGK20" s="103">
        <f t="shared" si="13"/>
        <v>0</v>
      </c>
      <c r="AGL20" s="103">
        <f t="shared" si="13"/>
        <v>0</v>
      </c>
      <c r="AGM20" s="103">
        <f t="shared" si="13"/>
        <v>0</v>
      </c>
      <c r="AGN20" s="103">
        <f t="shared" si="13"/>
        <v>0</v>
      </c>
      <c r="AGO20" s="103">
        <f t="shared" si="13"/>
        <v>0</v>
      </c>
      <c r="AGP20" s="103">
        <f t="shared" si="13"/>
        <v>0</v>
      </c>
      <c r="AGQ20" s="103">
        <f t="shared" si="13"/>
        <v>0</v>
      </c>
      <c r="AGR20" s="103">
        <f t="shared" si="13"/>
        <v>0</v>
      </c>
      <c r="AGS20" s="103">
        <f t="shared" si="13"/>
        <v>0</v>
      </c>
      <c r="AGT20" s="103">
        <f t="shared" si="13"/>
        <v>0</v>
      </c>
      <c r="AGU20" s="103">
        <f t="shared" si="13"/>
        <v>0</v>
      </c>
      <c r="AGV20" s="103">
        <f t="shared" si="13"/>
        <v>0</v>
      </c>
      <c r="AGW20" s="103">
        <f t="shared" si="13"/>
        <v>0</v>
      </c>
      <c r="AGX20" s="103">
        <f t="shared" si="13"/>
        <v>0</v>
      </c>
      <c r="AGY20" s="103">
        <f t="shared" si="13"/>
        <v>0</v>
      </c>
      <c r="AGZ20" s="103">
        <f t="shared" si="13"/>
        <v>0</v>
      </c>
      <c r="AHA20" s="103">
        <f t="shared" si="13"/>
        <v>0</v>
      </c>
      <c r="AHB20" s="103">
        <f t="shared" si="13"/>
        <v>0</v>
      </c>
      <c r="AHC20" s="103">
        <f t="shared" si="13"/>
        <v>0</v>
      </c>
      <c r="AHD20" s="103">
        <f t="shared" si="13"/>
        <v>0</v>
      </c>
      <c r="AHE20" s="103">
        <f t="shared" si="13"/>
        <v>0</v>
      </c>
      <c r="AHF20" s="103">
        <f t="shared" si="13"/>
        <v>0</v>
      </c>
      <c r="AHG20" s="103">
        <f t="shared" si="13"/>
        <v>0</v>
      </c>
      <c r="AHH20" s="103">
        <f t="shared" si="13"/>
        <v>0</v>
      </c>
      <c r="AHI20" s="103">
        <f t="shared" si="13"/>
        <v>0</v>
      </c>
      <c r="AHJ20" s="103">
        <f t="shared" si="13"/>
        <v>0</v>
      </c>
      <c r="AHK20" s="103">
        <f t="shared" si="13"/>
        <v>0</v>
      </c>
      <c r="AHL20" s="103">
        <f t="shared" si="13"/>
        <v>0</v>
      </c>
      <c r="AHM20" s="103">
        <f t="shared" si="13"/>
        <v>0</v>
      </c>
      <c r="AHN20" s="103">
        <f t="shared" si="13"/>
        <v>0</v>
      </c>
      <c r="AHO20" s="103">
        <f t="shared" si="13"/>
        <v>0</v>
      </c>
      <c r="AHP20" s="103">
        <f t="shared" si="13"/>
        <v>0</v>
      </c>
      <c r="AHQ20" s="103">
        <f t="shared" si="13"/>
        <v>0</v>
      </c>
      <c r="AHR20" s="103">
        <f t="shared" si="13"/>
        <v>0</v>
      </c>
      <c r="AHS20" s="103">
        <f t="shared" si="13"/>
        <v>0</v>
      </c>
      <c r="AHT20" s="103">
        <f t="shared" si="13"/>
        <v>0</v>
      </c>
      <c r="AHU20" s="103">
        <f t="shared" si="13"/>
        <v>0</v>
      </c>
      <c r="AHV20" s="103">
        <f t="shared" si="13"/>
        <v>0</v>
      </c>
      <c r="AHW20" s="103">
        <f t="shared" si="13"/>
        <v>0</v>
      </c>
      <c r="AHX20" s="103">
        <f t="shared" si="13"/>
        <v>0</v>
      </c>
      <c r="AHY20" s="103">
        <f t="shared" si="13"/>
        <v>0</v>
      </c>
      <c r="AHZ20" s="103">
        <f t="shared" si="13"/>
        <v>0</v>
      </c>
      <c r="AIA20" s="103">
        <f t="shared" si="13"/>
        <v>0</v>
      </c>
      <c r="AIB20" s="103">
        <f t="shared" si="13"/>
        <v>0</v>
      </c>
      <c r="AIC20" s="103">
        <f t="shared" ref="AIC20:AKN20" si="14">SUM(AIC9:AIC16)</f>
        <v>0</v>
      </c>
      <c r="AID20" s="103">
        <f t="shared" si="14"/>
        <v>0</v>
      </c>
      <c r="AIE20" s="103">
        <f t="shared" si="14"/>
        <v>0</v>
      </c>
      <c r="AIF20" s="103">
        <f t="shared" si="14"/>
        <v>0</v>
      </c>
      <c r="AIG20" s="103">
        <f t="shared" si="14"/>
        <v>0</v>
      </c>
      <c r="AIH20" s="103">
        <f t="shared" si="14"/>
        <v>0</v>
      </c>
      <c r="AII20" s="103">
        <f t="shared" si="14"/>
        <v>0</v>
      </c>
      <c r="AIJ20" s="103">
        <f t="shared" si="14"/>
        <v>0</v>
      </c>
      <c r="AIK20" s="103">
        <f t="shared" si="14"/>
        <v>0</v>
      </c>
      <c r="AIL20" s="103">
        <f t="shared" si="14"/>
        <v>0</v>
      </c>
      <c r="AIM20" s="103">
        <f t="shared" si="14"/>
        <v>0</v>
      </c>
      <c r="AIN20" s="103">
        <f t="shared" si="14"/>
        <v>0</v>
      </c>
      <c r="AIO20" s="103">
        <f t="shared" si="14"/>
        <v>0</v>
      </c>
      <c r="AIP20" s="103">
        <f t="shared" si="14"/>
        <v>0</v>
      </c>
      <c r="AIQ20" s="103">
        <f t="shared" si="14"/>
        <v>0</v>
      </c>
      <c r="AIR20" s="103">
        <f t="shared" si="14"/>
        <v>0</v>
      </c>
      <c r="AIS20" s="103">
        <f t="shared" si="14"/>
        <v>0</v>
      </c>
      <c r="AIT20" s="103">
        <f t="shared" si="14"/>
        <v>0</v>
      </c>
      <c r="AIU20" s="103">
        <f t="shared" si="14"/>
        <v>0</v>
      </c>
      <c r="AIV20" s="103">
        <f t="shared" si="14"/>
        <v>0</v>
      </c>
      <c r="AIW20" s="103">
        <f t="shared" si="14"/>
        <v>0</v>
      </c>
      <c r="AIX20" s="103">
        <f t="shared" si="14"/>
        <v>0</v>
      </c>
      <c r="AIY20" s="103">
        <f t="shared" si="14"/>
        <v>0</v>
      </c>
      <c r="AIZ20" s="103">
        <f t="shared" si="14"/>
        <v>0</v>
      </c>
      <c r="AJA20" s="103">
        <f t="shared" si="14"/>
        <v>0</v>
      </c>
      <c r="AJB20" s="103">
        <f t="shared" si="14"/>
        <v>0</v>
      </c>
      <c r="AJC20" s="103">
        <f t="shared" si="14"/>
        <v>0</v>
      </c>
      <c r="AJD20" s="103">
        <f t="shared" si="14"/>
        <v>0</v>
      </c>
      <c r="AJE20" s="103">
        <f t="shared" si="14"/>
        <v>0</v>
      </c>
      <c r="AJF20" s="103">
        <f t="shared" si="14"/>
        <v>0</v>
      </c>
      <c r="AJG20" s="103">
        <f t="shared" si="14"/>
        <v>0</v>
      </c>
      <c r="AJH20" s="103">
        <f t="shared" si="14"/>
        <v>0</v>
      </c>
      <c r="AJI20" s="103">
        <f t="shared" si="14"/>
        <v>0</v>
      </c>
      <c r="AJJ20" s="103">
        <f t="shared" si="14"/>
        <v>0</v>
      </c>
      <c r="AJK20" s="103">
        <f t="shared" si="14"/>
        <v>0</v>
      </c>
      <c r="AJL20" s="103">
        <f t="shared" si="14"/>
        <v>0</v>
      </c>
      <c r="AJM20" s="103">
        <f t="shared" si="14"/>
        <v>0</v>
      </c>
      <c r="AJN20" s="103">
        <f t="shared" si="14"/>
        <v>0</v>
      </c>
      <c r="AJO20" s="103">
        <f t="shared" si="14"/>
        <v>0</v>
      </c>
      <c r="AJP20" s="103">
        <f t="shared" si="14"/>
        <v>0</v>
      </c>
      <c r="AJQ20" s="103">
        <f t="shared" si="14"/>
        <v>0</v>
      </c>
      <c r="AJR20" s="103">
        <f t="shared" si="14"/>
        <v>0</v>
      </c>
      <c r="AJS20" s="103">
        <f t="shared" si="14"/>
        <v>0</v>
      </c>
      <c r="AJT20" s="103">
        <f t="shared" si="14"/>
        <v>0</v>
      </c>
      <c r="AJU20" s="103">
        <f t="shared" si="14"/>
        <v>0</v>
      </c>
      <c r="AJV20" s="103">
        <f t="shared" si="14"/>
        <v>0</v>
      </c>
      <c r="AJW20" s="103">
        <f t="shared" si="14"/>
        <v>0</v>
      </c>
      <c r="AJX20" s="103">
        <f t="shared" si="14"/>
        <v>0</v>
      </c>
      <c r="AJY20" s="103">
        <f t="shared" si="14"/>
        <v>0</v>
      </c>
      <c r="AJZ20" s="103">
        <f t="shared" si="14"/>
        <v>0</v>
      </c>
      <c r="AKA20" s="103">
        <f t="shared" si="14"/>
        <v>0</v>
      </c>
      <c r="AKB20" s="103">
        <f t="shared" si="14"/>
        <v>0</v>
      </c>
      <c r="AKC20" s="103">
        <f t="shared" si="14"/>
        <v>0</v>
      </c>
      <c r="AKD20" s="103">
        <f t="shared" si="14"/>
        <v>0</v>
      </c>
      <c r="AKE20" s="103">
        <f t="shared" si="14"/>
        <v>0</v>
      </c>
      <c r="AKF20" s="103">
        <f t="shared" si="14"/>
        <v>0</v>
      </c>
      <c r="AKG20" s="103">
        <f t="shared" si="14"/>
        <v>0</v>
      </c>
      <c r="AKH20" s="103">
        <f t="shared" si="14"/>
        <v>0</v>
      </c>
      <c r="AKI20" s="103">
        <f t="shared" si="14"/>
        <v>0</v>
      </c>
      <c r="AKJ20" s="103">
        <f t="shared" si="14"/>
        <v>0</v>
      </c>
      <c r="AKK20" s="103">
        <f t="shared" si="14"/>
        <v>0</v>
      </c>
      <c r="AKL20" s="103">
        <f t="shared" si="14"/>
        <v>0</v>
      </c>
      <c r="AKM20" s="103">
        <f t="shared" si="14"/>
        <v>0</v>
      </c>
      <c r="AKN20" s="103">
        <f t="shared" si="14"/>
        <v>0</v>
      </c>
      <c r="AKO20" s="103">
        <f t="shared" ref="AKO20:AMZ20" si="15">SUM(AKO9:AKO16)</f>
        <v>0</v>
      </c>
      <c r="AKP20" s="103">
        <f t="shared" si="15"/>
        <v>0</v>
      </c>
      <c r="AKQ20" s="103">
        <f t="shared" si="15"/>
        <v>0</v>
      </c>
      <c r="AKR20" s="103">
        <f t="shared" si="15"/>
        <v>0</v>
      </c>
      <c r="AKS20" s="103">
        <f t="shared" si="15"/>
        <v>0</v>
      </c>
      <c r="AKT20" s="103">
        <f t="shared" si="15"/>
        <v>0</v>
      </c>
      <c r="AKU20" s="103">
        <f t="shared" si="15"/>
        <v>0</v>
      </c>
      <c r="AKV20" s="103">
        <f t="shared" si="15"/>
        <v>0</v>
      </c>
      <c r="AKW20" s="103">
        <f t="shared" si="15"/>
        <v>0</v>
      </c>
      <c r="AKX20" s="103">
        <f t="shared" si="15"/>
        <v>0</v>
      </c>
      <c r="AKY20" s="103">
        <f t="shared" si="15"/>
        <v>0</v>
      </c>
      <c r="AKZ20" s="103">
        <f t="shared" si="15"/>
        <v>0</v>
      </c>
      <c r="ALA20" s="103">
        <f t="shared" si="15"/>
        <v>0</v>
      </c>
      <c r="ALB20" s="103">
        <f t="shared" si="15"/>
        <v>0</v>
      </c>
      <c r="ALC20" s="103">
        <f t="shared" si="15"/>
        <v>0</v>
      </c>
      <c r="ALD20" s="103">
        <f t="shared" si="15"/>
        <v>0</v>
      </c>
      <c r="ALE20" s="103">
        <f t="shared" si="15"/>
        <v>0</v>
      </c>
      <c r="ALF20" s="103">
        <f t="shared" si="15"/>
        <v>0</v>
      </c>
      <c r="ALG20" s="103">
        <f t="shared" si="15"/>
        <v>0</v>
      </c>
      <c r="ALH20" s="103">
        <f t="shared" si="15"/>
        <v>0</v>
      </c>
      <c r="ALI20" s="103">
        <f t="shared" si="15"/>
        <v>0</v>
      </c>
      <c r="ALJ20" s="103">
        <f t="shared" si="15"/>
        <v>0</v>
      </c>
      <c r="ALK20" s="103">
        <f t="shared" si="15"/>
        <v>0</v>
      </c>
      <c r="ALL20" s="103">
        <f t="shared" si="15"/>
        <v>0</v>
      </c>
      <c r="ALM20" s="103">
        <f t="shared" si="15"/>
        <v>0</v>
      </c>
      <c r="ALN20" s="103">
        <f t="shared" si="15"/>
        <v>0</v>
      </c>
      <c r="ALO20" s="103">
        <f t="shared" si="15"/>
        <v>0</v>
      </c>
      <c r="ALP20" s="103">
        <f t="shared" si="15"/>
        <v>0</v>
      </c>
      <c r="ALQ20" s="103">
        <f t="shared" si="15"/>
        <v>0</v>
      </c>
      <c r="ALR20" s="103">
        <f t="shared" si="15"/>
        <v>0</v>
      </c>
      <c r="ALS20" s="103">
        <f t="shared" si="15"/>
        <v>0</v>
      </c>
      <c r="ALT20" s="103">
        <f t="shared" si="15"/>
        <v>0</v>
      </c>
      <c r="ALU20" s="103">
        <f t="shared" si="15"/>
        <v>0</v>
      </c>
      <c r="ALV20" s="103">
        <f t="shared" si="15"/>
        <v>0</v>
      </c>
      <c r="ALW20" s="103">
        <f t="shared" si="15"/>
        <v>0</v>
      </c>
      <c r="ALX20" s="103">
        <f t="shared" si="15"/>
        <v>0</v>
      </c>
      <c r="ALY20" s="103">
        <f t="shared" si="15"/>
        <v>0</v>
      </c>
      <c r="ALZ20" s="103">
        <f t="shared" si="15"/>
        <v>0</v>
      </c>
      <c r="AMA20" s="103">
        <f t="shared" si="15"/>
        <v>0</v>
      </c>
      <c r="AMB20" s="103">
        <f t="shared" si="15"/>
        <v>0</v>
      </c>
      <c r="AMC20" s="103">
        <f t="shared" si="15"/>
        <v>0</v>
      </c>
      <c r="AMD20" s="103">
        <f t="shared" si="15"/>
        <v>0</v>
      </c>
      <c r="AME20" s="103">
        <f t="shared" si="15"/>
        <v>0</v>
      </c>
      <c r="AMF20" s="103">
        <f t="shared" si="15"/>
        <v>0</v>
      </c>
      <c r="AMG20" s="103">
        <f t="shared" si="15"/>
        <v>0</v>
      </c>
      <c r="AMH20" s="103">
        <f t="shared" si="15"/>
        <v>0</v>
      </c>
      <c r="AMI20" s="103">
        <f t="shared" si="15"/>
        <v>0</v>
      </c>
      <c r="AMJ20" s="103">
        <f t="shared" si="15"/>
        <v>0</v>
      </c>
      <c r="AMK20" s="103">
        <f t="shared" si="15"/>
        <v>0</v>
      </c>
      <c r="AML20" s="103">
        <f t="shared" si="15"/>
        <v>0</v>
      </c>
      <c r="AMM20" s="103">
        <f t="shared" si="15"/>
        <v>0</v>
      </c>
      <c r="AMN20" s="103">
        <f t="shared" si="15"/>
        <v>0</v>
      </c>
      <c r="AMO20" s="103">
        <f t="shared" si="15"/>
        <v>0</v>
      </c>
      <c r="AMP20" s="103">
        <f t="shared" si="15"/>
        <v>0</v>
      </c>
      <c r="AMQ20" s="103">
        <f t="shared" si="15"/>
        <v>0</v>
      </c>
      <c r="AMR20" s="103">
        <f t="shared" si="15"/>
        <v>0</v>
      </c>
      <c r="AMS20" s="103">
        <f t="shared" si="15"/>
        <v>0</v>
      </c>
      <c r="AMT20" s="103">
        <f t="shared" si="15"/>
        <v>0</v>
      </c>
      <c r="AMU20" s="103">
        <f t="shared" si="15"/>
        <v>0</v>
      </c>
      <c r="AMV20" s="103">
        <f t="shared" si="15"/>
        <v>0</v>
      </c>
      <c r="AMW20" s="103">
        <f t="shared" si="15"/>
        <v>0</v>
      </c>
      <c r="AMX20" s="103">
        <f t="shared" si="15"/>
        <v>0</v>
      </c>
      <c r="AMY20" s="103">
        <f t="shared" si="15"/>
        <v>0</v>
      </c>
      <c r="AMZ20" s="103">
        <f t="shared" si="15"/>
        <v>0</v>
      </c>
      <c r="ANA20" s="103">
        <f t="shared" ref="ANA20:APL20" si="16">SUM(ANA9:ANA16)</f>
        <v>0</v>
      </c>
      <c r="ANB20" s="103">
        <f t="shared" si="16"/>
        <v>0</v>
      </c>
      <c r="ANC20" s="103">
        <f t="shared" si="16"/>
        <v>0</v>
      </c>
      <c r="AND20" s="103">
        <f t="shared" si="16"/>
        <v>0</v>
      </c>
      <c r="ANE20" s="103">
        <f t="shared" si="16"/>
        <v>0</v>
      </c>
      <c r="ANF20" s="103">
        <f t="shared" si="16"/>
        <v>0</v>
      </c>
      <c r="ANG20" s="103">
        <f t="shared" si="16"/>
        <v>0</v>
      </c>
      <c r="ANH20" s="103">
        <f t="shared" si="16"/>
        <v>0</v>
      </c>
      <c r="ANI20" s="103">
        <f t="shared" si="16"/>
        <v>0</v>
      </c>
      <c r="ANJ20" s="103">
        <f t="shared" si="16"/>
        <v>0</v>
      </c>
      <c r="ANK20" s="103">
        <f t="shared" si="16"/>
        <v>0</v>
      </c>
      <c r="ANL20" s="103">
        <f t="shared" si="16"/>
        <v>0</v>
      </c>
      <c r="ANM20" s="103">
        <f t="shared" si="16"/>
        <v>0</v>
      </c>
      <c r="ANN20" s="103">
        <f t="shared" si="16"/>
        <v>0</v>
      </c>
      <c r="ANO20" s="103">
        <f t="shared" si="16"/>
        <v>0</v>
      </c>
      <c r="ANP20" s="103">
        <f t="shared" si="16"/>
        <v>0</v>
      </c>
      <c r="ANQ20" s="103">
        <f t="shared" si="16"/>
        <v>0</v>
      </c>
      <c r="ANR20" s="103">
        <f t="shared" si="16"/>
        <v>0</v>
      </c>
      <c r="ANS20" s="103">
        <f t="shared" si="16"/>
        <v>0</v>
      </c>
      <c r="ANT20" s="103">
        <f t="shared" si="16"/>
        <v>0</v>
      </c>
      <c r="ANU20" s="103">
        <f t="shared" si="16"/>
        <v>0</v>
      </c>
      <c r="ANV20" s="103">
        <f t="shared" si="16"/>
        <v>0</v>
      </c>
      <c r="ANW20" s="103">
        <f t="shared" si="16"/>
        <v>0</v>
      </c>
      <c r="ANX20" s="103">
        <f t="shared" si="16"/>
        <v>0</v>
      </c>
      <c r="ANY20" s="103">
        <f t="shared" si="16"/>
        <v>0</v>
      </c>
      <c r="ANZ20" s="103">
        <f t="shared" si="16"/>
        <v>0</v>
      </c>
      <c r="AOA20" s="103">
        <f t="shared" si="16"/>
        <v>0</v>
      </c>
      <c r="AOB20" s="103">
        <f t="shared" si="16"/>
        <v>0</v>
      </c>
      <c r="AOC20" s="103">
        <f t="shared" si="16"/>
        <v>0</v>
      </c>
      <c r="AOD20" s="103">
        <f t="shared" si="16"/>
        <v>0</v>
      </c>
      <c r="AOE20" s="103">
        <f t="shared" si="16"/>
        <v>0</v>
      </c>
      <c r="AOF20" s="103">
        <f t="shared" si="16"/>
        <v>0</v>
      </c>
      <c r="AOG20" s="103">
        <f t="shared" si="16"/>
        <v>0</v>
      </c>
      <c r="AOH20" s="103">
        <f t="shared" si="16"/>
        <v>0</v>
      </c>
      <c r="AOI20" s="103">
        <f t="shared" si="16"/>
        <v>0</v>
      </c>
      <c r="AOJ20" s="103">
        <f t="shared" si="16"/>
        <v>0</v>
      </c>
      <c r="AOK20" s="103">
        <f t="shared" si="16"/>
        <v>0</v>
      </c>
      <c r="AOL20" s="103">
        <f t="shared" si="16"/>
        <v>0</v>
      </c>
      <c r="AOM20" s="103">
        <f t="shared" si="16"/>
        <v>0</v>
      </c>
      <c r="AON20" s="103">
        <f t="shared" si="16"/>
        <v>0</v>
      </c>
      <c r="AOO20" s="103">
        <f t="shared" si="16"/>
        <v>0</v>
      </c>
      <c r="AOP20" s="103">
        <f t="shared" si="16"/>
        <v>0</v>
      </c>
      <c r="AOQ20" s="103">
        <f t="shared" si="16"/>
        <v>0</v>
      </c>
      <c r="AOR20" s="103">
        <f t="shared" si="16"/>
        <v>0</v>
      </c>
      <c r="AOS20" s="103">
        <f t="shared" si="16"/>
        <v>0</v>
      </c>
      <c r="AOT20" s="103">
        <f t="shared" si="16"/>
        <v>0</v>
      </c>
      <c r="AOU20" s="103">
        <f t="shared" si="16"/>
        <v>0</v>
      </c>
      <c r="AOV20" s="103">
        <f t="shared" si="16"/>
        <v>0</v>
      </c>
      <c r="AOW20" s="103">
        <f t="shared" si="16"/>
        <v>0</v>
      </c>
      <c r="AOX20" s="103">
        <f t="shared" si="16"/>
        <v>0</v>
      </c>
      <c r="AOY20" s="103">
        <f t="shared" si="16"/>
        <v>0</v>
      </c>
      <c r="AOZ20" s="103">
        <f t="shared" si="16"/>
        <v>0</v>
      </c>
      <c r="APA20" s="103">
        <f t="shared" si="16"/>
        <v>0</v>
      </c>
      <c r="APB20" s="103">
        <f t="shared" si="16"/>
        <v>0</v>
      </c>
      <c r="APC20" s="103">
        <f t="shared" si="16"/>
        <v>0</v>
      </c>
      <c r="APD20" s="103">
        <f t="shared" si="16"/>
        <v>0</v>
      </c>
      <c r="APE20" s="103">
        <f t="shared" si="16"/>
        <v>0</v>
      </c>
      <c r="APF20" s="103">
        <f t="shared" si="16"/>
        <v>0</v>
      </c>
      <c r="APG20" s="103">
        <f t="shared" si="16"/>
        <v>0</v>
      </c>
      <c r="APH20" s="103">
        <f t="shared" si="16"/>
        <v>0</v>
      </c>
      <c r="API20" s="103">
        <f t="shared" si="16"/>
        <v>0</v>
      </c>
      <c r="APJ20" s="103">
        <f t="shared" si="16"/>
        <v>0</v>
      </c>
      <c r="APK20" s="103">
        <f t="shared" si="16"/>
        <v>0</v>
      </c>
      <c r="APL20" s="103">
        <f t="shared" si="16"/>
        <v>0</v>
      </c>
      <c r="APM20" s="103">
        <f t="shared" ref="APM20:ARX20" si="17">SUM(APM9:APM16)</f>
        <v>0</v>
      </c>
      <c r="APN20" s="103">
        <f t="shared" si="17"/>
        <v>0</v>
      </c>
      <c r="APO20" s="103">
        <f t="shared" si="17"/>
        <v>0</v>
      </c>
      <c r="APP20" s="103">
        <f t="shared" si="17"/>
        <v>0</v>
      </c>
      <c r="APQ20" s="103">
        <f t="shared" si="17"/>
        <v>0</v>
      </c>
      <c r="APR20" s="103">
        <f t="shared" si="17"/>
        <v>0</v>
      </c>
      <c r="APS20" s="103">
        <f t="shared" si="17"/>
        <v>0</v>
      </c>
      <c r="APT20" s="103">
        <f t="shared" si="17"/>
        <v>0</v>
      </c>
      <c r="APU20" s="103">
        <f t="shared" si="17"/>
        <v>0</v>
      </c>
      <c r="APV20" s="103">
        <f t="shared" si="17"/>
        <v>0</v>
      </c>
      <c r="APW20" s="103">
        <f t="shared" si="17"/>
        <v>0</v>
      </c>
      <c r="APX20" s="103">
        <f t="shared" si="17"/>
        <v>0</v>
      </c>
      <c r="APY20" s="103">
        <f t="shared" si="17"/>
        <v>0</v>
      </c>
      <c r="APZ20" s="103">
        <f t="shared" si="17"/>
        <v>0</v>
      </c>
      <c r="AQA20" s="103">
        <f t="shared" si="17"/>
        <v>0</v>
      </c>
      <c r="AQB20" s="103">
        <f t="shared" si="17"/>
        <v>0</v>
      </c>
      <c r="AQC20" s="103">
        <f t="shared" si="17"/>
        <v>0</v>
      </c>
      <c r="AQD20" s="103">
        <f t="shared" si="17"/>
        <v>0</v>
      </c>
      <c r="AQE20" s="103">
        <f t="shared" si="17"/>
        <v>0</v>
      </c>
      <c r="AQF20" s="103">
        <f t="shared" si="17"/>
        <v>0</v>
      </c>
      <c r="AQG20" s="103">
        <f t="shared" si="17"/>
        <v>0</v>
      </c>
      <c r="AQH20" s="103">
        <f t="shared" si="17"/>
        <v>0</v>
      </c>
      <c r="AQI20" s="103">
        <f t="shared" si="17"/>
        <v>0</v>
      </c>
      <c r="AQJ20" s="103">
        <f t="shared" si="17"/>
        <v>0</v>
      </c>
      <c r="AQK20" s="103">
        <f t="shared" si="17"/>
        <v>0</v>
      </c>
      <c r="AQL20" s="103">
        <f t="shared" si="17"/>
        <v>0</v>
      </c>
      <c r="AQM20" s="103">
        <f t="shared" si="17"/>
        <v>0</v>
      </c>
      <c r="AQN20" s="103">
        <f t="shared" si="17"/>
        <v>0</v>
      </c>
      <c r="AQO20" s="103">
        <f t="shared" si="17"/>
        <v>0</v>
      </c>
      <c r="AQP20" s="103">
        <f t="shared" si="17"/>
        <v>0</v>
      </c>
      <c r="AQQ20" s="103">
        <f t="shared" si="17"/>
        <v>0</v>
      </c>
      <c r="AQR20" s="103">
        <f t="shared" si="17"/>
        <v>0</v>
      </c>
      <c r="AQS20" s="103">
        <f t="shared" si="17"/>
        <v>0</v>
      </c>
      <c r="AQT20" s="103">
        <f t="shared" si="17"/>
        <v>0</v>
      </c>
      <c r="AQU20" s="103">
        <f t="shared" si="17"/>
        <v>0</v>
      </c>
      <c r="AQV20" s="103">
        <f t="shared" si="17"/>
        <v>0</v>
      </c>
      <c r="AQW20" s="103">
        <f t="shared" si="17"/>
        <v>0</v>
      </c>
      <c r="AQX20" s="103">
        <f t="shared" si="17"/>
        <v>0</v>
      </c>
      <c r="AQY20" s="103">
        <f t="shared" si="17"/>
        <v>0</v>
      </c>
      <c r="AQZ20" s="103">
        <f t="shared" si="17"/>
        <v>0</v>
      </c>
      <c r="ARA20" s="103">
        <f t="shared" si="17"/>
        <v>0</v>
      </c>
      <c r="ARB20" s="103">
        <f t="shared" si="17"/>
        <v>0</v>
      </c>
      <c r="ARC20" s="103">
        <f t="shared" si="17"/>
        <v>0</v>
      </c>
      <c r="ARD20" s="103">
        <f t="shared" si="17"/>
        <v>0</v>
      </c>
      <c r="ARE20" s="103">
        <f t="shared" si="17"/>
        <v>0</v>
      </c>
      <c r="ARF20" s="103">
        <f t="shared" si="17"/>
        <v>0</v>
      </c>
      <c r="ARG20" s="103">
        <f t="shared" si="17"/>
        <v>0</v>
      </c>
      <c r="ARH20" s="103">
        <f t="shared" si="17"/>
        <v>0</v>
      </c>
      <c r="ARI20" s="103">
        <f t="shared" si="17"/>
        <v>0</v>
      </c>
      <c r="ARJ20" s="103">
        <f t="shared" si="17"/>
        <v>0</v>
      </c>
      <c r="ARK20" s="103">
        <f t="shared" si="17"/>
        <v>0</v>
      </c>
      <c r="ARL20" s="103">
        <f t="shared" si="17"/>
        <v>0</v>
      </c>
      <c r="ARM20" s="103">
        <f t="shared" si="17"/>
        <v>0</v>
      </c>
      <c r="ARN20" s="103">
        <f t="shared" si="17"/>
        <v>0</v>
      </c>
      <c r="ARO20" s="103">
        <f t="shared" si="17"/>
        <v>0</v>
      </c>
      <c r="ARP20" s="103">
        <f t="shared" si="17"/>
        <v>0</v>
      </c>
      <c r="ARQ20" s="103">
        <f t="shared" si="17"/>
        <v>0</v>
      </c>
      <c r="ARR20" s="103">
        <f t="shared" si="17"/>
        <v>0</v>
      </c>
      <c r="ARS20" s="103">
        <f t="shared" si="17"/>
        <v>0</v>
      </c>
      <c r="ART20" s="103">
        <f t="shared" si="17"/>
        <v>0</v>
      </c>
      <c r="ARU20" s="103">
        <f t="shared" si="17"/>
        <v>0</v>
      </c>
      <c r="ARV20" s="103">
        <f t="shared" si="17"/>
        <v>0</v>
      </c>
      <c r="ARW20" s="103">
        <f t="shared" si="17"/>
        <v>0</v>
      </c>
      <c r="ARX20" s="103">
        <f t="shared" si="17"/>
        <v>0</v>
      </c>
      <c r="ARY20" s="103">
        <f t="shared" ref="ARY20:AUJ20" si="18">SUM(ARY9:ARY16)</f>
        <v>0</v>
      </c>
      <c r="ARZ20" s="103">
        <f t="shared" si="18"/>
        <v>0</v>
      </c>
      <c r="ASA20" s="103">
        <f t="shared" si="18"/>
        <v>0</v>
      </c>
      <c r="ASB20" s="103">
        <f t="shared" si="18"/>
        <v>0</v>
      </c>
      <c r="ASC20" s="103">
        <f t="shared" si="18"/>
        <v>0</v>
      </c>
      <c r="ASD20" s="103">
        <f t="shared" si="18"/>
        <v>0</v>
      </c>
      <c r="ASE20" s="103">
        <f t="shared" si="18"/>
        <v>0</v>
      </c>
      <c r="ASF20" s="103">
        <f t="shared" si="18"/>
        <v>0</v>
      </c>
      <c r="ASG20" s="103">
        <f t="shared" si="18"/>
        <v>0</v>
      </c>
      <c r="ASH20" s="103">
        <f t="shared" si="18"/>
        <v>0</v>
      </c>
      <c r="ASI20" s="103">
        <f t="shared" si="18"/>
        <v>0</v>
      </c>
      <c r="ASJ20" s="103">
        <f t="shared" si="18"/>
        <v>0</v>
      </c>
      <c r="ASK20" s="103">
        <f t="shared" si="18"/>
        <v>0</v>
      </c>
      <c r="ASL20" s="103">
        <f t="shared" si="18"/>
        <v>0</v>
      </c>
      <c r="ASM20" s="103">
        <f t="shared" si="18"/>
        <v>0</v>
      </c>
      <c r="ASN20" s="103">
        <f t="shared" si="18"/>
        <v>0</v>
      </c>
      <c r="ASO20" s="103">
        <f t="shared" si="18"/>
        <v>0</v>
      </c>
      <c r="ASP20" s="103">
        <f t="shared" si="18"/>
        <v>0</v>
      </c>
      <c r="ASQ20" s="103">
        <f t="shared" si="18"/>
        <v>0</v>
      </c>
      <c r="ASR20" s="103">
        <f t="shared" si="18"/>
        <v>0</v>
      </c>
      <c r="ASS20" s="103">
        <f t="shared" si="18"/>
        <v>0</v>
      </c>
      <c r="AST20" s="103">
        <f t="shared" si="18"/>
        <v>0</v>
      </c>
      <c r="ASU20" s="103">
        <f t="shared" si="18"/>
        <v>0</v>
      </c>
      <c r="ASV20" s="103">
        <f t="shared" si="18"/>
        <v>0</v>
      </c>
      <c r="ASW20" s="103">
        <f t="shared" si="18"/>
        <v>0</v>
      </c>
      <c r="ASX20" s="103">
        <f t="shared" si="18"/>
        <v>0</v>
      </c>
      <c r="ASY20" s="103">
        <f t="shared" si="18"/>
        <v>0</v>
      </c>
      <c r="ASZ20" s="103">
        <f t="shared" si="18"/>
        <v>0</v>
      </c>
      <c r="ATA20" s="103">
        <f t="shared" si="18"/>
        <v>0</v>
      </c>
      <c r="ATB20" s="103">
        <f t="shared" si="18"/>
        <v>0</v>
      </c>
      <c r="ATC20" s="103">
        <f t="shared" si="18"/>
        <v>0</v>
      </c>
      <c r="ATD20" s="103">
        <f t="shared" si="18"/>
        <v>0</v>
      </c>
      <c r="ATE20" s="103">
        <f t="shared" si="18"/>
        <v>0</v>
      </c>
      <c r="ATF20" s="103">
        <f t="shared" si="18"/>
        <v>0</v>
      </c>
      <c r="ATG20" s="103">
        <f t="shared" si="18"/>
        <v>0</v>
      </c>
      <c r="ATH20" s="103">
        <f t="shared" si="18"/>
        <v>0</v>
      </c>
      <c r="ATI20" s="103">
        <f t="shared" si="18"/>
        <v>0</v>
      </c>
      <c r="ATJ20" s="103">
        <f t="shared" si="18"/>
        <v>0</v>
      </c>
      <c r="ATK20" s="103">
        <f t="shared" si="18"/>
        <v>0</v>
      </c>
      <c r="ATL20" s="103">
        <f t="shared" si="18"/>
        <v>0</v>
      </c>
      <c r="ATM20" s="103">
        <f t="shared" si="18"/>
        <v>0</v>
      </c>
      <c r="ATN20" s="103">
        <f t="shared" si="18"/>
        <v>0</v>
      </c>
      <c r="ATO20" s="103">
        <f t="shared" si="18"/>
        <v>0</v>
      </c>
      <c r="ATP20" s="103">
        <f t="shared" si="18"/>
        <v>0</v>
      </c>
      <c r="ATQ20" s="103">
        <f t="shared" si="18"/>
        <v>0</v>
      </c>
      <c r="ATR20" s="103">
        <f t="shared" si="18"/>
        <v>0</v>
      </c>
      <c r="ATS20" s="103">
        <f t="shared" si="18"/>
        <v>0</v>
      </c>
      <c r="ATT20" s="103">
        <f t="shared" si="18"/>
        <v>0</v>
      </c>
      <c r="ATU20" s="103">
        <f t="shared" si="18"/>
        <v>0</v>
      </c>
      <c r="ATV20" s="103">
        <f t="shared" si="18"/>
        <v>0</v>
      </c>
      <c r="ATW20" s="103">
        <f t="shared" si="18"/>
        <v>0</v>
      </c>
      <c r="ATX20" s="103">
        <f t="shared" si="18"/>
        <v>0</v>
      </c>
      <c r="ATY20" s="103">
        <f t="shared" si="18"/>
        <v>0</v>
      </c>
      <c r="ATZ20" s="103">
        <f t="shared" si="18"/>
        <v>0</v>
      </c>
      <c r="AUA20" s="103">
        <f t="shared" si="18"/>
        <v>0</v>
      </c>
      <c r="AUB20" s="103">
        <f t="shared" si="18"/>
        <v>0</v>
      </c>
      <c r="AUC20" s="103">
        <f t="shared" si="18"/>
        <v>0</v>
      </c>
      <c r="AUD20" s="103">
        <f t="shared" si="18"/>
        <v>0</v>
      </c>
      <c r="AUE20" s="103">
        <f t="shared" si="18"/>
        <v>0</v>
      </c>
      <c r="AUF20" s="103">
        <f t="shared" si="18"/>
        <v>0</v>
      </c>
      <c r="AUG20" s="103">
        <f t="shared" si="18"/>
        <v>0</v>
      </c>
      <c r="AUH20" s="103">
        <f t="shared" si="18"/>
        <v>0</v>
      </c>
      <c r="AUI20" s="103">
        <f t="shared" si="18"/>
        <v>0</v>
      </c>
      <c r="AUJ20" s="103">
        <f t="shared" si="18"/>
        <v>0</v>
      </c>
      <c r="AUK20" s="103">
        <f t="shared" ref="AUK20:AWV20" si="19">SUM(AUK9:AUK16)</f>
        <v>0</v>
      </c>
      <c r="AUL20" s="103">
        <f t="shared" si="19"/>
        <v>0</v>
      </c>
      <c r="AUM20" s="103">
        <f t="shared" si="19"/>
        <v>0</v>
      </c>
      <c r="AUN20" s="103">
        <f t="shared" si="19"/>
        <v>0</v>
      </c>
      <c r="AUO20" s="103">
        <f t="shared" si="19"/>
        <v>0</v>
      </c>
      <c r="AUP20" s="103">
        <f t="shared" si="19"/>
        <v>0</v>
      </c>
      <c r="AUQ20" s="103">
        <f t="shared" si="19"/>
        <v>0</v>
      </c>
      <c r="AUR20" s="103">
        <f t="shared" si="19"/>
        <v>0</v>
      </c>
      <c r="AUS20" s="103">
        <f t="shared" si="19"/>
        <v>0</v>
      </c>
      <c r="AUT20" s="103">
        <f t="shared" si="19"/>
        <v>0</v>
      </c>
      <c r="AUU20" s="103">
        <f t="shared" si="19"/>
        <v>0</v>
      </c>
      <c r="AUV20" s="103">
        <f t="shared" si="19"/>
        <v>0</v>
      </c>
      <c r="AUW20" s="103">
        <f t="shared" si="19"/>
        <v>0</v>
      </c>
      <c r="AUX20" s="103">
        <f t="shared" si="19"/>
        <v>0</v>
      </c>
      <c r="AUY20" s="103">
        <f t="shared" si="19"/>
        <v>0</v>
      </c>
      <c r="AUZ20" s="103">
        <f t="shared" si="19"/>
        <v>0</v>
      </c>
      <c r="AVA20" s="103">
        <f t="shared" si="19"/>
        <v>0</v>
      </c>
      <c r="AVB20" s="103">
        <f t="shared" si="19"/>
        <v>0</v>
      </c>
      <c r="AVC20" s="103">
        <f t="shared" si="19"/>
        <v>0</v>
      </c>
      <c r="AVD20" s="103">
        <f t="shared" si="19"/>
        <v>0</v>
      </c>
      <c r="AVE20" s="103">
        <f t="shared" si="19"/>
        <v>0</v>
      </c>
      <c r="AVF20" s="103">
        <f t="shared" si="19"/>
        <v>0</v>
      </c>
      <c r="AVG20" s="103">
        <f t="shared" si="19"/>
        <v>0</v>
      </c>
      <c r="AVH20" s="103">
        <f t="shared" si="19"/>
        <v>0</v>
      </c>
      <c r="AVI20" s="103">
        <f t="shared" si="19"/>
        <v>0</v>
      </c>
      <c r="AVJ20" s="103">
        <f t="shared" si="19"/>
        <v>0</v>
      </c>
      <c r="AVK20" s="103">
        <f t="shared" si="19"/>
        <v>0</v>
      </c>
      <c r="AVL20" s="103">
        <f t="shared" si="19"/>
        <v>0</v>
      </c>
      <c r="AVM20" s="103">
        <f t="shared" si="19"/>
        <v>0</v>
      </c>
      <c r="AVN20" s="103">
        <f t="shared" si="19"/>
        <v>0</v>
      </c>
      <c r="AVO20" s="103">
        <f t="shared" si="19"/>
        <v>0</v>
      </c>
      <c r="AVP20" s="103">
        <f t="shared" si="19"/>
        <v>0</v>
      </c>
      <c r="AVQ20" s="103">
        <f t="shared" si="19"/>
        <v>0</v>
      </c>
      <c r="AVR20" s="103">
        <f t="shared" si="19"/>
        <v>0</v>
      </c>
      <c r="AVS20" s="103">
        <f t="shared" si="19"/>
        <v>0</v>
      </c>
      <c r="AVT20" s="103">
        <f t="shared" si="19"/>
        <v>0</v>
      </c>
      <c r="AVU20" s="103">
        <f t="shared" si="19"/>
        <v>0</v>
      </c>
      <c r="AVV20" s="103">
        <f t="shared" si="19"/>
        <v>0</v>
      </c>
      <c r="AVW20" s="103">
        <f t="shared" si="19"/>
        <v>0</v>
      </c>
      <c r="AVX20" s="103">
        <f t="shared" si="19"/>
        <v>0</v>
      </c>
      <c r="AVY20" s="103">
        <f t="shared" si="19"/>
        <v>0</v>
      </c>
      <c r="AVZ20" s="103">
        <f t="shared" si="19"/>
        <v>0</v>
      </c>
      <c r="AWA20" s="103">
        <f t="shared" si="19"/>
        <v>0</v>
      </c>
      <c r="AWB20" s="103">
        <f t="shared" si="19"/>
        <v>0</v>
      </c>
      <c r="AWC20" s="103">
        <f t="shared" si="19"/>
        <v>0</v>
      </c>
      <c r="AWD20" s="103">
        <f t="shared" si="19"/>
        <v>0</v>
      </c>
      <c r="AWE20" s="103">
        <f t="shared" si="19"/>
        <v>0</v>
      </c>
      <c r="AWF20" s="103">
        <f t="shared" si="19"/>
        <v>0</v>
      </c>
      <c r="AWG20" s="103">
        <f t="shared" si="19"/>
        <v>0</v>
      </c>
      <c r="AWH20" s="103">
        <f t="shared" si="19"/>
        <v>0</v>
      </c>
      <c r="AWI20" s="103">
        <f t="shared" si="19"/>
        <v>0</v>
      </c>
      <c r="AWJ20" s="103">
        <f t="shared" si="19"/>
        <v>0</v>
      </c>
      <c r="AWK20" s="103">
        <f t="shared" si="19"/>
        <v>0</v>
      </c>
      <c r="AWL20" s="103">
        <f t="shared" si="19"/>
        <v>0</v>
      </c>
      <c r="AWM20" s="103">
        <f t="shared" si="19"/>
        <v>0</v>
      </c>
      <c r="AWN20" s="103">
        <f t="shared" si="19"/>
        <v>0</v>
      </c>
      <c r="AWO20" s="103">
        <f t="shared" si="19"/>
        <v>0</v>
      </c>
      <c r="AWP20" s="103">
        <f t="shared" si="19"/>
        <v>0</v>
      </c>
      <c r="AWQ20" s="103">
        <f t="shared" si="19"/>
        <v>0</v>
      </c>
      <c r="AWR20" s="103">
        <f t="shared" si="19"/>
        <v>0</v>
      </c>
      <c r="AWS20" s="103">
        <f t="shared" si="19"/>
        <v>0</v>
      </c>
      <c r="AWT20" s="103">
        <f t="shared" si="19"/>
        <v>0</v>
      </c>
      <c r="AWU20" s="103">
        <f t="shared" si="19"/>
        <v>0</v>
      </c>
      <c r="AWV20" s="103">
        <f t="shared" si="19"/>
        <v>0</v>
      </c>
      <c r="AWW20" s="103">
        <f t="shared" ref="AWW20:AZH20" si="20">SUM(AWW9:AWW16)</f>
        <v>0</v>
      </c>
      <c r="AWX20" s="103">
        <f t="shared" si="20"/>
        <v>0</v>
      </c>
      <c r="AWY20" s="103">
        <f t="shared" si="20"/>
        <v>0</v>
      </c>
      <c r="AWZ20" s="103">
        <f t="shared" si="20"/>
        <v>0</v>
      </c>
      <c r="AXA20" s="103">
        <f t="shared" si="20"/>
        <v>0</v>
      </c>
      <c r="AXB20" s="103">
        <f t="shared" si="20"/>
        <v>0</v>
      </c>
      <c r="AXC20" s="103">
        <f t="shared" si="20"/>
        <v>0</v>
      </c>
      <c r="AXD20" s="103">
        <f t="shared" si="20"/>
        <v>0</v>
      </c>
      <c r="AXE20" s="103">
        <f t="shared" si="20"/>
        <v>0</v>
      </c>
      <c r="AXF20" s="103">
        <f t="shared" si="20"/>
        <v>0</v>
      </c>
      <c r="AXG20" s="103">
        <f t="shared" si="20"/>
        <v>0</v>
      </c>
      <c r="AXH20" s="103">
        <f t="shared" si="20"/>
        <v>0</v>
      </c>
      <c r="AXI20" s="103">
        <f t="shared" si="20"/>
        <v>0</v>
      </c>
      <c r="AXJ20" s="103">
        <f t="shared" si="20"/>
        <v>0</v>
      </c>
      <c r="AXK20" s="103">
        <f t="shared" si="20"/>
        <v>0</v>
      </c>
      <c r="AXL20" s="103">
        <f t="shared" si="20"/>
        <v>0</v>
      </c>
      <c r="AXM20" s="103">
        <f t="shared" si="20"/>
        <v>0</v>
      </c>
      <c r="AXN20" s="103">
        <f t="shared" si="20"/>
        <v>0</v>
      </c>
      <c r="AXO20" s="103">
        <f t="shared" si="20"/>
        <v>0</v>
      </c>
      <c r="AXP20" s="103">
        <f t="shared" si="20"/>
        <v>0</v>
      </c>
      <c r="AXQ20" s="103">
        <f t="shared" si="20"/>
        <v>0</v>
      </c>
      <c r="AXR20" s="103">
        <f t="shared" si="20"/>
        <v>0</v>
      </c>
      <c r="AXS20" s="103">
        <f t="shared" si="20"/>
        <v>0</v>
      </c>
      <c r="AXT20" s="103">
        <f t="shared" si="20"/>
        <v>0</v>
      </c>
      <c r="AXU20" s="103">
        <f t="shared" si="20"/>
        <v>0</v>
      </c>
      <c r="AXV20" s="103">
        <f t="shared" si="20"/>
        <v>0</v>
      </c>
      <c r="AXW20" s="103">
        <f t="shared" si="20"/>
        <v>0</v>
      </c>
      <c r="AXX20" s="103">
        <f t="shared" si="20"/>
        <v>0</v>
      </c>
      <c r="AXY20" s="103">
        <f t="shared" si="20"/>
        <v>0</v>
      </c>
      <c r="AXZ20" s="103">
        <f t="shared" si="20"/>
        <v>0</v>
      </c>
      <c r="AYA20" s="103">
        <f t="shared" si="20"/>
        <v>0</v>
      </c>
      <c r="AYB20" s="103">
        <f t="shared" si="20"/>
        <v>0</v>
      </c>
      <c r="AYC20" s="103">
        <f t="shared" si="20"/>
        <v>0</v>
      </c>
      <c r="AYD20" s="103">
        <f t="shared" si="20"/>
        <v>0</v>
      </c>
      <c r="AYE20" s="103">
        <f t="shared" si="20"/>
        <v>0</v>
      </c>
      <c r="AYF20" s="103">
        <f t="shared" si="20"/>
        <v>0</v>
      </c>
      <c r="AYG20" s="103">
        <f t="shared" si="20"/>
        <v>0</v>
      </c>
      <c r="AYH20" s="103">
        <f t="shared" si="20"/>
        <v>0</v>
      </c>
      <c r="AYI20" s="103">
        <f t="shared" si="20"/>
        <v>0</v>
      </c>
      <c r="AYJ20" s="103">
        <f t="shared" si="20"/>
        <v>0</v>
      </c>
      <c r="AYK20" s="103">
        <f t="shared" si="20"/>
        <v>0</v>
      </c>
      <c r="AYL20" s="103">
        <f t="shared" si="20"/>
        <v>0</v>
      </c>
      <c r="AYM20" s="103">
        <f t="shared" si="20"/>
        <v>0</v>
      </c>
      <c r="AYN20" s="103">
        <f t="shared" si="20"/>
        <v>0</v>
      </c>
      <c r="AYO20" s="103">
        <f t="shared" si="20"/>
        <v>0</v>
      </c>
      <c r="AYP20" s="103">
        <f t="shared" si="20"/>
        <v>0</v>
      </c>
      <c r="AYQ20" s="103">
        <f t="shared" si="20"/>
        <v>0</v>
      </c>
      <c r="AYR20" s="103">
        <f t="shared" si="20"/>
        <v>0</v>
      </c>
      <c r="AYS20" s="103">
        <f t="shared" si="20"/>
        <v>0</v>
      </c>
      <c r="AYT20" s="103">
        <f t="shared" si="20"/>
        <v>0</v>
      </c>
      <c r="AYU20" s="103">
        <f t="shared" si="20"/>
        <v>0</v>
      </c>
      <c r="AYV20" s="103">
        <f t="shared" si="20"/>
        <v>0</v>
      </c>
      <c r="AYW20" s="103">
        <f t="shared" si="20"/>
        <v>0</v>
      </c>
      <c r="AYX20" s="103">
        <f t="shared" si="20"/>
        <v>0</v>
      </c>
      <c r="AYY20" s="103">
        <f t="shared" si="20"/>
        <v>0</v>
      </c>
      <c r="AYZ20" s="103">
        <f t="shared" si="20"/>
        <v>0</v>
      </c>
      <c r="AZA20" s="103">
        <f t="shared" si="20"/>
        <v>0</v>
      </c>
      <c r="AZB20" s="103">
        <f t="shared" si="20"/>
        <v>0</v>
      </c>
      <c r="AZC20" s="103">
        <f t="shared" si="20"/>
        <v>0</v>
      </c>
      <c r="AZD20" s="103">
        <f t="shared" si="20"/>
        <v>0</v>
      </c>
      <c r="AZE20" s="103">
        <f t="shared" si="20"/>
        <v>0</v>
      </c>
      <c r="AZF20" s="103">
        <f t="shared" si="20"/>
        <v>0</v>
      </c>
      <c r="AZG20" s="103">
        <f t="shared" si="20"/>
        <v>0</v>
      </c>
      <c r="AZH20" s="103">
        <f t="shared" si="20"/>
        <v>0</v>
      </c>
      <c r="AZI20" s="103">
        <f t="shared" ref="AZI20:BBT20" si="21">SUM(AZI9:AZI16)</f>
        <v>0</v>
      </c>
      <c r="AZJ20" s="103">
        <f t="shared" si="21"/>
        <v>0</v>
      </c>
      <c r="AZK20" s="103">
        <f t="shared" si="21"/>
        <v>0</v>
      </c>
      <c r="AZL20" s="103">
        <f t="shared" si="21"/>
        <v>0</v>
      </c>
      <c r="AZM20" s="103">
        <f t="shared" si="21"/>
        <v>0</v>
      </c>
      <c r="AZN20" s="103">
        <f t="shared" si="21"/>
        <v>0</v>
      </c>
      <c r="AZO20" s="103">
        <f t="shared" si="21"/>
        <v>0</v>
      </c>
      <c r="AZP20" s="103">
        <f t="shared" si="21"/>
        <v>0</v>
      </c>
      <c r="AZQ20" s="103">
        <f t="shared" si="21"/>
        <v>0</v>
      </c>
      <c r="AZR20" s="103">
        <f t="shared" si="21"/>
        <v>0</v>
      </c>
      <c r="AZS20" s="103">
        <f t="shared" si="21"/>
        <v>0</v>
      </c>
      <c r="AZT20" s="103">
        <f t="shared" si="21"/>
        <v>0</v>
      </c>
      <c r="AZU20" s="103">
        <f t="shared" si="21"/>
        <v>0</v>
      </c>
      <c r="AZV20" s="103">
        <f t="shared" si="21"/>
        <v>0</v>
      </c>
      <c r="AZW20" s="103">
        <f t="shared" si="21"/>
        <v>0</v>
      </c>
      <c r="AZX20" s="103">
        <f t="shared" si="21"/>
        <v>0</v>
      </c>
      <c r="AZY20" s="103">
        <f t="shared" si="21"/>
        <v>0</v>
      </c>
      <c r="AZZ20" s="103">
        <f t="shared" si="21"/>
        <v>0</v>
      </c>
      <c r="BAA20" s="103">
        <f t="shared" si="21"/>
        <v>0</v>
      </c>
      <c r="BAB20" s="103">
        <f t="shared" si="21"/>
        <v>0</v>
      </c>
      <c r="BAC20" s="103">
        <f t="shared" si="21"/>
        <v>0</v>
      </c>
      <c r="BAD20" s="103">
        <f t="shared" si="21"/>
        <v>0</v>
      </c>
      <c r="BAE20" s="103">
        <f t="shared" si="21"/>
        <v>0</v>
      </c>
      <c r="BAF20" s="103">
        <f t="shared" si="21"/>
        <v>0</v>
      </c>
      <c r="BAG20" s="103">
        <f t="shared" si="21"/>
        <v>0</v>
      </c>
      <c r="BAH20" s="103">
        <f t="shared" si="21"/>
        <v>0</v>
      </c>
      <c r="BAI20" s="103">
        <f t="shared" si="21"/>
        <v>0</v>
      </c>
      <c r="BAJ20" s="103">
        <f t="shared" si="21"/>
        <v>0</v>
      </c>
      <c r="BAK20" s="103">
        <f t="shared" si="21"/>
        <v>0</v>
      </c>
      <c r="BAL20" s="103">
        <f t="shared" si="21"/>
        <v>0</v>
      </c>
      <c r="BAM20" s="103">
        <f t="shared" si="21"/>
        <v>0</v>
      </c>
      <c r="BAN20" s="103">
        <f t="shared" si="21"/>
        <v>0</v>
      </c>
      <c r="BAO20" s="103">
        <f t="shared" si="21"/>
        <v>0</v>
      </c>
      <c r="BAP20" s="103">
        <f t="shared" si="21"/>
        <v>0</v>
      </c>
      <c r="BAQ20" s="103">
        <f t="shared" si="21"/>
        <v>0</v>
      </c>
      <c r="BAR20" s="103">
        <f t="shared" si="21"/>
        <v>0</v>
      </c>
      <c r="BAS20" s="103">
        <f t="shared" si="21"/>
        <v>0</v>
      </c>
      <c r="BAT20" s="103">
        <f t="shared" si="21"/>
        <v>0</v>
      </c>
      <c r="BAU20" s="103">
        <f t="shared" si="21"/>
        <v>0</v>
      </c>
      <c r="BAV20" s="103">
        <f t="shared" si="21"/>
        <v>0</v>
      </c>
      <c r="BAW20" s="103">
        <f t="shared" si="21"/>
        <v>0</v>
      </c>
      <c r="BAX20" s="103">
        <f t="shared" si="21"/>
        <v>0</v>
      </c>
      <c r="BAY20" s="103">
        <f t="shared" si="21"/>
        <v>0</v>
      </c>
      <c r="BAZ20" s="103">
        <f t="shared" si="21"/>
        <v>0</v>
      </c>
      <c r="BBA20" s="103">
        <f t="shared" si="21"/>
        <v>0</v>
      </c>
      <c r="BBB20" s="103">
        <f t="shared" si="21"/>
        <v>0</v>
      </c>
      <c r="BBC20" s="103">
        <f t="shared" si="21"/>
        <v>0</v>
      </c>
      <c r="BBD20" s="103">
        <f t="shared" si="21"/>
        <v>0</v>
      </c>
      <c r="BBE20" s="103">
        <f t="shared" si="21"/>
        <v>0</v>
      </c>
      <c r="BBF20" s="103">
        <f t="shared" si="21"/>
        <v>0</v>
      </c>
      <c r="BBG20" s="103">
        <f t="shared" si="21"/>
        <v>0</v>
      </c>
      <c r="BBH20" s="103">
        <f t="shared" si="21"/>
        <v>0</v>
      </c>
      <c r="BBI20" s="103">
        <f t="shared" si="21"/>
        <v>0</v>
      </c>
      <c r="BBJ20" s="103">
        <f t="shared" si="21"/>
        <v>0</v>
      </c>
      <c r="BBK20" s="103">
        <f t="shared" si="21"/>
        <v>0</v>
      </c>
      <c r="BBL20" s="103">
        <f t="shared" si="21"/>
        <v>0</v>
      </c>
      <c r="BBM20" s="103">
        <f t="shared" si="21"/>
        <v>0</v>
      </c>
      <c r="BBN20" s="103">
        <f t="shared" si="21"/>
        <v>0</v>
      </c>
      <c r="BBO20" s="103">
        <f t="shared" si="21"/>
        <v>0</v>
      </c>
      <c r="BBP20" s="103">
        <f t="shared" si="21"/>
        <v>0</v>
      </c>
      <c r="BBQ20" s="103">
        <f t="shared" si="21"/>
        <v>0</v>
      </c>
      <c r="BBR20" s="103">
        <f t="shared" si="21"/>
        <v>0</v>
      </c>
      <c r="BBS20" s="103">
        <f t="shared" si="21"/>
        <v>0</v>
      </c>
      <c r="BBT20" s="103">
        <f t="shared" si="21"/>
        <v>0</v>
      </c>
      <c r="BBU20" s="103">
        <f t="shared" ref="BBU20:BEF20" si="22">SUM(BBU9:BBU16)</f>
        <v>0</v>
      </c>
      <c r="BBV20" s="103">
        <f t="shared" si="22"/>
        <v>0</v>
      </c>
      <c r="BBW20" s="103">
        <f t="shared" si="22"/>
        <v>0</v>
      </c>
      <c r="BBX20" s="103">
        <f t="shared" si="22"/>
        <v>0</v>
      </c>
      <c r="BBY20" s="103">
        <f t="shared" si="22"/>
        <v>0</v>
      </c>
      <c r="BBZ20" s="103">
        <f t="shared" si="22"/>
        <v>0</v>
      </c>
      <c r="BCA20" s="103">
        <f t="shared" si="22"/>
        <v>0</v>
      </c>
      <c r="BCB20" s="103">
        <f t="shared" si="22"/>
        <v>0</v>
      </c>
      <c r="BCC20" s="103">
        <f t="shared" si="22"/>
        <v>0</v>
      </c>
      <c r="BCD20" s="103">
        <f t="shared" si="22"/>
        <v>0</v>
      </c>
      <c r="BCE20" s="103">
        <f t="shared" si="22"/>
        <v>0</v>
      </c>
      <c r="BCF20" s="103">
        <f t="shared" si="22"/>
        <v>0</v>
      </c>
      <c r="BCG20" s="103">
        <f t="shared" si="22"/>
        <v>0</v>
      </c>
      <c r="BCH20" s="103">
        <f t="shared" si="22"/>
        <v>0</v>
      </c>
      <c r="BCI20" s="103">
        <f t="shared" si="22"/>
        <v>0</v>
      </c>
      <c r="BCJ20" s="103">
        <f t="shared" si="22"/>
        <v>0</v>
      </c>
      <c r="BCK20" s="103">
        <f t="shared" si="22"/>
        <v>0</v>
      </c>
      <c r="BCL20" s="103">
        <f t="shared" si="22"/>
        <v>0</v>
      </c>
      <c r="BCM20" s="103">
        <f t="shared" si="22"/>
        <v>0</v>
      </c>
      <c r="BCN20" s="103">
        <f t="shared" si="22"/>
        <v>0</v>
      </c>
      <c r="BCO20" s="103">
        <f t="shared" si="22"/>
        <v>0</v>
      </c>
      <c r="BCP20" s="103">
        <f t="shared" si="22"/>
        <v>0</v>
      </c>
      <c r="BCQ20" s="103">
        <f t="shared" si="22"/>
        <v>0</v>
      </c>
      <c r="BCR20" s="103">
        <f t="shared" si="22"/>
        <v>0</v>
      </c>
      <c r="BCS20" s="103">
        <f t="shared" si="22"/>
        <v>0</v>
      </c>
      <c r="BCT20" s="103">
        <f t="shared" si="22"/>
        <v>0</v>
      </c>
      <c r="BCU20" s="103">
        <f t="shared" si="22"/>
        <v>0</v>
      </c>
      <c r="BCV20" s="103">
        <f t="shared" si="22"/>
        <v>0</v>
      </c>
      <c r="BCW20" s="103">
        <f t="shared" si="22"/>
        <v>0</v>
      </c>
      <c r="BCX20" s="103">
        <f t="shared" si="22"/>
        <v>0</v>
      </c>
      <c r="BCY20" s="103">
        <f t="shared" si="22"/>
        <v>0</v>
      </c>
      <c r="BCZ20" s="103">
        <f t="shared" si="22"/>
        <v>0</v>
      </c>
      <c r="BDA20" s="103">
        <f t="shared" si="22"/>
        <v>0</v>
      </c>
      <c r="BDB20" s="103">
        <f t="shared" si="22"/>
        <v>0</v>
      </c>
      <c r="BDC20" s="103">
        <f t="shared" si="22"/>
        <v>0</v>
      </c>
      <c r="BDD20" s="103">
        <f t="shared" si="22"/>
        <v>0</v>
      </c>
      <c r="BDE20" s="103">
        <f t="shared" si="22"/>
        <v>0</v>
      </c>
      <c r="BDF20" s="103">
        <f t="shared" si="22"/>
        <v>0</v>
      </c>
      <c r="BDG20" s="103">
        <f t="shared" si="22"/>
        <v>0</v>
      </c>
      <c r="BDH20" s="103">
        <f t="shared" si="22"/>
        <v>0</v>
      </c>
      <c r="BDI20" s="103">
        <f t="shared" si="22"/>
        <v>0</v>
      </c>
      <c r="BDJ20" s="103">
        <f t="shared" si="22"/>
        <v>0</v>
      </c>
      <c r="BDK20" s="103">
        <f t="shared" si="22"/>
        <v>0</v>
      </c>
      <c r="BDL20" s="103">
        <f t="shared" si="22"/>
        <v>0</v>
      </c>
      <c r="BDM20" s="103">
        <f t="shared" si="22"/>
        <v>0</v>
      </c>
      <c r="BDN20" s="103">
        <f t="shared" si="22"/>
        <v>0</v>
      </c>
      <c r="BDO20" s="103">
        <f t="shared" si="22"/>
        <v>0</v>
      </c>
      <c r="BDP20" s="103">
        <f t="shared" si="22"/>
        <v>0</v>
      </c>
      <c r="BDQ20" s="103">
        <f t="shared" si="22"/>
        <v>0</v>
      </c>
      <c r="BDR20" s="103">
        <f t="shared" si="22"/>
        <v>0</v>
      </c>
      <c r="BDS20" s="103">
        <f t="shared" si="22"/>
        <v>0</v>
      </c>
      <c r="BDT20" s="103">
        <f t="shared" si="22"/>
        <v>0</v>
      </c>
      <c r="BDU20" s="103">
        <f t="shared" si="22"/>
        <v>0</v>
      </c>
      <c r="BDV20" s="103">
        <f t="shared" si="22"/>
        <v>0</v>
      </c>
      <c r="BDW20" s="103">
        <f t="shared" si="22"/>
        <v>0</v>
      </c>
      <c r="BDX20" s="103">
        <f t="shared" si="22"/>
        <v>0</v>
      </c>
      <c r="BDY20" s="103">
        <f t="shared" si="22"/>
        <v>0</v>
      </c>
      <c r="BDZ20" s="103">
        <f t="shared" si="22"/>
        <v>0</v>
      </c>
      <c r="BEA20" s="103">
        <f t="shared" si="22"/>
        <v>0</v>
      </c>
      <c r="BEB20" s="103">
        <f t="shared" si="22"/>
        <v>0</v>
      </c>
      <c r="BEC20" s="103">
        <f t="shared" si="22"/>
        <v>0</v>
      </c>
      <c r="BED20" s="103">
        <f t="shared" si="22"/>
        <v>0</v>
      </c>
      <c r="BEE20" s="103">
        <f t="shared" si="22"/>
        <v>0</v>
      </c>
      <c r="BEF20" s="103">
        <f t="shared" si="22"/>
        <v>0</v>
      </c>
      <c r="BEG20" s="103">
        <f t="shared" ref="BEG20:BGR20" si="23">SUM(BEG9:BEG16)</f>
        <v>0</v>
      </c>
      <c r="BEH20" s="103">
        <f t="shared" si="23"/>
        <v>0</v>
      </c>
      <c r="BEI20" s="103">
        <f t="shared" si="23"/>
        <v>0</v>
      </c>
      <c r="BEJ20" s="103">
        <f t="shared" si="23"/>
        <v>0</v>
      </c>
      <c r="BEK20" s="103">
        <f t="shared" si="23"/>
        <v>0</v>
      </c>
      <c r="BEL20" s="103">
        <f t="shared" si="23"/>
        <v>0</v>
      </c>
      <c r="BEM20" s="103">
        <f t="shared" si="23"/>
        <v>0</v>
      </c>
      <c r="BEN20" s="103">
        <f t="shared" si="23"/>
        <v>0</v>
      </c>
      <c r="BEO20" s="103">
        <f t="shared" si="23"/>
        <v>0</v>
      </c>
      <c r="BEP20" s="103">
        <f t="shared" si="23"/>
        <v>0</v>
      </c>
      <c r="BEQ20" s="103">
        <f t="shared" si="23"/>
        <v>0</v>
      </c>
      <c r="BER20" s="103">
        <f t="shared" si="23"/>
        <v>0</v>
      </c>
      <c r="BES20" s="103">
        <f t="shared" si="23"/>
        <v>0</v>
      </c>
      <c r="BET20" s="103">
        <f t="shared" si="23"/>
        <v>0</v>
      </c>
      <c r="BEU20" s="103">
        <f t="shared" si="23"/>
        <v>0</v>
      </c>
      <c r="BEV20" s="103">
        <f t="shared" si="23"/>
        <v>0</v>
      </c>
      <c r="BEW20" s="103">
        <f t="shared" si="23"/>
        <v>0</v>
      </c>
      <c r="BEX20" s="103">
        <f t="shared" si="23"/>
        <v>0</v>
      </c>
      <c r="BEY20" s="103">
        <f t="shared" si="23"/>
        <v>0</v>
      </c>
      <c r="BEZ20" s="103">
        <f t="shared" si="23"/>
        <v>0</v>
      </c>
      <c r="BFA20" s="103">
        <f t="shared" si="23"/>
        <v>0</v>
      </c>
      <c r="BFB20" s="103">
        <f t="shared" si="23"/>
        <v>0</v>
      </c>
      <c r="BFC20" s="103">
        <f t="shared" si="23"/>
        <v>0</v>
      </c>
      <c r="BFD20" s="103">
        <f t="shared" si="23"/>
        <v>0</v>
      </c>
      <c r="BFE20" s="103">
        <f t="shared" si="23"/>
        <v>0</v>
      </c>
      <c r="BFF20" s="103">
        <f t="shared" si="23"/>
        <v>0</v>
      </c>
      <c r="BFG20" s="103">
        <f t="shared" si="23"/>
        <v>0</v>
      </c>
      <c r="BFH20" s="103">
        <f t="shared" si="23"/>
        <v>0</v>
      </c>
      <c r="BFI20" s="103">
        <f t="shared" si="23"/>
        <v>0</v>
      </c>
      <c r="BFJ20" s="103">
        <f t="shared" si="23"/>
        <v>0</v>
      </c>
      <c r="BFK20" s="103">
        <f t="shared" si="23"/>
        <v>0</v>
      </c>
      <c r="BFL20" s="103">
        <f t="shared" si="23"/>
        <v>0</v>
      </c>
      <c r="BFM20" s="103">
        <f t="shared" si="23"/>
        <v>0</v>
      </c>
      <c r="BFN20" s="103">
        <f t="shared" si="23"/>
        <v>0</v>
      </c>
      <c r="BFO20" s="103">
        <f t="shared" si="23"/>
        <v>0</v>
      </c>
      <c r="BFP20" s="103">
        <f t="shared" si="23"/>
        <v>0</v>
      </c>
      <c r="BFQ20" s="103">
        <f t="shared" si="23"/>
        <v>0</v>
      </c>
      <c r="BFR20" s="103">
        <f t="shared" si="23"/>
        <v>0</v>
      </c>
      <c r="BFS20" s="103">
        <f t="shared" si="23"/>
        <v>0</v>
      </c>
      <c r="BFT20" s="103">
        <f t="shared" si="23"/>
        <v>0</v>
      </c>
      <c r="BFU20" s="103">
        <f t="shared" si="23"/>
        <v>0</v>
      </c>
      <c r="BFV20" s="103">
        <f t="shared" si="23"/>
        <v>0</v>
      </c>
      <c r="BFW20" s="103">
        <f t="shared" si="23"/>
        <v>0</v>
      </c>
      <c r="BFX20" s="103">
        <f t="shared" si="23"/>
        <v>0</v>
      </c>
      <c r="BFY20" s="103">
        <f t="shared" si="23"/>
        <v>0</v>
      </c>
      <c r="BFZ20" s="103">
        <f t="shared" si="23"/>
        <v>0</v>
      </c>
      <c r="BGA20" s="103">
        <f t="shared" si="23"/>
        <v>0</v>
      </c>
      <c r="BGB20" s="103">
        <f t="shared" si="23"/>
        <v>0</v>
      </c>
      <c r="BGC20" s="103">
        <f t="shared" si="23"/>
        <v>0</v>
      </c>
      <c r="BGD20" s="103">
        <f t="shared" si="23"/>
        <v>0</v>
      </c>
      <c r="BGE20" s="103">
        <f t="shared" si="23"/>
        <v>0</v>
      </c>
      <c r="BGF20" s="103">
        <f t="shared" si="23"/>
        <v>0</v>
      </c>
      <c r="BGG20" s="103">
        <f t="shared" si="23"/>
        <v>0</v>
      </c>
      <c r="BGH20" s="103">
        <f t="shared" si="23"/>
        <v>0</v>
      </c>
      <c r="BGI20" s="103">
        <f t="shared" si="23"/>
        <v>0</v>
      </c>
      <c r="BGJ20" s="103">
        <f t="shared" si="23"/>
        <v>0</v>
      </c>
      <c r="BGK20" s="103">
        <f t="shared" si="23"/>
        <v>0</v>
      </c>
      <c r="BGL20" s="103">
        <f t="shared" si="23"/>
        <v>0</v>
      </c>
      <c r="BGM20" s="103">
        <f t="shared" si="23"/>
        <v>0</v>
      </c>
      <c r="BGN20" s="103">
        <f t="shared" si="23"/>
        <v>0</v>
      </c>
      <c r="BGO20" s="103">
        <f t="shared" si="23"/>
        <v>0</v>
      </c>
      <c r="BGP20" s="103">
        <f t="shared" si="23"/>
        <v>0</v>
      </c>
      <c r="BGQ20" s="103">
        <f t="shared" si="23"/>
        <v>0</v>
      </c>
      <c r="BGR20" s="103">
        <f t="shared" si="23"/>
        <v>0</v>
      </c>
      <c r="BGS20" s="103">
        <f t="shared" ref="BGS20:BJD20" si="24">SUM(BGS9:BGS16)</f>
        <v>0</v>
      </c>
      <c r="BGT20" s="103">
        <f t="shared" si="24"/>
        <v>0</v>
      </c>
      <c r="BGU20" s="103">
        <f t="shared" si="24"/>
        <v>0</v>
      </c>
      <c r="BGV20" s="103">
        <f t="shared" si="24"/>
        <v>0</v>
      </c>
      <c r="BGW20" s="103">
        <f t="shared" si="24"/>
        <v>0</v>
      </c>
      <c r="BGX20" s="103">
        <f t="shared" si="24"/>
        <v>0</v>
      </c>
      <c r="BGY20" s="103">
        <f t="shared" si="24"/>
        <v>0</v>
      </c>
      <c r="BGZ20" s="103">
        <f t="shared" si="24"/>
        <v>0</v>
      </c>
      <c r="BHA20" s="103">
        <f t="shared" si="24"/>
        <v>0</v>
      </c>
      <c r="BHB20" s="103">
        <f t="shared" si="24"/>
        <v>0</v>
      </c>
      <c r="BHC20" s="103">
        <f t="shared" si="24"/>
        <v>0</v>
      </c>
      <c r="BHD20" s="103">
        <f t="shared" si="24"/>
        <v>0</v>
      </c>
      <c r="BHE20" s="103">
        <f t="shared" si="24"/>
        <v>0</v>
      </c>
      <c r="BHF20" s="103">
        <f t="shared" si="24"/>
        <v>0</v>
      </c>
      <c r="BHG20" s="103">
        <f t="shared" si="24"/>
        <v>0</v>
      </c>
      <c r="BHH20" s="103">
        <f t="shared" si="24"/>
        <v>0</v>
      </c>
      <c r="BHI20" s="103">
        <f t="shared" si="24"/>
        <v>0</v>
      </c>
      <c r="BHJ20" s="103">
        <f t="shared" si="24"/>
        <v>0</v>
      </c>
      <c r="BHK20" s="103">
        <f t="shared" si="24"/>
        <v>0</v>
      </c>
      <c r="BHL20" s="103">
        <f t="shared" si="24"/>
        <v>0</v>
      </c>
      <c r="BHM20" s="103">
        <f t="shared" si="24"/>
        <v>0</v>
      </c>
      <c r="BHN20" s="103">
        <f t="shared" si="24"/>
        <v>0</v>
      </c>
      <c r="BHO20" s="103">
        <f t="shared" si="24"/>
        <v>0</v>
      </c>
      <c r="BHP20" s="103">
        <f t="shared" si="24"/>
        <v>0</v>
      </c>
      <c r="BHQ20" s="103">
        <f t="shared" si="24"/>
        <v>0</v>
      </c>
      <c r="BHR20" s="103">
        <f t="shared" si="24"/>
        <v>0</v>
      </c>
      <c r="BHS20" s="103">
        <f t="shared" si="24"/>
        <v>0</v>
      </c>
      <c r="BHT20" s="103">
        <f t="shared" si="24"/>
        <v>0</v>
      </c>
      <c r="BHU20" s="103">
        <f t="shared" si="24"/>
        <v>0</v>
      </c>
      <c r="BHV20" s="103">
        <f t="shared" si="24"/>
        <v>0</v>
      </c>
      <c r="BHW20" s="103">
        <f t="shared" si="24"/>
        <v>0</v>
      </c>
      <c r="BHX20" s="103">
        <f t="shared" si="24"/>
        <v>0</v>
      </c>
      <c r="BHY20" s="103">
        <f t="shared" si="24"/>
        <v>0</v>
      </c>
      <c r="BHZ20" s="103">
        <f t="shared" si="24"/>
        <v>0</v>
      </c>
      <c r="BIA20" s="103">
        <f t="shared" si="24"/>
        <v>0</v>
      </c>
      <c r="BIB20" s="103">
        <f t="shared" si="24"/>
        <v>0</v>
      </c>
      <c r="BIC20" s="103">
        <f t="shared" si="24"/>
        <v>0</v>
      </c>
      <c r="BID20" s="103">
        <f t="shared" si="24"/>
        <v>0</v>
      </c>
      <c r="BIE20" s="103">
        <f t="shared" si="24"/>
        <v>0</v>
      </c>
      <c r="BIF20" s="103">
        <f t="shared" si="24"/>
        <v>0</v>
      </c>
      <c r="BIG20" s="103">
        <f t="shared" si="24"/>
        <v>0</v>
      </c>
      <c r="BIH20" s="103">
        <f t="shared" si="24"/>
        <v>0</v>
      </c>
      <c r="BII20" s="103">
        <f t="shared" si="24"/>
        <v>0</v>
      </c>
      <c r="BIJ20" s="103">
        <f t="shared" si="24"/>
        <v>0</v>
      </c>
      <c r="BIK20" s="103">
        <f t="shared" si="24"/>
        <v>0</v>
      </c>
      <c r="BIL20" s="103">
        <f t="shared" si="24"/>
        <v>0</v>
      </c>
      <c r="BIM20" s="103">
        <f t="shared" si="24"/>
        <v>0</v>
      </c>
      <c r="BIN20" s="103">
        <f t="shared" si="24"/>
        <v>0</v>
      </c>
      <c r="BIO20" s="103">
        <f t="shared" si="24"/>
        <v>0</v>
      </c>
      <c r="BIP20" s="103">
        <f t="shared" si="24"/>
        <v>0</v>
      </c>
      <c r="BIQ20" s="103">
        <f t="shared" si="24"/>
        <v>0</v>
      </c>
      <c r="BIR20" s="103">
        <f t="shared" si="24"/>
        <v>0</v>
      </c>
      <c r="BIS20" s="103">
        <f t="shared" si="24"/>
        <v>0</v>
      </c>
      <c r="BIT20" s="103">
        <f t="shared" si="24"/>
        <v>0</v>
      </c>
      <c r="BIU20" s="103">
        <f t="shared" si="24"/>
        <v>0</v>
      </c>
      <c r="BIV20" s="103">
        <f t="shared" si="24"/>
        <v>0</v>
      </c>
      <c r="BIW20" s="103">
        <f t="shared" si="24"/>
        <v>0</v>
      </c>
      <c r="BIX20" s="103">
        <f t="shared" si="24"/>
        <v>0</v>
      </c>
      <c r="BIY20" s="103">
        <f t="shared" si="24"/>
        <v>0</v>
      </c>
      <c r="BIZ20" s="103">
        <f t="shared" si="24"/>
        <v>0</v>
      </c>
      <c r="BJA20" s="103">
        <f t="shared" si="24"/>
        <v>0</v>
      </c>
      <c r="BJB20" s="103">
        <f t="shared" si="24"/>
        <v>0</v>
      </c>
      <c r="BJC20" s="103">
        <f t="shared" si="24"/>
        <v>0</v>
      </c>
      <c r="BJD20" s="103">
        <f t="shared" si="24"/>
        <v>0</v>
      </c>
      <c r="BJE20" s="103">
        <f t="shared" ref="BJE20:BLP20" si="25">SUM(BJE9:BJE16)</f>
        <v>0</v>
      </c>
      <c r="BJF20" s="103">
        <f t="shared" si="25"/>
        <v>0</v>
      </c>
      <c r="BJG20" s="103">
        <f t="shared" si="25"/>
        <v>0</v>
      </c>
      <c r="BJH20" s="103">
        <f t="shared" si="25"/>
        <v>0</v>
      </c>
      <c r="BJI20" s="103">
        <f t="shared" si="25"/>
        <v>0</v>
      </c>
      <c r="BJJ20" s="103">
        <f t="shared" si="25"/>
        <v>0</v>
      </c>
      <c r="BJK20" s="103">
        <f t="shared" si="25"/>
        <v>0</v>
      </c>
      <c r="BJL20" s="103">
        <f t="shared" si="25"/>
        <v>0</v>
      </c>
      <c r="BJM20" s="103">
        <f t="shared" si="25"/>
        <v>0</v>
      </c>
      <c r="BJN20" s="103">
        <f t="shared" si="25"/>
        <v>0</v>
      </c>
      <c r="BJO20" s="103">
        <f t="shared" si="25"/>
        <v>0</v>
      </c>
      <c r="BJP20" s="103">
        <f t="shared" si="25"/>
        <v>0</v>
      </c>
      <c r="BJQ20" s="103">
        <f t="shared" si="25"/>
        <v>0</v>
      </c>
      <c r="BJR20" s="103">
        <f t="shared" si="25"/>
        <v>0</v>
      </c>
      <c r="BJS20" s="103">
        <f t="shared" si="25"/>
        <v>0</v>
      </c>
      <c r="BJT20" s="103">
        <f t="shared" si="25"/>
        <v>0</v>
      </c>
      <c r="BJU20" s="103">
        <f t="shared" si="25"/>
        <v>0</v>
      </c>
      <c r="BJV20" s="103">
        <f t="shared" si="25"/>
        <v>0</v>
      </c>
      <c r="BJW20" s="103">
        <f t="shared" si="25"/>
        <v>0</v>
      </c>
      <c r="BJX20" s="103">
        <f t="shared" si="25"/>
        <v>0</v>
      </c>
      <c r="BJY20" s="103">
        <f t="shared" si="25"/>
        <v>0</v>
      </c>
      <c r="BJZ20" s="103">
        <f t="shared" si="25"/>
        <v>0</v>
      </c>
      <c r="BKA20" s="103">
        <f t="shared" si="25"/>
        <v>0</v>
      </c>
      <c r="BKB20" s="103">
        <f t="shared" si="25"/>
        <v>0</v>
      </c>
      <c r="BKC20" s="103">
        <f t="shared" si="25"/>
        <v>0</v>
      </c>
      <c r="BKD20" s="103">
        <f t="shared" si="25"/>
        <v>0</v>
      </c>
      <c r="BKE20" s="103">
        <f t="shared" si="25"/>
        <v>0</v>
      </c>
      <c r="BKF20" s="103">
        <f t="shared" si="25"/>
        <v>0</v>
      </c>
      <c r="BKG20" s="103">
        <f t="shared" si="25"/>
        <v>0</v>
      </c>
      <c r="BKH20" s="103">
        <f t="shared" si="25"/>
        <v>0</v>
      </c>
      <c r="BKI20" s="103">
        <f t="shared" si="25"/>
        <v>0</v>
      </c>
      <c r="BKJ20" s="103">
        <f t="shared" si="25"/>
        <v>0</v>
      </c>
      <c r="BKK20" s="103">
        <f t="shared" si="25"/>
        <v>0</v>
      </c>
      <c r="BKL20" s="103">
        <f t="shared" si="25"/>
        <v>0</v>
      </c>
      <c r="BKM20" s="103">
        <f t="shared" si="25"/>
        <v>0</v>
      </c>
      <c r="BKN20" s="103">
        <f t="shared" si="25"/>
        <v>0</v>
      </c>
      <c r="BKO20" s="103">
        <f t="shared" si="25"/>
        <v>0</v>
      </c>
      <c r="BKP20" s="103">
        <f t="shared" si="25"/>
        <v>0</v>
      </c>
      <c r="BKQ20" s="103">
        <f t="shared" si="25"/>
        <v>0</v>
      </c>
      <c r="BKR20" s="103">
        <f t="shared" si="25"/>
        <v>0</v>
      </c>
      <c r="BKS20" s="103">
        <f t="shared" si="25"/>
        <v>0</v>
      </c>
      <c r="BKT20" s="103">
        <f t="shared" si="25"/>
        <v>0</v>
      </c>
      <c r="BKU20" s="103">
        <f t="shared" si="25"/>
        <v>0</v>
      </c>
      <c r="BKV20" s="103">
        <f t="shared" si="25"/>
        <v>0</v>
      </c>
      <c r="BKW20" s="103">
        <f t="shared" si="25"/>
        <v>0</v>
      </c>
      <c r="BKX20" s="103">
        <f t="shared" si="25"/>
        <v>0</v>
      </c>
      <c r="BKY20" s="103">
        <f t="shared" si="25"/>
        <v>0</v>
      </c>
      <c r="BKZ20" s="103">
        <f t="shared" si="25"/>
        <v>0</v>
      </c>
      <c r="BLA20" s="103">
        <f t="shared" si="25"/>
        <v>0</v>
      </c>
      <c r="BLB20" s="103">
        <f t="shared" si="25"/>
        <v>0</v>
      </c>
      <c r="BLC20" s="103">
        <f t="shared" si="25"/>
        <v>0</v>
      </c>
      <c r="BLD20" s="103">
        <f t="shared" si="25"/>
        <v>0</v>
      </c>
      <c r="BLE20" s="103">
        <f t="shared" si="25"/>
        <v>0</v>
      </c>
      <c r="BLF20" s="103">
        <f t="shared" si="25"/>
        <v>0</v>
      </c>
      <c r="BLG20" s="103">
        <f t="shared" si="25"/>
        <v>0</v>
      </c>
      <c r="BLH20" s="103">
        <f t="shared" si="25"/>
        <v>0</v>
      </c>
      <c r="BLI20" s="103">
        <f t="shared" si="25"/>
        <v>0</v>
      </c>
      <c r="BLJ20" s="103">
        <f t="shared" si="25"/>
        <v>0</v>
      </c>
      <c r="BLK20" s="103">
        <f t="shared" si="25"/>
        <v>0</v>
      </c>
      <c r="BLL20" s="103">
        <f t="shared" si="25"/>
        <v>0</v>
      </c>
      <c r="BLM20" s="103">
        <f t="shared" si="25"/>
        <v>0</v>
      </c>
      <c r="BLN20" s="103">
        <f t="shared" si="25"/>
        <v>0</v>
      </c>
      <c r="BLO20" s="103">
        <f t="shared" si="25"/>
        <v>0</v>
      </c>
      <c r="BLP20" s="103">
        <f t="shared" si="25"/>
        <v>0</v>
      </c>
      <c r="BLQ20" s="103">
        <f t="shared" ref="BLQ20:BOB20" si="26">SUM(BLQ9:BLQ16)</f>
        <v>0</v>
      </c>
      <c r="BLR20" s="103">
        <f t="shared" si="26"/>
        <v>0</v>
      </c>
      <c r="BLS20" s="103">
        <f t="shared" si="26"/>
        <v>0</v>
      </c>
      <c r="BLT20" s="103">
        <f t="shared" si="26"/>
        <v>0</v>
      </c>
      <c r="BLU20" s="103">
        <f t="shared" si="26"/>
        <v>0</v>
      </c>
      <c r="BLV20" s="103">
        <f t="shared" si="26"/>
        <v>0</v>
      </c>
      <c r="BLW20" s="103">
        <f t="shared" si="26"/>
        <v>0</v>
      </c>
      <c r="BLX20" s="103">
        <f t="shared" si="26"/>
        <v>0</v>
      </c>
      <c r="BLY20" s="103">
        <f t="shared" si="26"/>
        <v>0</v>
      </c>
      <c r="BLZ20" s="103">
        <f t="shared" si="26"/>
        <v>0</v>
      </c>
      <c r="BMA20" s="103">
        <f t="shared" si="26"/>
        <v>0</v>
      </c>
      <c r="BMB20" s="103">
        <f t="shared" si="26"/>
        <v>0</v>
      </c>
      <c r="BMC20" s="103">
        <f t="shared" si="26"/>
        <v>0</v>
      </c>
      <c r="BMD20" s="103">
        <f t="shared" si="26"/>
        <v>0</v>
      </c>
      <c r="BME20" s="103">
        <f t="shared" si="26"/>
        <v>0</v>
      </c>
      <c r="BMF20" s="103">
        <f t="shared" si="26"/>
        <v>0</v>
      </c>
      <c r="BMG20" s="103">
        <f t="shared" si="26"/>
        <v>0</v>
      </c>
      <c r="BMH20" s="103">
        <f t="shared" si="26"/>
        <v>0</v>
      </c>
      <c r="BMI20" s="103">
        <f t="shared" si="26"/>
        <v>0</v>
      </c>
      <c r="BMJ20" s="103">
        <f t="shared" si="26"/>
        <v>0</v>
      </c>
      <c r="BMK20" s="103">
        <f t="shared" si="26"/>
        <v>0</v>
      </c>
      <c r="BML20" s="103">
        <f t="shared" si="26"/>
        <v>0</v>
      </c>
      <c r="BMM20" s="103">
        <f t="shared" si="26"/>
        <v>0</v>
      </c>
      <c r="BMN20" s="103">
        <f t="shared" si="26"/>
        <v>0</v>
      </c>
      <c r="BMO20" s="103">
        <f t="shared" si="26"/>
        <v>0</v>
      </c>
      <c r="BMP20" s="103">
        <f t="shared" si="26"/>
        <v>0</v>
      </c>
      <c r="BMQ20" s="103">
        <f t="shared" si="26"/>
        <v>0</v>
      </c>
      <c r="BMR20" s="103">
        <f t="shared" si="26"/>
        <v>0</v>
      </c>
      <c r="BMS20" s="103">
        <f t="shared" si="26"/>
        <v>0</v>
      </c>
      <c r="BMT20" s="103">
        <f t="shared" si="26"/>
        <v>0</v>
      </c>
      <c r="BMU20" s="103">
        <f t="shared" si="26"/>
        <v>0</v>
      </c>
      <c r="BMV20" s="103">
        <f t="shared" si="26"/>
        <v>0</v>
      </c>
      <c r="BMW20" s="103">
        <f t="shared" si="26"/>
        <v>0</v>
      </c>
      <c r="BMX20" s="103">
        <f t="shared" si="26"/>
        <v>0</v>
      </c>
      <c r="BMY20" s="103">
        <f t="shared" si="26"/>
        <v>0</v>
      </c>
      <c r="BMZ20" s="103">
        <f t="shared" si="26"/>
        <v>0</v>
      </c>
      <c r="BNA20" s="103">
        <f t="shared" si="26"/>
        <v>0</v>
      </c>
      <c r="BNB20" s="103">
        <f t="shared" si="26"/>
        <v>0</v>
      </c>
      <c r="BNC20" s="103">
        <f t="shared" si="26"/>
        <v>0</v>
      </c>
      <c r="BND20" s="103">
        <f t="shared" si="26"/>
        <v>0</v>
      </c>
      <c r="BNE20" s="103">
        <f t="shared" si="26"/>
        <v>0</v>
      </c>
      <c r="BNF20" s="103">
        <f t="shared" si="26"/>
        <v>0</v>
      </c>
      <c r="BNG20" s="103">
        <f t="shared" si="26"/>
        <v>0</v>
      </c>
      <c r="BNH20" s="103">
        <f t="shared" si="26"/>
        <v>0</v>
      </c>
      <c r="BNI20" s="103">
        <f t="shared" si="26"/>
        <v>0</v>
      </c>
      <c r="BNJ20" s="103">
        <f t="shared" si="26"/>
        <v>0</v>
      </c>
      <c r="BNK20" s="103">
        <f t="shared" si="26"/>
        <v>0</v>
      </c>
      <c r="BNL20" s="103">
        <f t="shared" si="26"/>
        <v>0</v>
      </c>
      <c r="BNM20" s="103">
        <f t="shared" si="26"/>
        <v>0</v>
      </c>
      <c r="BNN20" s="103">
        <f t="shared" si="26"/>
        <v>0</v>
      </c>
      <c r="BNO20" s="103">
        <f t="shared" si="26"/>
        <v>0</v>
      </c>
      <c r="BNP20" s="103">
        <f t="shared" si="26"/>
        <v>0</v>
      </c>
      <c r="BNQ20" s="103">
        <f t="shared" si="26"/>
        <v>0</v>
      </c>
      <c r="BNR20" s="103">
        <f t="shared" si="26"/>
        <v>0</v>
      </c>
      <c r="BNS20" s="103">
        <f t="shared" si="26"/>
        <v>0</v>
      </c>
      <c r="BNT20" s="103">
        <f t="shared" si="26"/>
        <v>0</v>
      </c>
      <c r="BNU20" s="103">
        <f t="shared" si="26"/>
        <v>0</v>
      </c>
      <c r="BNV20" s="103">
        <f t="shared" si="26"/>
        <v>0</v>
      </c>
      <c r="BNW20" s="103">
        <f t="shared" si="26"/>
        <v>0</v>
      </c>
      <c r="BNX20" s="103">
        <f t="shared" si="26"/>
        <v>0</v>
      </c>
      <c r="BNY20" s="103">
        <f t="shared" si="26"/>
        <v>0</v>
      </c>
      <c r="BNZ20" s="103">
        <f t="shared" si="26"/>
        <v>0</v>
      </c>
      <c r="BOA20" s="103">
        <f t="shared" si="26"/>
        <v>0</v>
      </c>
      <c r="BOB20" s="103">
        <f t="shared" si="26"/>
        <v>0</v>
      </c>
      <c r="BOC20" s="103">
        <f t="shared" ref="BOC20:BQN20" si="27">SUM(BOC9:BOC16)</f>
        <v>0</v>
      </c>
      <c r="BOD20" s="103">
        <f t="shared" si="27"/>
        <v>0</v>
      </c>
      <c r="BOE20" s="103">
        <f t="shared" si="27"/>
        <v>0</v>
      </c>
      <c r="BOF20" s="103">
        <f t="shared" si="27"/>
        <v>0</v>
      </c>
      <c r="BOG20" s="103">
        <f t="shared" si="27"/>
        <v>0</v>
      </c>
      <c r="BOH20" s="103">
        <f t="shared" si="27"/>
        <v>0</v>
      </c>
      <c r="BOI20" s="103">
        <f t="shared" si="27"/>
        <v>0</v>
      </c>
      <c r="BOJ20" s="103">
        <f t="shared" si="27"/>
        <v>0</v>
      </c>
      <c r="BOK20" s="103">
        <f t="shared" si="27"/>
        <v>0</v>
      </c>
      <c r="BOL20" s="103">
        <f t="shared" si="27"/>
        <v>0</v>
      </c>
      <c r="BOM20" s="103">
        <f t="shared" si="27"/>
        <v>0</v>
      </c>
      <c r="BON20" s="103">
        <f t="shared" si="27"/>
        <v>0</v>
      </c>
      <c r="BOO20" s="103">
        <f t="shared" si="27"/>
        <v>0</v>
      </c>
      <c r="BOP20" s="103">
        <f t="shared" si="27"/>
        <v>0</v>
      </c>
      <c r="BOQ20" s="103">
        <f t="shared" si="27"/>
        <v>0</v>
      </c>
      <c r="BOR20" s="103">
        <f t="shared" si="27"/>
        <v>0</v>
      </c>
      <c r="BOS20" s="103">
        <f t="shared" si="27"/>
        <v>0</v>
      </c>
      <c r="BOT20" s="103">
        <f t="shared" si="27"/>
        <v>0</v>
      </c>
      <c r="BOU20" s="103">
        <f t="shared" si="27"/>
        <v>0</v>
      </c>
      <c r="BOV20" s="103">
        <f t="shared" si="27"/>
        <v>0</v>
      </c>
      <c r="BOW20" s="103">
        <f t="shared" si="27"/>
        <v>0</v>
      </c>
      <c r="BOX20" s="103">
        <f t="shared" si="27"/>
        <v>0</v>
      </c>
      <c r="BOY20" s="103">
        <f t="shared" si="27"/>
        <v>0</v>
      </c>
      <c r="BOZ20" s="103">
        <f t="shared" si="27"/>
        <v>0</v>
      </c>
      <c r="BPA20" s="103">
        <f t="shared" si="27"/>
        <v>0</v>
      </c>
      <c r="BPB20" s="103">
        <f t="shared" si="27"/>
        <v>0</v>
      </c>
      <c r="BPC20" s="103">
        <f t="shared" si="27"/>
        <v>0</v>
      </c>
      <c r="BPD20" s="103">
        <f t="shared" si="27"/>
        <v>0</v>
      </c>
      <c r="BPE20" s="103">
        <f t="shared" si="27"/>
        <v>0</v>
      </c>
      <c r="BPF20" s="103">
        <f t="shared" si="27"/>
        <v>0</v>
      </c>
      <c r="BPG20" s="103">
        <f t="shared" si="27"/>
        <v>0</v>
      </c>
      <c r="BPH20" s="103">
        <f t="shared" si="27"/>
        <v>0</v>
      </c>
      <c r="BPI20" s="103">
        <f t="shared" si="27"/>
        <v>0</v>
      </c>
      <c r="BPJ20" s="103">
        <f t="shared" si="27"/>
        <v>0</v>
      </c>
      <c r="BPK20" s="103">
        <f t="shared" si="27"/>
        <v>0</v>
      </c>
      <c r="BPL20" s="103">
        <f t="shared" si="27"/>
        <v>0</v>
      </c>
      <c r="BPM20" s="103">
        <f t="shared" si="27"/>
        <v>0</v>
      </c>
      <c r="BPN20" s="103">
        <f t="shared" si="27"/>
        <v>0</v>
      </c>
      <c r="BPO20" s="103">
        <f t="shared" si="27"/>
        <v>0</v>
      </c>
      <c r="BPP20" s="103">
        <f t="shared" si="27"/>
        <v>0</v>
      </c>
      <c r="BPQ20" s="103">
        <f t="shared" si="27"/>
        <v>0</v>
      </c>
      <c r="BPR20" s="103">
        <f t="shared" si="27"/>
        <v>0</v>
      </c>
      <c r="BPS20" s="103">
        <f t="shared" si="27"/>
        <v>0</v>
      </c>
      <c r="BPT20" s="103">
        <f t="shared" si="27"/>
        <v>0</v>
      </c>
      <c r="BPU20" s="103">
        <f t="shared" si="27"/>
        <v>0</v>
      </c>
      <c r="BPV20" s="103">
        <f t="shared" si="27"/>
        <v>0</v>
      </c>
      <c r="BPW20" s="103">
        <f t="shared" si="27"/>
        <v>0</v>
      </c>
      <c r="BPX20" s="103">
        <f t="shared" si="27"/>
        <v>0</v>
      </c>
      <c r="BPY20" s="103">
        <f t="shared" si="27"/>
        <v>0</v>
      </c>
      <c r="BPZ20" s="103">
        <f t="shared" si="27"/>
        <v>0</v>
      </c>
      <c r="BQA20" s="103">
        <f t="shared" si="27"/>
        <v>0</v>
      </c>
      <c r="BQB20" s="103">
        <f t="shared" si="27"/>
        <v>0</v>
      </c>
      <c r="BQC20" s="103">
        <f t="shared" si="27"/>
        <v>0</v>
      </c>
      <c r="BQD20" s="103">
        <f t="shared" si="27"/>
        <v>0</v>
      </c>
      <c r="BQE20" s="103">
        <f t="shared" si="27"/>
        <v>0</v>
      </c>
      <c r="BQF20" s="103">
        <f t="shared" si="27"/>
        <v>0</v>
      </c>
      <c r="BQG20" s="103">
        <f t="shared" si="27"/>
        <v>0</v>
      </c>
      <c r="BQH20" s="103">
        <f t="shared" si="27"/>
        <v>0</v>
      </c>
      <c r="BQI20" s="103">
        <f t="shared" si="27"/>
        <v>0</v>
      </c>
      <c r="BQJ20" s="103">
        <f t="shared" si="27"/>
        <v>0</v>
      </c>
      <c r="BQK20" s="103">
        <f t="shared" si="27"/>
        <v>0</v>
      </c>
      <c r="BQL20" s="103">
        <f t="shared" si="27"/>
        <v>0</v>
      </c>
      <c r="BQM20" s="103">
        <f t="shared" si="27"/>
        <v>0</v>
      </c>
      <c r="BQN20" s="103">
        <f t="shared" si="27"/>
        <v>0</v>
      </c>
      <c r="BQO20" s="103">
        <f t="shared" ref="BQO20:BSZ20" si="28">SUM(BQO9:BQO16)</f>
        <v>0</v>
      </c>
      <c r="BQP20" s="103">
        <f t="shared" si="28"/>
        <v>0</v>
      </c>
      <c r="BQQ20" s="103">
        <f t="shared" si="28"/>
        <v>0</v>
      </c>
      <c r="BQR20" s="103">
        <f t="shared" si="28"/>
        <v>0</v>
      </c>
      <c r="BQS20" s="103">
        <f t="shared" si="28"/>
        <v>0</v>
      </c>
      <c r="BQT20" s="103">
        <f t="shared" si="28"/>
        <v>0</v>
      </c>
      <c r="BQU20" s="103">
        <f t="shared" si="28"/>
        <v>0</v>
      </c>
      <c r="BQV20" s="103">
        <f t="shared" si="28"/>
        <v>0</v>
      </c>
      <c r="BQW20" s="103">
        <f t="shared" si="28"/>
        <v>0</v>
      </c>
      <c r="BQX20" s="103">
        <f t="shared" si="28"/>
        <v>0</v>
      </c>
      <c r="BQY20" s="103">
        <f t="shared" si="28"/>
        <v>0</v>
      </c>
      <c r="BQZ20" s="103">
        <f t="shared" si="28"/>
        <v>0</v>
      </c>
      <c r="BRA20" s="103">
        <f t="shared" si="28"/>
        <v>0</v>
      </c>
      <c r="BRB20" s="103">
        <f t="shared" si="28"/>
        <v>0</v>
      </c>
      <c r="BRC20" s="103">
        <f t="shared" si="28"/>
        <v>0</v>
      </c>
      <c r="BRD20" s="103">
        <f t="shared" si="28"/>
        <v>0</v>
      </c>
      <c r="BRE20" s="103">
        <f t="shared" si="28"/>
        <v>0</v>
      </c>
      <c r="BRF20" s="103">
        <f t="shared" si="28"/>
        <v>0</v>
      </c>
      <c r="BRG20" s="103">
        <f t="shared" si="28"/>
        <v>0</v>
      </c>
      <c r="BRH20" s="103">
        <f t="shared" si="28"/>
        <v>0</v>
      </c>
      <c r="BRI20" s="103">
        <f t="shared" si="28"/>
        <v>0</v>
      </c>
      <c r="BRJ20" s="103">
        <f t="shared" si="28"/>
        <v>0</v>
      </c>
      <c r="BRK20" s="103">
        <f t="shared" si="28"/>
        <v>0</v>
      </c>
      <c r="BRL20" s="103">
        <f t="shared" si="28"/>
        <v>0</v>
      </c>
      <c r="BRM20" s="103">
        <f t="shared" si="28"/>
        <v>0</v>
      </c>
      <c r="BRN20" s="103">
        <f t="shared" si="28"/>
        <v>0</v>
      </c>
      <c r="BRO20" s="103">
        <f t="shared" si="28"/>
        <v>0</v>
      </c>
      <c r="BRP20" s="103">
        <f t="shared" si="28"/>
        <v>0</v>
      </c>
      <c r="BRQ20" s="103">
        <f t="shared" si="28"/>
        <v>0</v>
      </c>
      <c r="BRR20" s="103">
        <f t="shared" si="28"/>
        <v>0</v>
      </c>
      <c r="BRS20" s="103">
        <f t="shared" si="28"/>
        <v>0</v>
      </c>
      <c r="BRT20" s="103">
        <f t="shared" si="28"/>
        <v>0</v>
      </c>
      <c r="BRU20" s="103">
        <f t="shared" si="28"/>
        <v>0</v>
      </c>
      <c r="BRV20" s="103">
        <f t="shared" si="28"/>
        <v>0</v>
      </c>
      <c r="BRW20" s="103">
        <f t="shared" si="28"/>
        <v>0</v>
      </c>
      <c r="BRX20" s="103">
        <f t="shared" si="28"/>
        <v>0</v>
      </c>
      <c r="BRY20" s="103">
        <f t="shared" si="28"/>
        <v>0</v>
      </c>
      <c r="BRZ20" s="103">
        <f t="shared" si="28"/>
        <v>0</v>
      </c>
      <c r="BSA20" s="103">
        <f t="shared" si="28"/>
        <v>0</v>
      </c>
      <c r="BSB20" s="103">
        <f t="shared" si="28"/>
        <v>0</v>
      </c>
      <c r="BSC20" s="103">
        <f t="shared" si="28"/>
        <v>0</v>
      </c>
      <c r="BSD20" s="103">
        <f t="shared" si="28"/>
        <v>0</v>
      </c>
      <c r="BSE20" s="103">
        <f t="shared" si="28"/>
        <v>0</v>
      </c>
      <c r="BSF20" s="103">
        <f t="shared" si="28"/>
        <v>0</v>
      </c>
      <c r="BSG20" s="103">
        <f t="shared" si="28"/>
        <v>0</v>
      </c>
      <c r="BSH20" s="103">
        <f t="shared" si="28"/>
        <v>0</v>
      </c>
      <c r="BSI20" s="103">
        <f t="shared" si="28"/>
        <v>0</v>
      </c>
      <c r="BSJ20" s="103">
        <f t="shared" si="28"/>
        <v>0</v>
      </c>
      <c r="BSK20" s="103">
        <f t="shared" si="28"/>
        <v>0</v>
      </c>
      <c r="BSL20" s="103">
        <f t="shared" si="28"/>
        <v>0</v>
      </c>
      <c r="BSM20" s="103">
        <f t="shared" si="28"/>
        <v>0</v>
      </c>
      <c r="BSN20" s="103">
        <f t="shared" si="28"/>
        <v>0</v>
      </c>
      <c r="BSO20" s="103">
        <f t="shared" si="28"/>
        <v>0</v>
      </c>
      <c r="BSP20" s="103">
        <f t="shared" si="28"/>
        <v>0</v>
      </c>
      <c r="BSQ20" s="103">
        <f t="shared" si="28"/>
        <v>0</v>
      </c>
      <c r="BSR20" s="103">
        <f t="shared" si="28"/>
        <v>0</v>
      </c>
      <c r="BSS20" s="103">
        <f t="shared" si="28"/>
        <v>0</v>
      </c>
      <c r="BST20" s="103">
        <f t="shared" si="28"/>
        <v>0</v>
      </c>
      <c r="BSU20" s="103">
        <f t="shared" si="28"/>
        <v>0</v>
      </c>
      <c r="BSV20" s="103">
        <f t="shared" si="28"/>
        <v>0</v>
      </c>
      <c r="BSW20" s="103">
        <f t="shared" si="28"/>
        <v>0</v>
      </c>
      <c r="BSX20" s="103">
        <f t="shared" si="28"/>
        <v>0</v>
      </c>
      <c r="BSY20" s="103">
        <f t="shared" si="28"/>
        <v>0</v>
      </c>
      <c r="BSZ20" s="103">
        <f t="shared" si="28"/>
        <v>0</v>
      </c>
      <c r="BTA20" s="103">
        <f t="shared" ref="BTA20:BVL20" si="29">SUM(BTA9:BTA16)</f>
        <v>0</v>
      </c>
      <c r="BTB20" s="103">
        <f t="shared" si="29"/>
        <v>0</v>
      </c>
      <c r="BTC20" s="103">
        <f t="shared" si="29"/>
        <v>0</v>
      </c>
      <c r="BTD20" s="103">
        <f t="shared" si="29"/>
        <v>0</v>
      </c>
      <c r="BTE20" s="103">
        <f t="shared" si="29"/>
        <v>0</v>
      </c>
      <c r="BTF20" s="103">
        <f t="shared" si="29"/>
        <v>0</v>
      </c>
      <c r="BTG20" s="103">
        <f t="shared" si="29"/>
        <v>0</v>
      </c>
      <c r="BTH20" s="103">
        <f t="shared" si="29"/>
        <v>0</v>
      </c>
      <c r="BTI20" s="103">
        <f t="shared" si="29"/>
        <v>0</v>
      </c>
      <c r="BTJ20" s="103">
        <f t="shared" si="29"/>
        <v>0</v>
      </c>
      <c r="BTK20" s="103">
        <f t="shared" si="29"/>
        <v>0</v>
      </c>
      <c r="BTL20" s="103">
        <f t="shared" si="29"/>
        <v>0</v>
      </c>
      <c r="BTM20" s="103">
        <f t="shared" si="29"/>
        <v>0</v>
      </c>
      <c r="BTN20" s="103">
        <f t="shared" si="29"/>
        <v>0</v>
      </c>
      <c r="BTO20" s="103">
        <f t="shared" si="29"/>
        <v>0</v>
      </c>
      <c r="BTP20" s="103">
        <f t="shared" si="29"/>
        <v>0</v>
      </c>
      <c r="BTQ20" s="103">
        <f t="shared" si="29"/>
        <v>0</v>
      </c>
      <c r="BTR20" s="103">
        <f t="shared" si="29"/>
        <v>0</v>
      </c>
      <c r="BTS20" s="103">
        <f t="shared" si="29"/>
        <v>0</v>
      </c>
      <c r="BTT20" s="103">
        <f t="shared" si="29"/>
        <v>0</v>
      </c>
      <c r="BTU20" s="103">
        <f t="shared" si="29"/>
        <v>0</v>
      </c>
      <c r="BTV20" s="103">
        <f t="shared" si="29"/>
        <v>0</v>
      </c>
      <c r="BTW20" s="103">
        <f t="shared" si="29"/>
        <v>0</v>
      </c>
      <c r="BTX20" s="103">
        <f t="shared" si="29"/>
        <v>0</v>
      </c>
      <c r="BTY20" s="103">
        <f t="shared" si="29"/>
        <v>0</v>
      </c>
      <c r="BTZ20" s="103">
        <f t="shared" si="29"/>
        <v>0</v>
      </c>
      <c r="BUA20" s="103">
        <f t="shared" si="29"/>
        <v>0</v>
      </c>
      <c r="BUB20" s="103">
        <f t="shared" si="29"/>
        <v>0</v>
      </c>
      <c r="BUC20" s="103">
        <f t="shared" si="29"/>
        <v>0</v>
      </c>
      <c r="BUD20" s="103">
        <f t="shared" si="29"/>
        <v>0</v>
      </c>
      <c r="BUE20" s="103">
        <f t="shared" si="29"/>
        <v>0</v>
      </c>
      <c r="BUF20" s="103">
        <f t="shared" si="29"/>
        <v>0</v>
      </c>
      <c r="BUG20" s="103">
        <f t="shared" si="29"/>
        <v>0</v>
      </c>
      <c r="BUH20" s="103">
        <f t="shared" si="29"/>
        <v>0</v>
      </c>
      <c r="BUI20" s="103">
        <f t="shared" si="29"/>
        <v>0</v>
      </c>
      <c r="BUJ20" s="103">
        <f t="shared" si="29"/>
        <v>0</v>
      </c>
      <c r="BUK20" s="103">
        <f t="shared" si="29"/>
        <v>0</v>
      </c>
      <c r="BUL20" s="103">
        <f t="shared" si="29"/>
        <v>0</v>
      </c>
      <c r="BUM20" s="103">
        <f t="shared" si="29"/>
        <v>0</v>
      </c>
      <c r="BUN20" s="103">
        <f t="shared" si="29"/>
        <v>0</v>
      </c>
      <c r="BUO20" s="103">
        <f t="shared" si="29"/>
        <v>0</v>
      </c>
      <c r="BUP20" s="103">
        <f t="shared" si="29"/>
        <v>0</v>
      </c>
      <c r="BUQ20" s="103">
        <f t="shared" si="29"/>
        <v>0</v>
      </c>
      <c r="BUR20" s="103">
        <f t="shared" si="29"/>
        <v>0</v>
      </c>
      <c r="BUS20" s="103">
        <f t="shared" si="29"/>
        <v>0</v>
      </c>
      <c r="BUT20" s="103">
        <f t="shared" si="29"/>
        <v>0</v>
      </c>
      <c r="BUU20" s="103">
        <f t="shared" si="29"/>
        <v>0</v>
      </c>
      <c r="BUV20" s="103">
        <f t="shared" si="29"/>
        <v>0</v>
      </c>
      <c r="BUW20" s="103">
        <f t="shared" si="29"/>
        <v>0</v>
      </c>
      <c r="BUX20" s="103">
        <f t="shared" si="29"/>
        <v>0</v>
      </c>
      <c r="BUY20" s="103">
        <f t="shared" si="29"/>
        <v>0</v>
      </c>
      <c r="BUZ20" s="103">
        <f t="shared" si="29"/>
        <v>0</v>
      </c>
      <c r="BVA20" s="103">
        <f t="shared" si="29"/>
        <v>0</v>
      </c>
      <c r="BVB20" s="103">
        <f t="shared" si="29"/>
        <v>0</v>
      </c>
      <c r="BVC20" s="103">
        <f t="shared" si="29"/>
        <v>0</v>
      </c>
      <c r="BVD20" s="103">
        <f t="shared" si="29"/>
        <v>0</v>
      </c>
      <c r="BVE20" s="103">
        <f t="shared" si="29"/>
        <v>0</v>
      </c>
      <c r="BVF20" s="103">
        <f t="shared" si="29"/>
        <v>0</v>
      </c>
      <c r="BVG20" s="103">
        <f t="shared" si="29"/>
        <v>0</v>
      </c>
      <c r="BVH20" s="103">
        <f t="shared" si="29"/>
        <v>0</v>
      </c>
      <c r="BVI20" s="103">
        <f t="shared" si="29"/>
        <v>0</v>
      </c>
      <c r="BVJ20" s="103">
        <f t="shared" si="29"/>
        <v>0</v>
      </c>
      <c r="BVK20" s="103">
        <f t="shared" si="29"/>
        <v>0</v>
      </c>
      <c r="BVL20" s="103">
        <f t="shared" si="29"/>
        <v>0</v>
      </c>
      <c r="BVM20" s="103">
        <f t="shared" ref="BVM20:BXX20" si="30">SUM(BVM9:BVM16)</f>
        <v>0</v>
      </c>
      <c r="BVN20" s="103">
        <f t="shared" si="30"/>
        <v>0</v>
      </c>
      <c r="BVO20" s="103">
        <f t="shared" si="30"/>
        <v>0</v>
      </c>
      <c r="BVP20" s="103">
        <f t="shared" si="30"/>
        <v>0</v>
      </c>
      <c r="BVQ20" s="103">
        <f t="shared" si="30"/>
        <v>0</v>
      </c>
      <c r="BVR20" s="103">
        <f t="shared" si="30"/>
        <v>0</v>
      </c>
      <c r="BVS20" s="103">
        <f t="shared" si="30"/>
        <v>0</v>
      </c>
      <c r="BVT20" s="103">
        <f t="shared" si="30"/>
        <v>0</v>
      </c>
      <c r="BVU20" s="103">
        <f t="shared" si="30"/>
        <v>0</v>
      </c>
      <c r="BVV20" s="103">
        <f t="shared" si="30"/>
        <v>0</v>
      </c>
      <c r="BVW20" s="103">
        <f t="shared" si="30"/>
        <v>0</v>
      </c>
      <c r="BVX20" s="103">
        <f t="shared" si="30"/>
        <v>0</v>
      </c>
      <c r="BVY20" s="103">
        <f t="shared" si="30"/>
        <v>0</v>
      </c>
      <c r="BVZ20" s="103">
        <f t="shared" si="30"/>
        <v>0</v>
      </c>
      <c r="BWA20" s="103">
        <f t="shared" si="30"/>
        <v>0</v>
      </c>
      <c r="BWB20" s="103">
        <f t="shared" si="30"/>
        <v>0</v>
      </c>
      <c r="BWC20" s="103">
        <f t="shared" si="30"/>
        <v>0</v>
      </c>
      <c r="BWD20" s="103">
        <f t="shared" si="30"/>
        <v>0</v>
      </c>
      <c r="BWE20" s="103">
        <f t="shared" si="30"/>
        <v>0</v>
      </c>
      <c r="BWF20" s="103">
        <f t="shared" si="30"/>
        <v>0</v>
      </c>
      <c r="BWG20" s="103">
        <f t="shared" si="30"/>
        <v>0</v>
      </c>
      <c r="BWH20" s="103">
        <f t="shared" si="30"/>
        <v>0</v>
      </c>
      <c r="BWI20" s="103">
        <f t="shared" si="30"/>
        <v>0</v>
      </c>
      <c r="BWJ20" s="103">
        <f t="shared" si="30"/>
        <v>0</v>
      </c>
      <c r="BWK20" s="103">
        <f t="shared" si="30"/>
        <v>0</v>
      </c>
      <c r="BWL20" s="103">
        <f t="shared" si="30"/>
        <v>0</v>
      </c>
      <c r="BWM20" s="103">
        <f t="shared" si="30"/>
        <v>0</v>
      </c>
      <c r="BWN20" s="103">
        <f t="shared" si="30"/>
        <v>0</v>
      </c>
      <c r="BWO20" s="103">
        <f t="shared" si="30"/>
        <v>0</v>
      </c>
      <c r="BWP20" s="103">
        <f t="shared" si="30"/>
        <v>0</v>
      </c>
      <c r="BWQ20" s="103">
        <f t="shared" si="30"/>
        <v>0</v>
      </c>
      <c r="BWR20" s="103">
        <f t="shared" si="30"/>
        <v>0</v>
      </c>
      <c r="BWS20" s="103">
        <f t="shared" si="30"/>
        <v>0</v>
      </c>
      <c r="BWT20" s="103">
        <f t="shared" si="30"/>
        <v>0</v>
      </c>
      <c r="BWU20" s="103">
        <f t="shared" si="30"/>
        <v>0</v>
      </c>
      <c r="BWV20" s="103">
        <f t="shared" si="30"/>
        <v>0</v>
      </c>
      <c r="BWW20" s="103">
        <f t="shared" si="30"/>
        <v>0</v>
      </c>
      <c r="BWX20" s="103">
        <f t="shared" si="30"/>
        <v>0</v>
      </c>
      <c r="BWY20" s="103">
        <f t="shared" si="30"/>
        <v>0</v>
      </c>
      <c r="BWZ20" s="103">
        <f t="shared" si="30"/>
        <v>0</v>
      </c>
      <c r="BXA20" s="103">
        <f t="shared" si="30"/>
        <v>0</v>
      </c>
      <c r="BXB20" s="103">
        <f t="shared" si="30"/>
        <v>0</v>
      </c>
      <c r="BXC20" s="103">
        <f t="shared" si="30"/>
        <v>0</v>
      </c>
      <c r="BXD20" s="103">
        <f t="shared" si="30"/>
        <v>0</v>
      </c>
      <c r="BXE20" s="103">
        <f t="shared" si="30"/>
        <v>0</v>
      </c>
      <c r="BXF20" s="103">
        <f t="shared" si="30"/>
        <v>0</v>
      </c>
      <c r="BXG20" s="103">
        <f t="shared" si="30"/>
        <v>0</v>
      </c>
      <c r="BXH20" s="103">
        <f t="shared" si="30"/>
        <v>0</v>
      </c>
      <c r="BXI20" s="103">
        <f t="shared" si="30"/>
        <v>0</v>
      </c>
      <c r="BXJ20" s="103">
        <f t="shared" si="30"/>
        <v>0</v>
      </c>
      <c r="BXK20" s="103">
        <f t="shared" si="30"/>
        <v>0</v>
      </c>
      <c r="BXL20" s="103">
        <f t="shared" si="30"/>
        <v>0</v>
      </c>
      <c r="BXM20" s="103">
        <f t="shared" si="30"/>
        <v>0</v>
      </c>
      <c r="BXN20" s="103">
        <f t="shared" si="30"/>
        <v>0</v>
      </c>
      <c r="BXO20" s="103">
        <f t="shared" si="30"/>
        <v>0</v>
      </c>
      <c r="BXP20" s="103">
        <f t="shared" si="30"/>
        <v>0</v>
      </c>
      <c r="BXQ20" s="103">
        <f t="shared" si="30"/>
        <v>0</v>
      </c>
      <c r="BXR20" s="103">
        <f t="shared" si="30"/>
        <v>0</v>
      </c>
      <c r="BXS20" s="103">
        <f t="shared" si="30"/>
        <v>0</v>
      </c>
      <c r="BXT20" s="103">
        <f t="shared" si="30"/>
        <v>0</v>
      </c>
      <c r="BXU20" s="103">
        <f t="shared" si="30"/>
        <v>0</v>
      </c>
      <c r="BXV20" s="103">
        <f t="shared" si="30"/>
        <v>0</v>
      </c>
      <c r="BXW20" s="103">
        <f t="shared" si="30"/>
        <v>0</v>
      </c>
      <c r="BXX20" s="103">
        <f t="shared" si="30"/>
        <v>0</v>
      </c>
      <c r="BXY20" s="103">
        <f t="shared" ref="BXY20:CAJ20" si="31">SUM(BXY9:BXY16)</f>
        <v>0</v>
      </c>
      <c r="BXZ20" s="103">
        <f t="shared" si="31"/>
        <v>0</v>
      </c>
      <c r="BYA20" s="103">
        <f t="shared" si="31"/>
        <v>0</v>
      </c>
      <c r="BYB20" s="103">
        <f t="shared" si="31"/>
        <v>0</v>
      </c>
      <c r="BYC20" s="103">
        <f t="shared" si="31"/>
        <v>0</v>
      </c>
      <c r="BYD20" s="103">
        <f t="shared" si="31"/>
        <v>0</v>
      </c>
      <c r="BYE20" s="103">
        <f t="shared" si="31"/>
        <v>0</v>
      </c>
      <c r="BYF20" s="103">
        <f t="shared" si="31"/>
        <v>0</v>
      </c>
      <c r="BYG20" s="103">
        <f t="shared" si="31"/>
        <v>0</v>
      </c>
      <c r="BYH20" s="103">
        <f t="shared" si="31"/>
        <v>0</v>
      </c>
      <c r="BYI20" s="103">
        <f t="shared" si="31"/>
        <v>0</v>
      </c>
      <c r="BYJ20" s="103">
        <f t="shared" si="31"/>
        <v>0</v>
      </c>
      <c r="BYK20" s="103">
        <f t="shared" si="31"/>
        <v>0</v>
      </c>
      <c r="BYL20" s="103">
        <f t="shared" si="31"/>
        <v>0</v>
      </c>
      <c r="BYM20" s="103">
        <f t="shared" si="31"/>
        <v>0</v>
      </c>
      <c r="BYN20" s="103">
        <f t="shared" si="31"/>
        <v>0</v>
      </c>
      <c r="BYO20" s="103">
        <f t="shared" si="31"/>
        <v>0</v>
      </c>
      <c r="BYP20" s="103">
        <f t="shared" si="31"/>
        <v>0</v>
      </c>
      <c r="BYQ20" s="103">
        <f t="shared" si="31"/>
        <v>0</v>
      </c>
      <c r="BYR20" s="103">
        <f t="shared" si="31"/>
        <v>0</v>
      </c>
      <c r="BYS20" s="103">
        <f t="shared" si="31"/>
        <v>0</v>
      </c>
      <c r="BYT20" s="103">
        <f t="shared" si="31"/>
        <v>0</v>
      </c>
      <c r="BYU20" s="103">
        <f t="shared" si="31"/>
        <v>0</v>
      </c>
      <c r="BYV20" s="103">
        <f t="shared" si="31"/>
        <v>0</v>
      </c>
      <c r="BYW20" s="103">
        <f t="shared" si="31"/>
        <v>0</v>
      </c>
      <c r="BYX20" s="103">
        <f t="shared" si="31"/>
        <v>0</v>
      </c>
      <c r="BYY20" s="103">
        <f t="shared" si="31"/>
        <v>0</v>
      </c>
      <c r="BYZ20" s="103">
        <f t="shared" si="31"/>
        <v>0</v>
      </c>
      <c r="BZA20" s="103">
        <f t="shared" si="31"/>
        <v>0</v>
      </c>
      <c r="BZB20" s="103">
        <f t="shared" si="31"/>
        <v>0</v>
      </c>
      <c r="BZC20" s="103">
        <f t="shared" si="31"/>
        <v>0</v>
      </c>
      <c r="BZD20" s="103">
        <f t="shared" si="31"/>
        <v>0</v>
      </c>
      <c r="BZE20" s="103">
        <f t="shared" si="31"/>
        <v>0</v>
      </c>
      <c r="BZF20" s="103">
        <f t="shared" si="31"/>
        <v>0</v>
      </c>
      <c r="BZG20" s="103">
        <f t="shared" si="31"/>
        <v>0</v>
      </c>
      <c r="BZH20" s="103">
        <f t="shared" si="31"/>
        <v>0</v>
      </c>
      <c r="BZI20" s="103">
        <f t="shared" si="31"/>
        <v>0</v>
      </c>
      <c r="BZJ20" s="103">
        <f t="shared" si="31"/>
        <v>0</v>
      </c>
      <c r="BZK20" s="103">
        <f t="shared" si="31"/>
        <v>0</v>
      </c>
      <c r="BZL20" s="103">
        <f t="shared" si="31"/>
        <v>0</v>
      </c>
      <c r="BZM20" s="103">
        <f t="shared" si="31"/>
        <v>0</v>
      </c>
      <c r="BZN20" s="103">
        <f t="shared" si="31"/>
        <v>0</v>
      </c>
      <c r="BZO20" s="103">
        <f t="shared" si="31"/>
        <v>0</v>
      </c>
      <c r="BZP20" s="103">
        <f t="shared" si="31"/>
        <v>0</v>
      </c>
      <c r="BZQ20" s="103">
        <f t="shared" si="31"/>
        <v>0</v>
      </c>
      <c r="BZR20" s="103">
        <f t="shared" si="31"/>
        <v>0</v>
      </c>
      <c r="BZS20" s="103">
        <f t="shared" si="31"/>
        <v>0</v>
      </c>
      <c r="BZT20" s="103">
        <f t="shared" si="31"/>
        <v>0</v>
      </c>
      <c r="BZU20" s="103">
        <f t="shared" si="31"/>
        <v>0</v>
      </c>
      <c r="BZV20" s="103">
        <f t="shared" si="31"/>
        <v>0</v>
      </c>
      <c r="BZW20" s="103">
        <f t="shared" si="31"/>
        <v>0</v>
      </c>
      <c r="BZX20" s="103">
        <f t="shared" si="31"/>
        <v>0</v>
      </c>
      <c r="BZY20" s="103">
        <f t="shared" si="31"/>
        <v>0</v>
      </c>
      <c r="BZZ20" s="103">
        <f t="shared" si="31"/>
        <v>0</v>
      </c>
      <c r="CAA20" s="103">
        <f t="shared" si="31"/>
        <v>0</v>
      </c>
      <c r="CAB20" s="103">
        <f t="shared" si="31"/>
        <v>0</v>
      </c>
      <c r="CAC20" s="103">
        <f t="shared" si="31"/>
        <v>0</v>
      </c>
      <c r="CAD20" s="103">
        <f t="shared" si="31"/>
        <v>0</v>
      </c>
      <c r="CAE20" s="103">
        <f t="shared" si="31"/>
        <v>0</v>
      </c>
      <c r="CAF20" s="103">
        <f t="shared" si="31"/>
        <v>0</v>
      </c>
      <c r="CAG20" s="103">
        <f t="shared" si="31"/>
        <v>0</v>
      </c>
      <c r="CAH20" s="103">
        <f t="shared" si="31"/>
        <v>0</v>
      </c>
      <c r="CAI20" s="103">
        <f t="shared" si="31"/>
        <v>0</v>
      </c>
      <c r="CAJ20" s="103">
        <f t="shared" si="31"/>
        <v>0</v>
      </c>
      <c r="CAK20" s="103">
        <f t="shared" ref="CAK20:CCV20" si="32">SUM(CAK9:CAK16)</f>
        <v>0</v>
      </c>
      <c r="CAL20" s="103">
        <f t="shared" si="32"/>
        <v>0</v>
      </c>
      <c r="CAM20" s="103">
        <f t="shared" si="32"/>
        <v>0</v>
      </c>
      <c r="CAN20" s="103">
        <f t="shared" si="32"/>
        <v>0</v>
      </c>
      <c r="CAO20" s="103">
        <f t="shared" si="32"/>
        <v>0</v>
      </c>
      <c r="CAP20" s="103">
        <f t="shared" si="32"/>
        <v>0</v>
      </c>
      <c r="CAQ20" s="103">
        <f t="shared" si="32"/>
        <v>0</v>
      </c>
      <c r="CAR20" s="103">
        <f t="shared" si="32"/>
        <v>0</v>
      </c>
      <c r="CAS20" s="103">
        <f t="shared" si="32"/>
        <v>0</v>
      </c>
      <c r="CAT20" s="103">
        <f t="shared" si="32"/>
        <v>0</v>
      </c>
      <c r="CAU20" s="103">
        <f t="shared" si="32"/>
        <v>0</v>
      </c>
      <c r="CAV20" s="103">
        <f t="shared" si="32"/>
        <v>0</v>
      </c>
      <c r="CAW20" s="103">
        <f t="shared" si="32"/>
        <v>0</v>
      </c>
      <c r="CAX20" s="103">
        <f t="shared" si="32"/>
        <v>0</v>
      </c>
      <c r="CAY20" s="103">
        <f t="shared" si="32"/>
        <v>0</v>
      </c>
      <c r="CAZ20" s="103">
        <f t="shared" si="32"/>
        <v>0</v>
      </c>
      <c r="CBA20" s="103">
        <f t="shared" si="32"/>
        <v>0</v>
      </c>
      <c r="CBB20" s="103">
        <f t="shared" si="32"/>
        <v>0</v>
      </c>
      <c r="CBC20" s="103">
        <f t="shared" si="32"/>
        <v>0</v>
      </c>
      <c r="CBD20" s="103">
        <f t="shared" si="32"/>
        <v>0</v>
      </c>
      <c r="CBE20" s="103">
        <f t="shared" si="32"/>
        <v>0</v>
      </c>
      <c r="CBF20" s="103">
        <f t="shared" si="32"/>
        <v>0</v>
      </c>
      <c r="CBG20" s="103">
        <f t="shared" si="32"/>
        <v>0</v>
      </c>
      <c r="CBH20" s="103">
        <f t="shared" si="32"/>
        <v>0</v>
      </c>
      <c r="CBI20" s="103">
        <f t="shared" si="32"/>
        <v>0</v>
      </c>
      <c r="CBJ20" s="103">
        <f t="shared" si="32"/>
        <v>0</v>
      </c>
      <c r="CBK20" s="103">
        <f t="shared" si="32"/>
        <v>0</v>
      </c>
      <c r="CBL20" s="103">
        <f t="shared" si="32"/>
        <v>0</v>
      </c>
      <c r="CBM20" s="103">
        <f t="shared" si="32"/>
        <v>0</v>
      </c>
      <c r="CBN20" s="103">
        <f t="shared" si="32"/>
        <v>0</v>
      </c>
      <c r="CBO20" s="103">
        <f t="shared" si="32"/>
        <v>0</v>
      </c>
      <c r="CBP20" s="103">
        <f t="shared" si="32"/>
        <v>0</v>
      </c>
      <c r="CBQ20" s="103">
        <f t="shared" si="32"/>
        <v>0</v>
      </c>
      <c r="CBR20" s="103">
        <f t="shared" si="32"/>
        <v>0</v>
      </c>
      <c r="CBS20" s="103">
        <f t="shared" si="32"/>
        <v>0</v>
      </c>
      <c r="CBT20" s="103">
        <f t="shared" si="32"/>
        <v>0</v>
      </c>
      <c r="CBU20" s="103">
        <f t="shared" si="32"/>
        <v>0</v>
      </c>
      <c r="CBV20" s="103">
        <f t="shared" si="32"/>
        <v>0</v>
      </c>
      <c r="CBW20" s="103">
        <f t="shared" si="32"/>
        <v>0</v>
      </c>
      <c r="CBX20" s="103">
        <f t="shared" si="32"/>
        <v>0</v>
      </c>
      <c r="CBY20" s="103">
        <f t="shared" si="32"/>
        <v>0</v>
      </c>
      <c r="CBZ20" s="103">
        <f t="shared" si="32"/>
        <v>0</v>
      </c>
      <c r="CCA20" s="103">
        <f t="shared" si="32"/>
        <v>0</v>
      </c>
      <c r="CCB20" s="103">
        <f t="shared" si="32"/>
        <v>0</v>
      </c>
      <c r="CCC20" s="103">
        <f t="shared" si="32"/>
        <v>0</v>
      </c>
      <c r="CCD20" s="103">
        <f t="shared" si="32"/>
        <v>0</v>
      </c>
      <c r="CCE20" s="103">
        <f t="shared" si="32"/>
        <v>0</v>
      </c>
      <c r="CCF20" s="103">
        <f t="shared" si="32"/>
        <v>0</v>
      </c>
      <c r="CCG20" s="103">
        <f t="shared" si="32"/>
        <v>0</v>
      </c>
      <c r="CCH20" s="103">
        <f t="shared" si="32"/>
        <v>0</v>
      </c>
      <c r="CCI20" s="103">
        <f t="shared" si="32"/>
        <v>0</v>
      </c>
      <c r="CCJ20" s="103">
        <f t="shared" si="32"/>
        <v>0</v>
      </c>
      <c r="CCK20" s="103">
        <f t="shared" si="32"/>
        <v>0</v>
      </c>
      <c r="CCL20" s="103">
        <f t="shared" si="32"/>
        <v>0</v>
      </c>
      <c r="CCM20" s="103">
        <f t="shared" si="32"/>
        <v>0</v>
      </c>
      <c r="CCN20" s="103">
        <f t="shared" si="32"/>
        <v>0</v>
      </c>
      <c r="CCO20" s="103">
        <f t="shared" si="32"/>
        <v>0</v>
      </c>
      <c r="CCP20" s="103">
        <f t="shared" si="32"/>
        <v>0</v>
      </c>
      <c r="CCQ20" s="103">
        <f t="shared" si="32"/>
        <v>0</v>
      </c>
      <c r="CCR20" s="103">
        <f t="shared" si="32"/>
        <v>0</v>
      </c>
      <c r="CCS20" s="103">
        <f t="shared" si="32"/>
        <v>0</v>
      </c>
      <c r="CCT20" s="103">
        <f t="shared" si="32"/>
        <v>0</v>
      </c>
      <c r="CCU20" s="103">
        <f t="shared" si="32"/>
        <v>0</v>
      </c>
      <c r="CCV20" s="103">
        <f t="shared" si="32"/>
        <v>0</v>
      </c>
      <c r="CCW20" s="103">
        <f t="shared" ref="CCW20:CFH20" si="33">SUM(CCW9:CCW16)</f>
        <v>0</v>
      </c>
      <c r="CCX20" s="103">
        <f t="shared" si="33"/>
        <v>0</v>
      </c>
      <c r="CCY20" s="103">
        <f t="shared" si="33"/>
        <v>0</v>
      </c>
      <c r="CCZ20" s="103">
        <f t="shared" si="33"/>
        <v>0</v>
      </c>
      <c r="CDA20" s="103">
        <f t="shared" si="33"/>
        <v>0</v>
      </c>
      <c r="CDB20" s="103">
        <f t="shared" si="33"/>
        <v>0</v>
      </c>
      <c r="CDC20" s="103">
        <f t="shared" si="33"/>
        <v>0</v>
      </c>
      <c r="CDD20" s="103">
        <f t="shared" si="33"/>
        <v>0</v>
      </c>
      <c r="CDE20" s="103">
        <f t="shared" si="33"/>
        <v>0</v>
      </c>
      <c r="CDF20" s="103">
        <f t="shared" si="33"/>
        <v>0</v>
      </c>
      <c r="CDG20" s="103">
        <f t="shared" si="33"/>
        <v>0</v>
      </c>
      <c r="CDH20" s="103">
        <f t="shared" si="33"/>
        <v>0</v>
      </c>
      <c r="CDI20" s="103">
        <f t="shared" si="33"/>
        <v>0</v>
      </c>
      <c r="CDJ20" s="103">
        <f t="shared" si="33"/>
        <v>0</v>
      </c>
      <c r="CDK20" s="103">
        <f t="shared" si="33"/>
        <v>0</v>
      </c>
      <c r="CDL20" s="103">
        <f t="shared" si="33"/>
        <v>0</v>
      </c>
      <c r="CDM20" s="103">
        <f t="shared" si="33"/>
        <v>0</v>
      </c>
      <c r="CDN20" s="103">
        <f t="shared" si="33"/>
        <v>0</v>
      </c>
      <c r="CDO20" s="103">
        <f t="shared" si="33"/>
        <v>0</v>
      </c>
      <c r="CDP20" s="103">
        <f t="shared" si="33"/>
        <v>0</v>
      </c>
      <c r="CDQ20" s="103">
        <f t="shared" si="33"/>
        <v>0</v>
      </c>
      <c r="CDR20" s="103">
        <f t="shared" si="33"/>
        <v>0</v>
      </c>
      <c r="CDS20" s="103">
        <f t="shared" si="33"/>
        <v>0</v>
      </c>
      <c r="CDT20" s="103">
        <f t="shared" si="33"/>
        <v>0</v>
      </c>
      <c r="CDU20" s="103">
        <f t="shared" si="33"/>
        <v>0</v>
      </c>
      <c r="CDV20" s="103">
        <f t="shared" si="33"/>
        <v>0</v>
      </c>
      <c r="CDW20" s="103">
        <f t="shared" si="33"/>
        <v>0</v>
      </c>
      <c r="CDX20" s="103">
        <f t="shared" si="33"/>
        <v>0</v>
      </c>
      <c r="CDY20" s="103">
        <f t="shared" si="33"/>
        <v>0</v>
      </c>
      <c r="CDZ20" s="103">
        <f t="shared" si="33"/>
        <v>0</v>
      </c>
      <c r="CEA20" s="103">
        <f t="shared" si="33"/>
        <v>0</v>
      </c>
      <c r="CEB20" s="103">
        <f t="shared" si="33"/>
        <v>0</v>
      </c>
      <c r="CEC20" s="103">
        <f t="shared" si="33"/>
        <v>0</v>
      </c>
      <c r="CED20" s="103">
        <f t="shared" si="33"/>
        <v>0</v>
      </c>
      <c r="CEE20" s="103">
        <f t="shared" si="33"/>
        <v>0</v>
      </c>
      <c r="CEF20" s="103">
        <f t="shared" si="33"/>
        <v>0</v>
      </c>
      <c r="CEG20" s="103">
        <f t="shared" si="33"/>
        <v>0</v>
      </c>
      <c r="CEH20" s="103">
        <f t="shared" si="33"/>
        <v>0</v>
      </c>
      <c r="CEI20" s="103">
        <f t="shared" si="33"/>
        <v>0</v>
      </c>
      <c r="CEJ20" s="103">
        <f t="shared" si="33"/>
        <v>0</v>
      </c>
      <c r="CEK20" s="103">
        <f t="shared" si="33"/>
        <v>0</v>
      </c>
      <c r="CEL20" s="103">
        <f t="shared" si="33"/>
        <v>0</v>
      </c>
      <c r="CEM20" s="103">
        <f t="shared" si="33"/>
        <v>0</v>
      </c>
      <c r="CEN20" s="103">
        <f t="shared" si="33"/>
        <v>0</v>
      </c>
      <c r="CEO20" s="103">
        <f t="shared" si="33"/>
        <v>0</v>
      </c>
      <c r="CEP20" s="103">
        <f t="shared" si="33"/>
        <v>0</v>
      </c>
      <c r="CEQ20" s="103">
        <f t="shared" si="33"/>
        <v>0</v>
      </c>
      <c r="CER20" s="103">
        <f t="shared" si="33"/>
        <v>0</v>
      </c>
      <c r="CES20" s="103">
        <f t="shared" si="33"/>
        <v>0</v>
      </c>
      <c r="CET20" s="103">
        <f t="shared" si="33"/>
        <v>0</v>
      </c>
      <c r="CEU20" s="103">
        <f t="shared" si="33"/>
        <v>0</v>
      </c>
      <c r="CEV20" s="103">
        <f t="shared" si="33"/>
        <v>0</v>
      </c>
      <c r="CEW20" s="103">
        <f t="shared" si="33"/>
        <v>0</v>
      </c>
      <c r="CEX20" s="103">
        <f t="shared" si="33"/>
        <v>0</v>
      </c>
      <c r="CEY20" s="103">
        <f t="shared" si="33"/>
        <v>0</v>
      </c>
      <c r="CEZ20" s="103">
        <f t="shared" si="33"/>
        <v>0</v>
      </c>
      <c r="CFA20" s="103">
        <f t="shared" si="33"/>
        <v>0</v>
      </c>
      <c r="CFB20" s="103">
        <f t="shared" si="33"/>
        <v>0</v>
      </c>
      <c r="CFC20" s="103">
        <f t="shared" si="33"/>
        <v>0</v>
      </c>
      <c r="CFD20" s="103">
        <f t="shared" si="33"/>
        <v>0</v>
      </c>
      <c r="CFE20" s="103">
        <f t="shared" si="33"/>
        <v>0</v>
      </c>
      <c r="CFF20" s="103">
        <f t="shared" si="33"/>
        <v>0</v>
      </c>
      <c r="CFG20" s="103">
        <f t="shared" si="33"/>
        <v>0</v>
      </c>
      <c r="CFH20" s="103">
        <f t="shared" si="33"/>
        <v>0</v>
      </c>
      <c r="CFI20" s="103">
        <f t="shared" ref="CFI20:CHT20" si="34">SUM(CFI9:CFI16)</f>
        <v>0</v>
      </c>
      <c r="CFJ20" s="103">
        <f t="shared" si="34"/>
        <v>0</v>
      </c>
      <c r="CFK20" s="103">
        <f t="shared" si="34"/>
        <v>0</v>
      </c>
      <c r="CFL20" s="103">
        <f t="shared" si="34"/>
        <v>0</v>
      </c>
      <c r="CFM20" s="103">
        <f t="shared" si="34"/>
        <v>0</v>
      </c>
      <c r="CFN20" s="103">
        <f t="shared" si="34"/>
        <v>0</v>
      </c>
      <c r="CFO20" s="103">
        <f t="shared" si="34"/>
        <v>0</v>
      </c>
      <c r="CFP20" s="103">
        <f t="shared" si="34"/>
        <v>0</v>
      </c>
      <c r="CFQ20" s="103">
        <f t="shared" si="34"/>
        <v>0</v>
      </c>
      <c r="CFR20" s="103">
        <f t="shared" si="34"/>
        <v>0</v>
      </c>
      <c r="CFS20" s="103">
        <f t="shared" si="34"/>
        <v>0</v>
      </c>
      <c r="CFT20" s="103">
        <f t="shared" si="34"/>
        <v>0</v>
      </c>
      <c r="CFU20" s="103">
        <f t="shared" si="34"/>
        <v>0</v>
      </c>
      <c r="CFV20" s="103">
        <f t="shared" si="34"/>
        <v>0</v>
      </c>
      <c r="CFW20" s="103">
        <f t="shared" si="34"/>
        <v>0</v>
      </c>
      <c r="CFX20" s="103">
        <f t="shared" si="34"/>
        <v>0</v>
      </c>
      <c r="CFY20" s="103">
        <f t="shared" si="34"/>
        <v>0</v>
      </c>
      <c r="CFZ20" s="103">
        <f t="shared" si="34"/>
        <v>0</v>
      </c>
      <c r="CGA20" s="103">
        <f t="shared" si="34"/>
        <v>0</v>
      </c>
      <c r="CGB20" s="103">
        <f t="shared" si="34"/>
        <v>0</v>
      </c>
      <c r="CGC20" s="103">
        <f t="shared" si="34"/>
        <v>0</v>
      </c>
      <c r="CGD20" s="103">
        <f t="shared" si="34"/>
        <v>0</v>
      </c>
      <c r="CGE20" s="103">
        <f t="shared" si="34"/>
        <v>0</v>
      </c>
      <c r="CGF20" s="103">
        <f t="shared" si="34"/>
        <v>0</v>
      </c>
      <c r="CGG20" s="103">
        <f t="shared" si="34"/>
        <v>0</v>
      </c>
      <c r="CGH20" s="103">
        <f t="shared" si="34"/>
        <v>0</v>
      </c>
      <c r="CGI20" s="103">
        <f t="shared" si="34"/>
        <v>0</v>
      </c>
      <c r="CGJ20" s="103">
        <f t="shared" si="34"/>
        <v>0</v>
      </c>
      <c r="CGK20" s="103">
        <f t="shared" si="34"/>
        <v>0</v>
      </c>
      <c r="CGL20" s="103">
        <f t="shared" si="34"/>
        <v>0</v>
      </c>
      <c r="CGM20" s="103">
        <f t="shared" si="34"/>
        <v>0</v>
      </c>
      <c r="CGN20" s="103">
        <f t="shared" si="34"/>
        <v>0</v>
      </c>
      <c r="CGO20" s="103">
        <f t="shared" si="34"/>
        <v>0</v>
      </c>
      <c r="CGP20" s="103">
        <f t="shared" si="34"/>
        <v>0</v>
      </c>
      <c r="CGQ20" s="103">
        <f t="shared" si="34"/>
        <v>0</v>
      </c>
      <c r="CGR20" s="103">
        <f t="shared" si="34"/>
        <v>0</v>
      </c>
      <c r="CGS20" s="103">
        <f t="shared" si="34"/>
        <v>0</v>
      </c>
      <c r="CGT20" s="103">
        <f t="shared" si="34"/>
        <v>0</v>
      </c>
      <c r="CGU20" s="103">
        <f t="shared" si="34"/>
        <v>0</v>
      </c>
      <c r="CGV20" s="103">
        <f t="shared" si="34"/>
        <v>0</v>
      </c>
      <c r="CGW20" s="103">
        <f t="shared" si="34"/>
        <v>0</v>
      </c>
      <c r="CGX20" s="103">
        <f t="shared" si="34"/>
        <v>0</v>
      </c>
      <c r="CGY20" s="103">
        <f t="shared" si="34"/>
        <v>0</v>
      </c>
      <c r="CGZ20" s="103">
        <f t="shared" si="34"/>
        <v>0</v>
      </c>
      <c r="CHA20" s="103">
        <f t="shared" si="34"/>
        <v>0</v>
      </c>
      <c r="CHB20" s="103">
        <f t="shared" si="34"/>
        <v>0</v>
      </c>
      <c r="CHC20" s="103">
        <f t="shared" si="34"/>
        <v>0</v>
      </c>
      <c r="CHD20" s="103">
        <f t="shared" si="34"/>
        <v>0</v>
      </c>
      <c r="CHE20" s="103">
        <f t="shared" si="34"/>
        <v>0</v>
      </c>
      <c r="CHF20" s="103">
        <f t="shared" si="34"/>
        <v>0</v>
      </c>
      <c r="CHG20" s="103">
        <f t="shared" si="34"/>
        <v>0</v>
      </c>
      <c r="CHH20" s="103">
        <f t="shared" si="34"/>
        <v>0</v>
      </c>
      <c r="CHI20" s="103">
        <f t="shared" si="34"/>
        <v>0</v>
      </c>
      <c r="CHJ20" s="103">
        <f t="shared" si="34"/>
        <v>0</v>
      </c>
      <c r="CHK20" s="103">
        <f t="shared" si="34"/>
        <v>0</v>
      </c>
      <c r="CHL20" s="103">
        <f t="shared" si="34"/>
        <v>0</v>
      </c>
      <c r="CHM20" s="103">
        <f t="shared" si="34"/>
        <v>0</v>
      </c>
      <c r="CHN20" s="103">
        <f t="shared" si="34"/>
        <v>0</v>
      </c>
      <c r="CHO20" s="103">
        <f t="shared" si="34"/>
        <v>0</v>
      </c>
      <c r="CHP20" s="103">
        <f t="shared" si="34"/>
        <v>0</v>
      </c>
      <c r="CHQ20" s="103">
        <f t="shared" si="34"/>
        <v>0</v>
      </c>
      <c r="CHR20" s="103">
        <f t="shared" si="34"/>
        <v>0</v>
      </c>
      <c r="CHS20" s="103">
        <f t="shared" si="34"/>
        <v>0</v>
      </c>
      <c r="CHT20" s="103">
        <f t="shared" si="34"/>
        <v>0</v>
      </c>
      <c r="CHU20" s="103">
        <f t="shared" ref="CHU20:CKF20" si="35">SUM(CHU9:CHU16)</f>
        <v>0</v>
      </c>
      <c r="CHV20" s="103">
        <f t="shared" si="35"/>
        <v>0</v>
      </c>
      <c r="CHW20" s="103">
        <f t="shared" si="35"/>
        <v>0</v>
      </c>
      <c r="CHX20" s="103">
        <f t="shared" si="35"/>
        <v>0</v>
      </c>
      <c r="CHY20" s="103">
        <f t="shared" si="35"/>
        <v>0</v>
      </c>
      <c r="CHZ20" s="103">
        <f t="shared" si="35"/>
        <v>0</v>
      </c>
      <c r="CIA20" s="103">
        <f t="shared" si="35"/>
        <v>0</v>
      </c>
      <c r="CIB20" s="103">
        <f t="shared" si="35"/>
        <v>0</v>
      </c>
      <c r="CIC20" s="103">
        <f t="shared" si="35"/>
        <v>0</v>
      </c>
      <c r="CID20" s="103">
        <f t="shared" si="35"/>
        <v>0</v>
      </c>
      <c r="CIE20" s="103">
        <f t="shared" si="35"/>
        <v>0</v>
      </c>
      <c r="CIF20" s="103">
        <f t="shared" si="35"/>
        <v>0</v>
      </c>
      <c r="CIG20" s="103">
        <f t="shared" si="35"/>
        <v>0</v>
      </c>
      <c r="CIH20" s="103">
        <f t="shared" si="35"/>
        <v>0</v>
      </c>
      <c r="CII20" s="103">
        <f t="shared" si="35"/>
        <v>0</v>
      </c>
      <c r="CIJ20" s="103">
        <f t="shared" si="35"/>
        <v>0</v>
      </c>
      <c r="CIK20" s="103">
        <f t="shared" si="35"/>
        <v>0</v>
      </c>
      <c r="CIL20" s="103">
        <f t="shared" si="35"/>
        <v>0</v>
      </c>
      <c r="CIM20" s="103">
        <f t="shared" si="35"/>
        <v>0</v>
      </c>
      <c r="CIN20" s="103">
        <f t="shared" si="35"/>
        <v>0</v>
      </c>
      <c r="CIO20" s="103">
        <f t="shared" si="35"/>
        <v>0</v>
      </c>
      <c r="CIP20" s="103">
        <f t="shared" si="35"/>
        <v>0</v>
      </c>
      <c r="CIQ20" s="103">
        <f t="shared" si="35"/>
        <v>0</v>
      </c>
      <c r="CIR20" s="103">
        <f t="shared" si="35"/>
        <v>0</v>
      </c>
      <c r="CIS20" s="103">
        <f t="shared" si="35"/>
        <v>0</v>
      </c>
      <c r="CIT20" s="103">
        <f t="shared" si="35"/>
        <v>0</v>
      </c>
      <c r="CIU20" s="103">
        <f t="shared" si="35"/>
        <v>0</v>
      </c>
      <c r="CIV20" s="103">
        <f t="shared" si="35"/>
        <v>0</v>
      </c>
      <c r="CIW20" s="103">
        <f t="shared" si="35"/>
        <v>0</v>
      </c>
      <c r="CIX20" s="103">
        <f t="shared" si="35"/>
        <v>0</v>
      </c>
      <c r="CIY20" s="103">
        <f t="shared" si="35"/>
        <v>0</v>
      </c>
      <c r="CIZ20" s="103">
        <f t="shared" si="35"/>
        <v>0</v>
      </c>
      <c r="CJA20" s="103">
        <f t="shared" si="35"/>
        <v>0</v>
      </c>
      <c r="CJB20" s="103">
        <f t="shared" si="35"/>
        <v>0</v>
      </c>
      <c r="CJC20" s="103">
        <f t="shared" si="35"/>
        <v>0</v>
      </c>
      <c r="CJD20" s="103">
        <f t="shared" si="35"/>
        <v>0</v>
      </c>
      <c r="CJE20" s="103">
        <f t="shared" si="35"/>
        <v>0</v>
      </c>
      <c r="CJF20" s="103">
        <f t="shared" si="35"/>
        <v>0</v>
      </c>
      <c r="CJG20" s="103">
        <f t="shared" si="35"/>
        <v>0</v>
      </c>
      <c r="CJH20" s="103">
        <f t="shared" si="35"/>
        <v>0</v>
      </c>
      <c r="CJI20" s="103">
        <f t="shared" si="35"/>
        <v>0</v>
      </c>
      <c r="CJJ20" s="103">
        <f t="shared" si="35"/>
        <v>0</v>
      </c>
      <c r="CJK20" s="103">
        <f t="shared" si="35"/>
        <v>0</v>
      </c>
      <c r="CJL20" s="103">
        <f t="shared" si="35"/>
        <v>0</v>
      </c>
      <c r="CJM20" s="103">
        <f t="shared" si="35"/>
        <v>0</v>
      </c>
      <c r="CJN20" s="103">
        <f t="shared" si="35"/>
        <v>0</v>
      </c>
      <c r="CJO20" s="103">
        <f t="shared" si="35"/>
        <v>0</v>
      </c>
      <c r="CJP20" s="103">
        <f t="shared" si="35"/>
        <v>0</v>
      </c>
      <c r="CJQ20" s="103">
        <f t="shared" si="35"/>
        <v>0</v>
      </c>
      <c r="CJR20" s="103">
        <f t="shared" si="35"/>
        <v>0</v>
      </c>
      <c r="CJS20" s="103">
        <f t="shared" si="35"/>
        <v>0</v>
      </c>
      <c r="CJT20" s="103">
        <f t="shared" si="35"/>
        <v>0</v>
      </c>
      <c r="CJU20" s="103">
        <f t="shared" si="35"/>
        <v>0</v>
      </c>
      <c r="CJV20" s="103">
        <f t="shared" si="35"/>
        <v>0</v>
      </c>
      <c r="CJW20" s="103">
        <f t="shared" si="35"/>
        <v>0</v>
      </c>
      <c r="CJX20" s="103">
        <f t="shared" si="35"/>
        <v>0</v>
      </c>
      <c r="CJY20" s="103">
        <f t="shared" si="35"/>
        <v>0</v>
      </c>
      <c r="CJZ20" s="103">
        <f t="shared" si="35"/>
        <v>0</v>
      </c>
      <c r="CKA20" s="103">
        <f t="shared" si="35"/>
        <v>0</v>
      </c>
      <c r="CKB20" s="103">
        <f t="shared" si="35"/>
        <v>0</v>
      </c>
      <c r="CKC20" s="103">
        <f t="shared" si="35"/>
        <v>0</v>
      </c>
      <c r="CKD20" s="103">
        <f t="shared" si="35"/>
        <v>0</v>
      </c>
      <c r="CKE20" s="103">
        <f t="shared" si="35"/>
        <v>0</v>
      </c>
      <c r="CKF20" s="103">
        <f t="shared" si="35"/>
        <v>0</v>
      </c>
      <c r="CKG20" s="103">
        <f t="shared" ref="CKG20:CMR20" si="36">SUM(CKG9:CKG16)</f>
        <v>0</v>
      </c>
      <c r="CKH20" s="103">
        <f t="shared" si="36"/>
        <v>0</v>
      </c>
      <c r="CKI20" s="103">
        <f t="shared" si="36"/>
        <v>0</v>
      </c>
      <c r="CKJ20" s="103">
        <f t="shared" si="36"/>
        <v>0</v>
      </c>
      <c r="CKK20" s="103">
        <f t="shared" si="36"/>
        <v>0</v>
      </c>
      <c r="CKL20" s="103">
        <f t="shared" si="36"/>
        <v>0</v>
      </c>
      <c r="CKM20" s="103">
        <f t="shared" si="36"/>
        <v>0</v>
      </c>
      <c r="CKN20" s="103">
        <f t="shared" si="36"/>
        <v>0</v>
      </c>
      <c r="CKO20" s="103">
        <f t="shared" si="36"/>
        <v>0</v>
      </c>
      <c r="CKP20" s="103">
        <f t="shared" si="36"/>
        <v>0</v>
      </c>
      <c r="CKQ20" s="103">
        <f t="shared" si="36"/>
        <v>0</v>
      </c>
      <c r="CKR20" s="103">
        <f t="shared" si="36"/>
        <v>0</v>
      </c>
      <c r="CKS20" s="103">
        <f t="shared" si="36"/>
        <v>0</v>
      </c>
      <c r="CKT20" s="103">
        <f t="shared" si="36"/>
        <v>0</v>
      </c>
      <c r="CKU20" s="103">
        <f t="shared" si="36"/>
        <v>0</v>
      </c>
      <c r="CKV20" s="103">
        <f t="shared" si="36"/>
        <v>0</v>
      </c>
      <c r="CKW20" s="103">
        <f t="shared" si="36"/>
        <v>0</v>
      </c>
      <c r="CKX20" s="103">
        <f t="shared" si="36"/>
        <v>0</v>
      </c>
      <c r="CKY20" s="103">
        <f t="shared" si="36"/>
        <v>0</v>
      </c>
      <c r="CKZ20" s="103">
        <f t="shared" si="36"/>
        <v>0</v>
      </c>
      <c r="CLA20" s="103">
        <f t="shared" si="36"/>
        <v>0</v>
      </c>
      <c r="CLB20" s="103">
        <f t="shared" si="36"/>
        <v>0</v>
      </c>
      <c r="CLC20" s="103">
        <f t="shared" si="36"/>
        <v>0</v>
      </c>
      <c r="CLD20" s="103">
        <f t="shared" si="36"/>
        <v>0</v>
      </c>
      <c r="CLE20" s="103">
        <f t="shared" si="36"/>
        <v>0</v>
      </c>
      <c r="CLF20" s="103">
        <f t="shared" si="36"/>
        <v>0</v>
      </c>
      <c r="CLG20" s="103">
        <f t="shared" si="36"/>
        <v>0</v>
      </c>
      <c r="CLH20" s="103">
        <f t="shared" si="36"/>
        <v>0</v>
      </c>
      <c r="CLI20" s="103">
        <f t="shared" si="36"/>
        <v>0</v>
      </c>
      <c r="CLJ20" s="103">
        <f t="shared" si="36"/>
        <v>0</v>
      </c>
      <c r="CLK20" s="103">
        <f t="shared" si="36"/>
        <v>0</v>
      </c>
      <c r="CLL20" s="103">
        <f t="shared" si="36"/>
        <v>0</v>
      </c>
      <c r="CLM20" s="103">
        <f t="shared" si="36"/>
        <v>0</v>
      </c>
      <c r="CLN20" s="103">
        <f t="shared" si="36"/>
        <v>0</v>
      </c>
      <c r="CLO20" s="103">
        <f t="shared" si="36"/>
        <v>0</v>
      </c>
      <c r="CLP20" s="103">
        <f t="shared" si="36"/>
        <v>0</v>
      </c>
      <c r="CLQ20" s="103">
        <f t="shared" si="36"/>
        <v>0</v>
      </c>
      <c r="CLR20" s="103">
        <f t="shared" si="36"/>
        <v>0</v>
      </c>
      <c r="CLS20" s="103">
        <f t="shared" si="36"/>
        <v>0</v>
      </c>
      <c r="CLT20" s="103">
        <f t="shared" si="36"/>
        <v>0</v>
      </c>
      <c r="CLU20" s="103">
        <f t="shared" si="36"/>
        <v>0</v>
      </c>
      <c r="CLV20" s="103">
        <f t="shared" si="36"/>
        <v>0</v>
      </c>
      <c r="CLW20" s="103">
        <f t="shared" si="36"/>
        <v>0</v>
      </c>
      <c r="CLX20" s="103">
        <f t="shared" si="36"/>
        <v>0</v>
      </c>
      <c r="CLY20" s="103">
        <f t="shared" si="36"/>
        <v>0</v>
      </c>
      <c r="CLZ20" s="103">
        <f t="shared" si="36"/>
        <v>0</v>
      </c>
      <c r="CMA20" s="103">
        <f t="shared" si="36"/>
        <v>0</v>
      </c>
      <c r="CMB20" s="103">
        <f t="shared" si="36"/>
        <v>0</v>
      </c>
      <c r="CMC20" s="103">
        <f t="shared" si="36"/>
        <v>0</v>
      </c>
      <c r="CMD20" s="103">
        <f t="shared" si="36"/>
        <v>0</v>
      </c>
      <c r="CME20" s="103">
        <f t="shared" si="36"/>
        <v>0</v>
      </c>
      <c r="CMF20" s="103">
        <f t="shared" si="36"/>
        <v>0</v>
      </c>
      <c r="CMG20" s="103">
        <f t="shared" si="36"/>
        <v>0</v>
      </c>
      <c r="CMH20" s="103">
        <f t="shared" si="36"/>
        <v>0</v>
      </c>
      <c r="CMI20" s="103">
        <f t="shared" si="36"/>
        <v>0</v>
      </c>
      <c r="CMJ20" s="103">
        <f t="shared" si="36"/>
        <v>0</v>
      </c>
      <c r="CMK20" s="103">
        <f t="shared" si="36"/>
        <v>0</v>
      </c>
      <c r="CML20" s="103">
        <f t="shared" si="36"/>
        <v>0</v>
      </c>
      <c r="CMM20" s="103">
        <f t="shared" si="36"/>
        <v>0</v>
      </c>
      <c r="CMN20" s="103">
        <f t="shared" si="36"/>
        <v>0</v>
      </c>
      <c r="CMO20" s="103">
        <f t="shared" si="36"/>
        <v>0</v>
      </c>
      <c r="CMP20" s="103">
        <f t="shared" si="36"/>
        <v>0</v>
      </c>
      <c r="CMQ20" s="103">
        <f t="shared" si="36"/>
        <v>0</v>
      </c>
      <c r="CMR20" s="103">
        <f t="shared" si="36"/>
        <v>0</v>
      </c>
      <c r="CMS20" s="103">
        <f t="shared" ref="CMS20:CPD20" si="37">SUM(CMS9:CMS16)</f>
        <v>0</v>
      </c>
      <c r="CMT20" s="103">
        <f t="shared" si="37"/>
        <v>0</v>
      </c>
      <c r="CMU20" s="103">
        <f t="shared" si="37"/>
        <v>0</v>
      </c>
      <c r="CMV20" s="103">
        <f t="shared" si="37"/>
        <v>0</v>
      </c>
      <c r="CMW20" s="103">
        <f t="shared" si="37"/>
        <v>0</v>
      </c>
      <c r="CMX20" s="103">
        <f t="shared" si="37"/>
        <v>0</v>
      </c>
      <c r="CMY20" s="103">
        <f t="shared" si="37"/>
        <v>0</v>
      </c>
      <c r="CMZ20" s="103">
        <f t="shared" si="37"/>
        <v>0</v>
      </c>
      <c r="CNA20" s="103">
        <f t="shared" si="37"/>
        <v>0</v>
      </c>
      <c r="CNB20" s="103">
        <f t="shared" si="37"/>
        <v>0</v>
      </c>
      <c r="CNC20" s="103">
        <f t="shared" si="37"/>
        <v>0</v>
      </c>
      <c r="CND20" s="103">
        <f t="shared" si="37"/>
        <v>0</v>
      </c>
      <c r="CNE20" s="103">
        <f t="shared" si="37"/>
        <v>0</v>
      </c>
      <c r="CNF20" s="103">
        <f t="shared" si="37"/>
        <v>0</v>
      </c>
      <c r="CNG20" s="103">
        <f t="shared" si="37"/>
        <v>0</v>
      </c>
      <c r="CNH20" s="103">
        <f t="shared" si="37"/>
        <v>0</v>
      </c>
      <c r="CNI20" s="103">
        <f t="shared" si="37"/>
        <v>0</v>
      </c>
      <c r="CNJ20" s="103">
        <f t="shared" si="37"/>
        <v>0</v>
      </c>
      <c r="CNK20" s="103">
        <f t="shared" si="37"/>
        <v>0</v>
      </c>
      <c r="CNL20" s="103">
        <f t="shared" si="37"/>
        <v>0</v>
      </c>
      <c r="CNM20" s="103">
        <f t="shared" si="37"/>
        <v>0</v>
      </c>
      <c r="CNN20" s="103">
        <f t="shared" si="37"/>
        <v>0</v>
      </c>
      <c r="CNO20" s="103">
        <f t="shared" si="37"/>
        <v>0</v>
      </c>
      <c r="CNP20" s="103">
        <f t="shared" si="37"/>
        <v>0</v>
      </c>
      <c r="CNQ20" s="103">
        <f t="shared" si="37"/>
        <v>0</v>
      </c>
      <c r="CNR20" s="103">
        <f t="shared" si="37"/>
        <v>0</v>
      </c>
      <c r="CNS20" s="103">
        <f t="shared" si="37"/>
        <v>0</v>
      </c>
      <c r="CNT20" s="103">
        <f t="shared" si="37"/>
        <v>0</v>
      </c>
      <c r="CNU20" s="103">
        <f t="shared" si="37"/>
        <v>0</v>
      </c>
      <c r="CNV20" s="103">
        <f t="shared" si="37"/>
        <v>0</v>
      </c>
      <c r="CNW20" s="103">
        <f t="shared" si="37"/>
        <v>0</v>
      </c>
      <c r="CNX20" s="103">
        <f t="shared" si="37"/>
        <v>0</v>
      </c>
      <c r="CNY20" s="103">
        <f t="shared" si="37"/>
        <v>0</v>
      </c>
      <c r="CNZ20" s="103">
        <f t="shared" si="37"/>
        <v>0</v>
      </c>
      <c r="COA20" s="103">
        <f t="shared" si="37"/>
        <v>0</v>
      </c>
      <c r="COB20" s="103">
        <f t="shared" si="37"/>
        <v>0</v>
      </c>
      <c r="COC20" s="103">
        <f t="shared" si="37"/>
        <v>0</v>
      </c>
      <c r="COD20" s="103">
        <f t="shared" si="37"/>
        <v>0</v>
      </c>
      <c r="COE20" s="103">
        <f t="shared" si="37"/>
        <v>0</v>
      </c>
      <c r="COF20" s="103">
        <f t="shared" si="37"/>
        <v>0</v>
      </c>
      <c r="COG20" s="103">
        <f t="shared" si="37"/>
        <v>0</v>
      </c>
      <c r="COH20" s="103">
        <f t="shared" si="37"/>
        <v>0</v>
      </c>
      <c r="COI20" s="103">
        <f t="shared" si="37"/>
        <v>0</v>
      </c>
      <c r="COJ20" s="103">
        <f t="shared" si="37"/>
        <v>0</v>
      </c>
      <c r="COK20" s="103">
        <f t="shared" si="37"/>
        <v>0</v>
      </c>
      <c r="COL20" s="103">
        <f t="shared" si="37"/>
        <v>0</v>
      </c>
      <c r="COM20" s="103">
        <f t="shared" si="37"/>
        <v>0</v>
      </c>
      <c r="CON20" s="103">
        <f t="shared" si="37"/>
        <v>0</v>
      </c>
      <c r="COO20" s="103">
        <f t="shared" si="37"/>
        <v>0</v>
      </c>
      <c r="COP20" s="103">
        <f t="shared" si="37"/>
        <v>0</v>
      </c>
      <c r="COQ20" s="103">
        <f t="shared" si="37"/>
        <v>0</v>
      </c>
      <c r="COR20" s="103">
        <f t="shared" si="37"/>
        <v>0</v>
      </c>
      <c r="COS20" s="103">
        <f t="shared" si="37"/>
        <v>0</v>
      </c>
      <c r="COT20" s="103">
        <f t="shared" si="37"/>
        <v>0</v>
      </c>
      <c r="COU20" s="103">
        <f t="shared" si="37"/>
        <v>0</v>
      </c>
      <c r="COV20" s="103">
        <f t="shared" si="37"/>
        <v>0</v>
      </c>
      <c r="COW20" s="103">
        <f t="shared" si="37"/>
        <v>0</v>
      </c>
      <c r="COX20" s="103">
        <f t="shared" si="37"/>
        <v>0</v>
      </c>
      <c r="COY20" s="103">
        <f t="shared" si="37"/>
        <v>0</v>
      </c>
      <c r="COZ20" s="103">
        <f t="shared" si="37"/>
        <v>0</v>
      </c>
      <c r="CPA20" s="103">
        <f t="shared" si="37"/>
        <v>0</v>
      </c>
      <c r="CPB20" s="103">
        <f t="shared" si="37"/>
        <v>0</v>
      </c>
      <c r="CPC20" s="103">
        <f t="shared" si="37"/>
        <v>0</v>
      </c>
      <c r="CPD20" s="103">
        <f t="shared" si="37"/>
        <v>0</v>
      </c>
      <c r="CPE20" s="103">
        <f t="shared" ref="CPE20:CRP20" si="38">SUM(CPE9:CPE16)</f>
        <v>0</v>
      </c>
      <c r="CPF20" s="103">
        <f t="shared" si="38"/>
        <v>0</v>
      </c>
      <c r="CPG20" s="103">
        <f t="shared" si="38"/>
        <v>0</v>
      </c>
      <c r="CPH20" s="103">
        <f t="shared" si="38"/>
        <v>0</v>
      </c>
      <c r="CPI20" s="103">
        <f t="shared" si="38"/>
        <v>0</v>
      </c>
      <c r="CPJ20" s="103">
        <f t="shared" si="38"/>
        <v>0</v>
      </c>
      <c r="CPK20" s="103">
        <f t="shared" si="38"/>
        <v>0</v>
      </c>
      <c r="CPL20" s="103">
        <f t="shared" si="38"/>
        <v>0</v>
      </c>
      <c r="CPM20" s="103">
        <f t="shared" si="38"/>
        <v>0</v>
      </c>
      <c r="CPN20" s="103">
        <f t="shared" si="38"/>
        <v>0</v>
      </c>
      <c r="CPO20" s="103">
        <f t="shared" si="38"/>
        <v>0</v>
      </c>
      <c r="CPP20" s="103">
        <f t="shared" si="38"/>
        <v>0</v>
      </c>
      <c r="CPQ20" s="103">
        <f t="shared" si="38"/>
        <v>0</v>
      </c>
      <c r="CPR20" s="103">
        <f t="shared" si="38"/>
        <v>0</v>
      </c>
      <c r="CPS20" s="103">
        <f t="shared" si="38"/>
        <v>0</v>
      </c>
      <c r="CPT20" s="103">
        <f t="shared" si="38"/>
        <v>0</v>
      </c>
      <c r="CPU20" s="103">
        <f t="shared" si="38"/>
        <v>0</v>
      </c>
      <c r="CPV20" s="103">
        <f t="shared" si="38"/>
        <v>0</v>
      </c>
      <c r="CPW20" s="103">
        <f t="shared" si="38"/>
        <v>0</v>
      </c>
      <c r="CPX20" s="103">
        <f t="shared" si="38"/>
        <v>0</v>
      </c>
      <c r="CPY20" s="103">
        <f t="shared" si="38"/>
        <v>0</v>
      </c>
      <c r="CPZ20" s="103">
        <f t="shared" si="38"/>
        <v>0</v>
      </c>
      <c r="CQA20" s="103">
        <f t="shared" si="38"/>
        <v>0</v>
      </c>
      <c r="CQB20" s="103">
        <f t="shared" si="38"/>
        <v>0</v>
      </c>
      <c r="CQC20" s="103">
        <f t="shared" si="38"/>
        <v>0</v>
      </c>
      <c r="CQD20" s="103">
        <f t="shared" si="38"/>
        <v>0</v>
      </c>
      <c r="CQE20" s="103">
        <f t="shared" si="38"/>
        <v>0</v>
      </c>
      <c r="CQF20" s="103">
        <f t="shared" si="38"/>
        <v>0</v>
      </c>
      <c r="CQG20" s="103">
        <f t="shared" si="38"/>
        <v>0</v>
      </c>
      <c r="CQH20" s="103">
        <f t="shared" si="38"/>
        <v>0</v>
      </c>
      <c r="CQI20" s="103">
        <f t="shared" si="38"/>
        <v>0</v>
      </c>
      <c r="CQJ20" s="103">
        <f t="shared" si="38"/>
        <v>0</v>
      </c>
      <c r="CQK20" s="103">
        <f t="shared" si="38"/>
        <v>0</v>
      </c>
      <c r="CQL20" s="103">
        <f t="shared" si="38"/>
        <v>0</v>
      </c>
      <c r="CQM20" s="103">
        <f t="shared" si="38"/>
        <v>0</v>
      </c>
      <c r="CQN20" s="103">
        <f t="shared" si="38"/>
        <v>0</v>
      </c>
      <c r="CQO20" s="103">
        <f t="shared" si="38"/>
        <v>0</v>
      </c>
      <c r="CQP20" s="103">
        <f t="shared" si="38"/>
        <v>0</v>
      </c>
      <c r="CQQ20" s="103">
        <f t="shared" si="38"/>
        <v>0</v>
      </c>
      <c r="CQR20" s="103">
        <f t="shared" si="38"/>
        <v>0</v>
      </c>
      <c r="CQS20" s="103">
        <f t="shared" si="38"/>
        <v>0</v>
      </c>
      <c r="CQT20" s="103">
        <f t="shared" si="38"/>
        <v>0</v>
      </c>
      <c r="CQU20" s="103">
        <f t="shared" si="38"/>
        <v>0</v>
      </c>
      <c r="CQV20" s="103">
        <f t="shared" si="38"/>
        <v>0</v>
      </c>
      <c r="CQW20" s="103">
        <f t="shared" si="38"/>
        <v>0</v>
      </c>
      <c r="CQX20" s="103">
        <f t="shared" si="38"/>
        <v>0</v>
      </c>
      <c r="CQY20" s="103">
        <f t="shared" si="38"/>
        <v>0</v>
      </c>
      <c r="CQZ20" s="103">
        <f t="shared" si="38"/>
        <v>0</v>
      </c>
      <c r="CRA20" s="103">
        <f t="shared" si="38"/>
        <v>0</v>
      </c>
      <c r="CRB20" s="103">
        <f t="shared" si="38"/>
        <v>0</v>
      </c>
      <c r="CRC20" s="103">
        <f t="shared" si="38"/>
        <v>0</v>
      </c>
      <c r="CRD20" s="103">
        <f t="shared" si="38"/>
        <v>0</v>
      </c>
      <c r="CRE20" s="103">
        <f t="shared" si="38"/>
        <v>0</v>
      </c>
      <c r="CRF20" s="103">
        <f t="shared" si="38"/>
        <v>0</v>
      </c>
      <c r="CRG20" s="103">
        <f t="shared" si="38"/>
        <v>0</v>
      </c>
      <c r="CRH20" s="103">
        <f t="shared" si="38"/>
        <v>0</v>
      </c>
      <c r="CRI20" s="103">
        <f t="shared" si="38"/>
        <v>0</v>
      </c>
      <c r="CRJ20" s="103">
        <f t="shared" si="38"/>
        <v>0</v>
      </c>
      <c r="CRK20" s="103">
        <f t="shared" si="38"/>
        <v>0</v>
      </c>
      <c r="CRL20" s="103">
        <f t="shared" si="38"/>
        <v>0</v>
      </c>
      <c r="CRM20" s="103">
        <f t="shared" si="38"/>
        <v>0</v>
      </c>
      <c r="CRN20" s="103">
        <f t="shared" si="38"/>
        <v>0</v>
      </c>
      <c r="CRO20" s="103">
        <f t="shared" si="38"/>
        <v>0</v>
      </c>
      <c r="CRP20" s="103">
        <f t="shared" si="38"/>
        <v>0</v>
      </c>
      <c r="CRQ20" s="103">
        <f t="shared" ref="CRQ20:CUB20" si="39">SUM(CRQ9:CRQ16)</f>
        <v>0</v>
      </c>
      <c r="CRR20" s="103">
        <f t="shared" si="39"/>
        <v>0</v>
      </c>
      <c r="CRS20" s="103">
        <f t="shared" si="39"/>
        <v>0</v>
      </c>
      <c r="CRT20" s="103">
        <f t="shared" si="39"/>
        <v>0</v>
      </c>
      <c r="CRU20" s="103">
        <f t="shared" si="39"/>
        <v>0</v>
      </c>
      <c r="CRV20" s="103">
        <f t="shared" si="39"/>
        <v>0</v>
      </c>
      <c r="CRW20" s="103">
        <f t="shared" si="39"/>
        <v>0</v>
      </c>
      <c r="CRX20" s="103">
        <f t="shared" si="39"/>
        <v>0</v>
      </c>
      <c r="CRY20" s="103">
        <f t="shared" si="39"/>
        <v>0</v>
      </c>
      <c r="CRZ20" s="103">
        <f t="shared" si="39"/>
        <v>0</v>
      </c>
      <c r="CSA20" s="103">
        <f t="shared" si="39"/>
        <v>0</v>
      </c>
      <c r="CSB20" s="103">
        <f t="shared" si="39"/>
        <v>0</v>
      </c>
      <c r="CSC20" s="103">
        <f t="shared" si="39"/>
        <v>0</v>
      </c>
      <c r="CSD20" s="103">
        <f t="shared" si="39"/>
        <v>0</v>
      </c>
      <c r="CSE20" s="103">
        <f t="shared" si="39"/>
        <v>0</v>
      </c>
      <c r="CSF20" s="103">
        <f t="shared" si="39"/>
        <v>0</v>
      </c>
      <c r="CSG20" s="103">
        <f t="shared" si="39"/>
        <v>0</v>
      </c>
      <c r="CSH20" s="103">
        <f t="shared" si="39"/>
        <v>0</v>
      </c>
      <c r="CSI20" s="103">
        <f t="shared" si="39"/>
        <v>0</v>
      </c>
      <c r="CSJ20" s="103">
        <f t="shared" si="39"/>
        <v>0</v>
      </c>
      <c r="CSK20" s="103">
        <f t="shared" si="39"/>
        <v>0</v>
      </c>
      <c r="CSL20" s="103">
        <f t="shared" si="39"/>
        <v>0</v>
      </c>
      <c r="CSM20" s="103">
        <f t="shared" si="39"/>
        <v>0</v>
      </c>
      <c r="CSN20" s="103">
        <f t="shared" si="39"/>
        <v>0</v>
      </c>
      <c r="CSO20" s="103">
        <f t="shared" si="39"/>
        <v>0</v>
      </c>
      <c r="CSP20" s="103">
        <f t="shared" si="39"/>
        <v>0</v>
      </c>
      <c r="CSQ20" s="103">
        <f t="shared" si="39"/>
        <v>0</v>
      </c>
      <c r="CSR20" s="103">
        <f t="shared" si="39"/>
        <v>0</v>
      </c>
      <c r="CSS20" s="103">
        <f t="shared" si="39"/>
        <v>0</v>
      </c>
      <c r="CST20" s="103">
        <f t="shared" si="39"/>
        <v>0</v>
      </c>
      <c r="CSU20" s="103">
        <f t="shared" si="39"/>
        <v>0</v>
      </c>
      <c r="CSV20" s="103">
        <f t="shared" si="39"/>
        <v>0</v>
      </c>
      <c r="CSW20" s="103">
        <f t="shared" si="39"/>
        <v>0</v>
      </c>
      <c r="CSX20" s="103">
        <f t="shared" si="39"/>
        <v>0</v>
      </c>
      <c r="CSY20" s="103">
        <f t="shared" si="39"/>
        <v>0</v>
      </c>
      <c r="CSZ20" s="103">
        <f t="shared" si="39"/>
        <v>0</v>
      </c>
      <c r="CTA20" s="103">
        <f t="shared" si="39"/>
        <v>0</v>
      </c>
      <c r="CTB20" s="103">
        <f t="shared" si="39"/>
        <v>0</v>
      </c>
      <c r="CTC20" s="103">
        <f t="shared" si="39"/>
        <v>0</v>
      </c>
      <c r="CTD20" s="103">
        <f t="shared" si="39"/>
        <v>0</v>
      </c>
      <c r="CTE20" s="103">
        <f t="shared" si="39"/>
        <v>0</v>
      </c>
      <c r="CTF20" s="103">
        <f t="shared" si="39"/>
        <v>0</v>
      </c>
      <c r="CTG20" s="103">
        <f t="shared" si="39"/>
        <v>0</v>
      </c>
      <c r="CTH20" s="103">
        <f t="shared" si="39"/>
        <v>0</v>
      </c>
      <c r="CTI20" s="103">
        <f t="shared" si="39"/>
        <v>0</v>
      </c>
      <c r="CTJ20" s="103">
        <f t="shared" si="39"/>
        <v>0</v>
      </c>
      <c r="CTK20" s="103">
        <f t="shared" si="39"/>
        <v>0</v>
      </c>
      <c r="CTL20" s="103">
        <f t="shared" si="39"/>
        <v>0</v>
      </c>
      <c r="CTM20" s="103">
        <f t="shared" si="39"/>
        <v>0</v>
      </c>
      <c r="CTN20" s="103">
        <f t="shared" si="39"/>
        <v>0</v>
      </c>
      <c r="CTO20" s="103">
        <f t="shared" si="39"/>
        <v>0</v>
      </c>
      <c r="CTP20" s="103">
        <f t="shared" si="39"/>
        <v>0</v>
      </c>
      <c r="CTQ20" s="103">
        <f t="shared" si="39"/>
        <v>0</v>
      </c>
      <c r="CTR20" s="103">
        <f t="shared" si="39"/>
        <v>0</v>
      </c>
      <c r="CTS20" s="103">
        <f t="shared" si="39"/>
        <v>0</v>
      </c>
      <c r="CTT20" s="103">
        <f t="shared" si="39"/>
        <v>0</v>
      </c>
      <c r="CTU20" s="103">
        <f t="shared" si="39"/>
        <v>0</v>
      </c>
      <c r="CTV20" s="103">
        <f t="shared" si="39"/>
        <v>0</v>
      </c>
      <c r="CTW20" s="103">
        <f t="shared" si="39"/>
        <v>0</v>
      </c>
      <c r="CTX20" s="103">
        <f t="shared" si="39"/>
        <v>0</v>
      </c>
      <c r="CTY20" s="103">
        <f t="shared" si="39"/>
        <v>0</v>
      </c>
      <c r="CTZ20" s="103">
        <f t="shared" si="39"/>
        <v>0</v>
      </c>
      <c r="CUA20" s="103">
        <f t="shared" si="39"/>
        <v>0</v>
      </c>
      <c r="CUB20" s="103">
        <f t="shared" si="39"/>
        <v>0</v>
      </c>
      <c r="CUC20" s="103">
        <f t="shared" ref="CUC20:CWN20" si="40">SUM(CUC9:CUC16)</f>
        <v>0</v>
      </c>
      <c r="CUD20" s="103">
        <f t="shared" si="40"/>
        <v>0</v>
      </c>
      <c r="CUE20" s="103">
        <f t="shared" si="40"/>
        <v>0</v>
      </c>
      <c r="CUF20" s="103">
        <f t="shared" si="40"/>
        <v>0</v>
      </c>
      <c r="CUG20" s="103">
        <f t="shared" si="40"/>
        <v>0</v>
      </c>
      <c r="CUH20" s="103">
        <f t="shared" si="40"/>
        <v>0</v>
      </c>
      <c r="CUI20" s="103">
        <f t="shared" si="40"/>
        <v>0</v>
      </c>
      <c r="CUJ20" s="103">
        <f t="shared" si="40"/>
        <v>0</v>
      </c>
      <c r="CUK20" s="103">
        <f t="shared" si="40"/>
        <v>0</v>
      </c>
      <c r="CUL20" s="103">
        <f t="shared" si="40"/>
        <v>0</v>
      </c>
      <c r="CUM20" s="103">
        <f t="shared" si="40"/>
        <v>0</v>
      </c>
      <c r="CUN20" s="103">
        <f t="shared" si="40"/>
        <v>0</v>
      </c>
      <c r="CUO20" s="103">
        <f t="shared" si="40"/>
        <v>0</v>
      </c>
      <c r="CUP20" s="103">
        <f t="shared" si="40"/>
        <v>0</v>
      </c>
      <c r="CUQ20" s="103">
        <f t="shared" si="40"/>
        <v>0</v>
      </c>
      <c r="CUR20" s="103">
        <f t="shared" si="40"/>
        <v>0</v>
      </c>
      <c r="CUS20" s="103">
        <f t="shared" si="40"/>
        <v>0</v>
      </c>
      <c r="CUT20" s="103">
        <f t="shared" si="40"/>
        <v>0</v>
      </c>
      <c r="CUU20" s="103">
        <f t="shared" si="40"/>
        <v>0</v>
      </c>
      <c r="CUV20" s="103">
        <f t="shared" si="40"/>
        <v>0</v>
      </c>
      <c r="CUW20" s="103">
        <f t="shared" si="40"/>
        <v>0</v>
      </c>
      <c r="CUX20" s="103">
        <f t="shared" si="40"/>
        <v>0</v>
      </c>
      <c r="CUY20" s="103">
        <f t="shared" si="40"/>
        <v>0</v>
      </c>
      <c r="CUZ20" s="103">
        <f t="shared" si="40"/>
        <v>0</v>
      </c>
      <c r="CVA20" s="103">
        <f t="shared" si="40"/>
        <v>0</v>
      </c>
      <c r="CVB20" s="103">
        <f t="shared" si="40"/>
        <v>0</v>
      </c>
      <c r="CVC20" s="103">
        <f t="shared" si="40"/>
        <v>0</v>
      </c>
      <c r="CVD20" s="103">
        <f t="shared" si="40"/>
        <v>0</v>
      </c>
      <c r="CVE20" s="103">
        <f t="shared" si="40"/>
        <v>0</v>
      </c>
      <c r="CVF20" s="103">
        <f t="shared" si="40"/>
        <v>0</v>
      </c>
      <c r="CVG20" s="103">
        <f t="shared" si="40"/>
        <v>0</v>
      </c>
      <c r="CVH20" s="103">
        <f t="shared" si="40"/>
        <v>0</v>
      </c>
      <c r="CVI20" s="103">
        <f t="shared" si="40"/>
        <v>0</v>
      </c>
      <c r="CVJ20" s="103">
        <f t="shared" si="40"/>
        <v>0</v>
      </c>
      <c r="CVK20" s="103">
        <f t="shared" si="40"/>
        <v>0</v>
      </c>
      <c r="CVL20" s="103">
        <f t="shared" si="40"/>
        <v>0</v>
      </c>
      <c r="CVM20" s="103">
        <f t="shared" si="40"/>
        <v>0</v>
      </c>
      <c r="CVN20" s="103">
        <f t="shared" si="40"/>
        <v>0</v>
      </c>
      <c r="CVO20" s="103">
        <f t="shared" si="40"/>
        <v>0</v>
      </c>
      <c r="CVP20" s="103">
        <f t="shared" si="40"/>
        <v>0</v>
      </c>
      <c r="CVQ20" s="103">
        <f t="shared" si="40"/>
        <v>0</v>
      </c>
      <c r="CVR20" s="103">
        <f t="shared" si="40"/>
        <v>0</v>
      </c>
      <c r="CVS20" s="103">
        <f t="shared" si="40"/>
        <v>0</v>
      </c>
      <c r="CVT20" s="103">
        <f t="shared" si="40"/>
        <v>0</v>
      </c>
      <c r="CVU20" s="103">
        <f t="shared" si="40"/>
        <v>0</v>
      </c>
      <c r="CVV20" s="103">
        <f t="shared" si="40"/>
        <v>0</v>
      </c>
      <c r="CVW20" s="103">
        <f t="shared" si="40"/>
        <v>0</v>
      </c>
      <c r="CVX20" s="103">
        <f t="shared" si="40"/>
        <v>0</v>
      </c>
      <c r="CVY20" s="103">
        <f t="shared" si="40"/>
        <v>0</v>
      </c>
      <c r="CVZ20" s="103">
        <f t="shared" si="40"/>
        <v>0</v>
      </c>
      <c r="CWA20" s="103">
        <f t="shared" si="40"/>
        <v>0</v>
      </c>
      <c r="CWB20" s="103">
        <f t="shared" si="40"/>
        <v>0</v>
      </c>
      <c r="CWC20" s="103">
        <f t="shared" si="40"/>
        <v>0</v>
      </c>
      <c r="CWD20" s="103">
        <f t="shared" si="40"/>
        <v>0</v>
      </c>
      <c r="CWE20" s="103">
        <f t="shared" si="40"/>
        <v>0</v>
      </c>
      <c r="CWF20" s="103">
        <f t="shared" si="40"/>
        <v>0</v>
      </c>
      <c r="CWG20" s="103">
        <f t="shared" si="40"/>
        <v>0</v>
      </c>
      <c r="CWH20" s="103">
        <f t="shared" si="40"/>
        <v>0</v>
      </c>
      <c r="CWI20" s="103">
        <f t="shared" si="40"/>
        <v>0</v>
      </c>
      <c r="CWJ20" s="103">
        <f t="shared" si="40"/>
        <v>0</v>
      </c>
      <c r="CWK20" s="103">
        <f t="shared" si="40"/>
        <v>0</v>
      </c>
      <c r="CWL20" s="103">
        <f t="shared" si="40"/>
        <v>0</v>
      </c>
      <c r="CWM20" s="103">
        <f t="shared" si="40"/>
        <v>0</v>
      </c>
      <c r="CWN20" s="103">
        <f t="shared" si="40"/>
        <v>0</v>
      </c>
      <c r="CWO20" s="103">
        <f t="shared" ref="CWO20:CYZ20" si="41">SUM(CWO9:CWO16)</f>
        <v>0</v>
      </c>
      <c r="CWP20" s="103">
        <f t="shared" si="41"/>
        <v>0</v>
      </c>
      <c r="CWQ20" s="103">
        <f t="shared" si="41"/>
        <v>0</v>
      </c>
      <c r="CWR20" s="103">
        <f t="shared" si="41"/>
        <v>0</v>
      </c>
      <c r="CWS20" s="103">
        <f t="shared" si="41"/>
        <v>0</v>
      </c>
      <c r="CWT20" s="103">
        <f t="shared" si="41"/>
        <v>0</v>
      </c>
      <c r="CWU20" s="103">
        <f t="shared" si="41"/>
        <v>0</v>
      </c>
      <c r="CWV20" s="103">
        <f t="shared" si="41"/>
        <v>0</v>
      </c>
      <c r="CWW20" s="103">
        <f t="shared" si="41"/>
        <v>0</v>
      </c>
      <c r="CWX20" s="103">
        <f t="shared" si="41"/>
        <v>0</v>
      </c>
      <c r="CWY20" s="103">
        <f t="shared" si="41"/>
        <v>0</v>
      </c>
      <c r="CWZ20" s="103">
        <f t="shared" si="41"/>
        <v>0</v>
      </c>
      <c r="CXA20" s="103">
        <f t="shared" si="41"/>
        <v>0</v>
      </c>
      <c r="CXB20" s="103">
        <f t="shared" si="41"/>
        <v>0</v>
      </c>
      <c r="CXC20" s="103">
        <f t="shared" si="41"/>
        <v>0</v>
      </c>
      <c r="CXD20" s="103">
        <f t="shared" si="41"/>
        <v>0</v>
      </c>
      <c r="CXE20" s="103">
        <f t="shared" si="41"/>
        <v>0</v>
      </c>
      <c r="CXF20" s="103">
        <f t="shared" si="41"/>
        <v>0</v>
      </c>
      <c r="CXG20" s="103">
        <f t="shared" si="41"/>
        <v>0</v>
      </c>
      <c r="CXH20" s="103">
        <f t="shared" si="41"/>
        <v>0</v>
      </c>
      <c r="CXI20" s="103">
        <f t="shared" si="41"/>
        <v>0</v>
      </c>
      <c r="CXJ20" s="103">
        <f t="shared" si="41"/>
        <v>0</v>
      </c>
      <c r="CXK20" s="103">
        <f t="shared" si="41"/>
        <v>0</v>
      </c>
      <c r="CXL20" s="103">
        <f t="shared" si="41"/>
        <v>0</v>
      </c>
      <c r="CXM20" s="103">
        <f t="shared" si="41"/>
        <v>0</v>
      </c>
      <c r="CXN20" s="103">
        <f t="shared" si="41"/>
        <v>0</v>
      </c>
      <c r="CXO20" s="103">
        <f t="shared" si="41"/>
        <v>0</v>
      </c>
      <c r="CXP20" s="103">
        <f t="shared" si="41"/>
        <v>0</v>
      </c>
      <c r="CXQ20" s="103">
        <f t="shared" si="41"/>
        <v>0</v>
      </c>
      <c r="CXR20" s="103">
        <f t="shared" si="41"/>
        <v>0</v>
      </c>
      <c r="CXS20" s="103">
        <f t="shared" si="41"/>
        <v>0</v>
      </c>
      <c r="CXT20" s="103">
        <f t="shared" si="41"/>
        <v>0</v>
      </c>
      <c r="CXU20" s="103">
        <f t="shared" si="41"/>
        <v>0</v>
      </c>
      <c r="CXV20" s="103">
        <f t="shared" si="41"/>
        <v>0</v>
      </c>
      <c r="CXW20" s="103">
        <f t="shared" si="41"/>
        <v>0</v>
      </c>
      <c r="CXX20" s="103">
        <f t="shared" si="41"/>
        <v>0</v>
      </c>
      <c r="CXY20" s="103">
        <f t="shared" si="41"/>
        <v>0</v>
      </c>
      <c r="CXZ20" s="103">
        <f t="shared" si="41"/>
        <v>0</v>
      </c>
      <c r="CYA20" s="103">
        <f t="shared" si="41"/>
        <v>0</v>
      </c>
      <c r="CYB20" s="103">
        <f t="shared" si="41"/>
        <v>0</v>
      </c>
      <c r="CYC20" s="103">
        <f t="shared" si="41"/>
        <v>0</v>
      </c>
      <c r="CYD20" s="103">
        <f t="shared" si="41"/>
        <v>0</v>
      </c>
      <c r="CYE20" s="103">
        <f t="shared" si="41"/>
        <v>0</v>
      </c>
      <c r="CYF20" s="103">
        <f t="shared" si="41"/>
        <v>0</v>
      </c>
      <c r="CYG20" s="103">
        <f t="shared" si="41"/>
        <v>0</v>
      </c>
      <c r="CYH20" s="103">
        <f t="shared" si="41"/>
        <v>0</v>
      </c>
      <c r="CYI20" s="103">
        <f t="shared" si="41"/>
        <v>0</v>
      </c>
      <c r="CYJ20" s="103">
        <f t="shared" si="41"/>
        <v>0</v>
      </c>
      <c r="CYK20" s="103">
        <f t="shared" si="41"/>
        <v>0</v>
      </c>
      <c r="CYL20" s="103">
        <f t="shared" si="41"/>
        <v>0</v>
      </c>
      <c r="CYM20" s="103">
        <f t="shared" si="41"/>
        <v>0</v>
      </c>
      <c r="CYN20" s="103">
        <f t="shared" si="41"/>
        <v>0</v>
      </c>
      <c r="CYO20" s="103">
        <f t="shared" si="41"/>
        <v>0</v>
      </c>
      <c r="CYP20" s="103">
        <f t="shared" si="41"/>
        <v>0</v>
      </c>
      <c r="CYQ20" s="103">
        <f t="shared" si="41"/>
        <v>0</v>
      </c>
      <c r="CYR20" s="103">
        <f t="shared" si="41"/>
        <v>0</v>
      </c>
      <c r="CYS20" s="103">
        <f t="shared" si="41"/>
        <v>0</v>
      </c>
      <c r="CYT20" s="103">
        <f t="shared" si="41"/>
        <v>0</v>
      </c>
      <c r="CYU20" s="103">
        <f t="shared" si="41"/>
        <v>0</v>
      </c>
      <c r="CYV20" s="103">
        <f t="shared" si="41"/>
        <v>0</v>
      </c>
      <c r="CYW20" s="103">
        <f t="shared" si="41"/>
        <v>0</v>
      </c>
      <c r="CYX20" s="103">
        <f t="shared" si="41"/>
        <v>0</v>
      </c>
      <c r="CYY20" s="103">
        <f t="shared" si="41"/>
        <v>0</v>
      </c>
      <c r="CYZ20" s="103">
        <f t="shared" si="41"/>
        <v>0</v>
      </c>
      <c r="CZA20" s="103">
        <f t="shared" ref="CZA20:DBL20" si="42">SUM(CZA9:CZA16)</f>
        <v>0</v>
      </c>
      <c r="CZB20" s="103">
        <f t="shared" si="42"/>
        <v>0</v>
      </c>
      <c r="CZC20" s="103">
        <f t="shared" si="42"/>
        <v>0</v>
      </c>
      <c r="CZD20" s="103">
        <f t="shared" si="42"/>
        <v>0</v>
      </c>
      <c r="CZE20" s="103">
        <f t="shared" si="42"/>
        <v>0</v>
      </c>
      <c r="CZF20" s="103">
        <f t="shared" si="42"/>
        <v>0</v>
      </c>
      <c r="CZG20" s="103">
        <f t="shared" si="42"/>
        <v>0</v>
      </c>
      <c r="CZH20" s="103">
        <f t="shared" si="42"/>
        <v>0</v>
      </c>
      <c r="CZI20" s="103">
        <f t="shared" si="42"/>
        <v>0</v>
      </c>
      <c r="CZJ20" s="103">
        <f t="shared" si="42"/>
        <v>0</v>
      </c>
      <c r="CZK20" s="103">
        <f t="shared" si="42"/>
        <v>0</v>
      </c>
      <c r="CZL20" s="103">
        <f t="shared" si="42"/>
        <v>0</v>
      </c>
      <c r="CZM20" s="103">
        <f t="shared" si="42"/>
        <v>0</v>
      </c>
      <c r="CZN20" s="103">
        <f t="shared" si="42"/>
        <v>0</v>
      </c>
      <c r="CZO20" s="103">
        <f t="shared" si="42"/>
        <v>0</v>
      </c>
      <c r="CZP20" s="103">
        <f t="shared" si="42"/>
        <v>0</v>
      </c>
      <c r="CZQ20" s="103">
        <f t="shared" si="42"/>
        <v>0</v>
      </c>
      <c r="CZR20" s="103">
        <f t="shared" si="42"/>
        <v>0</v>
      </c>
      <c r="CZS20" s="103">
        <f t="shared" si="42"/>
        <v>0</v>
      </c>
      <c r="CZT20" s="103">
        <f t="shared" si="42"/>
        <v>0</v>
      </c>
      <c r="CZU20" s="103">
        <f t="shared" si="42"/>
        <v>0</v>
      </c>
      <c r="CZV20" s="103">
        <f t="shared" si="42"/>
        <v>0</v>
      </c>
      <c r="CZW20" s="103">
        <f t="shared" si="42"/>
        <v>0</v>
      </c>
      <c r="CZX20" s="103">
        <f t="shared" si="42"/>
        <v>0</v>
      </c>
      <c r="CZY20" s="103">
        <f t="shared" si="42"/>
        <v>0</v>
      </c>
      <c r="CZZ20" s="103">
        <f t="shared" si="42"/>
        <v>0</v>
      </c>
      <c r="DAA20" s="103">
        <f t="shared" si="42"/>
        <v>0</v>
      </c>
      <c r="DAB20" s="103">
        <f t="shared" si="42"/>
        <v>0</v>
      </c>
      <c r="DAC20" s="103">
        <f t="shared" si="42"/>
        <v>0</v>
      </c>
      <c r="DAD20" s="103">
        <f t="shared" si="42"/>
        <v>0</v>
      </c>
      <c r="DAE20" s="103">
        <f t="shared" si="42"/>
        <v>0</v>
      </c>
      <c r="DAF20" s="103">
        <f t="shared" si="42"/>
        <v>0</v>
      </c>
      <c r="DAG20" s="103">
        <f t="shared" si="42"/>
        <v>0</v>
      </c>
      <c r="DAH20" s="103">
        <f t="shared" si="42"/>
        <v>0</v>
      </c>
      <c r="DAI20" s="103">
        <f t="shared" si="42"/>
        <v>0</v>
      </c>
      <c r="DAJ20" s="103">
        <f t="shared" si="42"/>
        <v>0</v>
      </c>
      <c r="DAK20" s="103">
        <f t="shared" si="42"/>
        <v>0</v>
      </c>
      <c r="DAL20" s="103">
        <f t="shared" si="42"/>
        <v>0</v>
      </c>
      <c r="DAM20" s="103">
        <f t="shared" si="42"/>
        <v>0</v>
      </c>
      <c r="DAN20" s="103">
        <f t="shared" si="42"/>
        <v>0</v>
      </c>
      <c r="DAO20" s="103">
        <f t="shared" si="42"/>
        <v>0</v>
      </c>
      <c r="DAP20" s="103">
        <f t="shared" si="42"/>
        <v>0</v>
      </c>
      <c r="DAQ20" s="103">
        <f t="shared" si="42"/>
        <v>0</v>
      </c>
      <c r="DAR20" s="103">
        <f t="shared" si="42"/>
        <v>0</v>
      </c>
      <c r="DAS20" s="103">
        <f t="shared" si="42"/>
        <v>0</v>
      </c>
      <c r="DAT20" s="103">
        <f t="shared" si="42"/>
        <v>0</v>
      </c>
      <c r="DAU20" s="103">
        <f t="shared" si="42"/>
        <v>0</v>
      </c>
      <c r="DAV20" s="103">
        <f t="shared" si="42"/>
        <v>0</v>
      </c>
      <c r="DAW20" s="103">
        <f t="shared" si="42"/>
        <v>0</v>
      </c>
      <c r="DAX20" s="103">
        <f t="shared" si="42"/>
        <v>0</v>
      </c>
      <c r="DAY20" s="103">
        <f t="shared" si="42"/>
        <v>0</v>
      </c>
      <c r="DAZ20" s="103">
        <f t="shared" si="42"/>
        <v>0</v>
      </c>
      <c r="DBA20" s="103">
        <f t="shared" si="42"/>
        <v>0</v>
      </c>
      <c r="DBB20" s="103">
        <f t="shared" si="42"/>
        <v>0</v>
      </c>
      <c r="DBC20" s="103">
        <f t="shared" si="42"/>
        <v>0</v>
      </c>
      <c r="DBD20" s="103">
        <f t="shared" si="42"/>
        <v>0</v>
      </c>
      <c r="DBE20" s="103">
        <f t="shared" si="42"/>
        <v>0</v>
      </c>
      <c r="DBF20" s="103">
        <f t="shared" si="42"/>
        <v>0</v>
      </c>
      <c r="DBG20" s="103">
        <f t="shared" si="42"/>
        <v>0</v>
      </c>
      <c r="DBH20" s="103">
        <f t="shared" si="42"/>
        <v>0</v>
      </c>
      <c r="DBI20" s="103">
        <f t="shared" si="42"/>
        <v>0</v>
      </c>
      <c r="DBJ20" s="103">
        <f t="shared" si="42"/>
        <v>0</v>
      </c>
      <c r="DBK20" s="103">
        <f t="shared" si="42"/>
        <v>0</v>
      </c>
      <c r="DBL20" s="103">
        <f t="shared" si="42"/>
        <v>0</v>
      </c>
      <c r="DBM20" s="103">
        <f t="shared" ref="DBM20:DDX20" si="43">SUM(DBM9:DBM16)</f>
        <v>0</v>
      </c>
      <c r="DBN20" s="103">
        <f t="shared" si="43"/>
        <v>0</v>
      </c>
      <c r="DBO20" s="103">
        <f t="shared" si="43"/>
        <v>0</v>
      </c>
      <c r="DBP20" s="103">
        <f t="shared" si="43"/>
        <v>0</v>
      </c>
      <c r="DBQ20" s="103">
        <f t="shared" si="43"/>
        <v>0</v>
      </c>
      <c r="DBR20" s="103">
        <f t="shared" si="43"/>
        <v>0</v>
      </c>
      <c r="DBS20" s="103">
        <f t="shared" si="43"/>
        <v>0</v>
      </c>
      <c r="DBT20" s="103">
        <f t="shared" si="43"/>
        <v>0</v>
      </c>
      <c r="DBU20" s="103">
        <f t="shared" si="43"/>
        <v>0</v>
      </c>
      <c r="DBV20" s="103">
        <f t="shared" si="43"/>
        <v>0</v>
      </c>
      <c r="DBW20" s="103">
        <f t="shared" si="43"/>
        <v>0</v>
      </c>
      <c r="DBX20" s="103">
        <f t="shared" si="43"/>
        <v>0</v>
      </c>
      <c r="DBY20" s="103">
        <f t="shared" si="43"/>
        <v>0</v>
      </c>
      <c r="DBZ20" s="103">
        <f t="shared" si="43"/>
        <v>0</v>
      </c>
      <c r="DCA20" s="103">
        <f t="shared" si="43"/>
        <v>0</v>
      </c>
      <c r="DCB20" s="103">
        <f t="shared" si="43"/>
        <v>0</v>
      </c>
      <c r="DCC20" s="103">
        <f t="shared" si="43"/>
        <v>0</v>
      </c>
      <c r="DCD20" s="103">
        <f t="shared" si="43"/>
        <v>0</v>
      </c>
      <c r="DCE20" s="103">
        <f t="shared" si="43"/>
        <v>0</v>
      </c>
      <c r="DCF20" s="103">
        <f t="shared" si="43"/>
        <v>0</v>
      </c>
      <c r="DCG20" s="103">
        <f t="shared" si="43"/>
        <v>0</v>
      </c>
      <c r="DCH20" s="103">
        <f t="shared" si="43"/>
        <v>0</v>
      </c>
      <c r="DCI20" s="103">
        <f t="shared" si="43"/>
        <v>0</v>
      </c>
      <c r="DCJ20" s="103">
        <f t="shared" si="43"/>
        <v>0</v>
      </c>
      <c r="DCK20" s="103">
        <f t="shared" si="43"/>
        <v>0</v>
      </c>
      <c r="DCL20" s="103">
        <f t="shared" si="43"/>
        <v>0</v>
      </c>
      <c r="DCM20" s="103">
        <f t="shared" si="43"/>
        <v>0</v>
      </c>
      <c r="DCN20" s="103">
        <f t="shared" si="43"/>
        <v>0</v>
      </c>
      <c r="DCO20" s="103">
        <f t="shared" si="43"/>
        <v>0</v>
      </c>
      <c r="DCP20" s="103">
        <f t="shared" si="43"/>
        <v>0</v>
      </c>
      <c r="DCQ20" s="103">
        <f t="shared" si="43"/>
        <v>0</v>
      </c>
      <c r="DCR20" s="103">
        <f t="shared" si="43"/>
        <v>0</v>
      </c>
      <c r="DCS20" s="103">
        <f t="shared" si="43"/>
        <v>0</v>
      </c>
      <c r="DCT20" s="103">
        <f t="shared" si="43"/>
        <v>0</v>
      </c>
      <c r="DCU20" s="103">
        <f t="shared" si="43"/>
        <v>0</v>
      </c>
      <c r="DCV20" s="103">
        <f t="shared" si="43"/>
        <v>0</v>
      </c>
      <c r="DCW20" s="103">
        <f t="shared" si="43"/>
        <v>0</v>
      </c>
      <c r="DCX20" s="103">
        <f t="shared" si="43"/>
        <v>0</v>
      </c>
      <c r="DCY20" s="103">
        <f t="shared" si="43"/>
        <v>0</v>
      </c>
      <c r="DCZ20" s="103">
        <f t="shared" si="43"/>
        <v>0</v>
      </c>
      <c r="DDA20" s="103">
        <f t="shared" si="43"/>
        <v>0</v>
      </c>
      <c r="DDB20" s="103">
        <f t="shared" si="43"/>
        <v>0</v>
      </c>
      <c r="DDC20" s="103">
        <f t="shared" si="43"/>
        <v>0</v>
      </c>
      <c r="DDD20" s="103">
        <f t="shared" si="43"/>
        <v>0</v>
      </c>
      <c r="DDE20" s="103">
        <f t="shared" si="43"/>
        <v>0</v>
      </c>
      <c r="DDF20" s="103">
        <f t="shared" si="43"/>
        <v>0</v>
      </c>
      <c r="DDG20" s="103">
        <f t="shared" si="43"/>
        <v>0</v>
      </c>
      <c r="DDH20" s="103">
        <f t="shared" si="43"/>
        <v>0</v>
      </c>
      <c r="DDI20" s="103">
        <f t="shared" si="43"/>
        <v>0</v>
      </c>
      <c r="DDJ20" s="103">
        <f t="shared" si="43"/>
        <v>0</v>
      </c>
      <c r="DDK20" s="103">
        <f t="shared" si="43"/>
        <v>0</v>
      </c>
      <c r="DDL20" s="103">
        <f t="shared" si="43"/>
        <v>0</v>
      </c>
      <c r="DDM20" s="103">
        <f t="shared" si="43"/>
        <v>0</v>
      </c>
      <c r="DDN20" s="103">
        <f t="shared" si="43"/>
        <v>0</v>
      </c>
      <c r="DDO20" s="103">
        <f t="shared" si="43"/>
        <v>0</v>
      </c>
      <c r="DDP20" s="103">
        <f t="shared" si="43"/>
        <v>0</v>
      </c>
      <c r="DDQ20" s="103">
        <f t="shared" si="43"/>
        <v>0</v>
      </c>
      <c r="DDR20" s="103">
        <f t="shared" si="43"/>
        <v>0</v>
      </c>
      <c r="DDS20" s="103">
        <f t="shared" si="43"/>
        <v>0</v>
      </c>
      <c r="DDT20" s="103">
        <f t="shared" si="43"/>
        <v>0</v>
      </c>
      <c r="DDU20" s="103">
        <f t="shared" si="43"/>
        <v>0</v>
      </c>
      <c r="DDV20" s="103">
        <f t="shared" si="43"/>
        <v>0</v>
      </c>
      <c r="DDW20" s="103">
        <f t="shared" si="43"/>
        <v>0</v>
      </c>
      <c r="DDX20" s="103">
        <f t="shared" si="43"/>
        <v>0</v>
      </c>
      <c r="DDY20" s="103">
        <f t="shared" ref="DDY20:DGJ20" si="44">SUM(DDY9:DDY16)</f>
        <v>0</v>
      </c>
      <c r="DDZ20" s="103">
        <f t="shared" si="44"/>
        <v>0</v>
      </c>
      <c r="DEA20" s="103">
        <f t="shared" si="44"/>
        <v>0</v>
      </c>
      <c r="DEB20" s="103">
        <f t="shared" si="44"/>
        <v>0</v>
      </c>
      <c r="DEC20" s="103">
        <f t="shared" si="44"/>
        <v>0</v>
      </c>
      <c r="DED20" s="103">
        <f t="shared" si="44"/>
        <v>0</v>
      </c>
      <c r="DEE20" s="103">
        <f t="shared" si="44"/>
        <v>0</v>
      </c>
      <c r="DEF20" s="103">
        <f t="shared" si="44"/>
        <v>0</v>
      </c>
      <c r="DEG20" s="103">
        <f t="shared" si="44"/>
        <v>0</v>
      </c>
      <c r="DEH20" s="103">
        <f t="shared" si="44"/>
        <v>0</v>
      </c>
      <c r="DEI20" s="103">
        <f t="shared" si="44"/>
        <v>0</v>
      </c>
      <c r="DEJ20" s="103">
        <f t="shared" si="44"/>
        <v>0</v>
      </c>
      <c r="DEK20" s="103">
        <f t="shared" si="44"/>
        <v>0</v>
      </c>
      <c r="DEL20" s="103">
        <f t="shared" si="44"/>
        <v>0</v>
      </c>
      <c r="DEM20" s="103">
        <f t="shared" si="44"/>
        <v>0</v>
      </c>
      <c r="DEN20" s="103">
        <f t="shared" si="44"/>
        <v>0</v>
      </c>
      <c r="DEO20" s="103">
        <f t="shared" si="44"/>
        <v>0</v>
      </c>
      <c r="DEP20" s="103">
        <f t="shared" si="44"/>
        <v>0</v>
      </c>
      <c r="DEQ20" s="103">
        <f t="shared" si="44"/>
        <v>0</v>
      </c>
      <c r="DER20" s="103">
        <f t="shared" si="44"/>
        <v>0</v>
      </c>
      <c r="DES20" s="103">
        <f t="shared" si="44"/>
        <v>0</v>
      </c>
      <c r="DET20" s="103">
        <f t="shared" si="44"/>
        <v>0</v>
      </c>
      <c r="DEU20" s="103">
        <f t="shared" si="44"/>
        <v>0</v>
      </c>
      <c r="DEV20" s="103">
        <f t="shared" si="44"/>
        <v>0</v>
      </c>
      <c r="DEW20" s="103">
        <f t="shared" si="44"/>
        <v>0</v>
      </c>
      <c r="DEX20" s="103">
        <f t="shared" si="44"/>
        <v>0</v>
      </c>
      <c r="DEY20" s="103">
        <f t="shared" si="44"/>
        <v>0</v>
      </c>
      <c r="DEZ20" s="103">
        <f t="shared" si="44"/>
        <v>0</v>
      </c>
      <c r="DFA20" s="103">
        <f t="shared" si="44"/>
        <v>0</v>
      </c>
      <c r="DFB20" s="103">
        <f t="shared" si="44"/>
        <v>0</v>
      </c>
      <c r="DFC20" s="103">
        <f t="shared" si="44"/>
        <v>0</v>
      </c>
      <c r="DFD20" s="103">
        <f t="shared" si="44"/>
        <v>0</v>
      </c>
      <c r="DFE20" s="103">
        <f t="shared" si="44"/>
        <v>0</v>
      </c>
      <c r="DFF20" s="103">
        <f t="shared" si="44"/>
        <v>0</v>
      </c>
      <c r="DFG20" s="103">
        <f t="shared" si="44"/>
        <v>0</v>
      </c>
      <c r="DFH20" s="103">
        <f t="shared" si="44"/>
        <v>0</v>
      </c>
      <c r="DFI20" s="103">
        <f t="shared" si="44"/>
        <v>0</v>
      </c>
      <c r="DFJ20" s="103">
        <f t="shared" si="44"/>
        <v>0</v>
      </c>
      <c r="DFK20" s="103">
        <f t="shared" si="44"/>
        <v>0</v>
      </c>
      <c r="DFL20" s="103">
        <f t="shared" si="44"/>
        <v>0</v>
      </c>
      <c r="DFM20" s="103">
        <f t="shared" si="44"/>
        <v>0</v>
      </c>
      <c r="DFN20" s="103">
        <f t="shared" si="44"/>
        <v>0</v>
      </c>
      <c r="DFO20" s="103">
        <f t="shared" si="44"/>
        <v>0</v>
      </c>
      <c r="DFP20" s="103">
        <f t="shared" si="44"/>
        <v>0</v>
      </c>
      <c r="DFQ20" s="103">
        <f t="shared" si="44"/>
        <v>0</v>
      </c>
      <c r="DFR20" s="103">
        <f t="shared" si="44"/>
        <v>0</v>
      </c>
      <c r="DFS20" s="103">
        <f t="shared" si="44"/>
        <v>0</v>
      </c>
      <c r="DFT20" s="103">
        <f t="shared" si="44"/>
        <v>0</v>
      </c>
      <c r="DFU20" s="103">
        <f t="shared" si="44"/>
        <v>0</v>
      </c>
      <c r="DFV20" s="103">
        <f t="shared" si="44"/>
        <v>0</v>
      </c>
      <c r="DFW20" s="103">
        <f t="shared" si="44"/>
        <v>0</v>
      </c>
      <c r="DFX20" s="103">
        <f t="shared" si="44"/>
        <v>0</v>
      </c>
      <c r="DFY20" s="103">
        <f t="shared" si="44"/>
        <v>0</v>
      </c>
      <c r="DFZ20" s="103">
        <f t="shared" si="44"/>
        <v>0</v>
      </c>
      <c r="DGA20" s="103">
        <f t="shared" si="44"/>
        <v>0</v>
      </c>
      <c r="DGB20" s="103">
        <f t="shared" si="44"/>
        <v>0</v>
      </c>
      <c r="DGC20" s="103">
        <f t="shared" si="44"/>
        <v>0</v>
      </c>
      <c r="DGD20" s="103">
        <f t="shared" si="44"/>
        <v>0</v>
      </c>
      <c r="DGE20" s="103">
        <f t="shared" si="44"/>
        <v>0</v>
      </c>
      <c r="DGF20" s="103">
        <f t="shared" si="44"/>
        <v>0</v>
      </c>
      <c r="DGG20" s="103">
        <f t="shared" si="44"/>
        <v>0</v>
      </c>
      <c r="DGH20" s="103">
        <f t="shared" si="44"/>
        <v>0</v>
      </c>
      <c r="DGI20" s="103">
        <f t="shared" si="44"/>
        <v>0</v>
      </c>
      <c r="DGJ20" s="103">
        <f t="shared" si="44"/>
        <v>0</v>
      </c>
      <c r="DGK20" s="103">
        <f t="shared" ref="DGK20:DIV20" si="45">SUM(DGK9:DGK16)</f>
        <v>0</v>
      </c>
      <c r="DGL20" s="103">
        <f t="shared" si="45"/>
        <v>0</v>
      </c>
      <c r="DGM20" s="103">
        <f t="shared" si="45"/>
        <v>0</v>
      </c>
      <c r="DGN20" s="103">
        <f t="shared" si="45"/>
        <v>0</v>
      </c>
      <c r="DGO20" s="103">
        <f t="shared" si="45"/>
        <v>0</v>
      </c>
      <c r="DGP20" s="103">
        <f t="shared" si="45"/>
        <v>0</v>
      </c>
      <c r="DGQ20" s="103">
        <f t="shared" si="45"/>
        <v>0</v>
      </c>
      <c r="DGR20" s="103">
        <f t="shared" si="45"/>
        <v>0</v>
      </c>
      <c r="DGS20" s="103">
        <f t="shared" si="45"/>
        <v>0</v>
      </c>
      <c r="DGT20" s="103">
        <f t="shared" si="45"/>
        <v>0</v>
      </c>
      <c r="DGU20" s="103">
        <f t="shared" si="45"/>
        <v>0</v>
      </c>
      <c r="DGV20" s="103">
        <f t="shared" si="45"/>
        <v>0</v>
      </c>
      <c r="DGW20" s="103">
        <f t="shared" si="45"/>
        <v>0</v>
      </c>
      <c r="DGX20" s="103">
        <f t="shared" si="45"/>
        <v>0</v>
      </c>
      <c r="DGY20" s="103">
        <f t="shared" si="45"/>
        <v>0</v>
      </c>
      <c r="DGZ20" s="103">
        <f t="shared" si="45"/>
        <v>0</v>
      </c>
      <c r="DHA20" s="103">
        <f t="shared" si="45"/>
        <v>0</v>
      </c>
      <c r="DHB20" s="103">
        <f t="shared" si="45"/>
        <v>0</v>
      </c>
      <c r="DHC20" s="103">
        <f t="shared" si="45"/>
        <v>0</v>
      </c>
      <c r="DHD20" s="103">
        <f t="shared" si="45"/>
        <v>0</v>
      </c>
      <c r="DHE20" s="103">
        <f t="shared" si="45"/>
        <v>0</v>
      </c>
      <c r="DHF20" s="103">
        <f t="shared" si="45"/>
        <v>0</v>
      </c>
      <c r="DHG20" s="103">
        <f t="shared" si="45"/>
        <v>0</v>
      </c>
      <c r="DHH20" s="103">
        <f t="shared" si="45"/>
        <v>0</v>
      </c>
      <c r="DHI20" s="103">
        <f t="shared" si="45"/>
        <v>0</v>
      </c>
      <c r="DHJ20" s="103">
        <f t="shared" si="45"/>
        <v>0</v>
      </c>
      <c r="DHK20" s="103">
        <f t="shared" si="45"/>
        <v>0</v>
      </c>
      <c r="DHL20" s="103">
        <f t="shared" si="45"/>
        <v>0</v>
      </c>
      <c r="DHM20" s="103">
        <f t="shared" si="45"/>
        <v>0</v>
      </c>
      <c r="DHN20" s="103">
        <f t="shared" si="45"/>
        <v>0</v>
      </c>
      <c r="DHO20" s="103">
        <f t="shared" si="45"/>
        <v>0</v>
      </c>
      <c r="DHP20" s="103">
        <f t="shared" si="45"/>
        <v>0</v>
      </c>
      <c r="DHQ20" s="103">
        <f t="shared" si="45"/>
        <v>0</v>
      </c>
      <c r="DHR20" s="103">
        <f t="shared" si="45"/>
        <v>0</v>
      </c>
      <c r="DHS20" s="103">
        <f t="shared" si="45"/>
        <v>0</v>
      </c>
      <c r="DHT20" s="103">
        <f t="shared" si="45"/>
        <v>0</v>
      </c>
      <c r="DHU20" s="103">
        <f t="shared" si="45"/>
        <v>0</v>
      </c>
      <c r="DHV20" s="103">
        <f t="shared" si="45"/>
        <v>0</v>
      </c>
      <c r="DHW20" s="103">
        <f t="shared" si="45"/>
        <v>0</v>
      </c>
      <c r="DHX20" s="103">
        <f t="shared" si="45"/>
        <v>0</v>
      </c>
      <c r="DHY20" s="103">
        <f t="shared" si="45"/>
        <v>0</v>
      </c>
      <c r="DHZ20" s="103">
        <f t="shared" si="45"/>
        <v>0</v>
      </c>
      <c r="DIA20" s="103">
        <f t="shared" si="45"/>
        <v>0</v>
      </c>
      <c r="DIB20" s="103">
        <f t="shared" si="45"/>
        <v>0</v>
      </c>
      <c r="DIC20" s="103">
        <f t="shared" si="45"/>
        <v>0</v>
      </c>
      <c r="DID20" s="103">
        <f t="shared" si="45"/>
        <v>0</v>
      </c>
      <c r="DIE20" s="103">
        <f t="shared" si="45"/>
        <v>0</v>
      </c>
      <c r="DIF20" s="103">
        <f t="shared" si="45"/>
        <v>0</v>
      </c>
      <c r="DIG20" s="103">
        <f t="shared" si="45"/>
        <v>0</v>
      </c>
      <c r="DIH20" s="103">
        <f t="shared" si="45"/>
        <v>0</v>
      </c>
      <c r="DII20" s="103">
        <f t="shared" si="45"/>
        <v>0</v>
      </c>
      <c r="DIJ20" s="103">
        <f t="shared" si="45"/>
        <v>0</v>
      </c>
      <c r="DIK20" s="103">
        <f t="shared" si="45"/>
        <v>0</v>
      </c>
      <c r="DIL20" s="103">
        <f t="shared" si="45"/>
        <v>0</v>
      </c>
      <c r="DIM20" s="103">
        <f t="shared" si="45"/>
        <v>0</v>
      </c>
      <c r="DIN20" s="103">
        <f t="shared" si="45"/>
        <v>0</v>
      </c>
      <c r="DIO20" s="103">
        <f t="shared" si="45"/>
        <v>0</v>
      </c>
      <c r="DIP20" s="103">
        <f t="shared" si="45"/>
        <v>0</v>
      </c>
      <c r="DIQ20" s="103">
        <f t="shared" si="45"/>
        <v>0</v>
      </c>
      <c r="DIR20" s="103">
        <f t="shared" si="45"/>
        <v>0</v>
      </c>
      <c r="DIS20" s="103">
        <f t="shared" si="45"/>
        <v>0</v>
      </c>
      <c r="DIT20" s="103">
        <f t="shared" si="45"/>
        <v>0</v>
      </c>
      <c r="DIU20" s="103">
        <f t="shared" si="45"/>
        <v>0</v>
      </c>
      <c r="DIV20" s="103">
        <f t="shared" si="45"/>
        <v>0</v>
      </c>
      <c r="DIW20" s="103">
        <f t="shared" ref="DIW20:DLH20" si="46">SUM(DIW9:DIW16)</f>
        <v>0</v>
      </c>
      <c r="DIX20" s="103">
        <f t="shared" si="46"/>
        <v>0</v>
      </c>
      <c r="DIY20" s="103">
        <f t="shared" si="46"/>
        <v>0</v>
      </c>
      <c r="DIZ20" s="103">
        <f t="shared" si="46"/>
        <v>0</v>
      </c>
      <c r="DJA20" s="103">
        <f t="shared" si="46"/>
        <v>0</v>
      </c>
      <c r="DJB20" s="103">
        <f t="shared" si="46"/>
        <v>0</v>
      </c>
      <c r="DJC20" s="103">
        <f t="shared" si="46"/>
        <v>0</v>
      </c>
      <c r="DJD20" s="103">
        <f t="shared" si="46"/>
        <v>0</v>
      </c>
      <c r="DJE20" s="103">
        <f t="shared" si="46"/>
        <v>0</v>
      </c>
      <c r="DJF20" s="103">
        <f t="shared" si="46"/>
        <v>0</v>
      </c>
      <c r="DJG20" s="103">
        <f t="shared" si="46"/>
        <v>0</v>
      </c>
      <c r="DJH20" s="103">
        <f t="shared" si="46"/>
        <v>0</v>
      </c>
      <c r="DJI20" s="103">
        <f t="shared" si="46"/>
        <v>0</v>
      </c>
      <c r="DJJ20" s="103">
        <f t="shared" si="46"/>
        <v>0</v>
      </c>
      <c r="DJK20" s="103">
        <f t="shared" si="46"/>
        <v>0</v>
      </c>
      <c r="DJL20" s="103">
        <f t="shared" si="46"/>
        <v>0</v>
      </c>
      <c r="DJM20" s="103">
        <f t="shared" si="46"/>
        <v>0</v>
      </c>
      <c r="DJN20" s="103">
        <f t="shared" si="46"/>
        <v>0</v>
      </c>
      <c r="DJO20" s="103">
        <f t="shared" si="46"/>
        <v>0</v>
      </c>
      <c r="DJP20" s="103">
        <f t="shared" si="46"/>
        <v>0</v>
      </c>
      <c r="DJQ20" s="103">
        <f t="shared" si="46"/>
        <v>0</v>
      </c>
      <c r="DJR20" s="103">
        <f t="shared" si="46"/>
        <v>0</v>
      </c>
      <c r="DJS20" s="103">
        <f t="shared" si="46"/>
        <v>0</v>
      </c>
      <c r="DJT20" s="103">
        <f t="shared" si="46"/>
        <v>0</v>
      </c>
      <c r="DJU20" s="103">
        <f t="shared" si="46"/>
        <v>0</v>
      </c>
      <c r="DJV20" s="103">
        <f t="shared" si="46"/>
        <v>0</v>
      </c>
      <c r="DJW20" s="103">
        <f t="shared" si="46"/>
        <v>0</v>
      </c>
      <c r="DJX20" s="103">
        <f t="shared" si="46"/>
        <v>0</v>
      </c>
      <c r="DJY20" s="103">
        <f t="shared" si="46"/>
        <v>0</v>
      </c>
      <c r="DJZ20" s="103">
        <f t="shared" si="46"/>
        <v>0</v>
      </c>
      <c r="DKA20" s="103">
        <f t="shared" si="46"/>
        <v>0</v>
      </c>
      <c r="DKB20" s="103">
        <f t="shared" si="46"/>
        <v>0</v>
      </c>
      <c r="DKC20" s="103">
        <f t="shared" si="46"/>
        <v>0</v>
      </c>
      <c r="DKD20" s="103">
        <f t="shared" si="46"/>
        <v>0</v>
      </c>
      <c r="DKE20" s="103">
        <f t="shared" si="46"/>
        <v>0</v>
      </c>
      <c r="DKF20" s="103">
        <f t="shared" si="46"/>
        <v>0</v>
      </c>
      <c r="DKG20" s="103">
        <f t="shared" si="46"/>
        <v>0</v>
      </c>
      <c r="DKH20" s="103">
        <f t="shared" si="46"/>
        <v>0</v>
      </c>
      <c r="DKI20" s="103">
        <f t="shared" si="46"/>
        <v>0</v>
      </c>
      <c r="DKJ20" s="103">
        <f t="shared" si="46"/>
        <v>0</v>
      </c>
      <c r="DKK20" s="103">
        <f t="shared" si="46"/>
        <v>0</v>
      </c>
      <c r="DKL20" s="103">
        <f t="shared" si="46"/>
        <v>0</v>
      </c>
      <c r="DKM20" s="103">
        <f t="shared" si="46"/>
        <v>0</v>
      </c>
      <c r="DKN20" s="103">
        <f t="shared" si="46"/>
        <v>0</v>
      </c>
      <c r="DKO20" s="103">
        <f t="shared" si="46"/>
        <v>0</v>
      </c>
      <c r="DKP20" s="103">
        <f t="shared" si="46"/>
        <v>0</v>
      </c>
      <c r="DKQ20" s="103">
        <f t="shared" si="46"/>
        <v>0</v>
      </c>
      <c r="DKR20" s="103">
        <f t="shared" si="46"/>
        <v>0</v>
      </c>
      <c r="DKS20" s="103">
        <f t="shared" si="46"/>
        <v>0</v>
      </c>
      <c r="DKT20" s="103">
        <f t="shared" si="46"/>
        <v>0</v>
      </c>
      <c r="DKU20" s="103">
        <f t="shared" si="46"/>
        <v>0</v>
      </c>
      <c r="DKV20" s="103">
        <f t="shared" si="46"/>
        <v>0</v>
      </c>
      <c r="DKW20" s="103">
        <f t="shared" si="46"/>
        <v>0</v>
      </c>
      <c r="DKX20" s="103">
        <f t="shared" si="46"/>
        <v>0</v>
      </c>
      <c r="DKY20" s="103">
        <f t="shared" si="46"/>
        <v>0</v>
      </c>
      <c r="DKZ20" s="103">
        <f t="shared" si="46"/>
        <v>0</v>
      </c>
      <c r="DLA20" s="103">
        <f t="shared" si="46"/>
        <v>0</v>
      </c>
      <c r="DLB20" s="103">
        <f t="shared" si="46"/>
        <v>0</v>
      </c>
      <c r="DLC20" s="103">
        <f t="shared" si="46"/>
        <v>0</v>
      </c>
      <c r="DLD20" s="103">
        <f t="shared" si="46"/>
        <v>0</v>
      </c>
      <c r="DLE20" s="103">
        <f t="shared" si="46"/>
        <v>0</v>
      </c>
      <c r="DLF20" s="103">
        <f t="shared" si="46"/>
        <v>0</v>
      </c>
      <c r="DLG20" s="103">
        <f t="shared" si="46"/>
        <v>0</v>
      </c>
      <c r="DLH20" s="103">
        <f t="shared" si="46"/>
        <v>0</v>
      </c>
      <c r="DLI20" s="103">
        <f t="shared" ref="DLI20:DNT20" si="47">SUM(DLI9:DLI16)</f>
        <v>0</v>
      </c>
      <c r="DLJ20" s="103">
        <f t="shared" si="47"/>
        <v>0</v>
      </c>
      <c r="DLK20" s="103">
        <f t="shared" si="47"/>
        <v>0</v>
      </c>
      <c r="DLL20" s="103">
        <f t="shared" si="47"/>
        <v>0</v>
      </c>
      <c r="DLM20" s="103">
        <f t="shared" si="47"/>
        <v>0</v>
      </c>
      <c r="DLN20" s="103">
        <f t="shared" si="47"/>
        <v>0</v>
      </c>
      <c r="DLO20" s="103">
        <f t="shared" si="47"/>
        <v>0</v>
      </c>
      <c r="DLP20" s="103">
        <f t="shared" si="47"/>
        <v>0</v>
      </c>
      <c r="DLQ20" s="103">
        <f t="shared" si="47"/>
        <v>0</v>
      </c>
      <c r="DLR20" s="103">
        <f t="shared" si="47"/>
        <v>0</v>
      </c>
      <c r="DLS20" s="103">
        <f t="shared" si="47"/>
        <v>0</v>
      </c>
      <c r="DLT20" s="103">
        <f t="shared" si="47"/>
        <v>0</v>
      </c>
      <c r="DLU20" s="103">
        <f t="shared" si="47"/>
        <v>0</v>
      </c>
      <c r="DLV20" s="103">
        <f t="shared" si="47"/>
        <v>0</v>
      </c>
      <c r="DLW20" s="103">
        <f t="shared" si="47"/>
        <v>0</v>
      </c>
      <c r="DLX20" s="103">
        <f t="shared" si="47"/>
        <v>0</v>
      </c>
      <c r="DLY20" s="103">
        <f t="shared" si="47"/>
        <v>0</v>
      </c>
      <c r="DLZ20" s="103">
        <f t="shared" si="47"/>
        <v>0</v>
      </c>
      <c r="DMA20" s="103">
        <f t="shared" si="47"/>
        <v>0</v>
      </c>
      <c r="DMB20" s="103">
        <f t="shared" si="47"/>
        <v>0</v>
      </c>
      <c r="DMC20" s="103">
        <f t="shared" si="47"/>
        <v>0</v>
      </c>
      <c r="DMD20" s="103">
        <f t="shared" si="47"/>
        <v>0</v>
      </c>
      <c r="DME20" s="103">
        <f t="shared" si="47"/>
        <v>0</v>
      </c>
      <c r="DMF20" s="103">
        <f t="shared" si="47"/>
        <v>0</v>
      </c>
      <c r="DMG20" s="103">
        <f t="shared" si="47"/>
        <v>0</v>
      </c>
      <c r="DMH20" s="103">
        <f t="shared" si="47"/>
        <v>0</v>
      </c>
      <c r="DMI20" s="103">
        <f t="shared" si="47"/>
        <v>0</v>
      </c>
      <c r="DMJ20" s="103">
        <f t="shared" si="47"/>
        <v>0</v>
      </c>
      <c r="DMK20" s="103">
        <f t="shared" si="47"/>
        <v>0</v>
      </c>
      <c r="DML20" s="103">
        <f t="shared" si="47"/>
        <v>0</v>
      </c>
      <c r="DMM20" s="103">
        <f t="shared" si="47"/>
        <v>0</v>
      </c>
      <c r="DMN20" s="103">
        <f t="shared" si="47"/>
        <v>0</v>
      </c>
      <c r="DMO20" s="103">
        <f t="shared" si="47"/>
        <v>0</v>
      </c>
      <c r="DMP20" s="103">
        <f t="shared" si="47"/>
        <v>0</v>
      </c>
      <c r="DMQ20" s="103">
        <f t="shared" si="47"/>
        <v>0</v>
      </c>
      <c r="DMR20" s="103">
        <f t="shared" si="47"/>
        <v>0</v>
      </c>
      <c r="DMS20" s="103">
        <f t="shared" si="47"/>
        <v>0</v>
      </c>
      <c r="DMT20" s="103">
        <f t="shared" si="47"/>
        <v>0</v>
      </c>
      <c r="DMU20" s="103">
        <f t="shared" si="47"/>
        <v>0</v>
      </c>
      <c r="DMV20" s="103">
        <f t="shared" si="47"/>
        <v>0</v>
      </c>
      <c r="DMW20" s="103">
        <f t="shared" si="47"/>
        <v>0</v>
      </c>
      <c r="DMX20" s="103">
        <f t="shared" si="47"/>
        <v>0</v>
      </c>
      <c r="DMY20" s="103">
        <f t="shared" si="47"/>
        <v>0</v>
      </c>
      <c r="DMZ20" s="103">
        <f t="shared" si="47"/>
        <v>0</v>
      </c>
      <c r="DNA20" s="103">
        <f t="shared" si="47"/>
        <v>0</v>
      </c>
      <c r="DNB20" s="103">
        <f t="shared" si="47"/>
        <v>0</v>
      </c>
      <c r="DNC20" s="103">
        <f t="shared" si="47"/>
        <v>0</v>
      </c>
      <c r="DND20" s="103">
        <f t="shared" si="47"/>
        <v>0</v>
      </c>
      <c r="DNE20" s="103">
        <f t="shared" si="47"/>
        <v>0</v>
      </c>
      <c r="DNF20" s="103">
        <f t="shared" si="47"/>
        <v>0</v>
      </c>
      <c r="DNG20" s="103">
        <f t="shared" si="47"/>
        <v>0</v>
      </c>
      <c r="DNH20" s="103">
        <f t="shared" si="47"/>
        <v>0</v>
      </c>
      <c r="DNI20" s="103">
        <f t="shared" si="47"/>
        <v>0</v>
      </c>
      <c r="DNJ20" s="103">
        <f t="shared" si="47"/>
        <v>0</v>
      </c>
      <c r="DNK20" s="103">
        <f t="shared" si="47"/>
        <v>0</v>
      </c>
      <c r="DNL20" s="103">
        <f t="shared" si="47"/>
        <v>0</v>
      </c>
      <c r="DNM20" s="103">
        <f t="shared" si="47"/>
        <v>0</v>
      </c>
      <c r="DNN20" s="103">
        <f t="shared" si="47"/>
        <v>0</v>
      </c>
      <c r="DNO20" s="103">
        <f t="shared" si="47"/>
        <v>0</v>
      </c>
      <c r="DNP20" s="103">
        <f t="shared" si="47"/>
        <v>0</v>
      </c>
      <c r="DNQ20" s="103">
        <f t="shared" si="47"/>
        <v>0</v>
      </c>
      <c r="DNR20" s="103">
        <f t="shared" si="47"/>
        <v>0</v>
      </c>
      <c r="DNS20" s="103">
        <f t="shared" si="47"/>
        <v>0</v>
      </c>
      <c r="DNT20" s="103">
        <f t="shared" si="47"/>
        <v>0</v>
      </c>
      <c r="DNU20" s="103">
        <f t="shared" ref="DNU20:DQF20" si="48">SUM(DNU9:DNU16)</f>
        <v>0</v>
      </c>
      <c r="DNV20" s="103">
        <f t="shared" si="48"/>
        <v>0</v>
      </c>
      <c r="DNW20" s="103">
        <f t="shared" si="48"/>
        <v>0</v>
      </c>
      <c r="DNX20" s="103">
        <f t="shared" si="48"/>
        <v>0</v>
      </c>
      <c r="DNY20" s="103">
        <f t="shared" si="48"/>
        <v>0</v>
      </c>
      <c r="DNZ20" s="103">
        <f t="shared" si="48"/>
        <v>0</v>
      </c>
      <c r="DOA20" s="103">
        <f t="shared" si="48"/>
        <v>0</v>
      </c>
      <c r="DOB20" s="103">
        <f t="shared" si="48"/>
        <v>0</v>
      </c>
      <c r="DOC20" s="103">
        <f t="shared" si="48"/>
        <v>0</v>
      </c>
      <c r="DOD20" s="103">
        <f t="shared" si="48"/>
        <v>0</v>
      </c>
      <c r="DOE20" s="103">
        <f t="shared" si="48"/>
        <v>0</v>
      </c>
      <c r="DOF20" s="103">
        <f t="shared" si="48"/>
        <v>0</v>
      </c>
      <c r="DOG20" s="103">
        <f t="shared" si="48"/>
        <v>0</v>
      </c>
      <c r="DOH20" s="103">
        <f t="shared" si="48"/>
        <v>0</v>
      </c>
      <c r="DOI20" s="103">
        <f t="shared" si="48"/>
        <v>0</v>
      </c>
      <c r="DOJ20" s="103">
        <f t="shared" si="48"/>
        <v>0</v>
      </c>
      <c r="DOK20" s="103">
        <f t="shared" si="48"/>
        <v>0</v>
      </c>
      <c r="DOL20" s="103">
        <f t="shared" si="48"/>
        <v>0</v>
      </c>
      <c r="DOM20" s="103">
        <f t="shared" si="48"/>
        <v>0</v>
      </c>
      <c r="DON20" s="103">
        <f t="shared" si="48"/>
        <v>0</v>
      </c>
      <c r="DOO20" s="103">
        <f t="shared" si="48"/>
        <v>0</v>
      </c>
      <c r="DOP20" s="103">
        <f t="shared" si="48"/>
        <v>0</v>
      </c>
      <c r="DOQ20" s="103">
        <f t="shared" si="48"/>
        <v>0</v>
      </c>
      <c r="DOR20" s="103">
        <f t="shared" si="48"/>
        <v>0</v>
      </c>
      <c r="DOS20" s="103">
        <f t="shared" si="48"/>
        <v>0</v>
      </c>
      <c r="DOT20" s="103">
        <f t="shared" si="48"/>
        <v>0</v>
      </c>
      <c r="DOU20" s="103">
        <f t="shared" si="48"/>
        <v>0</v>
      </c>
      <c r="DOV20" s="103">
        <f t="shared" si="48"/>
        <v>0</v>
      </c>
      <c r="DOW20" s="103">
        <f t="shared" si="48"/>
        <v>0</v>
      </c>
      <c r="DOX20" s="103">
        <f t="shared" si="48"/>
        <v>0</v>
      </c>
      <c r="DOY20" s="103">
        <f t="shared" si="48"/>
        <v>0</v>
      </c>
      <c r="DOZ20" s="103">
        <f t="shared" si="48"/>
        <v>0</v>
      </c>
      <c r="DPA20" s="103">
        <f t="shared" si="48"/>
        <v>0</v>
      </c>
      <c r="DPB20" s="103">
        <f t="shared" si="48"/>
        <v>0</v>
      </c>
      <c r="DPC20" s="103">
        <f t="shared" si="48"/>
        <v>0</v>
      </c>
      <c r="DPD20" s="103">
        <f t="shared" si="48"/>
        <v>0</v>
      </c>
      <c r="DPE20" s="103">
        <f t="shared" si="48"/>
        <v>0</v>
      </c>
      <c r="DPF20" s="103">
        <f t="shared" si="48"/>
        <v>0</v>
      </c>
      <c r="DPG20" s="103">
        <f t="shared" si="48"/>
        <v>0</v>
      </c>
      <c r="DPH20" s="103">
        <f t="shared" si="48"/>
        <v>0</v>
      </c>
      <c r="DPI20" s="103">
        <f t="shared" si="48"/>
        <v>0</v>
      </c>
      <c r="DPJ20" s="103">
        <f t="shared" si="48"/>
        <v>0</v>
      </c>
      <c r="DPK20" s="103">
        <f t="shared" si="48"/>
        <v>0</v>
      </c>
      <c r="DPL20" s="103">
        <f t="shared" si="48"/>
        <v>0</v>
      </c>
      <c r="DPM20" s="103">
        <f t="shared" si="48"/>
        <v>0</v>
      </c>
      <c r="DPN20" s="103">
        <f t="shared" si="48"/>
        <v>0</v>
      </c>
      <c r="DPO20" s="103">
        <f t="shared" si="48"/>
        <v>0</v>
      </c>
      <c r="DPP20" s="103">
        <f t="shared" si="48"/>
        <v>0</v>
      </c>
      <c r="DPQ20" s="103">
        <f t="shared" si="48"/>
        <v>0</v>
      </c>
      <c r="DPR20" s="103">
        <f t="shared" si="48"/>
        <v>0</v>
      </c>
      <c r="DPS20" s="103">
        <f t="shared" si="48"/>
        <v>0</v>
      </c>
      <c r="DPT20" s="103">
        <f t="shared" si="48"/>
        <v>0</v>
      </c>
      <c r="DPU20" s="103">
        <f t="shared" si="48"/>
        <v>0</v>
      </c>
      <c r="DPV20" s="103">
        <f t="shared" si="48"/>
        <v>0</v>
      </c>
      <c r="DPW20" s="103">
        <f t="shared" si="48"/>
        <v>0</v>
      </c>
      <c r="DPX20" s="103">
        <f t="shared" si="48"/>
        <v>0</v>
      </c>
      <c r="DPY20" s="103">
        <f t="shared" si="48"/>
        <v>0</v>
      </c>
      <c r="DPZ20" s="103">
        <f t="shared" si="48"/>
        <v>0</v>
      </c>
      <c r="DQA20" s="103">
        <f t="shared" si="48"/>
        <v>0</v>
      </c>
      <c r="DQB20" s="103">
        <f t="shared" si="48"/>
        <v>0</v>
      </c>
      <c r="DQC20" s="103">
        <f t="shared" si="48"/>
        <v>0</v>
      </c>
      <c r="DQD20" s="103">
        <f t="shared" si="48"/>
        <v>0</v>
      </c>
      <c r="DQE20" s="103">
        <f t="shared" si="48"/>
        <v>0</v>
      </c>
      <c r="DQF20" s="103">
        <f t="shared" si="48"/>
        <v>0</v>
      </c>
      <c r="DQG20" s="103">
        <f t="shared" ref="DQG20:DSR20" si="49">SUM(DQG9:DQG16)</f>
        <v>0</v>
      </c>
      <c r="DQH20" s="103">
        <f t="shared" si="49"/>
        <v>0</v>
      </c>
      <c r="DQI20" s="103">
        <f t="shared" si="49"/>
        <v>0</v>
      </c>
      <c r="DQJ20" s="103">
        <f t="shared" si="49"/>
        <v>0</v>
      </c>
      <c r="DQK20" s="103">
        <f t="shared" si="49"/>
        <v>0</v>
      </c>
      <c r="DQL20" s="103">
        <f t="shared" si="49"/>
        <v>0</v>
      </c>
      <c r="DQM20" s="103">
        <f t="shared" si="49"/>
        <v>0</v>
      </c>
      <c r="DQN20" s="103">
        <f t="shared" si="49"/>
        <v>0</v>
      </c>
      <c r="DQO20" s="103">
        <f t="shared" si="49"/>
        <v>0</v>
      </c>
      <c r="DQP20" s="103">
        <f t="shared" si="49"/>
        <v>0</v>
      </c>
      <c r="DQQ20" s="103">
        <f t="shared" si="49"/>
        <v>0</v>
      </c>
      <c r="DQR20" s="103">
        <f t="shared" si="49"/>
        <v>0</v>
      </c>
      <c r="DQS20" s="103">
        <f t="shared" si="49"/>
        <v>0</v>
      </c>
      <c r="DQT20" s="103">
        <f t="shared" si="49"/>
        <v>0</v>
      </c>
      <c r="DQU20" s="103">
        <f t="shared" si="49"/>
        <v>0</v>
      </c>
      <c r="DQV20" s="103">
        <f t="shared" si="49"/>
        <v>0</v>
      </c>
      <c r="DQW20" s="103">
        <f t="shared" si="49"/>
        <v>0</v>
      </c>
      <c r="DQX20" s="103">
        <f t="shared" si="49"/>
        <v>0</v>
      </c>
      <c r="DQY20" s="103">
        <f t="shared" si="49"/>
        <v>0</v>
      </c>
      <c r="DQZ20" s="103">
        <f t="shared" si="49"/>
        <v>0</v>
      </c>
      <c r="DRA20" s="103">
        <f t="shared" si="49"/>
        <v>0</v>
      </c>
      <c r="DRB20" s="103">
        <f t="shared" si="49"/>
        <v>0</v>
      </c>
      <c r="DRC20" s="103">
        <f t="shared" si="49"/>
        <v>0</v>
      </c>
      <c r="DRD20" s="103">
        <f t="shared" si="49"/>
        <v>0</v>
      </c>
      <c r="DRE20" s="103">
        <f t="shared" si="49"/>
        <v>0</v>
      </c>
      <c r="DRF20" s="103">
        <f t="shared" si="49"/>
        <v>0</v>
      </c>
      <c r="DRG20" s="103">
        <f t="shared" si="49"/>
        <v>0</v>
      </c>
      <c r="DRH20" s="103">
        <f t="shared" si="49"/>
        <v>0</v>
      </c>
      <c r="DRI20" s="103">
        <f t="shared" si="49"/>
        <v>0</v>
      </c>
      <c r="DRJ20" s="103">
        <f t="shared" si="49"/>
        <v>0</v>
      </c>
      <c r="DRK20" s="103">
        <f t="shared" si="49"/>
        <v>0</v>
      </c>
      <c r="DRL20" s="103">
        <f t="shared" si="49"/>
        <v>0</v>
      </c>
      <c r="DRM20" s="103">
        <f t="shared" si="49"/>
        <v>0</v>
      </c>
      <c r="DRN20" s="103">
        <f t="shared" si="49"/>
        <v>0</v>
      </c>
      <c r="DRO20" s="103">
        <f t="shared" si="49"/>
        <v>0</v>
      </c>
      <c r="DRP20" s="103">
        <f t="shared" si="49"/>
        <v>0</v>
      </c>
      <c r="DRQ20" s="103">
        <f t="shared" si="49"/>
        <v>0</v>
      </c>
      <c r="DRR20" s="103">
        <f t="shared" si="49"/>
        <v>0</v>
      </c>
      <c r="DRS20" s="103">
        <f t="shared" si="49"/>
        <v>0</v>
      </c>
      <c r="DRT20" s="103">
        <f t="shared" si="49"/>
        <v>0</v>
      </c>
      <c r="DRU20" s="103">
        <f t="shared" si="49"/>
        <v>0</v>
      </c>
      <c r="DRV20" s="103">
        <f t="shared" si="49"/>
        <v>0</v>
      </c>
      <c r="DRW20" s="103">
        <f t="shared" si="49"/>
        <v>0</v>
      </c>
      <c r="DRX20" s="103">
        <f t="shared" si="49"/>
        <v>0</v>
      </c>
      <c r="DRY20" s="103">
        <f t="shared" si="49"/>
        <v>0</v>
      </c>
      <c r="DRZ20" s="103">
        <f t="shared" si="49"/>
        <v>0</v>
      </c>
      <c r="DSA20" s="103">
        <f t="shared" si="49"/>
        <v>0</v>
      </c>
      <c r="DSB20" s="103">
        <f t="shared" si="49"/>
        <v>0</v>
      </c>
      <c r="DSC20" s="103">
        <f t="shared" si="49"/>
        <v>0</v>
      </c>
      <c r="DSD20" s="103">
        <f t="shared" si="49"/>
        <v>0</v>
      </c>
      <c r="DSE20" s="103">
        <f t="shared" si="49"/>
        <v>0</v>
      </c>
      <c r="DSF20" s="103">
        <f t="shared" si="49"/>
        <v>0</v>
      </c>
      <c r="DSG20" s="103">
        <f t="shared" si="49"/>
        <v>0</v>
      </c>
      <c r="DSH20" s="103">
        <f t="shared" si="49"/>
        <v>0</v>
      </c>
      <c r="DSI20" s="103">
        <f t="shared" si="49"/>
        <v>0</v>
      </c>
      <c r="DSJ20" s="103">
        <f t="shared" si="49"/>
        <v>0</v>
      </c>
      <c r="DSK20" s="103">
        <f t="shared" si="49"/>
        <v>0</v>
      </c>
      <c r="DSL20" s="103">
        <f t="shared" si="49"/>
        <v>0</v>
      </c>
      <c r="DSM20" s="103">
        <f t="shared" si="49"/>
        <v>0</v>
      </c>
      <c r="DSN20" s="103">
        <f t="shared" si="49"/>
        <v>0</v>
      </c>
      <c r="DSO20" s="103">
        <f t="shared" si="49"/>
        <v>0</v>
      </c>
      <c r="DSP20" s="103">
        <f t="shared" si="49"/>
        <v>0</v>
      </c>
      <c r="DSQ20" s="103">
        <f t="shared" si="49"/>
        <v>0</v>
      </c>
      <c r="DSR20" s="103">
        <f t="shared" si="49"/>
        <v>0</v>
      </c>
      <c r="DSS20" s="103">
        <f t="shared" ref="DSS20:DVD20" si="50">SUM(DSS9:DSS16)</f>
        <v>0</v>
      </c>
      <c r="DST20" s="103">
        <f t="shared" si="50"/>
        <v>0</v>
      </c>
      <c r="DSU20" s="103">
        <f t="shared" si="50"/>
        <v>0</v>
      </c>
      <c r="DSV20" s="103">
        <f t="shared" si="50"/>
        <v>0</v>
      </c>
      <c r="DSW20" s="103">
        <f t="shared" si="50"/>
        <v>0</v>
      </c>
      <c r="DSX20" s="103">
        <f t="shared" si="50"/>
        <v>0</v>
      </c>
      <c r="DSY20" s="103">
        <f t="shared" si="50"/>
        <v>0</v>
      </c>
      <c r="DSZ20" s="103">
        <f t="shared" si="50"/>
        <v>0</v>
      </c>
      <c r="DTA20" s="103">
        <f t="shared" si="50"/>
        <v>0</v>
      </c>
      <c r="DTB20" s="103">
        <f t="shared" si="50"/>
        <v>0</v>
      </c>
      <c r="DTC20" s="103">
        <f t="shared" si="50"/>
        <v>0</v>
      </c>
      <c r="DTD20" s="103">
        <f t="shared" si="50"/>
        <v>0</v>
      </c>
      <c r="DTE20" s="103">
        <f t="shared" si="50"/>
        <v>0</v>
      </c>
      <c r="DTF20" s="103">
        <f t="shared" si="50"/>
        <v>0</v>
      </c>
      <c r="DTG20" s="103">
        <f t="shared" si="50"/>
        <v>0</v>
      </c>
      <c r="DTH20" s="103">
        <f t="shared" si="50"/>
        <v>0</v>
      </c>
      <c r="DTI20" s="103">
        <f t="shared" si="50"/>
        <v>0</v>
      </c>
      <c r="DTJ20" s="103">
        <f t="shared" si="50"/>
        <v>0</v>
      </c>
      <c r="DTK20" s="103">
        <f t="shared" si="50"/>
        <v>0</v>
      </c>
      <c r="DTL20" s="103">
        <f t="shared" si="50"/>
        <v>0</v>
      </c>
      <c r="DTM20" s="103">
        <f t="shared" si="50"/>
        <v>0</v>
      </c>
      <c r="DTN20" s="103">
        <f t="shared" si="50"/>
        <v>0</v>
      </c>
      <c r="DTO20" s="103">
        <f t="shared" si="50"/>
        <v>0</v>
      </c>
      <c r="DTP20" s="103">
        <f t="shared" si="50"/>
        <v>0</v>
      </c>
      <c r="DTQ20" s="103">
        <f t="shared" si="50"/>
        <v>0</v>
      </c>
      <c r="DTR20" s="103">
        <f t="shared" si="50"/>
        <v>0</v>
      </c>
      <c r="DTS20" s="103">
        <f t="shared" si="50"/>
        <v>0</v>
      </c>
      <c r="DTT20" s="103">
        <f t="shared" si="50"/>
        <v>0</v>
      </c>
      <c r="DTU20" s="103">
        <f t="shared" si="50"/>
        <v>0</v>
      </c>
      <c r="DTV20" s="103">
        <f t="shared" si="50"/>
        <v>0</v>
      </c>
      <c r="DTW20" s="103">
        <f t="shared" si="50"/>
        <v>0</v>
      </c>
      <c r="DTX20" s="103">
        <f t="shared" si="50"/>
        <v>0</v>
      </c>
      <c r="DTY20" s="103">
        <f t="shared" si="50"/>
        <v>0</v>
      </c>
      <c r="DTZ20" s="103">
        <f t="shared" si="50"/>
        <v>0</v>
      </c>
      <c r="DUA20" s="103">
        <f t="shared" si="50"/>
        <v>0</v>
      </c>
      <c r="DUB20" s="103">
        <f t="shared" si="50"/>
        <v>0</v>
      </c>
      <c r="DUC20" s="103">
        <f t="shared" si="50"/>
        <v>0</v>
      </c>
      <c r="DUD20" s="103">
        <f t="shared" si="50"/>
        <v>0</v>
      </c>
      <c r="DUE20" s="103">
        <f t="shared" si="50"/>
        <v>0</v>
      </c>
      <c r="DUF20" s="103">
        <f t="shared" si="50"/>
        <v>0</v>
      </c>
      <c r="DUG20" s="103">
        <f t="shared" si="50"/>
        <v>0</v>
      </c>
      <c r="DUH20" s="103">
        <f t="shared" si="50"/>
        <v>0</v>
      </c>
      <c r="DUI20" s="103">
        <f t="shared" si="50"/>
        <v>0</v>
      </c>
      <c r="DUJ20" s="103">
        <f t="shared" si="50"/>
        <v>0</v>
      </c>
      <c r="DUK20" s="103">
        <f t="shared" si="50"/>
        <v>0</v>
      </c>
      <c r="DUL20" s="103">
        <f t="shared" si="50"/>
        <v>0</v>
      </c>
      <c r="DUM20" s="103">
        <f t="shared" si="50"/>
        <v>0</v>
      </c>
      <c r="DUN20" s="103">
        <f t="shared" si="50"/>
        <v>0</v>
      </c>
      <c r="DUO20" s="103">
        <f t="shared" si="50"/>
        <v>0</v>
      </c>
      <c r="DUP20" s="103">
        <f t="shared" si="50"/>
        <v>0</v>
      </c>
      <c r="DUQ20" s="103">
        <f t="shared" si="50"/>
        <v>0</v>
      </c>
      <c r="DUR20" s="103">
        <f t="shared" si="50"/>
        <v>0</v>
      </c>
      <c r="DUS20" s="103">
        <f t="shared" si="50"/>
        <v>0</v>
      </c>
      <c r="DUT20" s="103">
        <f t="shared" si="50"/>
        <v>0</v>
      </c>
      <c r="DUU20" s="103">
        <f t="shared" si="50"/>
        <v>0</v>
      </c>
      <c r="DUV20" s="103">
        <f t="shared" si="50"/>
        <v>0</v>
      </c>
      <c r="DUW20" s="103">
        <f t="shared" si="50"/>
        <v>0</v>
      </c>
      <c r="DUX20" s="103">
        <f t="shared" si="50"/>
        <v>0</v>
      </c>
      <c r="DUY20" s="103">
        <f t="shared" si="50"/>
        <v>0</v>
      </c>
      <c r="DUZ20" s="103">
        <f t="shared" si="50"/>
        <v>0</v>
      </c>
      <c r="DVA20" s="103">
        <f t="shared" si="50"/>
        <v>0</v>
      </c>
      <c r="DVB20" s="103">
        <f t="shared" si="50"/>
        <v>0</v>
      </c>
      <c r="DVC20" s="103">
        <f t="shared" si="50"/>
        <v>0</v>
      </c>
      <c r="DVD20" s="103">
        <f t="shared" si="50"/>
        <v>0</v>
      </c>
      <c r="DVE20" s="103">
        <f t="shared" ref="DVE20:DXP20" si="51">SUM(DVE9:DVE16)</f>
        <v>0</v>
      </c>
      <c r="DVF20" s="103">
        <f t="shared" si="51"/>
        <v>0</v>
      </c>
      <c r="DVG20" s="103">
        <f t="shared" si="51"/>
        <v>0</v>
      </c>
      <c r="DVH20" s="103">
        <f t="shared" si="51"/>
        <v>0</v>
      </c>
      <c r="DVI20" s="103">
        <f t="shared" si="51"/>
        <v>0</v>
      </c>
      <c r="DVJ20" s="103">
        <f t="shared" si="51"/>
        <v>0</v>
      </c>
      <c r="DVK20" s="103">
        <f t="shared" si="51"/>
        <v>0</v>
      </c>
      <c r="DVL20" s="103">
        <f t="shared" si="51"/>
        <v>0</v>
      </c>
      <c r="DVM20" s="103">
        <f t="shared" si="51"/>
        <v>0</v>
      </c>
      <c r="DVN20" s="103">
        <f t="shared" si="51"/>
        <v>0</v>
      </c>
      <c r="DVO20" s="103">
        <f t="shared" si="51"/>
        <v>0</v>
      </c>
      <c r="DVP20" s="103">
        <f t="shared" si="51"/>
        <v>0</v>
      </c>
      <c r="DVQ20" s="103">
        <f t="shared" si="51"/>
        <v>0</v>
      </c>
      <c r="DVR20" s="103">
        <f t="shared" si="51"/>
        <v>0</v>
      </c>
      <c r="DVS20" s="103">
        <f t="shared" si="51"/>
        <v>0</v>
      </c>
      <c r="DVT20" s="103">
        <f t="shared" si="51"/>
        <v>0</v>
      </c>
      <c r="DVU20" s="103">
        <f t="shared" si="51"/>
        <v>0</v>
      </c>
      <c r="DVV20" s="103">
        <f t="shared" si="51"/>
        <v>0</v>
      </c>
      <c r="DVW20" s="103">
        <f t="shared" si="51"/>
        <v>0</v>
      </c>
      <c r="DVX20" s="103">
        <f t="shared" si="51"/>
        <v>0</v>
      </c>
      <c r="DVY20" s="103">
        <f t="shared" si="51"/>
        <v>0</v>
      </c>
      <c r="DVZ20" s="103">
        <f t="shared" si="51"/>
        <v>0</v>
      </c>
      <c r="DWA20" s="103">
        <f t="shared" si="51"/>
        <v>0</v>
      </c>
      <c r="DWB20" s="103">
        <f t="shared" si="51"/>
        <v>0</v>
      </c>
      <c r="DWC20" s="103">
        <f t="shared" si="51"/>
        <v>0</v>
      </c>
      <c r="DWD20" s="103">
        <f t="shared" si="51"/>
        <v>0</v>
      </c>
      <c r="DWE20" s="103">
        <f t="shared" si="51"/>
        <v>0</v>
      </c>
      <c r="DWF20" s="103">
        <f t="shared" si="51"/>
        <v>0</v>
      </c>
      <c r="DWG20" s="103">
        <f t="shared" si="51"/>
        <v>0</v>
      </c>
      <c r="DWH20" s="103">
        <f t="shared" si="51"/>
        <v>0</v>
      </c>
      <c r="DWI20" s="103">
        <f t="shared" si="51"/>
        <v>0</v>
      </c>
      <c r="DWJ20" s="103">
        <f t="shared" si="51"/>
        <v>0</v>
      </c>
      <c r="DWK20" s="103">
        <f t="shared" si="51"/>
        <v>0</v>
      </c>
      <c r="DWL20" s="103">
        <f t="shared" si="51"/>
        <v>0</v>
      </c>
      <c r="DWM20" s="103">
        <f t="shared" si="51"/>
        <v>0</v>
      </c>
      <c r="DWN20" s="103">
        <f t="shared" si="51"/>
        <v>0</v>
      </c>
      <c r="DWO20" s="103">
        <f t="shared" si="51"/>
        <v>0</v>
      </c>
      <c r="DWP20" s="103">
        <f t="shared" si="51"/>
        <v>0</v>
      </c>
      <c r="DWQ20" s="103">
        <f t="shared" si="51"/>
        <v>0</v>
      </c>
      <c r="DWR20" s="103">
        <f t="shared" si="51"/>
        <v>0</v>
      </c>
      <c r="DWS20" s="103">
        <f t="shared" si="51"/>
        <v>0</v>
      </c>
      <c r="DWT20" s="103">
        <f t="shared" si="51"/>
        <v>0</v>
      </c>
      <c r="DWU20" s="103">
        <f t="shared" si="51"/>
        <v>0</v>
      </c>
      <c r="DWV20" s="103">
        <f t="shared" si="51"/>
        <v>0</v>
      </c>
      <c r="DWW20" s="103">
        <f t="shared" si="51"/>
        <v>0</v>
      </c>
      <c r="DWX20" s="103">
        <f t="shared" si="51"/>
        <v>0</v>
      </c>
      <c r="DWY20" s="103">
        <f t="shared" si="51"/>
        <v>0</v>
      </c>
      <c r="DWZ20" s="103">
        <f t="shared" si="51"/>
        <v>0</v>
      </c>
      <c r="DXA20" s="103">
        <f t="shared" si="51"/>
        <v>0</v>
      </c>
      <c r="DXB20" s="103">
        <f t="shared" si="51"/>
        <v>0</v>
      </c>
      <c r="DXC20" s="103">
        <f t="shared" si="51"/>
        <v>0</v>
      </c>
      <c r="DXD20" s="103">
        <f t="shared" si="51"/>
        <v>0</v>
      </c>
      <c r="DXE20" s="103">
        <f t="shared" si="51"/>
        <v>0</v>
      </c>
      <c r="DXF20" s="103">
        <f t="shared" si="51"/>
        <v>0</v>
      </c>
      <c r="DXG20" s="103">
        <f t="shared" si="51"/>
        <v>0</v>
      </c>
      <c r="DXH20" s="103">
        <f t="shared" si="51"/>
        <v>0</v>
      </c>
      <c r="DXI20" s="103">
        <f t="shared" si="51"/>
        <v>0</v>
      </c>
      <c r="DXJ20" s="103">
        <f t="shared" si="51"/>
        <v>0</v>
      </c>
      <c r="DXK20" s="103">
        <f t="shared" si="51"/>
        <v>0</v>
      </c>
      <c r="DXL20" s="103">
        <f t="shared" si="51"/>
        <v>0</v>
      </c>
      <c r="DXM20" s="103">
        <f t="shared" si="51"/>
        <v>0</v>
      </c>
      <c r="DXN20" s="103">
        <f t="shared" si="51"/>
        <v>0</v>
      </c>
      <c r="DXO20" s="103">
        <f t="shared" si="51"/>
        <v>0</v>
      </c>
      <c r="DXP20" s="103">
        <f t="shared" si="51"/>
        <v>0</v>
      </c>
      <c r="DXQ20" s="103">
        <f t="shared" ref="DXQ20:EAB20" si="52">SUM(DXQ9:DXQ16)</f>
        <v>0</v>
      </c>
      <c r="DXR20" s="103">
        <f t="shared" si="52"/>
        <v>0</v>
      </c>
      <c r="DXS20" s="103">
        <f t="shared" si="52"/>
        <v>0</v>
      </c>
      <c r="DXT20" s="103">
        <f t="shared" si="52"/>
        <v>0</v>
      </c>
      <c r="DXU20" s="103">
        <f t="shared" si="52"/>
        <v>0</v>
      </c>
      <c r="DXV20" s="103">
        <f t="shared" si="52"/>
        <v>0</v>
      </c>
      <c r="DXW20" s="103">
        <f t="shared" si="52"/>
        <v>0</v>
      </c>
      <c r="DXX20" s="103">
        <f t="shared" si="52"/>
        <v>0</v>
      </c>
      <c r="DXY20" s="103">
        <f t="shared" si="52"/>
        <v>0</v>
      </c>
      <c r="DXZ20" s="103">
        <f t="shared" si="52"/>
        <v>0</v>
      </c>
      <c r="DYA20" s="103">
        <f t="shared" si="52"/>
        <v>0</v>
      </c>
      <c r="DYB20" s="103">
        <f t="shared" si="52"/>
        <v>0</v>
      </c>
      <c r="DYC20" s="103">
        <f t="shared" si="52"/>
        <v>0</v>
      </c>
      <c r="DYD20" s="103">
        <f t="shared" si="52"/>
        <v>0</v>
      </c>
      <c r="DYE20" s="103">
        <f t="shared" si="52"/>
        <v>0</v>
      </c>
      <c r="DYF20" s="103">
        <f t="shared" si="52"/>
        <v>0</v>
      </c>
      <c r="DYG20" s="103">
        <f t="shared" si="52"/>
        <v>0</v>
      </c>
      <c r="DYH20" s="103">
        <f t="shared" si="52"/>
        <v>0</v>
      </c>
      <c r="DYI20" s="103">
        <f t="shared" si="52"/>
        <v>0</v>
      </c>
      <c r="DYJ20" s="103">
        <f t="shared" si="52"/>
        <v>0</v>
      </c>
      <c r="DYK20" s="103">
        <f t="shared" si="52"/>
        <v>0</v>
      </c>
      <c r="DYL20" s="103">
        <f t="shared" si="52"/>
        <v>0</v>
      </c>
      <c r="DYM20" s="103">
        <f t="shared" si="52"/>
        <v>0</v>
      </c>
      <c r="DYN20" s="103">
        <f t="shared" si="52"/>
        <v>0</v>
      </c>
      <c r="DYO20" s="103">
        <f t="shared" si="52"/>
        <v>0</v>
      </c>
      <c r="DYP20" s="103">
        <f t="shared" si="52"/>
        <v>0</v>
      </c>
      <c r="DYQ20" s="103">
        <f t="shared" si="52"/>
        <v>0</v>
      </c>
      <c r="DYR20" s="103">
        <f t="shared" si="52"/>
        <v>0</v>
      </c>
      <c r="DYS20" s="103">
        <f t="shared" si="52"/>
        <v>0</v>
      </c>
      <c r="DYT20" s="103">
        <f t="shared" si="52"/>
        <v>0</v>
      </c>
      <c r="DYU20" s="103">
        <f t="shared" si="52"/>
        <v>0</v>
      </c>
      <c r="DYV20" s="103">
        <f t="shared" si="52"/>
        <v>0</v>
      </c>
      <c r="DYW20" s="103">
        <f t="shared" si="52"/>
        <v>0</v>
      </c>
      <c r="DYX20" s="103">
        <f t="shared" si="52"/>
        <v>0</v>
      </c>
      <c r="DYY20" s="103">
        <f t="shared" si="52"/>
        <v>0</v>
      </c>
      <c r="DYZ20" s="103">
        <f t="shared" si="52"/>
        <v>0</v>
      </c>
      <c r="DZA20" s="103">
        <f t="shared" si="52"/>
        <v>0</v>
      </c>
      <c r="DZB20" s="103">
        <f t="shared" si="52"/>
        <v>0</v>
      </c>
      <c r="DZC20" s="103">
        <f t="shared" si="52"/>
        <v>0</v>
      </c>
      <c r="DZD20" s="103">
        <f t="shared" si="52"/>
        <v>0</v>
      </c>
      <c r="DZE20" s="103">
        <f t="shared" si="52"/>
        <v>0</v>
      </c>
      <c r="DZF20" s="103">
        <f t="shared" si="52"/>
        <v>0</v>
      </c>
      <c r="DZG20" s="103">
        <f t="shared" si="52"/>
        <v>0</v>
      </c>
      <c r="DZH20" s="103">
        <f t="shared" si="52"/>
        <v>0</v>
      </c>
      <c r="DZI20" s="103">
        <f t="shared" si="52"/>
        <v>0</v>
      </c>
      <c r="DZJ20" s="103">
        <f t="shared" si="52"/>
        <v>0</v>
      </c>
      <c r="DZK20" s="103">
        <f t="shared" si="52"/>
        <v>0</v>
      </c>
      <c r="DZL20" s="103">
        <f t="shared" si="52"/>
        <v>0</v>
      </c>
      <c r="DZM20" s="103">
        <f t="shared" si="52"/>
        <v>0</v>
      </c>
      <c r="DZN20" s="103">
        <f t="shared" si="52"/>
        <v>0</v>
      </c>
      <c r="DZO20" s="103">
        <f t="shared" si="52"/>
        <v>0</v>
      </c>
      <c r="DZP20" s="103">
        <f t="shared" si="52"/>
        <v>0</v>
      </c>
      <c r="DZQ20" s="103">
        <f t="shared" si="52"/>
        <v>0</v>
      </c>
      <c r="DZR20" s="103">
        <f t="shared" si="52"/>
        <v>0</v>
      </c>
      <c r="DZS20" s="103">
        <f t="shared" si="52"/>
        <v>0</v>
      </c>
      <c r="DZT20" s="103">
        <f t="shared" si="52"/>
        <v>0</v>
      </c>
      <c r="DZU20" s="103">
        <f t="shared" si="52"/>
        <v>0</v>
      </c>
      <c r="DZV20" s="103">
        <f t="shared" si="52"/>
        <v>0</v>
      </c>
      <c r="DZW20" s="103">
        <f t="shared" si="52"/>
        <v>0</v>
      </c>
      <c r="DZX20" s="103">
        <f t="shared" si="52"/>
        <v>0</v>
      </c>
      <c r="DZY20" s="103">
        <f t="shared" si="52"/>
        <v>0</v>
      </c>
      <c r="DZZ20" s="103">
        <f t="shared" si="52"/>
        <v>0</v>
      </c>
      <c r="EAA20" s="103">
        <f t="shared" si="52"/>
        <v>0</v>
      </c>
      <c r="EAB20" s="103">
        <f t="shared" si="52"/>
        <v>0</v>
      </c>
      <c r="EAC20" s="103">
        <f t="shared" ref="EAC20:ECN20" si="53">SUM(EAC9:EAC16)</f>
        <v>0</v>
      </c>
      <c r="EAD20" s="103">
        <f t="shared" si="53"/>
        <v>0</v>
      </c>
      <c r="EAE20" s="103">
        <f t="shared" si="53"/>
        <v>0</v>
      </c>
      <c r="EAF20" s="103">
        <f t="shared" si="53"/>
        <v>0</v>
      </c>
      <c r="EAG20" s="103">
        <f t="shared" si="53"/>
        <v>0</v>
      </c>
      <c r="EAH20" s="103">
        <f t="shared" si="53"/>
        <v>0</v>
      </c>
      <c r="EAI20" s="103">
        <f t="shared" si="53"/>
        <v>0</v>
      </c>
      <c r="EAJ20" s="103">
        <f t="shared" si="53"/>
        <v>0</v>
      </c>
      <c r="EAK20" s="103">
        <f t="shared" si="53"/>
        <v>0</v>
      </c>
      <c r="EAL20" s="103">
        <f t="shared" si="53"/>
        <v>0</v>
      </c>
      <c r="EAM20" s="103">
        <f t="shared" si="53"/>
        <v>0</v>
      </c>
      <c r="EAN20" s="103">
        <f t="shared" si="53"/>
        <v>0</v>
      </c>
      <c r="EAO20" s="103">
        <f t="shared" si="53"/>
        <v>0</v>
      </c>
      <c r="EAP20" s="103">
        <f t="shared" si="53"/>
        <v>0</v>
      </c>
      <c r="EAQ20" s="103">
        <f t="shared" si="53"/>
        <v>0</v>
      </c>
      <c r="EAR20" s="103">
        <f t="shared" si="53"/>
        <v>0</v>
      </c>
      <c r="EAS20" s="103">
        <f t="shared" si="53"/>
        <v>0</v>
      </c>
      <c r="EAT20" s="103">
        <f t="shared" si="53"/>
        <v>0</v>
      </c>
      <c r="EAU20" s="103">
        <f t="shared" si="53"/>
        <v>0</v>
      </c>
      <c r="EAV20" s="103">
        <f t="shared" si="53"/>
        <v>0</v>
      </c>
      <c r="EAW20" s="103">
        <f t="shared" si="53"/>
        <v>0</v>
      </c>
      <c r="EAX20" s="103">
        <f t="shared" si="53"/>
        <v>0</v>
      </c>
      <c r="EAY20" s="103">
        <f t="shared" si="53"/>
        <v>0</v>
      </c>
      <c r="EAZ20" s="103">
        <f t="shared" si="53"/>
        <v>0</v>
      </c>
      <c r="EBA20" s="103">
        <f t="shared" si="53"/>
        <v>0</v>
      </c>
      <c r="EBB20" s="103">
        <f t="shared" si="53"/>
        <v>0</v>
      </c>
      <c r="EBC20" s="103">
        <f t="shared" si="53"/>
        <v>0</v>
      </c>
      <c r="EBD20" s="103">
        <f t="shared" si="53"/>
        <v>0</v>
      </c>
      <c r="EBE20" s="103">
        <f t="shared" si="53"/>
        <v>0</v>
      </c>
      <c r="EBF20" s="103">
        <f t="shared" si="53"/>
        <v>0</v>
      </c>
      <c r="EBG20" s="103">
        <f t="shared" si="53"/>
        <v>0</v>
      </c>
      <c r="EBH20" s="103">
        <f t="shared" si="53"/>
        <v>0</v>
      </c>
      <c r="EBI20" s="103">
        <f t="shared" si="53"/>
        <v>0</v>
      </c>
      <c r="EBJ20" s="103">
        <f t="shared" si="53"/>
        <v>0</v>
      </c>
      <c r="EBK20" s="103">
        <f t="shared" si="53"/>
        <v>0</v>
      </c>
      <c r="EBL20" s="103">
        <f t="shared" si="53"/>
        <v>0</v>
      </c>
      <c r="EBM20" s="103">
        <f t="shared" si="53"/>
        <v>0</v>
      </c>
      <c r="EBN20" s="103">
        <f t="shared" si="53"/>
        <v>0</v>
      </c>
      <c r="EBO20" s="103">
        <f t="shared" si="53"/>
        <v>0</v>
      </c>
      <c r="EBP20" s="103">
        <f t="shared" si="53"/>
        <v>0</v>
      </c>
      <c r="EBQ20" s="103">
        <f t="shared" si="53"/>
        <v>0</v>
      </c>
      <c r="EBR20" s="103">
        <f t="shared" si="53"/>
        <v>0</v>
      </c>
      <c r="EBS20" s="103">
        <f t="shared" si="53"/>
        <v>0</v>
      </c>
      <c r="EBT20" s="103">
        <f t="shared" si="53"/>
        <v>0</v>
      </c>
      <c r="EBU20" s="103">
        <f t="shared" si="53"/>
        <v>0</v>
      </c>
      <c r="EBV20" s="103">
        <f t="shared" si="53"/>
        <v>0</v>
      </c>
      <c r="EBW20" s="103">
        <f t="shared" si="53"/>
        <v>0</v>
      </c>
      <c r="EBX20" s="103">
        <f t="shared" si="53"/>
        <v>0</v>
      </c>
      <c r="EBY20" s="103">
        <f t="shared" si="53"/>
        <v>0</v>
      </c>
      <c r="EBZ20" s="103">
        <f t="shared" si="53"/>
        <v>0</v>
      </c>
      <c r="ECA20" s="103">
        <f t="shared" si="53"/>
        <v>0</v>
      </c>
      <c r="ECB20" s="103">
        <f t="shared" si="53"/>
        <v>0</v>
      </c>
      <c r="ECC20" s="103">
        <f t="shared" si="53"/>
        <v>0</v>
      </c>
      <c r="ECD20" s="103">
        <f t="shared" si="53"/>
        <v>0</v>
      </c>
      <c r="ECE20" s="103">
        <f t="shared" si="53"/>
        <v>0</v>
      </c>
      <c r="ECF20" s="103">
        <f t="shared" si="53"/>
        <v>0</v>
      </c>
      <c r="ECG20" s="103">
        <f t="shared" si="53"/>
        <v>0</v>
      </c>
      <c r="ECH20" s="103">
        <f t="shared" si="53"/>
        <v>0</v>
      </c>
      <c r="ECI20" s="103">
        <f t="shared" si="53"/>
        <v>0</v>
      </c>
      <c r="ECJ20" s="103">
        <f t="shared" si="53"/>
        <v>0</v>
      </c>
      <c r="ECK20" s="103">
        <f t="shared" si="53"/>
        <v>0</v>
      </c>
      <c r="ECL20" s="103">
        <f t="shared" si="53"/>
        <v>0</v>
      </c>
      <c r="ECM20" s="103">
        <f t="shared" si="53"/>
        <v>0</v>
      </c>
      <c r="ECN20" s="103">
        <f t="shared" si="53"/>
        <v>0</v>
      </c>
      <c r="ECO20" s="103">
        <f t="shared" ref="ECO20:EEZ20" si="54">SUM(ECO9:ECO16)</f>
        <v>0</v>
      </c>
      <c r="ECP20" s="103">
        <f t="shared" si="54"/>
        <v>0</v>
      </c>
      <c r="ECQ20" s="103">
        <f t="shared" si="54"/>
        <v>0</v>
      </c>
      <c r="ECR20" s="103">
        <f t="shared" si="54"/>
        <v>0</v>
      </c>
      <c r="ECS20" s="103">
        <f t="shared" si="54"/>
        <v>0</v>
      </c>
      <c r="ECT20" s="103">
        <f t="shared" si="54"/>
        <v>0</v>
      </c>
      <c r="ECU20" s="103">
        <f t="shared" si="54"/>
        <v>0</v>
      </c>
      <c r="ECV20" s="103">
        <f t="shared" si="54"/>
        <v>0</v>
      </c>
      <c r="ECW20" s="103">
        <f t="shared" si="54"/>
        <v>0</v>
      </c>
      <c r="ECX20" s="103">
        <f t="shared" si="54"/>
        <v>0</v>
      </c>
      <c r="ECY20" s="103">
        <f t="shared" si="54"/>
        <v>0</v>
      </c>
      <c r="ECZ20" s="103">
        <f t="shared" si="54"/>
        <v>0</v>
      </c>
      <c r="EDA20" s="103">
        <f t="shared" si="54"/>
        <v>0</v>
      </c>
      <c r="EDB20" s="103">
        <f t="shared" si="54"/>
        <v>0</v>
      </c>
      <c r="EDC20" s="103">
        <f t="shared" si="54"/>
        <v>0</v>
      </c>
      <c r="EDD20" s="103">
        <f t="shared" si="54"/>
        <v>0</v>
      </c>
      <c r="EDE20" s="103">
        <f t="shared" si="54"/>
        <v>0</v>
      </c>
      <c r="EDF20" s="103">
        <f t="shared" si="54"/>
        <v>0</v>
      </c>
      <c r="EDG20" s="103">
        <f t="shared" si="54"/>
        <v>0</v>
      </c>
      <c r="EDH20" s="103">
        <f t="shared" si="54"/>
        <v>0</v>
      </c>
      <c r="EDI20" s="103">
        <f t="shared" si="54"/>
        <v>0</v>
      </c>
      <c r="EDJ20" s="103">
        <f t="shared" si="54"/>
        <v>0</v>
      </c>
      <c r="EDK20" s="103">
        <f t="shared" si="54"/>
        <v>0</v>
      </c>
      <c r="EDL20" s="103">
        <f t="shared" si="54"/>
        <v>0</v>
      </c>
      <c r="EDM20" s="103">
        <f t="shared" si="54"/>
        <v>0</v>
      </c>
      <c r="EDN20" s="103">
        <f t="shared" si="54"/>
        <v>0</v>
      </c>
      <c r="EDO20" s="103">
        <f t="shared" si="54"/>
        <v>0</v>
      </c>
      <c r="EDP20" s="103">
        <f t="shared" si="54"/>
        <v>0</v>
      </c>
      <c r="EDQ20" s="103">
        <f t="shared" si="54"/>
        <v>0</v>
      </c>
      <c r="EDR20" s="103">
        <f t="shared" si="54"/>
        <v>0</v>
      </c>
      <c r="EDS20" s="103">
        <f t="shared" si="54"/>
        <v>0</v>
      </c>
      <c r="EDT20" s="103">
        <f t="shared" si="54"/>
        <v>0</v>
      </c>
      <c r="EDU20" s="103">
        <f t="shared" si="54"/>
        <v>0</v>
      </c>
      <c r="EDV20" s="103">
        <f t="shared" si="54"/>
        <v>0</v>
      </c>
      <c r="EDW20" s="103">
        <f t="shared" si="54"/>
        <v>0</v>
      </c>
      <c r="EDX20" s="103">
        <f t="shared" si="54"/>
        <v>0</v>
      </c>
      <c r="EDY20" s="103">
        <f t="shared" si="54"/>
        <v>0</v>
      </c>
      <c r="EDZ20" s="103">
        <f t="shared" si="54"/>
        <v>0</v>
      </c>
      <c r="EEA20" s="103">
        <f t="shared" si="54"/>
        <v>0</v>
      </c>
      <c r="EEB20" s="103">
        <f t="shared" si="54"/>
        <v>0</v>
      </c>
      <c r="EEC20" s="103">
        <f t="shared" si="54"/>
        <v>0</v>
      </c>
      <c r="EED20" s="103">
        <f t="shared" si="54"/>
        <v>0</v>
      </c>
      <c r="EEE20" s="103">
        <f t="shared" si="54"/>
        <v>0</v>
      </c>
      <c r="EEF20" s="103">
        <f t="shared" si="54"/>
        <v>0</v>
      </c>
      <c r="EEG20" s="103">
        <f t="shared" si="54"/>
        <v>0</v>
      </c>
      <c r="EEH20" s="103">
        <f t="shared" si="54"/>
        <v>0</v>
      </c>
      <c r="EEI20" s="103">
        <f t="shared" si="54"/>
        <v>0</v>
      </c>
      <c r="EEJ20" s="103">
        <f t="shared" si="54"/>
        <v>0</v>
      </c>
      <c r="EEK20" s="103">
        <f t="shared" si="54"/>
        <v>0</v>
      </c>
      <c r="EEL20" s="103">
        <f t="shared" si="54"/>
        <v>0</v>
      </c>
      <c r="EEM20" s="103">
        <f t="shared" si="54"/>
        <v>0</v>
      </c>
      <c r="EEN20" s="103">
        <f t="shared" si="54"/>
        <v>0</v>
      </c>
      <c r="EEO20" s="103">
        <f t="shared" si="54"/>
        <v>0</v>
      </c>
      <c r="EEP20" s="103">
        <f t="shared" si="54"/>
        <v>0</v>
      </c>
      <c r="EEQ20" s="103">
        <f t="shared" si="54"/>
        <v>0</v>
      </c>
      <c r="EER20" s="103">
        <f t="shared" si="54"/>
        <v>0</v>
      </c>
      <c r="EES20" s="103">
        <f t="shared" si="54"/>
        <v>0</v>
      </c>
      <c r="EET20" s="103">
        <f t="shared" si="54"/>
        <v>0</v>
      </c>
      <c r="EEU20" s="103">
        <f t="shared" si="54"/>
        <v>0</v>
      </c>
      <c r="EEV20" s="103">
        <f t="shared" si="54"/>
        <v>0</v>
      </c>
      <c r="EEW20" s="103">
        <f t="shared" si="54"/>
        <v>0</v>
      </c>
      <c r="EEX20" s="103">
        <f t="shared" si="54"/>
        <v>0</v>
      </c>
      <c r="EEY20" s="103">
        <f t="shared" si="54"/>
        <v>0</v>
      </c>
      <c r="EEZ20" s="103">
        <f t="shared" si="54"/>
        <v>0</v>
      </c>
      <c r="EFA20" s="103">
        <f t="shared" ref="EFA20:EHL20" si="55">SUM(EFA9:EFA16)</f>
        <v>0</v>
      </c>
      <c r="EFB20" s="103">
        <f t="shared" si="55"/>
        <v>0</v>
      </c>
      <c r="EFC20" s="103">
        <f t="shared" si="55"/>
        <v>0</v>
      </c>
      <c r="EFD20" s="103">
        <f t="shared" si="55"/>
        <v>0</v>
      </c>
      <c r="EFE20" s="103">
        <f t="shared" si="55"/>
        <v>0</v>
      </c>
      <c r="EFF20" s="103">
        <f t="shared" si="55"/>
        <v>0</v>
      </c>
      <c r="EFG20" s="103">
        <f t="shared" si="55"/>
        <v>0</v>
      </c>
      <c r="EFH20" s="103">
        <f t="shared" si="55"/>
        <v>0</v>
      </c>
      <c r="EFI20" s="103">
        <f t="shared" si="55"/>
        <v>0</v>
      </c>
      <c r="EFJ20" s="103">
        <f t="shared" si="55"/>
        <v>0</v>
      </c>
      <c r="EFK20" s="103">
        <f t="shared" si="55"/>
        <v>0</v>
      </c>
      <c r="EFL20" s="103">
        <f t="shared" si="55"/>
        <v>0</v>
      </c>
      <c r="EFM20" s="103">
        <f t="shared" si="55"/>
        <v>0</v>
      </c>
      <c r="EFN20" s="103">
        <f t="shared" si="55"/>
        <v>0</v>
      </c>
      <c r="EFO20" s="103">
        <f t="shared" si="55"/>
        <v>0</v>
      </c>
      <c r="EFP20" s="103">
        <f t="shared" si="55"/>
        <v>0</v>
      </c>
      <c r="EFQ20" s="103">
        <f t="shared" si="55"/>
        <v>0</v>
      </c>
      <c r="EFR20" s="103">
        <f t="shared" si="55"/>
        <v>0</v>
      </c>
      <c r="EFS20" s="103">
        <f t="shared" si="55"/>
        <v>0</v>
      </c>
      <c r="EFT20" s="103">
        <f t="shared" si="55"/>
        <v>0</v>
      </c>
      <c r="EFU20" s="103">
        <f t="shared" si="55"/>
        <v>0</v>
      </c>
      <c r="EFV20" s="103">
        <f t="shared" si="55"/>
        <v>0</v>
      </c>
      <c r="EFW20" s="103">
        <f t="shared" si="55"/>
        <v>0</v>
      </c>
      <c r="EFX20" s="103">
        <f t="shared" si="55"/>
        <v>0</v>
      </c>
      <c r="EFY20" s="103">
        <f t="shared" si="55"/>
        <v>0</v>
      </c>
      <c r="EFZ20" s="103">
        <f t="shared" si="55"/>
        <v>0</v>
      </c>
      <c r="EGA20" s="103">
        <f t="shared" si="55"/>
        <v>0</v>
      </c>
      <c r="EGB20" s="103">
        <f t="shared" si="55"/>
        <v>0</v>
      </c>
      <c r="EGC20" s="103">
        <f t="shared" si="55"/>
        <v>0</v>
      </c>
      <c r="EGD20" s="103">
        <f t="shared" si="55"/>
        <v>0</v>
      </c>
      <c r="EGE20" s="103">
        <f t="shared" si="55"/>
        <v>0</v>
      </c>
      <c r="EGF20" s="103">
        <f t="shared" si="55"/>
        <v>0</v>
      </c>
      <c r="EGG20" s="103">
        <f t="shared" si="55"/>
        <v>0</v>
      </c>
      <c r="EGH20" s="103">
        <f t="shared" si="55"/>
        <v>0</v>
      </c>
      <c r="EGI20" s="103">
        <f t="shared" si="55"/>
        <v>0</v>
      </c>
      <c r="EGJ20" s="103">
        <f t="shared" si="55"/>
        <v>0</v>
      </c>
      <c r="EGK20" s="103">
        <f t="shared" si="55"/>
        <v>0</v>
      </c>
      <c r="EGL20" s="103">
        <f t="shared" si="55"/>
        <v>0</v>
      </c>
      <c r="EGM20" s="103">
        <f t="shared" si="55"/>
        <v>0</v>
      </c>
      <c r="EGN20" s="103">
        <f t="shared" si="55"/>
        <v>0</v>
      </c>
      <c r="EGO20" s="103">
        <f t="shared" si="55"/>
        <v>0</v>
      </c>
      <c r="EGP20" s="103">
        <f t="shared" si="55"/>
        <v>0</v>
      </c>
      <c r="EGQ20" s="103">
        <f t="shared" si="55"/>
        <v>0</v>
      </c>
      <c r="EGR20" s="103">
        <f t="shared" si="55"/>
        <v>0</v>
      </c>
      <c r="EGS20" s="103">
        <f t="shared" si="55"/>
        <v>0</v>
      </c>
      <c r="EGT20" s="103">
        <f t="shared" si="55"/>
        <v>0</v>
      </c>
      <c r="EGU20" s="103">
        <f t="shared" si="55"/>
        <v>0</v>
      </c>
      <c r="EGV20" s="103">
        <f t="shared" si="55"/>
        <v>0</v>
      </c>
      <c r="EGW20" s="103">
        <f t="shared" si="55"/>
        <v>0</v>
      </c>
      <c r="EGX20" s="103">
        <f t="shared" si="55"/>
        <v>0</v>
      </c>
      <c r="EGY20" s="103">
        <f t="shared" si="55"/>
        <v>0</v>
      </c>
      <c r="EGZ20" s="103">
        <f t="shared" si="55"/>
        <v>0</v>
      </c>
      <c r="EHA20" s="103">
        <f t="shared" si="55"/>
        <v>0</v>
      </c>
      <c r="EHB20" s="103">
        <f t="shared" si="55"/>
        <v>0</v>
      </c>
      <c r="EHC20" s="103">
        <f t="shared" si="55"/>
        <v>0</v>
      </c>
      <c r="EHD20" s="103">
        <f t="shared" si="55"/>
        <v>0</v>
      </c>
      <c r="EHE20" s="103">
        <f t="shared" si="55"/>
        <v>0</v>
      </c>
      <c r="EHF20" s="103">
        <f t="shared" si="55"/>
        <v>0</v>
      </c>
      <c r="EHG20" s="103">
        <f t="shared" si="55"/>
        <v>0</v>
      </c>
      <c r="EHH20" s="103">
        <f t="shared" si="55"/>
        <v>0</v>
      </c>
      <c r="EHI20" s="103">
        <f t="shared" si="55"/>
        <v>0</v>
      </c>
      <c r="EHJ20" s="103">
        <f t="shared" si="55"/>
        <v>0</v>
      </c>
      <c r="EHK20" s="103">
        <f t="shared" si="55"/>
        <v>0</v>
      </c>
      <c r="EHL20" s="103">
        <f t="shared" si="55"/>
        <v>0</v>
      </c>
      <c r="EHM20" s="103">
        <f t="shared" ref="EHM20:EJX20" si="56">SUM(EHM9:EHM16)</f>
        <v>0</v>
      </c>
      <c r="EHN20" s="103">
        <f t="shared" si="56"/>
        <v>0</v>
      </c>
      <c r="EHO20" s="103">
        <f t="shared" si="56"/>
        <v>0</v>
      </c>
      <c r="EHP20" s="103">
        <f t="shared" si="56"/>
        <v>0</v>
      </c>
      <c r="EHQ20" s="103">
        <f t="shared" si="56"/>
        <v>0</v>
      </c>
      <c r="EHR20" s="103">
        <f t="shared" si="56"/>
        <v>0</v>
      </c>
      <c r="EHS20" s="103">
        <f t="shared" si="56"/>
        <v>0</v>
      </c>
      <c r="EHT20" s="103">
        <f t="shared" si="56"/>
        <v>0</v>
      </c>
      <c r="EHU20" s="103">
        <f t="shared" si="56"/>
        <v>0</v>
      </c>
      <c r="EHV20" s="103">
        <f t="shared" si="56"/>
        <v>0</v>
      </c>
      <c r="EHW20" s="103">
        <f t="shared" si="56"/>
        <v>0</v>
      </c>
      <c r="EHX20" s="103">
        <f t="shared" si="56"/>
        <v>0</v>
      </c>
      <c r="EHY20" s="103">
        <f t="shared" si="56"/>
        <v>0</v>
      </c>
      <c r="EHZ20" s="103">
        <f t="shared" si="56"/>
        <v>0</v>
      </c>
      <c r="EIA20" s="103">
        <f t="shared" si="56"/>
        <v>0</v>
      </c>
      <c r="EIB20" s="103">
        <f t="shared" si="56"/>
        <v>0</v>
      </c>
      <c r="EIC20" s="103">
        <f t="shared" si="56"/>
        <v>0</v>
      </c>
      <c r="EID20" s="103">
        <f t="shared" si="56"/>
        <v>0</v>
      </c>
      <c r="EIE20" s="103">
        <f t="shared" si="56"/>
        <v>0</v>
      </c>
      <c r="EIF20" s="103">
        <f t="shared" si="56"/>
        <v>0</v>
      </c>
      <c r="EIG20" s="103">
        <f t="shared" si="56"/>
        <v>0</v>
      </c>
      <c r="EIH20" s="103">
        <f t="shared" si="56"/>
        <v>0</v>
      </c>
      <c r="EII20" s="103">
        <f t="shared" si="56"/>
        <v>0</v>
      </c>
      <c r="EIJ20" s="103">
        <f t="shared" si="56"/>
        <v>0</v>
      </c>
      <c r="EIK20" s="103">
        <f t="shared" si="56"/>
        <v>0</v>
      </c>
      <c r="EIL20" s="103">
        <f t="shared" si="56"/>
        <v>0</v>
      </c>
      <c r="EIM20" s="103">
        <f t="shared" si="56"/>
        <v>0</v>
      </c>
      <c r="EIN20" s="103">
        <f t="shared" si="56"/>
        <v>0</v>
      </c>
      <c r="EIO20" s="103">
        <f t="shared" si="56"/>
        <v>0</v>
      </c>
      <c r="EIP20" s="103">
        <f t="shared" si="56"/>
        <v>0</v>
      </c>
      <c r="EIQ20" s="103">
        <f t="shared" si="56"/>
        <v>0</v>
      </c>
      <c r="EIR20" s="103">
        <f t="shared" si="56"/>
        <v>0</v>
      </c>
      <c r="EIS20" s="103">
        <f t="shared" si="56"/>
        <v>0</v>
      </c>
      <c r="EIT20" s="103">
        <f t="shared" si="56"/>
        <v>0</v>
      </c>
      <c r="EIU20" s="103">
        <f t="shared" si="56"/>
        <v>0</v>
      </c>
      <c r="EIV20" s="103">
        <f t="shared" si="56"/>
        <v>0</v>
      </c>
      <c r="EIW20" s="103">
        <f t="shared" si="56"/>
        <v>0</v>
      </c>
      <c r="EIX20" s="103">
        <f t="shared" si="56"/>
        <v>0</v>
      </c>
      <c r="EIY20" s="103">
        <f t="shared" si="56"/>
        <v>0</v>
      </c>
      <c r="EIZ20" s="103">
        <f t="shared" si="56"/>
        <v>0</v>
      </c>
      <c r="EJA20" s="103">
        <f t="shared" si="56"/>
        <v>0</v>
      </c>
      <c r="EJB20" s="103">
        <f t="shared" si="56"/>
        <v>0</v>
      </c>
      <c r="EJC20" s="103">
        <f t="shared" si="56"/>
        <v>0</v>
      </c>
      <c r="EJD20" s="103">
        <f t="shared" si="56"/>
        <v>0</v>
      </c>
      <c r="EJE20" s="103">
        <f t="shared" si="56"/>
        <v>0</v>
      </c>
      <c r="EJF20" s="103">
        <f t="shared" si="56"/>
        <v>0</v>
      </c>
      <c r="EJG20" s="103">
        <f t="shared" si="56"/>
        <v>0</v>
      </c>
      <c r="EJH20" s="103">
        <f t="shared" si="56"/>
        <v>0</v>
      </c>
      <c r="EJI20" s="103">
        <f t="shared" si="56"/>
        <v>0</v>
      </c>
      <c r="EJJ20" s="103">
        <f t="shared" si="56"/>
        <v>0</v>
      </c>
      <c r="EJK20" s="103">
        <f t="shared" si="56"/>
        <v>0</v>
      </c>
      <c r="EJL20" s="103">
        <f t="shared" si="56"/>
        <v>0</v>
      </c>
      <c r="EJM20" s="103">
        <f t="shared" si="56"/>
        <v>0</v>
      </c>
      <c r="EJN20" s="103">
        <f t="shared" si="56"/>
        <v>0</v>
      </c>
      <c r="EJO20" s="103">
        <f t="shared" si="56"/>
        <v>0</v>
      </c>
      <c r="EJP20" s="103">
        <f t="shared" si="56"/>
        <v>0</v>
      </c>
      <c r="EJQ20" s="103">
        <f t="shared" si="56"/>
        <v>0</v>
      </c>
      <c r="EJR20" s="103">
        <f t="shared" si="56"/>
        <v>0</v>
      </c>
      <c r="EJS20" s="103">
        <f t="shared" si="56"/>
        <v>0</v>
      </c>
      <c r="EJT20" s="103">
        <f t="shared" si="56"/>
        <v>0</v>
      </c>
      <c r="EJU20" s="103">
        <f t="shared" si="56"/>
        <v>0</v>
      </c>
      <c r="EJV20" s="103">
        <f t="shared" si="56"/>
        <v>0</v>
      </c>
      <c r="EJW20" s="103">
        <f t="shared" si="56"/>
        <v>0</v>
      </c>
      <c r="EJX20" s="103">
        <f t="shared" si="56"/>
        <v>0</v>
      </c>
      <c r="EJY20" s="103">
        <f t="shared" ref="EJY20:EMJ20" si="57">SUM(EJY9:EJY16)</f>
        <v>0</v>
      </c>
      <c r="EJZ20" s="103">
        <f t="shared" si="57"/>
        <v>0</v>
      </c>
      <c r="EKA20" s="103">
        <f t="shared" si="57"/>
        <v>0</v>
      </c>
      <c r="EKB20" s="103">
        <f t="shared" si="57"/>
        <v>0</v>
      </c>
      <c r="EKC20" s="103">
        <f t="shared" si="57"/>
        <v>0</v>
      </c>
      <c r="EKD20" s="103">
        <f t="shared" si="57"/>
        <v>0</v>
      </c>
      <c r="EKE20" s="103">
        <f t="shared" si="57"/>
        <v>0</v>
      </c>
      <c r="EKF20" s="103">
        <f t="shared" si="57"/>
        <v>0</v>
      </c>
      <c r="EKG20" s="103">
        <f t="shared" si="57"/>
        <v>0</v>
      </c>
      <c r="EKH20" s="103">
        <f t="shared" si="57"/>
        <v>0</v>
      </c>
      <c r="EKI20" s="103">
        <f t="shared" si="57"/>
        <v>0</v>
      </c>
      <c r="EKJ20" s="103">
        <f t="shared" si="57"/>
        <v>0</v>
      </c>
      <c r="EKK20" s="103">
        <f t="shared" si="57"/>
        <v>0</v>
      </c>
      <c r="EKL20" s="103">
        <f t="shared" si="57"/>
        <v>0</v>
      </c>
      <c r="EKM20" s="103">
        <f t="shared" si="57"/>
        <v>0</v>
      </c>
      <c r="EKN20" s="103">
        <f t="shared" si="57"/>
        <v>0</v>
      </c>
      <c r="EKO20" s="103">
        <f t="shared" si="57"/>
        <v>0</v>
      </c>
      <c r="EKP20" s="103">
        <f t="shared" si="57"/>
        <v>0</v>
      </c>
      <c r="EKQ20" s="103">
        <f t="shared" si="57"/>
        <v>0</v>
      </c>
      <c r="EKR20" s="103">
        <f t="shared" si="57"/>
        <v>0</v>
      </c>
      <c r="EKS20" s="103">
        <f t="shared" si="57"/>
        <v>0</v>
      </c>
      <c r="EKT20" s="103">
        <f t="shared" si="57"/>
        <v>0</v>
      </c>
      <c r="EKU20" s="103">
        <f t="shared" si="57"/>
        <v>0</v>
      </c>
      <c r="EKV20" s="103">
        <f t="shared" si="57"/>
        <v>0</v>
      </c>
      <c r="EKW20" s="103">
        <f t="shared" si="57"/>
        <v>0</v>
      </c>
      <c r="EKX20" s="103">
        <f t="shared" si="57"/>
        <v>0</v>
      </c>
      <c r="EKY20" s="103">
        <f t="shared" si="57"/>
        <v>0</v>
      </c>
      <c r="EKZ20" s="103">
        <f t="shared" si="57"/>
        <v>0</v>
      </c>
      <c r="ELA20" s="103">
        <f t="shared" si="57"/>
        <v>0</v>
      </c>
      <c r="ELB20" s="103">
        <f t="shared" si="57"/>
        <v>0</v>
      </c>
      <c r="ELC20" s="103">
        <f t="shared" si="57"/>
        <v>0</v>
      </c>
      <c r="ELD20" s="103">
        <f t="shared" si="57"/>
        <v>0</v>
      </c>
      <c r="ELE20" s="103">
        <f t="shared" si="57"/>
        <v>0</v>
      </c>
      <c r="ELF20" s="103">
        <f t="shared" si="57"/>
        <v>0</v>
      </c>
      <c r="ELG20" s="103">
        <f t="shared" si="57"/>
        <v>0</v>
      </c>
      <c r="ELH20" s="103">
        <f t="shared" si="57"/>
        <v>0</v>
      </c>
      <c r="ELI20" s="103">
        <f t="shared" si="57"/>
        <v>0</v>
      </c>
      <c r="ELJ20" s="103">
        <f t="shared" si="57"/>
        <v>0</v>
      </c>
      <c r="ELK20" s="103">
        <f t="shared" si="57"/>
        <v>0</v>
      </c>
      <c r="ELL20" s="103">
        <f t="shared" si="57"/>
        <v>0</v>
      </c>
      <c r="ELM20" s="103">
        <f t="shared" si="57"/>
        <v>0</v>
      </c>
      <c r="ELN20" s="103">
        <f t="shared" si="57"/>
        <v>0</v>
      </c>
      <c r="ELO20" s="103">
        <f t="shared" si="57"/>
        <v>0</v>
      </c>
      <c r="ELP20" s="103">
        <f t="shared" si="57"/>
        <v>0</v>
      </c>
      <c r="ELQ20" s="103">
        <f t="shared" si="57"/>
        <v>0</v>
      </c>
      <c r="ELR20" s="103">
        <f t="shared" si="57"/>
        <v>0</v>
      </c>
      <c r="ELS20" s="103">
        <f t="shared" si="57"/>
        <v>0</v>
      </c>
      <c r="ELT20" s="103">
        <f t="shared" si="57"/>
        <v>0</v>
      </c>
      <c r="ELU20" s="103">
        <f t="shared" si="57"/>
        <v>0</v>
      </c>
      <c r="ELV20" s="103">
        <f t="shared" si="57"/>
        <v>0</v>
      </c>
      <c r="ELW20" s="103">
        <f t="shared" si="57"/>
        <v>0</v>
      </c>
      <c r="ELX20" s="103">
        <f t="shared" si="57"/>
        <v>0</v>
      </c>
      <c r="ELY20" s="103">
        <f t="shared" si="57"/>
        <v>0</v>
      </c>
      <c r="ELZ20" s="103">
        <f t="shared" si="57"/>
        <v>0</v>
      </c>
      <c r="EMA20" s="103">
        <f t="shared" si="57"/>
        <v>0</v>
      </c>
      <c r="EMB20" s="103">
        <f t="shared" si="57"/>
        <v>0</v>
      </c>
      <c r="EMC20" s="103">
        <f t="shared" si="57"/>
        <v>0</v>
      </c>
      <c r="EMD20" s="103">
        <f t="shared" si="57"/>
        <v>0</v>
      </c>
      <c r="EME20" s="103">
        <f t="shared" si="57"/>
        <v>0</v>
      </c>
      <c r="EMF20" s="103">
        <f t="shared" si="57"/>
        <v>0</v>
      </c>
      <c r="EMG20" s="103">
        <f t="shared" si="57"/>
        <v>0</v>
      </c>
      <c r="EMH20" s="103">
        <f t="shared" si="57"/>
        <v>0</v>
      </c>
      <c r="EMI20" s="103">
        <f t="shared" si="57"/>
        <v>0</v>
      </c>
      <c r="EMJ20" s="103">
        <f t="shared" si="57"/>
        <v>0</v>
      </c>
      <c r="EMK20" s="103">
        <f t="shared" ref="EMK20:EOV20" si="58">SUM(EMK9:EMK16)</f>
        <v>0</v>
      </c>
      <c r="EML20" s="103">
        <f t="shared" si="58"/>
        <v>0</v>
      </c>
      <c r="EMM20" s="103">
        <f t="shared" si="58"/>
        <v>0</v>
      </c>
      <c r="EMN20" s="103">
        <f t="shared" si="58"/>
        <v>0</v>
      </c>
      <c r="EMO20" s="103">
        <f t="shared" si="58"/>
        <v>0</v>
      </c>
      <c r="EMP20" s="103">
        <f t="shared" si="58"/>
        <v>0</v>
      </c>
      <c r="EMQ20" s="103">
        <f t="shared" si="58"/>
        <v>0</v>
      </c>
      <c r="EMR20" s="103">
        <f t="shared" si="58"/>
        <v>0</v>
      </c>
      <c r="EMS20" s="103">
        <f t="shared" si="58"/>
        <v>0</v>
      </c>
      <c r="EMT20" s="103">
        <f t="shared" si="58"/>
        <v>0</v>
      </c>
      <c r="EMU20" s="103">
        <f t="shared" si="58"/>
        <v>0</v>
      </c>
      <c r="EMV20" s="103">
        <f t="shared" si="58"/>
        <v>0</v>
      </c>
      <c r="EMW20" s="103">
        <f t="shared" si="58"/>
        <v>0</v>
      </c>
      <c r="EMX20" s="103">
        <f t="shared" si="58"/>
        <v>0</v>
      </c>
      <c r="EMY20" s="103">
        <f t="shared" si="58"/>
        <v>0</v>
      </c>
      <c r="EMZ20" s="103">
        <f t="shared" si="58"/>
        <v>0</v>
      </c>
      <c r="ENA20" s="103">
        <f t="shared" si="58"/>
        <v>0</v>
      </c>
      <c r="ENB20" s="103">
        <f t="shared" si="58"/>
        <v>0</v>
      </c>
      <c r="ENC20" s="103">
        <f t="shared" si="58"/>
        <v>0</v>
      </c>
      <c r="END20" s="103">
        <f t="shared" si="58"/>
        <v>0</v>
      </c>
      <c r="ENE20" s="103">
        <f t="shared" si="58"/>
        <v>0</v>
      </c>
      <c r="ENF20" s="103">
        <f t="shared" si="58"/>
        <v>0</v>
      </c>
      <c r="ENG20" s="103">
        <f t="shared" si="58"/>
        <v>0</v>
      </c>
      <c r="ENH20" s="103">
        <f t="shared" si="58"/>
        <v>0</v>
      </c>
      <c r="ENI20" s="103">
        <f t="shared" si="58"/>
        <v>0</v>
      </c>
      <c r="ENJ20" s="103">
        <f t="shared" si="58"/>
        <v>0</v>
      </c>
      <c r="ENK20" s="103">
        <f t="shared" si="58"/>
        <v>0</v>
      </c>
      <c r="ENL20" s="103">
        <f t="shared" si="58"/>
        <v>0</v>
      </c>
      <c r="ENM20" s="103">
        <f t="shared" si="58"/>
        <v>0</v>
      </c>
      <c r="ENN20" s="103">
        <f t="shared" si="58"/>
        <v>0</v>
      </c>
      <c r="ENO20" s="103">
        <f t="shared" si="58"/>
        <v>0</v>
      </c>
      <c r="ENP20" s="103">
        <f t="shared" si="58"/>
        <v>0</v>
      </c>
      <c r="ENQ20" s="103">
        <f t="shared" si="58"/>
        <v>0</v>
      </c>
      <c r="ENR20" s="103">
        <f t="shared" si="58"/>
        <v>0</v>
      </c>
      <c r="ENS20" s="103">
        <f t="shared" si="58"/>
        <v>0</v>
      </c>
      <c r="ENT20" s="103">
        <f t="shared" si="58"/>
        <v>0</v>
      </c>
      <c r="ENU20" s="103">
        <f t="shared" si="58"/>
        <v>0</v>
      </c>
      <c r="ENV20" s="103">
        <f t="shared" si="58"/>
        <v>0</v>
      </c>
      <c r="ENW20" s="103">
        <f t="shared" si="58"/>
        <v>0</v>
      </c>
      <c r="ENX20" s="103">
        <f t="shared" si="58"/>
        <v>0</v>
      </c>
      <c r="ENY20" s="103">
        <f t="shared" si="58"/>
        <v>0</v>
      </c>
      <c r="ENZ20" s="103">
        <f t="shared" si="58"/>
        <v>0</v>
      </c>
      <c r="EOA20" s="103">
        <f t="shared" si="58"/>
        <v>0</v>
      </c>
      <c r="EOB20" s="103">
        <f t="shared" si="58"/>
        <v>0</v>
      </c>
      <c r="EOC20" s="103">
        <f t="shared" si="58"/>
        <v>0</v>
      </c>
      <c r="EOD20" s="103">
        <f t="shared" si="58"/>
        <v>0</v>
      </c>
      <c r="EOE20" s="103">
        <f t="shared" si="58"/>
        <v>0</v>
      </c>
      <c r="EOF20" s="103">
        <f t="shared" si="58"/>
        <v>0</v>
      </c>
      <c r="EOG20" s="103">
        <f t="shared" si="58"/>
        <v>0</v>
      </c>
      <c r="EOH20" s="103">
        <f t="shared" si="58"/>
        <v>0</v>
      </c>
      <c r="EOI20" s="103">
        <f t="shared" si="58"/>
        <v>0</v>
      </c>
      <c r="EOJ20" s="103">
        <f t="shared" si="58"/>
        <v>0</v>
      </c>
      <c r="EOK20" s="103">
        <f t="shared" si="58"/>
        <v>0</v>
      </c>
      <c r="EOL20" s="103">
        <f t="shared" si="58"/>
        <v>0</v>
      </c>
      <c r="EOM20" s="103">
        <f t="shared" si="58"/>
        <v>0</v>
      </c>
      <c r="EON20" s="103">
        <f t="shared" si="58"/>
        <v>0</v>
      </c>
      <c r="EOO20" s="103">
        <f t="shared" si="58"/>
        <v>0</v>
      </c>
      <c r="EOP20" s="103">
        <f t="shared" si="58"/>
        <v>0</v>
      </c>
      <c r="EOQ20" s="103">
        <f t="shared" si="58"/>
        <v>0</v>
      </c>
      <c r="EOR20" s="103">
        <f t="shared" si="58"/>
        <v>0</v>
      </c>
      <c r="EOS20" s="103">
        <f t="shared" si="58"/>
        <v>0</v>
      </c>
      <c r="EOT20" s="103">
        <f t="shared" si="58"/>
        <v>0</v>
      </c>
      <c r="EOU20" s="103">
        <f t="shared" si="58"/>
        <v>0</v>
      </c>
      <c r="EOV20" s="103">
        <f t="shared" si="58"/>
        <v>0</v>
      </c>
      <c r="EOW20" s="103">
        <f t="shared" ref="EOW20:ERH20" si="59">SUM(EOW9:EOW16)</f>
        <v>0</v>
      </c>
      <c r="EOX20" s="103">
        <f t="shared" si="59"/>
        <v>0</v>
      </c>
      <c r="EOY20" s="103">
        <f t="shared" si="59"/>
        <v>0</v>
      </c>
      <c r="EOZ20" s="103">
        <f t="shared" si="59"/>
        <v>0</v>
      </c>
      <c r="EPA20" s="103">
        <f t="shared" si="59"/>
        <v>0</v>
      </c>
      <c r="EPB20" s="103">
        <f t="shared" si="59"/>
        <v>0</v>
      </c>
      <c r="EPC20" s="103">
        <f t="shared" si="59"/>
        <v>0</v>
      </c>
      <c r="EPD20" s="103">
        <f t="shared" si="59"/>
        <v>0</v>
      </c>
      <c r="EPE20" s="103">
        <f t="shared" si="59"/>
        <v>0</v>
      </c>
      <c r="EPF20" s="103">
        <f t="shared" si="59"/>
        <v>0</v>
      </c>
      <c r="EPG20" s="103">
        <f t="shared" si="59"/>
        <v>0</v>
      </c>
      <c r="EPH20" s="103">
        <f t="shared" si="59"/>
        <v>0</v>
      </c>
      <c r="EPI20" s="103">
        <f t="shared" si="59"/>
        <v>0</v>
      </c>
      <c r="EPJ20" s="103">
        <f t="shared" si="59"/>
        <v>0</v>
      </c>
      <c r="EPK20" s="103">
        <f t="shared" si="59"/>
        <v>0</v>
      </c>
      <c r="EPL20" s="103">
        <f t="shared" si="59"/>
        <v>0</v>
      </c>
      <c r="EPM20" s="103">
        <f t="shared" si="59"/>
        <v>0</v>
      </c>
      <c r="EPN20" s="103">
        <f t="shared" si="59"/>
        <v>0</v>
      </c>
      <c r="EPO20" s="103">
        <f t="shared" si="59"/>
        <v>0</v>
      </c>
      <c r="EPP20" s="103">
        <f t="shared" si="59"/>
        <v>0</v>
      </c>
      <c r="EPQ20" s="103">
        <f t="shared" si="59"/>
        <v>0</v>
      </c>
      <c r="EPR20" s="103">
        <f t="shared" si="59"/>
        <v>0</v>
      </c>
      <c r="EPS20" s="103">
        <f t="shared" si="59"/>
        <v>0</v>
      </c>
      <c r="EPT20" s="103">
        <f t="shared" si="59"/>
        <v>0</v>
      </c>
      <c r="EPU20" s="103">
        <f t="shared" si="59"/>
        <v>0</v>
      </c>
      <c r="EPV20" s="103">
        <f t="shared" si="59"/>
        <v>0</v>
      </c>
      <c r="EPW20" s="103">
        <f t="shared" si="59"/>
        <v>0</v>
      </c>
      <c r="EPX20" s="103">
        <f t="shared" si="59"/>
        <v>0</v>
      </c>
      <c r="EPY20" s="103">
        <f t="shared" si="59"/>
        <v>0</v>
      </c>
      <c r="EPZ20" s="103">
        <f t="shared" si="59"/>
        <v>0</v>
      </c>
      <c r="EQA20" s="103">
        <f t="shared" si="59"/>
        <v>0</v>
      </c>
      <c r="EQB20" s="103">
        <f t="shared" si="59"/>
        <v>0</v>
      </c>
      <c r="EQC20" s="103">
        <f t="shared" si="59"/>
        <v>0</v>
      </c>
      <c r="EQD20" s="103">
        <f t="shared" si="59"/>
        <v>0</v>
      </c>
      <c r="EQE20" s="103">
        <f t="shared" si="59"/>
        <v>0</v>
      </c>
      <c r="EQF20" s="103">
        <f t="shared" si="59"/>
        <v>0</v>
      </c>
      <c r="EQG20" s="103">
        <f t="shared" si="59"/>
        <v>0</v>
      </c>
      <c r="EQH20" s="103">
        <f t="shared" si="59"/>
        <v>0</v>
      </c>
      <c r="EQI20" s="103">
        <f t="shared" si="59"/>
        <v>0</v>
      </c>
      <c r="EQJ20" s="103">
        <f t="shared" si="59"/>
        <v>0</v>
      </c>
      <c r="EQK20" s="103">
        <f t="shared" si="59"/>
        <v>0</v>
      </c>
      <c r="EQL20" s="103">
        <f t="shared" si="59"/>
        <v>0</v>
      </c>
      <c r="EQM20" s="103">
        <f t="shared" si="59"/>
        <v>0</v>
      </c>
      <c r="EQN20" s="103">
        <f t="shared" si="59"/>
        <v>0</v>
      </c>
      <c r="EQO20" s="103">
        <f t="shared" si="59"/>
        <v>0</v>
      </c>
      <c r="EQP20" s="103">
        <f t="shared" si="59"/>
        <v>0</v>
      </c>
      <c r="EQQ20" s="103">
        <f t="shared" si="59"/>
        <v>0</v>
      </c>
      <c r="EQR20" s="103">
        <f t="shared" si="59"/>
        <v>0</v>
      </c>
      <c r="EQS20" s="103">
        <f t="shared" si="59"/>
        <v>0</v>
      </c>
      <c r="EQT20" s="103">
        <f t="shared" si="59"/>
        <v>0</v>
      </c>
      <c r="EQU20" s="103">
        <f t="shared" si="59"/>
        <v>0</v>
      </c>
      <c r="EQV20" s="103">
        <f t="shared" si="59"/>
        <v>0</v>
      </c>
      <c r="EQW20" s="103">
        <f t="shared" si="59"/>
        <v>0</v>
      </c>
      <c r="EQX20" s="103">
        <f t="shared" si="59"/>
        <v>0</v>
      </c>
      <c r="EQY20" s="103">
        <f t="shared" si="59"/>
        <v>0</v>
      </c>
      <c r="EQZ20" s="103">
        <f t="shared" si="59"/>
        <v>0</v>
      </c>
      <c r="ERA20" s="103">
        <f t="shared" si="59"/>
        <v>0</v>
      </c>
      <c r="ERB20" s="103">
        <f t="shared" si="59"/>
        <v>0</v>
      </c>
      <c r="ERC20" s="103">
        <f t="shared" si="59"/>
        <v>0</v>
      </c>
      <c r="ERD20" s="103">
        <f t="shared" si="59"/>
        <v>0</v>
      </c>
      <c r="ERE20" s="103">
        <f t="shared" si="59"/>
        <v>0</v>
      </c>
      <c r="ERF20" s="103">
        <f t="shared" si="59"/>
        <v>0</v>
      </c>
      <c r="ERG20" s="103">
        <f t="shared" si="59"/>
        <v>0</v>
      </c>
      <c r="ERH20" s="103">
        <f t="shared" si="59"/>
        <v>0</v>
      </c>
      <c r="ERI20" s="103">
        <f t="shared" ref="ERI20:ETT20" si="60">SUM(ERI9:ERI16)</f>
        <v>0</v>
      </c>
      <c r="ERJ20" s="103">
        <f t="shared" si="60"/>
        <v>0</v>
      </c>
      <c r="ERK20" s="103">
        <f t="shared" si="60"/>
        <v>0</v>
      </c>
      <c r="ERL20" s="103">
        <f t="shared" si="60"/>
        <v>0</v>
      </c>
      <c r="ERM20" s="103">
        <f t="shared" si="60"/>
        <v>0</v>
      </c>
      <c r="ERN20" s="103">
        <f t="shared" si="60"/>
        <v>0</v>
      </c>
      <c r="ERO20" s="103">
        <f t="shared" si="60"/>
        <v>0</v>
      </c>
      <c r="ERP20" s="103">
        <f t="shared" si="60"/>
        <v>0</v>
      </c>
      <c r="ERQ20" s="103">
        <f t="shared" si="60"/>
        <v>0</v>
      </c>
      <c r="ERR20" s="103">
        <f t="shared" si="60"/>
        <v>0</v>
      </c>
      <c r="ERS20" s="103">
        <f t="shared" si="60"/>
        <v>0</v>
      </c>
      <c r="ERT20" s="103">
        <f t="shared" si="60"/>
        <v>0</v>
      </c>
      <c r="ERU20" s="103">
        <f t="shared" si="60"/>
        <v>0</v>
      </c>
      <c r="ERV20" s="103">
        <f t="shared" si="60"/>
        <v>0</v>
      </c>
      <c r="ERW20" s="103">
        <f t="shared" si="60"/>
        <v>0</v>
      </c>
      <c r="ERX20" s="103">
        <f t="shared" si="60"/>
        <v>0</v>
      </c>
      <c r="ERY20" s="103">
        <f t="shared" si="60"/>
        <v>0</v>
      </c>
      <c r="ERZ20" s="103">
        <f t="shared" si="60"/>
        <v>0</v>
      </c>
      <c r="ESA20" s="103">
        <f t="shared" si="60"/>
        <v>0</v>
      </c>
      <c r="ESB20" s="103">
        <f t="shared" si="60"/>
        <v>0</v>
      </c>
      <c r="ESC20" s="103">
        <f t="shared" si="60"/>
        <v>0</v>
      </c>
      <c r="ESD20" s="103">
        <f t="shared" si="60"/>
        <v>0</v>
      </c>
      <c r="ESE20" s="103">
        <f t="shared" si="60"/>
        <v>0</v>
      </c>
      <c r="ESF20" s="103">
        <f t="shared" si="60"/>
        <v>0</v>
      </c>
      <c r="ESG20" s="103">
        <f t="shared" si="60"/>
        <v>0</v>
      </c>
      <c r="ESH20" s="103">
        <f t="shared" si="60"/>
        <v>0</v>
      </c>
      <c r="ESI20" s="103">
        <f t="shared" si="60"/>
        <v>0</v>
      </c>
      <c r="ESJ20" s="103">
        <f t="shared" si="60"/>
        <v>0</v>
      </c>
      <c r="ESK20" s="103">
        <f t="shared" si="60"/>
        <v>0</v>
      </c>
      <c r="ESL20" s="103">
        <f t="shared" si="60"/>
        <v>0</v>
      </c>
      <c r="ESM20" s="103">
        <f t="shared" si="60"/>
        <v>0</v>
      </c>
      <c r="ESN20" s="103">
        <f t="shared" si="60"/>
        <v>0</v>
      </c>
      <c r="ESO20" s="103">
        <f t="shared" si="60"/>
        <v>0</v>
      </c>
      <c r="ESP20" s="103">
        <f t="shared" si="60"/>
        <v>0</v>
      </c>
      <c r="ESQ20" s="103">
        <f t="shared" si="60"/>
        <v>0</v>
      </c>
      <c r="ESR20" s="103">
        <f t="shared" si="60"/>
        <v>0</v>
      </c>
      <c r="ESS20" s="103">
        <f t="shared" si="60"/>
        <v>0</v>
      </c>
      <c r="EST20" s="103">
        <f t="shared" si="60"/>
        <v>0</v>
      </c>
      <c r="ESU20" s="103">
        <f t="shared" si="60"/>
        <v>0</v>
      </c>
      <c r="ESV20" s="103">
        <f t="shared" si="60"/>
        <v>0</v>
      </c>
      <c r="ESW20" s="103">
        <f t="shared" si="60"/>
        <v>0</v>
      </c>
      <c r="ESX20" s="103">
        <f t="shared" si="60"/>
        <v>0</v>
      </c>
      <c r="ESY20" s="103">
        <f t="shared" si="60"/>
        <v>0</v>
      </c>
      <c r="ESZ20" s="103">
        <f t="shared" si="60"/>
        <v>0</v>
      </c>
      <c r="ETA20" s="103">
        <f t="shared" si="60"/>
        <v>0</v>
      </c>
      <c r="ETB20" s="103">
        <f t="shared" si="60"/>
        <v>0</v>
      </c>
      <c r="ETC20" s="103">
        <f t="shared" si="60"/>
        <v>0</v>
      </c>
      <c r="ETD20" s="103">
        <f t="shared" si="60"/>
        <v>0</v>
      </c>
      <c r="ETE20" s="103">
        <f t="shared" si="60"/>
        <v>0</v>
      </c>
      <c r="ETF20" s="103">
        <f t="shared" si="60"/>
        <v>0</v>
      </c>
      <c r="ETG20" s="103">
        <f t="shared" si="60"/>
        <v>0</v>
      </c>
      <c r="ETH20" s="103">
        <f t="shared" si="60"/>
        <v>0</v>
      </c>
      <c r="ETI20" s="103">
        <f t="shared" si="60"/>
        <v>0</v>
      </c>
      <c r="ETJ20" s="103">
        <f t="shared" si="60"/>
        <v>0</v>
      </c>
      <c r="ETK20" s="103">
        <f t="shared" si="60"/>
        <v>0</v>
      </c>
      <c r="ETL20" s="103">
        <f t="shared" si="60"/>
        <v>0</v>
      </c>
      <c r="ETM20" s="103">
        <f t="shared" si="60"/>
        <v>0</v>
      </c>
      <c r="ETN20" s="103">
        <f t="shared" si="60"/>
        <v>0</v>
      </c>
      <c r="ETO20" s="103">
        <f t="shared" si="60"/>
        <v>0</v>
      </c>
      <c r="ETP20" s="103">
        <f t="shared" si="60"/>
        <v>0</v>
      </c>
      <c r="ETQ20" s="103">
        <f t="shared" si="60"/>
        <v>0</v>
      </c>
      <c r="ETR20" s="103">
        <f t="shared" si="60"/>
        <v>0</v>
      </c>
      <c r="ETS20" s="103">
        <f t="shared" si="60"/>
        <v>0</v>
      </c>
      <c r="ETT20" s="103">
        <f t="shared" si="60"/>
        <v>0</v>
      </c>
      <c r="ETU20" s="103">
        <f t="shared" ref="ETU20:EWF20" si="61">SUM(ETU9:ETU16)</f>
        <v>0</v>
      </c>
      <c r="ETV20" s="103">
        <f t="shared" si="61"/>
        <v>0</v>
      </c>
      <c r="ETW20" s="103">
        <f t="shared" si="61"/>
        <v>0</v>
      </c>
      <c r="ETX20" s="103">
        <f t="shared" si="61"/>
        <v>0</v>
      </c>
      <c r="ETY20" s="103">
        <f t="shared" si="61"/>
        <v>0</v>
      </c>
      <c r="ETZ20" s="103">
        <f t="shared" si="61"/>
        <v>0</v>
      </c>
      <c r="EUA20" s="103">
        <f t="shared" si="61"/>
        <v>0</v>
      </c>
      <c r="EUB20" s="103">
        <f t="shared" si="61"/>
        <v>0</v>
      </c>
      <c r="EUC20" s="103">
        <f t="shared" si="61"/>
        <v>0</v>
      </c>
      <c r="EUD20" s="103">
        <f t="shared" si="61"/>
        <v>0</v>
      </c>
      <c r="EUE20" s="103">
        <f t="shared" si="61"/>
        <v>0</v>
      </c>
      <c r="EUF20" s="103">
        <f t="shared" si="61"/>
        <v>0</v>
      </c>
      <c r="EUG20" s="103">
        <f t="shared" si="61"/>
        <v>0</v>
      </c>
      <c r="EUH20" s="103">
        <f t="shared" si="61"/>
        <v>0</v>
      </c>
      <c r="EUI20" s="103">
        <f t="shared" si="61"/>
        <v>0</v>
      </c>
      <c r="EUJ20" s="103">
        <f t="shared" si="61"/>
        <v>0</v>
      </c>
      <c r="EUK20" s="103">
        <f t="shared" si="61"/>
        <v>0</v>
      </c>
      <c r="EUL20" s="103">
        <f t="shared" si="61"/>
        <v>0</v>
      </c>
      <c r="EUM20" s="103">
        <f t="shared" si="61"/>
        <v>0</v>
      </c>
      <c r="EUN20" s="103">
        <f t="shared" si="61"/>
        <v>0</v>
      </c>
      <c r="EUO20" s="103">
        <f t="shared" si="61"/>
        <v>0</v>
      </c>
      <c r="EUP20" s="103">
        <f t="shared" si="61"/>
        <v>0</v>
      </c>
      <c r="EUQ20" s="103">
        <f t="shared" si="61"/>
        <v>0</v>
      </c>
      <c r="EUR20" s="103">
        <f t="shared" si="61"/>
        <v>0</v>
      </c>
      <c r="EUS20" s="103">
        <f t="shared" si="61"/>
        <v>0</v>
      </c>
      <c r="EUT20" s="103">
        <f t="shared" si="61"/>
        <v>0</v>
      </c>
      <c r="EUU20" s="103">
        <f t="shared" si="61"/>
        <v>0</v>
      </c>
      <c r="EUV20" s="103">
        <f t="shared" si="61"/>
        <v>0</v>
      </c>
      <c r="EUW20" s="103">
        <f t="shared" si="61"/>
        <v>0</v>
      </c>
      <c r="EUX20" s="103">
        <f t="shared" si="61"/>
        <v>0</v>
      </c>
      <c r="EUY20" s="103">
        <f t="shared" si="61"/>
        <v>0</v>
      </c>
      <c r="EUZ20" s="103">
        <f t="shared" si="61"/>
        <v>0</v>
      </c>
      <c r="EVA20" s="103">
        <f t="shared" si="61"/>
        <v>0</v>
      </c>
      <c r="EVB20" s="103">
        <f t="shared" si="61"/>
        <v>0</v>
      </c>
      <c r="EVC20" s="103">
        <f t="shared" si="61"/>
        <v>0</v>
      </c>
      <c r="EVD20" s="103">
        <f t="shared" si="61"/>
        <v>0</v>
      </c>
      <c r="EVE20" s="103">
        <f t="shared" si="61"/>
        <v>0</v>
      </c>
      <c r="EVF20" s="103">
        <f t="shared" si="61"/>
        <v>0</v>
      </c>
      <c r="EVG20" s="103">
        <f t="shared" si="61"/>
        <v>0</v>
      </c>
      <c r="EVH20" s="103">
        <f t="shared" si="61"/>
        <v>0</v>
      </c>
      <c r="EVI20" s="103">
        <f t="shared" si="61"/>
        <v>0</v>
      </c>
      <c r="EVJ20" s="103">
        <f t="shared" si="61"/>
        <v>0</v>
      </c>
      <c r="EVK20" s="103">
        <f t="shared" si="61"/>
        <v>0</v>
      </c>
      <c r="EVL20" s="103">
        <f t="shared" si="61"/>
        <v>0</v>
      </c>
      <c r="EVM20" s="103">
        <f t="shared" si="61"/>
        <v>0</v>
      </c>
      <c r="EVN20" s="103">
        <f t="shared" si="61"/>
        <v>0</v>
      </c>
      <c r="EVO20" s="103">
        <f t="shared" si="61"/>
        <v>0</v>
      </c>
      <c r="EVP20" s="103">
        <f t="shared" si="61"/>
        <v>0</v>
      </c>
      <c r="EVQ20" s="103">
        <f t="shared" si="61"/>
        <v>0</v>
      </c>
      <c r="EVR20" s="103">
        <f t="shared" si="61"/>
        <v>0</v>
      </c>
      <c r="EVS20" s="103">
        <f t="shared" si="61"/>
        <v>0</v>
      </c>
      <c r="EVT20" s="103">
        <f t="shared" si="61"/>
        <v>0</v>
      </c>
      <c r="EVU20" s="103">
        <f t="shared" si="61"/>
        <v>0</v>
      </c>
      <c r="EVV20" s="103">
        <f t="shared" si="61"/>
        <v>0</v>
      </c>
      <c r="EVW20" s="103">
        <f t="shared" si="61"/>
        <v>0</v>
      </c>
      <c r="EVX20" s="103">
        <f t="shared" si="61"/>
        <v>0</v>
      </c>
      <c r="EVY20" s="103">
        <f t="shared" si="61"/>
        <v>0</v>
      </c>
      <c r="EVZ20" s="103">
        <f t="shared" si="61"/>
        <v>0</v>
      </c>
      <c r="EWA20" s="103">
        <f t="shared" si="61"/>
        <v>0</v>
      </c>
      <c r="EWB20" s="103">
        <f t="shared" si="61"/>
        <v>0</v>
      </c>
      <c r="EWC20" s="103">
        <f t="shared" si="61"/>
        <v>0</v>
      </c>
      <c r="EWD20" s="103">
        <f t="shared" si="61"/>
        <v>0</v>
      </c>
      <c r="EWE20" s="103">
        <f t="shared" si="61"/>
        <v>0</v>
      </c>
      <c r="EWF20" s="103">
        <f t="shared" si="61"/>
        <v>0</v>
      </c>
      <c r="EWG20" s="103">
        <f t="shared" ref="EWG20:EYR20" si="62">SUM(EWG9:EWG16)</f>
        <v>0</v>
      </c>
      <c r="EWH20" s="103">
        <f t="shared" si="62"/>
        <v>0</v>
      </c>
      <c r="EWI20" s="103">
        <f t="shared" si="62"/>
        <v>0</v>
      </c>
      <c r="EWJ20" s="103">
        <f t="shared" si="62"/>
        <v>0</v>
      </c>
      <c r="EWK20" s="103">
        <f t="shared" si="62"/>
        <v>0</v>
      </c>
      <c r="EWL20" s="103">
        <f t="shared" si="62"/>
        <v>0</v>
      </c>
      <c r="EWM20" s="103">
        <f t="shared" si="62"/>
        <v>0</v>
      </c>
      <c r="EWN20" s="103">
        <f t="shared" si="62"/>
        <v>0</v>
      </c>
      <c r="EWO20" s="103">
        <f t="shared" si="62"/>
        <v>0</v>
      </c>
      <c r="EWP20" s="103">
        <f t="shared" si="62"/>
        <v>0</v>
      </c>
      <c r="EWQ20" s="103">
        <f t="shared" si="62"/>
        <v>0</v>
      </c>
      <c r="EWR20" s="103">
        <f t="shared" si="62"/>
        <v>0</v>
      </c>
      <c r="EWS20" s="103">
        <f t="shared" si="62"/>
        <v>0</v>
      </c>
      <c r="EWT20" s="103">
        <f t="shared" si="62"/>
        <v>0</v>
      </c>
      <c r="EWU20" s="103">
        <f t="shared" si="62"/>
        <v>0</v>
      </c>
      <c r="EWV20" s="103">
        <f t="shared" si="62"/>
        <v>0</v>
      </c>
      <c r="EWW20" s="103">
        <f t="shared" si="62"/>
        <v>0</v>
      </c>
      <c r="EWX20" s="103">
        <f t="shared" si="62"/>
        <v>0</v>
      </c>
      <c r="EWY20" s="103">
        <f t="shared" si="62"/>
        <v>0</v>
      </c>
      <c r="EWZ20" s="103">
        <f t="shared" si="62"/>
        <v>0</v>
      </c>
      <c r="EXA20" s="103">
        <f t="shared" si="62"/>
        <v>0</v>
      </c>
      <c r="EXB20" s="103">
        <f t="shared" si="62"/>
        <v>0</v>
      </c>
      <c r="EXC20" s="103">
        <f t="shared" si="62"/>
        <v>0</v>
      </c>
      <c r="EXD20" s="103">
        <f t="shared" si="62"/>
        <v>0</v>
      </c>
      <c r="EXE20" s="103">
        <f t="shared" si="62"/>
        <v>0</v>
      </c>
      <c r="EXF20" s="103">
        <f t="shared" si="62"/>
        <v>0</v>
      </c>
      <c r="EXG20" s="103">
        <f t="shared" si="62"/>
        <v>0</v>
      </c>
      <c r="EXH20" s="103">
        <f t="shared" si="62"/>
        <v>0</v>
      </c>
      <c r="EXI20" s="103">
        <f t="shared" si="62"/>
        <v>0</v>
      </c>
      <c r="EXJ20" s="103">
        <f t="shared" si="62"/>
        <v>0</v>
      </c>
      <c r="EXK20" s="103">
        <f t="shared" si="62"/>
        <v>0</v>
      </c>
      <c r="EXL20" s="103">
        <f t="shared" si="62"/>
        <v>0</v>
      </c>
      <c r="EXM20" s="103">
        <f t="shared" si="62"/>
        <v>0</v>
      </c>
      <c r="EXN20" s="103">
        <f t="shared" si="62"/>
        <v>0</v>
      </c>
      <c r="EXO20" s="103">
        <f t="shared" si="62"/>
        <v>0</v>
      </c>
      <c r="EXP20" s="103">
        <f t="shared" si="62"/>
        <v>0</v>
      </c>
      <c r="EXQ20" s="103">
        <f t="shared" si="62"/>
        <v>0</v>
      </c>
      <c r="EXR20" s="103">
        <f t="shared" si="62"/>
        <v>0</v>
      </c>
      <c r="EXS20" s="103">
        <f t="shared" si="62"/>
        <v>0</v>
      </c>
      <c r="EXT20" s="103">
        <f t="shared" si="62"/>
        <v>0</v>
      </c>
      <c r="EXU20" s="103">
        <f t="shared" si="62"/>
        <v>0</v>
      </c>
      <c r="EXV20" s="103">
        <f t="shared" si="62"/>
        <v>0</v>
      </c>
      <c r="EXW20" s="103">
        <f t="shared" si="62"/>
        <v>0</v>
      </c>
      <c r="EXX20" s="103">
        <f t="shared" si="62"/>
        <v>0</v>
      </c>
      <c r="EXY20" s="103">
        <f t="shared" si="62"/>
        <v>0</v>
      </c>
      <c r="EXZ20" s="103">
        <f t="shared" si="62"/>
        <v>0</v>
      </c>
      <c r="EYA20" s="103">
        <f t="shared" si="62"/>
        <v>0</v>
      </c>
      <c r="EYB20" s="103">
        <f t="shared" si="62"/>
        <v>0</v>
      </c>
      <c r="EYC20" s="103">
        <f t="shared" si="62"/>
        <v>0</v>
      </c>
      <c r="EYD20" s="103">
        <f t="shared" si="62"/>
        <v>0</v>
      </c>
      <c r="EYE20" s="103">
        <f t="shared" si="62"/>
        <v>0</v>
      </c>
      <c r="EYF20" s="103">
        <f t="shared" si="62"/>
        <v>0</v>
      </c>
      <c r="EYG20" s="103">
        <f t="shared" si="62"/>
        <v>0</v>
      </c>
      <c r="EYH20" s="103">
        <f t="shared" si="62"/>
        <v>0</v>
      </c>
      <c r="EYI20" s="103">
        <f t="shared" si="62"/>
        <v>0</v>
      </c>
      <c r="EYJ20" s="103">
        <f t="shared" si="62"/>
        <v>0</v>
      </c>
      <c r="EYK20" s="103">
        <f t="shared" si="62"/>
        <v>0</v>
      </c>
      <c r="EYL20" s="103">
        <f t="shared" si="62"/>
        <v>0</v>
      </c>
      <c r="EYM20" s="103">
        <f t="shared" si="62"/>
        <v>0</v>
      </c>
      <c r="EYN20" s="103">
        <f t="shared" si="62"/>
        <v>0</v>
      </c>
      <c r="EYO20" s="103">
        <f t="shared" si="62"/>
        <v>0</v>
      </c>
      <c r="EYP20" s="103">
        <f t="shared" si="62"/>
        <v>0</v>
      </c>
      <c r="EYQ20" s="103">
        <f t="shared" si="62"/>
        <v>0</v>
      </c>
      <c r="EYR20" s="103">
        <f t="shared" si="62"/>
        <v>0</v>
      </c>
      <c r="EYS20" s="103">
        <f t="shared" ref="EYS20:FBD20" si="63">SUM(EYS9:EYS16)</f>
        <v>0</v>
      </c>
      <c r="EYT20" s="103">
        <f t="shared" si="63"/>
        <v>0</v>
      </c>
      <c r="EYU20" s="103">
        <f t="shared" si="63"/>
        <v>0</v>
      </c>
      <c r="EYV20" s="103">
        <f t="shared" si="63"/>
        <v>0</v>
      </c>
      <c r="EYW20" s="103">
        <f t="shared" si="63"/>
        <v>0</v>
      </c>
      <c r="EYX20" s="103">
        <f t="shared" si="63"/>
        <v>0</v>
      </c>
      <c r="EYY20" s="103">
        <f t="shared" si="63"/>
        <v>0</v>
      </c>
      <c r="EYZ20" s="103">
        <f t="shared" si="63"/>
        <v>0</v>
      </c>
      <c r="EZA20" s="103">
        <f t="shared" si="63"/>
        <v>0</v>
      </c>
      <c r="EZB20" s="103">
        <f t="shared" si="63"/>
        <v>0</v>
      </c>
      <c r="EZC20" s="103">
        <f t="shared" si="63"/>
        <v>0</v>
      </c>
      <c r="EZD20" s="103">
        <f t="shared" si="63"/>
        <v>0</v>
      </c>
      <c r="EZE20" s="103">
        <f t="shared" si="63"/>
        <v>0</v>
      </c>
      <c r="EZF20" s="103">
        <f t="shared" si="63"/>
        <v>0</v>
      </c>
      <c r="EZG20" s="103">
        <f t="shared" si="63"/>
        <v>0</v>
      </c>
      <c r="EZH20" s="103">
        <f t="shared" si="63"/>
        <v>0</v>
      </c>
      <c r="EZI20" s="103">
        <f t="shared" si="63"/>
        <v>0</v>
      </c>
      <c r="EZJ20" s="103">
        <f t="shared" si="63"/>
        <v>0</v>
      </c>
      <c r="EZK20" s="103">
        <f t="shared" si="63"/>
        <v>0</v>
      </c>
      <c r="EZL20" s="103">
        <f t="shared" si="63"/>
        <v>0</v>
      </c>
      <c r="EZM20" s="103">
        <f t="shared" si="63"/>
        <v>0</v>
      </c>
      <c r="EZN20" s="103">
        <f t="shared" si="63"/>
        <v>0</v>
      </c>
      <c r="EZO20" s="103">
        <f t="shared" si="63"/>
        <v>0</v>
      </c>
      <c r="EZP20" s="103">
        <f t="shared" si="63"/>
        <v>0</v>
      </c>
      <c r="EZQ20" s="103">
        <f t="shared" si="63"/>
        <v>0</v>
      </c>
      <c r="EZR20" s="103">
        <f t="shared" si="63"/>
        <v>0</v>
      </c>
      <c r="EZS20" s="103">
        <f t="shared" si="63"/>
        <v>0</v>
      </c>
      <c r="EZT20" s="103">
        <f t="shared" si="63"/>
        <v>0</v>
      </c>
      <c r="EZU20" s="103">
        <f t="shared" si="63"/>
        <v>0</v>
      </c>
      <c r="EZV20" s="103">
        <f t="shared" si="63"/>
        <v>0</v>
      </c>
      <c r="EZW20" s="103">
        <f t="shared" si="63"/>
        <v>0</v>
      </c>
      <c r="EZX20" s="103">
        <f t="shared" si="63"/>
        <v>0</v>
      </c>
      <c r="EZY20" s="103">
        <f t="shared" si="63"/>
        <v>0</v>
      </c>
      <c r="EZZ20" s="103">
        <f t="shared" si="63"/>
        <v>0</v>
      </c>
      <c r="FAA20" s="103">
        <f t="shared" si="63"/>
        <v>0</v>
      </c>
      <c r="FAB20" s="103">
        <f t="shared" si="63"/>
        <v>0</v>
      </c>
      <c r="FAC20" s="103">
        <f t="shared" si="63"/>
        <v>0</v>
      </c>
      <c r="FAD20" s="103">
        <f t="shared" si="63"/>
        <v>0</v>
      </c>
      <c r="FAE20" s="103">
        <f t="shared" si="63"/>
        <v>0</v>
      </c>
      <c r="FAF20" s="103">
        <f t="shared" si="63"/>
        <v>0</v>
      </c>
      <c r="FAG20" s="103">
        <f t="shared" si="63"/>
        <v>0</v>
      </c>
      <c r="FAH20" s="103">
        <f t="shared" si="63"/>
        <v>0</v>
      </c>
      <c r="FAI20" s="103">
        <f t="shared" si="63"/>
        <v>0</v>
      </c>
      <c r="FAJ20" s="103">
        <f t="shared" si="63"/>
        <v>0</v>
      </c>
      <c r="FAK20" s="103">
        <f t="shared" si="63"/>
        <v>0</v>
      </c>
      <c r="FAL20" s="103">
        <f t="shared" si="63"/>
        <v>0</v>
      </c>
      <c r="FAM20" s="103">
        <f t="shared" si="63"/>
        <v>0</v>
      </c>
      <c r="FAN20" s="103">
        <f t="shared" si="63"/>
        <v>0</v>
      </c>
      <c r="FAO20" s="103">
        <f t="shared" si="63"/>
        <v>0</v>
      </c>
      <c r="FAP20" s="103">
        <f t="shared" si="63"/>
        <v>0</v>
      </c>
      <c r="FAQ20" s="103">
        <f t="shared" si="63"/>
        <v>0</v>
      </c>
      <c r="FAR20" s="103">
        <f t="shared" si="63"/>
        <v>0</v>
      </c>
      <c r="FAS20" s="103">
        <f t="shared" si="63"/>
        <v>0</v>
      </c>
      <c r="FAT20" s="103">
        <f t="shared" si="63"/>
        <v>0</v>
      </c>
      <c r="FAU20" s="103">
        <f t="shared" si="63"/>
        <v>0</v>
      </c>
      <c r="FAV20" s="103">
        <f t="shared" si="63"/>
        <v>0</v>
      </c>
      <c r="FAW20" s="103">
        <f t="shared" si="63"/>
        <v>0</v>
      </c>
      <c r="FAX20" s="103">
        <f t="shared" si="63"/>
        <v>0</v>
      </c>
      <c r="FAY20" s="103">
        <f t="shared" si="63"/>
        <v>0</v>
      </c>
      <c r="FAZ20" s="103">
        <f t="shared" si="63"/>
        <v>0</v>
      </c>
      <c r="FBA20" s="103">
        <f t="shared" si="63"/>
        <v>0</v>
      </c>
      <c r="FBB20" s="103">
        <f t="shared" si="63"/>
        <v>0</v>
      </c>
      <c r="FBC20" s="103">
        <f t="shared" si="63"/>
        <v>0</v>
      </c>
      <c r="FBD20" s="103">
        <f t="shared" si="63"/>
        <v>0</v>
      </c>
      <c r="FBE20" s="103">
        <f t="shared" ref="FBE20:FDP20" si="64">SUM(FBE9:FBE16)</f>
        <v>0</v>
      </c>
      <c r="FBF20" s="103">
        <f t="shared" si="64"/>
        <v>0</v>
      </c>
      <c r="FBG20" s="103">
        <f t="shared" si="64"/>
        <v>0</v>
      </c>
      <c r="FBH20" s="103">
        <f t="shared" si="64"/>
        <v>0</v>
      </c>
      <c r="FBI20" s="103">
        <f t="shared" si="64"/>
        <v>0</v>
      </c>
      <c r="FBJ20" s="103">
        <f t="shared" si="64"/>
        <v>0</v>
      </c>
      <c r="FBK20" s="103">
        <f t="shared" si="64"/>
        <v>0</v>
      </c>
      <c r="FBL20" s="103">
        <f t="shared" si="64"/>
        <v>0</v>
      </c>
      <c r="FBM20" s="103">
        <f t="shared" si="64"/>
        <v>0</v>
      </c>
      <c r="FBN20" s="103">
        <f t="shared" si="64"/>
        <v>0</v>
      </c>
      <c r="FBO20" s="103">
        <f t="shared" si="64"/>
        <v>0</v>
      </c>
      <c r="FBP20" s="103">
        <f t="shared" si="64"/>
        <v>0</v>
      </c>
      <c r="FBQ20" s="103">
        <f t="shared" si="64"/>
        <v>0</v>
      </c>
      <c r="FBR20" s="103">
        <f t="shared" si="64"/>
        <v>0</v>
      </c>
      <c r="FBS20" s="103">
        <f t="shared" si="64"/>
        <v>0</v>
      </c>
      <c r="FBT20" s="103">
        <f t="shared" si="64"/>
        <v>0</v>
      </c>
      <c r="FBU20" s="103">
        <f t="shared" si="64"/>
        <v>0</v>
      </c>
      <c r="FBV20" s="103">
        <f t="shared" si="64"/>
        <v>0</v>
      </c>
      <c r="FBW20" s="103">
        <f t="shared" si="64"/>
        <v>0</v>
      </c>
      <c r="FBX20" s="103">
        <f t="shared" si="64"/>
        <v>0</v>
      </c>
      <c r="FBY20" s="103">
        <f t="shared" si="64"/>
        <v>0</v>
      </c>
      <c r="FBZ20" s="103">
        <f t="shared" si="64"/>
        <v>0</v>
      </c>
      <c r="FCA20" s="103">
        <f t="shared" si="64"/>
        <v>0</v>
      </c>
      <c r="FCB20" s="103">
        <f t="shared" si="64"/>
        <v>0</v>
      </c>
      <c r="FCC20" s="103">
        <f t="shared" si="64"/>
        <v>0</v>
      </c>
      <c r="FCD20" s="103">
        <f t="shared" si="64"/>
        <v>0</v>
      </c>
      <c r="FCE20" s="103">
        <f t="shared" si="64"/>
        <v>0</v>
      </c>
      <c r="FCF20" s="103">
        <f t="shared" si="64"/>
        <v>0</v>
      </c>
      <c r="FCG20" s="103">
        <f t="shared" si="64"/>
        <v>0</v>
      </c>
      <c r="FCH20" s="103">
        <f t="shared" si="64"/>
        <v>0</v>
      </c>
      <c r="FCI20" s="103">
        <f t="shared" si="64"/>
        <v>0</v>
      </c>
      <c r="FCJ20" s="103">
        <f t="shared" si="64"/>
        <v>0</v>
      </c>
      <c r="FCK20" s="103">
        <f t="shared" si="64"/>
        <v>0</v>
      </c>
      <c r="FCL20" s="103">
        <f t="shared" si="64"/>
        <v>0</v>
      </c>
      <c r="FCM20" s="103">
        <f t="shared" si="64"/>
        <v>0</v>
      </c>
      <c r="FCN20" s="103">
        <f t="shared" si="64"/>
        <v>0</v>
      </c>
      <c r="FCO20" s="103">
        <f t="shared" si="64"/>
        <v>0</v>
      </c>
      <c r="FCP20" s="103">
        <f t="shared" si="64"/>
        <v>0</v>
      </c>
      <c r="FCQ20" s="103">
        <f t="shared" si="64"/>
        <v>0</v>
      </c>
      <c r="FCR20" s="103">
        <f t="shared" si="64"/>
        <v>0</v>
      </c>
      <c r="FCS20" s="103">
        <f t="shared" si="64"/>
        <v>0</v>
      </c>
      <c r="FCT20" s="103">
        <f t="shared" si="64"/>
        <v>0</v>
      </c>
      <c r="FCU20" s="103">
        <f t="shared" si="64"/>
        <v>0</v>
      </c>
      <c r="FCV20" s="103">
        <f t="shared" si="64"/>
        <v>0</v>
      </c>
      <c r="FCW20" s="103">
        <f t="shared" si="64"/>
        <v>0</v>
      </c>
      <c r="FCX20" s="103">
        <f t="shared" si="64"/>
        <v>0</v>
      </c>
      <c r="FCY20" s="103">
        <f t="shared" si="64"/>
        <v>0</v>
      </c>
      <c r="FCZ20" s="103">
        <f t="shared" si="64"/>
        <v>0</v>
      </c>
      <c r="FDA20" s="103">
        <f t="shared" si="64"/>
        <v>0</v>
      </c>
      <c r="FDB20" s="103">
        <f t="shared" si="64"/>
        <v>0</v>
      </c>
      <c r="FDC20" s="103">
        <f t="shared" si="64"/>
        <v>0</v>
      </c>
      <c r="FDD20" s="103">
        <f t="shared" si="64"/>
        <v>0</v>
      </c>
      <c r="FDE20" s="103">
        <f t="shared" si="64"/>
        <v>0</v>
      </c>
      <c r="FDF20" s="103">
        <f t="shared" si="64"/>
        <v>0</v>
      </c>
      <c r="FDG20" s="103">
        <f t="shared" si="64"/>
        <v>0</v>
      </c>
      <c r="FDH20" s="103">
        <f t="shared" si="64"/>
        <v>0</v>
      </c>
      <c r="FDI20" s="103">
        <f t="shared" si="64"/>
        <v>0</v>
      </c>
      <c r="FDJ20" s="103">
        <f t="shared" si="64"/>
        <v>0</v>
      </c>
      <c r="FDK20" s="103">
        <f t="shared" si="64"/>
        <v>0</v>
      </c>
      <c r="FDL20" s="103">
        <f t="shared" si="64"/>
        <v>0</v>
      </c>
      <c r="FDM20" s="103">
        <f t="shared" si="64"/>
        <v>0</v>
      </c>
      <c r="FDN20" s="103">
        <f t="shared" si="64"/>
        <v>0</v>
      </c>
      <c r="FDO20" s="103">
        <f t="shared" si="64"/>
        <v>0</v>
      </c>
      <c r="FDP20" s="103">
        <f t="shared" si="64"/>
        <v>0</v>
      </c>
      <c r="FDQ20" s="103">
        <f t="shared" ref="FDQ20:FGB20" si="65">SUM(FDQ9:FDQ16)</f>
        <v>0</v>
      </c>
      <c r="FDR20" s="103">
        <f t="shared" si="65"/>
        <v>0</v>
      </c>
      <c r="FDS20" s="103">
        <f t="shared" si="65"/>
        <v>0</v>
      </c>
      <c r="FDT20" s="103">
        <f t="shared" si="65"/>
        <v>0</v>
      </c>
      <c r="FDU20" s="103">
        <f t="shared" si="65"/>
        <v>0</v>
      </c>
      <c r="FDV20" s="103">
        <f t="shared" si="65"/>
        <v>0</v>
      </c>
      <c r="FDW20" s="103">
        <f t="shared" si="65"/>
        <v>0</v>
      </c>
      <c r="FDX20" s="103">
        <f t="shared" si="65"/>
        <v>0</v>
      </c>
      <c r="FDY20" s="103">
        <f t="shared" si="65"/>
        <v>0</v>
      </c>
      <c r="FDZ20" s="103">
        <f t="shared" si="65"/>
        <v>0</v>
      </c>
      <c r="FEA20" s="103">
        <f t="shared" si="65"/>
        <v>0</v>
      </c>
      <c r="FEB20" s="103">
        <f t="shared" si="65"/>
        <v>0</v>
      </c>
      <c r="FEC20" s="103">
        <f t="shared" si="65"/>
        <v>0</v>
      </c>
      <c r="FED20" s="103">
        <f t="shared" si="65"/>
        <v>0</v>
      </c>
      <c r="FEE20" s="103">
        <f t="shared" si="65"/>
        <v>0</v>
      </c>
      <c r="FEF20" s="103">
        <f t="shared" si="65"/>
        <v>0</v>
      </c>
      <c r="FEG20" s="103">
        <f t="shared" si="65"/>
        <v>0</v>
      </c>
      <c r="FEH20" s="103">
        <f t="shared" si="65"/>
        <v>0</v>
      </c>
      <c r="FEI20" s="103">
        <f t="shared" si="65"/>
        <v>0</v>
      </c>
      <c r="FEJ20" s="103">
        <f t="shared" si="65"/>
        <v>0</v>
      </c>
      <c r="FEK20" s="103">
        <f t="shared" si="65"/>
        <v>0</v>
      </c>
      <c r="FEL20" s="103">
        <f t="shared" si="65"/>
        <v>0</v>
      </c>
      <c r="FEM20" s="103">
        <f t="shared" si="65"/>
        <v>0</v>
      </c>
      <c r="FEN20" s="103">
        <f t="shared" si="65"/>
        <v>0</v>
      </c>
      <c r="FEO20" s="103">
        <f t="shared" si="65"/>
        <v>0</v>
      </c>
      <c r="FEP20" s="103">
        <f t="shared" si="65"/>
        <v>0</v>
      </c>
      <c r="FEQ20" s="103">
        <f t="shared" si="65"/>
        <v>0</v>
      </c>
      <c r="FER20" s="103">
        <f t="shared" si="65"/>
        <v>0</v>
      </c>
      <c r="FES20" s="103">
        <f t="shared" si="65"/>
        <v>0</v>
      </c>
      <c r="FET20" s="103">
        <f t="shared" si="65"/>
        <v>0</v>
      </c>
      <c r="FEU20" s="103">
        <f t="shared" si="65"/>
        <v>0</v>
      </c>
      <c r="FEV20" s="103">
        <f t="shared" si="65"/>
        <v>0</v>
      </c>
      <c r="FEW20" s="103">
        <f t="shared" si="65"/>
        <v>0</v>
      </c>
      <c r="FEX20" s="103">
        <f t="shared" si="65"/>
        <v>0</v>
      </c>
      <c r="FEY20" s="103">
        <f t="shared" si="65"/>
        <v>0</v>
      </c>
      <c r="FEZ20" s="103">
        <f t="shared" si="65"/>
        <v>0</v>
      </c>
      <c r="FFA20" s="103">
        <f t="shared" si="65"/>
        <v>0</v>
      </c>
      <c r="FFB20" s="103">
        <f t="shared" si="65"/>
        <v>0</v>
      </c>
      <c r="FFC20" s="103">
        <f t="shared" si="65"/>
        <v>0</v>
      </c>
      <c r="FFD20" s="103">
        <f t="shared" si="65"/>
        <v>0</v>
      </c>
      <c r="FFE20" s="103">
        <f t="shared" si="65"/>
        <v>0</v>
      </c>
      <c r="FFF20" s="103">
        <f t="shared" si="65"/>
        <v>0</v>
      </c>
      <c r="FFG20" s="103">
        <f t="shared" si="65"/>
        <v>0</v>
      </c>
      <c r="FFH20" s="103">
        <f t="shared" si="65"/>
        <v>0</v>
      </c>
      <c r="FFI20" s="103">
        <f t="shared" si="65"/>
        <v>0</v>
      </c>
      <c r="FFJ20" s="103">
        <f t="shared" si="65"/>
        <v>0</v>
      </c>
      <c r="FFK20" s="103">
        <f t="shared" si="65"/>
        <v>0</v>
      </c>
      <c r="FFL20" s="103">
        <f t="shared" si="65"/>
        <v>0</v>
      </c>
      <c r="FFM20" s="103">
        <f t="shared" si="65"/>
        <v>0</v>
      </c>
      <c r="FFN20" s="103">
        <f t="shared" si="65"/>
        <v>0</v>
      </c>
      <c r="FFO20" s="103">
        <f t="shared" si="65"/>
        <v>0</v>
      </c>
      <c r="FFP20" s="103">
        <f t="shared" si="65"/>
        <v>0</v>
      </c>
      <c r="FFQ20" s="103">
        <f t="shared" si="65"/>
        <v>0</v>
      </c>
      <c r="FFR20" s="103">
        <f t="shared" si="65"/>
        <v>0</v>
      </c>
      <c r="FFS20" s="103">
        <f t="shared" si="65"/>
        <v>0</v>
      </c>
      <c r="FFT20" s="103">
        <f t="shared" si="65"/>
        <v>0</v>
      </c>
      <c r="FFU20" s="103">
        <f t="shared" si="65"/>
        <v>0</v>
      </c>
      <c r="FFV20" s="103">
        <f t="shared" si="65"/>
        <v>0</v>
      </c>
      <c r="FFW20" s="103">
        <f t="shared" si="65"/>
        <v>0</v>
      </c>
      <c r="FFX20" s="103">
        <f t="shared" si="65"/>
        <v>0</v>
      </c>
      <c r="FFY20" s="103">
        <f t="shared" si="65"/>
        <v>0</v>
      </c>
      <c r="FFZ20" s="103">
        <f t="shared" si="65"/>
        <v>0</v>
      </c>
      <c r="FGA20" s="103">
        <f t="shared" si="65"/>
        <v>0</v>
      </c>
      <c r="FGB20" s="103">
        <f t="shared" si="65"/>
        <v>0</v>
      </c>
      <c r="FGC20" s="103">
        <f t="shared" ref="FGC20:FIN20" si="66">SUM(FGC9:FGC16)</f>
        <v>0</v>
      </c>
      <c r="FGD20" s="103">
        <f t="shared" si="66"/>
        <v>0</v>
      </c>
      <c r="FGE20" s="103">
        <f t="shared" si="66"/>
        <v>0</v>
      </c>
      <c r="FGF20" s="103">
        <f t="shared" si="66"/>
        <v>0</v>
      </c>
      <c r="FGG20" s="103">
        <f t="shared" si="66"/>
        <v>0</v>
      </c>
      <c r="FGH20" s="103">
        <f t="shared" si="66"/>
        <v>0</v>
      </c>
      <c r="FGI20" s="103">
        <f t="shared" si="66"/>
        <v>0</v>
      </c>
      <c r="FGJ20" s="103">
        <f t="shared" si="66"/>
        <v>0</v>
      </c>
      <c r="FGK20" s="103">
        <f t="shared" si="66"/>
        <v>0</v>
      </c>
      <c r="FGL20" s="103">
        <f t="shared" si="66"/>
        <v>0</v>
      </c>
      <c r="FGM20" s="103">
        <f t="shared" si="66"/>
        <v>0</v>
      </c>
      <c r="FGN20" s="103">
        <f t="shared" si="66"/>
        <v>0</v>
      </c>
      <c r="FGO20" s="103">
        <f t="shared" si="66"/>
        <v>0</v>
      </c>
      <c r="FGP20" s="103">
        <f t="shared" si="66"/>
        <v>0</v>
      </c>
      <c r="FGQ20" s="103">
        <f t="shared" si="66"/>
        <v>0</v>
      </c>
      <c r="FGR20" s="103">
        <f t="shared" si="66"/>
        <v>0</v>
      </c>
      <c r="FGS20" s="103">
        <f t="shared" si="66"/>
        <v>0</v>
      </c>
      <c r="FGT20" s="103">
        <f t="shared" si="66"/>
        <v>0</v>
      </c>
      <c r="FGU20" s="103">
        <f t="shared" si="66"/>
        <v>0</v>
      </c>
      <c r="FGV20" s="103">
        <f t="shared" si="66"/>
        <v>0</v>
      </c>
      <c r="FGW20" s="103">
        <f t="shared" si="66"/>
        <v>0</v>
      </c>
      <c r="FGX20" s="103">
        <f t="shared" si="66"/>
        <v>0</v>
      </c>
      <c r="FGY20" s="103">
        <f t="shared" si="66"/>
        <v>0</v>
      </c>
      <c r="FGZ20" s="103">
        <f t="shared" si="66"/>
        <v>0</v>
      </c>
      <c r="FHA20" s="103">
        <f t="shared" si="66"/>
        <v>0</v>
      </c>
      <c r="FHB20" s="103">
        <f t="shared" si="66"/>
        <v>0</v>
      </c>
      <c r="FHC20" s="103">
        <f t="shared" si="66"/>
        <v>0</v>
      </c>
      <c r="FHD20" s="103">
        <f t="shared" si="66"/>
        <v>0</v>
      </c>
      <c r="FHE20" s="103">
        <f t="shared" si="66"/>
        <v>0</v>
      </c>
      <c r="FHF20" s="103">
        <f t="shared" si="66"/>
        <v>0</v>
      </c>
      <c r="FHG20" s="103">
        <f t="shared" si="66"/>
        <v>0</v>
      </c>
      <c r="FHH20" s="103">
        <f t="shared" si="66"/>
        <v>0</v>
      </c>
      <c r="FHI20" s="103">
        <f t="shared" si="66"/>
        <v>0</v>
      </c>
      <c r="FHJ20" s="103">
        <f t="shared" si="66"/>
        <v>0</v>
      </c>
      <c r="FHK20" s="103">
        <f t="shared" si="66"/>
        <v>0</v>
      </c>
      <c r="FHL20" s="103">
        <f t="shared" si="66"/>
        <v>0</v>
      </c>
      <c r="FHM20" s="103">
        <f t="shared" si="66"/>
        <v>0</v>
      </c>
      <c r="FHN20" s="103">
        <f t="shared" si="66"/>
        <v>0</v>
      </c>
      <c r="FHO20" s="103">
        <f t="shared" si="66"/>
        <v>0</v>
      </c>
      <c r="FHP20" s="103">
        <f t="shared" si="66"/>
        <v>0</v>
      </c>
      <c r="FHQ20" s="103">
        <f t="shared" si="66"/>
        <v>0</v>
      </c>
      <c r="FHR20" s="103">
        <f t="shared" si="66"/>
        <v>0</v>
      </c>
      <c r="FHS20" s="103">
        <f t="shared" si="66"/>
        <v>0</v>
      </c>
      <c r="FHT20" s="103">
        <f t="shared" si="66"/>
        <v>0</v>
      </c>
      <c r="FHU20" s="103">
        <f t="shared" si="66"/>
        <v>0</v>
      </c>
      <c r="FHV20" s="103">
        <f t="shared" si="66"/>
        <v>0</v>
      </c>
      <c r="FHW20" s="103">
        <f t="shared" si="66"/>
        <v>0</v>
      </c>
      <c r="FHX20" s="103">
        <f t="shared" si="66"/>
        <v>0</v>
      </c>
      <c r="FHY20" s="103">
        <f t="shared" si="66"/>
        <v>0</v>
      </c>
      <c r="FHZ20" s="103">
        <f t="shared" si="66"/>
        <v>0</v>
      </c>
      <c r="FIA20" s="103">
        <f t="shared" si="66"/>
        <v>0</v>
      </c>
      <c r="FIB20" s="103">
        <f t="shared" si="66"/>
        <v>0</v>
      </c>
      <c r="FIC20" s="103">
        <f t="shared" si="66"/>
        <v>0</v>
      </c>
      <c r="FID20" s="103">
        <f t="shared" si="66"/>
        <v>0</v>
      </c>
      <c r="FIE20" s="103">
        <f t="shared" si="66"/>
        <v>0</v>
      </c>
      <c r="FIF20" s="103">
        <f t="shared" si="66"/>
        <v>0</v>
      </c>
      <c r="FIG20" s="103">
        <f t="shared" si="66"/>
        <v>0</v>
      </c>
      <c r="FIH20" s="103">
        <f t="shared" si="66"/>
        <v>0</v>
      </c>
      <c r="FII20" s="103">
        <f t="shared" si="66"/>
        <v>0</v>
      </c>
      <c r="FIJ20" s="103">
        <f t="shared" si="66"/>
        <v>0</v>
      </c>
      <c r="FIK20" s="103">
        <f t="shared" si="66"/>
        <v>0</v>
      </c>
      <c r="FIL20" s="103">
        <f t="shared" si="66"/>
        <v>0</v>
      </c>
      <c r="FIM20" s="103">
        <f t="shared" si="66"/>
        <v>0</v>
      </c>
      <c r="FIN20" s="103">
        <f t="shared" si="66"/>
        <v>0</v>
      </c>
      <c r="FIO20" s="103">
        <f t="shared" ref="FIO20:FKZ20" si="67">SUM(FIO9:FIO16)</f>
        <v>0</v>
      </c>
      <c r="FIP20" s="103">
        <f t="shared" si="67"/>
        <v>0</v>
      </c>
      <c r="FIQ20" s="103">
        <f t="shared" si="67"/>
        <v>0</v>
      </c>
      <c r="FIR20" s="103">
        <f t="shared" si="67"/>
        <v>0</v>
      </c>
      <c r="FIS20" s="103">
        <f t="shared" si="67"/>
        <v>0</v>
      </c>
      <c r="FIT20" s="103">
        <f t="shared" si="67"/>
        <v>0</v>
      </c>
      <c r="FIU20" s="103">
        <f t="shared" si="67"/>
        <v>0</v>
      </c>
      <c r="FIV20" s="103">
        <f t="shared" si="67"/>
        <v>0</v>
      </c>
      <c r="FIW20" s="103">
        <f t="shared" si="67"/>
        <v>0</v>
      </c>
      <c r="FIX20" s="103">
        <f t="shared" si="67"/>
        <v>0</v>
      </c>
      <c r="FIY20" s="103">
        <f t="shared" si="67"/>
        <v>0</v>
      </c>
      <c r="FIZ20" s="103">
        <f t="shared" si="67"/>
        <v>0</v>
      </c>
      <c r="FJA20" s="103">
        <f t="shared" si="67"/>
        <v>0</v>
      </c>
      <c r="FJB20" s="103">
        <f t="shared" si="67"/>
        <v>0</v>
      </c>
      <c r="FJC20" s="103">
        <f t="shared" si="67"/>
        <v>0</v>
      </c>
      <c r="FJD20" s="103">
        <f t="shared" si="67"/>
        <v>0</v>
      </c>
      <c r="FJE20" s="103">
        <f t="shared" si="67"/>
        <v>0</v>
      </c>
      <c r="FJF20" s="103">
        <f t="shared" si="67"/>
        <v>0</v>
      </c>
      <c r="FJG20" s="103">
        <f t="shared" si="67"/>
        <v>0</v>
      </c>
      <c r="FJH20" s="103">
        <f t="shared" si="67"/>
        <v>0</v>
      </c>
      <c r="FJI20" s="103">
        <f t="shared" si="67"/>
        <v>0</v>
      </c>
      <c r="FJJ20" s="103">
        <f t="shared" si="67"/>
        <v>0</v>
      </c>
      <c r="FJK20" s="103">
        <f t="shared" si="67"/>
        <v>0</v>
      </c>
      <c r="FJL20" s="103">
        <f t="shared" si="67"/>
        <v>0</v>
      </c>
      <c r="FJM20" s="103">
        <f t="shared" si="67"/>
        <v>0</v>
      </c>
      <c r="FJN20" s="103">
        <f t="shared" si="67"/>
        <v>0</v>
      </c>
      <c r="FJO20" s="103">
        <f t="shared" si="67"/>
        <v>0</v>
      </c>
      <c r="FJP20" s="103">
        <f t="shared" si="67"/>
        <v>0</v>
      </c>
      <c r="FJQ20" s="103">
        <f t="shared" si="67"/>
        <v>0</v>
      </c>
      <c r="FJR20" s="103">
        <f t="shared" si="67"/>
        <v>0</v>
      </c>
      <c r="FJS20" s="103">
        <f t="shared" si="67"/>
        <v>0</v>
      </c>
      <c r="FJT20" s="103">
        <f t="shared" si="67"/>
        <v>0</v>
      </c>
      <c r="FJU20" s="103">
        <f t="shared" si="67"/>
        <v>0</v>
      </c>
      <c r="FJV20" s="103">
        <f t="shared" si="67"/>
        <v>0</v>
      </c>
      <c r="FJW20" s="103">
        <f t="shared" si="67"/>
        <v>0</v>
      </c>
      <c r="FJX20" s="103">
        <f t="shared" si="67"/>
        <v>0</v>
      </c>
      <c r="FJY20" s="103">
        <f t="shared" si="67"/>
        <v>0</v>
      </c>
      <c r="FJZ20" s="103">
        <f t="shared" si="67"/>
        <v>0</v>
      </c>
      <c r="FKA20" s="103">
        <f t="shared" si="67"/>
        <v>0</v>
      </c>
      <c r="FKB20" s="103">
        <f t="shared" si="67"/>
        <v>0</v>
      </c>
      <c r="FKC20" s="103">
        <f t="shared" si="67"/>
        <v>0</v>
      </c>
      <c r="FKD20" s="103">
        <f t="shared" si="67"/>
        <v>0</v>
      </c>
      <c r="FKE20" s="103">
        <f t="shared" si="67"/>
        <v>0</v>
      </c>
      <c r="FKF20" s="103">
        <f t="shared" si="67"/>
        <v>0</v>
      </c>
      <c r="FKG20" s="103">
        <f t="shared" si="67"/>
        <v>0</v>
      </c>
      <c r="FKH20" s="103">
        <f t="shared" si="67"/>
        <v>0</v>
      </c>
      <c r="FKI20" s="103">
        <f t="shared" si="67"/>
        <v>0</v>
      </c>
      <c r="FKJ20" s="103">
        <f t="shared" si="67"/>
        <v>0</v>
      </c>
      <c r="FKK20" s="103">
        <f t="shared" si="67"/>
        <v>0</v>
      </c>
      <c r="FKL20" s="103">
        <f t="shared" si="67"/>
        <v>0</v>
      </c>
      <c r="FKM20" s="103">
        <f t="shared" si="67"/>
        <v>0</v>
      </c>
      <c r="FKN20" s="103">
        <f t="shared" si="67"/>
        <v>0</v>
      </c>
      <c r="FKO20" s="103">
        <f t="shared" si="67"/>
        <v>0</v>
      </c>
      <c r="FKP20" s="103">
        <f t="shared" si="67"/>
        <v>0</v>
      </c>
      <c r="FKQ20" s="103">
        <f t="shared" si="67"/>
        <v>0</v>
      </c>
      <c r="FKR20" s="103">
        <f t="shared" si="67"/>
        <v>0</v>
      </c>
      <c r="FKS20" s="103">
        <f t="shared" si="67"/>
        <v>0</v>
      </c>
      <c r="FKT20" s="103">
        <f t="shared" si="67"/>
        <v>0</v>
      </c>
      <c r="FKU20" s="103">
        <f t="shared" si="67"/>
        <v>0</v>
      </c>
      <c r="FKV20" s="103">
        <f t="shared" si="67"/>
        <v>0</v>
      </c>
      <c r="FKW20" s="103">
        <f t="shared" si="67"/>
        <v>0</v>
      </c>
      <c r="FKX20" s="103">
        <f t="shared" si="67"/>
        <v>0</v>
      </c>
      <c r="FKY20" s="103">
        <f t="shared" si="67"/>
        <v>0</v>
      </c>
      <c r="FKZ20" s="103">
        <f t="shared" si="67"/>
        <v>0</v>
      </c>
      <c r="FLA20" s="103">
        <f t="shared" ref="FLA20:FNL20" si="68">SUM(FLA9:FLA16)</f>
        <v>0</v>
      </c>
      <c r="FLB20" s="103">
        <f t="shared" si="68"/>
        <v>0</v>
      </c>
      <c r="FLC20" s="103">
        <f t="shared" si="68"/>
        <v>0</v>
      </c>
      <c r="FLD20" s="103">
        <f t="shared" si="68"/>
        <v>0</v>
      </c>
      <c r="FLE20" s="103">
        <f t="shared" si="68"/>
        <v>0</v>
      </c>
      <c r="FLF20" s="103">
        <f t="shared" si="68"/>
        <v>0</v>
      </c>
      <c r="FLG20" s="103">
        <f t="shared" si="68"/>
        <v>0</v>
      </c>
      <c r="FLH20" s="103">
        <f t="shared" si="68"/>
        <v>0</v>
      </c>
      <c r="FLI20" s="103">
        <f t="shared" si="68"/>
        <v>0</v>
      </c>
      <c r="FLJ20" s="103">
        <f t="shared" si="68"/>
        <v>0</v>
      </c>
      <c r="FLK20" s="103">
        <f t="shared" si="68"/>
        <v>0</v>
      </c>
      <c r="FLL20" s="103">
        <f t="shared" si="68"/>
        <v>0</v>
      </c>
      <c r="FLM20" s="103">
        <f t="shared" si="68"/>
        <v>0</v>
      </c>
      <c r="FLN20" s="103">
        <f t="shared" si="68"/>
        <v>0</v>
      </c>
      <c r="FLO20" s="103">
        <f t="shared" si="68"/>
        <v>0</v>
      </c>
      <c r="FLP20" s="103">
        <f t="shared" si="68"/>
        <v>0</v>
      </c>
      <c r="FLQ20" s="103">
        <f t="shared" si="68"/>
        <v>0</v>
      </c>
      <c r="FLR20" s="103">
        <f t="shared" si="68"/>
        <v>0</v>
      </c>
      <c r="FLS20" s="103">
        <f t="shared" si="68"/>
        <v>0</v>
      </c>
      <c r="FLT20" s="103">
        <f t="shared" si="68"/>
        <v>0</v>
      </c>
      <c r="FLU20" s="103">
        <f t="shared" si="68"/>
        <v>0</v>
      </c>
      <c r="FLV20" s="103">
        <f t="shared" si="68"/>
        <v>0</v>
      </c>
      <c r="FLW20" s="103">
        <f t="shared" si="68"/>
        <v>0</v>
      </c>
      <c r="FLX20" s="103">
        <f t="shared" si="68"/>
        <v>0</v>
      </c>
      <c r="FLY20" s="103">
        <f t="shared" si="68"/>
        <v>0</v>
      </c>
      <c r="FLZ20" s="103">
        <f t="shared" si="68"/>
        <v>0</v>
      </c>
      <c r="FMA20" s="103">
        <f t="shared" si="68"/>
        <v>0</v>
      </c>
      <c r="FMB20" s="103">
        <f t="shared" si="68"/>
        <v>0</v>
      </c>
      <c r="FMC20" s="103">
        <f t="shared" si="68"/>
        <v>0</v>
      </c>
      <c r="FMD20" s="103">
        <f t="shared" si="68"/>
        <v>0</v>
      </c>
      <c r="FME20" s="103">
        <f t="shared" si="68"/>
        <v>0</v>
      </c>
      <c r="FMF20" s="103">
        <f t="shared" si="68"/>
        <v>0</v>
      </c>
      <c r="FMG20" s="103">
        <f t="shared" si="68"/>
        <v>0</v>
      </c>
      <c r="FMH20" s="103">
        <f t="shared" si="68"/>
        <v>0</v>
      </c>
      <c r="FMI20" s="103">
        <f t="shared" si="68"/>
        <v>0</v>
      </c>
      <c r="FMJ20" s="103">
        <f t="shared" si="68"/>
        <v>0</v>
      </c>
      <c r="FMK20" s="103">
        <f t="shared" si="68"/>
        <v>0</v>
      </c>
      <c r="FML20" s="103">
        <f t="shared" si="68"/>
        <v>0</v>
      </c>
      <c r="FMM20" s="103">
        <f t="shared" si="68"/>
        <v>0</v>
      </c>
      <c r="FMN20" s="103">
        <f t="shared" si="68"/>
        <v>0</v>
      </c>
      <c r="FMO20" s="103">
        <f t="shared" si="68"/>
        <v>0</v>
      </c>
      <c r="FMP20" s="103">
        <f t="shared" si="68"/>
        <v>0</v>
      </c>
      <c r="FMQ20" s="103">
        <f t="shared" si="68"/>
        <v>0</v>
      </c>
      <c r="FMR20" s="103">
        <f t="shared" si="68"/>
        <v>0</v>
      </c>
      <c r="FMS20" s="103">
        <f t="shared" si="68"/>
        <v>0</v>
      </c>
      <c r="FMT20" s="103">
        <f t="shared" si="68"/>
        <v>0</v>
      </c>
      <c r="FMU20" s="103">
        <f t="shared" si="68"/>
        <v>0</v>
      </c>
      <c r="FMV20" s="103">
        <f t="shared" si="68"/>
        <v>0</v>
      </c>
      <c r="FMW20" s="103">
        <f t="shared" si="68"/>
        <v>0</v>
      </c>
      <c r="FMX20" s="103">
        <f t="shared" si="68"/>
        <v>0</v>
      </c>
      <c r="FMY20" s="103">
        <f t="shared" si="68"/>
        <v>0</v>
      </c>
      <c r="FMZ20" s="103">
        <f t="shared" si="68"/>
        <v>0</v>
      </c>
      <c r="FNA20" s="103">
        <f t="shared" si="68"/>
        <v>0</v>
      </c>
      <c r="FNB20" s="103">
        <f t="shared" si="68"/>
        <v>0</v>
      </c>
      <c r="FNC20" s="103">
        <f t="shared" si="68"/>
        <v>0</v>
      </c>
      <c r="FND20" s="103">
        <f t="shared" si="68"/>
        <v>0</v>
      </c>
      <c r="FNE20" s="103">
        <f t="shared" si="68"/>
        <v>0</v>
      </c>
      <c r="FNF20" s="103">
        <f t="shared" si="68"/>
        <v>0</v>
      </c>
      <c r="FNG20" s="103">
        <f t="shared" si="68"/>
        <v>0</v>
      </c>
      <c r="FNH20" s="103">
        <f t="shared" si="68"/>
        <v>0</v>
      </c>
      <c r="FNI20" s="103">
        <f t="shared" si="68"/>
        <v>0</v>
      </c>
      <c r="FNJ20" s="103">
        <f t="shared" si="68"/>
        <v>0</v>
      </c>
      <c r="FNK20" s="103">
        <f t="shared" si="68"/>
        <v>0</v>
      </c>
      <c r="FNL20" s="103">
        <f t="shared" si="68"/>
        <v>0</v>
      </c>
      <c r="FNM20" s="103">
        <f t="shared" ref="FNM20:FPX20" si="69">SUM(FNM9:FNM16)</f>
        <v>0</v>
      </c>
      <c r="FNN20" s="103">
        <f t="shared" si="69"/>
        <v>0</v>
      </c>
      <c r="FNO20" s="103">
        <f t="shared" si="69"/>
        <v>0</v>
      </c>
      <c r="FNP20" s="103">
        <f t="shared" si="69"/>
        <v>0</v>
      </c>
      <c r="FNQ20" s="103">
        <f t="shared" si="69"/>
        <v>0</v>
      </c>
      <c r="FNR20" s="103">
        <f t="shared" si="69"/>
        <v>0</v>
      </c>
      <c r="FNS20" s="103">
        <f t="shared" si="69"/>
        <v>0</v>
      </c>
      <c r="FNT20" s="103">
        <f t="shared" si="69"/>
        <v>0</v>
      </c>
      <c r="FNU20" s="103">
        <f t="shared" si="69"/>
        <v>0</v>
      </c>
      <c r="FNV20" s="103">
        <f t="shared" si="69"/>
        <v>0</v>
      </c>
      <c r="FNW20" s="103">
        <f t="shared" si="69"/>
        <v>0</v>
      </c>
      <c r="FNX20" s="103">
        <f t="shared" si="69"/>
        <v>0</v>
      </c>
      <c r="FNY20" s="103">
        <f t="shared" si="69"/>
        <v>0</v>
      </c>
      <c r="FNZ20" s="103">
        <f t="shared" si="69"/>
        <v>0</v>
      </c>
      <c r="FOA20" s="103">
        <f t="shared" si="69"/>
        <v>0</v>
      </c>
      <c r="FOB20" s="103">
        <f t="shared" si="69"/>
        <v>0</v>
      </c>
      <c r="FOC20" s="103">
        <f t="shared" si="69"/>
        <v>0</v>
      </c>
      <c r="FOD20" s="103">
        <f t="shared" si="69"/>
        <v>0</v>
      </c>
      <c r="FOE20" s="103">
        <f t="shared" si="69"/>
        <v>0</v>
      </c>
      <c r="FOF20" s="103">
        <f t="shared" si="69"/>
        <v>0</v>
      </c>
      <c r="FOG20" s="103">
        <f t="shared" si="69"/>
        <v>0</v>
      </c>
      <c r="FOH20" s="103">
        <f t="shared" si="69"/>
        <v>0</v>
      </c>
      <c r="FOI20" s="103">
        <f t="shared" si="69"/>
        <v>0</v>
      </c>
      <c r="FOJ20" s="103">
        <f t="shared" si="69"/>
        <v>0</v>
      </c>
      <c r="FOK20" s="103">
        <f t="shared" si="69"/>
        <v>0</v>
      </c>
      <c r="FOL20" s="103">
        <f t="shared" si="69"/>
        <v>0</v>
      </c>
      <c r="FOM20" s="103">
        <f t="shared" si="69"/>
        <v>0</v>
      </c>
      <c r="FON20" s="103">
        <f t="shared" si="69"/>
        <v>0</v>
      </c>
      <c r="FOO20" s="103">
        <f t="shared" si="69"/>
        <v>0</v>
      </c>
      <c r="FOP20" s="103">
        <f t="shared" si="69"/>
        <v>0</v>
      </c>
      <c r="FOQ20" s="103">
        <f t="shared" si="69"/>
        <v>0</v>
      </c>
      <c r="FOR20" s="103">
        <f t="shared" si="69"/>
        <v>0</v>
      </c>
      <c r="FOS20" s="103">
        <f t="shared" si="69"/>
        <v>0</v>
      </c>
      <c r="FOT20" s="103">
        <f t="shared" si="69"/>
        <v>0</v>
      </c>
      <c r="FOU20" s="103">
        <f t="shared" si="69"/>
        <v>0</v>
      </c>
      <c r="FOV20" s="103">
        <f t="shared" si="69"/>
        <v>0</v>
      </c>
      <c r="FOW20" s="103">
        <f t="shared" si="69"/>
        <v>0</v>
      </c>
      <c r="FOX20" s="103">
        <f t="shared" si="69"/>
        <v>0</v>
      </c>
      <c r="FOY20" s="103">
        <f t="shared" si="69"/>
        <v>0</v>
      </c>
      <c r="FOZ20" s="103">
        <f t="shared" si="69"/>
        <v>0</v>
      </c>
      <c r="FPA20" s="103">
        <f t="shared" si="69"/>
        <v>0</v>
      </c>
      <c r="FPB20" s="103">
        <f t="shared" si="69"/>
        <v>0</v>
      </c>
      <c r="FPC20" s="103">
        <f t="shared" si="69"/>
        <v>0</v>
      </c>
      <c r="FPD20" s="103">
        <f t="shared" si="69"/>
        <v>0</v>
      </c>
      <c r="FPE20" s="103">
        <f t="shared" si="69"/>
        <v>0</v>
      </c>
      <c r="FPF20" s="103">
        <f t="shared" si="69"/>
        <v>0</v>
      </c>
      <c r="FPG20" s="103">
        <f t="shared" si="69"/>
        <v>0</v>
      </c>
      <c r="FPH20" s="103">
        <f t="shared" si="69"/>
        <v>0</v>
      </c>
      <c r="FPI20" s="103">
        <f t="shared" si="69"/>
        <v>0</v>
      </c>
      <c r="FPJ20" s="103">
        <f t="shared" si="69"/>
        <v>0</v>
      </c>
      <c r="FPK20" s="103">
        <f t="shared" si="69"/>
        <v>0</v>
      </c>
      <c r="FPL20" s="103">
        <f t="shared" si="69"/>
        <v>0</v>
      </c>
      <c r="FPM20" s="103">
        <f t="shared" si="69"/>
        <v>0</v>
      </c>
      <c r="FPN20" s="103">
        <f t="shared" si="69"/>
        <v>0</v>
      </c>
      <c r="FPO20" s="103">
        <f t="shared" si="69"/>
        <v>0</v>
      </c>
      <c r="FPP20" s="103">
        <f t="shared" si="69"/>
        <v>0</v>
      </c>
      <c r="FPQ20" s="103">
        <f t="shared" si="69"/>
        <v>0</v>
      </c>
      <c r="FPR20" s="103">
        <f t="shared" si="69"/>
        <v>0</v>
      </c>
      <c r="FPS20" s="103">
        <f t="shared" si="69"/>
        <v>0</v>
      </c>
      <c r="FPT20" s="103">
        <f t="shared" si="69"/>
        <v>0</v>
      </c>
      <c r="FPU20" s="103">
        <f t="shared" si="69"/>
        <v>0</v>
      </c>
      <c r="FPV20" s="103">
        <f t="shared" si="69"/>
        <v>0</v>
      </c>
      <c r="FPW20" s="103">
        <f t="shared" si="69"/>
        <v>0</v>
      </c>
      <c r="FPX20" s="103">
        <f t="shared" si="69"/>
        <v>0</v>
      </c>
      <c r="FPY20" s="103">
        <f t="shared" ref="FPY20:FSJ20" si="70">SUM(FPY9:FPY16)</f>
        <v>0</v>
      </c>
      <c r="FPZ20" s="103">
        <f t="shared" si="70"/>
        <v>0</v>
      </c>
      <c r="FQA20" s="103">
        <f t="shared" si="70"/>
        <v>0</v>
      </c>
      <c r="FQB20" s="103">
        <f t="shared" si="70"/>
        <v>0</v>
      </c>
      <c r="FQC20" s="103">
        <f t="shared" si="70"/>
        <v>0</v>
      </c>
      <c r="FQD20" s="103">
        <f t="shared" si="70"/>
        <v>0</v>
      </c>
      <c r="FQE20" s="103">
        <f t="shared" si="70"/>
        <v>0</v>
      </c>
      <c r="FQF20" s="103">
        <f t="shared" si="70"/>
        <v>0</v>
      </c>
      <c r="FQG20" s="103">
        <f t="shared" si="70"/>
        <v>0</v>
      </c>
      <c r="FQH20" s="103">
        <f t="shared" si="70"/>
        <v>0</v>
      </c>
      <c r="FQI20" s="103">
        <f t="shared" si="70"/>
        <v>0</v>
      </c>
      <c r="FQJ20" s="103">
        <f t="shared" si="70"/>
        <v>0</v>
      </c>
      <c r="FQK20" s="103">
        <f t="shared" si="70"/>
        <v>0</v>
      </c>
      <c r="FQL20" s="103">
        <f t="shared" si="70"/>
        <v>0</v>
      </c>
      <c r="FQM20" s="103">
        <f t="shared" si="70"/>
        <v>0</v>
      </c>
      <c r="FQN20" s="103">
        <f t="shared" si="70"/>
        <v>0</v>
      </c>
      <c r="FQO20" s="103">
        <f t="shared" si="70"/>
        <v>0</v>
      </c>
      <c r="FQP20" s="103">
        <f t="shared" si="70"/>
        <v>0</v>
      </c>
      <c r="FQQ20" s="103">
        <f t="shared" si="70"/>
        <v>0</v>
      </c>
      <c r="FQR20" s="103">
        <f t="shared" si="70"/>
        <v>0</v>
      </c>
      <c r="FQS20" s="103">
        <f t="shared" si="70"/>
        <v>0</v>
      </c>
      <c r="FQT20" s="103">
        <f t="shared" si="70"/>
        <v>0</v>
      </c>
      <c r="FQU20" s="103">
        <f t="shared" si="70"/>
        <v>0</v>
      </c>
      <c r="FQV20" s="103">
        <f t="shared" si="70"/>
        <v>0</v>
      </c>
      <c r="FQW20" s="103">
        <f t="shared" si="70"/>
        <v>0</v>
      </c>
      <c r="FQX20" s="103">
        <f t="shared" si="70"/>
        <v>0</v>
      </c>
      <c r="FQY20" s="103">
        <f t="shared" si="70"/>
        <v>0</v>
      </c>
      <c r="FQZ20" s="103">
        <f t="shared" si="70"/>
        <v>0</v>
      </c>
      <c r="FRA20" s="103">
        <f t="shared" si="70"/>
        <v>0</v>
      </c>
      <c r="FRB20" s="103">
        <f t="shared" si="70"/>
        <v>0</v>
      </c>
      <c r="FRC20" s="103">
        <f t="shared" si="70"/>
        <v>0</v>
      </c>
      <c r="FRD20" s="103">
        <f t="shared" si="70"/>
        <v>0</v>
      </c>
      <c r="FRE20" s="103">
        <f t="shared" si="70"/>
        <v>0</v>
      </c>
      <c r="FRF20" s="103">
        <f t="shared" si="70"/>
        <v>0</v>
      </c>
      <c r="FRG20" s="103">
        <f t="shared" si="70"/>
        <v>0</v>
      </c>
      <c r="FRH20" s="103">
        <f t="shared" si="70"/>
        <v>0</v>
      </c>
      <c r="FRI20" s="103">
        <f t="shared" si="70"/>
        <v>0</v>
      </c>
      <c r="FRJ20" s="103">
        <f t="shared" si="70"/>
        <v>0</v>
      </c>
      <c r="FRK20" s="103">
        <f t="shared" si="70"/>
        <v>0</v>
      </c>
      <c r="FRL20" s="103">
        <f t="shared" si="70"/>
        <v>0</v>
      </c>
      <c r="FRM20" s="103">
        <f t="shared" si="70"/>
        <v>0</v>
      </c>
      <c r="FRN20" s="103">
        <f t="shared" si="70"/>
        <v>0</v>
      </c>
      <c r="FRO20" s="103">
        <f t="shared" si="70"/>
        <v>0</v>
      </c>
      <c r="FRP20" s="103">
        <f t="shared" si="70"/>
        <v>0</v>
      </c>
      <c r="FRQ20" s="103">
        <f t="shared" si="70"/>
        <v>0</v>
      </c>
      <c r="FRR20" s="103">
        <f t="shared" si="70"/>
        <v>0</v>
      </c>
      <c r="FRS20" s="103">
        <f t="shared" si="70"/>
        <v>0</v>
      </c>
      <c r="FRT20" s="103">
        <f t="shared" si="70"/>
        <v>0</v>
      </c>
      <c r="FRU20" s="103">
        <f t="shared" si="70"/>
        <v>0</v>
      </c>
      <c r="FRV20" s="103">
        <f t="shared" si="70"/>
        <v>0</v>
      </c>
      <c r="FRW20" s="103">
        <f t="shared" si="70"/>
        <v>0</v>
      </c>
      <c r="FRX20" s="103">
        <f t="shared" si="70"/>
        <v>0</v>
      </c>
      <c r="FRY20" s="103">
        <f t="shared" si="70"/>
        <v>0</v>
      </c>
      <c r="FRZ20" s="103">
        <f t="shared" si="70"/>
        <v>0</v>
      </c>
      <c r="FSA20" s="103">
        <f t="shared" si="70"/>
        <v>0</v>
      </c>
      <c r="FSB20" s="103">
        <f t="shared" si="70"/>
        <v>0</v>
      </c>
      <c r="FSC20" s="103">
        <f t="shared" si="70"/>
        <v>0</v>
      </c>
      <c r="FSD20" s="103">
        <f t="shared" si="70"/>
        <v>0</v>
      </c>
      <c r="FSE20" s="103">
        <f t="shared" si="70"/>
        <v>0</v>
      </c>
      <c r="FSF20" s="103">
        <f t="shared" si="70"/>
        <v>0</v>
      </c>
      <c r="FSG20" s="103">
        <f t="shared" si="70"/>
        <v>0</v>
      </c>
      <c r="FSH20" s="103">
        <f t="shared" si="70"/>
        <v>0</v>
      </c>
      <c r="FSI20" s="103">
        <f t="shared" si="70"/>
        <v>0</v>
      </c>
      <c r="FSJ20" s="103">
        <f t="shared" si="70"/>
        <v>0</v>
      </c>
      <c r="FSK20" s="103">
        <f t="shared" ref="FSK20:FUV20" si="71">SUM(FSK9:FSK16)</f>
        <v>0</v>
      </c>
      <c r="FSL20" s="103">
        <f t="shared" si="71"/>
        <v>0</v>
      </c>
      <c r="FSM20" s="103">
        <f t="shared" si="71"/>
        <v>0</v>
      </c>
      <c r="FSN20" s="103">
        <f t="shared" si="71"/>
        <v>0</v>
      </c>
      <c r="FSO20" s="103">
        <f t="shared" si="71"/>
        <v>0</v>
      </c>
      <c r="FSP20" s="103">
        <f t="shared" si="71"/>
        <v>0</v>
      </c>
      <c r="FSQ20" s="103">
        <f t="shared" si="71"/>
        <v>0</v>
      </c>
      <c r="FSR20" s="103">
        <f t="shared" si="71"/>
        <v>0</v>
      </c>
      <c r="FSS20" s="103">
        <f t="shared" si="71"/>
        <v>0</v>
      </c>
      <c r="FST20" s="103">
        <f t="shared" si="71"/>
        <v>0</v>
      </c>
      <c r="FSU20" s="103">
        <f t="shared" si="71"/>
        <v>0</v>
      </c>
      <c r="FSV20" s="103">
        <f t="shared" si="71"/>
        <v>0</v>
      </c>
      <c r="FSW20" s="103">
        <f t="shared" si="71"/>
        <v>0</v>
      </c>
      <c r="FSX20" s="103">
        <f t="shared" si="71"/>
        <v>0</v>
      </c>
      <c r="FSY20" s="103">
        <f t="shared" si="71"/>
        <v>0</v>
      </c>
      <c r="FSZ20" s="103">
        <f t="shared" si="71"/>
        <v>0</v>
      </c>
      <c r="FTA20" s="103">
        <f t="shared" si="71"/>
        <v>0</v>
      </c>
      <c r="FTB20" s="103">
        <f t="shared" si="71"/>
        <v>0</v>
      </c>
      <c r="FTC20" s="103">
        <f t="shared" si="71"/>
        <v>0</v>
      </c>
      <c r="FTD20" s="103">
        <f t="shared" si="71"/>
        <v>0</v>
      </c>
      <c r="FTE20" s="103">
        <f t="shared" si="71"/>
        <v>0</v>
      </c>
      <c r="FTF20" s="103">
        <f t="shared" si="71"/>
        <v>0</v>
      </c>
      <c r="FTG20" s="103">
        <f t="shared" si="71"/>
        <v>0</v>
      </c>
      <c r="FTH20" s="103">
        <f t="shared" si="71"/>
        <v>0</v>
      </c>
      <c r="FTI20" s="103">
        <f t="shared" si="71"/>
        <v>0</v>
      </c>
      <c r="FTJ20" s="103">
        <f t="shared" si="71"/>
        <v>0</v>
      </c>
      <c r="FTK20" s="103">
        <f t="shared" si="71"/>
        <v>0</v>
      </c>
      <c r="FTL20" s="103">
        <f t="shared" si="71"/>
        <v>0</v>
      </c>
      <c r="FTM20" s="103">
        <f t="shared" si="71"/>
        <v>0</v>
      </c>
      <c r="FTN20" s="103">
        <f t="shared" si="71"/>
        <v>0</v>
      </c>
      <c r="FTO20" s="103">
        <f t="shared" si="71"/>
        <v>0</v>
      </c>
      <c r="FTP20" s="103">
        <f t="shared" si="71"/>
        <v>0</v>
      </c>
      <c r="FTQ20" s="103">
        <f t="shared" si="71"/>
        <v>0</v>
      </c>
      <c r="FTR20" s="103">
        <f t="shared" si="71"/>
        <v>0</v>
      </c>
      <c r="FTS20" s="103">
        <f t="shared" si="71"/>
        <v>0</v>
      </c>
      <c r="FTT20" s="103">
        <f t="shared" si="71"/>
        <v>0</v>
      </c>
      <c r="FTU20" s="103">
        <f t="shared" si="71"/>
        <v>0</v>
      </c>
      <c r="FTV20" s="103">
        <f t="shared" si="71"/>
        <v>0</v>
      </c>
      <c r="FTW20" s="103">
        <f t="shared" si="71"/>
        <v>0</v>
      </c>
      <c r="FTX20" s="103">
        <f t="shared" si="71"/>
        <v>0</v>
      </c>
      <c r="FTY20" s="103">
        <f t="shared" si="71"/>
        <v>0</v>
      </c>
      <c r="FTZ20" s="103">
        <f t="shared" si="71"/>
        <v>0</v>
      </c>
      <c r="FUA20" s="103">
        <f t="shared" si="71"/>
        <v>0</v>
      </c>
      <c r="FUB20" s="103">
        <f t="shared" si="71"/>
        <v>0</v>
      </c>
      <c r="FUC20" s="103">
        <f t="shared" si="71"/>
        <v>0</v>
      </c>
      <c r="FUD20" s="103">
        <f t="shared" si="71"/>
        <v>0</v>
      </c>
      <c r="FUE20" s="103">
        <f t="shared" si="71"/>
        <v>0</v>
      </c>
      <c r="FUF20" s="103">
        <f t="shared" si="71"/>
        <v>0</v>
      </c>
      <c r="FUG20" s="103">
        <f t="shared" si="71"/>
        <v>0</v>
      </c>
      <c r="FUH20" s="103">
        <f t="shared" si="71"/>
        <v>0</v>
      </c>
      <c r="FUI20" s="103">
        <f t="shared" si="71"/>
        <v>0</v>
      </c>
      <c r="FUJ20" s="103">
        <f t="shared" si="71"/>
        <v>0</v>
      </c>
      <c r="FUK20" s="103">
        <f t="shared" si="71"/>
        <v>0</v>
      </c>
      <c r="FUL20" s="103">
        <f t="shared" si="71"/>
        <v>0</v>
      </c>
      <c r="FUM20" s="103">
        <f t="shared" si="71"/>
        <v>0</v>
      </c>
      <c r="FUN20" s="103">
        <f t="shared" si="71"/>
        <v>0</v>
      </c>
      <c r="FUO20" s="103">
        <f t="shared" si="71"/>
        <v>0</v>
      </c>
      <c r="FUP20" s="103">
        <f t="shared" si="71"/>
        <v>0</v>
      </c>
      <c r="FUQ20" s="103">
        <f t="shared" si="71"/>
        <v>0</v>
      </c>
      <c r="FUR20" s="103">
        <f t="shared" si="71"/>
        <v>0</v>
      </c>
      <c r="FUS20" s="103">
        <f t="shared" si="71"/>
        <v>0</v>
      </c>
      <c r="FUT20" s="103">
        <f t="shared" si="71"/>
        <v>0</v>
      </c>
      <c r="FUU20" s="103">
        <f t="shared" si="71"/>
        <v>0</v>
      </c>
      <c r="FUV20" s="103">
        <f t="shared" si="71"/>
        <v>0</v>
      </c>
      <c r="FUW20" s="103">
        <f t="shared" ref="FUW20:FXH20" si="72">SUM(FUW9:FUW16)</f>
        <v>0</v>
      </c>
      <c r="FUX20" s="103">
        <f t="shared" si="72"/>
        <v>0</v>
      </c>
      <c r="FUY20" s="103">
        <f t="shared" si="72"/>
        <v>0</v>
      </c>
      <c r="FUZ20" s="103">
        <f t="shared" si="72"/>
        <v>0</v>
      </c>
      <c r="FVA20" s="103">
        <f t="shared" si="72"/>
        <v>0</v>
      </c>
      <c r="FVB20" s="103">
        <f t="shared" si="72"/>
        <v>0</v>
      </c>
      <c r="FVC20" s="103">
        <f t="shared" si="72"/>
        <v>0</v>
      </c>
      <c r="FVD20" s="103">
        <f t="shared" si="72"/>
        <v>0</v>
      </c>
      <c r="FVE20" s="103">
        <f t="shared" si="72"/>
        <v>0</v>
      </c>
      <c r="FVF20" s="103">
        <f t="shared" si="72"/>
        <v>0</v>
      </c>
      <c r="FVG20" s="103">
        <f t="shared" si="72"/>
        <v>0</v>
      </c>
      <c r="FVH20" s="103">
        <f t="shared" si="72"/>
        <v>0</v>
      </c>
      <c r="FVI20" s="103">
        <f t="shared" si="72"/>
        <v>0</v>
      </c>
      <c r="FVJ20" s="103">
        <f t="shared" si="72"/>
        <v>0</v>
      </c>
      <c r="FVK20" s="103">
        <f t="shared" si="72"/>
        <v>0</v>
      </c>
      <c r="FVL20" s="103">
        <f t="shared" si="72"/>
        <v>0</v>
      </c>
      <c r="FVM20" s="103">
        <f t="shared" si="72"/>
        <v>0</v>
      </c>
      <c r="FVN20" s="103">
        <f t="shared" si="72"/>
        <v>0</v>
      </c>
      <c r="FVO20" s="103">
        <f t="shared" si="72"/>
        <v>0</v>
      </c>
      <c r="FVP20" s="103">
        <f t="shared" si="72"/>
        <v>0</v>
      </c>
      <c r="FVQ20" s="103">
        <f t="shared" si="72"/>
        <v>0</v>
      </c>
      <c r="FVR20" s="103">
        <f t="shared" si="72"/>
        <v>0</v>
      </c>
      <c r="FVS20" s="103">
        <f t="shared" si="72"/>
        <v>0</v>
      </c>
      <c r="FVT20" s="103">
        <f t="shared" si="72"/>
        <v>0</v>
      </c>
      <c r="FVU20" s="103">
        <f t="shared" si="72"/>
        <v>0</v>
      </c>
      <c r="FVV20" s="103">
        <f t="shared" si="72"/>
        <v>0</v>
      </c>
      <c r="FVW20" s="103">
        <f t="shared" si="72"/>
        <v>0</v>
      </c>
      <c r="FVX20" s="103">
        <f t="shared" si="72"/>
        <v>0</v>
      </c>
      <c r="FVY20" s="103">
        <f t="shared" si="72"/>
        <v>0</v>
      </c>
      <c r="FVZ20" s="103">
        <f t="shared" si="72"/>
        <v>0</v>
      </c>
      <c r="FWA20" s="103">
        <f t="shared" si="72"/>
        <v>0</v>
      </c>
      <c r="FWB20" s="103">
        <f t="shared" si="72"/>
        <v>0</v>
      </c>
      <c r="FWC20" s="103">
        <f t="shared" si="72"/>
        <v>0</v>
      </c>
      <c r="FWD20" s="103">
        <f t="shared" si="72"/>
        <v>0</v>
      </c>
      <c r="FWE20" s="103">
        <f t="shared" si="72"/>
        <v>0</v>
      </c>
      <c r="FWF20" s="103">
        <f t="shared" si="72"/>
        <v>0</v>
      </c>
      <c r="FWG20" s="103">
        <f t="shared" si="72"/>
        <v>0</v>
      </c>
      <c r="FWH20" s="103">
        <f t="shared" si="72"/>
        <v>0</v>
      </c>
      <c r="FWI20" s="103">
        <f t="shared" si="72"/>
        <v>0</v>
      </c>
      <c r="FWJ20" s="103">
        <f t="shared" si="72"/>
        <v>0</v>
      </c>
      <c r="FWK20" s="103">
        <f t="shared" si="72"/>
        <v>0</v>
      </c>
      <c r="FWL20" s="103">
        <f t="shared" si="72"/>
        <v>0</v>
      </c>
      <c r="FWM20" s="103">
        <f t="shared" si="72"/>
        <v>0</v>
      </c>
      <c r="FWN20" s="103">
        <f t="shared" si="72"/>
        <v>0</v>
      </c>
      <c r="FWO20" s="103">
        <f t="shared" si="72"/>
        <v>0</v>
      </c>
      <c r="FWP20" s="103">
        <f t="shared" si="72"/>
        <v>0</v>
      </c>
      <c r="FWQ20" s="103">
        <f t="shared" si="72"/>
        <v>0</v>
      </c>
      <c r="FWR20" s="103">
        <f t="shared" si="72"/>
        <v>0</v>
      </c>
      <c r="FWS20" s="103">
        <f t="shared" si="72"/>
        <v>0</v>
      </c>
      <c r="FWT20" s="103">
        <f t="shared" si="72"/>
        <v>0</v>
      </c>
      <c r="FWU20" s="103">
        <f t="shared" si="72"/>
        <v>0</v>
      </c>
      <c r="FWV20" s="103">
        <f t="shared" si="72"/>
        <v>0</v>
      </c>
      <c r="FWW20" s="103">
        <f t="shared" si="72"/>
        <v>0</v>
      </c>
      <c r="FWX20" s="103">
        <f t="shared" si="72"/>
        <v>0</v>
      </c>
      <c r="FWY20" s="103">
        <f t="shared" si="72"/>
        <v>0</v>
      </c>
      <c r="FWZ20" s="103">
        <f t="shared" si="72"/>
        <v>0</v>
      </c>
      <c r="FXA20" s="103">
        <f t="shared" si="72"/>
        <v>0</v>
      </c>
      <c r="FXB20" s="103">
        <f t="shared" si="72"/>
        <v>0</v>
      </c>
      <c r="FXC20" s="103">
        <f t="shared" si="72"/>
        <v>0</v>
      </c>
      <c r="FXD20" s="103">
        <f t="shared" si="72"/>
        <v>0</v>
      </c>
      <c r="FXE20" s="103">
        <f t="shared" si="72"/>
        <v>0</v>
      </c>
      <c r="FXF20" s="103">
        <f t="shared" si="72"/>
        <v>0</v>
      </c>
      <c r="FXG20" s="103">
        <f t="shared" si="72"/>
        <v>0</v>
      </c>
      <c r="FXH20" s="103">
        <f t="shared" si="72"/>
        <v>0</v>
      </c>
      <c r="FXI20" s="103">
        <f t="shared" ref="FXI20:FZT20" si="73">SUM(FXI9:FXI16)</f>
        <v>0</v>
      </c>
      <c r="FXJ20" s="103">
        <f t="shared" si="73"/>
        <v>0</v>
      </c>
      <c r="FXK20" s="103">
        <f t="shared" si="73"/>
        <v>0</v>
      </c>
      <c r="FXL20" s="103">
        <f t="shared" si="73"/>
        <v>0</v>
      </c>
      <c r="FXM20" s="103">
        <f t="shared" si="73"/>
        <v>0</v>
      </c>
      <c r="FXN20" s="103">
        <f t="shared" si="73"/>
        <v>0</v>
      </c>
      <c r="FXO20" s="103">
        <f t="shared" si="73"/>
        <v>0</v>
      </c>
      <c r="FXP20" s="103">
        <f t="shared" si="73"/>
        <v>0</v>
      </c>
      <c r="FXQ20" s="103">
        <f t="shared" si="73"/>
        <v>0</v>
      </c>
      <c r="FXR20" s="103">
        <f t="shared" si="73"/>
        <v>0</v>
      </c>
      <c r="FXS20" s="103">
        <f t="shared" si="73"/>
        <v>0</v>
      </c>
      <c r="FXT20" s="103">
        <f t="shared" si="73"/>
        <v>0</v>
      </c>
      <c r="FXU20" s="103">
        <f t="shared" si="73"/>
        <v>0</v>
      </c>
      <c r="FXV20" s="103">
        <f t="shared" si="73"/>
        <v>0</v>
      </c>
      <c r="FXW20" s="103">
        <f t="shared" si="73"/>
        <v>0</v>
      </c>
      <c r="FXX20" s="103">
        <f t="shared" si="73"/>
        <v>0</v>
      </c>
      <c r="FXY20" s="103">
        <f t="shared" si="73"/>
        <v>0</v>
      </c>
      <c r="FXZ20" s="103">
        <f t="shared" si="73"/>
        <v>0</v>
      </c>
      <c r="FYA20" s="103">
        <f t="shared" si="73"/>
        <v>0</v>
      </c>
      <c r="FYB20" s="103">
        <f t="shared" si="73"/>
        <v>0</v>
      </c>
      <c r="FYC20" s="103">
        <f t="shared" si="73"/>
        <v>0</v>
      </c>
      <c r="FYD20" s="103">
        <f t="shared" si="73"/>
        <v>0</v>
      </c>
      <c r="FYE20" s="103">
        <f t="shared" si="73"/>
        <v>0</v>
      </c>
      <c r="FYF20" s="103">
        <f t="shared" si="73"/>
        <v>0</v>
      </c>
      <c r="FYG20" s="103">
        <f t="shared" si="73"/>
        <v>0</v>
      </c>
      <c r="FYH20" s="103">
        <f t="shared" si="73"/>
        <v>0</v>
      </c>
      <c r="FYI20" s="103">
        <f t="shared" si="73"/>
        <v>0</v>
      </c>
      <c r="FYJ20" s="103">
        <f t="shared" si="73"/>
        <v>0</v>
      </c>
      <c r="FYK20" s="103">
        <f t="shared" si="73"/>
        <v>0</v>
      </c>
      <c r="FYL20" s="103">
        <f t="shared" si="73"/>
        <v>0</v>
      </c>
      <c r="FYM20" s="103">
        <f t="shared" si="73"/>
        <v>0</v>
      </c>
      <c r="FYN20" s="103">
        <f t="shared" si="73"/>
        <v>0</v>
      </c>
      <c r="FYO20" s="103">
        <f t="shared" si="73"/>
        <v>0</v>
      </c>
      <c r="FYP20" s="103">
        <f t="shared" si="73"/>
        <v>0</v>
      </c>
      <c r="FYQ20" s="103">
        <f t="shared" si="73"/>
        <v>0</v>
      </c>
      <c r="FYR20" s="103">
        <f t="shared" si="73"/>
        <v>0</v>
      </c>
      <c r="FYS20" s="103">
        <f t="shared" si="73"/>
        <v>0</v>
      </c>
      <c r="FYT20" s="103">
        <f t="shared" si="73"/>
        <v>0</v>
      </c>
      <c r="FYU20" s="103">
        <f t="shared" si="73"/>
        <v>0</v>
      </c>
      <c r="FYV20" s="103">
        <f t="shared" si="73"/>
        <v>0</v>
      </c>
      <c r="FYW20" s="103">
        <f t="shared" si="73"/>
        <v>0</v>
      </c>
      <c r="FYX20" s="103">
        <f t="shared" si="73"/>
        <v>0</v>
      </c>
      <c r="FYY20" s="103">
        <f t="shared" si="73"/>
        <v>0</v>
      </c>
      <c r="FYZ20" s="103">
        <f t="shared" si="73"/>
        <v>0</v>
      </c>
      <c r="FZA20" s="103">
        <f t="shared" si="73"/>
        <v>0</v>
      </c>
      <c r="FZB20" s="103">
        <f t="shared" si="73"/>
        <v>0</v>
      </c>
      <c r="FZC20" s="103">
        <f t="shared" si="73"/>
        <v>0</v>
      </c>
      <c r="FZD20" s="103">
        <f t="shared" si="73"/>
        <v>0</v>
      </c>
      <c r="FZE20" s="103">
        <f t="shared" si="73"/>
        <v>0</v>
      </c>
      <c r="FZF20" s="103">
        <f t="shared" si="73"/>
        <v>0</v>
      </c>
      <c r="FZG20" s="103">
        <f t="shared" si="73"/>
        <v>0</v>
      </c>
      <c r="FZH20" s="103">
        <f t="shared" si="73"/>
        <v>0</v>
      </c>
      <c r="FZI20" s="103">
        <f t="shared" si="73"/>
        <v>0</v>
      </c>
      <c r="FZJ20" s="103">
        <f t="shared" si="73"/>
        <v>0</v>
      </c>
      <c r="FZK20" s="103">
        <f t="shared" si="73"/>
        <v>0</v>
      </c>
      <c r="FZL20" s="103">
        <f t="shared" si="73"/>
        <v>0</v>
      </c>
      <c r="FZM20" s="103">
        <f t="shared" si="73"/>
        <v>0</v>
      </c>
      <c r="FZN20" s="103">
        <f t="shared" si="73"/>
        <v>0</v>
      </c>
      <c r="FZO20" s="103">
        <f t="shared" si="73"/>
        <v>0</v>
      </c>
      <c r="FZP20" s="103">
        <f t="shared" si="73"/>
        <v>0</v>
      </c>
      <c r="FZQ20" s="103">
        <f t="shared" si="73"/>
        <v>0</v>
      </c>
      <c r="FZR20" s="103">
        <f t="shared" si="73"/>
        <v>0</v>
      </c>
      <c r="FZS20" s="103">
        <f t="shared" si="73"/>
        <v>0</v>
      </c>
      <c r="FZT20" s="103">
        <f t="shared" si="73"/>
        <v>0</v>
      </c>
      <c r="FZU20" s="103">
        <f t="shared" ref="FZU20:GCF20" si="74">SUM(FZU9:FZU16)</f>
        <v>0</v>
      </c>
      <c r="FZV20" s="103">
        <f t="shared" si="74"/>
        <v>0</v>
      </c>
      <c r="FZW20" s="103">
        <f t="shared" si="74"/>
        <v>0</v>
      </c>
      <c r="FZX20" s="103">
        <f t="shared" si="74"/>
        <v>0</v>
      </c>
      <c r="FZY20" s="103">
        <f t="shared" si="74"/>
        <v>0</v>
      </c>
      <c r="FZZ20" s="103">
        <f t="shared" si="74"/>
        <v>0</v>
      </c>
      <c r="GAA20" s="103">
        <f t="shared" si="74"/>
        <v>0</v>
      </c>
      <c r="GAB20" s="103">
        <f t="shared" si="74"/>
        <v>0</v>
      </c>
      <c r="GAC20" s="103">
        <f t="shared" si="74"/>
        <v>0</v>
      </c>
      <c r="GAD20" s="103">
        <f t="shared" si="74"/>
        <v>0</v>
      </c>
      <c r="GAE20" s="103">
        <f t="shared" si="74"/>
        <v>0</v>
      </c>
      <c r="GAF20" s="103">
        <f t="shared" si="74"/>
        <v>0</v>
      </c>
      <c r="GAG20" s="103">
        <f t="shared" si="74"/>
        <v>0</v>
      </c>
      <c r="GAH20" s="103">
        <f t="shared" si="74"/>
        <v>0</v>
      </c>
      <c r="GAI20" s="103">
        <f t="shared" si="74"/>
        <v>0</v>
      </c>
      <c r="GAJ20" s="103">
        <f t="shared" si="74"/>
        <v>0</v>
      </c>
      <c r="GAK20" s="103">
        <f t="shared" si="74"/>
        <v>0</v>
      </c>
      <c r="GAL20" s="103">
        <f t="shared" si="74"/>
        <v>0</v>
      </c>
      <c r="GAM20" s="103">
        <f t="shared" si="74"/>
        <v>0</v>
      </c>
      <c r="GAN20" s="103">
        <f t="shared" si="74"/>
        <v>0</v>
      </c>
      <c r="GAO20" s="103">
        <f t="shared" si="74"/>
        <v>0</v>
      </c>
      <c r="GAP20" s="103">
        <f t="shared" si="74"/>
        <v>0</v>
      </c>
      <c r="GAQ20" s="103">
        <f t="shared" si="74"/>
        <v>0</v>
      </c>
      <c r="GAR20" s="103">
        <f t="shared" si="74"/>
        <v>0</v>
      </c>
      <c r="GAS20" s="103">
        <f t="shared" si="74"/>
        <v>0</v>
      </c>
      <c r="GAT20" s="103">
        <f t="shared" si="74"/>
        <v>0</v>
      </c>
      <c r="GAU20" s="103">
        <f t="shared" si="74"/>
        <v>0</v>
      </c>
      <c r="GAV20" s="103">
        <f t="shared" si="74"/>
        <v>0</v>
      </c>
      <c r="GAW20" s="103">
        <f t="shared" si="74"/>
        <v>0</v>
      </c>
      <c r="GAX20" s="103">
        <f t="shared" si="74"/>
        <v>0</v>
      </c>
      <c r="GAY20" s="103">
        <f t="shared" si="74"/>
        <v>0</v>
      </c>
      <c r="GAZ20" s="103">
        <f t="shared" si="74"/>
        <v>0</v>
      </c>
      <c r="GBA20" s="103">
        <f t="shared" si="74"/>
        <v>0</v>
      </c>
      <c r="GBB20" s="103">
        <f t="shared" si="74"/>
        <v>0</v>
      </c>
      <c r="GBC20" s="103">
        <f t="shared" si="74"/>
        <v>0</v>
      </c>
      <c r="GBD20" s="103">
        <f t="shared" si="74"/>
        <v>0</v>
      </c>
      <c r="GBE20" s="103">
        <f t="shared" si="74"/>
        <v>0</v>
      </c>
      <c r="GBF20" s="103">
        <f t="shared" si="74"/>
        <v>0</v>
      </c>
      <c r="GBG20" s="103">
        <f t="shared" si="74"/>
        <v>0</v>
      </c>
      <c r="GBH20" s="103">
        <f t="shared" si="74"/>
        <v>0</v>
      </c>
      <c r="GBI20" s="103">
        <f t="shared" si="74"/>
        <v>0</v>
      </c>
      <c r="GBJ20" s="103">
        <f t="shared" si="74"/>
        <v>0</v>
      </c>
      <c r="GBK20" s="103">
        <f t="shared" si="74"/>
        <v>0</v>
      </c>
      <c r="GBL20" s="103">
        <f t="shared" si="74"/>
        <v>0</v>
      </c>
      <c r="GBM20" s="103">
        <f t="shared" si="74"/>
        <v>0</v>
      </c>
      <c r="GBN20" s="103">
        <f t="shared" si="74"/>
        <v>0</v>
      </c>
      <c r="GBO20" s="103">
        <f t="shared" si="74"/>
        <v>0</v>
      </c>
      <c r="GBP20" s="103">
        <f t="shared" si="74"/>
        <v>0</v>
      </c>
      <c r="GBQ20" s="103">
        <f t="shared" si="74"/>
        <v>0</v>
      </c>
      <c r="GBR20" s="103">
        <f t="shared" si="74"/>
        <v>0</v>
      </c>
      <c r="GBS20" s="103">
        <f t="shared" si="74"/>
        <v>0</v>
      </c>
      <c r="GBT20" s="103">
        <f t="shared" si="74"/>
        <v>0</v>
      </c>
      <c r="GBU20" s="103">
        <f t="shared" si="74"/>
        <v>0</v>
      </c>
      <c r="GBV20" s="103">
        <f t="shared" si="74"/>
        <v>0</v>
      </c>
      <c r="GBW20" s="103">
        <f t="shared" si="74"/>
        <v>0</v>
      </c>
      <c r="GBX20" s="103">
        <f t="shared" si="74"/>
        <v>0</v>
      </c>
      <c r="GBY20" s="103">
        <f t="shared" si="74"/>
        <v>0</v>
      </c>
      <c r="GBZ20" s="103">
        <f t="shared" si="74"/>
        <v>0</v>
      </c>
      <c r="GCA20" s="103">
        <f t="shared" si="74"/>
        <v>0</v>
      </c>
      <c r="GCB20" s="103">
        <f t="shared" si="74"/>
        <v>0</v>
      </c>
      <c r="GCC20" s="103">
        <f t="shared" si="74"/>
        <v>0</v>
      </c>
      <c r="GCD20" s="103">
        <f t="shared" si="74"/>
        <v>0</v>
      </c>
      <c r="GCE20" s="103">
        <f t="shared" si="74"/>
        <v>0</v>
      </c>
      <c r="GCF20" s="103">
        <f t="shared" si="74"/>
        <v>0</v>
      </c>
      <c r="GCG20" s="103">
        <f t="shared" ref="GCG20:GER20" si="75">SUM(GCG9:GCG16)</f>
        <v>0</v>
      </c>
      <c r="GCH20" s="103">
        <f t="shared" si="75"/>
        <v>0</v>
      </c>
      <c r="GCI20" s="103">
        <f t="shared" si="75"/>
        <v>0</v>
      </c>
      <c r="GCJ20" s="103">
        <f t="shared" si="75"/>
        <v>0</v>
      </c>
      <c r="GCK20" s="103">
        <f t="shared" si="75"/>
        <v>0</v>
      </c>
      <c r="GCL20" s="103">
        <f t="shared" si="75"/>
        <v>0</v>
      </c>
      <c r="GCM20" s="103">
        <f t="shared" si="75"/>
        <v>0</v>
      </c>
      <c r="GCN20" s="103">
        <f t="shared" si="75"/>
        <v>0</v>
      </c>
      <c r="GCO20" s="103">
        <f t="shared" si="75"/>
        <v>0</v>
      </c>
      <c r="GCP20" s="103">
        <f t="shared" si="75"/>
        <v>0</v>
      </c>
      <c r="GCQ20" s="103">
        <f t="shared" si="75"/>
        <v>0</v>
      </c>
      <c r="GCR20" s="103">
        <f t="shared" si="75"/>
        <v>0</v>
      </c>
      <c r="GCS20" s="103">
        <f t="shared" si="75"/>
        <v>0</v>
      </c>
      <c r="GCT20" s="103">
        <f t="shared" si="75"/>
        <v>0</v>
      </c>
      <c r="GCU20" s="103">
        <f t="shared" si="75"/>
        <v>0</v>
      </c>
      <c r="GCV20" s="103">
        <f t="shared" si="75"/>
        <v>0</v>
      </c>
      <c r="GCW20" s="103">
        <f t="shared" si="75"/>
        <v>0</v>
      </c>
      <c r="GCX20" s="103">
        <f t="shared" si="75"/>
        <v>0</v>
      </c>
      <c r="GCY20" s="103">
        <f t="shared" si="75"/>
        <v>0</v>
      </c>
      <c r="GCZ20" s="103">
        <f t="shared" si="75"/>
        <v>0</v>
      </c>
      <c r="GDA20" s="103">
        <f t="shared" si="75"/>
        <v>0</v>
      </c>
      <c r="GDB20" s="103">
        <f t="shared" si="75"/>
        <v>0</v>
      </c>
      <c r="GDC20" s="103">
        <f t="shared" si="75"/>
        <v>0</v>
      </c>
      <c r="GDD20" s="103">
        <f t="shared" si="75"/>
        <v>0</v>
      </c>
      <c r="GDE20" s="103">
        <f t="shared" si="75"/>
        <v>0</v>
      </c>
      <c r="GDF20" s="103">
        <f t="shared" si="75"/>
        <v>0</v>
      </c>
      <c r="GDG20" s="103">
        <f t="shared" si="75"/>
        <v>0</v>
      </c>
      <c r="GDH20" s="103">
        <f t="shared" si="75"/>
        <v>0</v>
      </c>
      <c r="GDI20" s="103">
        <f t="shared" si="75"/>
        <v>0</v>
      </c>
      <c r="GDJ20" s="103">
        <f t="shared" si="75"/>
        <v>0</v>
      </c>
      <c r="GDK20" s="103">
        <f t="shared" si="75"/>
        <v>0</v>
      </c>
      <c r="GDL20" s="103">
        <f t="shared" si="75"/>
        <v>0</v>
      </c>
      <c r="GDM20" s="103">
        <f t="shared" si="75"/>
        <v>0</v>
      </c>
      <c r="GDN20" s="103">
        <f t="shared" si="75"/>
        <v>0</v>
      </c>
      <c r="GDO20" s="103">
        <f t="shared" si="75"/>
        <v>0</v>
      </c>
      <c r="GDP20" s="103">
        <f t="shared" si="75"/>
        <v>0</v>
      </c>
      <c r="GDQ20" s="103">
        <f t="shared" si="75"/>
        <v>0</v>
      </c>
      <c r="GDR20" s="103">
        <f t="shared" si="75"/>
        <v>0</v>
      </c>
      <c r="GDS20" s="103">
        <f t="shared" si="75"/>
        <v>0</v>
      </c>
      <c r="GDT20" s="103">
        <f t="shared" si="75"/>
        <v>0</v>
      </c>
      <c r="GDU20" s="103">
        <f t="shared" si="75"/>
        <v>0</v>
      </c>
      <c r="GDV20" s="103">
        <f t="shared" si="75"/>
        <v>0</v>
      </c>
      <c r="GDW20" s="103">
        <f t="shared" si="75"/>
        <v>0</v>
      </c>
      <c r="GDX20" s="103">
        <f t="shared" si="75"/>
        <v>0</v>
      </c>
      <c r="GDY20" s="103">
        <f t="shared" si="75"/>
        <v>0</v>
      </c>
      <c r="GDZ20" s="103">
        <f t="shared" si="75"/>
        <v>0</v>
      </c>
      <c r="GEA20" s="103">
        <f t="shared" si="75"/>
        <v>0</v>
      </c>
      <c r="GEB20" s="103">
        <f t="shared" si="75"/>
        <v>0</v>
      </c>
      <c r="GEC20" s="103">
        <f t="shared" si="75"/>
        <v>0</v>
      </c>
      <c r="GED20" s="103">
        <f t="shared" si="75"/>
        <v>0</v>
      </c>
      <c r="GEE20" s="103">
        <f t="shared" si="75"/>
        <v>0</v>
      </c>
      <c r="GEF20" s="103">
        <f t="shared" si="75"/>
        <v>0</v>
      </c>
      <c r="GEG20" s="103">
        <f t="shared" si="75"/>
        <v>0</v>
      </c>
      <c r="GEH20" s="103">
        <f t="shared" si="75"/>
        <v>0</v>
      </c>
      <c r="GEI20" s="103">
        <f t="shared" si="75"/>
        <v>0</v>
      </c>
      <c r="GEJ20" s="103">
        <f t="shared" si="75"/>
        <v>0</v>
      </c>
      <c r="GEK20" s="103">
        <f t="shared" si="75"/>
        <v>0</v>
      </c>
      <c r="GEL20" s="103">
        <f t="shared" si="75"/>
        <v>0</v>
      </c>
      <c r="GEM20" s="103">
        <f t="shared" si="75"/>
        <v>0</v>
      </c>
      <c r="GEN20" s="103">
        <f t="shared" si="75"/>
        <v>0</v>
      </c>
      <c r="GEO20" s="103">
        <f t="shared" si="75"/>
        <v>0</v>
      </c>
      <c r="GEP20" s="103">
        <f t="shared" si="75"/>
        <v>0</v>
      </c>
      <c r="GEQ20" s="103">
        <f t="shared" si="75"/>
        <v>0</v>
      </c>
      <c r="GER20" s="103">
        <f t="shared" si="75"/>
        <v>0</v>
      </c>
      <c r="GES20" s="103">
        <f t="shared" ref="GES20:GHD20" si="76">SUM(GES9:GES16)</f>
        <v>0</v>
      </c>
      <c r="GET20" s="103">
        <f t="shared" si="76"/>
        <v>0</v>
      </c>
      <c r="GEU20" s="103">
        <f t="shared" si="76"/>
        <v>0</v>
      </c>
      <c r="GEV20" s="103">
        <f t="shared" si="76"/>
        <v>0</v>
      </c>
      <c r="GEW20" s="103">
        <f t="shared" si="76"/>
        <v>0</v>
      </c>
      <c r="GEX20" s="103">
        <f t="shared" si="76"/>
        <v>0</v>
      </c>
      <c r="GEY20" s="103">
        <f t="shared" si="76"/>
        <v>0</v>
      </c>
      <c r="GEZ20" s="103">
        <f t="shared" si="76"/>
        <v>0</v>
      </c>
      <c r="GFA20" s="103">
        <f t="shared" si="76"/>
        <v>0</v>
      </c>
      <c r="GFB20" s="103">
        <f t="shared" si="76"/>
        <v>0</v>
      </c>
      <c r="GFC20" s="103">
        <f t="shared" si="76"/>
        <v>0</v>
      </c>
      <c r="GFD20" s="103">
        <f t="shared" si="76"/>
        <v>0</v>
      </c>
      <c r="GFE20" s="103">
        <f t="shared" si="76"/>
        <v>0</v>
      </c>
      <c r="GFF20" s="103">
        <f t="shared" si="76"/>
        <v>0</v>
      </c>
      <c r="GFG20" s="103">
        <f t="shared" si="76"/>
        <v>0</v>
      </c>
      <c r="GFH20" s="103">
        <f t="shared" si="76"/>
        <v>0</v>
      </c>
      <c r="GFI20" s="103">
        <f t="shared" si="76"/>
        <v>0</v>
      </c>
      <c r="GFJ20" s="103">
        <f t="shared" si="76"/>
        <v>0</v>
      </c>
      <c r="GFK20" s="103">
        <f t="shared" si="76"/>
        <v>0</v>
      </c>
      <c r="GFL20" s="103">
        <f t="shared" si="76"/>
        <v>0</v>
      </c>
      <c r="GFM20" s="103">
        <f t="shared" si="76"/>
        <v>0</v>
      </c>
      <c r="GFN20" s="103">
        <f t="shared" si="76"/>
        <v>0</v>
      </c>
      <c r="GFO20" s="103">
        <f t="shared" si="76"/>
        <v>0</v>
      </c>
      <c r="GFP20" s="103">
        <f t="shared" si="76"/>
        <v>0</v>
      </c>
      <c r="GFQ20" s="103">
        <f t="shared" si="76"/>
        <v>0</v>
      </c>
      <c r="GFR20" s="103">
        <f t="shared" si="76"/>
        <v>0</v>
      </c>
      <c r="GFS20" s="103">
        <f t="shared" si="76"/>
        <v>0</v>
      </c>
      <c r="GFT20" s="103">
        <f t="shared" si="76"/>
        <v>0</v>
      </c>
      <c r="GFU20" s="103">
        <f t="shared" si="76"/>
        <v>0</v>
      </c>
      <c r="GFV20" s="103">
        <f t="shared" si="76"/>
        <v>0</v>
      </c>
      <c r="GFW20" s="103">
        <f t="shared" si="76"/>
        <v>0</v>
      </c>
      <c r="GFX20" s="103">
        <f t="shared" si="76"/>
        <v>0</v>
      </c>
      <c r="GFY20" s="103">
        <f t="shared" si="76"/>
        <v>0</v>
      </c>
      <c r="GFZ20" s="103">
        <f t="shared" si="76"/>
        <v>0</v>
      </c>
      <c r="GGA20" s="103">
        <f t="shared" si="76"/>
        <v>0</v>
      </c>
      <c r="GGB20" s="103">
        <f t="shared" si="76"/>
        <v>0</v>
      </c>
      <c r="GGC20" s="103">
        <f t="shared" si="76"/>
        <v>0</v>
      </c>
      <c r="GGD20" s="103">
        <f t="shared" si="76"/>
        <v>0</v>
      </c>
      <c r="GGE20" s="103">
        <f t="shared" si="76"/>
        <v>0</v>
      </c>
      <c r="GGF20" s="103">
        <f t="shared" si="76"/>
        <v>0</v>
      </c>
      <c r="GGG20" s="103">
        <f t="shared" si="76"/>
        <v>0</v>
      </c>
      <c r="GGH20" s="103">
        <f t="shared" si="76"/>
        <v>0</v>
      </c>
      <c r="GGI20" s="103">
        <f t="shared" si="76"/>
        <v>0</v>
      </c>
      <c r="GGJ20" s="103">
        <f t="shared" si="76"/>
        <v>0</v>
      </c>
      <c r="GGK20" s="103">
        <f t="shared" si="76"/>
        <v>0</v>
      </c>
      <c r="GGL20" s="103">
        <f t="shared" si="76"/>
        <v>0</v>
      </c>
      <c r="GGM20" s="103">
        <f t="shared" si="76"/>
        <v>0</v>
      </c>
      <c r="GGN20" s="103">
        <f t="shared" si="76"/>
        <v>0</v>
      </c>
      <c r="GGO20" s="103">
        <f t="shared" si="76"/>
        <v>0</v>
      </c>
      <c r="GGP20" s="103">
        <f t="shared" si="76"/>
        <v>0</v>
      </c>
      <c r="GGQ20" s="103">
        <f t="shared" si="76"/>
        <v>0</v>
      </c>
      <c r="GGR20" s="103">
        <f t="shared" si="76"/>
        <v>0</v>
      </c>
      <c r="GGS20" s="103">
        <f t="shared" si="76"/>
        <v>0</v>
      </c>
      <c r="GGT20" s="103">
        <f t="shared" si="76"/>
        <v>0</v>
      </c>
      <c r="GGU20" s="103">
        <f t="shared" si="76"/>
        <v>0</v>
      </c>
      <c r="GGV20" s="103">
        <f t="shared" si="76"/>
        <v>0</v>
      </c>
      <c r="GGW20" s="103">
        <f t="shared" si="76"/>
        <v>0</v>
      </c>
      <c r="GGX20" s="103">
        <f t="shared" si="76"/>
        <v>0</v>
      </c>
      <c r="GGY20" s="103">
        <f t="shared" si="76"/>
        <v>0</v>
      </c>
      <c r="GGZ20" s="103">
        <f t="shared" si="76"/>
        <v>0</v>
      </c>
      <c r="GHA20" s="103">
        <f t="shared" si="76"/>
        <v>0</v>
      </c>
      <c r="GHB20" s="103">
        <f t="shared" si="76"/>
        <v>0</v>
      </c>
      <c r="GHC20" s="103">
        <f t="shared" si="76"/>
        <v>0</v>
      </c>
      <c r="GHD20" s="103">
        <f t="shared" si="76"/>
        <v>0</v>
      </c>
      <c r="GHE20" s="103">
        <f t="shared" ref="GHE20:GJP20" si="77">SUM(GHE9:GHE16)</f>
        <v>0</v>
      </c>
      <c r="GHF20" s="103">
        <f t="shared" si="77"/>
        <v>0</v>
      </c>
      <c r="GHG20" s="103">
        <f t="shared" si="77"/>
        <v>0</v>
      </c>
      <c r="GHH20" s="103">
        <f t="shared" si="77"/>
        <v>0</v>
      </c>
      <c r="GHI20" s="103">
        <f t="shared" si="77"/>
        <v>0</v>
      </c>
      <c r="GHJ20" s="103">
        <f t="shared" si="77"/>
        <v>0</v>
      </c>
      <c r="GHK20" s="103">
        <f t="shared" si="77"/>
        <v>0</v>
      </c>
      <c r="GHL20" s="103">
        <f t="shared" si="77"/>
        <v>0</v>
      </c>
      <c r="GHM20" s="103">
        <f t="shared" si="77"/>
        <v>0</v>
      </c>
      <c r="GHN20" s="103">
        <f t="shared" si="77"/>
        <v>0</v>
      </c>
      <c r="GHO20" s="103">
        <f t="shared" si="77"/>
        <v>0</v>
      </c>
      <c r="GHP20" s="103">
        <f t="shared" si="77"/>
        <v>0</v>
      </c>
      <c r="GHQ20" s="103">
        <f t="shared" si="77"/>
        <v>0</v>
      </c>
      <c r="GHR20" s="103">
        <f t="shared" si="77"/>
        <v>0</v>
      </c>
      <c r="GHS20" s="103">
        <f t="shared" si="77"/>
        <v>0</v>
      </c>
      <c r="GHT20" s="103">
        <f t="shared" si="77"/>
        <v>0</v>
      </c>
      <c r="GHU20" s="103">
        <f t="shared" si="77"/>
        <v>0</v>
      </c>
      <c r="GHV20" s="103">
        <f t="shared" si="77"/>
        <v>0</v>
      </c>
      <c r="GHW20" s="103">
        <f t="shared" si="77"/>
        <v>0</v>
      </c>
      <c r="GHX20" s="103">
        <f t="shared" si="77"/>
        <v>0</v>
      </c>
      <c r="GHY20" s="103">
        <f t="shared" si="77"/>
        <v>0</v>
      </c>
      <c r="GHZ20" s="103">
        <f t="shared" si="77"/>
        <v>0</v>
      </c>
      <c r="GIA20" s="103">
        <f t="shared" si="77"/>
        <v>0</v>
      </c>
      <c r="GIB20" s="103">
        <f t="shared" si="77"/>
        <v>0</v>
      </c>
      <c r="GIC20" s="103">
        <f t="shared" si="77"/>
        <v>0</v>
      </c>
      <c r="GID20" s="103">
        <f t="shared" si="77"/>
        <v>0</v>
      </c>
      <c r="GIE20" s="103">
        <f t="shared" si="77"/>
        <v>0</v>
      </c>
      <c r="GIF20" s="103">
        <f t="shared" si="77"/>
        <v>0</v>
      </c>
      <c r="GIG20" s="103">
        <f t="shared" si="77"/>
        <v>0</v>
      </c>
      <c r="GIH20" s="103">
        <f t="shared" si="77"/>
        <v>0</v>
      </c>
      <c r="GII20" s="103">
        <f t="shared" si="77"/>
        <v>0</v>
      </c>
      <c r="GIJ20" s="103">
        <f t="shared" si="77"/>
        <v>0</v>
      </c>
      <c r="GIK20" s="103">
        <f t="shared" si="77"/>
        <v>0</v>
      </c>
      <c r="GIL20" s="103">
        <f t="shared" si="77"/>
        <v>0</v>
      </c>
      <c r="GIM20" s="103">
        <f t="shared" si="77"/>
        <v>0</v>
      </c>
      <c r="GIN20" s="103">
        <f t="shared" si="77"/>
        <v>0</v>
      </c>
      <c r="GIO20" s="103">
        <f t="shared" si="77"/>
        <v>0</v>
      </c>
      <c r="GIP20" s="103">
        <f t="shared" si="77"/>
        <v>0</v>
      </c>
      <c r="GIQ20" s="103">
        <f t="shared" si="77"/>
        <v>0</v>
      </c>
      <c r="GIR20" s="103">
        <f t="shared" si="77"/>
        <v>0</v>
      </c>
      <c r="GIS20" s="103">
        <f t="shared" si="77"/>
        <v>0</v>
      </c>
      <c r="GIT20" s="103">
        <f t="shared" si="77"/>
        <v>0</v>
      </c>
      <c r="GIU20" s="103">
        <f t="shared" si="77"/>
        <v>0</v>
      </c>
      <c r="GIV20" s="103">
        <f t="shared" si="77"/>
        <v>0</v>
      </c>
      <c r="GIW20" s="103">
        <f t="shared" si="77"/>
        <v>0</v>
      </c>
      <c r="GIX20" s="103">
        <f t="shared" si="77"/>
        <v>0</v>
      </c>
      <c r="GIY20" s="103">
        <f t="shared" si="77"/>
        <v>0</v>
      </c>
      <c r="GIZ20" s="103">
        <f t="shared" si="77"/>
        <v>0</v>
      </c>
      <c r="GJA20" s="103">
        <f t="shared" si="77"/>
        <v>0</v>
      </c>
      <c r="GJB20" s="103">
        <f t="shared" si="77"/>
        <v>0</v>
      </c>
      <c r="GJC20" s="103">
        <f t="shared" si="77"/>
        <v>0</v>
      </c>
      <c r="GJD20" s="103">
        <f t="shared" si="77"/>
        <v>0</v>
      </c>
      <c r="GJE20" s="103">
        <f t="shared" si="77"/>
        <v>0</v>
      </c>
      <c r="GJF20" s="103">
        <f t="shared" si="77"/>
        <v>0</v>
      </c>
      <c r="GJG20" s="103">
        <f t="shared" si="77"/>
        <v>0</v>
      </c>
      <c r="GJH20" s="103">
        <f t="shared" si="77"/>
        <v>0</v>
      </c>
      <c r="GJI20" s="103">
        <f t="shared" si="77"/>
        <v>0</v>
      </c>
      <c r="GJJ20" s="103">
        <f t="shared" si="77"/>
        <v>0</v>
      </c>
      <c r="GJK20" s="103">
        <f t="shared" si="77"/>
        <v>0</v>
      </c>
      <c r="GJL20" s="103">
        <f t="shared" si="77"/>
        <v>0</v>
      </c>
      <c r="GJM20" s="103">
        <f t="shared" si="77"/>
        <v>0</v>
      </c>
      <c r="GJN20" s="103">
        <f t="shared" si="77"/>
        <v>0</v>
      </c>
      <c r="GJO20" s="103">
        <f t="shared" si="77"/>
        <v>0</v>
      </c>
      <c r="GJP20" s="103">
        <f t="shared" si="77"/>
        <v>0</v>
      </c>
      <c r="GJQ20" s="103">
        <f t="shared" ref="GJQ20:GMB20" si="78">SUM(GJQ9:GJQ16)</f>
        <v>0</v>
      </c>
      <c r="GJR20" s="103">
        <f t="shared" si="78"/>
        <v>0</v>
      </c>
      <c r="GJS20" s="103">
        <f t="shared" si="78"/>
        <v>0</v>
      </c>
      <c r="GJT20" s="103">
        <f t="shared" si="78"/>
        <v>0</v>
      </c>
      <c r="GJU20" s="103">
        <f t="shared" si="78"/>
        <v>0</v>
      </c>
      <c r="GJV20" s="103">
        <f t="shared" si="78"/>
        <v>0</v>
      </c>
      <c r="GJW20" s="103">
        <f t="shared" si="78"/>
        <v>0</v>
      </c>
      <c r="GJX20" s="103">
        <f t="shared" si="78"/>
        <v>0</v>
      </c>
      <c r="GJY20" s="103">
        <f t="shared" si="78"/>
        <v>0</v>
      </c>
      <c r="GJZ20" s="103">
        <f t="shared" si="78"/>
        <v>0</v>
      </c>
      <c r="GKA20" s="103">
        <f t="shared" si="78"/>
        <v>0</v>
      </c>
      <c r="GKB20" s="103">
        <f t="shared" si="78"/>
        <v>0</v>
      </c>
      <c r="GKC20" s="103">
        <f t="shared" si="78"/>
        <v>0</v>
      </c>
      <c r="GKD20" s="103">
        <f t="shared" si="78"/>
        <v>0</v>
      </c>
      <c r="GKE20" s="103">
        <f t="shared" si="78"/>
        <v>0</v>
      </c>
      <c r="GKF20" s="103">
        <f t="shared" si="78"/>
        <v>0</v>
      </c>
      <c r="GKG20" s="103">
        <f t="shared" si="78"/>
        <v>0</v>
      </c>
      <c r="GKH20" s="103">
        <f t="shared" si="78"/>
        <v>0</v>
      </c>
      <c r="GKI20" s="103">
        <f t="shared" si="78"/>
        <v>0</v>
      </c>
      <c r="GKJ20" s="103">
        <f t="shared" si="78"/>
        <v>0</v>
      </c>
      <c r="GKK20" s="103">
        <f t="shared" si="78"/>
        <v>0</v>
      </c>
      <c r="GKL20" s="103">
        <f t="shared" si="78"/>
        <v>0</v>
      </c>
      <c r="GKM20" s="103">
        <f t="shared" si="78"/>
        <v>0</v>
      </c>
      <c r="GKN20" s="103">
        <f t="shared" si="78"/>
        <v>0</v>
      </c>
      <c r="GKO20" s="103">
        <f t="shared" si="78"/>
        <v>0</v>
      </c>
      <c r="GKP20" s="103">
        <f t="shared" si="78"/>
        <v>0</v>
      </c>
      <c r="GKQ20" s="103">
        <f t="shared" si="78"/>
        <v>0</v>
      </c>
      <c r="GKR20" s="103">
        <f t="shared" si="78"/>
        <v>0</v>
      </c>
      <c r="GKS20" s="103">
        <f t="shared" si="78"/>
        <v>0</v>
      </c>
      <c r="GKT20" s="103">
        <f t="shared" si="78"/>
        <v>0</v>
      </c>
      <c r="GKU20" s="103">
        <f t="shared" si="78"/>
        <v>0</v>
      </c>
      <c r="GKV20" s="103">
        <f t="shared" si="78"/>
        <v>0</v>
      </c>
      <c r="GKW20" s="103">
        <f t="shared" si="78"/>
        <v>0</v>
      </c>
      <c r="GKX20" s="103">
        <f t="shared" si="78"/>
        <v>0</v>
      </c>
      <c r="GKY20" s="103">
        <f t="shared" si="78"/>
        <v>0</v>
      </c>
      <c r="GKZ20" s="103">
        <f t="shared" si="78"/>
        <v>0</v>
      </c>
      <c r="GLA20" s="103">
        <f t="shared" si="78"/>
        <v>0</v>
      </c>
      <c r="GLB20" s="103">
        <f t="shared" si="78"/>
        <v>0</v>
      </c>
      <c r="GLC20" s="103">
        <f t="shared" si="78"/>
        <v>0</v>
      </c>
      <c r="GLD20" s="103">
        <f t="shared" si="78"/>
        <v>0</v>
      </c>
      <c r="GLE20" s="103">
        <f t="shared" si="78"/>
        <v>0</v>
      </c>
      <c r="GLF20" s="103">
        <f t="shared" si="78"/>
        <v>0</v>
      </c>
      <c r="GLG20" s="103">
        <f t="shared" si="78"/>
        <v>0</v>
      </c>
      <c r="GLH20" s="103">
        <f t="shared" si="78"/>
        <v>0</v>
      </c>
      <c r="GLI20" s="103">
        <f t="shared" si="78"/>
        <v>0</v>
      </c>
      <c r="GLJ20" s="103">
        <f t="shared" si="78"/>
        <v>0</v>
      </c>
      <c r="GLK20" s="103">
        <f t="shared" si="78"/>
        <v>0</v>
      </c>
      <c r="GLL20" s="103">
        <f t="shared" si="78"/>
        <v>0</v>
      </c>
      <c r="GLM20" s="103">
        <f t="shared" si="78"/>
        <v>0</v>
      </c>
      <c r="GLN20" s="103">
        <f t="shared" si="78"/>
        <v>0</v>
      </c>
      <c r="GLO20" s="103">
        <f t="shared" si="78"/>
        <v>0</v>
      </c>
      <c r="GLP20" s="103">
        <f t="shared" si="78"/>
        <v>0</v>
      </c>
      <c r="GLQ20" s="103">
        <f t="shared" si="78"/>
        <v>0</v>
      </c>
      <c r="GLR20" s="103">
        <f t="shared" si="78"/>
        <v>0</v>
      </c>
      <c r="GLS20" s="103">
        <f t="shared" si="78"/>
        <v>0</v>
      </c>
      <c r="GLT20" s="103">
        <f t="shared" si="78"/>
        <v>0</v>
      </c>
      <c r="GLU20" s="103">
        <f t="shared" si="78"/>
        <v>0</v>
      </c>
      <c r="GLV20" s="103">
        <f t="shared" si="78"/>
        <v>0</v>
      </c>
      <c r="GLW20" s="103">
        <f t="shared" si="78"/>
        <v>0</v>
      </c>
      <c r="GLX20" s="103">
        <f t="shared" si="78"/>
        <v>0</v>
      </c>
      <c r="GLY20" s="103">
        <f t="shared" si="78"/>
        <v>0</v>
      </c>
      <c r="GLZ20" s="103">
        <f t="shared" si="78"/>
        <v>0</v>
      </c>
      <c r="GMA20" s="103">
        <f t="shared" si="78"/>
        <v>0</v>
      </c>
      <c r="GMB20" s="103">
        <f t="shared" si="78"/>
        <v>0</v>
      </c>
      <c r="GMC20" s="103">
        <f t="shared" ref="GMC20:GON20" si="79">SUM(GMC9:GMC16)</f>
        <v>0</v>
      </c>
      <c r="GMD20" s="103">
        <f t="shared" si="79"/>
        <v>0</v>
      </c>
      <c r="GME20" s="103">
        <f t="shared" si="79"/>
        <v>0</v>
      </c>
      <c r="GMF20" s="103">
        <f t="shared" si="79"/>
        <v>0</v>
      </c>
      <c r="GMG20" s="103">
        <f t="shared" si="79"/>
        <v>0</v>
      </c>
      <c r="GMH20" s="103">
        <f t="shared" si="79"/>
        <v>0</v>
      </c>
      <c r="GMI20" s="103">
        <f t="shared" si="79"/>
        <v>0</v>
      </c>
      <c r="GMJ20" s="103">
        <f t="shared" si="79"/>
        <v>0</v>
      </c>
      <c r="GMK20" s="103">
        <f t="shared" si="79"/>
        <v>0</v>
      </c>
      <c r="GML20" s="103">
        <f t="shared" si="79"/>
        <v>0</v>
      </c>
      <c r="GMM20" s="103">
        <f t="shared" si="79"/>
        <v>0</v>
      </c>
      <c r="GMN20" s="103">
        <f t="shared" si="79"/>
        <v>0</v>
      </c>
      <c r="GMO20" s="103">
        <f t="shared" si="79"/>
        <v>0</v>
      </c>
      <c r="GMP20" s="103">
        <f t="shared" si="79"/>
        <v>0</v>
      </c>
      <c r="GMQ20" s="103">
        <f t="shared" si="79"/>
        <v>0</v>
      </c>
      <c r="GMR20" s="103">
        <f t="shared" si="79"/>
        <v>0</v>
      </c>
      <c r="GMS20" s="103">
        <f t="shared" si="79"/>
        <v>0</v>
      </c>
      <c r="GMT20" s="103">
        <f t="shared" si="79"/>
        <v>0</v>
      </c>
      <c r="GMU20" s="103">
        <f t="shared" si="79"/>
        <v>0</v>
      </c>
      <c r="GMV20" s="103">
        <f t="shared" si="79"/>
        <v>0</v>
      </c>
      <c r="GMW20" s="103">
        <f t="shared" si="79"/>
        <v>0</v>
      </c>
      <c r="GMX20" s="103">
        <f t="shared" si="79"/>
        <v>0</v>
      </c>
      <c r="GMY20" s="103">
        <f t="shared" si="79"/>
        <v>0</v>
      </c>
      <c r="GMZ20" s="103">
        <f t="shared" si="79"/>
        <v>0</v>
      </c>
      <c r="GNA20" s="103">
        <f t="shared" si="79"/>
        <v>0</v>
      </c>
      <c r="GNB20" s="103">
        <f t="shared" si="79"/>
        <v>0</v>
      </c>
      <c r="GNC20" s="103">
        <f t="shared" si="79"/>
        <v>0</v>
      </c>
      <c r="GND20" s="103">
        <f t="shared" si="79"/>
        <v>0</v>
      </c>
      <c r="GNE20" s="103">
        <f t="shared" si="79"/>
        <v>0</v>
      </c>
      <c r="GNF20" s="103">
        <f t="shared" si="79"/>
        <v>0</v>
      </c>
      <c r="GNG20" s="103">
        <f t="shared" si="79"/>
        <v>0</v>
      </c>
      <c r="GNH20" s="103">
        <f t="shared" si="79"/>
        <v>0</v>
      </c>
      <c r="GNI20" s="103">
        <f t="shared" si="79"/>
        <v>0</v>
      </c>
      <c r="GNJ20" s="103">
        <f t="shared" si="79"/>
        <v>0</v>
      </c>
      <c r="GNK20" s="103">
        <f t="shared" si="79"/>
        <v>0</v>
      </c>
      <c r="GNL20" s="103">
        <f t="shared" si="79"/>
        <v>0</v>
      </c>
      <c r="GNM20" s="103">
        <f t="shared" si="79"/>
        <v>0</v>
      </c>
      <c r="GNN20" s="103">
        <f t="shared" si="79"/>
        <v>0</v>
      </c>
      <c r="GNO20" s="103">
        <f t="shared" si="79"/>
        <v>0</v>
      </c>
      <c r="GNP20" s="103">
        <f t="shared" si="79"/>
        <v>0</v>
      </c>
      <c r="GNQ20" s="103">
        <f t="shared" si="79"/>
        <v>0</v>
      </c>
      <c r="GNR20" s="103">
        <f t="shared" si="79"/>
        <v>0</v>
      </c>
      <c r="GNS20" s="103">
        <f t="shared" si="79"/>
        <v>0</v>
      </c>
      <c r="GNT20" s="103">
        <f t="shared" si="79"/>
        <v>0</v>
      </c>
      <c r="GNU20" s="103">
        <f t="shared" si="79"/>
        <v>0</v>
      </c>
      <c r="GNV20" s="103">
        <f t="shared" si="79"/>
        <v>0</v>
      </c>
      <c r="GNW20" s="103">
        <f t="shared" si="79"/>
        <v>0</v>
      </c>
      <c r="GNX20" s="103">
        <f t="shared" si="79"/>
        <v>0</v>
      </c>
      <c r="GNY20" s="103">
        <f t="shared" si="79"/>
        <v>0</v>
      </c>
      <c r="GNZ20" s="103">
        <f t="shared" si="79"/>
        <v>0</v>
      </c>
      <c r="GOA20" s="103">
        <f t="shared" si="79"/>
        <v>0</v>
      </c>
      <c r="GOB20" s="103">
        <f t="shared" si="79"/>
        <v>0</v>
      </c>
      <c r="GOC20" s="103">
        <f t="shared" si="79"/>
        <v>0</v>
      </c>
      <c r="GOD20" s="103">
        <f t="shared" si="79"/>
        <v>0</v>
      </c>
      <c r="GOE20" s="103">
        <f t="shared" si="79"/>
        <v>0</v>
      </c>
      <c r="GOF20" s="103">
        <f t="shared" si="79"/>
        <v>0</v>
      </c>
      <c r="GOG20" s="103">
        <f t="shared" si="79"/>
        <v>0</v>
      </c>
      <c r="GOH20" s="103">
        <f t="shared" si="79"/>
        <v>0</v>
      </c>
      <c r="GOI20" s="103">
        <f t="shared" si="79"/>
        <v>0</v>
      </c>
      <c r="GOJ20" s="103">
        <f t="shared" si="79"/>
        <v>0</v>
      </c>
      <c r="GOK20" s="103">
        <f t="shared" si="79"/>
        <v>0</v>
      </c>
      <c r="GOL20" s="103">
        <f t="shared" si="79"/>
        <v>0</v>
      </c>
      <c r="GOM20" s="103">
        <f t="shared" si="79"/>
        <v>0</v>
      </c>
      <c r="GON20" s="103">
        <f t="shared" si="79"/>
        <v>0</v>
      </c>
      <c r="GOO20" s="103">
        <f t="shared" ref="GOO20:GQZ20" si="80">SUM(GOO9:GOO16)</f>
        <v>0</v>
      </c>
      <c r="GOP20" s="103">
        <f t="shared" si="80"/>
        <v>0</v>
      </c>
      <c r="GOQ20" s="103">
        <f t="shared" si="80"/>
        <v>0</v>
      </c>
      <c r="GOR20" s="103">
        <f t="shared" si="80"/>
        <v>0</v>
      </c>
      <c r="GOS20" s="103">
        <f t="shared" si="80"/>
        <v>0</v>
      </c>
      <c r="GOT20" s="103">
        <f t="shared" si="80"/>
        <v>0</v>
      </c>
      <c r="GOU20" s="103">
        <f t="shared" si="80"/>
        <v>0</v>
      </c>
      <c r="GOV20" s="103">
        <f t="shared" si="80"/>
        <v>0</v>
      </c>
      <c r="GOW20" s="103">
        <f t="shared" si="80"/>
        <v>0</v>
      </c>
      <c r="GOX20" s="103">
        <f t="shared" si="80"/>
        <v>0</v>
      </c>
      <c r="GOY20" s="103">
        <f t="shared" si="80"/>
        <v>0</v>
      </c>
      <c r="GOZ20" s="103">
        <f t="shared" si="80"/>
        <v>0</v>
      </c>
      <c r="GPA20" s="103">
        <f t="shared" si="80"/>
        <v>0</v>
      </c>
      <c r="GPB20" s="103">
        <f t="shared" si="80"/>
        <v>0</v>
      </c>
      <c r="GPC20" s="103">
        <f t="shared" si="80"/>
        <v>0</v>
      </c>
      <c r="GPD20" s="103">
        <f t="shared" si="80"/>
        <v>0</v>
      </c>
      <c r="GPE20" s="103">
        <f t="shared" si="80"/>
        <v>0</v>
      </c>
      <c r="GPF20" s="103">
        <f t="shared" si="80"/>
        <v>0</v>
      </c>
      <c r="GPG20" s="103">
        <f t="shared" si="80"/>
        <v>0</v>
      </c>
      <c r="GPH20" s="103">
        <f t="shared" si="80"/>
        <v>0</v>
      </c>
      <c r="GPI20" s="103">
        <f t="shared" si="80"/>
        <v>0</v>
      </c>
      <c r="GPJ20" s="103">
        <f t="shared" si="80"/>
        <v>0</v>
      </c>
      <c r="GPK20" s="103">
        <f t="shared" si="80"/>
        <v>0</v>
      </c>
      <c r="GPL20" s="103">
        <f t="shared" si="80"/>
        <v>0</v>
      </c>
      <c r="GPM20" s="103">
        <f t="shared" si="80"/>
        <v>0</v>
      </c>
      <c r="GPN20" s="103">
        <f t="shared" si="80"/>
        <v>0</v>
      </c>
      <c r="GPO20" s="103">
        <f t="shared" si="80"/>
        <v>0</v>
      </c>
      <c r="GPP20" s="103">
        <f t="shared" si="80"/>
        <v>0</v>
      </c>
      <c r="GPQ20" s="103">
        <f t="shared" si="80"/>
        <v>0</v>
      </c>
      <c r="GPR20" s="103">
        <f t="shared" si="80"/>
        <v>0</v>
      </c>
      <c r="GPS20" s="103">
        <f t="shared" si="80"/>
        <v>0</v>
      </c>
      <c r="GPT20" s="103">
        <f t="shared" si="80"/>
        <v>0</v>
      </c>
      <c r="GPU20" s="103">
        <f t="shared" si="80"/>
        <v>0</v>
      </c>
      <c r="GPV20" s="103">
        <f t="shared" si="80"/>
        <v>0</v>
      </c>
      <c r="GPW20" s="103">
        <f t="shared" si="80"/>
        <v>0</v>
      </c>
      <c r="GPX20" s="103">
        <f t="shared" si="80"/>
        <v>0</v>
      </c>
      <c r="GPY20" s="103">
        <f t="shared" si="80"/>
        <v>0</v>
      </c>
      <c r="GPZ20" s="103">
        <f t="shared" si="80"/>
        <v>0</v>
      </c>
      <c r="GQA20" s="103">
        <f t="shared" si="80"/>
        <v>0</v>
      </c>
      <c r="GQB20" s="103">
        <f t="shared" si="80"/>
        <v>0</v>
      </c>
      <c r="GQC20" s="103">
        <f t="shared" si="80"/>
        <v>0</v>
      </c>
      <c r="GQD20" s="103">
        <f t="shared" si="80"/>
        <v>0</v>
      </c>
      <c r="GQE20" s="103">
        <f t="shared" si="80"/>
        <v>0</v>
      </c>
      <c r="GQF20" s="103">
        <f t="shared" si="80"/>
        <v>0</v>
      </c>
      <c r="GQG20" s="103">
        <f t="shared" si="80"/>
        <v>0</v>
      </c>
      <c r="GQH20" s="103">
        <f t="shared" si="80"/>
        <v>0</v>
      </c>
      <c r="GQI20" s="103">
        <f t="shared" si="80"/>
        <v>0</v>
      </c>
      <c r="GQJ20" s="103">
        <f t="shared" si="80"/>
        <v>0</v>
      </c>
      <c r="GQK20" s="103">
        <f t="shared" si="80"/>
        <v>0</v>
      </c>
      <c r="GQL20" s="103">
        <f t="shared" si="80"/>
        <v>0</v>
      </c>
      <c r="GQM20" s="103">
        <f t="shared" si="80"/>
        <v>0</v>
      </c>
      <c r="GQN20" s="103">
        <f t="shared" si="80"/>
        <v>0</v>
      </c>
      <c r="GQO20" s="103">
        <f t="shared" si="80"/>
        <v>0</v>
      </c>
      <c r="GQP20" s="103">
        <f t="shared" si="80"/>
        <v>0</v>
      </c>
      <c r="GQQ20" s="103">
        <f t="shared" si="80"/>
        <v>0</v>
      </c>
      <c r="GQR20" s="103">
        <f t="shared" si="80"/>
        <v>0</v>
      </c>
      <c r="GQS20" s="103">
        <f t="shared" si="80"/>
        <v>0</v>
      </c>
      <c r="GQT20" s="103">
        <f t="shared" si="80"/>
        <v>0</v>
      </c>
      <c r="GQU20" s="103">
        <f t="shared" si="80"/>
        <v>0</v>
      </c>
      <c r="GQV20" s="103">
        <f t="shared" si="80"/>
        <v>0</v>
      </c>
      <c r="GQW20" s="103">
        <f t="shared" si="80"/>
        <v>0</v>
      </c>
      <c r="GQX20" s="103">
        <f t="shared" si="80"/>
        <v>0</v>
      </c>
      <c r="GQY20" s="103">
        <f t="shared" si="80"/>
        <v>0</v>
      </c>
      <c r="GQZ20" s="103">
        <f t="shared" si="80"/>
        <v>0</v>
      </c>
      <c r="GRA20" s="103">
        <f t="shared" ref="GRA20:GTL20" si="81">SUM(GRA9:GRA16)</f>
        <v>0</v>
      </c>
      <c r="GRB20" s="103">
        <f t="shared" si="81"/>
        <v>0</v>
      </c>
      <c r="GRC20" s="103">
        <f t="shared" si="81"/>
        <v>0</v>
      </c>
      <c r="GRD20" s="103">
        <f t="shared" si="81"/>
        <v>0</v>
      </c>
      <c r="GRE20" s="103">
        <f t="shared" si="81"/>
        <v>0</v>
      </c>
      <c r="GRF20" s="103">
        <f t="shared" si="81"/>
        <v>0</v>
      </c>
      <c r="GRG20" s="103">
        <f t="shared" si="81"/>
        <v>0</v>
      </c>
      <c r="GRH20" s="103">
        <f t="shared" si="81"/>
        <v>0</v>
      </c>
      <c r="GRI20" s="103">
        <f t="shared" si="81"/>
        <v>0</v>
      </c>
      <c r="GRJ20" s="103">
        <f t="shared" si="81"/>
        <v>0</v>
      </c>
      <c r="GRK20" s="103">
        <f t="shared" si="81"/>
        <v>0</v>
      </c>
      <c r="GRL20" s="103">
        <f t="shared" si="81"/>
        <v>0</v>
      </c>
      <c r="GRM20" s="103">
        <f t="shared" si="81"/>
        <v>0</v>
      </c>
      <c r="GRN20" s="103">
        <f t="shared" si="81"/>
        <v>0</v>
      </c>
      <c r="GRO20" s="103">
        <f t="shared" si="81"/>
        <v>0</v>
      </c>
      <c r="GRP20" s="103">
        <f t="shared" si="81"/>
        <v>0</v>
      </c>
      <c r="GRQ20" s="103">
        <f t="shared" si="81"/>
        <v>0</v>
      </c>
      <c r="GRR20" s="103">
        <f t="shared" si="81"/>
        <v>0</v>
      </c>
      <c r="GRS20" s="103">
        <f t="shared" si="81"/>
        <v>0</v>
      </c>
      <c r="GRT20" s="103">
        <f t="shared" si="81"/>
        <v>0</v>
      </c>
      <c r="GRU20" s="103">
        <f t="shared" si="81"/>
        <v>0</v>
      </c>
      <c r="GRV20" s="103">
        <f t="shared" si="81"/>
        <v>0</v>
      </c>
      <c r="GRW20" s="103">
        <f t="shared" si="81"/>
        <v>0</v>
      </c>
      <c r="GRX20" s="103">
        <f t="shared" si="81"/>
        <v>0</v>
      </c>
      <c r="GRY20" s="103">
        <f t="shared" si="81"/>
        <v>0</v>
      </c>
      <c r="GRZ20" s="103">
        <f t="shared" si="81"/>
        <v>0</v>
      </c>
      <c r="GSA20" s="103">
        <f t="shared" si="81"/>
        <v>0</v>
      </c>
      <c r="GSB20" s="103">
        <f t="shared" si="81"/>
        <v>0</v>
      </c>
      <c r="GSC20" s="103">
        <f t="shared" si="81"/>
        <v>0</v>
      </c>
      <c r="GSD20" s="103">
        <f t="shared" si="81"/>
        <v>0</v>
      </c>
      <c r="GSE20" s="103">
        <f t="shared" si="81"/>
        <v>0</v>
      </c>
      <c r="GSF20" s="103">
        <f t="shared" si="81"/>
        <v>0</v>
      </c>
      <c r="GSG20" s="103">
        <f t="shared" si="81"/>
        <v>0</v>
      </c>
      <c r="GSH20" s="103">
        <f t="shared" si="81"/>
        <v>0</v>
      </c>
      <c r="GSI20" s="103">
        <f t="shared" si="81"/>
        <v>0</v>
      </c>
      <c r="GSJ20" s="103">
        <f t="shared" si="81"/>
        <v>0</v>
      </c>
      <c r="GSK20" s="103">
        <f t="shared" si="81"/>
        <v>0</v>
      </c>
      <c r="GSL20" s="103">
        <f t="shared" si="81"/>
        <v>0</v>
      </c>
      <c r="GSM20" s="103">
        <f t="shared" si="81"/>
        <v>0</v>
      </c>
      <c r="GSN20" s="103">
        <f t="shared" si="81"/>
        <v>0</v>
      </c>
      <c r="GSO20" s="103">
        <f t="shared" si="81"/>
        <v>0</v>
      </c>
      <c r="GSP20" s="103">
        <f t="shared" si="81"/>
        <v>0</v>
      </c>
      <c r="GSQ20" s="103">
        <f t="shared" si="81"/>
        <v>0</v>
      </c>
      <c r="GSR20" s="103">
        <f t="shared" si="81"/>
        <v>0</v>
      </c>
      <c r="GSS20" s="103">
        <f t="shared" si="81"/>
        <v>0</v>
      </c>
      <c r="GST20" s="103">
        <f t="shared" si="81"/>
        <v>0</v>
      </c>
      <c r="GSU20" s="103">
        <f t="shared" si="81"/>
        <v>0</v>
      </c>
      <c r="GSV20" s="103">
        <f t="shared" si="81"/>
        <v>0</v>
      </c>
      <c r="GSW20" s="103">
        <f t="shared" si="81"/>
        <v>0</v>
      </c>
      <c r="GSX20" s="103">
        <f t="shared" si="81"/>
        <v>0</v>
      </c>
      <c r="GSY20" s="103">
        <f t="shared" si="81"/>
        <v>0</v>
      </c>
      <c r="GSZ20" s="103">
        <f t="shared" si="81"/>
        <v>0</v>
      </c>
      <c r="GTA20" s="103">
        <f t="shared" si="81"/>
        <v>0</v>
      </c>
      <c r="GTB20" s="103">
        <f t="shared" si="81"/>
        <v>0</v>
      </c>
      <c r="GTC20" s="103">
        <f t="shared" si="81"/>
        <v>0</v>
      </c>
      <c r="GTD20" s="103">
        <f t="shared" si="81"/>
        <v>0</v>
      </c>
      <c r="GTE20" s="103">
        <f t="shared" si="81"/>
        <v>0</v>
      </c>
      <c r="GTF20" s="103">
        <f t="shared" si="81"/>
        <v>0</v>
      </c>
      <c r="GTG20" s="103">
        <f t="shared" si="81"/>
        <v>0</v>
      </c>
      <c r="GTH20" s="103">
        <f t="shared" si="81"/>
        <v>0</v>
      </c>
      <c r="GTI20" s="103">
        <f t="shared" si="81"/>
        <v>0</v>
      </c>
      <c r="GTJ20" s="103">
        <f t="shared" si="81"/>
        <v>0</v>
      </c>
      <c r="GTK20" s="103">
        <f t="shared" si="81"/>
        <v>0</v>
      </c>
      <c r="GTL20" s="103">
        <f t="shared" si="81"/>
        <v>0</v>
      </c>
      <c r="GTM20" s="103">
        <f t="shared" ref="GTM20:GVX20" si="82">SUM(GTM9:GTM16)</f>
        <v>0</v>
      </c>
      <c r="GTN20" s="103">
        <f t="shared" si="82"/>
        <v>0</v>
      </c>
      <c r="GTO20" s="103">
        <f t="shared" si="82"/>
        <v>0</v>
      </c>
      <c r="GTP20" s="103">
        <f t="shared" si="82"/>
        <v>0</v>
      </c>
      <c r="GTQ20" s="103">
        <f t="shared" si="82"/>
        <v>0</v>
      </c>
      <c r="GTR20" s="103">
        <f t="shared" si="82"/>
        <v>0</v>
      </c>
      <c r="GTS20" s="103">
        <f t="shared" si="82"/>
        <v>0</v>
      </c>
      <c r="GTT20" s="103">
        <f t="shared" si="82"/>
        <v>0</v>
      </c>
      <c r="GTU20" s="103">
        <f t="shared" si="82"/>
        <v>0</v>
      </c>
      <c r="GTV20" s="103">
        <f t="shared" si="82"/>
        <v>0</v>
      </c>
      <c r="GTW20" s="103">
        <f t="shared" si="82"/>
        <v>0</v>
      </c>
      <c r="GTX20" s="103">
        <f t="shared" si="82"/>
        <v>0</v>
      </c>
      <c r="GTY20" s="103">
        <f t="shared" si="82"/>
        <v>0</v>
      </c>
      <c r="GTZ20" s="103">
        <f t="shared" si="82"/>
        <v>0</v>
      </c>
      <c r="GUA20" s="103">
        <f t="shared" si="82"/>
        <v>0</v>
      </c>
      <c r="GUB20" s="103">
        <f t="shared" si="82"/>
        <v>0</v>
      </c>
      <c r="GUC20" s="103">
        <f t="shared" si="82"/>
        <v>0</v>
      </c>
      <c r="GUD20" s="103">
        <f t="shared" si="82"/>
        <v>0</v>
      </c>
      <c r="GUE20" s="103">
        <f t="shared" si="82"/>
        <v>0</v>
      </c>
      <c r="GUF20" s="103">
        <f t="shared" si="82"/>
        <v>0</v>
      </c>
      <c r="GUG20" s="103">
        <f t="shared" si="82"/>
        <v>0</v>
      </c>
      <c r="GUH20" s="103">
        <f t="shared" si="82"/>
        <v>0</v>
      </c>
      <c r="GUI20" s="103">
        <f t="shared" si="82"/>
        <v>0</v>
      </c>
      <c r="GUJ20" s="103">
        <f t="shared" si="82"/>
        <v>0</v>
      </c>
      <c r="GUK20" s="103">
        <f t="shared" si="82"/>
        <v>0</v>
      </c>
      <c r="GUL20" s="103">
        <f t="shared" si="82"/>
        <v>0</v>
      </c>
      <c r="GUM20" s="103">
        <f t="shared" si="82"/>
        <v>0</v>
      </c>
      <c r="GUN20" s="103">
        <f t="shared" si="82"/>
        <v>0</v>
      </c>
      <c r="GUO20" s="103">
        <f t="shared" si="82"/>
        <v>0</v>
      </c>
      <c r="GUP20" s="103">
        <f t="shared" si="82"/>
        <v>0</v>
      </c>
      <c r="GUQ20" s="103">
        <f t="shared" si="82"/>
        <v>0</v>
      </c>
      <c r="GUR20" s="103">
        <f t="shared" si="82"/>
        <v>0</v>
      </c>
      <c r="GUS20" s="103">
        <f t="shared" si="82"/>
        <v>0</v>
      </c>
      <c r="GUT20" s="103">
        <f t="shared" si="82"/>
        <v>0</v>
      </c>
      <c r="GUU20" s="103">
        <f t="shared" si="82"/>
        <v>0</v>
      </c>
      <c r="GUV20" s="103">
        <f t="shared" si="82"/>
        <v>0</v>
      </c>
      <c r="GUW20" s="103">
        <f t="shared" si="82"/>
        <v>0</v>
      </c>
      <c r="GUX20" s="103">
        <f t="shared" si="82"/>
        <v>0</v>
      </c>
      <c r="GUY20" s="103">
        <f t="shared" si="82"/>
        <v>0</v>
      </c>
      <c r="GUZ20" s="103">
        <f t="shared" si="82"/>
        <v>0</v>
      </c>
      <c r="GVA20" s="103">
        <f t="shared" si="82"/>
        <v>0</v>
      </c>
      <c r="GVB20" s="103">
        <f t="shared" si="82"/>
        <v>0</v>
      </c>
      <c r="GVC20" s="103">
        <f t="shared" si="82"/>
        <v>0</v>
      </c>
      <c r="GVD20" s="103">
        <f t="shared" si="82"/>
        <v>0</v>
      </c>
      <c r="GVE20" s="103">
        <f t="shared" si="82"/>
        <v>0</v>
      </c>
      <c r="GVF20" s="103">
        <f t="shared" si="82"/>
        <v>0</v>
      </c>
      <c r="GVG20" s="103">
        <f t="shared" si="82"/>
        <v>0</v>
      </c>
      <c r="GVH20" s="103">
        <f t="shared" si="82"/>
        <v>0</v>
      </c>
      <c r="GVI20" s="103">
        <f t="shared" si="82"/>
        <v>0</v>
      </c>
      <c r="GVJ20" s="103">
        <f t="shared" si="82"/>
        <v>0</v>
      </c>
      <c r="GVK20" s="103">
        <f t="shared" si="82"/>
        <v>0</v>
      </c>
      <c r="GVL20" s="103">
        <f t="shared" si="82"/>
        <v>0</v>
      </c>
      <c r="GVM20" s="103">
        <f t="shared" si="82"/>
        <v>0</v>
      </c>
      <c r="GVN20" s="103">
        <f t="shared" si="82"/>
        <v>0</v>
      </c>
      <c r="GVO20" s="103">
        <f t="shared" si="82"/>
        <v>0</v>
      </c>
      <c r="GVP20" s="103">
        <f t="shared" si="82"/>
        <v>0</v>
      </c>
      <c r="GVQ20" s="103">
        <f t="shared" si="82"/>
        <v>0</v>
      </c>
      <c r="GVR20" s="103">
        <f t="shared" si="82"/>
        <v>0</v>
      </c>
      <c r="GVS20" s="103">
        <f t="shared" si="82"/>
        <v>0</v>
      </c>
      <c r="GVT20" s="103">
        <f t="shared" si="82"/>
        <v>0</v>
      </c>
      <c r="GVU20" s="103">
        <f t="shared" si="82"/>
        <v>0</v>
      </c>
      <c r="GVV20" s="103">
        <f t="shared" si="82"/>
        <v>0</v>
      </c>
      <c r="GVW20" s="103">
        <f t="shared" si="82"/>
        <v>0</v>
      </c>
      <c r="GVX20" s="103">
        <f t="shared" si="82"/>
        <v>0</v>
      </c>
      <c r="GVY20" s="103">
        <f t="shared" ref="GVY20:GYJ20" si="83">SUM(GVY9:GVY16)</f>
        <v>0</v>
      </c>
      <c r="GVZ20" s="103">
        <f t="shared" si="83"/>
        <v>0</v>
      </c>
      <c r="GWA20" s="103">
        <f t="shared" si="83"/>
        <v>0</v>
      </c>
      <c r="GWB20" s="103">
        <f t="shared" si="83"/>
        <v>0</v>
      </c>
      <c r="GWC20" s="103">
        <f t="shared" si="83"/>
        <v>0</v>
      </c>
      <c r="GWD20" s="103">
        <f t="shared" si="83"/>
        <v>0</v>
      </c>
      <c r="GWE20" s="103">
        <f t="shared" si="83"/>
        <v>0</v>
      </c>
      <c r="GWF20" s="103">
        <f t="shared" si="83"/>
        <v>0</v>
      </c>
      <c r="GWG20" s="103">
        <f t="shared" si="83"/>
        <v>0</v>
      </c>
      <c r="GWH20" s="103">
        <f t="shared" si="83"/>
        <v>0</v>
      </c>
      <c r="GWI20" s="103">
        <f t="shared" si="83"/>
        <v>0</v>
      </c>
      <c r="GWJ20" s="103">
        <f t="shared" si="83"/>
        <v>0</v>
      </c>
      <c r="GWK20" s="103">
        <f t="shared" si="83"/>
        <v>0</v>
      </c>
      <c r="GWL20" s="103">
        <f t="shared" si="83"/>
        <v>0</v>
      </c>
      <c r="GWM20" s="103">
        <f t="shared" si="83"/>
        <v>0</v>
      </c>
      <c r="GWN20" s="103">
        <f t="shared" si="83"/>
        <v>0</v>
      </c>
      <c r="GWO20" s="103">
        <f t="shared" si="83"/>
        <v>0</v>
      </c>
      <c r="GWP20" s="103">
        <f t="shared" si="83"/>
        <v>0</v>
      </c>
      <c r="GWQ20" s="103">
        <f t="shared" si="83"/>
        <v>0</v>
      </c>
      <c r="GWR20" s="103">
        <f t="shared" si="83"/>
        <v>0</v>
      </c>
      <c r="GWS20" s="103">
        <f t="shared" si="83"/>
        <v>0</v>
      </c>
      <c r="GWT20" s="103">
        <f t="shared" si="83"/>
        <v>0</v>
      </c>
      <c r="GWU20" s="103">
        <f t="shared" si="83"/>
        <v>0</v>
      </c>
      <c r="GWV20" s="103">
        <f t="shared" si="83"/>
        <v>0</v>
      </c>
      <c r="GWW20" s="103">
        <f t="shared" si="83"/>
        <v>0</v>
      </c>
      <c r="GWX20" s="103">
        <f t="shared" si="83"/>
        <v>0</v>
      </c>
      <c r="GWY20" s="103">
        <f t="shared" si="83"/>
        <v>0</v>
      </c>
      <c r="GWZ20" s="103">
        <f t="shared" si="83"/>
        <v>0</v>
      </c>
      <c r="GXA20" s="103">
        <f t="shared" si="83"/>
        <v>0</v>
      </c>
      <c r="GXB20" s="103">
        <f t="shared" si="83"/>
        <v>0</v>
      </c>
      <c r="GXC20" s="103">
        <f t="shared" si="83"/>
        <v>0</v>
      </c>
      <c r="GXD20" s="103">
        <f t="shared" si="83"/>
        <v>0</v>
      </c>
      <c r="GXE20" s="103">
        <f t="shared" si="83"/>
        <v>0</v>
      </c>
      <c r="GXF20" s="103">
        <f t="shared" si="83"/>
        <v>0</v>
      </c>
      <c r="GXG20" s="103">
        <f t="shared" si="83"/>
        <v>0</v>
      </c>
      <c r="GXH20" s="103">
        <f t="shared" si="83"/>
        <v>0</v>
      </c>
      <c r="GXI20" s="103">
        <f t="shared" si="83"/>
        <v>0</v>
      </c>
      <c r="GXJ20" s="103">
        <f t="shared" si="83"/>
        <v>0</v>
      </c>
      <c r="GXK20" s="103">
        <f t="shared" si="83"/>
        <v>0</v>
      </c>
      <c r="GXL20" s="103">
        <f t="shared" si="83"/>
        <v>0</v>
      </c>
      <c r="GXM20" s="103">
        <f t="shared" si="83"/>
        <v>0</v>
      </c>
      <c r="GXN20" s="103">
        <f t="shared" si="83"/>
        <v>0</v>
      </c>
      <c r="GXO20" s="103">
        <f t="shared" si="83"/>
        <v>0</v>
      </c>
      <c r="GXP20" s="103">
        <f t="shared" si="83"/>
        <v>0</v>
      </c>
      <c r="GXQ20" s="103">
        <f t="shared" si="83"/>
        <v>0</v>
      </c>
      <c r="GXR20" s="103">
        <f t="shared" si="83"/>
        <v>0</v>
      </c>
      <c r="GXS20" s="103">
        <f t="shared" si="83"/>
        <v>0</v>
      </c>
      <c r="GXT20" s="103">
        <f t="shared" si="83"/>
        <v>0</v>
      </c>
      <c r="GXU20" s="103">
        <f t="shared" si="83"/>
        <v>0</v>
      </c>
      <c r="GXV20" s="103">
        <f t="shared" si="83"/>
        <v>0</v>
      </c>
      <c r="GXW20" s="103">
        <f t="shared" si="83"/>
        <v>0</v>
      </c>
      <c r="GXX20" s="103">
        <f t="shared" si="83"/>
        <v>0</v>
      </c>
      <c r="GXY20" s="103">
        <f t="shared" si="83"/>
        <v>0</v>
      </c>
      <c r="GXZ20" s="103">
        <f t="shared" si="83"/>
        <v>0</v>
      </c>
      <c r="GYA20" s="103">
        <f t="shared" si="83"/>
        <v>0</v>
      </c>
      <c r="GYB20" s="103">
        <f t="shared" si="83"/>
        <v>0</v>
      </c>
      <c r="GYC20" s="103">
        <f t="shared" si="83"/>
        <v>0</v>
      </c>
      <c r="GYD20" s="103">
        <f t="shared" si="83"/>
        <v>0</v>
      </c>
      <c r="GYE20" s="103">
        <f t="shared" si="83"/>
        <v>0</v>
      </c>
      <c r="GYF20" s="103">
        <f t="shared" si="83"/>
        <v>0</v>
      </c>
      <c r="GYG20" s="103">
        <f t="shared" si="83"/>
        <v>0</v>
      </c>
      <c r="GYH20" s="103">
        <f t="shared" si="83"/>
        <v>0</v>
      </c>
      <c r="GYI20" s="103">
        <f t="shared" si="83"/>
        <v>0</v>
      </c>
      <c r="GYJ20" s="103">
        <f t="shared" si="83"/>
        <v>0</v>
      </c>
      <c r="GYK20" s="103">
        <f t="shared" ref="GYK20:HAV20" si="84">SUM(GYK9:GYK16)</f>
        <v>0</v>
      </c>
      <c r="GYL20" s="103">
        <f t="shared" si="84"/>
        <v>0</v>
      </c>
      <c r="GYM20" s="103">
        <f t="shared" si="84"/>
        <v>0</v>
      </c>
      <c r="GYN20" s="103">
        <f t="shared" si="84"/>
        <v>0</v>
      </c>
      <c r="GYO20" s="103">
        <f t="shared" si="84"/>
        <v>0</v>
      </c>
      <c r="GYP20" s="103">
        <f t="shared" si="84"/>
        <v>0</v>
      </c>
      <c r="GYQ20" s="103">
        <f t="shared" si="84"/>
        <v>0</v>
      </c>
      <c r="GYR20" s="103">
        <f t="shared" si="84"/>
        <v>0</v>
      </c>
      <c r="GYS20" s="103">
        <f t="shared" si="84"/>
        <v>0</v>
      </c>
      <c r="GYT20" s="103">
        <f t="shared" si="84"/>
        <v>0</v>
      </c>
      <c r="GYU20" s="103">
        <f t="shared" si="84"/>
        <v>0</v>
      </c>
      <c r="GYV20" s="103">
        <f t="shared" si="84"/>
        <v>0</v>
      </c>
      <c r="GYW20" s="103">
        <f t="shared" si="84"/>
        <v>0</v>
      </c>
      <c r="GYX20" s="103">
        <f t="shared" si="84"/>
        <v>0</v>
      </c>
      <c r="GYY20" s="103">
        <f t="shared" si="84"/>
        <v>0</v>
      </c>
      <c r="GYZ20" s="103">
        <f t="shared" si="84"/>
        <v>0</v>
      </c>
      <c r="GZA20" s="103">
        <f t="shared" si="84"/>
        <v>0</v>
      </c>
      <c r="GZB20" s="103">
        <f t="shared" si="84"/>
        <v>0</v>
      </c>
      <c r="GZC20" s="103">
        <f t="shared" si="84"/>
        <v>0</v>
      </c>
      <c r="GZD20" s="103">
        <f t="shared" si="84"/>
        <v>0</v>
      </c>
      <c r="GZE20" s="103">
        <f t="shared" si="84"/>
        <v>0</v>
      </c>
      <c r="GZF20" s="103">
        <f t="shared" si="84"/>
        <v>0</v>
      </c>
      <c r="GZG20" s="103">
        <f t="shared" si="84"/>
        <v>0</v>
      </c>
      <c r="GZH20" s="103">
        <f t="shared" si="84"/>
        <v>0</v>
      </c>
      <c r="GZI20" s="103">
        <f t="shared" si="84"/>
        <v>0</v>
      </c>
      <c r="GZJ20" s="103">
        <f t="shared" si="84"/>
        <v>0</v>
      </c>
      <c r="GZK20" s="103">
        <f t="shared" si="84"/>
        <v>0</v>
      </c>
      <c r="GZL20" s="103">
        <f t="shared" si="84"/>
        <v>0</v>
      </c>
      <c r="GZM20" s="103">
        <f t="shared" si="84"/>
        <v>0</v>
      </c>
      <c r="GZN20" s="103">
        <f t="shared" si="84"/>
        <v>0</v>
      </c>
      <c r="GZO20" s="103">
        <f t="shared" si="84"/>
        <v>0</v>
      </c>
      <c r="GZP20" s="103">
        <f t="shared" si="84"/>
        <v>0</v>
      </c>
      <c r="GZQ20" s="103">
        <f t="shared" si="84"/>
        <v>0</v>
      </c>
      <c r="GZR20" s="103">
        <f t="shared" si="84"/>
        <v>0</v>
      </c>
      <c r="GZS20" s="103">
        <f t="shared" si="84"/>
        <v>0</v>
      </c>
      <c r="GZT20" s="103">
        <f t="shared" si="84"/>
        <v>0</v>
      </c>
      <c r="GZU20" s="103">
        <f t="shared" si="84"/>
        <v>0</v>
      </c>
      <c r="GZV20" s="103">
        <f t="shared" si="84"/>
        <v>0</v>
      </c>
      <c r="GZW20" s="103">
        <f t="shared" si="84"/>
        <v>0</v>
      </c>
      <c r="GZX20" s="103">
        <f t="shared" si="84"/>
        <v>0</v>
      </c>
      <c r="GZY20" s="103">
        <f t="shared" si="84"/>
        <v>0</v>
      </c>
      <c r="GZZ20" s="103">
        <f t="shared" si="84"/>
        <v>0</v>
      </c>
      <c r="HAA20" s="103">
        <f t="shared" si="84"/>
        <v>0</v>
      </c>
      <c r="HAB20" s="103">
        <f t="shared" si="84"/>
        <v>0</v>
      </c>
      <c r="HAC20" s="103">
        <f t="shared" si="84"/>
        <v>0</v>
      </c>
      <c r="HAD20" s="103">
        <f t="shared" si="84"/>
        <v>0</v>
      </c>
      <c r="HAE20" s="103">
        <f t="shared" si="84"/>
        <v>0</v>
      </c>
      <c r="HAF20" s="103">
        <f t="shared" si="84"/>
        <v>0</v>
      </c>
      <c r="HAG20" s="103">
        <f t="shared" si="84"/>
        <v>0</v>
      </c>
      <c r="HAH20" s="103">
        <f t="shared" si="84"/>
        <v>0</v>
      </c>
      <c r="HAI20" s="103">
        <f t="shared" si="84"/>
        <v>0</v>
      </c>
      <c r="HAJ20" s="103">
        <f t="shared" si="84"/>
        <v>0</v>
      </c>
      <c r="HAK20" s="103">
        <f t="shared" si="84"/>
        <v>0</v>
      </c>
      <c r="HAL20" s="103">
        <f t="shared" si="84"/>
        <v>0</v>
      </c>
      <c r="HAM20" s="103">
        <f t="shared" si="84"/>
        <v>0</v>
      </c>
      <c r="HAN20" s="103">
        <f t="shared" si="84"/>
        <v>0</v>
      </c>
      <c r="HAO20" s="103">
        <f t="shared" si="84"/>
        <v>0</v>
      </c>
      <c r="HAP20" s="103">
        <f t="shared" si="84"/>
        <v>0</v>
      </c>
      <c r="HAQ20" s="103">
        <f t="shared" si="84"/>
        <v>0</v>
      </c>
      <c r="HAR20" s="103">
        <f t="shared" si="84"/>
        <v>0</v>
      </c>
      <c r="HAS20" s="103">
        <f t="shared" si="84"/>
        <v>0</v>
      </c>
      <c r="HAT20" s="103">
        <f t="shared" si="84"/>
        <v>0</v>
      </c>
      <c r="HAU20" s="103">
        <f t="shared" si="84"/>
        <v>0</v>
      </c>
      <c r="HAV20" s="103">
        <f t="shared" si="84"/>
        <v>0</v>
      </c>
      <c r="HAW20" s="103">
        <f t="shared" ref="HAW20:HDH20" si="85">SUM(HAW9:HAW16)</f>
        <v>0</v>
      </c>
      <c r="HAX20" s="103">
        <f t="shared" si="85"/>
        <v>0</v>
      </c>
      <c r="HAY20" s="103">
        <f t="shared" si="85"/>
        <v>0</v>
      </c>
      <c r="HAZ20" s="103">
        <f t="shared" si="85"/>
        <v>0</v>
      </c>
      <c r="HBA20" s="103">
        <f t="shared" si="85"/>
        <v>0</v>
      </c>
      <c r="HBB20" s="103">
        <f t="shared" si="85"/>
        <v>0</v>
      </c>
      <c r="HBC20" s="103">
        <f t="shared" si="85"/>
        <v>0</v>
      </c>
      <c r="HBD20" s="103">
        <f t="shared" si="85"/>
        <v>0</v>
      </c>
      <c r="HBE20" s="103">
        <f t="shared" si="85"/>
        <v>0</v>
      </c>
      <c r="HBF20" s="103">
        <f t="shared" si="85"/>
        <v>0</v>
      </c>
      <c r="HBG20" s="103">
        <f t="shared" si="85"/>
        <v>0</v>
      </c>
      <c r="HBH20" s="103">
        <f t="shared" si="85"/>
        <v>0</v>
      </c>
      <c r="HBI20" s="103">
        <f t="shared" si="85"/>
        <v>0</v>
      </c>
      <c r="HBJ20" s="103">
        <f t="shared" si="85"/>
        <v>0</v>
      </c>
      <c r="HBK20" s="103">
        <f t="shared" si="85"/>
        <v>0</v>
      </c>
      <c r="HBL20" s="103">
        <f t="shared" si="85"/>
        <v>0</v>
      </c>
      <c r="HBM20" s="103">
        <f t="shared" si="85"/>
        <v>0</v>
      </c>
      <c r="HBN20" s="103">
        <f t="shared" si="85"/>
        <v>0</v>
      </c>
      <c r="HBO20" s="103">
        <f t="shared" si="85"/>
        <v>0</v>
      </c>
      <c r="HBP20" s="103">
        <f t="shared" si="85"/>
        <v>0</v>
      </c>
      <c r="HBQ20" s="103">
        <f t="shared" si="85"/>
        <v>0</v>
      </c>
      <c r="HBR20" s="103">
        <f t="shared" si="85"/>
        <v>0</v>
      </c>
      <c r="HBS20" s="103">
        <f t="shared" si="85"/>
        <v>0</v>
      </c>
      <c r="HBT20" s="103">
        <f t="shared" si="85"/>
        <v>0</v>
      </c>
      <c r="HBU20" s="103">
        <f t="shared" si="85"/>
        <v>0</v>
      </c>
      <c r="HBV20" s="103">
        <f t="shared" si="85"/>
        <v>0</v>
      </c>
      <c r="HBW20" s="103">
        <f t="shared" si="85"/>
        <v>0</v>
      </c>
      <c r="HBX20" s="103">
        <f t="shared" si="85"/>
        <v>0</v>
      </c>
      <c r="HBY20" s="103">
        <f t="shared" si="85"/>
        <v>0</v>
      </c>
      <c r="HBZ20" s="103">
        <f t="shared" si="85"/>
        <v>0</v>
      </c>
      <c r="HCA20" s="103">
        <f t="shared" si="85"/>
        <v>0</v>
      </c>
      <c r="HCB20" s="103">
        <f t="shared" si="85"/>
        <v>0</v>
      </c>
      <c r="HCC20" s="103">
        <f t="shared" si="85"/>
        <v>0</v>
      </c>
      <c r="HCD20" s="103">
        <f t="shared" si="85"/>
        <v>0</v>
      </c>
      <c r="HCE20" s="103">
        <f t="shared" si="85"/>
        <v>0</v>
      </c>
      <c r="HCF20" s="103">
        <f t="shared" si="85"/>
        <v>0</v>
      </c>
      <c r="HCG20" s="103">
        <f t="shared" si="85"/>
        <v>0</v>
      </c>
      <c r="HCH20" s="103">
        <f t="shared" si="85"/>
        <v>0</v>
      </c>
      <c r="HCI20" s="103">
        <f t="shared" si="85"/>
        <v>0</v>
      </c>
      <c r="HCJ20" s="103">
        <f t="shared" si="85"/>
        <v>0</v>
      </c>
      <c r="HCK20" s="103">
        <f t="shared" si="85"/>
        <v>0</v>
      </c>
      <c r="HCL20" s="103">
        <f t="shared" si="85"/>
        <v>0</v>
      </c>
      <c r="HCM20" s="103">
        <f t="shared" si="85"/>
        <v>0</v>
      </c>
      <c r="HCN20" s="103">
        <f t="shared" si="85"/>
        <v>0</v>
      </c>
      <c r="HCO20" s="103">
        <f t="shared" si="85"/>
        <v>0</v>
      </c>
      <c r="HCP20" s="103">
        <f t="shared" si="85"/>
        <v>0</v>
      </c>
      <c r="HCQ20" s="103">
        <f t="shared" si="85"/>
        <v>0</v>
      </c>
      <c r="HCR20" s="103">
        <f t="shared" si="85"/>
        <v>0</v>
      </c>
      <c r="HCS20" s="103">
        <f t="shared" si="85"/>
        <v>0</v>
      </c>
      <c r="HCT20" s="103">
        <f t="shared" si="85"/>
        <v>0</v>
      </c>
      <c r="HCU20" s="103">
        <f t="shared" si="85"/>
        <v>0</v>
      </c>
      <c r="HCV20" s="103">
        <f t="shared" si="85"/>
        <v>0</v>
      </c>
      <c r="HCW20" s="103">
        <f t="shared" si="85"/>
        <v>0</v>
      </c>
      <c r="HCX20" s="103">
        <f t="shared" si="85"/>
        <v>0</v>
      </c>
      <c r="HCY20" s="103">
        <f t="shared" si="85"/>
        <v>0</v>
      </c>
      <c r="HCZ20" s="103">
        <f t="shared" si="85"/>
        <v>0</v>
      </c>
      <c r="HDA20" s="103">
        <f t="shared" si="85"/>
        <v>0</v>
      </c>
      <c r="HDB20" s="103">
        <f t="shared" si="85"/>
        <v>0</v>
      </c>
      <c r="HDC20" s="103">
        <f t="shared" si="85"/>
        <v>0</v>
      </c>
      <c r="HDD20" s="103">
        <f t="shared" si="85"/>
        <v>0</v>
      </c>
      <c r="HDE20" s="103">
        <f t="shared" si="85"/>
        <v>0</v>
      </c>
      <c r="HDF20" s="103">
        <f t="shared" si="85"/>
        <v>0</v>
      </c>
      <c r="HDG20" s="103">
        <f t="shared" si="85"/>
        <v>0</v>
      </c>
      <c r="HDH20" s="103">
        <f t="shared" si="85"/>
        <v>0</v>
      </c>
      <c r="HDI20" s="103">
        <f t="shared" ref="HDI20:HFT20" si="86">SUM(HDI9:HDI16)</f>
        <v>0</v>
      </c>
      <c r="HDJ20" s="103">
        <f t="shared" si="86"/>
        <v>0</v>
      </c>
      <c r="HDK20" s="103">
        <f t="shared" si="86"/>
        <v>0</v>
      </c>
      <c r="HDL20" s="103">
        <f t="shared" si="86"/>
        <v>0</v>
      </c>
      <c r="HDM20" s="103">
        <f t="shared" si="86"/>
        <v>0</v>
      </c>
      <c r="HDN20" s="103">
        <f t="shared" si="86"/>
        <v>0</v>
      </c>
      <c r="HDO20" s="103">
        <f t="shared" si="86"/>
        <v>0</v>
      </c>
      <c r="HDP20" s="103">
        <f t="shared" si="86"/>
        <v>0</v>
      </c>
      <c r="HDQ20" s="103">
        <f t="shared" si="86"/>
        <v>0</v>
      </c>
      <c r="HDR20" s="103">
        <f t="shared" si="86"/>
        <v>0</v>
      </c>
      <c r="HDS20" s="103">
        <f t="shared" si="86"/>
        <v>0</v>
      </c>
      <c r="HDT20" s="103">
        <f t="shared" si="86"/>
        <v>0</v>
      </c>
      <c r="HDU20" s="103">
        <f t="shared" si="86"/>
        <v>0</v>
      </c>
      <c r="HDV20" s="103">
        <f t="shared" si="86"/>
        <v>0</v>
      </c>
      <c r="HDW20" s="103">
        <f t="shared" si="86"/>
        <v>0</v>
      </c>
      <c r="HDX20" s="103">
        <f t="shared" si="86"/>
        <v>0</v>
      </c>
      <c r="HDY20" s="103">
        <f t="shared" si="86"/>
        <v>0</v>
      </c>
      <c r="HDZ20" s="103">
        <f t="shared" si="86"/>
        <v>0</v>
      </c>
      <c r="HEA20" s="103">
        <f t="shared" si="86"/>
        <v>0</v>
      </c>
      <c r="HEB20" s="103">
        <f t="shared" si="86"/>
        <v>0</v>
      </c>
      <c r="HEC20" s="103">
        <f t="shared" si="86"/>
        <v>0</v>
      </c>
      <c r="HED20" s="103">
        <f t="shared" si="86"/>
        <v>0</v>
      </c>
      <c r="HEE20" s="103">
        <f t="shared" si="86"/>
        <v>0</v>
      </c>
      <c r="HEF20" s="103">
        <f t="shared" si="86"/>
        <v>0</v>
      </c>
      <c r="HEG20" s="103">
        <f t="shared" si="86"/>
        <v>0</v>
      </c>
      <c r="HEH20" s="103">
        <f t="shared" si="86"/>
        <v>0</v>
      </c>
      <c r="HEI20" s="103">
        <f t="shared" si="86"/>
        <v>0</v>
      </c>
      <c r="HEJ20" s="103">
        <f t="shared" si="86"/>
        <v>0</v>
      </c>
      <c r="HEK20" s="103">
        <f t="shared" si="86"/>
        <v>0</v>
      </c>
      <c r="HEL20" s="103">
        <f t="shared" si="86"/>
        <v>0</v>
      </c>
      <c r="HEM20" s="103">
        <f t="shared" si="86"/>
        <v>0</v>
      </c>
      <c r="HEN20" s="103">
        <f t="shared" si="86"/>
        <v>0</v>
      </c>
      <c r="HEO20" s="103">
        <f t="shared" si="86"/>
        <v>0</v>
      </c>
      <c r="HEP20" s="103">
        <f t="shared" si="86"/>
        <v>0</v>
      </c>
      <c r="HEQ20" s="103">
        <f t="shared" si="86"/>
        <v>0</v>
      </c>
      <c r="HER20" s="103">
        <f t="shared" si="86"/>
        <v>0</v>
      </c>
      <c r="HES20" s="103">
        <f t="shared" si="86"/>
        <v>0</v>
      </c>
      <c r="HET20" s="103">
        <f t="shared" si="86"/>
        <v>0</v>
      </c>
      <c r="HEU20" s="103">
        <f t="shared" si="86"/>
        <v>0</v>
      </c>
      <c r="HEV20" s="103">
        <f t="shared" si="86"/>
        <v>0</v>
      </c>
      <c r="HEW20" s="103">
        <f t="shared" si="86"/>
        <v>0</v>
      </c>
      <c r="HEX20" s="103">
        <f t="shared" si="86"/>
        <v>0</v>
      </c>
      <c r="HEY20" s="103">
        <f t="shared" si="86"/>
        <v>0</v>
      </c>
      <c r="HEZ20" s="103">
        <f t="shared" si="86"/>
        <v>0</v>
      </c>
      <c r="HFA20" s="103">
        <f t="shared" si="86"/>
        <v>0</v>
      </c>
      <c r="HFB20" s="103">
        <f t="shared" si="86"/>
        <v>0</v>
      </c>
      <c r="HFC20" s="103">
        <f t="shared" si="86"/>
        <v>0</v>
      </c>
      <c r="HFD20" s="103">
        <f t="shared" si="86"/>
        <v>0</v>
      </c>
      <c r="HFE20" s="103">
        <f t="shared" si="86"/>
        <v>0</v>
      </c>
      <c r="HFF20" s="103">
        <f t="shared" si="86"/>
        <v>0</v>
      </c>
      <c r="HFG20" s="103">
        <f t="shared" si="86"/>
        <v>0</v>
      </c>
      <c r="HFH20" s="103">
        <f t="shared" si="86"/>
        <v>0</v>
      </c>
      <c r="HFI20" s="103">
        <f t="shared" si="86"/>
        <v>0</v>
      </c>
      <c r="HFJ20" s="103">
        <f t="shared" si="86"/>
        <v>0</v>
      </c>
      <c r="HFK20" s="103">
        <f t="shared" si="86"/>
        <v>0</v>
      </c>
      <c r="HFL20" s="103">
        <f t="shared" si="86"/>
        <v>0</v>
      </c>
      <c r="HFM20" s="103">
        <f t="shared" si="86"/>
        <v>0</v>
      </c>
      <c r="HFN20" s="103">
        <f t="shared" si="86"/>
        <v>0</v>
      </c>
      <c r="HFO20" s="103">
        <f t="shared" si="86"/>
        <v>0</v>
      </c>
      <c r="HFP20" s="103">
        <f t="shared" si="86"/>
        <v>0</v>
      </c>
      <c r="HFQ20" s="103">
        <f t="shared" si="86"/>
        <v>0</v>
      </c>
      <c r="HFR20" s="103">
        <f t="shared" si="86"/>
        <v>0</v>
      </c>
      <c r="HFS20" s="103">
        <f t="shared" si="86"/>
        <v>0</v>
      </c>
      <c r="HFT20" s="103">
        <f t="shared" si="86"/>
        <v>0</v>
      </c>
      <c r="HFU20" s="103">
        <f t="shared" ref="HFU20:HIF20" si="87">SUM(HFU9:HFU16)</f>
        <v>0</v>
      </c>
      <c r="HFV20" s="103">
        <f t="shared" si="87"/>
        <v>0</v>
      </c>
      <c r="HFW20" s="103">
        <f t="shared" si="87"/>
        <v>0</v>
      </c>
      <c r="HFX20" s="103">
        <f t="shared" si="87"/>
        <v>0</v>
      </c>
      <c r="HFY20" s="103">
        <f t="shared" si="87"/>
        <v>0</v>
      </c>
      <c r="HFZ20" s="103">
        <f t="shared" si="87"/>
        <v>0</v>
      </c>
      <c r="HGA20" s="103">
        <f t="shared" si="87"/>
        <v>0</v>
      </c>
      <c r="HGB20" s="103">
        <f t="shared" si="87"/>
        <v>0</v>
      </c>
      <c r="HGC20" s="103">
        <f t="shared" si="87"/>
        <v>0</v>
      </c>
      <c r="HGD20" s="103">
        <f t="shared" si="87"/>
        <v>0</v>
      </c>
      <c r="HGE20" s="103">
        <f t="shared" si="87"/>
        <v>0</v>
      </c>
      <c r="HGF20" s="103">
        <f t="shared" si="87"/>
        <v>0</v>
      </c>
      <c r="HGG20" s="103">
        <f t="shared" si="87"/>
        <v>0</v>
      </c>
      <c r="HGH20" s="103">
        <f t="shared" si="87"/>
        <v>0</v>
      </c>
      <c r="HGI20" s="103">
        <f t="shared" si="87"/>
        <v>0</v>
      </c>
      <c r="HGJ20" s="103">
        <f t="shared" si="87"/>
        <v>0</v>
      </c>
      <c r="HGK20" s="103">
        <f t="shared" si="87"/>
        <v>0</v>
      </c>
      <c r="HGL20" s="103">
        <f t="shared" si="87"/>
        <v>0</v>
      </c>
      <c r="HGM20" s="103">
        <f t="shared" si="87"/>
        <v>0</v>
      </c>
      <c r="HGN20" s="103">
        <f t="shared" si="87"/>
        <v>0</v>
      </c>
      <c r="HGO20" s="103">
        <f t="shared" si="87"/>
        <v>0</v>
      </c>
      <c r="HGP20" s="103">
        <f t="shared" si="87"/>
        <v>0</v>
      </c>
      <c r="HGQ20" s="103">
        <f t="shared" si="87"/>
        <v>0</v>
      </c>
      <c r="HGR20" s="103">
        <f t="shared" si="87"/>
        <v>0</v>
      </c>
      <c r="HGS20" s="103">
        <f t="shared" si="87"/>
        <v>0</v>
      </c>
      <c r="HGT20" s="103">
        <f t="shared" si="87"/>
        <v>0</v>
      </c>
      <c r="HGU20" s="103">
        <f t="shared" si="87"/>
        <v>0</v>
      </c>
      <c r="HGV20" s="103">
        <f t="shared" si="87"/>
        <v>0</v>
      </c>
      <c r="HGW20" s="103">
        <f t="shared" si="87"/>
        <v>0</v>
      </c>
      <c r="HGX20" s="103">
        <f t="shared" si="87"/>
        <v>0</v>
      </c>
      <c r="HGY20" s="103">
        <f t="shared" si="87"/>
        <v>0</v>
      </c>
      <c r="HGZ20" s="103">
        <f t="shared" si="87"/>
        <v>0</v>
      </c>
      <c r="HHA20" s="103">
        <f t="shared" si="87"/>
        <v>0</v>
      </c>
      <c r="HHB20" s="103">
        <f t="shared" si="87"/>
        <v>0</v>
      </c>
      <c r="HHC20" s="103">
        <f t="shared" si="87"/>
        <v>0</v>
      </c>
      <c r="HHD20" s="103">
        <f t="shared" si="87"/>
        <v>0</v>
      </c>
      <c r="HHE20" s="103">
        <f t="shared" si="87"/>
        <v>0</v>
      </c>
      <c r="HHF20" s="103">
        <f t="shared" si="87"/>
        <v>0</v>
      </c>
      <c r="HHG20" s="103">
        <f t="shared" si="87"/>
        <v>0</v>
      </c>
      <c r="HHH20" s="103">
        <f t="shared" si="87"/>
        <v>0</v>
      </c>
      <c r="HHI20" s="103">
        <f t="shared" si="87"/>
        <v>0</v>
      </c>
      <c r="HHJ20" s="103">
        <f t="shared" si="87"/>
        <v>0</v>
      </c>
      <c r="HHK20" s="103">
        <f t="shared" si="87"/>
        <v>0</v>
      </c>
      <c r="HHL20" s="103">
        <f t="shared" si="87"/>
        <v>0</v>
      </c>
      <c r="HHM20" s="103">
        <f t="shared" si="87"/>
        <v>0</v>
      </c>
      <c r="HHN20" s="103">
        <f t="shared" si="87"/>
        <v>0</v>
      </c>
      <c r="HHO20" s="103">
        <f t="shared" si="87"/>
        <v>0</v>
      </c>
      <c r="HHP20" s="103">
        <f t="shared" si="87"/>
        <v>0</v>
      </c>
      <c r="HHQ20" s="103">
        <f t="shared" si="87"/>
        <v>0</v>
      </c>
      <c r="HHR20" s="103">
        <f t="shared" si="87"/>
        <v>0</v>
      </c>
      <c r="HHS20" s="103">
        <f t="shared" si="87"/>
        <v>0</v>
      </c>
      <c r="HHT20" s="103">
        <f t="shared" si="87"/>
        <v>0</v>
      </c>
      <c r="HHU20" s="103">
        <f t="shared" si="87"/>
        <v>0</v>
      </c>
      <c r="HHV20" s="103">
        <f t="shared" si="87"/>
        <v>0</v>
      </c>
      <c r="HHW20" s="103">
        <f t="shared" si="87"/>
        <v>0</v>
      </c>
      <c r="HHX20" s="103">
        <f t="shared" si="87"/>
        <v>0</v>
      </c>
      <c r="HHY20" s="103">
        <f t="shared" si="87"/>
        <v>0</v>
      </c>
      <c r="HHZ20" s="103">
        <f t="shared" si="87"/>
        <v>0</v>
      </c>
      <c r="HIA20" s="103">
        <f t="shared" si="87"/>
        <v>0</v>
      </c>
      <c r="HIB20" s="103">
        <f t="shared" si="87"/>
        <v>0</v>
      </c>
      <c r="HIC20" s="103">
        <f t="shared" si="87"/>
        <v>0</v>
      </c>
      <c r="HID20" s="103">
        <f t="shared" si="87"/>
        <v>0</v>
      </c>
      <c r="HIE20" s="103">
        <f t="shared" si="87"/>
        <v>0</v>
      </c>
      <c r="HIF20" s="103">
        <f t="shared" si="87"/>
        <v>0</v>
      </c>
      <c r="HIG20" s="103">
        <f t="shared" ref="HIG20:HKR20" si="88">SUM(HIG9:HIG16)</f>
        <v>0</v>
      </c>
      <c r="HIH20" s="103">
        <f t="shared" si="88"/>
        <v>0</v>
      </c>
      <c r="HII20" s="103">
        <f t="shared" si="88"/>
        <v>0</v>
      </c>
      <c r="HIJ20" s="103">
        <f t="shared" si="88"/>
        <v>0</v>
      </c>
      <c r="HIK20" s="103">
        <f t="shared" si="88"/>
        <v>0</v>
      </c>
      <c r="HIL20" s="103">
        <f t="shared" si="88"/>
        <v>0</v>
      </c>
      <c r="HIM20" s="103">
        <f t="shared" si="88"/>
        <v>0</v>
      </c>
      <c r="HIN20" s="103">
        <f t="shared" si="88"/>
        <v>0</v>
      </c>
      <c r="HIO20" s="103">
        <f t="shared" si="88"/>
        <v>0</v>
      </c>
      <c r="HIP20" s="103">
        <f t="shared" si="88"/>
        <v>0</v>
      </c>
      <c r="HIQ20" s="103">
        <f t="shared" si="88"/>
        <v>0</v>
      </c>
      <c r="HIR20" s="103">
        <f t="shared" si="88"/>
        <v>0</v>
      </c>
      <c r="HIS20" s="103">
        <f t="shared" si="88"/>
        <v>0</v>
      </c>
      <c r="HIT20" s="103">
        <f t="shared" si="88"/>
        <v>0</v>
      </c>
      <c r="HIU20" s="103">
        <f t="shared" si="88"/>
        <v>0</v>
      </c>
      <c r="HIV20" s="103">
        <f t="shared" si="88"/>
        <v>0</v>
      </c>
      <c r="HIW20" s="103">
        <f t="shared" si="88"/>
        <v>0</v>
      </c>
      <c r="HIX20" s="103">
        <f t="shared" si="88"/>
        <v>0</v>
      </c>
      <c r="HIY20" s="103">
        <f t="shared" si="88"/>
        <v>0</v>
      </c>
      <c r="HIZ20" s="103">
        <f t="shared" si="88"/>
        <v>0</v>
      </c>
      <c r="HJA20" s="103">
        <f t="shared" si="88"/>
        <v>0</v>
      </c>
      <c r="HJB20" s="103">
        <f t="shared" si="88"/>
        <v>0</v>
      </c>
      <c r="HJC20" s="103">
        <f t="shared" si="88"/>
        <v>0</v>
      </c>
      <c r="HJD20" s="103">
        <f t="shared" si="88"/>
        <v>0</v>
      </c>
      <c r="HJE20" s="103">
        <f t="shared" si="88"/>
        <v>0</v>
      </c>
      <c r="HJF20" s="103">
        <f t="shared" si="88"/>
        <v>0</v>
      </c>
      <c r="HJG20" s="103">
        <f t="shared" si="88"/>
        <v>0</v>
      </c>
      <c r="HJH20" s="103">
        <f t="shared" si="88"/>
        <v>0</v>
      </c>
      <c r="HJI20" s="103">
        <f t="shared" si="88"/>
        <v>0</v>
      </c>
      <c r="HJJ20" s="103">
        <f t="shared" si="88"/>
        <v>0</v>
      </c>
      <c r="HJK20" s="103">
        <f t="shared" si="88"/>
        <v>0</v>
      </c>
      <c r="HJL20" s="103">
        <f t="shared" si="88"/>
        <v>0</v>
      </c>
      <c r="HJM20" s="103">
        <f t="shared" si="88"/>
        <v>0</v>
      </c>
      <c r="HJN20" s="103">
        <f t="shared" si="88"/>
        <v>0</v>
      </c>
      <c r="HJO20" s="103">
        <f t="shared" si="88"/>
        <v>0</v>
      </c>
      <c r="HJP20" s="103">
        <f t="shared" si="88"/>
        <v>0</v>
      </c>
      <c r="HJQ20" s="103">
        <f t="shared" si="88"/>
        <v>0</v>
      </c>
      <c r="HJR20" s="103">
        <f t="shared" si="88"/>
        <v>0</v>
      </c>
      <c r="HJS20" s="103">
        <f t="shared" si="88"/>
        <v>0</v>
      </c>
      <c r="HJT20" s="103">
        <f t="shared" si="88"/>
        <v>0</v>
      </c>
      <c r="HJU20" s="103">
        <f t="shared" si="88"/>
        <v>0</v>
      </c>
      <c r="HJV20" s="103">
        <f t="shared" si="88"/>
        <v>0</v>
      </c>
      <c r="HJW20" s="103">
        <f t="shared" si="88"/>
        <v>0</v>
      </c>
      <c r="HJX20" s="103">
        <f t="shared" si="88"/>
        <v>0</v>
      </c>
      <c r="HJY20" s="103">
        <f t="shared" si="88"/>
        <v>0</v>
      </c>
      <c r="HJZ20" s="103">
        <f t="shared" si="88"/>
        <v>0</v>
      </c>
      <c r="HKA20" s="103">
        <f t="shared" si="88"/>
        <v>0</v>
      </c>
      <c r="HKB20" s="103">
        <f t="shared" si="88"/>
        <v>0</v>
      </c>
      <c r="HKC20" s="103">
        <f t="shared" si="88"/>
        <v>0</v>
      </c>
      <c r="HKD20" s="103">
        <f t="shared" si="88"/>
        <v>0</v>
      </c>
      <c r="HKE20" s="103">
        <f t="shared" si="88"/>
        <v>0</v>
      </c>
      <c r="HKF20" s="103">
        <f t="shared" si="88"/>
        <v>0</v>
      </c>
      <c r="HKG20" s="103">
        <f t="shared" si="88"/>
        <v>0</v>
      </c>
      <c r="HKH20" s="103">
        <f t="shared" si="88"/>
        <v>0</v>
      </c>
      <c r="HKI20" s="103">
        <f t="shared" si="88"/>
        <v>0</v>
      </c>
      <c r="HKJ20" s="103">
        <f t="shared" si="88"/>
        <v>0</v>
      </c>
      <c r="HKK20" s="103">
        <f t="shared" si="88"/>
        <v>0</v>
      </c>
      <c r="HKL20" s="103">
        <f t="shared" si="88"/>
        <v>0</v>
      </c>
      <c r="HKM20" s="103">
        <f t="shared" si="88"/>
        <v>0</v>
      </c>
      <c r="HKN20" s="103">
        <f t="shared" si="88"/>
        <v>0</v>
      </c>
      <c r="HKO20" s="103">
        <f t="shared" si="88"/>
        <v>0</v>
      </c>
      <c r="HKP20" s="103">
        <f t="shared" si="88"/>
        <v>0</v>
      </c>
      <c r="HKQ20" s="103">
        <f t="shared" si="88"/>
        <v>0</v>
      </c>
      <c r="HKR20" s="103">
        <f t="shared" si="88"/>
        <v>0</v>
      </c>
      <c r="HKS20" s="103">
        <f t="shared" ref="HKS20:HND20" si="89">SUM(HKS9:HKS16)</f>
        <v>0</v>
      </c>
      <c r="HKT20" s="103">
        <f t="shared" si="89"/>
        <v>0</v>
      </c>
      <c r="HKU20" s="103">
        <f t="shared" si="89"/>
        <v>0</v>
      </c>
      <c r="HKV20" s="103">
        <f t="shared" si="89"/>
        <v>0</v>
      </c>
      <c r="HKW20" s="103">
        <f t="shared" si="89"/>
        <v>0</v>
      </c>
      <c r="HKX20" s="103">
        <f t="shared" si="89"/>
        <v>0</v>
      </c>
      <c r="HKY20" s="103">
        <f t="shared" si="89"/>
        <v>0</v>
      </c>
      <c r="HKZ20" s="103">
        <f t="shared" si="89"/>
        <v>0</v>
      </c>
      <c r="HLA20" s="103">
        <f t="shared" si="89"/>
        <v>0</v>
      </c>
      <c r="HLB20" s="103">
        <f t="shared" si="89"/>
        <v>0</v>
      </c>
      <c r="HLC20" s="103">
        <f t="shared" si="89"/>
        <v>0</v>
      </c>
      <c r="HLD20" s="103">
        <f t="shared" si="89"/>
        <v>0</v>
      </c>
      <c r="HLE20" s="103">
        <f t="shared" si="89"/>
        <v>0</v>
      </c>
      <c r="HLF20" s="103">
        <f t="shared" si="89"/>
        <v>0</v>
      </c>
      <c r="HLG20" s="103">
        <f t="shared" si="89"/>
        <v>0</v>
      </c>
      <c r="HLH20" s="103">
        <f t="shared" si="89"/>
        <v>0</v>
      </c>
      <c r="HLI20" s="103">
        <f t="shared" si="89"/>
        <v>0</v>
      </c>
      <c r="HLJ20" s="103">
        <f t="shared" si="89"/>
        <v>0</v>
      </c>
      <c r="HLK20" s="103">
        <f t="shared" si="89"/>
        <v>0</v>
      </c>
      <c r="HLL20" s="103">
        <f t="shared" si="89"/>
        <v>0</v>
      </c>
      <c r="HLM20" s="103">
        <f t="shared" si="89"/>
        <v>0</v>
      </c>
      <c r="HLN20" s="103">
        <f t="shared" si="89"/>
        <v>0</v>
      </c>
      <c r="HLO20" s="103">
        <f t="shared" si="89"/>
        <v>0</v>
      </c>
      <c r="HLP20" s="103">
        <f t="shared" si="89"/>
        <v>0</v>
      </c>
      <c r="HLQ20" s="103">
        <f t="shared" si="89"/>
        <v>0</v>
      </c>
      <c r="HLR20" s="103">
        <f t="shared" si="89"/>
        <v>0</v>
      </c>
      <c r="HLS20" s="103">
        <f t="shared" si="89"/>
        <v>0</v>
      </c>
      <c r="HLT20" s="103">
        <f t="shared" si="89"/>
        <v>0</v>
      </c>
      <c r="HLU20" s="103">
        <f t="shared" si="89"/>
        <v>0</v>
      </c>
      <c r="HLV20" s="103">
        <f t="shared" si="89"/>
        <v>0</v>
      </c>
      <c r="HLW20" s="103">
        <f t="shared" si="89"/>
        <v>0</v>
      </c>
      <c r="HLX20" s="103">
        <f t="shared" si="89"/>
        <v>0</v>
      </c>
      <c r="HLY20" s="103">
        <f t="shared" si="89"/>
        <v>0</v>
      </c>
      <c r="HLZ20" s="103">
        <f t="shared" si="89"/>
        <v>0</v>
      </c>
      <c r="HMA20" s="103">
        <f t="shared" si="89"/>
        <v>0</v>
      </c>
      <c r="HMB20" s="103">
        <f t="shared" si="89"/>
        <v>0</v>
      </c>
      <c r="HMC20" s="103">
        <f t="shared" si="89"/>
        <v>0</v>
      </c>
      <c r="HMD20" s="103">
        <f t="shared" si="89"/>
        <v>0</v>
      </c>
      <c r="HME20" s="103">
        <f t="shared" si="89"/>
        <v>0</v>
      </c>
      <c r="HMF20" s="103">
        <f t="shared" si="89"/>
        <v>0</v>
      </c>
      <c r="HMG20" s="103">
        <f t="shared" si="89"/>
        <v>0</v>
      </c>
      <c r="HMH20" s="103">
        <f t="shared" si="89"/>
        <v>0</v>
      </c>
      <c r="HMI20" s="103">
        <f t="shared" si="89"/>
        <v>0</v>
      </c>
      <c r="HMJ20" s="103">
        <f t="shared" si="89"/>
        <v>0</v>
      </c>
      <c r="HMK20" s="103">
        <f t="shared" si="89"/>
        <v>0</v>
      </c>
      <c r="HML20" s="103">
        <f t="shared" si="89"/>
        <v>0</v>
      </c>
      <c r="HMM20" s="103">
        <f t="shared" si="89"/>
        <v>0</v>
      </c>
      <c r="HMN20" s="103">
        <f t="shared" si="89"/>
        <v>0</v>
      </c>
      <c r="HMO20" s="103">
        <f t="shared" si="89"/>
        <v>0</v>
      </c>
      <c r="HMP20" s="103">
        <f t="shared" si="89"/>
        <v>0</v>
      </c>
      <c r="HMQ20" s="103">
        <f t="shared" si="89"/>
        <v>0</v>
      </c>
      <c r="HMR20" s="103">
        <f t="shared" si="89"/>
        <v>0</v>
      </c>
      <c r="HMS20" s="103">
        <f t="shared" si="89"/>
        <v>0</v>
      </c>
      <c r="HMT20" s="103">
        <f t="shared" si="89"/>
        <v>0</v>
      </c>
      <c r="HMU20" s="103">
        <f t="shared" si="89"/>
        <v>0</v>
      </c>
      <c r="HMV20" s="103">
        <f t="shared" si="89"/>
        <v>0</v>
      </c>
      <c r="HMW20" s="103">
        <f t="shared" si="89"/>
        <v>0</v>
      </c>
      <c r="HMX20" s="103">
        <f t="shared" si="89"/>
        <v>0</v>
      </c>
      <c r="HMY20" s="103">
        <f t="shared" si="89"/>
        <v>0</v>
      </c>
      <c r="HMZ20" s="103">
        <f t="shared" si="89"/>
        <v>0</v>
      </c>
      <c r="HNA20" s="103">
        <f t="shared" si="89"/>
        <v>0</v>
      </c>
      <c r="HNB20" s="103">
        <f t="shared" si="89"/>
        <v>0</v>
      </c>
      <c r="HNC20" s="103">
        <f t="shared" si="89"/>
        <v>0</v>
      </c>
      <c r="HND20" s="103">
        <f t="shared" si="89"/>
        <v>0</v>
      </c>
      <c r="HNE20" s="103">
        <f t="shared" ref="HNE20:HPP20" si="90">SUM(HNE9:HNE16)</f>
        <v>0</v>
      </c>
      <c r="HNF20" s="103">
        <f t="shared" si="90"/>
        <v>0</v>
      </c>
      <c r="HNG20" s="103">
        <f t="shared" si="90"/>
        <v>0</v>
      </c>
      <c r="HNH20" s="103">
        <f t="shared" si="90"/>
        <v>0</v>
      </c>
      <c r="HNI20" s="103">
        <f t="shared" si="90"/>
        <v>0</v>
      </c>
      <c r="HNJ20" s="103">
        <f t="shared" si="90"/>
        <v>0</v>
      </c>
      <c r="HNK20" s="103">
        <f t="shared" si="90"/>
        <v>0</v>
      </c>
      <c r="HNL20" s="103">
        <f t="shared" si="90"/>
        <v>0</v>
      </c>
      <c r="HNM20" s="103">
        <f t="shared" si="90"/>
        <v>0</v>
      </c>
      <c r="HNN20" s="103">
        <f t="shared" si="90"/>
        <v>0</v>
      </c>
      <c r="HNO20" s="103">
        <f t="shared" si="90"/>
        <v>0</v>
      </c>
      <c r="HNP20" s="103">
        <f t="shared" si="90"/>
        <v>0</v>
      </c>
      <c r="HNQ20" s="103">
        <f t="shared" si="90"/>
        <v>0</v>
      </c>
      <c r="HNR20" s="103">
        <f t="shared" si="90"/>
        <v>0</v>
      </c>
      <c r="HNS20" s="103">
        <f t="shared" si="90"/>
        <v>0</v>
      </c>
      <c r="HNT20" s="103">
        <f t="shared" si="90"/>
        <v>0</v>
      </c>
      <c r="HNU20" s="103">
        <f t="shared" si="90"/>
        <v>0</v>
      </c>
      <c r="HNV20" s="103">
        <f t="shared" si="90"/>
        <v>0</v>
      </c>
      <c r="HNW20" s="103">
        <f t="shared" si="90"/>
        <v>0</v>
      </c>
      <c r="HNX20" s="103">
        <f t="shared" si="90"/>
        <v>0</v>
      </c>
      <c r="HNY20" s="103">
        <f t="shared" si="90"/>
        <v>0</v>
      </c>
      <c r="HNZ20" s="103">
        <f t="shared" si="90"/>
        <v>0</v>
      </c>
      <c r="HOA20" s="103">
        <f t="shared" si="90"/>
        <v>0</v>
      </c>
      <c r="HOB20" s="103">
        <f t="shared" si="90"/>
        <v>0</v>
      </c>
      <c r="HOC20" s="103">
        <f t="shared" si="90"/>
        <v>0</v>
      </c>
      <c r="HOD20" s="103">
        <f t="shared" si="90"/>
        <v>0</v>
      </c>
      <c r="HOE20" s="103">
        <f t="shared" si="90"/>
        <v>0</v>
      </c>
      <c r="HOF20" s="103">
        <f t="shared" si="90"/>
        <v>0</v>
      </c>
      <c r="HOG20" s="103">
        <f t="shared" si="90"/>
        <v>0</v>
      </c>
      <c r="HOH20" s="103">
        <f t="shared" si="90"/>
        <v>0</v>
      </c>
      <c r="HOI20" s="103">
        <f t="shared" si="90"/>
        <v>0</v>
      </c>
      <c r="HOJ20" s="103">
        <f t="shared" si="90"/>
        <v>0</v>
      </c>
      <c r="HOK20" s="103">
        <f t="shared" si="90"/>
        <v>0</v>
      </c>
      <c r="HOL20" s="103">
        <f t="shared" si="90"/>
        <v>0</v>
      </c>
      <c r="HOM20" s="103">
        <f t="shared" si="90"/>
        <v>0</v>
      </c>
      <c r="HON20" s="103">
        <f t="shared" si="90"/>
        <v>0</v>
      </c>
      <c r="HOO20" s="103">
        <f t="shared" si="90"/>
        <v>0</v>
      </c>
      <c r="HOP20" s="103">
        <f t="shared" si="90"/>
        <v>0</v>
      </c>
      <c r="HOQ20" s="103">
        <f t="shared" si="90"/>
        <v>0</v>
      </c>
      <c r="HOR20" s="103">
        <f t="shared" si="90"/>
        <v>0</v>
      </c>
      <c r="HOS20" s="103">
        <f t="shared" si="90"/>
        <v>0</v>
      </c>
      <c r="HOT20" s="103">
        <f t="shared" si="90"/>
        <v>0</v>
      </c>
      <c r="HOU20" s="103">
        <f t="shared" si="90"/>
        <v>0</v>
      </c>
      <c r="HOV20" s="103">
        <f t="shared" si="90"/>
        <v>0</v>
      </c>
      <c r="HOW20" s="103">
        <f t="shared" si="90"/>
        <v>0</v>
      </c>
      <c r="HOX20" s="103">
        <f t="shared" si="90"/>
        <v>0</v>
      </c>
      <c r="HOY20" s="103">
        <f t="shared" si="90"/>
        <v>0</v>
      </c>
      <c r="HOZ20" s="103">
        <f t="shared" si="90"/>
        <v>0</v>
      </c>
      <c r="HPA20" s="103">
        <f t="shared" si="90"/>
        <v>0</v>
      </c>
      <c r="HPB20" s="103">
        <f t="shared" si="90"/>
        <v>0</v>
      </c>
      <c r="HPC20" s="103">
        <f t="shared" si="90"/>
        <v>0</v>
      </c>
      <c r="HPD20" s="103">
        <f t="shared" si="90"/>
        <v>0</v>
      </c>
      <c r="HPE20" s="103">
        <f t="shared" si="90"/>
        <v>0</v>
      </c>
      <c r="HPF20" s="103">
        <f t="shared" si="90"/>
        <v>0</v>
      </c>
      <c r="HPG20" s="103">
        <f t="shared" si="90"/>
        <v>0</v>
      </c>
      <c r="HPH20" s="103">
        <f t="shared" si="90"/>
        <v>0</v>
      </c>
      <c r="HPI20" s="103">
        <f t="shared" si="90"/>
        <v>0</v>
      </c>
      <c r="HPJ20" s="103">
        <f t="shared" si="90"/>
        <v>0</v>
      </c>
      <c r="HPK20" s="103">
        <f t="shared" si="90"/>
        <v>0</v>
      </c>
      <c r="HPL20" s="103">
        <f t="shared" si="90"/>
        <v>0</v>
      </c>
      <c r="HPM20" s="103">
        <f t="shared" si="90"/>
        <v>0</v>
      </c>
      <c r="HPN20" s="103">
        <f t="shared" si="90"/>
        <v>0</v>
      </c>
      <c r="HPO20" s="103">
        <f t="shared" si="90"/>
        <v>0</v>
      </c>
      <c r="HPP20" s="103">
        <f t="shared" si="90"/>
        <v>0</v>
      </c>
      <c r="HPQ20" s="103">
        <f t="shared" ref="HPQ20:HSB20" si="91">SUM(HPQ9:HPQ16)</f>
        <v>0</v>
      </c>
      <c r="HPR20" s="103">
        <f t="shared" si="91"/>
        <v>0</v>
      </c>
      <c r="HPS20" s="103">
        <f t="shared" si="91"/>
        <v>0</v>
      </c>
      <c r="HPT20" s="103">
        <f t="shared" si="91"/>
        <v>0</v>
      </c>
      <c r="HPU20" s="103">
        <f t="shared" si="91"/>
        <v>0</v>
      </c>
      <c r="HPV20" s="103">
        <f t="shared" si="91"/>
        <v>0</v>
      </c>
      <c r="HPW20" s="103">
        <f t="shared" si="91"/>
        <v>0</v>
      </c>
      <c r="HPX20" s="103">
        <f t="shared" si="91"/>
        <v>0</v>
      </c>
      <c r="HPY20" s="103">
        <f t="shared" si="91"/>
        <v>0</v>
      </c>
      <c r="HPZ20" s="103">
        <f t="shared" si="91"/>
        <v>0</v>
      </c>
      <c r="HQA20" s="103">
        <f t="shared" si="91"/>
        <v>0</v>
      </c>
      <c r="HQB20" s="103">
        <f t="shared" si="91"/>
        <v>0</v>
      </c>
      <c r="HQC20" s="103">
        <f t="shared" si="91"/>
        <v>0</v>
      </c>
      <c r="HQD20" s="103">
        <f t="shared" si="91"/>
        <v>0</v>
      </c>
      <c r="HQE20" s="103">
        <f t="shared" si="91"/>
        <v>0</v>
      </c>
      <c r="HQF20" s="103">
        <f t="shared" si="91"/>
        <v>0</v>
      </c>
      <c r="HQG20" s="103">
        <f t="shared" si="91"/>
        <v>0</v>
      </c>
      <c r="HQH20" s="103">
        <f t="shared" si="91"/>
        <v>0</v>
      </c>
      <c r="HQI20" s="103">
        <f t="shared" si="91"/>
        <v>0</v>
      </c>
      <c r="HQJ20" s="103">
        <f t="shared" si="91"/>
        <v>0</v>
      </c>
      <c r="HQK20" s="103">
        <f t="shared" si="91"/>
        <v>0</v>
      </c>
      <c r="HQL20" s="103">
        <f t="shared" si="91"/>
        <v>0</v>
      </c>
      <c r="HQM20" s="103">
        <f t="shared" si="91"/>
        <v>0</v>
      </c>
      <c r="HQN20" s="103">
        <f t="shared" si="91"/>
        <v>0</v>
      </c>
      <c r="HQO20" s="103">
        <f t="shared" si="91"/>
        <v>0</v>
      </c>
      <c r="HQP20" s="103">
        <f t="shared" si="91"/>
        <v>0</v>
      </c>
      <c r="HQQ20" s="103">
        <f t="shared" si="91"/>
        <v>0</v>
      </c>
      <c r="HQR20" s="103">
        <f t="shared" si="91"/>
        <v>0</v>
      </c>
      <c r="HQS20" s="103">
        <f t="shared" si="91"/>
        <v>0</v>
      </c>
      <c r="HQT20" s="103">
        <f t="shared" si="91"/>
        <v>0</v>
      </c>
      <c r="HQU20" s="103">
        <f t="shared" si="91"/>
        <v>0</v>
      </c>
      <c r="HQV20" s="103">
        <f t="shared" si="91"/>
        <v>0</v>
      </c>
      <c r="HQW20" s="103">
        <f t="shared" si="91"/>
        <v>0</v>
      </c>
      <c r="HQX20" s="103">
        <f t="shared" si="91"/>
        <v>0</v>
      </c>
      <c r="HQY20" s="103">
        <f t="shared" si="91"/>
        <v>0</v>
      </c>
      <c r="HQZ20" s="103">
        <f t="shared" si="91"/>
        <v>0</v>
      </c>
      <c r="HRA20" s="103">
        <f t="shared" si="91"/>
        <v>0</v>
      </c>
      <c r="HRB20" s="103">
        <f t="shared" si="91"/>
        <v>0</v>
      </c>
      <c r="HRC20" s="103">
        <f t="shared" si="91"/>
        <v>0</v>
      </c>
      <c r="HRD20" s="103">
        <f t="shared" si="91"/>
        <v>0</v>
      </c>
      <c r="HRE20" s="103">
        <f t="shared" si="91"/>
        <v>0</v>
      </c>
      <c r="HRF20" s="103">
        <f t="shared" si="91"/>
        <v>0</v>
      </c>
      <c r="HRG20" s="103">
        <f t="shared" si="91"/>
        <v>0</v>
      </c>
      <c r="HRH20" s="103">
        <f t="shared" si="91"/>
        <v>0</v>
      </c>
      <c r="HRI20" s="103">
        <f t="shared" si="91"/>
        <v>0</v>
      </c>
      <c r="HRJ20" s="103">
        <f t="shared" si="91"/>
        <v>0</v>
      </c>
      <c r="HRK20" s="103">
        <f t="shared" si="91"/>
        <v>0</v>
      </c>
      <c r="HRL20" s="103">
        <f t="shared" si="91"/>
        <v>0</v>
      </c>
      <c r="HRM20" s="103">
        <f t="shared" si="91"/>
        <v>0</v>
      </c>
      <c r="HRN20" s="103">
        <f t="shared" si="91"/>
        <v>0</v>
      </c>
      <c r="HRO20" s="103">
        <f t="shared" si="91"/>
        <v>0</v>
      </c>
      <c r="HRP20" s="103">
        <f t="shared" si="91"/>
        <v>0</v>
      </c>
      <c r="HRQ20" s="103">
        <f t="shared" si="91"/>
        <v>0</v>
      </c>
      <c r="HRR20" s="103">
        <f t="shared" si="91"/>
        <v>0</v>
      </c>
      <c r="HRS20" s="103">
        <f t="shared" si="91"/>
        <v>0</v>
      </c>
      <c r="HRT20" s="103">
        <f t="shared" si="91"/>
        <v>0</v>
      </c>
      <c r="HRU20" s="103">
        <f t="shared" si="91"/>
        <v>0</v>
      </c>
      <c r="HRV20" s="103">
        <f t="shared" si="91"/>
        <v>0</v>
      </c>
      <c r="HRW20" s="103">
        <f t="shared" si="91"/>
        <v>0</v>
      </c>
      <c r="HRX20" s="103">
        <f t="shared" si="91"/>
        <v>0</v>
      </c>
      <c r="HRY20" s="103">
        <f t="shared" si="91"/>
        <v>0</v>
      </c>
      <c r="HRZ20" s="103">
        <f t="shared" si="91"/>
        <v>0</v>
      </c>
      <c r="HSA20" s="103">
        <f t="shared" si="91"/>
        <v>0</v>
      </c>
      <c r="HSB20" s="103">
        <f t="shared" si="91"/>
        <v>0</v>
      </c>
      <c r="HSC20" s="103">
        <f t="shared" ref="HSC20:HUN20" si="92">SUM(HSC9:HSC16)</f>
        <v>0</v>
      </c>
      <c r="HSD20" s="103">
        <f t="shared" si="92"/>
        <v>0</v>
      </c>
      <c r="HSE20" s="103">
        <f t="shared" si="92"/>
        <v>0</v>
      </c>
      <c r="HSF20" s="103">
        <f t="shared" si="92"/>
        <v>0</v>
      </c>
      <c r="HSG20" s="103">
        <f t="shared" si="92"/>
        <v>0</v>
      </c>
      <c r="HSH20" s="103">
        <f t="shared" si="92"/>
        <v>0</v>
      </c>
      <c r="HSI20" s="103">
        <f t="shared" si="92"/>
        <v>0</v>
      </c>
      <c r="HSJ20" s="103">
        <f t="shared" si="92"/>
        <v>0</v>
      </c>
      <c r="HSK20" s="103">
        <f t="shared" si="92"/>
        <v>0</v>
      </c>
      <c r="HSL20" s="103">
        <f t="shared" si="92"/>
        <v>0</v>
      </c>
      <c r="HSM20" s="103">
        <f t="shared" si="92"/>
        <v>0</v>
      </c>
      <c r="HSN20" s="103">
        <f t="shared" si="92"/>
        <v>0</v>
      </c>
      <c r="HSO20" s="103">
        <f t="shared" si="92"/>
        <v>0</v>
      </c>
      <c r="HSP20" s="103">
        <f t="shared" si="92"/>
        <v>0</v>
      </c>
      <c r="HSQ20" s="103">
        <f t="shared" si="92"/>
        <v>0</v>
      </c>
      <c r="HSR20" s="103">
        <f t="shared" si="92"/>
        <v>0</v>
      </c>
      <c r="HSS20" s="103">
        <f t="shared" si="92"/>
        <v>0</v>
      </c>
      <c r="HST20" s="103">
        <f t="shared" si="92"/>
        <v>0</v>
      </c>
      <c r="HSU20" s="103">
        <f t="shared" si="92"/>
        <v>0</v>
      </c>
      <c r="HSV20" s="103">
        <f t="shared" si="92"/>
        <v>0</v>
      </c>
      <c r="HSW20" s="103">
        <f t="shared" si="92"/>
        <v>0</v>
      </c>
      <c r="HSX20" s="103">
        <f t="shared" si="92"/>
        <v>0</v>
      </c>
      <c r="HSY20" s="103">
        <f t="shared" si="92"/>
        <v>0</v>
      </c>
      <c r="HSZ20" s="103">
        <f t="shared" si="92"/>
        <v>0</v>
      </c>
      <c r="HTA20" s="103">
        <f t="shared" si="92"/>
        <v>0</v>
      </c>
      <c r="HTB20" s="103">
        <f t="shared" si="92"/>
        <v>0</v>
      </c>
      <c r="HTC20" s="103">
        <f t="shared" si="92"/>
        <v>0</v>
      </c>
      <c r="HTD20" s="103">
        <f t="shared" si="92"/>
        <v>0</v>
      </c>
      <c r="HTE20" s="103">
        <f t="shared" si="92"/>
        <v>0</v>
      </c>
      <c r="HTF20" s="103">
        <f t="shared" si="92"/>
        <v>0</v>
      </c>
      <c r="HTG20" s="103">
        <f t="shared" si="92"/>
        <v>0</v>
      </c>
      <c r="HTH20" s="103">
        <f t="shared" si="92"/>
        <v>0</v>
      </c>
      <c r="HTI20" s="103">
        <f t="shared" si="92"/>
        <v>0</v>
      </c>
      <c r="HTJ20" s="103">
        <f t="shared" si="92"/>
        <v>0</v>
      </c>
      <c r="HTK20" s="103">
        <f t="shared" si="92"/>
        <v>0</v>
      </c>
      <c r="HTL20" s="103">
        <f t="shared" si="92"/>
        <v>0</v>
      </c>
      <c r="HTM20" s="103">
        <f t="shared" si="92"/>
        <v>0</v>
      </c>
      <c r="HTN20" s="103">
        <f t="shared" si="92"/>
        <v>0</v>
      </c>
      <c r="HTO20" s="103">
        <f t="shared" si="92"/>
        <v>0</v>
      </c>
      <c r="HTP20" s="103">
        <f t="shared" si="92"/>
        <v>0</v>
      </c>
      <c r="HTQ20" s="103">
        <f t="shared" si="92"/>
        <v>0</v>
      </c>
      <c r="HTR20" s="103">
        <f t="shared" si="92"/>
        <v>0</v>
      </c>
      <c r="HTS20" s="103">
        <f t="shared" si="92"/>
        <v>0</v>
      </c>
      <c r="HTT20" s="103">
        <f t="shared" si="92"/>
        <v>0</v>
      </c>
      <c r="HTU20" s="103">
        <f t="shared" si="92"/>
        <v>0</v>
      </c>
      <c r="HTV20" s="103">
        <f t="shared" si="92"/>
        <v>0</v>
      </c>
      <c r="HTW20" s="103">
        <f t="shared" si="92"/>
        <v>0</v>
      </c>
      <c r="HTX20" s="103">
        <f t="shared" si="92"/>
        <v>0</v>
      </c>
      <c r="HTY20" s="103">
        <f t="shared" si="92"/>
        <v>0</v>
      </c>
      <c r="HTZ20" s="103">
        <f t="shared" si="92"/>
        <v>0</v>
      </c>
      <c r="HUA20" s="103">
        <f t="shared" si="92"/>
        <v>0</v>
      </c>
      <c r="HUB20" s="103">
        <f t="shared" si="92"/>
        <v>0</v>
      </c>
      <c r="HUC20" s="103">
        <f t="shared" si="92"/>
        <v>0</v>
      </c>
      <c r="HUD20" s="103">
        <f t="shared" si="92"/>
        <v>0</v>
      </c>
      <c r="HUE20" s="103">
        <f t="shared" si="92"/>
        <v>0</v>
      </c>
      <c r="HUF20" s="103">
        <f t="shared" si="92"/>
        <v>0</v>
      </c>
      <c r="HUG20" s="103">
        <f t="shared" si="92"/>
        <v>0</v>
      </c>
      <c r="HUH20" s="103">
        <f t="shared" si="92"/>
        <v>0</v>
      </c>
      <c r="HUI20" s="103">
        <f t="shared" si="92"/>
        <v>0</v>
      </c>
      <c r="HUJ20" s="103">
        <f t="shared" si="92"/>
        <v>0</v>
      </c>
      <c r="HUK20" s="103">
        <f t="shared" si="92"/>
        <v>0</v>
      </c>
      <c r="HUL20" s="103">
        <f t="shared" si="92"/>
        <v>0</v>
      </c>
      <c r="HUM20" s="103">
        <f t="shared" si="92"/>
        <v>0</v>
      </c>
      <c r="HUN20" s="103">
        <f t="shared" si="92"/>
        <v>0</v>
      </c>
      <c r="HUO20" s="103">
        <f t="shared" ref="HUO20:HWZ20" si="93">SUM(HUO9:HUO16)</f>
        <v>0</v>
      </c>
      <c r="HUP20" s="103">
        <f t="shared" si="93"/>
        <v>0</v>
      </c>
      <c r="HUQ20" s="103">
        <f t="shared" si="93"/>
        <v>0</v>
      </c>
      <c r="HUR20" s="103">
        <f t="shared" si="93"/>
        <v>0</v>
      </c>
      <c r="HUS20" s="103">
        <f t="shared" si="93"/>
        <v>0</v>
      </c>
      <c r="HUT20" s="103">
        <f t="shared" si="93"/>
        <v>0</v>
      </c>
      <c r="HUU20" s="103">
        <f t="shared" si="93"/>
        <v>0</v>
      </c>
      <c r="HUV20" s="103">
        <f t="shared" si="93"/>
        <v>0</v>
      </c>
      <c r="HUW20" s="103">
        <f t="shared" si="93"/>
        <v>0</v>
      </c>
      <c r="HUX20" s="103">
        <f t="shared" si="93"/>
        <v>0</v>
      </c>
      <c r="HUY20" s="103">
        <f t="shared" si="93"/>
        <v>0</v>
      </c>
      <c r="HUZ20" s="103">
        <f t="shared" si="93"/>
        <v>0</v>
      </c>
      <c r="HVA20" s="103">
        <f t="shared" si="93"/>
        <v>0</v>
      </c>
      <c r="HVB20" s="103">
        <f t="shared" si="93"/>
        <v>0</v>
      </c>
      <c r="HVC20" s="103">
        <f t="shared" si="93"/>
        <v>0</v>
      </c>
      <c r="HVD20" s="103">
        <f t="shared" si="93"/>
        <v>0</v>
      </c>
      <c r="HVE20" s="103">
        <f t="shared" si="93"/>
        <v>0</v>
      </c>
      <c r="HVF20" s="103">
        <f t="shared" si="93"/>
        <v>0</v>
      </c>
      <c r="HVG20" s="103">
        <f t="shared" si="93"/>
        <v>0</v>
      </c>
      <c r="HVH20" s="103">
        <f t="shared" si="93"/>
        <v>0</v>
      </c>
      <c r="HVI20" s="103">
        <f t="shared" si="93"/>
        <v>0</v>
      </c>
      <c r="HVJ20" s="103">
        <f t="shared" si="93"/>
        <v>0</v>
      </c>
      <c r="HVK20" s="103">
        <f t="shared" si="93"/>
        <v>0</v>
      </c>
      <c r="HVL20" s="103">
        <f t="shared" si="93"/>
        <v>0</v>
      </c>
      <c r="HVM20" s="103">
        <f t="shared" si="93"/>
        <v>0</v>
      </c>
      <c r="HVN20" s="103">
        <f t="shared" si="93"/>
        <v>0</v>
      </c>
      <c r="HVO20" s="103">
        <f t="shared" si="93"/>
        <v>0</v>
      </c>
      <c r="HVP20" s="103">
        <f t="shared" si="93"/>
        <v>0</v>
      </c>
      <c r="HVQ20" s="103">
        <f t="shared" si="93"/>
        <v>0</v>
      </c>
      <c r="HVR20" s="103">
        <f t="shared" si="93"/>
        <v>0</v>
      </c>
      <c r="HVS20" s="103">
        <f t="shared" si="93"/>
        <v>0</v>
      </c>
      <c r="HVT20" s="103">
        <f t="shared" si="93"/>
        <v>0</v>
      </c>
      <c r="HVU20" s="103">
        <f t="shared" si="93"/>
        <v>0</v>
      </c>
      <c r="HVV20" s="103">
        <f t="shared" si="93"/>
        <v>0</v>
      </c>
      <c r="HVW20" s="103">
        <f t="shared" si="93"/>
        <v>0</v>
      </c>
      <c r="HVX20" s="103">
        <f t="shared" si="93"/>
        <v>0</v>
      </c>
      <c r="HVY20" s="103">
        <f t="shared" si="93"/>
        <v>0</v>
      </c>
      <c r="HVZ20" s="103">
        <f t="shared" si="93"/>
        <v>0</v>
      </c>
      <c r="HWA20" s="103">
        <f t="shared" si="93"/>
        <v>0</v>
      </c>
      <c r="HWB20" s="103">
        <f t="shared" si="93"/>
        <v>0</v>
      </c>
      <c r="HWC20" s="103">
        <f t="shared" si="93"/>
        <v>0</v>
      </c>
      <c r="HWD20" s="103">
        <f t="shared" si="93"/>
        <v>0</v>
      </c>
      <c r="HWE20" s="103">
        <f t="shared" si="93"/>
        <v>0</v>
      </c>
      <c r="HWF20" s="103">
        <f t="shared" si="93"/>
        <v>0</v>
      </c>
      <c r="HWG20" s="103">
        <f t="shared" si="93"/>
        <v>0</v>
      </c>
      <c r="HWH20" s="103">
        <f t="shared" si="93"/>
        <v>0</v>
      </c>
      <c r="HWI20" s="103">
        <f t="shared" si="93"/>
        <v>0</v>
      </c>
      <c r="HWJ20" s="103">
        <f t="shared" si="93"/>
        <v>0</v>
      </c>
      <c r="HWK20" s="103">
        <f t="shared" si="93"/>
        <v>0</v>
      </c>
      <c r="HWL20" s="103">
        <f t="shared" si="93"/>
        <v>0</v>
      </c>
      <c r="HWM20" s="103">
        <f t="shared" si="93"/>
        <v>0</v>
      </c>
      <c r="HWN20" s="103">
        <f t="shared" si="93"/>
        <v>0</v>
      </c>
      <c r="HWO20" s="103">
        <f t="shared" si="93"/>
        <v>0</v>
      </c>
      <c r="HWP20" s="103">
        <f t="shared" si="93"/>
        <v>0</v>
      </c>
      <c r="HWQ20" s="103">
        <f t="shared" si="93"/>
        <v>0</v>
      </c>
      <c r="HWR20" s="103">
        <f t="shared" si="93"/>
        <v>0</v>
      </c>
      <c r="HWS20" s="103">
        <f t="shared" si="93"/>
        <v>0</v>
      </c>
      <c r="HWT20" s="103">
        <f t="shared" si="93"/>
        <v>0</v>
      </c>
      <c r="HWU20" s="103">
        <f t="shared" si="93"/>
        <v>0</v>
      </c>
      <c r="HWV20" s="103">
        <f t="shared" si="93"/>
        <v>0</v>
      </c>
      <c r="HWW20" s="103">
        <f t="shared" si="93"/>
        <v>0</v>
      </c>
      <c r="HWX20" s="103">
        <f t="shared" si="93"/>
        <v>0</v>
      </c>
      <c r="HWY20" s="103">
        <f t="shared" si="93"/>
        <v>0</v>
      </c>
      <c r="HWZ20" s="103">
        <f t="shared" si="93"/>
        <v>0</v>
      </c>
      <c r="HXA20" s="103">
        <f t="shared" ref="HXA20:HZL20" si="94">SUM(HXA9:HXA16)</f>
        <v>0</v>
      </c>
      <c r="HXB20" s="103">
        <f t="shared" si="94"/>
        <v>0</v>
      </c>
      <c r="HXC20" s="103">
        <f t="shared" si="94"/>
        <v>0</v>
      </c>
      <c r="HXD20" s="103">
        <f t="shared" si="94"/>
        <v>0</v>
      </c>
      <c r="HXE20" s="103">
        <f t="shared" si="94"/>
        <v>0</v>
      </c>
      <c r="HXF20" s="103">
        <f t="shared" si="94"/>
        <v>0</v>
      </c>
      <c r="HXG20" s="103">
        <f t="shared" si="94"/>
        <v>0</v>
      </c>
      <c r="HXH20" s="103">
        <f t="shared" si="94"/>
        <v>0</v>
      </c>
      <c r="HXI20" s="103">
        <f t="shared" si="94"/>
        <v>0</v>
      </c>
      <c r="HXJ20" s="103">
        <f t="shared" si="94"/>
        <v>0</v>
      </c>
      <c r="HXK20" s="103">
        <f t="shared" si="94"/>
        <v>0</v>
      </c>
      <c r="HXL20" s="103">
        <f t="shared" si="94"/>
        <v>0</v>
      </c>
      <c r="HXM20" s="103">
        <f t="shared" si="94"/>
        <v>0</v>
      </c>
      <c r="HXN20" s="103">
        <f t="shared" si="94"/>
        <v>0</v>
      </c>
      <c r="HXO20" s="103">
        <f t="shared" si="94"/>
        <v>0</v>
      </c>
      <c r="HXP20" s="103">
        <f t="shared" si="94"/>
        <v>0</v>
      </c>
      <c r="HXQ20" s="103">
        <f t="shared" si="94"/>
        <v>0</v>
      </c>
      <c r="HXR20" s="103">
        <f t="shared" si="94"/>
        <v>0</v>
      </c>
      <c r="HXS20" s="103">
        <f t="shared" si="94"/>
        <v>0</v>
      </c>
      <c r="HXT20" s="103">
        <f t="shared" si="94"/>
        <v>0</v>
      </c>
      <c r="HXU20" s="103">
        <f t="shared" si="94"/>
        <v>0</v>
      </c>
      <c r="HXV20" s="103">
        <f t="shared" si="94"/>
        <v>0</v>
      </c>
      <c r="HXW20" s="103">
        <f t="shared" si="94"/>
        <v>0</v>
      </c>
      <c r="HXX20" s="103">
        <f t="shared" si="94"/>
        <v>0</v>
      </c>
      <c r="HXY20" s="103">
        <f t="shared" si="94"/>
        <v>0</v>
      </c>
      <c r="HXZ20" s="103">
        <f t="shared" si="94"/>
        <v>0</v>
      </c>
      <c r="HYA20" s="103">
        <f t="shared" si="94"/>
        <v>0</v>
      </c>
      <c r="HYB20" s="103">
        <f t="shared" si="94"/>
        <v>0</v>
      </c>
      <c r="HYC20" s="103">
        <f t="shared" si="94"/>
        <v>0</v>
      </c>
      <c r="HYD20" s="103">
        <f t="shared" si="94"/>
        <v>0</v>
      </c>
      <c r="HYE20" s="103">
        <f t="shared" si="94"/>
        <v>0</v>
      </c>
      <c r="HYF20" s="103">
        <f t="shared" si="94"/>
        <v>0</v>
      </c>
      <c r="HYG20" s="103">
        <f t="shared" si="94"/>
        <v>0</v>
      </c>
      <c r="HYH20" s="103">
        <f t="shared" si="94"/>
        <v>0</v>
      </c>
      <c r="HYI20" s="103">
        <f t="shared" si="94"/>
        <v>0</v>
      </c>
      <c r="HYJ20" s="103">
        <f t="shared" si="94"/>
        <v>0</v>
      </c>
      <c r="HYK20" s="103">
        <f t="shared" si="94"/>
        <v>0</v>
      </c>
      <c r="HYL20" s="103">
        <f t="shared" si="94"/>
        <v>0</v>
      </c>
      <c r="HYM20" s="103">
        <f t="shared" si="94"/>
        <v>0</v>
      </c>
      <c r="HYN20" s="103">
        <f t="shared" si="94"/>
        <v>0</v>
      </c>
      <c r="HYO20" s="103">
        <f t="shared" si="94"/>
        <v>0</v>
      </c>
      <c r="HYP20" s="103">
        <f t="shared" si="94"/>
        <v>0</v>
      </c>
      <c r="HYQ20" s="103">
        <f t="shared" si="94"/>
        <v>0</v>
      </c>
      <c r="HYR20" s="103">
        <f t="shared" si="94"/>
        <v>0</v>
      </c>
      <c r="HYS20" s="103">
        <f t="shared" si="94"/>
        <v>0</v>
      </c>
      <c r="HYT20" s="103">
        <f t="shared" si="94"/>
        <v>0</v>
      </c>
      <c r="HYU20" s="103">
        <f t="shared" si="94"/>
        <v>0</v>
      </c>
      <c r="HYV20" s="103">
        <f t="shared" si="94"/>
        <v>0</v>
      </c>
      <c r="HYW20" s="103">
        <f t="shared" si="94"/>
        <v>0</v>
      </c>
      <c r="HYX20" s="103">
        <f t="shared" si="94"/>
        <v>0</v>
      </c>
      <c r="HYY20" s="103">
        <f t="shared" si="94"/>
        <v>0</v>
      </c>
      <c r="HYZ20" s="103">
        <f t="shared" si="94"/>
        <v>0</v>
      </c>
      <c r="HZA20" s="103">
        <f t="shared" si="94"/>
        <v>0</v>
      </c>
      <c r="HZB20" s="103">
        <f t="shared" si="94"/>
        <v>0</v>
      </c>
      <c r="HZC20" s="103">
        <f t="shared" si="94"/>
        <v>0</v>
      </c>
      <c r="HZD20" s="103">
        <f t="shared" si="94"/>
        <v>0</v>
      </c>
      <c r="HZE20" s="103">
        <f t="shared" si="94"/>
        <v>0</v>
      </c>
      <c r="HZF20" s="103">
        <f t="shared" si="94"/>
        <v>0</v>
      </c>
      <c r="HZG20" s="103">
        <f t="shared" si="94"/>
        <v>0</v>
      </c>
      <c r="HZH20" s="103">
        <f t="shared" si="94"/>
        <v>0</v>
      </c>
      <c r="HZI20" s="103">
        <f t="shared" si="94"/>
        <v>0</v>
      </c>
      <c r="HZJ20" s="103">
        <f t="shared" si="94"/>
        <v>0</v>
      </c>
      <c r="HZK20" s="103">
        <f t="shared" si="94"/>
        <v>0</v>
      </c>
      <c r="HZL20" s="103">
        <f t="shared" si="94"/>
        <v>0</v>
      </c>
      <c r="HZM20" s="103">
        <f t="shared" ref="HZM20:IBX20" si="95">SUM(HZM9:HZM16)</f>
        <v>0</v>
      </c>
      <c r="HZN20" s="103">
        <f t="shared" si="95"/>
        <v>0</v>
      </c>
      <c r="HZO20" s="103">
        <f t="shared" si="95"/>
        <v>0</v>
      </c>
      <c r="HZP20" s="103">
        <f t="shared" si="95"/>
        <v>0</v>
      </c>
      <c r="HZQ20" s="103">
        <f t="shared" si="95"/>
        <v>0</v>
      </c>
      <c r="HZR20" s="103">
        <f t="shared" si="95"/>
        <v>0</v>
      </c>
      <c r="HZS20" s="103">
        <f t="shared" si="95"/>
        <v>0</v>
      </c>
      <c r="HZT20" s="103">
        <f t="shared" si="95"/>
        <v>0</v>
      </c>
      <c r="HZU20" s="103">
        <f t="shared" si="95"/>
        <v>0</v>
      </c>
      <c r="HZV20" s="103">
        <f t="shared" si="95"/>
        <v>0</v>
      </c>
      <c r="HZW20" s="103">
        <f t="shared" si="95"/>
        <v>0</v>
      </c>
      <c r="HZX20" s="103">
        <f t="shared" si="95"/>
        <v>0</v>
      </c>
      <c r="HZY20" s="103">
        <f t="shared" si="95"/>
        <v>0</v>
      </c>
      <c r="HZZ20" s="103">
        <f t="shared" si="95"/>
        <v>0</v>
      </c>
      <c r="IAA20" s="103">
        <f t="shared" si="95"/>
        <v>0</v>
      </c>
      <c r="IAB20" s="103">
        <f t="shared" si="95"/>
        <v>0</v>
      </c>
      <c r="IAC20" s="103">
        <f t="shared" si="95"/>
        <v>0</v>
      </c>
      <c r="IAD20" s="103">
        <f t="shared" si="95"/>
        <v>0</v>
      </c>
      <c r="IAE20" s="103">
        <f t="shared" si="95"/>
        <v>0</v>
      </c>
      <c r="IAF20" s="103">
        <f t="shared" si="95"/>
        <v>0</v>
      </c>
      <c r="IAG20" s="103">
        <f t="shared" si="95"/>
        <v>0</v>
      </c>
      <c r="IAH20" s="103">
        <f t="shared" si="95"/>
        <v>0</v>
      </c>
      <c r="IAI20" s="103">
        <f t="shared" si="95"/>
        <v>0</v>
      </c>
      <c r="IAJ20" s="103">
        <f t="shared" si="95"/>
        <v>0</v>
      </c>
      <c r="IAK20" s="103">
        <f t="shared" si="95"/>
        <v>0</v>
      </c>
      <c r="IAL20" s="103">
        <f t="shared" si="95"/>
        <v>0</v>
      </c>
      <c r="IAM20" s="103">
        <f t="shared" si="95"/>
        <v>0</v>
      </c>
      <c r="IAN20" s="103">
        <f t="shared" si="95"/>
        <v>0</v>
      </c>
      <c r="IAO20" s="103">
        <f t="shared" si="95"/>
        <v>0</v>
      </c>
      <c r="IAP20" s="103">
        <f t="shared" si="95"/>
        <v>0</v>
      </c>
      <c r="IAQ20" s="103">
        <f t="shared" si="95"/>
        <v>0</v>
      </c>
      <c r="IAR20" s="103">
        <f t="shared" si="95"/>
        <v>0</v>
      </c>
      <c r="IAS20" s="103">
        <f t="shared" si="95"/>
        <v>0</v>
      </c>
      <c r="IAT20" s="103">
        <f t="shared" si="95"/>
        <v>0</v>
      </c>
      <c r="IAU20" s="103">
        <f t="shared" si="95"/>
        <v>0</v>
      </c>
      <c r="IAV20" s="103">
        <f t="shared" si="95"/>
        <v>0</v>
      </c>
      <c r="IAW20" s="103">
        <f t="shared" si="95"/>
        <v>0</v>
      </c>
      <c r="IAX20" s="103">
        <f t="shared" si="95"/>
        <v>0</v>
      </c>
      <c r="IAY20" s="103">
        <f t="shared" si="95"/>
        <v>0</v>
      </c>
      <c r="IAZ20" s="103">
        <f t="shared" si="95"/>
        <v>0</v>
      </c>
      <c r="IBA20" s="103">
        <f t="shared" si="95"/>
        <v>0</v>
      </c>
      <c r="IBB20" s="103">
        <f t="shared" si="95"/>
        <v>0</v>
      </c>
      <c r="IBC20" s="103">
        <f t="shared" si="95"/>
        <v>0</v>
      </c>
      <c r="IBD20" s="103">
        <f t="shared" si="95"/>
        <v>0</v>
      </c>
      <c r="IBE20" s="103">
        <f t="shared" si="95"/>
        <v>0</v>
      </c>
      <c r="IBF20" s="103">
        <f t="shared" si="95"/>
        <v>0</v>
      </c>
      <c r="IBG20" s="103">
        <f t="shared" si="95"/>
        <v>0</v>
      </c>
      <c r="IBH20" s="103">
        <f t="shared" si="95"/>
        <v>0</v>
      </c>
      <c r="IBI20" s="103">
        <f t="shared" si="95"/>
        <v>0</v>
      </c>
      <c r="IBJ20" s="103">
        <f t="shared" si="95"/>
        <v>0</v>
      </c>
      <c r="IBK20" s="103">
        <f t="shared" si="95"/>
        <v>0</v>
      </c>
      <c r="IBL20" s="103">
        <f t="shared" si="95"/>
        <v>0</v>
      </c>
      <c r="IBM20" s="103">
        <f t="shared" si="95"/>
        <v>0</v>
      </c>
      <c r="IBN20" s="103">
        <f t="shared" si="95"/>
        <v>0</v>
      </c>
      <c r="IBO20" s="103">
        <f t="shared" si="95"/>
        <v>0</v>
      </c>
      <c r="IBP20" s="103">
        <f t="shared" si="95"/>
        <v>0</v>
      </c>
      <c r="IBQ20" s="103">
        <f t="shared" si="95"/>
        <v>0</v>
      </c>
      <c r="IBR20" s="103">
        <f t="shared" si="95"/>
        <v>0</v>
      </c>
      <c r="IBS20" s="103">
        <f t="shared" si="95"/>
        <v>0</v>
      </c>
      <c r="IBT20" s="103">
        <f t="shared" si="95"/>
        <v>0</v>
      </c>
      <c r="IBU20" s="103">
        <f t="shared" si="95"/>
        <v>0</v>
      </c>
      <c r="IBV20" s="103">
        <f t="shared" si="95"/>
        <v>0</v>
      </c>
      <c r="IBW20" s="103">
        <f t="shared" si="95"/>
        <v>0</v>
      </c>
      <c r="IBX20" s="103">
        <f t="shared" si="95"/>
        <v>0</v>
      </c>
      <c r="IBY20" s="103">
        <f t="shared" ref="IBY20:IEJ20" si="96">SUM(IBY9:IBY16)</f>
        <v>0</v>
      </c>
      <c r="IBZ20" s="103">
        <f t="shared" si="96"/>
        <v>0</v>
      </c>
      <c r="ICA20" s="103">
        <f t="shared" si="96"/>
        <v>0</v>
      </c>
      <c r="ICB20" s="103">
        <f t="shared" si="96"/>
        <v>0</v>
      </c>
      <c r="ICC20" s="103">
        <f t="shared" si="96"/>
        <v>0</v>
      </c>
      <c r="ICD20" s="103">
        <f t="shared" si="96"/>
        <v>0</v>
      </c>
      <c r="ICE20" s="103">
        <f t="shared" si="96"/>
        <v>0</v>
      </c>
      <c r="ICF20" s="103">
        <f t="shared" si="96"/>
        <v>0</v>
      </c>
      <c r="ICG20" s="103">
        <f t="shared" si="96"/>
        <v>0</v>
      </c>
      <c r="ICH20" s="103">
        <f t="shared" si="96"/>
        <v>0</v>
      </c>
      <c r="ICI20" s="103">
        <f t="shared" si="96"/>
        <v>0</v>
      </c>
      <c r="ICJ20" s="103">
        <f t="shared" si="96"/>
        <v>0</v>
      </c>
      <c r="ICK20" s="103">
        <f t="shared" si="96"/>
        <v>0</v>
      </c>
      <c r="ICL20" s="103">
        <f t="shared" si="96"/>
        <v>0</v>
      </c>
      <c r="ICM20" s="103">
        <f t="shared" si="96"/>
        <v>0</v>
      </c>
      <c r="ICN20" s="103">
        <f t="shared" si="96"/>
        <v>0</v>
      </c>
      <c r="ICO20" s="103">
        <f t="shared" si="96"/>
        <v>0</v>
      </c>
      <c r="ICP20" s="103">
        <f t="shared" si="96"/>
        <v>0</v>
      </c>
      <c r="ICQ20" s="103">
        <f t="shared" si="96"/>
        <v>0</v>
      </c>
      <c r="ICR20" s="103">
        <f t="shared" si="96"/>
        <v>0</v>
      </c>
      <c r="ICS20" s="103">
        <f t="shared" si="96"/>
        <v>0</v>
      </c>
      <c r="ICT20" s="103">
        <f t="shared" si="96"/>
        <v>0</v>
      </c>
      <c r="ICU20" s="103">
        <f t="shared" si="96"/>
        <v>0</v>
      </c>
      <c r="ICV20" s="103">
        <f t="shared" si="96"/>
        <v>0</v>
      </c>
      <c r="ICW20" s="103">
        <f t="shared" si="96"/>
        <v>0</v>
      </c>
      <c r="ICX20" s="103">
        <f t="shared" si="96"/>
        <v>0</v>
      </c>
      <c r="ICY20" s="103">
        <f t="shared" si="96"/>
        <v>0</v>
      </c>
      <c r="ICZ20" s="103">
        <f t="shared" si="96"/>
        <v>0</v>
      </c>
      <c r="IDA20" s="103">
        <f t="shared" si="96"/>
        <v>0</v>
      </c>
      <c r="IDB20" s="103">
        <f t="shared" si="96"/>
        <v>0</v>
      </c>
      <c r="IDC20" s="103">
        <f t="shared" si="96"/>
        <v>0</v>
      </c>
      <c r="IDD20" s="103">
        <f t="shared" si="96"/>
        <v>0</v>
      </c>
      <c r="IDE20" s="103">
        <f t="shared" si="96"/>
        <v>0</v>
      </c>
      <c r="IDF20" s="103">
        <f t="shared" si="96"/>
        <v>0</v>
      </c>
      <c r="IDG20" s="103">
        <f t="shared" si="96"/>
        <v>0</v>
      </c>
      <c r="IDH20" s="103">
        <f t="shared" si="96"/>
        <v>0</v>
      </c>
      <c r="IDI20" s="103">
        <f t="shared" si="96"/>
        <v>0</v>
      </c>
      <c r="IDJ20" s="103">
        <f t="shared" si="96"/>
        <v>0</v>
      </c>
      <c r="IDK20" s="103">
        <f t="shared" si="96"/>
        <v>0</v>
      </c>
      <c r="IDL20" s="103">
        <f t="shared" si="96"/>
        <v>0</v>
      </c>
      <c r="IDM20" s="103">
        <f t="shared" si="96"/>
        <v>0</v>
      </c>
      <c r="IDN20" s="103">
        <f t="shared" si="96"/>
        <v>0</v>
      </c>
      <c r="IDO20" s="103">
        <f t="shared" si="96"/>
        <v>0</v>
      </c>
      <c r="IDP20" s="103">
        <f t="shared" si="96"/>
        <v>0</v>
      </c>
      <c r="IDQ20" s="103">
        <f t="shared" si="96"/>
        <v>0</v>
      </c>
      <c r="IDR20" s="103">
        <f t="shared" si="96"/>
        <v>0</v>
      </c>
      <c r="IDS20" s="103">
        <f t="shared" si="96"/>
        <v>0</v>
      </c>
      <c r="IDT20" s="103">
        <f t="shared" si="96"/>
        <v>0</v>
      </c>
      <c r="IDU20" s="103">
        <f t="shared" si="96"/>
        <v>0</v>
      </c>
      <c r="IDV20" s="103">
        <f t="shared" si="96"/>
        <v>0</v>
      </c>
      <c r="IDW20" s="103">
        <f t="shared" si="96"/>
        <v>0</v>
      </c>
      <c r="IDX20" s="103">
        <f t="shared" si="96"/>
        <v>0</v>
      </c>
      <c r="IDY20" s="103">
        <f t="shared" si="96"/>
        <v>0</v>
      </c>
      <c r="IDZ20" s="103">
        <f t="shared" si="96"/>
        <v>0</v>
      </c>
      <c r="IEA20" s="103">
        <f t="shared" si="96"/>
        <v>0</v>
      </c>
      <c r="IEB20" s="103">
        <f t="shared" si="96"/>
        <v>0</v>
      </c>
      <c r="IEC20" s="103">
        <f t="shared" si="96"/>
        <v>0</v>
      </c>
      <c r="IED20" s="103">
        <f t="shared" si="96"/>
        <v>0</v>
      </c>
      <c r="IEE20" s="103">
        <f t="shared" si="96"/>
        <v>0</v>
      </c>
      <c r="IEF20" s="103">
        <f t="shared" si="96"/>
        <v>0</v>
      </c>
      <c r="IEG20" s="103">
        <f t="shared" si="96"/>
        <v>0</v>
      </c>
      <c r="IEH20" s="103">
        <f t="shared" si="96"/>
        <v>0</v>
      </c>
      <c r="IEI20" s="103">
        <f t="shared" si="96"/>
        <v>0</v>
      </c>
      <c r="IEJ20" s="103">
        <f t="shared" si="96"/>
        <v>0</v>
      </c>
      <c r="IEK20" s="103">
        <f t="shared" ref="IEK20:IGV20" si="97">SUM(IEK9:IEK16)</f>
        <v>0</v>
      </c>
      <c r="IEL20" s="103">
        <f t="shared" si="97"/>
        <v>0</v>
      </c>
      <c r="IEM20" s="103">
        <f t="shared" si="97"/>
        <v>0</v>
      </c>
      <c r="IEN20" s="103">
        <f t="shared" si="97"/>
        <v>0</v>
      </c>
      <c r="IEO20" s="103">
        <f t="shared" si="97"/>
        <v>0</v>
      </c>
      <c r="IEP20" s="103">
        <f t="shared" si="97"/>
        <v>0</v>
      </c>
      <c r="IEQ20" s="103">
        <f t="shared" si="97"/>
        <v>0</v>
      </c>
      <c r="IER20" s="103">
        <f t="shared" si="97"/>
        <v>0</v>
      </c>
      <c r="IES20" s="103">
        <f t="shared" si="97"/>
        <v>0</v>
      </c>
      <c r="IET20" s="103">
        <f t="shared" si="97"/>
        <v>0</v>
      </c>
      <c r="IEU20" s="103">
        <f t="shared" si="97"/>
        <v>0</v>
      </c>
      <c r="IEV20" s="103">
        <f t="shared" si="97"/>
        <v>0</v>
      </c>
      <c r="IEW20" s="103">
        <f t="shared" si="97"/>
        <v>0</v>
      </c>
      <c r="IEX20" s="103">
        <f t="shared" si="97"/>
        <v>0</v>
      </c>
      <c r="IEY20" s="103">
        <f t="shared" si="97"/>
        <v>0</v>
      </c>
      <c r="IEZ20" s="103">
        <f t="shared" si="97"/>
        <v>0</v>
      </c>
      <c r="IFA20" s="103">
        <f t="shared" si="97"/>
        <v>0</v>
      </c>
      <c r="IFB20" s="103">
        <f t="shared" si="97"/>
        <v>0</v>
      </c>
      <c r="IFC20" s="103">
        <f t="shared" si="97"/>
        <v>0</v>
      </c>
      <c r="IFD20" s="103">
        <f t="shared" si="97"/>
        <v>0</v>
      </c>
      <c r="IFE20" s="103">
        <f t="shared" si="97"/>
        <v>0</v>
      </c>
      <c r="IFF20" s="103">
        <f t="shared" si="97"/>
        <v>0</v>
      </c>
      <c r="IFG20" s="103">
        <f t="shared" si="97"/>
        <v>0</v>
      </c>
      <c r="IFH20" s="103">
        <f t="shared" si="97"/>
        <v>0</v>
      </c>
      <c r="IFI20" s="103">
        <f t="shared" si="97"/>
        <v>0</v>
      </c>
      <c r="IFJ20" s="103">
        <f t="shared" si="97"/>
        <v>0</v>
      </c>
      <c r="IFK20" s="103">
        <f t="shared" si="97"/>
        <v>0</v>
      </c>
      <c r="IFL20" s="103">
        <f t="shared" si="97"/>
        <v>0</v>
      </c>
      <c r="IFM20" s="103">
        <f t="shared" si="97"/>
        <v>0</v>
      </c>
      <c r="IFN20" s="103">
        <f t="shared" si="97"/>
        <v>0</v>
      </c>
      <c r="IFO20" s="103">
        <f t="shared" si="97"/>
        <v>0</v>
      </c>
      <c r="IFP20" s="103">
        <f t="shared" si="97"/>
        <v>0</v>
      </c>
      <c r="IFQ20" s="103">
        <f t="shared" si="97"/>
        <v>0</v>
      </c>
      <c r="IFR20" s="103">
        <f t="shared" si="97"/>
        <v>0</v>
      </c>
      <c r="IFS20" s="103">
        <f t="shared" si="97"/>
        <v>0</v>
      </c>
      <c r="IFT20" s="103">
        <f t="shared" si="97"/>
        <v>0</v>
      </c>
      <c r="IFU20" s="103">
        <f t="shared" si="97"/>
        <v>0</v>
      </c>
      <c r="IFV20" s="103">
        <f t="shared" si="97"/>
        <v>0</v>
      </c>
      <c r="IFW20" s="103">
        <f t="shared" si="97"/>
        <v>0</v>
      </c>
      <c r="IFX20" s="103">
        <f t="shared" si="97"/>
        <v>0</v>
      </c>
      <c r="IFY20" s="103">
        <f t="shared" si="97"/>
        <v>0</v>
      </c>
      <c r="IFZ20" s="103">
        <f t="shared" si="97"/>
        <v>0</v>
      </c>
      <c r="IGA20" s="103">
        <f t="shared" si="97"/>
        <v>0</v>
      </c>
      <c r="IGB20" s="103">
        <f t="shared" si="97"/>
        <v>0</v>
      </c>
      <c r="IGC20" s="103">
        <f t="shared" si="97"/>
        <v>0</v>
      </c>
      <c r="IGD20" s="103">
        <f t="shared" si="97"/>
        <v>0</v>
      </c>
      <c r="IGE20" s="103">
        <f t="shared" si="97"/>
        <v>0</v>
      </c>
      <c r="IGF20" s="103">
        <f t="shared" si="97"/>
        <v>0</v>
      </c>
      <c r="IGG20" s="103">
        <f t="shared" si="97"/>
        <v>0</v>
      </c>
      <c r="IGH20" s="103">
        <f t="shared" si="97"/>
        <v>0</v>
      </c>
      <c r="IGI20" s="103">
        <f t="shared" si="97"/>
        <v>0</v>
      </c>
      <c r="IGJ20" s="103">
        <f t="shared" si="97"/>
        <v>0</v>
      </c>
      <c r="IGK20" s="103">
        <f t="shared" si="97"/>
        <v>0</v>
      </c>
      <c r="IGL20" s="103">
        <f t="shared" si="97"/>
        <v>0</v>
      </c>
      <c r="IGM20" s="103">
        <f t="shared" si="97"/>
        <v>0</v>
      </c>
      <c r="IGN20" s="103">
        <f t="shared" si="97"/>
        <v>0</v>
      </c>
      <c r="IGO20" s="103">
        <f t="shared" si="97"/>
        <v>0</v>
      </c>
      <c r="IGP20" s="103">
        <f t="shared" si="97"/>
        <v>0</v>
      </c>
      <c r="IGQ20" s="103">
        <f t="shared" si="97"/>
        <v>0</v>
      </c>
      <c r="IGR20" s="103">
        <f t="shared" si="97"/>
        <v>0</v>
      </c>
      <c r="IGS20" s="103">
        <f t="shared" si="97"/>
        <v>0</v>
      </c>
      <c r="IGT20" s="103">
        <f t="shared" si="97"/>
        <v>0</v>
      </c>
      <c r="IGU20" s="103">
        <f t="shared" si="97"/>
        <v>0</v>
      </c>
      <c r="IGV20" s="103">
        <f t="shared" si="97"/>
        <v>0</v>
      </c>
      <c r="IGW20" s="103">
        <f t="shared" ref="IGW20:IJH20" si="98">SUM(IGW9:IGW16)</f>
        <v>0</v>
      </c>
      <c r="IGX20" s="103">
        <f t="shared" si="98"/>
        <v>0</v>
      </c>
      <c r="IGY20" s="103">
        <f t="shared" si="98"/>
        <v>0</v>
      </c>
      <c r="IGZ20" s="103">
        <f t="shared" si="98"/>
        <v>0</v>
      </c>
      <c r="IHA20" s="103">
        <f t="shared" si="98"/>
        <v>0</v>
      </c>
      <c r="IHB20" s="103">
        <f t="shared" si="98"/>
        <v>0</v>
      </c>
      <c r="IHC20" s="103">
        <f t="shared" si="98"/>
        <v>0</v>
      </c>
      <c r="IHD20" s="103">
        <f t="shared" si="98"/>
        <v>0</v>
      </c>
      <c r="IHE20" s="103">
        <f t="shared" si="98"/>
        <v>0</v>
      </c>
      <c r="IHF20" s="103">
        <f t="shared" si="98"/>
        <v>0</v>
      </c>
      <c r="IHG20" s="103">
        <f t="shared" si="98"/>
        <v>0</v>
      </c>
      <c r="IHH20" s="103">
        <f t="shared" si="98"/>
        <v>0</v>
      </c>
      <c r="IHI20" s="103">
        <f t="shared" si="98"/>
        <v>0</v>
      </c>
      <c r="IHJ20" s="103">
        <f t="shared" si="98"/>
        <v>0</v>
      </c>
      <c r="IHK20" s="103">
        <f t="shared" si="98"/>
        <v>0</v>
      </c>
      <c r="IHL20" s="103">
        <f t="shared" si="98"/>
        <v>0</v>
      </c>
      <c r="IHM20" s="103">
        <f t="shared" si="98"/>
        <v>0</v>
      </c>
      <c r="IHN20" s="103">
        <f t="shared" si="98"/>
        <v>0</v>
      </c>
      <c r="IHO20" s="103">
        <f t="shared" si="98"/>
        <v>0</v>
      </c>
      <c r="IHP20" s="103">
        <f t="shared" si="98"/>
        <v>0</v>
      </c>
      <c r="IHQ20" s="103">
        <f t="shared" si="98"/>
        <v>0</v>
      </c>
      <c r="IHR20" s="103">
        <f t="shared" si="98"/>
        <v>0</v>
      </c>
      <c r="IHS20" s="103">
        <f t="shared" si="98"/>
        <v>0</v>
      </c>
      <c r="IHT20" s="103">
        <f t="shared" si="98"/>
        <v>0</v>
      </c>
      <c r="IHU20" s="103">
        <f t="shared" si="98"/>
        <v>0</v>
      </c>
      <c r="IHV20" s="103">
        <f t="shared" si="98"/>
        <v>0</v>
      </c>
      <c r="IHW20" s="103">
        <f t="shared" si="98"/>
        <v>0</v>
      </c>
      <c r="IHX20" s="103">
        <f t="shared" si="98"/>
        <v>0</v>
      </c>
      <c r="IHY20" s="103">
        <f t="shared" si="98"/>
        <v>0</v>
      </c>
      <c r="IHZ20" s="103">
        <f t="shared" si="98"/>
        <v>0</v>
      </c>
      <c r="IIA20" s="103">
        <f t="shared" si="98"/>
        <v>0</v>
      </c>
      <c r="IIB20" s="103">
        <f t="shared" si="98"/>
        <v>0</v>
      </c>
      <c r="IIC20" s="103">
        <f t="shared" si="98"/>
        <v>0</v>
      </c>
      <c r="IID20" s="103">
        <f t="shared" si="98"/>
        <v>0</v>
      </c>
      <c r="IIE20" s="103">
        <f t="shared" si="98"/>
        <v>0</v>
      </c>
      <c r="IIF20" s="103">
        <f t="shared" si="98"/>
        <v>0</v>
      </c>
      <c r="IIG20" s="103">
        <f t="shared" si="98"/>
        <v>0</v>
      </c>
      <c r="IIH20" s="103">
        <f t="shared" si="98"/>
        <v>0</v>
      </c>
      <c r="III20" s="103">
        <f t="shared" si="98"/>
        <v>0</v>
      </c>
      <c r="IIJ20" s="103">
        <f t="shared" si="98"/>
        <v>0</v>
      </c>
      <c r="IIK20" s="103">
        <f t="shared" si="98"/>
        <v>0</v>
      </c>
      <c r="IIL20" s="103">
        <f t="shared" si="98"/>
        <v>0</v>
      </c>
      <c r="IIM20" s="103">
        <f t="shared" si="98"/>
        <v>0</v>
      </c>
      <c r="IIN20" s="103">
        <f t="shared" si="98"/>
        <v>0</v>
      </c>
      <c r="IIO20" s="103">
        <f t="shared" si="98"/>
        <v>0</v>
      </c>
      <c r="IIP20" s="103">
        <f t="shared" si="98"/>
        <v>0</v>
      </c>
      <c r="IIQ20" s="103">
        <f t="shared" si="98"/>
        <v>0</v>
      </c>
      <c r="IIR20" s="103">
        <f t="shared" si="98"/>
        <v>0</v>
      </c>
      <c r="IIS20" s="103">
        <f t="shared" si="98"/>
        <v>0</v>
      </c>
      <c r="IIT20" s="103">
        <f t="shared" si="98"/>
        <v>0</v>
      </c>
      <c r="IIU20" s="103">
        <f t="shared" si="98"/>
        <v>0</v>
      </c>
      <c r="IIV20" s="103">
        <f t="shared" si="98"/>
        <v>0</v>
      </c>
      <c r="IIW20" s="103">
        <f t="shared" si="98"/>
        <v>0</v>
      </c>
      <c r="IIX20" s="103">
        <f t="shared" si="98"/>
        <v>0</v>
      </c>
      <c r="IIY20" s="103">
        <f t="shared" si="98"/>
        <v>0</v>
      </c>
      <c r="IIZ20" s="103">
        <f t="shared" si="98"/>
        <v>0</v>
      </c>
      <c r="IJA20" s="103">
        <f t="shared" si="98"/>
        <v>0</v>
      </c>
      <c r="IJB20" s="103">
        <f t="shared" si="98"/>
        <v>0</v>
      </c>
      <c r="IJC20" s="103">
        <f t="shared" si="98"/>
        <v>0</v>
      </c>
      <c r="IJD20" s="103">
        <f t="shared" si="98"/>
        <v>0</v>
      </c>
      <c r="IJE20" s="103">
        <f t="shared" si="98"/>
        <v>0</v>
      </c>
      <c r="IJF20" s="103">
        <f t="shared" si="98"/>
        <v>0</v>
      </c>
      <c r="IJG20" s="103">
        <f t="shared" si="98"/>
        <v>0</v>
      </c>
      <c r="IJH20" s="103">
        <f t="shared" si="98"/>
        <v>0</v>
      </c>
      <c r="IJI20" s="103">
        <f t="shared" ref="IJI20:ILT20" si="99">SUM(IJI9:IJI16)</f>
        <v>0</v>
      </c>
      <c r="IJJ20" s="103">
        <f t="shared" si="99"/>
        <v>0</v>
      </c>
      <c r="IJK20" s="103">
        <f t="shared" si="99"/>
        <v>0</v>
      </c>
      <c r="IJL20" s="103">
        <f t="shared" si="99"/>
        <v>0</v>
      </c>
      <c r="IJM20" s="103">
        <f t="shared" si="99"/>
        <v>0</v>
      </c>
      <c r="IJN20" s="103">
        <f t="shared" si="99"/>
        <v>0</v>
      </c>
      <c r="IJO20" s="103">
        <f t="shared" si="99"/>
        <v>0</v>
      </c>
      <c r="IJP20" s="103">
        <f t="shared" si="99"/>
        <v>0</v>
      </c>
      <c r="IJQ20" s="103">
        <f t="shared" si="99"/>
        <v>0</v>
      </c>
      <c r="IJR20" s="103">
        <f t="shared" si="99"/>
        <v>0</v>
      </c>
      <c r="IJS20" s="103">
        <f t="shared" si="99"/>
        <v>0</v>
      </c>
      <c r="IJT20" s="103">
        <f t="shared" si="99"/>
        <v>0</v>
      </c>
      <c r="IJU20" s="103">
        <f t="shared" si="99"/>
        <v>0</v>
      </c>
      <c r="IJV20" s="103">
        <f t="shared" si="99"/>
        <v>0</v>
      </c>
      <c r="IJW20" s="103">
        <f t="shared" si="99"/>
        <v>0</v>
      </c>
      <c r="IJX20" s="103">
        <f t="shared" si="99"/>
        <v>0</v>
      </c>
      <c r="IJY20" s="103">
        <f t="shared" si="99"/>
        <v>0</v>
      </c>
      <c r="IJZ20" s="103">
        <f t="shared" si="99"/>
        <v>0</v>
      </c>
      <c r="IKA20" s="103">
        <f t="shared" si="99"/>
        <v>0</v>
      </c>
      <c r="IKB20" s="103">
        <f t="shared" si="99"/>
        <v>0</v>
      </c>
      <c r="IKC20" s="103">
        <f t="shared" si="99"/>
        <v>0</v>
      </c>
      <c r="IKD20" s="103">
        <f t="shared" si="99"/>
        <v>0</v>
      </c>
      <c r="IKE20" s="103">
        <f t="shared" si="99"/>
        <v>0</v>
      </c>
      <c r="IKF20" s="103">
        <f t="shared" si="99"/>
        <v>0</v>
      </c>
      <c r="IKG20" s="103">
        <f t="shared" si="99"/>
        <v>0</v>
      </c>
      <c r="IKH20" s="103">
        <f t="shared" si="99"/>
        <v>0</v>
      </c>
      <c r="IKI20" s="103">
        <f t="shared" si="99"/>
        <v>0</v>
      </c>
      <c r="IKJ20" s="103">
        <f t="shared" si="99"/>
        <v>0</v>
      </c>
      <c r="IKK20" s="103">
        <f t="shared" si="99"/>
        <v>0</v>
      </c>
      <c r="IKL20" s="103">
        <f t="shared" si="99"/>
        <v>0</v>
      </c>
      <c r="IKM20" s="103">
        <f t="shared" si="99"/>
        <v>0</v>
      </c>
      <c r="IKN20" s="103">
        <f t="shared" si="99"/>
        <v>0</v>
      </c>
      <c r="IKO20" s="103">
        <f t="shared" si="99"/>
        <v>0</v>
      </c>
      <c r="IKP20" s="103">
        <f t="shared" si="99"/>
        <v>0</v>
      </c>
      <c r="IKQ20" s="103">
        <f t="shared" si="99"/>
        <v>0</v>
      </c>
      <c r="IKR20" s="103">
        <f t="shared" si="99"/>
        <v>0</v>
      </c>
      <c r="IKS20" s="103">
        <f t="shared" si="99"/>
        <v>0</v>
      </c>
      <c r="IKT20" s="103">
        <f t="shared" si="99"/>
        <v>0</v>
      </c>
      <c r="IKU20" s="103">
        <f t="shared" si="99"/>
        <v>0</v>
      </c>
      <c r="IKV20" s="103">
        <f t="shared" si="99"/>
        <v>0</v>
      </c>
      <c r="IKW20" s="103">
        <f t="shared" si="99"/>
        <v>0</v>
      </c>
      <c r="IKX20" s="103">
        <f t="shared" si="99"/>
        <v>0</v>
      </c>
      <c r="IKY20" s="103">
        <f t="shared" si="99"/>
        <v>0</v>
      </c>
      <c r="IKZ20" s="103">
        <f t="shared" si="99"/>
        <v>0</v>
      </c>
      <c r="ILA20" s="103">
        <f t="shared" si="99"/>
        <v>0</v>
      </c>
      <c r="ILB20" s="103">
        <f t="shared" si="99"/>
        <v>0</v>
      </c>
      <c r="ILC20" s="103">
        <f t="shared" si="99"/>
        <v>0</v>
      </c>
      <c r="ILD20" s="103">
        <f t="shared" si="99"/>
        <v>0</v>
      </c>
      <c r="ILE20" s="103">
        <f t="shared" si="99"/>
        <v>0</v>
      </c>
      <c r="ILF20" s="103">
        <f t="shared" si="99"/>
        <v>0</v>
      </c>
      <c r="ILG20" s="103">
        <f t="shared" si="99"/>
        <v>0</v>
      </c>
      <c r="ILH20" s="103">
        <f t="shared" si="99"/>
        <v>0</v>
      </c>
      <c r="ILI20" s="103">
        <f t="shared" si="99"/>
        <v>0</v>
      </c>
      <c r="ILJ20" s="103">
        <f t="shared" si="99"/>
        <v>0</v>
      </c>
      <c r="ILK20" s="103">
        <f t="shared" si="99"/>
        <v>0</v>
      </c>
      <c r="ILL20" s="103">
        <f t="shared" si="99"/>
        <v>0</v>
      </c>
      <c r="ILM20" s="103">
        <f t="shared" si="99"/>
        <v>0</v>
      </c>
      <c r="ILN20" s="103">
        <f t="shared" si="99"/>
        <v>0</v>
      </c>
      <c r="ILO20" s="103">
        <f t="shared" si="99"/>
        <v>0</v>
      </c>
      <c r="ILP20" s="103">
        <f t="shared" si="99"/>
        <v>0</v>
      </c>
      <c r="ILQ20" s="103">
        <f t="shared" si="99"/>
        <v>0</v>
      </c>
      <c r="ILR20" s="103">
        <f t="shared" si="99"/>
        <v>0</v>
      </c>
      <c r="ILS20" s="103">
        <f t="shared" si="99"/>
        <v>0</v>
      </c>
      <c r="ILT20" s="103">
        <f t="shared" si="99"/>
        <v>0</v>
      </c>
      <c r="ILU20" s="103">
        <f t="shared" ref="ILU20:IOF20" si="100">SUM(ILU9:ILU16)</f>
        <v>0</v>
      </c>
      <c r="ILV20" s="103">
        <f t="shared" si="100"/>
        <v>0</v>
      </c>
      <c r="ILW20" s="103">
        <f t="shared" si="100"/>
        <v>0</v>
      </c>
      <c r="ILX20" s="103">
        <f t="shared" si="100"/>
        <v>0</v>
      </c>
      <c r="ILY20" s="103">
        <f t="shared" si="100"/>
        <v>0</v>
      </c>
      <c r="ILZ20" s="103">
        <f t="shared" si="100"/>
        <v>0</v>
      </c>
      <c r="IMA20" s="103">
        <f t="shared" si="100"/>
        <v>0</v>
      </c>
      <c r="IMB20" s="103">
        <f t="shared" si="100"/>
        <v>0</v>
      </c>
      <c r="IMC20" s="103">
        <f t="shared" si="100"/>
        <v>0</v>
      </c>
      <c r="IMD20" s="103">
        <f t="shared" si="100"/>
        <v>0</v>
      </c>
      <c r="IME20" s="103">
        <f t="shared" si="100"/>
        <v>0</v>
      </c>
      <c r="IMF20" s="103">
        <f t="shared" si="100"/>
        <v>0</v>
      </c>
      <c r="IMG20" s="103">
        <f t="shared" si="100"/>
        <v>0</v>
      </c>
      <c r="IMH20" s="103">
        <f t="shared" si="100"/>
        <v>0</v>
      </c>
      <c r="IMI20" s="103">
        <f t="shared" si="100"/>
        <v>0</v>
      </c>
      <c r="IMJ20" s="103">
        <f t="shared" si="100"/>
        <v>0</v>
      </c>
      <c r="IMK20" s="103">
        <f t="shared" si="100"/>
        <v>0</v>
      </c>
      <c r="IML20" s="103">
        <f t="shared" si="100"/>
        <v>0</v>
      </c>
      <c r="IMM20" s="103">
        <f t="shared" si="100"/>
        <v>0</v>
      </c>
      <c r="IMN20" s="103">
        <f t="shared" si="100"/>
        <v>0</v>
      </c>
      <c r="IMO20" s="103">
        <f t="shared" si="100"/>
        <v>0</v>
      </c>
      <c r="IMP20" s="103">
        <f t="shared" si="100"/>
        <v>0</v>
      </c>
      <c r="IMQ20" s="103">
        <f t="shared" si="100"/>
        <v>0</v>
      </c>
      <c r="IMR20" s="103">
        <f t="shared" si="100"/>
        <v>0</v>
      </c>
      <c r="IMS20" s="103">
        <f t="shared" si="100"/>
        <v>0</v>
      </c>
      <c r="IMT20" s="103">
        <f t="shared" si="100"/>
        <v>0</v>
      </c>
      <c r="IMU20" s="103">
        <f t="shared" si="100"/>
        <v>0</v>
      </c>
      <c r="IMV20" s="103">
        <f t="shared" si="100"/>
        <v>0</v>
      </c>
      <c r="IMW20" s="103">
        <f t="shared" si="100"/>
        <v>0</v>
      </c>
      <c r="IMX20" s="103">
        <f t="shared" si="100"/>
        <v>0</v>
      </c>
      <c r="IMY20" s="103">
        <f t="shared" si="100"/>
        <v>0</v>
      </c>
      <c r="IMZ20" s="103">
        <f t="shared" si="100"/>
        <v>0</v>
      </c>
      <c r="INA20" s="103">
        <f t="shared" si="100"/>
        <v>0</v>
      </c>
      <c r="INB20" s="103">
        <f t="shared" si="100"/>
        <v>0</v>
      </c>
      <c r="INC20" s="103">
        <f t="shared" si="100"/>
        <v>0</v>
      </c>
      <c r="IND20" s="103">
        <f t="shared" si="100"/>
        <v>0</v>
      </c>
      <c r="INE20" s="103">
        <f t="shared" si="100"/>
        <v>0</v>
      </c>
      <c r="INF20" s="103">
        <f t="shared" si="100"/>
        <v>0</v>
      </c>
      <c r="ING20" s="103">
        <f t="shared" si="100"/>
        <v>0</v>
      </c>
      <c r="INH20" s="103">
        <f t="shared" si="100"/>
        <v>0</v>
      </c>
      <c r="INI20" s="103">
        <f t="shared" si="100"/>
        <v>0</v>
      </c>
      <c r="INJ20" s="103">
        <f t="shared" si="100"/>
        <v>0</v>
      </c>
      <c r="INK20" s="103">
        <f t="shared" si="100"/>
        <v>0</v>
      </c>
      <c r="INL20" s="103">
        <f t="shared" si="100"/>
        <v>0</v>
      </c>
      <c r="INM20" s="103">
        <f t="shared" si="100"/>
        <v>0</v>
      </c>
      <c r="INN20" s="103">
        <f t="shared" si="100"/>
        <v>0</v>
      </c>
      <c r="INO20" s="103">
        <f t="shared" si="100"/>
        <v>0</v>
      </c>
      <c r="INP20" s="103">
        <f t="shared" si="100"/>
        <v>0</v>
      </c>
      <c r="INQ20" s="103">
        <f t="shared" si="100"/>
        <v>0</v>
      </c>
      <c r="INR20" s="103">
        <f t="shared" si="100"/>
        <v>0</v>
      </c>
      <c r="INS20" s="103">
        <f t="shared" si="100"/>
        <v>0</v>
      </c>
      <c r="INT20" s="103">
        <f t="shared" si="100"/>
        <v>0</v>
      </c>
      <c r="INU20" s="103">
        <f t="shared" si="100"/>
        <v>0</v>
      </c>
      <c r="INV20" s="103">
        <f t="shared" si="100"/>
        <v>0</v>
      </c>
      <c r="INW20" s="103">
        <f t="shared" si="100"/>
        <v>0</v>
      </c>
      <c r="INX20" s="103">
        <f t="shared" si="100"/>
        <v>0</v>
      </c>
      <c r="INY20" s="103">
        <f t="shared" si="100"/>
        <v>0</v>
      </c>
      <c r="INZ20" s="103">
        <f t="shared" si="100"/>
        <v>0</v>
      </c>
      <c r="IOA20" s="103">
        <f t="shared" si="100"/>
        <v>0</v>
      </c>
      <c r="IOB20" s="103">
        <f t="shared" si="100"/>
        <v>0</v>
      </c>
      <c r="IOC20" s="103">
        <f t="shared" si="100"/>
        <v>0</v>
      </c>
      <c r="IOD20" s="103">
        <f t="shared" si="100"/>
        <v>0</v>
      </c>
      <c r="IOE20" s="103">
        <f t="shared" si="100"/>
        <v>0</v>
      </c>
      <c r="IOF20" s="103">
        <f t="shared" si="100"/>
        <v>0</v>
      </c>
      <c r="IOG20" s="103">
        <f t="shared" ref="IOG20:IQR20" si="101">SUM(IOG9:IOG16)</f>
        <v>0</v>
      </c>
      <c r="IOH20" s="103">
        <f t="shared" si="101"/>
        <v>0</v>
      </c>
      <c r="IOI20" s="103">
        <f t="shared" si="101"/>
        <v>0</v>
      </c>
      <c r="IOJ20" s="103">
        <f t="shared" si="101"/>
        <v>0</v>
      </c>
      <c r="IOK20" s="103">
        <f t="shared" si="101"/>
        <v>0</v>
      </c>
      <c r="IOL20" s="103">
        <f t="shared" si="101"/>
        <v>0</v>
      </c>
      <c r="IOM20" s="103">
        <f t="shared" si="101"/>
        <v>0</v>
      </c>
      <c r="ION20" s="103">
        <f t="shared" si="101"/>
        <v>0</v>
      </c>
      <c r="IOO20" s="103">
        <f t="shared" si="101"/>
        <v>0</v>
      </c>
      <c r="IOP20" s="103">
        <f t="shared" si="101"/>
        <v>0</v>
      </c>
      <c r="IOQ20" s="103">
        <f t="shared" si="101"/>
        <v>0</v>
      </c>
      <c r="IOR20" s="103">
        <f t="shared" si="101"/>
        <v>0</v>
      </c>
      <c r="IOS20" s="103">
        <f t="shared" si="101"/>
        <v>0</v>
      </c>
      <c r="IOT20" s="103">
        <f t="shared" si="101"/>
        <v>0</v>
      </c>
      <c r="IOU20" s="103">
        <f t="shared" si="101"/>
        <v>0</v>
      </c>
      <c r="IOV20" s="103">
        <f t="shared" si="101"/>
        <v>0</v>
      </c>
      <c r="IOW20" s="103">
        <f t="shared" si="101"/>
        <v>0</v>
      </c>
      <c r="IOX20" s="103">
        <f t="shared" si="101"/>
        <v>0</v>
      </c>
      <c r="IOY20" s="103">
        <f t="shared" si="101"/>
        <v>0</v>
      </c>
      <c r="IOZ20" s="103">
        <f t="shared" si="101"/>
        <v>0</v>
      </c>
      <c r="IPA20" s="103">
        <f t="shared" si="101"/>
        <v>0</v>
      </c>
      <c r="IPB20" s="103">
        <f t="shared" si="101"/>
        <v>0</v>
      </c>
      <c r="IPC20" s="103">
        <f t="shared" si="101"/>
        <v>0</v>
      </c>
      <c r="IPD20" s="103">
        <f t="shared" si="101"/>
        <v>0</v>
      </c>
      <c r="IPE20" s="103">
        <f t="shared" si="101"/>
        <v>0</v>
      </c>
      <c r="IPF20" s="103">
        <f t="shared" si="101"/>
        <v>0</v>
      </c>
      <c r="IPG20" s="103">
        <f t="shared" si="101"/>
        <v>0</v>
      </c>
      <c r="IPH20" s="103">
        <f t="shared" si="101"/>
        <v>0</v>
      </c>
      <c r="IPI20" s="103">
        <f t="shared" si="101"/>
        <v>0</v>
      </c>
      <c r="IPJ20" s="103">
        <f t="shared" si="101"/>
        <v>0</v>
      </c>
      <c r="IPK20" s="103">
        <f t="shared" si="101"/>
        <v>0</v>
      </c>
      <c r="IPL20" s="103">
        <f t="shared" si="101"/>
        <v>0</v>
      </c>
      <c r="IPM20" s="103">
        <f t="shared" si="101"/>
        <v>0</v>
      </c>
      <c r="IPN20" s="103">
        <f t="shared" si="101"/>
        <v>0</v>
      </c>
      <c r="IPO20" s="103">
        <f t="shared" si="101"/>
        <v>0</v>
      </c>
      <c r="IPP20" s="103">
        <f t="shared" si="101"/>
        <v>0</v>
      </c>
      <c r="IPQ20" s="103">
        <f t="shared" si="101"/>
        <v>0</v>
      </c>
      <c r="IPR20" s="103">
        <f t="shared" si="101"/>
        <v>0</v>
      </c>
      <c r="IPS20" s="103">
        <f t="shared" si="101"/>
        <v>0</v>
      </c>
      <c r="IPT20" s="103">
        <f t="shared" si="101"/>
        <v>0</v>
      </c>
      <c r="IPU20" s="103">
        <f t="shared" si="101"/>
        <v>0</v>
      </c>
      <c r="IPV20" s="103">
        <f t="shared" si="101"/>
        <v>0</v>
      </c>
      <c r="IPW20" s="103">
        <f t="shared" si="101"/>
        <v>0</v>
      </c>
      <c r="IPX20" s="103">
        <f t="shared" si="101"/>
        <v>0</v>
      </c>
      <c r="IPY20" s="103">
        <f t="shared" si="101"/>
        <v>0</v>
      </c>
      <c r="IPZ20" s="103">
        <f t="shared" si="101"/>
        <v>0</v>
      </c>
      <c r="IQA20" s="103">
        <f t="shared" si="101"/>
        <v>0</v>
      </c>
      <c r="IQB20" s="103">
        <f t="shared" si="101"/>
        <v>0</v>
      </c>
      <c r="IQC20" s="103">
        <f t="shared" si="101"/>
        <v>0</v>
      </c>
      <c r="IQD20" s="103">
        <f t="shared" si="101"/>
        <v>0</v>
      </c>
      <c r="IQE20" s="103">
        <f t="shared" si="101"/>
        <v>0</v>
      </c>
      <c r="IQF20" s="103">
        <f t="shared" si="101"/>
        <v>0</v>
      </c>
      <c r="IQG20" s="103">
        <f t="shared" si="101"/>
        <v>0</v>
      </c>
      <c r="IQH20" s="103">
        <f t="shared" si="101"/>
        <v>0</v>
      </c>
      <c r="IQI20" s="103">
        <f t="shared" si="101"/>
        <v>0</v>
      </c>
      <c r="IQJ20" s="103">
        <f t="shared" si="101"/>
        <v>0</v>
      </c>
      <c r="IQK20" s="103">
        <f t="shared" si="101"/>
        <v>0</v>
      </c>
      <c r="IQL20" s="103">
        <f t="shared" si="101"/>
        <v>0</v>
      </c>
      <c r="IQM20" s="103">
        <f t="shared" si="101"/>
        <v>0</v>
      </c>
      <c r="IQN20" s="103">
        <f t="shared" si="101"/>
        <v>0</v>
      </c>
      <c r="IQO20" s="103">
        <f t="shared" si="101"/>
        <v>0</v>
      </c>
      <c r="IQP20" s="103">
        <f t="shared" si="101"/>
        <v>0</v>
      </c>
      <c r="IQQ20" s="103">
        <f t="shared" si="101"/>
        <v>0</v>
      </c>
      <c r="IQR20" s="103">
        <f t="shared" si="101"/>
        <v>0</v>
      </c>
      <c r="IQS20" s="103">
        <f t="shared" ref="IQS20:ITD20" si="102">SUM(IQS9:IQS16)</f>
        <v>0</v>
      </c>
      <c r="IQT20" s="103">
        <f t="shared" si="102"/>
        <v>0</v>
      </c>
      <c r="IQU20" s="103">
        <f t="shared" si="102"/>
        <v>0</v>
      </c>
      <c r="IQV20" s="103">
        <f t="shared" si="102"/>
        <v>0</v>
      </c>
      <c r="IQW20" s="103">
        <f t="shared" si="102"/>
        <v>0</v>
      </c>
      <c r="IQX20" s="103">
        <f t="shared" si="102"/>
        <v>0</v>
      </c>
      <c r="IQY20" s="103">
        <f t="shared" si="102"/>
        <v>0</v>
      </c>
      <c r="IQZ20" s="103">
        <f t="shared" si="102"/>
        <v>0</v>
      </c>
      <c r="IRA20" s="103">
        <f t="shared" si="102"/>
        <v>0</v>
      </c>
      <c r="IRB20" s="103">
        <f t="shared" si="102"/>
        <v>0</v>
      </c>
      <c r="IRC20" s="103">
        <f t="shared" si="102"/>
        <v>0</v>
      </c>
      <c r="IRD20" s="103">
        <f t="shared" si="102"/>
        <v>0</v>
      </c>
      <c r="IRE20" s="103">
        <f t="shared" si="102"/>
        <v>0</v>
      </c>
      <c r="IRF20" s="103">
        <f t="shared" si="102"/>
        <v>0</v>
      </c>
      <c r="IRG20" s="103">
        <f t="shared" si="102"/>
        <v>0</v>
      </c>
      <c r="IRH20" s="103">
        <f t="shared" si="102"/>
        <v>0</v>
      </c>
      <c r="IRI20" s="103">
        <f t="shared" si="102"/>
        <v>0</v>
      </c>
      <c r="IRJ20" s="103">
        <f t="shared" si="102"/>
        <v>0</v>
      </c>
      <c r="IRK20" s="103">
        <f t="shared" si="102"/>
        <v>0</v>
      </c>
      <c r="IRL20" s="103">
        <f t="shared" si="102"/>
        <v>0</v>
      </c>
      <c r="IRM20" s="103">
        <f t="shared" si="102"/>
        <v>0</v>
      </c>
      <c r="IRN20" s="103">
        <f t="shared" si="102"/>
        <v>0</v>
      </c>
      <c r="IRO20" s="103">
        <f t="shared" si="102"/>
        <v>0</v>
      </c>
      <c r="IRP20" s="103">
        <f t="shared" si="102"/>
        <v>0</v>
      </c>
      <c r="IRQ20" s="103">
        <f t="shared" si="102"/>
        <v>0</v>
      </c>
      <c r="IRR20" s="103">
        <f t="shared" si="102"/>
        <v>0</v>
      </c>
      <c r="IRS20" s="103">
        <f t="shared" si="102"/>
        <v>0</v>
      </c>
      <c r="IRT20" s="103">
        <f t="shared" si="102"/>
        <v>0</v>
      </c>
      <c r="IRU20" s="103">
        <f t="shared" si="102"/>
        <v>0</v>
      </c>
      <c r="IRV20" s="103">
        <f t="shared" si="102"/>
        <v>0</v>
      </c>
      <c r="IRW20" s="103">
        <f t="shared" si="102"/>
        <v>0</v>
      </c>
      <c r="IRX20" s="103">
        <f t="shared" si="102"/>
        <v>0</v>
      </c>
      <c r="IRY20" s="103">
        <f t="shared" si="102"/>
        <v>0</v>
      </c>
      <c r="IRZ20" s="103">
        <f t="shared" si="102"/>
        <v>0</v>
      </c>
      <c r="ISA20" s="103">
        <f t="shared" si="102"/>
        <v>0</v>
      </c>
      <c r="ISB20" s="103">
        <f t="shared" si="102"/>
        <v>0</v>
      </c>
      <c r="ISC20" s="103">
        <f t="shared" si="102"/>
        <v>0</v>
      </c>
      <c r="ISD20" s="103">
        <f t="shared" si="102"/>
        <v>0</v>
      </c>
      <c r="ISE20" s="103">
        <f t="shared" si="102"/>
        <v>0</v>
      </c>
      <c r="ISF20" s="103">
        <f t="shared" si="102"/>
        <v>0</v>
      </c>
      <c r="ISG20" s="103">
        <f t="shared" si="102"/>
        <v>0</v>
      </c>
      <c r="ISH20" s="103">
        <f t="shared" si="102"/>
        <v>0</v>
      </c>
      <c r="ISI20" s="103">
        <f t="shared" si="102"/>
        <v>0</v>
      </c>
      <c r="ISJ20" s="103">
        <f t="shared" si="102"/>
        <v>0</v>
      </c>
      <c r="ISK20" s="103">
        <f t="shared" si="102"/>
        <v>0</v>
      </c>
      <c r="ISL20" s="103">
        <f t="shared" si="102"/>
        <v>0</v>
      </c>
      <c r="ISM20" s="103">
        <f t="shared" si="102"/>
        <v>0</v>
      </c>
      <c r="ISN20" s="103">
        <f t="shared" si="102"/>
        <v>0</v>
      </c>
      <c r="ISO20" s="103">
        <f t="shared" si="102"/>
        <v>0</v>
      </c>
      <c r="ISP20" s="103">
        <f t="shared" si="102"/>
        <v>0</v>
      </c>
      <c r="ISQ20" s="103">
        <f t="shared" si="102"/>
        <v>0</v>
      </c>
      <c r="ISR20" s="103">
        <f t="shared" si="102"/>
        <v>0</v>
      </c>
      <c r="ISS20" s="103">
        <f t="shared" si="102"/>
        <v>0</v>
      </c>
      <c r="IST20" s="103">
        <f t="shared" si="102"/>
        <v>0</v>
      </c>
      <c r="ISU20" s="103">
        <f t="shared" si="102"/>
        <v>0</v>
      </c>
      <c r="ISV20" s="103">
        <f t="shared" si="102"/>
        <v>0</v>
      </c>
      <c r="ISW20" s="103">
        <f t="shared" si="102"/>
        <v>0</v>
      </c>
      <c r="ISX20" s="103">
        <f t="shared" si="102"/>
        <v>0</v>
      </c>
      <c r="ISY20" s="103">
        <f t="shared" si="102"/>
        <v>0</v>
      </c>
      <c r="ISZ20" s="103">
        <f t="shared" si="102"/>
        <v>0</v>
      </c>
      <c r="ITA20" s="103">
        <f t="shared" si="102"/>
        <v>0</v>
      </c>
      <c r="ITB20" s="103">
        <f t="shared" si="102"/>
        <v>0</v>
      </c>
      <c r="ITC20" s="103">
        <f t="shared" si="102"/>
        <v>0</v>
      </c>
      <c r="ITD20" s="103">
        <f t="shared" si="102"/>
        <v>0</v>
      </c>
      <c r="ITE20" s="103">
        <f t="shared" ref="ITE20:IVP20" si="103">SUM(ITE9:ITE16)</f>
        <v>0</v>
      </c>
      <c r="ITF20" s="103">
        <f t="shared" si="103"/>
        <v>0</v>
      </c>
      <c r="ITG20" s="103">
        <f t="shared" si="103"/>
        <v>0</v>
      </c>
      <c r="ITH20" s="103">
        <f t="shared" si="103"/>
        <v>0</v>
      </c>
      <c r="ITI20" s="103">
        <f t="shared" si="103"/>
        <v>0</v>
      </c>
      <c r="ITJ20" s="103">
        <f t="shared" si="103"/>
        <v>0</v>
      </c>
      <c r="ITK20" s="103">
        <f t="shared" si="103"/>
        <v>0</v>
      </c>
      <c r="ITL20" s="103">
        <f t="shared" si="103"/>
        <v>0</v>
      </c>
      <c r="ITM20" s="103">
        <f t="shared" si="103"/>
        <v>0</v>
      </c>
      <c r="ITN20" s="103">
        <f t="shared" si="103"/>
        <v>0</v>
      </c>
      <c r="ITO20" s="103">
        <f t="shared" si="103"/>
        <v>0</v>
      </c>
      <c r="ITP20" s="103">
        <f t="shared" si="103"/>
        <v>0</v>
      </c>
      <c r="ITQ20" s="103">
        <f t="shared" si="103"/>
        <v>0</v>
      </c>
      <c r="ITR20" s="103">
        <f t="shared" si="103"/>
        <v>0</v>
      </c>
      <c r="ITS20" s="103">
        <f t="shared" si="103"/>
        <v>0</v>
      </c>
      <c r="ITT20" s="103">
        <f t="shared" si="103"/>
        <v>0</v>
      </c>
      <c r="ITU20" s="103">
        <f t="shared" si="103"/>
        <v>0</v>
      </c>
      <c r="ITV20" s="103">
        <f t="shared" si="103"/>
        <v>0</v>
      </c>
      <c r="ITW20" s="103">
        <f t="shared" si="103"/>
        <v>0</v>
      </c>
      <c r="ITX20" s="103">
        <f t="shared" si="103"/>
        <v>0</v>
      </c>
      <c r="ITY20" s="103">
        <f t="shared" si="103"/>
        <v>0</v>
      </c>
      <c r="ITZ20" s="103">
        <f t="shared" si="103"/>
        <v>0</v>
      </c>
      <c r="IUA20" s="103">
        <f t="shared" si="103"/>
        <v>0</v>
      </c>
      <c r="IUB20" s="103">
        <f t="shared" si="103"/>
        <v>0</v>
      </c>
      <c r="IUC20" s="103">
        <f t="shared" si="103"/>
        <v>0</v>
      </c>
      <c r="IUD20" s="103">
        <f t="shared" si="103"/>
        <v>0</v>
      </c>
      <c r="IUE20" s="103">
        <f t="shared" si="103"/>
        <v>0</v>
      </c>
      <c r="IUF20" s="103">
        <f t="shared" si="103"/>
        <v>0</v>
      </c>
      <c r="IUG20" s="103">
        <f t="shared" si="103"/>
        <v>0</v>
      </c>
      <c r="IUH20" s="103">
        <f t="shared" si="103"/>
        <v>0</v>
      </c>
      <c r="IUI20" s="103">
        <f t="shared" si="103"/>
        <v>0</v>
      </c>
      <c r="IUJ20" s="103">
        <f t="shared" si="103"/>
        <v>0</v>
      </c>
      <c r="IUK20" s="103">
        <f t="shared" si="103"/>
        <v>0</v>
      </c>
      <c r="IUL20" s="103">
        <f t="shared" si="103"/>
        <v>0</v>
      </c>
      <c r="IUM20" s="103">
        <f t="shared" si="103"/>
        <v>0</v>
      </c>
      <c r="IUN20" s="103">
        <f t="shared" si="103"/>
        <v>0</v>
      </c>
      <c r="IUO20" s="103">
        <f t="shared" si="103"/>
        <v>0</v>
      </c>
      <c r="IUP20" s="103">
        <f t="shared" si="103"/>
        <v>0</v>
      </c>
      <c r="IUQ20" s="103">
        <f t="shared" si="103"/>
        <v>0</v>
      </c>
      <c r="IUR20" s="103">
        <f t="shared" si="103"/>
        <v>0</v>
      </c>
      <c r="IUS20" s="103">
        <f t="shared" si="103"/>
        <v>0</v>
      </c>
      <c r="IUT20" s="103">
        <f t="shared" si="103"/>
        <v>0</v>
      </c>
      <c r="IUU20" s="103">
        <f t="shared" si="103"/>
        <v>0</v>
      </c>
      <c r="IUV20" s="103">
        <f t="shared" si="103"/>
        <v>0</v>
      </c>
      <c r="IUW20" s="103">
        <f t="shared" si="103"/>
        <v>0</v>
      </c>
      <c r="IUX20" s="103">
        <f t="shared" si="103"/>
        <v>0</v>
      </c>
      <c r="IUY20" s="103">
        <f t="shared" si="103"/>
        <v>0</v>
      </c>
      <c r="IUZ20" s="103">
        <f t="shared" si="103"/>
        <v>0</v>
      </c>
      <c r="IVA20" s="103">
        <f t="shared" si="103"/>
        <v>0</v>
      </c>
      <c r="IVB20" s="103">
        <f t="shared" si="103"/>
        <v>0</v>
      </c>
      <c r="IVC20" s="103">
        <f t="shared" si="103"/>
        <v>0</v>
      </c>
      <c r="IVD20" s="103">
        <f t="shared" si="103"/>
        <v>0</v>
      </c>
      <c r="IVE20" s="103">
        <f t="shared" si="103"/>
        <v>0</v>
      </c>
      <c r="IVF20" s="103">
        <f t="shared" si="103"/>
        <v>0</v>
      </c>
      <c r="IVG20" s="103">
        <f t="shared" si="103"/>
        <v>0</v>
      </c>
      <c r="IVH20" s="103">
        <f t="shared" si="103"/>
        <v>0</v>
      </c>
      <c r="IVI20" s="103">
        <f t="shared" si="103"/>
        <v>0</v>
      </c>
      <c r="IVJ20" s="103">
        <f t="shared" si="103"/>
        <v>0</v>
      </c>
      <c r="IVK20" s="103">
        <f t="shared" si="103"/>
        <v>0</v>
      </c>
      <c r="IVL20" s="103">
        <f t="shared" si="103"/>
        <v>0</v>
      </c>
      <c r="IVM20" s="103">
        <f t="shared" si="103"/>
        <v>0</v>
      </c>
      <c r="IVN20" s="103">
        <f t="shared" si="103"/>
        <v>0</v>
      </c>
      <c r="IVO20" s="103">
        <f t="shared" si="103"/>
        <v>0</v>
      </c>
      <c r="IVP20" s="103">
        <f t="shared" si="103"/>
        <v>0</v>
      </c>
      <c r="IVQ20" s="103">
        <f t="shared" ref="IVQ20:IYB20" si="104">SUM(IVQ9:IVQ16)</f>
        <v>0</v>
      </c>
      <c r="IVR20" s="103">
        <f t="shared" si="104"/>
        <v>0</v>
      </c>
      <c r="IVS20" s="103">
        <f t="shared" si="104"/>
        <v>0</v>
      </c>
      <c r="IVT20" s="103">
        <f t="shared" si="104"/>
        <v>0</v>
      </c>
      <c r="IVU20" s="103">
        <f t="shared" si="104"/>
        <v>0</v>
      </c>
      <c r="IVV20" s="103">
        <f t="shared" si="104"/>
        <v>0</v>
      </c>
      <c r="IVW20" s="103">
        <f t="shared" si="104"/>
        <v>0</v>
      </c>
      <c r="IVX20" s="103">
        <f t="shared" si="104"/>
        <v>0</v>
      </c>
      <c r="IVY20" s="103">
        <f t="shared" si="104"/>
        <v>0</v>
      </c>
      <c r="IVZ20" s="103">
        <f t="shared" si="104"/>
        <v>0</v>
      </c>
      <c r="IWA20" s="103">
        <f t="shared" si="104"/>
        <v>0</v>
      </c>
      <c r="IWB20" s="103">
        <f t="shared" si="104"/>
        <v>0</v>
      </c>
      <c r="IWC20" s="103">
        <f t="shared" si="104"/>
        <v>0</v>
      </c>
      <c r="IWD20" s="103">
        <f t="shared" si="104"/>
        <v>0</v>
      </c>
      <c r="IWE20" s="103">
        <f t="shared" si="104"/>
        <v>0</v>
      </c>
      <c r="IWF20" s="103">
        <f t="shared" si="104"/>
        <v>0</v>
      </c>
      <c r="IWG20" s="103">
        <f t="shared" si="104"/>
        <v>0</v>
      </c>
      <c r="IWH20" s="103">
        <f t="shared" si="104"/>
        <v>0</v>
      </c>
      <c r="IWI20" s="103">
        <f t="shared" si="104"/>
        <v>0</v>
      </c>
      <c r="IWJ20" s="103">
        <f t="shared" si="104"/>
        <v>0</v>
      </c>
      <c r="IWK20" s="103">
        <f t="shared" si="104"/>
        <v>0</v>
      </c>
      <c r="IWL20" s="103">
        <f t="shared" si="104"/>
        <v>0</v>
      </c>
      <c r="IWM20" s="103">
        <f t="shared" si="104"/>
        <v>0</v>
      </c>
      <c r="IWN20" s="103">
        <f t="shared" si="104"/>
        <v>0</v>
      </c>
      <c r="IWO20" s="103">
        <f t="shared" si="104"/>
        <v>0</v>
      </c>
      <c r="IWP20" s="103">
        <f t="shared" si="104"/>
        <v>0</v>
      </c>
      <c r="IWQ20" s="103">
        <f t="shared" si="104"/>
        <v>0</v>
      </c>
      <c r="IWR20" s="103">
        <f t="shared" si="104"/>
        <v>0</v>
      </c>
      <c r="IWS20" s="103">
        <f t="shared" si="104"/>
        <v>0</v>
      </c>
      <c r="IWT20" s="103">
        <f t="shared" si="104"/>
        <v>0</v>
      </c>
      <c r="IWU20" s="103">
        <f t="shared" si="104"/>
        <v>0</v>
      </c>
      <c r="IWV20" s="103">
        <f t="shared" si="104"/>
        <v>0</v>
      </c>
      <c r="IWW20" s="103">
        <f t="shared" si="104"/>
        <v>0</v>
      </c>
      <c r="IWX20" s="103">
        <f t="shared" si="104"/>
        <v>0</v>
      </c>
      <c r="IWY20" s="103">
        <f t="shared" si="104"/>
        <v>0</v>
      </c>
      <c r="IWZ20" s="103">
        <f t="shared" si="104"/>
        <v>0</v>
      </c>
      <c r="IXA20" s="103">
        <f t="shared" si="104"/>
        <v>0</v>
      </c>
      <c r="IXB20" s="103">
        <f t="shared" si="104"/>
        <v>0</v>
      </c>
      <c r="IXC20" s="103">
        <f t="shared" si="104"/>
        <v>0</v>
      </c>
      <c r="IXD20" s="103">
        <f t="shared" si="104"/>
        <v>0</v>
      </c>
      <c r="IXE20" s="103">
        <f t="shared" si="104"/>
        <v>0</v>
      </c>
      <c r="IXF20" s="103">
        <f t="shared" si="104"/>
        <v>0</v>
      </c>
      <c r="IXG20" s="103">
        <f t="shared" si="104"/>
        <v>0</v>
      </c>
      <c r="IXH20" s="103">
        <f t="shared" si="104"/>
        <v>0</v>
      </c>
      <c r="IXI20" s="103">
        <f t="shared" si="104"/>
        <v>0</v>
      </c>
      <c r="IXJ20" s="103">
        <f t="shared" si="104"/>
        <v>0</v>
      </c>
      <c r="IXK20" s="103">
        <f t="shared" si="104"/>
        <v>0</v>
      </c>
      <c r="IXL20" s="103">
        <f t="shared" si="104"/>
        <v>0</v>
      </c>
      <c r="IXM20" s="103">
        <f t="shared" si="104"/>
        <v>0</v>
      </c>
      <c r="IXN20" s="103">
        <f t="shared" si="104"/>
        <v>0</v>
      </c>
      <c r="IXO20" s="103">
        <f t="shared" si="104"/>
        <v>0</v>
      </c>
      <c r="IXP20" s="103">
        <f t="shared" si="104"/>
        <v>0</v>
      </c>
      <c r="IXQ20" s="103">
        <f t="shared" si="104"/>
        <v>0</v>
      </c>
      <c r="IXR20" s="103">
        <f t="shared" si="104"/>
        <v>0</v>
      </c>
      <c r="IXS20" s="103">
        <f t="shared" si="104"/>
        <v>0</v>
      </c>
      <c r="IXT20" s="103">
        <f t="shared" si="104"/>
        <v>0</v>
      </c>
      <c r="IXU20" s="103">
        <f t="shared" si="104"/>
        <v>0</v>
      </c>
      <c r="IXV20" s="103">
        <f t="shared" si="104"/>
        <v>0</v>
      </c>
      <c r="IXW20" s="103">
        <f t="shared" si="104"/>
        <v>0</v>
      </c>
      <c r="IXX20" s="103">
        <f t="shared" si="104"/>
        <v>0</v>
      </c>
      <c r="IXY20" s="103">
        <f t="shared" si="104"/>
        <v>0</v>
      </c>
      <c r="IXZ20" s="103">
        <f t="shared" si="104"/>
        <v>0</v>
      </c>
      <c r="IYA20" s="103">
        <f t="shared" si="104"/>
        <v>0</v>
      </c>
      <c r="IYB20" s="103">
        <f t="shared" si="104"/>
        <v>0</v>
      </c>
      <c r="IYC20" s="103">
        <f t="shared" ref="IYC20:JAN20" si="105">SUM(IYC9:IYC16)</f>
        <v>0</v>
      </c>
      <c r="IYD20" s="103">
        <f t="shared" si="105"/>
        <v>0</v>
      </c>
      <c r="IYE20" s="103">
        <f t="shared" si="105"/>
        <v>0</v>
      </c>
      <c r="IYF20" s="103">
        <f t="shared" si="105"/>
        <v>0</v>
      </c>
      <c r="IYG20" s="103">
        <f t="shared" si="105"/>
        <v>0</v>
      </c>
      <c r="IYH20" s="103">
        <f t="shared" si="105"/>
        <v>0</v>
      </c>
      <c r="IYI20" s="103">
        <f t="shared" si="105"/>
        <v>0</v>
      </c>
      <c r="IYJ20" s="103">
        <f t="shared" si="105"/>
        <v>0</v>
      </c>
      <c r="IYK20" s="103">
        <f t="shared" si="105"/>
        <v>0</v>
      </c>
      <c r="IYL20" s="103">
        <f t="shared" si="105"/>
        <v>0</v>
      </c>
      <c r="IYM20" s="103">
        <f t="shared" si="105"/>
        <v>0</v>
      </c>
      <c r="IYN20" s="103">
        <f t="shared" si="105"/>
        <v>0</v>
      </c>
      <c r="IYO20" s="103">
        <f t="shared" si="105"/>
        <v>0</v>
      </c>
      <c r="IYP20" s="103">
        <f t="shared" si="105"/>
        <v>0</v>
      </c>
      <c r="IYQ20" s="103">
        <f t="shared" si="105"/>
        <v>0</v>
      </c>
      <c r="IYR20" s="103">
        <f t="shared" si="105"/>
        <v>0</v>
      </c>
      <c r="IYS20" s="103">
        <f t="shared" si="105"/>
        <v>0</v>
      </c>
      <c r="IYT20" s="103">
        <f t="shared" si="105"/>
        <v>0</v>
      </c>
      <c r="IYU20" s="103">
        <f t="shared" si="105"/>
        <v>0</v>
      </c>
      <c r="IYV20" s="103">
        <f t="shared" si="105"/>
        <v>0</v>
      </c>
      <c r="IYW20" s="103">
        <f t="shared" si="105"/>
        <v>0</v>
      </c>
      <c r="IYX20" s="103">
        <f t="shared" si="105"/>
        <v>0</v>
      </c>
      <c r="IYY20" s="103">
        <f t="shared" si="105"/>
        <v>0</v>
      </c>
      <c r="IYZ20" s="103">
        <f t="shared" si="105"/>
        <v>0</v>
      </c>
      <c r="IZA20" s="103">
        <f t="shared" si="105"/>
        <v>0</v>
      </c>
      <c r="IZB20" s="103">
        <f t="shared" si="105"/>
        <v>0</v>
      </c>
      <c r="IZC20" s="103">
        <f t="shared" si="105"/>
        <v>0</v>
      </c>
      <c r="IZD20" s="103">
        <f t="shared" si="105"/>
        <v>0</v>
      </c>
      <c r="IZE20" s="103">
        <f t="shared" si="105"/>
        <v>0</v>
      </c>
      <c r="IZF20" s="103">
        <f t="shared" si="105"/>
        <v>0</v>
      </c>
      <c r="IZG20" s="103">
        <f t="shared" si="105"/>
        <v>0</v>
      </c>
      <c r="IZH20" s="103">
        <f t="shared" si="105"/>
        <v>0</v>
      </c>
      <c r="IZI20" s="103">
        <f t="shared" si="105"/>
        <v>0</v>
      </c>
      <c r="IZJ20" s="103">
        <f t="shared" si="105"/>
        <v>0</v>
      </c>
      <c r="IZK20" s="103">
        <f t="shared" si="105"/>
        <v>0</v>
      </c>
      <c r="IZL20" s="103">
        <f t="shared" si="105"/>
        <v>0</v>
      </c>
      <c r="IZM20" s="103">
        <f t="shared" si="105"/>
        <v>0</v>
      </c>
      <c r="IZN20" s="103">
        <f t="shared" si="105"/>
        <v>0</v>
      </c>
      <c r="IZO20" s="103">
        <f t="shared" si="105"/>
        <v>0</v>
      </c>
      <c r="IZP20" s="103">
        <f t="shared" si="105"/>
        <v>0</v>
      </c>
      <c r="IZQ20" s="103">
        <f t="shared" si="105"/>
        <v>0</v>
      </c>
      <c r="IZR20" s="103">
        <f t="shared" si="105"/>
        <v>0</v>
      </c>
      <c r="IZS20" s="103">
        <f t="shared" si="105"/>
        <v>0</v>
      </c>
      <c r="IZT20" s="103">
        <f t="shared" si="105"/>
        <v>0</v>
      </c>
      <c r="IZU20" s="103">
        <f t="shared" si="105"/>
        <v>0</v>
      </c>
      <c r="IZV20" s="103">
        <f t="shared" si="105"/>
        <v>0</v>
      </c>
      <c r="IZW20" s="103">
        <f t="shared" si="105"/>
        <v>0</v>
      </c>
      <c r="IZX20" s="103">
        <f t="shared" si="105"/>
        <v>0</v>
      </c>
      <c r="IZY20" s="103">
        <f t="shared" si="105"/>
        <v>0</v>
      </c>
      <c r="IZZ20" s="103">
        <f t="shared" si="105"/>
        <v>0</v>
      </c>
      <c r="JAA20" s="103">
        <f t="shared" si="105"/>
        <v>0</v>
      </c>
      <c r="JAB20" s="103">
        <f t="shared" si="105"/>
        <v>0</v>
      </c>
      <c r="JAC20" s="103">
        <f t="shared" si="105"/>
        <v>0</v>
      </c>
      <c r="JAD20" s="103">
        <f t="shared" si="105"/>
        <v>0</v>
      </c>
      <c r="JAE20" s="103">
        <f t="shared" si="105"/>
        <v>0</v>
      </c>
      <c r="JAF20" s="103">
        <f t="shared" si="105"/>
        <v>0</v>
      </c>
      <c r="JAG20" s="103">
        <f t="shared" si="105"/>
        <v>0</v>
      </c>
      <c r="JAH20" s="103">
        <f t="shared" si="105"/>
        <v>0</v>
      </c>
      <c r="JAI20" s="103">
        <f t="shared" si="105"/>
        <v>0</v>
      </c>
      <c r="JAJ20" s="103">
        <f t="shared" si="105"/>
        <v>0</v>
      </c>
      <c r="JAK20" s="103">
        <f t="shared" si="105"/>
        <v>0</v>
      </c>
      <c r="JAL20" s="103">
        <f t="shared" si="105"/>
        <v>0</v>
      </c>
      <c r="JAM20" s="103">
        <f t="shared" si="105"/>
        <v>0</v>
      </c>
      <c r="JAN20" s="103">
        <f t="shared" si="105"/>
        <v>0</v>
      </c>
      <c r="JAO20" s="103">
        <f t="shared" ref="JAO20:JCZ20" si="106">SUM(JAO9:JAO16)</f>
        <v>0</v>
      </c>
      <c r="JAP20" s="103">
        <f t="shared" si="106"/>
        <v>0</v>
      </c>
      <c r="JAQ20" s="103">
        <f t="shared" si="106"/>
        <v>0</v>
      </c>
      <c r="JAR20" s="103">
        <f t="shared" si="106"/>
        <v>0</v>
      </c>
      <c r="JAS20" s="103">
        <f t="shared" si="106"/>
        <v>0</v>
      </c>
      <c r="JAT20" s="103">
        <f t="shared" si="106"/>
        <v>0</v>
      </c>
      <c r="JAU20" s="103">
        <f t="shared" si="106"/>
        <v>0</v>
      </c>
      <c r="JAV20" s="103">
        <f t="shared" si="106"/>
        <v>0</v>
      </c>
      <c r="JAW20" s="103">
        <f t="shared" si="106"/>
        <v>0</v>
      </c>
      <c r="JAX20" s="103">
        <f t="shared" si="106"/>
        <v>0</v>
      </c>
      <c r="JAY20" s="103">
        <f t="shared" si="106"/>
        <v>0</v>
      </c>
      <c r="JAZ20" s="103">
        <f t="shared" si="106"/>
        <v>0</v>
      </c>
      <c r="JBA20" s="103">
        <f t="shared" si="106"/>
        <v>0</v>
      </c>
      <c r="JBB20" s="103">
        <f t="shared" si="106"/>
        <v>0</v>
      </c>
      <c r="JBC20" s="103">
        <f t="shared" si="106"/>
        <v>0</v>
      </c>
      <c r="JBD20" s="103">
        <f t="shared" si="106"/>
        <v>0</v>
      </c>
      <c r="JBE20" s="103">
        <f t="shared" si="106"/>
        <v>0</v>
      </c>
      <c r="JBF20" s="103">
        <f t="shared" si="106"/>
        <v>0</v>
      </c>
      <c r="JBG20" s="103">
        <f t="shared" si="106"/>
        <v>0</v>
      </c>
      <c r="JBH20" s="103">
        <f t="shared" si="106"/>
        <v>0</v>
      </c>
      <c r="JBI20" s="103">
        <f t="shared" si="106"/>
        <v>0</v>
      </c>
      <c r="JBJ20" s="103">
        <f t="shared" si="106"/>
        <v>0</v>
      </c>
      <c r="JBK20" s="103">
        <f t="shared" si="106"/>
        <v>0</v>
      </c>
      <c r="JBL20" s="103">
        <f t="shared" si="106"/>
        <v>0</v>
      </c>
      <c r="JBM20" s="103">
        <f t="shared" si="106"/>
        <v>0</v>
      </c>
      <c r="JBN20" s="103">
        <f t="shared" si="106"/>
        <v>0</v>
      </c>
      <c r="JBO20" s="103">
        <f t="shared" si="106"/>
        <v>0</v>
      </c>
      <c r="JBP20" s="103">
        <f t="shared" si="106"/>
        <v>0</v>
      </c>
      <c r="JBQ20" s="103">
        <f t="shared" si="106"/>
        <v>0</v>
      </c>
      <c r="JBR20" s="103">
        <f t="shared" si="106"/>
        <v>0</v>
      </c>
      <c r="JBS20" s="103">
        <f t="shared" si="106"/>
        <v>0</v>
      </c>
      <c r="JBT20" s="103">
        <f t="shared" si="106"/>
        <v>0</v>
      </c>
      <c r="JBU20" s="103">
        <f t="shared" si="106"/>
        <v>0</v>
      </c>
      <c r="JBV20" s="103">
        <f t="shared" si="106"/>
        <v>0</v>
      </c>
      <c r="JBW20" s="103">
        <f t="shared" si="106"/>
        <v>0</v>
      </c>
      <c r="JBX20" s="103">
        <f t="shared" si="106"/>
        <v>0</v>
      </c>
      <c r="JBY20" s="103">
        <f t="shared" si="106"/>
        <v>0</v>
      </c>
      <c r="JBZ20" s="103">
        <f t="shared" si="106"/>
        <v>0</v>
      </c>
      <c r="JCA20" s="103">
        <f t="shared" si="106"/>
        <v>0</v>
      </c>
      <c r="JCB20" s="103">
        <f t="shared" si="106"/>
        <v>0</v>
      </c>
      <c r="JCC20" s="103">
        <f t="shared" si="106"/>
        <v>0</v>
      </c>
      <c r="JCD20" s="103">
        <f t="shared" si="106"/>
        <v>0</v>
      </c>
      <c r="JCE20" s="103">
        <f t="shared" si="106"/>
        <v>0</v>
      </c>
      <c r="JCF20" s="103">
        <f t="shared" si="106"/>
        <v>0</v>
      </c>
      <c r="JCG20" s="103">
        <f t="shared" si="106"/>
        <v>0</v>
      </c>
      <c r="JCH20" s="103">
        <f t="shared" si="106"/>
        <v>0</v>
      </c>
      <c r="JCI20" s="103">
        <f t="shared" si="106"/>
        <v>0</v>
      </c>
      <c r="JCJ20" s="103">
        <f t="shared" si="106"/>
        <v>0</v>
      </c>
      <c r="JCK20" s="103">
        <f t="shared" si="106"/>
        <v>0</v>
      </c>
      <c r="JCL20" s="103">
        <f t="shared" si="106"/>
        <v>0</v>
      </c>
      <c r="JCM20" s="103">
        <f t="shared" si="106"/>
        <v>0</v>
      </c>
      <c r="JCN20" s="103">
        <f t="shared" si="106"/>
        <v>0</v>
      </c>
      <c r="JCO20" s="103">
        <f t="shared" si="106"/>
        <v>0</v>
      </c>
      <c r="JCP20" s="103">
        <f t="shared" si="106"/>
        <v>0</v>
      </c>
      <c r="JCQ20" s="103">
        <f t="shared" si="106"/>
        <v>0</v>
      </c>
      <c r="JCR20" s="103">
        <f t="shared" si="106"/>
        <v>0</v>
      </c>
      <c r="JCS20" s="103">
        <f t="shared" si="106"/>
        <v>0</v>
      </c>
      <c r="JCT20" s="103">
        <f t="shared" si="106"/>
        <v>0</v>
      </c>
      <c r="JCU20" s="103">
        <f t="shared" si="106"/>
        <v>0</v>
      </c>
      <c r="JCV20" s="103">
        <f t="shared" si="106"/>
        <v>0</v>
      </c>
      <c r="JCW20" s="103">
        <f t="shared" si="106"/>
        <v>0</v>
      </c>
      <c r="JCX20" s="103">
        <f t="shared" si="106"/>
        <v>0</v>
      </c>
      <c r="JCY20" s="103">
        <f t="shared" si="106"/>
        <v>0</v>
      </c>
      <c r="JCZ20" s="103">
        <f t="shared" si="106"/>
        <v>0</v>
      </c>
      <c r="JDA20" s="103">
        <f t="shared" ref="JDA20:JFL20" si="107">SUM(JDA9:JDA16)</f>
        <v>0</v>
      </c>
      <c r="JDB20" s="103">
        <f t="shared" si="107"/>
        <v>0</v>
      </c>
      <c r="JDC20" s="103">
        <f t="shared" si="107"/>
        <v>0</v>
      </c>
      <c r="JDD20" s="103">
        <f t="shared" si="107"/>
        <v>0</v>
      </c>
      <c r="JDE20" s="103">
        <f t="shared" si="107"/>
        <v>0</v>
      </c>
      <c r="JDF20" s="103">
        <f t="shared" si="107"/>
        <v>0</v>
      </c>
      <c r="JDG20" s="103">
        <f t="shared" si="107"/>
        <v>0</v>
      </c>
      <c r="JDH20" s="103">
        <f t="shared" si="107"/>
        <v>0</v>
      </c>
      <c r="JDI20" s="103">
        <f t="shared" si="107"/>
        <v>0</v>
      </c>
      <c r="JDJ20" s="103">
        <f t="shared" si="107"/>
        <v>0</v>
      </c>
      <c r="JDK20" s="103">
        <f t="shared" si="107"/>
        <v>0</v>
      </c>
      <c r="JDL20" s="103">
        <f t="shared" si="107"/>
        <v>0</v>
      </c>
      <c r="JDM20" s="103">
        <f t="shared" si="107"/>
        <v>0</v>
      </c>
      <c r="JDN20" s="103">
        <f t="shared" si="107"/>
        <v>0</v>
      </c>
      <c r="JDO20" s="103">
        <f t="shared" si="107"/>
        <v>0</v>
      </c>
      <c r="JDP20" s="103">
        <f t="shared" si="107"/>
        <v>0</v>
      </c>
      <c r="JDQ20" s="103">
        <f t="shared" si="107"/>
        <v>0</v>
      </c>
      <c r="JDR20" s="103">
        <f t="shared" si="107"/>
        <v>0</v>
      </c>
      <c r="JDS20" s="103">
        <f t="shared" si="107"/>
        <v>0</v>
      </c>
      <c r="JDT20" s="103">
        <f t="shared" si="107"/>
        <v>0</v>
      </c>
      <c r="JDU20" s="103">
        <f t="shared" si="107"/>
        <v>0</v>
      </c>
      <c r="JDV20" s="103">
        <f t="shared" si="107"/>
        <v>0</v>
      </c>
      <c r="JDW20" s="103">
        <f t="shared" si="107"/>
        <v>0</v>
      </c>
      <c r="JDX20" s="103">
        <f t="shared" si="107"/>
        <v>0</v>
      </c>
      <c r="JDY20" s="103">
        <f t="shared" si="107"/>
        <v>0</v>
      </c>
      <c r="JDZ20" s="103">
        <f t="shared" si="107"/>
        <v>0</v>
      </c>
      <c r="JEA20" s="103">
        <f t="shared" si="107"/>
        <v>0</v>
      </c>
      <c r="JEB20" s="103">
        <f t="shared" si="107"/>
        <v>0</v>
      </c>
      <c r="JEC20" s="103">
        <f t="shared" si="107"/>
        <v>0</v>
      </c>
      <c r="JED20" s="103">
        <f t="shared" si="107"/>
        <v>0</v>
      </c>
      <c r="JEE20" s="103">
        <f t="shared" si="107"/>
        <v>0</v>
      </c>
      <c r="JEF20" s="103">
        <f t="shared" si="107"/>
        <v>0</v>
      </c>
      <c r="JEG20" s="103">
        <f t="shared" si="107"/>
        <v>0</v>
      </c>
      <c r="JEH20" s="103">
        <f t="shared" si="107"/>
        <v>0</v>
      </c>
      <c r="JEI20" s="103">
        <f t="shared" si="107"/>
        <v>0</v>
      </c>
      <c r="JEJ20" s="103">
        <f t="shared" si="107"/>
        <v>0</v>
      </c>
      <c r="JEK20" s="103">
        <f t="shared" si="107"/>
        <v>0</v>
      </c>
      <c r="JEL20" s="103">
        <f t="shared" si="107"/>
        <v>0</v>
      </c>
      <c r="JEM20" s="103">
        <f t="shared" si="107"/>
        <v>0</v>
      </c>
      <c r="JEN20" s="103">
        <f t="shared" si="107"/>
        <v>0</v>
      </c>
      <c r="JEO20" s="103">
        <f t="shared" si="107"/>
        <v>0</v>
      </c>
      <c r="JEP20" s="103">
        <f t="shared" si="107"/>
        <v>0</v>
      </c>
      <c r="JEQ20" s="103">
        <f t="shared" si="107"/>
        <v>0</v>
      </c>
      <c r="JER20" s="103">
        <f t="shared" si="107"/>
        <v>0</v>
      </c>
      <c r="JES20" s="103">
        <f t="shared" si="107"/>
        <v>0</v>
      </c>
      <c r="JET20" s="103">
        <f t="shared" si="107"/>
        <v>0</v>
      </c>
      <c r="JEU20" s="103">
        <f t="shared" si="107"/>
        <v>0</v>
      </c>
      <c r="JEV20" s="103">
        <f t="shared" si="107"/>
        <v>0</v>
      </c>
      <c r="JEW20" s="103">
        <f t="shared" si="107"/>
        <v>0</v>
      </c>
      <c r="JEX20" s="103">
        <f t="shared" si="107"/>
        <v>0</v>
      </c>
      <c r="JEY20" s="103">
        <f t="shared" si="107"/>
        <v>0</v>
      </c>
      <c r="JEZ20" s="103">
        <f t="shared" si="107"/>
        <v>0</v>
      </c>
      <c r="JFA20" s="103">
        <f t="shared" si="107"/>
        <v>0</v>
      </c>
      <c r="JFB20" s="103">
        <f t="shared" si="107"/>
        <v>0</v>
      </c>
      <c r="JFC20" s="103">
        <f t="shared" si="107"/>
        <v>0</v>
      </c>
      <c r="JFD20" s="103">
        <f t="shared" si="107"/>
        <v>0</v>
      </c>
      <c r="JFE20" s="103">
        <f t="shared" si="107"/>
        <v>0</v>
      </c>
      <c r="JFF20" s="103">
        <f t="shared" si="107"/>
        <v>0</v>
      </c>
      <c r="JFG20" s="103">
        <f t="shared" si="107"/>
        <v>0</v>
      </c>
      <c r="JFH20" s="103">
        <f t="shared" si="107"/>
        <v>0</v>
      </c>
      <c r="JFI20" s="103">
        <f t="shared" si="107"/>
        <v>0</v>
      </c>
      <c r="JFJ20" s="103">
        <f t="shared" si="107"/>
        <v>0</v>
      </c>
      <c r="JFK20" s="103">
        <f t="shared" si="107"/>
        <v>0</v>
      </c>
      <c r="JFL20" s="103">
        <f t="shared" si="107"/>
        <v>0</v>
      </c>
      <c r="JFM20" s="103">
        <f t="shared" ref="JFM20:JHX20" si="108">SUM(JFM9:JFM16)</f>
        <v>0</v>
      </c>
      <c r="JFN20" s="103">
        <f t="shared" si="108"/>
        <v>0</v>
      </c>
      <c r="JFO20" s="103">
        <f t="shared" si="108"/>
        <v>0</v>
      </c>
      <c r="JFP20" s="103">
        <f t="shared" si="108"/>
        <v>0</v>
      </c>
      <c r="JFQ20" s="103">
        <f t="shared" si="108"/>
        <v>0</v>
      </c>
      <c r="JFR20" s="103">
        <f t="shared" si="108"/>
        <v>0</v>
      </c>
      <c r="JFS20" s="103">
        <f t="shared" si="108"/>
        <v>0</v>
      </c>
      <c r="JFT20" s="103">
        <f t="shared" si="108"/>
        <v>0</v>
      </c>
      <c r="JFU20" s="103">
        <f t="shared" si="108"/>
        <v>0</v>
      </c>
      <c r="JFV20" s="103">
        <f t="shared" si="108"/>
        <v>0</v>
      </c>
      <c r="JFW20" s="103">
        <f t="shared" si="108"/>
        <v>0</v>
      </c>
      <c r="JFX20" s="103">
        <f t="shared" si="108"/>
        <v>0</v>
      </c>
      <c r="JFY20" s="103">
        <f t="shared" si="108"/>
        <v>0</v>
      </c>
      <c r="JFZ20" s="103">
        <f t="shared" si="108"/>
        <v>0</v>
      </c>
      <c r="JGA20" s="103">
        <f t="shared" si="108"/>
        <v>0</v>
      </c>
      <c r="JGB20" s="103">
        <f t="shared" si="108"/>
        <v>0</v>
      </c>
      <c r="JGC20" s="103">
        <f t="shared" si="108"/>
        <v>0</v>
      </c>
      <c r="JGD20" s="103">
        <f t="shared" si="108"/>
        <v>0</v>
      </c>
      <c r="JGE20" s="103">
        <f t="shared" si="108"/>
        <v>0</v>
      </c>
      <c r="JGF20" s="103">
        <f t="shared" si="108"/>
        <v>0</v>
      </c>
      <c r="JGG20" s="103">
        <f t="shared" si="108"/>
        <v>0</v>
      </c>
      <c r="JGH20" s="103">
        <f t="shared" si="108"/>
        <v>0</v>
      </c>
      <c r="JGI20" s="103">
        <f t="shared" si="108"/>
        <v>0</v>
      </c>
      <c r="JGJ20" s="103">
        <f t="shared" si="108"/>
        <v>0</v>
      </c>
      <c r="JGK20" s="103">
        <f t="shared" si="108"/>
        <v>0</v>
      </c>
      <c r="JGL20" s="103">
        <f t="shared" si="108"/>
        <v>0</v>
      </c>
      <c r="JGM20" s="103">
        <f t="shared" si="108"/>
        <v>0</v>
      </c>
      <c r="JGN20" s="103">
        <f t="shared" si="108"/>
        <v>0</v>
      </c>
      <c r="JGO20" s="103">
        <f t="shared" si="108"/>
        <v>0</v>
      </c>
      <c r="JGP20" s="103">
        <f t="shared" si="108"/>
        <v>0</v>
      </c>
      <c r="JGQ20" s="103">
        <f t="shared" si="108"/>
        <v>0</v>
      </c>
      <c r="JGR20" s="103">
        <f t="shared" si="108"/>
        <v>0</v>
      </c>
      <c r="JGS20" s="103">
        <f t="shared" si="108"/>
        <v>0</v>
      </c>
      <c r="JGT20" s="103">
        <f t="shared" si="108"/>
        <v>0</v>
      </c>
      <c r="JGU20" s="103">
        <f t="shared" si="108"/>
        <v>0</v>
      </c>
      <c r="JGV20" s="103">
        <f t="shared" si="108"/>
        <v>0</v>
      </c>
      <c r="JGW20" s="103">
        <f t="shared" si="108"/>
        <v>0</v>
      </c>
      <c r="JGX20" s="103">
        <f t="shared" si="108"/>
        <v>0</v>
      </c>
      <c r="JGY20" s="103">
        <f t="shared" si="108"/>
        <v>0</v>
      </c>
      <c r="JGZ20" s="103">
        <f t="shared" si="108"/>
        <v>0</v>
      </c>
      <c r="JHA20" s="103">
        <f t="shared" si="108"/>
        <v>0</v>
      </c>
      <c r="JHB20" s="103">
        <f t="shared" si="108"/>
        <v>0</v>
      </c>
      <c r="JHC20" s="103">
        <f t="shared" si="108"/>
        <v>0</v>
      </c>
      <c r="JHD20" s="103">
        <f t="shared" si="108"/>
        <v>0</v>
      </c>
      <c r="JHE20" s="103">
        <f t="shared" si="108"/>
        <v>0</v>
      </c>
      <c r="JHF20" s="103">
        <f t="shared" si="108"/>
        <v>0</v>
      </c>
      <c r="JHG20" s="103">
        <f t="shared" si="108"/>
        <v>0</v>
      </c>
      <c r="JHH20" s="103">
        <f t="shared" si="108"/>
        <v>0</v>
      </c>
      <c r="JHI20" s="103">
        <f t="shared" si="108"/>
        <v>0</v>
      </c>
      <c r="JHJ20" s="103">
        <f t="shared" si="108"/>
        <v>0</v>
      </c>
      <c r="JHK20" s="103">
        <f t="shared" si="108"/>
        <v>0</v>
      </c>
      <c r="JHL20" s="103">
        <f t="shared" si="108"/>
        <v>0</v>
      </c>
      <c r="JHM20" s="103">
        <f t="shared" si="108"/>
        <v>0</v>
      </c>
      <c r="JHN20" s="103">
        <f t="shared" si="108"/>
        <v>0</v>
      </c>
      <c r="JHO20" s="103">
        <f t="shared" si="108"/>
        <v>0</v>
      </c>
      <c r="JHP20" s="103">
        <f t="shared" si="108"/>
        <v>0</v>
      </c>
      <c r="JHQ20" s="103">
        <f t="shared" si="108"/>
        <v>0</v>
      </c>
      <c r="JHR20" s="103">
        <f t="shared" si="108"/>
        <v>0</v>
      </c>
      <c r="JHS20" s="103">
        <f t="shared" si="108"/>
        <v>0</v>
      </c>
      <c r="JHT20" s="103">
        <f t="shared" si="108"/>
        <v>0</v>
      </c>
      <c r="JHU20" s="103">
        <f t="shared" si="108"/>
        <v>0</v>
      </c>
      <c r="JHV20" s="103">
        <f t="shared" si="108"/>
        <v>0</v>
      </c>
      <c r="JHW20" s="103">
        <f t="shared" si="108"/>
        <v>0</v>
      </c>
      <c r="JHX20" s="103">
        <f t="shared" si="108"/>
        <v>0</v>
      </c>
      <c r="JHY20" s="103">
        <f t="shared" ref="JHY20:JKJ20" si="109">SUM(JHY9:JHY16)</f>
        <v>0</v>
      </c>
      <c r="JHZ20" s="103">
        <f t="shared" si="109"/>
        <v>0</v>
      </c>
      <c r="JIA20" s="103">
        <f t="shared" si="109"/>
        <v>0</v>
      </c>
      <c r="JIB20" s="103">
        <f t="shared" si="109"/>
        <v>0</v>
      </c>
      <c r="JIC20" s="103">
        <f t="shared" si="109"/>
        <v>0</v>
      </c>
      <c r="JID20" s="103">
        <f t="shared" si="109"/>
        <v>0</v>
      </c>
      <c r="JIE20" s="103">
        <f t="shared" si="109"/>
        <v>0</v>
      </c>
      <c r="JIF20" s="103">
        <f t="shared" si="109"/>
        <v>0</v>
      </c>
      <c r="JIG20" s="103">
        <f t="shared" si="109"/>
        <v>0</v>
      </c>
      <c r="JIH20" s="103">
        <f t="shared" si="109"/>
        <v>0</v>
      </c>
      <c r="JII20" s="103">
        <f t="shared" si="109"/>
        <v>0</v>
      </c>
      <c r="JIJ20" s="103">
        <f t="shared" si="109"/>
        <v>0</v>
      </c>
      <c r="JIK20" s="103">
        <f t="shared" si="109"/>
        <v>0</v>
      </c>
      <c r="JIL20" s="103">
        <f t="shared" si="109"/>
        <v>0</v>
      </c>
      <c r="JIM20" s="103">
        <f t="shared" si="109"/>
        <v>0</v>
      </c>
      <c r="JIN20" s="103">
        <f t="shared" si="109"/>
        <v>0</v>
      </c>
      <c r="JIO20" s="103">
        <f t="shared" si="109"/>
        <v>0</v>
      </c>
      <c r="JIP20" s="103">
        <f t="shared" si="109"/>
        <v>0</v>
      </c>
      <c r="JIQ20" s="103">
        <f t="shared" si="109"/>
        <v>0</v>
      </c>
      <c r="JIR20" s="103">
        <f t="shared" si="109"/>
        <v>0</v>
      </c>
      <c r="JIS20" s="103">
        <f t="shared" si="109"/>
        <v>0</v>
      </c>
      <c r="JIT20" s="103">
        <f t="shared" si="109"/>
        <v>0</v>
      </c>
      <c r="JIU20" s="103">
        <f t="shared" si="109"/>
        <v>0</v>
      </c>
      <c r="JIV20" s="103">
        <f t="shared" si="109"/>
        <v>0</v>
      </c>
      <c r="JIW20" s="103">
        <f t="shared" si="109"/>
        <v>0</v>
      </c>
      <c r="JIX20" s="103">
        <f t="shared" si="109"/>
        <v>0</v>
      </c>
      <c r="JIY20" s="103">
        <f t="shared" si="109"/>
        <v>0</v>
      </c>
      <c r="JIZ20" s="103">
        <f t="shared" si="109"/>
        <v>0</v>
      </c>
      <c r="JJA20" s="103">
        <f t="shared" si="109"/>
        <v>0</v>
      </c>
      <c r="JJB20" s="103">
        <f t="shared" si="109"/>
        <v>0</v>
      </c>
      <c r="JJC20" s="103">
        <f t="shared" si="109"/>
        <v>0</v>
      </c>
      <c r="JJD20" s="103">
        <f t="shared" si="109"/>
        <v>0</v>
      </c>
      <c r="JJE20" s="103">
        <f t="shared" si="109"/>
        <v>0</v>
      </c>
      <c r="JJF20" s="103">
        <f t="shared" si="109"/>
        <v>0</v>
      </c>
      <c r="JJG20" s="103">
        <f t="shared" si="109"/>
        <v>0</v>
      </c>
      <c r="JJH20" s="103">
        <f t="shared" si="109"/>
        <v>0</v>
      </c>
      <c r="JJI20" s="103">
        <f t="shared" si="109"/>
        <v>0</v>
      </c>
      <c r="JJJ20" s="103">
        <f t="shared" si="109"/>
        <v>0</v>
      </c>
      <c r="JJK20" s="103">
        <f t="shared" si="109"/>
        <v>0</v>
      </c>
      <c r="JJL20" s="103">
        <f t="shared" si="109"/>
        <v>0</v>
      </c>
      <c r="JJM20" s="103">
        <f t="shared" si="109"/>
        <v>0</v>
      </c>
      <c r="JJN20" s="103">
        <f t="shared" si="109"/>
        <v>0</v>
      </c>
      <c r="JJO20" s="103">
        <f t="shared" si="109"/>
        <v>0</v>
      </c>
      <c r="JJP20" s="103">
        <f t="shared" si="109"/>
        <v>0</v>
      </c>
      <c r="JJQ20" s="103">
        <f t="shared" si="109"/>
        <v>0</v>
      </c>
      <c r="JJR20" s="103">
        <f t="shared" si="109"/>
        <v>0</v>
      </c>
      <c r="JJS20" s="103">
        <f t="shared" si="109"/>
        <v>0</v>
      </c>
      <c r="JJT20" s="103">
        <f t="shared" si="109"/>
        <v>0</v>
      </c>
      <c r="JJU20" s="103">
        <f t="shared" si="109"/>
        <v>0</v>
      </c>
      <c r="JJV20" s="103">
        <f t="shared" si="109"/>
        <v>0</v>
      </c>
      <c r="JJW20" s="103">
        <f t="shared" si="109"/>
        <v>0</v>
      </c>
      <c r="JJX20" s="103">
        <f t="shared" si="109"/>
        <v>0</v>
      </c>
      <c r="JJY20" s="103">
        <f t="shared" si="109"/>
        <v>0</v>
      </c>
      <c r="JJZ20" s="103">
        <f t="shared" si="109"/>
        <v>0</v>
      </c>
      <c r="JKA20" s="103">
        <f t="shared" si="109"/>
        <v>0</v>
      </c>
      <c r="JKB20" s="103">
        <f t="shared" si="109"/>
        <v>0</v>
      </c>
      <c r="JKC20" s="103">
        <f t="shared" si="109"/>
        <v>0</v>
      </c>
      <c r="JKD20" s="103">
        <f t="shared" si="109"/>
        <v>0</v>
      </c>
      <c r="JKE20" s="103">
        <f t="shared" si="109"/>
        <v>0</v>
      </c>
      <c r="JKF20" s="103">
        <f t="shared" si="109"/>
        <v>0</v>
      </c>
      <c r="JKG20" s="103">
        <f t="shared" si="109"/>
        <v>0</v>
      </c>
      <c r="JKH20" s="103">
        <f t="shared" si="109"/>
        <v>0</v>
      </c>
      <c r="JKI20" s="103">
        <f t="shared" si="109"/>
        <v>0</v>
      </c>
      <c r="JKJ20" s="103">
        <f t="shared" si="109"/>
        <v>0</v>
      </c>
      <c r="JKK20" s="103">
        <f t="shared" ref="JKK20:JMV20" si="110">SUM(JKK9:JKK16)</f>
        <v>0</v>
      </c>
      <c r="JKL20" s="103">
        <f t="shared" si="110"/>
        <v>0</v>
      </c>
      <c r="JKM20" s="103">
        <f t="shared" si="110"/>
        <v>0</v>
      </c>
      <c r="JKN20" s="103">
        <f t="shared" si="110"/>
        <v>0</v>
      </c>
      <c r="JKO20" s="103">
        <f t="shared" si="110"/>
        <v>0</v>
      </c>
      <c r="JKP20" s="103">
        <f t="shared" si="110"/>
        <v>0</v>
      </c>
      <c r="JKQ20" s="103">
        <f t="shared" si="110"/>
        <v>0</v>
      </c>
      <c r="JKR20" s="103">
        <f t="shared" si="110"/>
        <v>0</v>
      </c>
      <c r="JKS20" s="103">
        <f t="shared" si="110"/>
        <v>0</v>
      </c>
      <c r="JKT20" s="103">
        <f t="shared" si="110"/>
        <v>0</v>
      </c>
      <c r="JKU20" s="103">
        <f t="shared" si="110"/>
        <v>0</v>
      </c>
      <c r="JKV20" s="103">
        <f t="shared" si="110"/>
        <v>0</v>
      </c>
      <c r="JKW20" s="103">
        <f t="shared" si="110"/>
        <v>0</v>
      </c>
      <c r="JKX20" s="103">
        <f t="shared" si="110"/>
        <v>0</v>
      </c>
      <c r="JKY20" s="103">
        <f t="shared" si="110"/>
        <v>0</v>
      </c>
      <c r="JKZ20" s="103">
        <f t="shared" si="110"/>
        <v>0</v>
      </c>
      <c r="JLA20" s="103">
        <f t="shared" si="110"/>
        <v>0</v>
      </c>
      <c r="JLB20" s="103">
        <f t="shared" si="110"/>
        <v>0</v>
      </c>
      <c r="JLC20" s="103">
        <f t="shared" si="110"/>
        <v>0</v>
      </c>
      <c r="JLD20" s="103">
        <f t="shared" si="110"/>
        <v>0</v>
      </c>
      <c r="JLE20" s="103">
        <f t="shared" si="110"/>
        <v>0</v>
      </c>
      <c r="JLF20" s="103">
        <f t="shared" si="110"/>
        <v>0</v>
      </c>
      <c r="JLG20" s="103">
        <f t="shared" si="110"/>
        <v>0</v>
      </c>
      <c r="JLH20" s="103">
        <f t="shared" si="110"/>
        <v>0</v>
      </c>
      <c r="JLI20" s="103">
        <f t="shared" si="110"/>
        <v>0</v>
      </c>
      <c r="JLJ20" s="103">
        <f t="shared" si="110"/>
        <v>0</v>
      </c>
      <c r="JLK20" s="103">
        <f t="shared" si="110"/>
        <v>0</v>
      </c>
      <c r="JLL20" s="103">
        <f t="shared" si="110"/>
        <v>0</v>
      </c>
      <c r="JLM20" s="103">
        <f t="shared" si="110"/>
        <v>0</v>
      </c>
      <c r="JLN20" s="103">
        <f t="shared" si="110"/>
        <v>0</v>
      </c>
      <c r="JLO20" s="103">
        <f t="shared" si="110"/>
        <v>0</v>
      </c>
      <c r="JLP20" s="103">
        <f t="shared" si="110"/>
        <v>0</v>
      </c>
      <c r="JLQ20" s="103">
        <f t="shared" si="110"/>
        <v>0</v>
      </c>
      <c r="JLR20" s="103">
        <f t="shared" si="110"/>
        <v>0</v>
      </c>
      <c r="JLS20" s="103">
        <f t="shared" si="110"/>
        <v>0</v>
      </c>
      <c r="JLT20" s="103">
        <f t="shared" si="110"/>
        <v>0</v>
      </c>
      <c r="JLU20" s="103">
        <f t="shared" si="110"/>
        <v>0</v>
      </c>
      <c r="JLV20" s="103">
        <f t="shared" si="110"/>
        <v>0</v>
      </c>
      <c r="JLW20" s="103">
        <f t="shared" si="110"/>
        <v>0</v>
      </c>
      <c r="JLX20" s="103">
        <f t="shared" si="110"/>
        <v>0</v>
      </c>
      <c r="JLY20" s="103">
        <f t="shared" si="110"/>
        <v>0</v>
      </c>
      <c r="JLZ20" s="103">
        <f t="shared" si="110"/>
        <v>0</v>
      </c>
      <c r="JMA20" s="103">
        <f t="shared" si="110"/>
        <v>0</v>
      </c>
      <c r="JMB20" s="103">
        <f t="shared" si="110"/>
        <v>0</v>
      </c>
      <c r="JMC20" s="103">
        <f t="shared" si="110"/>
        <v>0</v>
      </c>
      <c r="JMD20" s="103">
        <f t="shared" si="110"/>
        <v>0</v>
      </c>
      <c r="JME20" s="103">
        <f t="shared" si="110"/>
        <v>0</v>
      </c>
      <c r="JMF20" s="103">
        <f t="shared" si="110"/>
        <v>0</v>
      </c>
      <c r="JMG20" s="103">
        <f t="shared" si="110"/>
        <v>0</v>
      </c>
      <c r="JMH20" s="103">
        <f t="shared" si="110"/>
        <v>0</v>
      </c>
      <c r="JMI20" s="103">
        <f t="shared" si="110"/>
        <v>0</v>
      </c>
      <c r="JMJ20" s="103">
        <f t="shared" si="110"/>
        <v>0</v>
      </c>
      <c r="JMK20" s="103">
        <f t="shared" si="110"/>
        <v>0</v>
      </c>
      <c r="JML20" s="103">
        <f t="shared" si="110"/>
        <v>0</v>
      </c>
      <c r="JMM20" s="103">
        <f t="shared" si="110"/>
        <v>0</v>
      </c>
      <c r="JMN20" s="103">
        <f t="shared" si="110"/>
        <v>0</v>
      </c>
      <c r="JMO20" s="103">
        <f t="shared" si="110"/>
        <v>0</v>
      </c>
      <c r="JMP20" s="103">
        <f t="shared" si="110"/>
        <v>0</v>
      </c>
      <c r="JMQ20" s="103">
        <f t="shared" si="110"/>
        <v>0</v>
      </c>
      <c r="JMR20" s="103">
        <f t="shared" si="110"/>
        <v>0</v>
      </c>
      <c r="JMS20" s="103">
        <f t="shared" si="110"/>
        <v>0</v>
      </c>
      <c r="JMT20" s="103">
        <f t="shared" si="110"/>
        <v>0</v>
      </c>
      <c r="JMU20" s="103">
        <f t="shared" si="110"/>
        <v>0</v>
      </c>
      <c r="JMV20" s="103">
        <f t="shared" si="110"/>
        <v>0</v>
      </c>
      <c r="JMW20" s="103">
        <f t="shared" ref="JMW20:JPH20" si="111">SUM(JMW9:JMW16)</f>
        <v>0</v>
      </c>
      <c r="JMX20" s="103">
        <f t="shared" si="111"/>
        <v>0</v>
      </c>
      <c r="JMY20" s="103">
        <f t="shared" si="111"/>
        <v>0</v>
      </c>
      <c r="JMZ20" s="103">
        <f t="shared" si="111"/>
        <v>0</v>
      </c>
      <c r="JNA20" s="103">
        <f t="shared" si="111"/>
        <v>0</v>
      </c>
      <c r="JNB20" s="103">
        <f t="shared" si="111"/>
        <v>0</v>
      </c>
      <c r="JNC20" s="103">
        <f t="shared" si="111"/>
        <v>0</v>
      </c>
      <c r="JND20" s="103">
        <f t="shared" si="111"/>
        <v>0</v>
      </c>
      <c r="JNE20" s="103">
        <f t="shared" si="111"/>
        <v>0</v>
      </c>
      <c r="JNF20" s="103">
        <f t="shared" si="111"/>
        <v>0</v>
      </c>
      <c r="JNG20" s="103">
        <f t="shared" si="111"/>
        <v>0</v>
      </c>
      <c r="JNH20" s="103">
        <f t="shared" si="111"/>
        <v>0</v>
      </c>
      <c r="JNI20" s="103">
        <f t="shared" si="111"/>
        <v>0</v>
      </c>
      <c r="JNJ20" s="103">
        <f t="shared" si="111"/>
        <v>0</v>
      </c>
      <c r="JNK20" s="103">
        <f t="shared" si="111"/>
        <v>0</v>
      </c>
      <c r="JNL20" s="103">
        <f t="shared" si="111"/>
        <v>0</v>
      </c>
      <c r="JNM20" s="103">
        <f t="shared" si="111"/>
        <v>0</v>
      </c>
      <c r="JNN20" s="103">
        <f t="shared" si="111"/>
        <v>0</v>
      </c>
      <c r="JNO20" s="103">
        <f t="shared" si="111"/>
        <v>0</v>
      </c>
      <c r="JNP20" s="103">
        <f t="shared" si="111"/>
        <v>0</v>
      </c>
      <c r="JNQ20" s="103">
        <f t="shared" si="111"/>
        <v>0</v>
      </c>
      <c r="JNR20" s="103">
        <f t="shared" si="111"/>
        <v>0</v>
      </c>
      <c r="JNS20" s="103">
        <f t="shared" si="111"/>
        <v>0</v>
      </c>
      <c r="JNT20" s="103">
        <f t="shared" si="111"/>
        <v>0</v>
      </c>
      <c r="JNU20" s="103">
        <f t="shared" si="111"/>
        <v>0</v>
      </c>
      <c r="JNV20" s="103">
        <f t="shared" si="111"/>
        <v>0</v>
      </c>
      <c r="JNW20" s="103">
        <f t="shared" si="111"/>
        <v>0</v>
      </c>
      <c r="JNX20" s="103">
        <f t="shared" si="111"/>
        <v>0</v>
      </c>
      <c r="JNY20" s="103">
        <f t="shared" si="111"/>
        <v>0</v>
      </c>
      <c r="JNZ20" s="103">
        <f t="shared" si="111"/>
        <v>0</v>
      </c>
      <c r="JOA20" s="103">
        <f t="shared" si="111"/>
        <v>0</v>
      </c>
      <c r="JOB20" s="103">
        <f t="shared" si="111"/>
        <v>0</v>
      </c>
      <c r="JOC20" s="103">
        <f t="shared" si="111"/>
        <v>0</v>
      </c>
      <c r="JOD20" s="103">
        <f t="shared" si="111"/>
        <v>0</v>
      </c>
      <c r="JOE20" s="103">
        <f t="shared" si="111"/>
        <v>0</v>
      </c>
      <c r="JOF20" s="103">
        <f t="shared" si="111"/>
        <v>0</v>
      </c>
      <c r="JOG20" s="103">
        <f t="shared" si="111"/>
        <v>0</v>
      </c>
      <c r="JOH20" s="103">
        <f t="shared" si="111"/>
        <v>0</v>
      </c>
      <c r="JOI20" s="103">
        <f t="shared" si="111"/>
        <v>0</v>
      </c>
      <c r="JOJ20" s="103">
        <f t="shared" si="111"/>
        <v>0</v>
      </c>
      <c r="JOK20" s="103">
        <f t="shared" si="111"/>
        <v>0</v>
      </c>
      <c r="JOL20" s="103">
        <f t="shared" si="111"/>
        <v>0</v>
      </c>
      <c r="JOM20" s="103">
        <f t="shared" si="111"/>
        <v>0</v>
      </c>
      <c r="JON20" s="103">
        <f t="shared" si="111"/>
        <v>0</v>
      </c>
      <c r="JOO20" s="103">
        <f t="shared" si="111"/>
        <v>0</v>
      </c>
      <c r="JOP20" s="103">
        <f t="shared" si="111"/>
        <v>0</v>
      </c>
      <c r="JOQ20" s="103">
        <f t="shared" si="111"/>
        <v>0</v>
      </c>
      <c r="JOR20" s="103">
        <f t="shared" si="111"/>
        <v>0</v>
      </c>
      <c r="JOS20" s="103">
        <f t="shared" si="111"/>
        <v>0</v>
      </c>
      <c r="JOT20" s="103">
        <f t="shared" si="111"/>
        <v>0</v>
      </c>
      <c r="JOU20" s="103">
        <f t="shared" si="111"/>
        <v>0</v>
      </c>
      <c r="JOV20" s="103">
        <f t="shared" si="111"/>
        <v>0</v>
      </c>
      <c r="JOW20" s="103">
        <f t="shared" si="111"/>
        <v>0</v>
      </c>
      <c r="JOX20" s="103">
        <f t="shared" si="111"/>
        <v>0</v>
      </c>
      <c r="JOY20" s="103">
        <f t="shared" si="111"/>
        <v>0</v>
      </c>
      <c r="JOZ20" s="103">
        <f t="shared" si="111"/>
        <v>0</v>
      </c>
      <c r="JPA20" s="103">
        <f t="shared" si="111"/>
        <v>0</v>
      </c>
      <c r="JPB20" s="103">
        <f t="shared" si="111"/>
        <v>0</v>
      </c>
      <c r="JPC20" s="103">
        <f t="shared" si="111"/>
        <v>0</v>
      </c>
      <c r="JPD20" s="103">
        <f t="shared" si="111"/>
        <v>0</v>
      </c>
      <c r="JPE20" s="103">
        <f t="shared" si="111"/>
        <v>0</v>
      </c>
      <c r="JPF20" s="103">
        <f t="shared" si="111"/>
        <v>0</v>
      </c>
      <c r="JPG20" s="103">
        <f t="shared" si="111"/>
        <v>0</v>
      </c>
      <c r="JPH20" s="103">
        <f t="shared" si="111"/>
        <v>0</v>
      </c>
      <c r="JPI20" s="103">
        <f t="shared" ref="JPI20:JRT20" si="112">SUM(JPI9:JPI16)</f>
        <v>0</v>
      </c>
      <c r="JPJ20" s="103">
        <f t="shared" si="112"/>
        <v>0</v>
      </c>
      <c r="JPK20" s="103">
        <f t="shared" si="112"/>
        <v>0</v>
      </c>
      <c r="JPL20" s="103">
        <f t="shared" si="112"/>
        <v>0</v>
      </c>
      <c r="JPM20" s="103">
        <f t="shared" si="112"/>
        <v>0</v>
      </c>
      <c r="JPN20" s="103">
        <f t="shared" si="112"/>
        <v>0</v>
      </c>
      <c r="JPO20" s="103">
        <f t="shared" si="112"/>
        <v>0</v>
      </c>
      <c r="JPP20" s="103">
        <f t="shared" si="112"/>
        <v>0</v>
      </c>
      <c r="JPQ20" s="103">
        <f t="shared" si="112"/>
        <v>0</v>
      </c>
      <c r="JPR20" s="103">
        <f t="shared" si="112"/>
        <v>0</v>
      </c>
      <c r="JPS20" s="103">
        <f t="shared" si="112"/>
        <v>0</v>
      </c>
      <c r="JPT20" s="103">
        <f t="shared" si="112"/>
        <v>0</v>
      </c>
      <c r="JPU20" s="103">
        <f t="shared" si="112"/>
        <v>0</v>
      </c>
      <c r="JPV20" s="103">
        <f t="shared" si="112"/>
        <v>0</v>
      </c>
      <c r="JPW20" s="103">
        <f t="shared" si="112"/>
        <v>0</v>
      </c>
      <c r="JPX20" s="103">
        <f t="shared" si="112"/>
        <v>0</v>
      </c>
      <c r="JPY20" s="103">
        <f t="shared" si="112"/>
        <v>0</v>
      </c>
      <c r="JPZ20" s="103">
        <f t="shared" si="112"/>
        <v>0</v>
      </c>
      <c r="JQA20" s="103">
        <f t="shared" si="112"/>
        <v>0</v>
      </c>
      <c r="JQB20" s="103">
        <f t="shared" si="112"/>
        <v>0</v>
      </c>
      <c r="JQC20" s="103">
        <f t="shared" si="112"/>
        <v>0</v>
      </c>
      <c r="JQD20" s="103">
        <f t="shared" si="112"/>
        <v>0</v>
      </c>
      <c r="JQE20" s="103">
        <f t="shared" si="112"/>
        <v>0</v>
      </c>
      <c r="JQF20" s="103">
        <f t="shared" si="112"/>
        <v>0</v>
      </c>
      <c r="JQG20" s="103">
        <f t="shared" si="112"/>
        <v>0</v>
      </c>
      <c r="JQH20" s="103">
        <f t="shared" si="112"/>
        <v>0</v>
      </c>
      <c r="JQI20" s="103">
        <f t="shared" si="112"/>
        <v>0</v>
      </c>
      <c r="JQJ20" s="103">
        <f t="shared" si="112"/>
        <v>0</v>
      </c>
      <c r="JQK20" s="103">
        <f t="shared" si="112"/>
        <v>0</v>
      </c>
      <c r="JQL20" s="103">
        <f t="shared" si="112"/>
        <v>0</v>
      </c>
      <c r="JQM20" s="103">
        <f t="shared" si="112"/>
        <v>0</v>
      </c>
      <c r="JQN20" s="103">
        <f t="shared" si="112"/>
        <v>0</v>
      </c>
      <c r="JQO20" s="103">
        <f t="shared" si="112"/>
        <v>0</v>
      </c>
      <c r="JQP20" s="103">
        <f t="shared" si="112"/>
        <v>0</v>
      </c>
      <c r="JQQ20" s="103">
        <f t="shared" si="112"/>
        <v>0</v>
      </c>
      <c r="JQR20" s="103">
        <f t="shared" si="112"/>
        <v>0</v>
      </c>
      <c r="JQS20" s="103">
        <f t="shared" si="112"/>
        <v>0</v>
      </c>
      <c r="JQT20" s="103">
        <f t="shared" si="112"/>
        <v>0</v>
      </c>
      <c r="JQU20" s="103">
        <f t="shared" si="112"/>
        <v>0</v>
      </c>
      <c r="JQV20" s="103">
        <f t="shared" si="112"/>
        <v>0</v>
      </c>
      <c r="JQW20" s="103">
        <f t="shared" si="112"/>
        <v>0</v>
      </c>
      <c r="JQX20" s="103">
        <f t="shared" si="112"/>
        <v>0</v>
      </c>
      <c r="JQY20" s="103">
        <f t="shared" si="112"/>
        <v>0</v>
      </c>
      <c r="JQZ20" s="103">
        <f t="shared" si="112"/>
        <v>0</v>
      </c>
      <c r="JRA20" s="103">
        <f t="shared" si="112"/>
        <v>0</v>
      </c>
      <c r="JRB20" s="103">
        <f t="shared" si="112"/>
        <v>0</v>
      </c>
      <c r="JRC20" s="103">
        <f t="shared" si="112"/>
        <v>0</v>
      </c>
      <c r="JRD20" s="103">
        <f t="shared" si="112"/>
        <v>0</v>
      </c>
      <c r="JRE20" s="103">
        <f t="shared" si="112"/>
        <v>0</v>
      </c>
      <c r="JRF20" s="103">
        <f t="shared" si="112"/>
        <v>0</v>
      </c>
      <c r="JRG20" s="103">
        <f t="shared" si="112"/>
        <v>0</v>
      </c>
      <c r="JRH20" s="103">
        <f t="shared" si="112"/>
        <v>0</v>
      </c>
      <c r="JRI20" s="103">
        <f t="shared" si="112"/>
        <v>0</v>
      </c>
      <c r="JRJ20" s="103">
        <f t="shared" si="112"/>
        <v>0</v>
      </c>
      <c r="JRK20" s="103">
        <f t="shared" si="112"/>
        <v>0</v>
      </c>
      <c r="JRL20" s="103">
        <f t="shared" si="112"/>
        <v>0</v>
      </c>
      <c r="JRM20" s="103">
        <f t="shared" si="112"/>
        <v>0</v>
      </c>
      <c r="JRN20" s="103">
        <f t="shared" si="112"/>
        <v>0</v>
      </c>
      <c r="JRO20" s="103">
        <f t="shared" si="112"/>
        <v>0</v>
      </c>
      <c r="JRP20" s="103">
        <f t="shared" si="112"/>
        <v>0</v>
      </c>
      <c r="JRQ20" s="103">
        <f t="shared" si="112"/>
        <v>0</v>
      </c>
      <c r="JRR20" s="103">
        <f t="shared" si="112"/>
        <v>0</v>
      </c>
      <c r="JRS20" s="103">
        <f t="shared" si="112"/>
        <v>0</v>
      </c>
      <c r="JRT20" s="103">
        <f t="shared" si="112"/>
        <v>0</v>
      </c>
      <c r="JRU20" s="103">
        <f t="shared" ref="JRU20:JUF20" si="113">SUM(JRU9:JRU16)</f>
        <v>0</v>
      </c>
      <c r="JRV20" s="103">
        <f t="shared" si="113"/>
        <v>0</v>
      </c>
      <c r="JRW20" s="103">
        <f t="shared" si="113"/>
        <v>0</v>
      </c>
      <c r="JRX20" s="103">
        <f t="shared" si="113"/>
        <v>0</v>
      </c>
      <c r="JRY20" s="103">
        <f t="shared" si="113"/>
        <v>0</v>
      </c>
      <c r="JRZ20" s="103">
        <f t="shared" si="113"/>
        <v>0</v>
      </c>
      <c r="JSA20" s="103">
        <f t="shared" si="113"/>
        <v>0</v>
      </c>
      <c r="JSB20" s="103">
        <f t="shared" si="113"/>
        <v>0</v>
      </c>
      <c r="JSC20" s="103">
        <f t="shared" si="113"/>
        <v>0</v>
      </c>
      <c r="JSD20" s="103">
        <f t="shared" si="113"/>
        <v>0</v>
      </c>
      <c r="JSE20" s="103">
        <f t="shared" si="113"/>
        <v>0</v>
      </c>
      <c r="JSF20" s="103">
        <f t="shared" si="113"/>
        <v>0</v>
      </c>
      <c r="JSG20" s="103">
        <f t="shared" si="113"/>
        <v>0</v>
      </c>
      <c r="JSH20" s="103">
        <f t="shared" si="113"/>
        <v>0</v>
      </c>
      <c r="JSI20" s="103">
        <f t="shared" si="113"/>
        <v>0</v>
      </c>
      <c r="JSJ20" s="103">
        <f t="shared" si="113"/>
        <v>0</v>
      </c>
      <c r="JSK20" s="103">
        <f t="shared" si="113"/>
        <v>0</v>
      </c>
      <c r="JSL20" s="103">
        <f t="shared" si="113"/>
        <v>0</v>
      </c>
      <c r="JSM20" s="103">
        <f t="shared" si="113"/>
        <v>0</v>
      </c>
      <c r="JSN20" s="103">
        <f t="shared" si="113"/>
        <v>0</v>
      </c>
      <c r="JSO20" s="103">
        <f t="shared" si="113"/>
        <v>0</v>
      </c>
      <c r="JSP20" s="103">
        <f t="shared" si="113"/>
        <v>0</v>
      </c>
      <c r="JSQ20" s="103">
        <f t="shared" si="113"/>
        <v>0</v>
      </c>
      <c r="JSR20" s="103">
        <f t="shared" si="113"/>
        <v>0</v>
      </c>
      <c r="JSS20" s="103">
        <f t="shared" si="113"/>
        <v>0</v>
      </c>
      <c r="JST20" s="103">
        <f t="shared" si="113"/>
        <v>0</v>
      </c>
      <c r="JSU20" s="103">
        <f t="shared" si="113"/>
        <v>0</v>
      </c>
      <c r="JSV20" s="103">
        <f t="shared" si="113"/>
        <v>0</v>
      </c>
      <c r="JSW20" s="103">
        <f t="shared" si="113"/>
        <v>0</v>
      </c>
      <c r="JSX20" s="103">
        <f t="shared" si="113"/>
        <v>0</v>
      </c>
      <c r="JSY20" s="103">
        <f t="shared" si="113"/>
        <v>0</v>
      </c>
      <c r="JSZ20" s="103">
        <f t="shared" si="113"/>
        <v>0</v>
      </c>
      <c r="JTA20" s="103">
        <f t="shared" si="113"/>
        <v>0</v>
      </c>
      <c r="JTB20" s="103">
        <f t="shared" si="113"/>
        <v>0</v>
      </c>
      <c r="JTC20" s="103">
        <f t="shared" si="113"/>
        <v>0</v>
      </c>
      <c r="JTD20" s="103">
        <f t="shared" si="113"/>
        <v>0</v>
      </c>
      <c r="JTE20" s="103">
        <f t="shared" si="113"/>
        <v>0</v>
      </c>
      <c r="JTF20" s="103">
        <f t="shared" si="113"/>
        <v>0</v>
      </c>
      <c r="JTG20" s="103">
        <f t="shared" si="113"/>
        <v>0</v>
      </c>
      <c r="JTH20" s="103">
        <f t="shared" si="113"/>
        <v>0</v>
      </c>
      <c r="JTI20" s="103">
        <f t="shared" si="113"/>
        <v>0</v>
      </c>
      <c r="JTJ20" s="103">
        <f t="shared" si="113"/>
        <v>0</v>
      </c>
      <c r="JTK20" s="103">
        <f t="shared" si="113"/>
        <v>0</v>
      </c>
      <c r="JTL20" s="103">
        <f t="shared" si="113"/>
        <v>0</v>
      </c>
      <c r="JTM20" s="103">
        <f t="shared" si="113"/>
        <v>0</v>
      </c>
      <c r="JTN20" s="103">
        <f t="shared" si="113"/>
        <v>0</v>
      </c>
      <c r="JTO20" s="103">
        <f t="shared" si="113"/>
        <v>0</v>
      </c>
      <c r="JTP20" s="103">
        <f t="shared" si="113"/>
        <v>0</v>
      </c>
      <c r="JTQ20" s="103">
        <f t="shared" si="113"/>
        <v>0</v>
      </c>
      <c r="JTR20" s="103">
        <f t="shared" si="113"/>
        <v>0</v>
      </c>
      <c r="JTS20" s="103">
        <f t="shared" si="113"/>
        <v>0</v>
      </c>
      <c r="JTT20" s="103">
        <f t="shared" si="113"/>
        <v>0</v>
      </c>
      <c r="JTU20" s="103">
        <f t="shared" si="113"/>
        <v>0</v>
      </c>
      <c r="JTV20" s="103">
        <f t="shared" si="113"/>
        <v>0</v>
      </c>
      <c r="JTW20" s="103">
        <f t="shared" si="113"/>
        <v>0</v>
      </c>
      <c r="JTX20" s="103">
        <f t="shared" si="113"/>
        <v>0</v>
      </c>
      <c r="JTY20" s="103">
        <f t="shared" si="113"/>
        <v>0</v>
      </c>
      <c r="JTZ20" s="103">
        <f t="shared" si="113"/>
        <v>0</v>
      </c>
      <c r="JUA20" s="103">
        <f t="shared" si="113"/>
        <v>0</v>
      </c>
      <c r="JUB20" s="103">
        <f t="shared" si="113"/>
        <v>0</v>
      </c>
      <c r="JUC20" s="103">
        <f t="shared" si="113"/>
        <v>0</v>
      </c>
      <c r="JUD20" s="103">
        <f t="shared" si="113"/>
        <v>0</v>
      </c>
      <c r="JUE20" s="103">
        <f t="shared" si="113"/>
        <v>0</v>
      </c>
      <c r="JUF20" s="103">
        <f t="shared" si="113"/>
        <v>0</v>
      </c>
      <c r="JUG20" s="103">
        <f t="shared" ref="JUG20:JWR20" si="114">SUM(JUG9:JUG16)</f>
        <v>0</v>
      </c>
      <c r="JUH20" s="103">
        <f t="shared" si="114"/>
        <v>0</v>
      </c>
      <c r="JUI20" s="103">
        <f t="shared" si="114"/>
        <v>0</v>
      </c>
      <c r="JUJ20" s="103">
        <f t="shared" si="114"/>
        <v>0</v>
      </c>
      <c r="JUK20" s="103">
        <f t="shared" si="114"/>
        <v>0</v>
      </c>
      <c r="JUL20" s="103">
        <f t="shared" si="114"/>
        <v>0</v>
      </c>
      <c r="JUM20" s="103">
        <f t="shared" si="114"/>
        <v>0</v>
      </c>
      <c r="JUN20" s="103">
        <f t="shared" si="114"/>
        <v>0</v>
      </c>
      <c r="JUO20" s="103">
        <f t="shared" si="114"/>
        <v>0</v>
      </c>
      <c r="JUP20" s="103">
        <f t="shared" si="114"/>
        <v>0</v>
      </c>
      <c r="JUQ20" s="103">
        <f t="shared" si="114"/>
        <v>0</v>
      </c>
      <c r="JUR20" s="103">
        <f t="shared" si="114"/>
        <v>0</v>
      </c>
      <c r="JUS20" s="103">
        <f t="shared" si="114"/>
        <v>0</v>
      </c>
      <c r="JUT20" s="103">
        <f t="shared" si="114"/>
        <v>0</v>
      </c>
      <c r="JUU20" s="103">
        <f t="shared" si="114"/>
        <v>0</v>
      </c>
      <c r="JUV20" s="103">
        <f t="shared" si="114"/>
        <v>0</v>
      </c>
      <c r="JUW20" s="103">
        <f t="shared" si="114"/>
        <v>0</v>
      </c>
      <c r="JUX20" s="103">
        <f t="shared" si="114"/>
        <v>0</v>
      </c>
      <c r="JUY20" s="103">
        <f t="shared" si="114"/>
        <v>0</v>
      </c>
      <c r="JUZ20" s="103">
        <f t="shared" si="114"/>
        <v>0</v>
      </c>
      <c r="JVA20" s="103">
        <f t="shared" si="114"/>
        <v>0</v>
      </c>
      <c r="JVB20" s="103">
        <f t="shared" si="114"/>
        <v>0</v>
      </c>
      <c r="JVC20" s="103">
        <f t="shared" si="114"/>
        <v>0</v>
      </c>
      <c r="JVD20" s="103">
        <f t="shared" si="114"/>
        <v>0</v>
      </c>
      <c r="JVE20" s="103">
        <f t="shared" si="114"/>
        <v>0</v>
      </c>
      <c r="JVF20" s="103">
        <f t="shared" si="114"/>
        <v>0</v>
      </c>
      <c r="JVG20" s="103">
        <f t="shared" si="114"/>
        <v>0</v>
      </c>
      <c r="JVH20" s="103">
        <f t="shared" si="114"/>
        <v>0</v>
      </c>
      <c r="JVI20" s="103">
        <f t="shared" si="114"/>
        <v>0</v>
      </c>
      <c r="JVJ20" s="103">
        <f t="shared" si="114"/>
        <v>0</v>
      </c>
      <c r="JVK20" s="103">
        <f t="shared" si="114"/>
        <v>0</v>
      </c>
      <c r="JVL20" s="103">
        <f t="shared" si="114"/>
        <v>0</v>
      </c>
      <c r="JVM20" s="103">
        <f t="shared" si="114"/>
        <v>0</v>
      </c>
      <c r="JVN20" s="103">
        <f t="shared" si="114"/>
        <v>0</v>
      </c>
      <c r="JVO20" s="103">
        <f t="shared" si="114"/>
        <v>0</v>
      </c>
      <c r="JVP20" s="103">
        <f t="shared" si="114"/>
        <v>0</v>
      </c>
      <c r="JVQ20" s="103">
        <f t="shared" si="114"/>
        <v>0</v>
      </c>
      <c r="JVR20" s="103">
        <f t="shared" si="114"/>
        <v>0</v>
      </c>
      <c r="JVS20" s="103">
        <f t="shared" si="114"/>
        <v>0</v>
      </c>
      <c r="JVT20" s="103">
        <f t="shared" si="114"/>
        <v>0</v>
      </c>
      <c r="JVU20" s="103">
        <f t="shared" si="114"/>
        <v>0</v>
      </c>
      <c r="JVV20" s="103">
        <f t="shared" si="114"/>
        <v>0</v>
      </c>
      <c r="JVW20" s="103">
        <f t="shared" si="114"/>
        <v>0</v>
      </c>
      <c r="JVX20" s="103">
        <f t="shared" si="114"/>
        <v>0</v>
      </c>
      <c r="JVY20" s="103">
        <f t="shared" si="114"/>
        <v>0</v>
      </c>
      <c r="JVZ20" s="103">
        <f t="shared" si="114"/>
        <v>0</v>
      </c>
      <c r="JWA20" s="103">
        <f t="shared" si="114"/>
        <v>0</v>
      </c>
      <c r="JWB20" s="103">
        <f t="shared" si="114"/>
        <v>0</v>
      </c>
      <c r="JWC20" s="103">
        <f t="shared" si="114"/>
        <v>0</v>
      </c>
      <c r="JWD20" s="103">
        <f t="shared" si="114"/>
        <v>0</v>
      </c>
      <c r="JWE20" s="103">
        <f t="shared" si="114"/>
        <v>0</v>
      </c>
      <c r="JWF20" s="103">
        <f t="shared" si="114"/>
        <v>0</v>
      </c>
      <c r="JWG20" s="103">
        <f t="shared" si="114"/>
        <v>0</v>
      </c>
      <c r="JWH20" s="103">
        <f t="shared" si="114"/>
        <v>0</v>
      </c>
      <c r="JWI20" s="103">
        <f t="shared" si="114"/>
        <v>0</v>
      </c>
      <c r="JWJ20" s="103">
        <f t="shared" si="114"/>
        <v>0</v>
      </c>
      <c r="JWK20" s="103">
        <f t="shared" si="114"/>
        <v>0</v>
      </c>
      <c r="JWL20" s="103">
        <f t="shared" si="114"/>
        <v>0</v>
      </c>
      <c r="JWM20" s="103">
        <f t="shared" si="114"/>
        <v>0</v>
      </c>
      <c r="JWN20" s="103">
        <f t="shared" si="114"/>
        <v>0</v>
      </c>
      <c r="JWO20" s="103">
        <f t="shared" si="114"/>
        <v>0</v>
      </c>
      <c r="JWP20" s="103">
        <f t="shared" si="114"/>
        <v>0</v>
      </c>
      <c r="JWQ20" s="103">
        <f t="shared" si="114"/>
        <v>0</v>
      </c>
      <c r="JWR20" s="103">
        <f t="shared" si="114"/>
        <v>0</v>
      </c>
      <c r="JWS20" s="103">
        <f t="shared" ref="JWS20:JZD20" si="115">SUM(JWS9:JWS16)</f>
        <v>0</v>
      </c>
      <c r="JWT20" s="103">
        <f t="shared" si="115"/>
        <v>0</v>
      </c>
      <c r="JWU20" s="103">
        <f t="shared" si="115"/>
        <v>0</v>
      </c>
      <c r="JWV20" s="103">
        <f t="shared" si="115"/>
        <v>0</v>
      </c>
      <c r="JWW20" s="103">
        <f t="shared" si="115"/>
        <v>0</v>
      </c>
      <c r="JWX20" s="103">
        <f t="shared" si="115"/>
        <v>0</v>
      </c>
      <c r="JWY20" s="103">
        <f t="shared" si="115"/>
        <v>0</v>
      </c>
      <c r="JWZ20" s="103">
        <f t="shared" si="115"/>
        <v>0</v>
      </c>
      <c r="JXA20" s="103">
        <f t="shared" si="115"/>
        <v>0</v>
      </c>
      <c r="JXB20" s="103">
        <f t="shared" si="115"/>
        <v>0</v>
      </c>
      <c r="JXC20" s="103">
        <f t="shared" si="115"/>
        <v>0</v>
      </c>
      <c r="JXD20" s="103">
        <f t="shared" si="115"/>
        <v>0</v>
      </c>
      <c r="JXE20" s="103">
        <f t="shared" si="115"/>
        <v>0</v>
      </c>
      <c r="JXF20" s="103">
        <f t="shared" si="115"/>
        <v>0</v>
      </c>
      <c r="JXG20" s="103">
        <f t="shared" si="115"/>
        <v>0</v>
      </c>
      <c r="JXH20" s="103">
        <f t="shared" si="115"/>
        <v>0</v>
      </c>
      <c r="JXI20" s="103">
        <f t="shared" si="115"/>
        <v>0</v>
      </c>
      <c r="JXJ20" s="103">
        <f t="shared" si="115"/>
        <v>0</v>
      </c>
      <c r="JXK20" s="103">
        <f t="shared" si="115"/>
        <v>0</v>
      </c>
      <c r="JXL20" s="103">
        <f t="shared" si="115"/>
        <v>0</v>
      </c>
      <c r="JXM20" s="103">
        <f t="shared" si="115"/>
        <v>0</v>
      </c>
      <c r="JXN20" s="103">
        <f t="shared" si="115"/>
        <v>0</v>
      </c>
      <c r="JXO20" s="103">
        <f t="shared" si="115"/>
        <v>0</v>
      </c>
      <c r="JXP20" s="103">
        <f t="shared" si="115"/>
        <v>0</v>
      </c>
      <c r="JXQ20" s="103">
        <f t="shared" si="115"/>
        <v>0</v>
      </c>
      <c r="JXR20" s="103">
        <f t="shared" si="115"/>
        <v>0</v>
      </c>
      <c r="JXS20" s="103">
        <f t="shared" si="115"/>
        <v>0</v>
      </c>
      <c r="JXT20" s="103">
        <f t="shared" si="115"/>
        <v>0</v>
      </c>
      <c r="JXU20" s="103">
        <f t="shared" si="115"/>
        <v>0</v>
      </c>
      <c r="JXV20" s="103">
        <f t="shared" si="115"/>
        <v>0</v>
      </c>
      <c r="JXW20" s="103">
        <f t="shared" si="115"/>
        <v>0</v>
      </c>
      <c r="JXX20" s="103">
        <f t="shared" si="115"/>
        <v>0</v>
      </c>
      <c r="JXY20" s="103">
        <f t="shared" si="115"/>
        <v>0</v>
      </c>
      <c r="JXZ20" s="103">
        <f t="shared" si="115"/>
        <v>0</v>
      </c>
      <c r="JYA20" s="103">
        <f t="shared" si="115"/>
        <v>0</v>
      </c>
      <c r="JYB20" s="103">
        <f t="shared" si="115"/>
        <v>0</v>
      </c>
      <c r="JYC20" s="103">
        <f t="shared" si="115"/>
        <v>0</v>
      </c>
      <c r="JYD20" s="103">
        <f t="shared" si="115"/>
        <v>0</v>
      </c>
      <c r="JYE20" s="103">
        <f t="shared" si="115"/>
        <v>0</v>
      </c>
      <c r="JYF20" s="103">
        <f t="shared" si="115"/>
        <v>0</v>
      </c>
      <c r="JYG20" s="103">
        <f t="shared" si="115"/>
        <v>0</v>
      </c>
      <c r="JYH20" s="103">
        <f t="shared" si="115"/>
        <v>0</v>
      </c>
      <c r="JYI20" s="103">
        <f t="shared" si="115"/>
        <v>0</v>
      </c>
      <c r="JYJ20" s="103">
        <f t="shared" si="115"/>
        <v>0</v>
      </c>
      <c r="JYK20" s="103">
        <f t="shared" si="115"/>
        <v>0</v>
      </c>
      <c r="JYL20" s="103">
        <f t="shared" si="115"/>
        <v>0</v>
      </c>
      <c r="JYM20" s="103">
        <f t="shared" si="115"/>
        <v>0</v>
      </c>
      <c r="JYN20" s="103">
        <f t="shared" si="115"/>
        <v>0</v>
      </c>
      <c r="JYO20" s="103">
        <f t="shared" si="115"/>
        <v>0</v>
      </c>
      <c r="JYP20" s="103">
        <f t="shared" si="115"/>
        <v>0</v>
      </c>
      <c r="JYQ20" s="103">
        <f t="shared" si="115"/>
        <v>0</v>
      </c>
      <c r="JYR20" s="103">
        <f t="shared" si="115"/>
        <v>0</v>
      </c>
      <c r="JYS20" s="103">
        <f t="shared" si="115"/>
        <v>0</v>
      </c>
      <c r="JYT20" s="103">
        <f t="shared" si="115"/>
        <v>0</v>
      </c>
      <c r="JYU20" s="103">
        <f t="shared" si="115"/>
        <v>0</v>
      </c>
      <c r="JYV20" s="103">
        <f t="shared" si="115"/>
        <v>0</v>
      </c>
      <c r="JYW20" s="103">
        <f t="shared" si="115"/>
        <v>0</v>
      </c>
      <c r="JYX20" s="103">
        <f t="shared" si="115"/>
        <v>0</v>
      </c>
      <c r="JYY20" s="103">
        <f t="shared" si="115"/>
        <v>0</v>
      </c>
      <c r="JYZ20" s="103">
        <f t="shared" si="115"/>
        <v>0</v>
      </c>
      <c r="JZA20" s="103">
        <f t="shared" si="115"/>
        <v>0</v>
      </c>
      <c r="JZB20" s="103">
        <f t="shared" si="115"/>
        <v>0</v>
      </c>
      <c r="JZC20" s="103">
        <f t="shared" si="115"/>
        <v>0</v>
      </c>
      <c r="JZD20" s="103">
        <f t="shared" si="115"/>
        <v>0</v>
      </c>
      <c r="JZE20" s="103">
        <f t="shared" ref="JZE20:KBP20" si="116">SUM(JZE9:JZE16)</f>
        <v>0</v>
      </c>
      <c r="JZF20" s="103">
        <f t="shared" si="116"/>
        <v>0</v>
      </c>
      <c r="JZG20" s="103">
        <f t="shared" si="116"/>
        <v>0</v>
      </c>
      <c r="JZH20" s="103">
        <f t="shared" si="116"/>
        <v>0</v>
      </c>
      <c r="JZI20" s="103">
        <f t="shared" si="116"/>
        <v>0</v>
      </c>
      <c r="JZJ20" s="103">
        <f t="shared" si="116"/>
        <v>0</v>
      </c>
      <c r="JZK20" s="103">
        <f t="shared" si="116"/>
        <v>0</v>
      </c>
      <c r="JZL20" s="103">
        <f t="shared" si="116"/>
        <v>0</v>
      </c>
      <c r="JZM20" s="103">
        <f t="shared" si="116"/>
        <v>0</v>
      </c>
      <c r="JZN20" s="103">
        <f t="shared" si="116"/>
        <v>0</v>
      </c>
      <c r="JZO20" s="103">
        <f t="shared" si="116"/>
        <v>0</v>
      </c>
      <c r="JZP20" s="103">
        <f t="shared" si="116"/>
        <v>0</v>
      </c>
      <c r="JZQ20" s="103">
        <f t="shared" si="116"/>
        <v>0</v>
      </c>
      <c r="JZR20" s="103">
        <f t="shared" si="116"/>
        <v>0</v>
      </c>
      <c r="JZS20" s="103">
        <f t="shared" si="116"/>
        <v>0</v>
      </c>
      <c r="JZT20" s="103">
        <f t="shared" si="116"/>
        <v>0</v>
      </c>
      <c r="JZU20" s="103">
        <f t="shared" si="116"/>
        <v>0</v>
      </c>
      <c r="JZV20" s="103">
        <f t="shared" si="116"/>
        <v>0</v>
      </c>
      <c r="JZW20" s="103">
        <f t="shared" si="116"/>
        <v>0</v>
      </c>
      <c r="JZX20" s="103">
        <f t="shared" si="116"/>
        <v>0</v>
      </c>
      <c r="JZY20" s="103">
        <f t="shared" si="116"/>
        <v>0</v>
      </c>
      <c r="JZZ20" s="103">
        <f t="shared" si="116"/>
        <v>0</v>
      </c>
      <c r="KAA20" s="103">
        <f t="shared" si="116"/>
        <v>0</v>
      </c>
      <c r="KAB20" s="103">
        <f t="shared" si="116"/>
        <v>0</v>
      </c>
      <c r="KAC20" s="103">
        <f t="shared" si="116"/>
        <v>0</v>
      </c>
      <c r="KAD20" s="103">
        <f t="shared" si="116"/>
        <v>0</v>
      </c>
      <c r="KAE20" s="103">
        <f t="shared" si="116"/>
        <v>0</v>
      </c>
      <c r="KAF20" s="103">
        <f t="shared" si="116"/>
        <v>0</v>
      </c>
      <c r="KAG20" s="103">
        <f t="shared" si="116"/>
        <v>0</v>
      </c>
      <c r="KAH20" s="103">
        <f t="shared" si="116"/>
        <v>0</v>
      </c>
      <c r="KAI20" s="103">
        <f t="shared" si="116"/>
        <v>0</v>
      </c>
      <c r="KAJ20" s="103">
        <f t="shared" si="116"/>
        <v>0</v>
      </c>
      <c r="KAK20" s="103">
        <f t="shared" si="116"/>
        <v>0</v>
      </c>
      <c r="KAL20" s="103">
        <f t="shared" si="116"/>
        <v>0</v>
      </c>
      <c r="KAM20" s="103">
        <f t="shared" si="116"/>
        <v>0</v>
      </c>
      <c r="KAN20" s="103">
        <f t="shared" si="116"/>
        <v>0</v>
      </c>
      <c r="KAO20" s="103">
        <f t="shared" si="116"/>
        <v>0</v>
      </c>
      <c r="KAP20" s="103">
        <f t="shared" si="116"/>
        <v>0</v>
      </c>
      <c r="KAQ20" s="103">
        <f t="shared" si="116"/>
        <v>0</v>
      </c>
      <c r="KAR20" s="103">
        <f t="shared" si="116"/>
        <v>0</v>
      </c>
      <c r="KAS20" s="103">
        <f t="shared" si="116"/>
        <v>0</v>
      </c>
      <c r="KAT20" s="103">
        <f t="shared" si="116"/>
        <v>0</v>
      </c>
      <c r="KAU20" s="103">
        <f t="shared" si="116"/>
        <v>0</v>
      </c>
      <c r="KAV20" s="103">
        <f t="shared" si="116"/>
        <v>0</v>
      </c>
      <c r="KAW20" s="103">
        <f t="shared" si="116"/>
        <v>0</v>
      </c>
      <c r="KAX20" s="103">
        <f t="shared" si="116"/>
        <v>0</v>
      </c>
      <c r="KAY20" s="103">
        <f t="shared" si="116"/>
        <v>0</v>
      </c>
      <c r="KAZ20" s="103">
        <f t="shared" si="116"/>
        <v>0</v>
      </c>
      <c r="KBA20" s="103">
        <f t="shared" si="116"/>
        <v>0</v>
      </c>
      <c r="KBB20" s="103">
        <f t="shared" si="116"/>
        <v>0</v>
      </c>
      <c r="KBC20" s="103">
        <f t="shared" si="116"/>
        <v>0</v>
      </c>
      <c r="KBD20" s="103">
        <f t="shared" si="116"/>
        <v>0</v>
      </c>
      <c r="KBE20" s="103">
        <f t="shared" si="116"/>
        <v>0</v>
      </c>
      <c r="KBF20" s="103">
        <f t="shared" si="116"/>
        <v>0</v>
      </c>
      <c r="KBG20" s="103">
        <f t="shared" si="116"/>
        <v>0</v>
      </c>
      <c r="KBH20" s="103">
        <f t="shared" si="116"/>
        <v>0</v>
      </c>
      <c r="KBI20" s="103">
        <f t="shared" si="116"/>
        <v>0</v>
      </c>
      <c r="KBJ20" s="103">
        <f t="shared" si="116"/>
        <v>0</v>
      </c>
      <c r="KBK20" s="103">
        <f t="shared" si="116"/>
        <v>0</v>
      </c>
      <c r="KBL20" s="103">
        <f t="shared" si="116"/>
        <v>0</v>
      </c>
      <c r="KBM20" s="103">
        <f t="shared" si="116"/>
        <v>0</v>
      </c>
      <c r="KBN20" s="103">
        <f t="shared" si="116"/>
        <v>0</v>
      </c>
      <c r="KBO20" s="103">
        <f t="shared" si="116"/>
        <v>0</v>
      </c>
      <c r="KBP20" s="103">
        <f t="shared" si="116"/>
        <v>0</v>
      </c>
      <c r="KBQ20" s="103">
        <f t="shared" ref="KBQ20:KEB20" si="117">SUM(KBQ9:KBQ16)</f>
        <v>0</v>
      </c>
      <c r="KBR20" s="103">
        <f t="shared" si="117"/>
        <v>0</v>
      </c>
      <c r="KBS20" s="103">
        <f t="shared" si="117"/>
        <v>0</v>
      </c>
      <c r="KBT20" s="103">
        <f t="shared" si="117"/>
        <v>0</v>
      </c>
      <c r="KBU20" s="103">
        <f t="shared" si="117"/>
        <v>0</v>
      </c>
      <c r="KBV20" s="103">
        <f t="shared" si="117"/>
        <v>0</v>
      </c>
      <c r="KBW20" s="103">
        <f t="shared" si="117"/>
        <v>0</v>
      </c>
      <c r="KBX20" s="103">
        <f t="shared" si="117"/>
        <v>0</v>
      </c>
      <c r="KBY20" s="103">
        <f t="shared" si="117"/>
        <v>0</v>
      </c>
      <c r="KBZ20" s="103">
        <f t="shared" si="117"/>
        <v>0</v>
      </c>
      <c r="KCA20" s="103">
        <f t="shared" si="117"/>
        <v>0</v>
      </c>
      <c r="KCB20" s="103">
        <f t="shared" si="117"/>
        <v>0</v>
      </c>
      <c r="KCC20" s="103">
        <f t="shared" si="117"/>
        <v>0</v>
      </c>
      <c r="KCD20" s="103">
        <f t="shared" si="117"/>
        <v>0</v>
      </c>
      <c r="KCE20" s="103">
        <f t="shared" si="117"/>
        <v>0</v>
      </c>
      <c r="KCF20" s="103">
        <f t="shared" si="117"/>
        <v>0</v>
      </c>
      <c r="KCG20" s="103">
        <f t="shared" si="117"/>
        <v>0</v>
      </c>
      <c r="KCH20" s="103">
        <f t="shared" si="117"/>
        <v>0</v>
      </c>
      <c r="KCI20" s="103">
        <f t="shared" si="117"/>
        <v>0</v>
      </c>
      <c r="KCJ20" s="103">
        <f t="shared" si="117"/>
        <v>0</v>
      </c>
      <c r="KCK20" s="103">
        <f t="shared" si="117"/>
        <v>0</v>
      </c>
      <c r="KCL20" s="103">
        <f t="shared" si="117"/>
        <v>0</v>
      </c>
      <c r="KCM20" s="103">
        <f t="shared" si="117"/>
        <v>0</v>
      </c>
      <c r="KCN20" s="103">
        <f t="shared" si="117"/>
        <v>0</v>
      </c>
      <c r="KCO20" s="103">
        <f t="shared" si="117"/>
        <v>0</v>
      </c>
      <c r="KCP20" s="103">
        <f t="shared" si="117"/>
        <v>0</v>
      </c>
      <c r="KCQ20" s="103">
        <f t="shared" si="117"/>
        <v>0</v>
      </c>
      <c r="KCR20" s="103">
        <f t="shared" si="117"/>
        <v>0</v>
      </c>
      <c r="KCS20" s="103">
        <f t="shared" si="117"/>
        <v>0</v>
      </c>
      <c r="KCT20" s="103">
        <f t="shared" si="117"/>
        <v>0</v>
      </c>
      <c r="KCU20" s="103">
        <f t="shared" si="117"/>
        <v>0</v>
      </c>
      <c r="KCV20" s="103">
        <f t="shared" si="117"/>
        <v>0</v>
      </c>
      <c r="KCW20" s="103">
        <f t="shared" si="117"/>
        <v>0</v>
      </c>
      <c r="KCX20" s="103">
        <f t="shared" si="117"/>
        <v>0</v>
      </c>
      <c r="KCY20" s="103">
        <f t="shared" si="117"/>
        <v>0</v>
      </c>
      <c r="KCZ20" s="103">
        <f t="shared" si="117"/>
        <v>0</v>
      </c>
      <c r="KDA20" s="103">
        <f t="shared" si="117"/>
        <v>0</v>
      </c>
      <c r="KDB20" s="103">
        <f t="shared" si="117"/>
        <v>0</v>
      </c>
      <c r="KDC20" s="103">
        <f t="shared" si="117"/>
        <v>0</v>
      </c>
      <c r="KDD20" s="103">
        <f t="shared" si="117"/>
        <v>0</v>
      </c>
      <c r="KDE20" s="103">
        <f t="shared" si="117"/>
        <v>0</v>
      </c>
      <c r="KDF20" s="103">
        <f t="shared" si="117"/>
        <v>0</v>
      </c>
      <c r="KDG20" s="103">
        <f t="shared" si="117"/>
        <v>0</v>
      </c>
      <c r="KDH20" s="103">
        <f t="shared" si="117"/>
        <v>0</v>
      </c>
      <c r="KDI20" s="103">
        <f t="shared" si="117"/>
        <v>0</v>
      </c>
      <c r="KDJ20" s="103">
        <f t="shared" si="117"/>
        <v>0</v>
      </c>
      <c r="KDK20" s="103">
        <f t="shared" si="117"/>
        <v>0</v>
      </c>
      <c r="KDL20" s="103">
        <f t="shared" si="117"/>
        <v>0</v>
      </c>
      <c r="KDM20" s="103">
        <f t="shared" si="117"/>
        <v>0</v>
      </c>
      <c r="KDN20" s="103">
        <f t="shared" si="117"/>
        <v>0</v>
      </c>
      <c r="KDO20" s="103">
        <f t="shared" si="117"/>
        <v>0</v>
      </c>
      <c r="KDP20" s="103">
        <f t="shared" si="117"/>
        <v>0</v>
      </c>
      <c r="KDQ20" s="103">
        <f t="shared" si="117"/>
        <v>0</v>
      </c>
      <c r="KDR20" s="103">
        <f t="shared" si="117"/>
        <v>0</v>
      </c>
      <c r="KDS20" s="103">
        <f t="shared" si="117"/>
        <v>0</v>
      </c>
      <c r="KDT20" s="103">
        <f t="shared" si="117"/>
        <v>0</v>
      </c>
      <c r="KDU20" s="103">
        <f t="shared" si="117"/>
        <v>0</v>
      </c>
      <c r="KDV20" s="103">
        <f t="shared" si="117"/>
        <v>0</v>
      </c>
      <c r="KDW20" s="103">
        <f t="shared" si="117"/>
        <v>0</v>
      </c>
      <c r="KDX20" s="103">
        <f t="shared" si="117"/>
        <v>0</v>
      </c>
      <c r="KDY20" s="103">
        <f t="shared" si="117"/>
        <v>0</v>
      </c>
      <c r="KDZ20" s="103">
        <f t="shared" si="117"/>
        <v>0</v>
      </c>
      <c r="KEA20" s="103">
        <f t="shared" si="117"/>
        <v>0</v>
      </c>
      <c r="KEB20" s="103">
        <f t="shared" si="117"/>
        <v>0</v>
      </c>
      <c r="KEC20" s="103">
        <f t="shared" ref="KEC20:KGN20" si="118">SUM(KEC9:KEC16)</f>
        <v>0</v>
      </c>
      <c r="KED20" s="103">
        <f t="shared" si="118"/>
        <v>0</v>
      </c>
      <c r="KEE20" s="103">
        <f t="shared" si="118"/>
        <v>0</v>
      </c>
      <c r="KEF20" s="103">
        <f t="shared" si="118"/>
        <v>0</v>
      </c>
      <c r="KEG20" s="103">
        <f t="shared" si="118"/>
        <v>0</v>
      </c>
      <c r="KEH20" s="103">
        <f t="shared" si="118"/>
        <v>0</v>
      </c>
      <c r="KEI20" s="103">
        <f t="shared" si="118"/>
        <v>0</v>
      </c>
      <c r="KEJ20" s="103">
        <f t="shared" si="118"/>
        <v>0</v>
      </c>
      <c r="KEK20" s="103">
        <f t="shared" si="118"/>
        <v>0</v>
      </c>
      <c r="KEL20" s="103">
        <f t="shared" si="118"/>
        <v>0</v>
      </c>
      <c r="KEM20" s="103">
        <f t="shared" si="118"/>
        <v>0</v>
      </c>
      <c r="KEN20" s="103">
        <f t="shared" si="118"/>
        <v>0</v>
      </c>
      <c r="KEO20" s="103">
        <f t="shared" si="118"/>
        <v>0</v>
      </c>
      <c r="KEP20" s="103">
        <f t="shared" si="118"/>
        <v>0</v>
      </c>
      <c r="KEQ20" s="103">
        <f t="shared" si="118"/>
        <v>0</v>
      </c>
      <c r="KER20" s="103">
        <f t="shared" si="118"/>
        <v>0</v>
      </c>
      <c r="KES20" s="103">
        <f t="shared" si="118"/>
        <v>0</v>
      </c>
      <c r="KET20" s="103">
        <f t="shared" si="118"/>
        <v>0</v>
      </c>
      <c r="KEU20" s="103">
        <f t="shared" si="118"/>
        <v>0</v>
      </c>
      <c r="KEV20" s="103">
        <f t="shared" si="118"/>
        <v>0</v>
      </c>
      <c r="KEW20" s="103">
        <f t="shared" si="118"/>
        <v>0</v>
      </c>
      <c r="KEX20" s="103">
        <f t="shared" si="118"/>
        <v>0</v>
      </c>
      <c r="KEY20" s="103">
        <f t="shared" si="118"/>
        <v>0</v>
      </c>
      <c r="KEZ20" s="103">
        <f t="shared" si="118"/>
        <v>0</v>
      </c>
      <c r="KFA20" s="103">
        <f t="shared" si="118"/>
        <v>0</v>
      </c>
      <c r="KFB20" s="103">
        <f t="shared" si="118"/>
        <v>0</v>
      </c>
      <c r="KFC20" s="103">
        <f t="shared" si="118"/>
        <v>0</v>
      </c>
      <c r="KFD20" s="103">
        <f t="shared" si="118"/>
        <v>0</v>
      </c>
      <c r="KFE20" s="103">
        <f t="shared" si="118"/>
        <v>0</v>
      </c>
      <c r="KFF20" s="103">
        <f t="shared" si="118"/>
        <v>0</v>
      </c>
      <c r="KFG20" s="103">
        <f t="shared" si="118"/>
        <v>0</v>
      </c>
      <c r="KFH20" s="103">
        <f t="shared" si="118"/>
        <v>0</v>
      </c>
      <c r="KFI20" s="103">
        <f t="shared" si="118"/>
        <v>0</v>
      </c>
      <c r="KFJ20" s="103">
        <f t="shared" si="118"/>
        <v>0</v>
      </c>
      <c r="KFK20" s="103">
        <f t="shared" si="118"/>
        <v>0</v>
      </c>
      <c r="KFL20" s="103">
        <f t="shared" si="118"/>
        <v>0</v>
      </c>
      <c r="KFM20" s="103">
        <f t="shared" si="118"/>
        <v>0</v>
      </c>
      <c r="KFN20" s="103">
        <f t="shared" si="118"/>
        <v>0</v>
      </c>
      <c r="KFO20" s="103">
        <f t="shared" si="118"/>
        <v>0</v>
      </c>
      <c r="KFP20" s="103">
        <f t="shared" si="118"/>
        <v>0</v>
      </c>
      <c r="KFQ20" s="103">
        <f t="shared" si="118"/>
        <v>0</v>
      </c>
      <c r="KFR20" s="103">
        <f t="shared" si="118"/>
        <v>0</v>
      </c>
      <c r="KFS20" s="103">
        <f t="shared" si="118"/>
        <v>0</v>
      </c>
      <c r="KFT20" s="103">
        <f t="shared" si="118"/>
        <v>0</v>
      </c>
      <c r="KFU20" s="103">
        <f t="shared" si="118"/>
        <v>0</v>
      </c>
      <c r="KFV20" s="103">
        <f t="shared" si="118"/>
        <v>0</v>
      </c>
      <c r="KFW20" s="103">
        <f t="shared" si="118"/>
        <v>0</v>
      </c>
      <c r="KFX20" s="103">
        <f t="shared" si="118"/>
        <v>0</v>
      </c>
      <c r="KFY20" s="103">
        <f t="shared" si="118"/>
        <v>0</v>
      </c>
      <c r="KFZ20" s="103">
        <f t="shared" si="118"/>
        <v>0</v>
      </c>
      <c r="KGA20" s="103">
        <f t="shared" si="118"/>
        <v>0</v>
      </c>
      <c r="KGB20" s="103">
        <f t="shared" si="118"/>
        <v>0</v>
      </c>
      <c r="KGC20" s="103">
        <f t="shared" si="118"/>
        <v>0</v>
      </c>
      <c r="KGD20" s="103">
        <f t="shared" si="118"/>
        <v>0</v>
      </c>
      <c r="KGE20" s="103">
        <f t="shared" si="118"/>
        <v>0</v>
      </c>
      <c r="KGF20" s="103">
        <f t="shared" si="118"/>
        <v>0</v>
      </c>
      <c r="KGG20" s="103">
        <f t="shared" si="118"/>
        <v>0</v>
      </c>
      <c r="KGH20" s="103">
        <f t="shared" si="118"/>
        <v>0</v>
      </c>
      <c r="KGI20" s="103">
        <f t="shared" si="118"/>
        <v>0</v>
      </c>
      <c r="KGJ20" s="103">
        <f t="shared" si="118"/>
        <v>0</v>
      </c>
      <c r="KGK20" s="103">
        <f t="shared" si="118"/>
        <v>0</v>
      </c>
      <c r="KGL20" s="103">
        <f t="shared" si="118"/>
        <v>0</v>
      </c>
      <c r="KGM20" s="103">
        <f t="shared" si="118"/>
        <v>0</v>
      </c>
      <c r="KGN20" s="103">
        <f t="shared" si="118"/>
        <v>0</v>
      </c>
      <c r="KGO20" s="103">
        <f t="shared" ref="KGO20:KIZ20" si="119">SUM(KGO9:KGO16)</f>
        <v>0</v>
      </c>
      <c r="KGP20" s="103">
        <f t="shared" si="119"/>
        <v>0</v>
      </c>
      <c r="KGQ20" s="103">
        <f t="shared" si="119"/>
        <v>0</v>
      </c>
      <c r="KGR20" s="103">
        <f t="shared" si="119"/>
        <v>0</v>
      </c>
      <c r="KGS20" s="103">
        <f t="shared" si="119"/>
        <v>0</v>
      </c>
      <c r="KGT20" s="103">
        <f t="shared" si="119"/>
        <v>0</v>
      </c>
      <c r="KGU20" s="103">
        <f t="shared" si="119"/>
        <v>0</v>
      </c>
      <c r="KGV20" s="103">
        <f t="shared" si="119"/>
        <v>0</v>
      </c>
      <c r="KGW20" s="103">
        <f t="shared" si="119"/>
        <v>0</v>
      </c>
      <c r="KGX20" s="103">
        <f t="shared" si="119"/>
        <v>0</v>
      </c>
      <c r="KGY20" s="103">
        <f t="shared" si="119"/>
        <v>0</v>
      </c>
      <c r="KGZ20" s="103">
        <f t="shared" si="119"/>
        <v>0</v>
      </c>
      <c r="KHA20" s="103">
        <f t="shared" si="119"/>
        <v>0</v>
      </c>
      <c r="KHB20" s="103">
        <f t="shared" si="119"/>
        <v>0</v>
      </c>
      <c r="KHC20" s="103">
        <f t="shared" si="119"/>
        <v>0</v>
      </c>
      <c r="KHD20" s="103">
        <f t="shared" si="119"/>
        <v>0</v>
      </c>
      <c r="KHE20" s="103">
        <f t="shared" si="119"/>
        <v>0</v>
      </c>
      <c r="KHF20" s="103">
        <f t="shared" si="119"/>
        <v>0</v>
      </c>
      <c r="KHG20" s="103">
        <f t="shared" si="119"/>
        <v>0</v>
      </c>
      <c r="KHH20" s="103">
        <f t="shared" si="119"/>
        <v>0</v>
      </c>
      <c r="KHI20" s="103">
        <f t="shared" si="119"/>
        <v>0</v>
      </c>
      <c r="KHJ20" s="103">
        <f t="shared" si="119"/>
        <v>0</v>
      </c>
      <c r="KHK20" s="103">
        <f t="shared" si="119"/>
        <v>0</v>
      </c>
      <c r="KHL20" s="103">
        <f t="shared" si="119"/>
        <v>0</v>
      </c>
      <c r="KHM20" s="103">
        <f t="shared" si="119"/>
        <v>0</v>
      </c>
      <c r="KHN20" s="103">
        <f t="shared" si="119"/>
        <v>0</v>
      </c>
      <c r="KHO20" s="103">
        <f t="shared" si="119"/>
        <v>0</v>
      </c>
      <c r="KHP20" s="103">
        <f t="shared" si="119"/>
        <v>0</v>
      </c>
      <c r="KHQ20" s="103">
        <f t="shared" si="119"/>
        <v>0</v>
      </c>
      <c r="KHR20" s="103">
        <f t="shared" si="119"/>
        <v>0</v>
      </c>
      <c r="KHS20" s="103">
        <f t="shared" si="119"/>
        <v>0</v>
      </c>
      <c r="KHT20" s="103">
        <f t="shared" si="119"/>
        <v>0</v>
      </c>
      <c r="KHU20" s="103">
        <f t="shared" si="119"/>
        <v>0</v>
      </c>
      <c r="KHV20" s="103">
        <f t="shared" si="119"/>
        <v>0</v>
      </c>
      <c r="KHW20" s="103">
        <f t="shared" si="119"/>
        <v>0</v>
      </c>
      <c r="KHX20" s="103">
        <f t="shared" si="119"/>
        <v>0</v>
      </c>
      <c r="KHY20" s="103">
        <f t="shared" si="119"/>
        <v>0</v>
      </c>
      <c r="KHZ20" s="103">
        <f t="shared" si="119"/>
        <v>0</v>
      </c>
      <c r="KIA20" s="103">
        <f t="shared" si="119"/>
        <v>0</v>
      </c>
      <c r="KIB20" s="103">
        <f t="shared" si="119"/>
        <v>0</v>
      </c>
      <c r="KIC20" s="103">
        <f t="shared" si="119"/>
        <v>0</v>
      </c>
      <c r="KID20" s="103">
        <f t="shared" si="119"/>
        <v>0</v>
      </c>
      <c r="KIE20" s="103">
        <f t="shared" si="119"/>
        <v>0</v>
      </c>
      <c r="KIF20" s="103">
        <f t="shared" si="119"/>
        <v>0</v>
      </c>
      <c r="KIG20" s="103">
        <f t="shared" si="119"/>
        <v>0</v>
      </c>
      <c r="KIH20" s="103">
        <f t="shared" si="119"/>
        <v>0</v>
      </c>
      <c r="KII20" s="103">
        <f t="shared" si="119"/>
        <v>0</v>
      </c>
      <c r="KIJ20" s="103">
        <f t="shared" si="119"/>
        <v>0</v>
      </c>
      <c r="KIK20" s="103">
        <f t="shared" si="119"/>
        <v>0</v>
      </c>
      <c r="KIL20" s="103">
        <f t="shared" si="119"/>
        <v>0</v>
      </c>
      <c r="KIM20" s="103">
        <f t="shared" si="119"/>
        <v>0</v>
      </c>
      <c r="KIN20" s="103">
        <f t="shared" si="119"/>
        <v>0</v>
      </c>
      <c r="KIO20" s="103">
        <f t="shared" si="119"/>
        <v>0</v>
      </c>
      <c r="KIP20" s="103">
        <f t="shared" si="119"/>
        <v>0</v>
      </c>
      <c r="KIQ20" s="103">
        <f t="shared" si="119"/>
        <v>0</v>
      </c>
      <c r="KIR20" s="103">
        <f t="shared" si="119"/>
        <v>0</v>
      </c>
      <c r="KIS20" s="103">
        <f t="shared" si="119"/>
        <v>0</v>
      </c>
      <c r="KIT20" s="103">
        <f t="shared" si="119"/>
        <v>0</v>
      </c>
      <c r="KIU20" s="103">
        <f t="shared" si="119"/>
        <v>0</v>
      </c>
      <c r="KIV20" s="103">
        <f t="shared" si="119"/>
        <v>0</v>
      </c>
      <c r="KIW20" s="103">
        <f t="shared" si="119"/>
        <v>0</v>
      </c>
      <c r="KIX20" s="103">
        <f t="shared" si="119"/>
        <v>0</v>
      </c>
      <c r="KIY20" s="103">
        <f t="shared" si="119"/>
        <v>0</v>
      </c>
      <c r="KIZ20" s="103">
        <f t="shared" si="119"/>
        <v>0</v>
      </c>
      <c r="KJA20" s="103">
        <f t="shared" ref="KJA20:KLL20" si="120">SUM(KJA9:KJA16)</f>
        <v>0</v>
      </c>
      <c r="KJB20" s="103">
        <f t="shared" si="120"/>
        <v>0</v>
      </c>
      <c r="KJC20" s="103">
        <f t="shared" si="120"/>
        <v>0</v>
      </c>
      <c r="KJD20" s="103">
        <f t="shared" si="120"/>
        <v>0</v>
      </c>
      <c r="KJE20" s="103">
        <f t="shared" si="120"/>
        <v>0</v>
      </c>
      <c r="KJF20" s="103">
        <f t="shared" si="120"/>
        <v>0</v>
      </c>
      <c r="KJG20" s="103">
        <f t="shared" si="120"/>
        <v>0</v>
      </c>
      <c r="KJH20" s="103">
        <f t="shared" si="120"/>
        <v>0</v>
      </c>
      <c r="KJI20" s="103">
        <f t="shared" si="120"/>
        <v>0</v>
      </c>
      <c r="KJJ20" s="103">
        <f t="shared" si="120"/>
        <v>0</v>
      </c>
      <c r="KJK20" s="103">
        <f t="shared" si="120"/>
        <v>0</v>
      </c>
      <c r="KJL20" s="103">
        <f t="shared" si="120"/>
        <v>0</v>
      </c>
      <c r="KJM20" s="103">
        <f t="shared" si="120"/>
        <v>0</v>
      </c>
      <c r="KJN20" s="103">
        <f t="shared" si="120"/>
        <v>0</v>
      </c>
      <c r="KJO20" s="103">
        <f t="shared" si="120"/>
        <v>0</v>
      </c>
      <c r="KJP20" s="103">
        <f t="shared" si="120"/>
        <v>0</v>
      </c>
      <c r="KJQ20" s="103">
        <f t="shared" si="120"/>
        <v>0</v>
      </c>
      <c r="KJR20" s="103">
        <f t="shared" si="120"/>
        <v>0</v>
      </c>
      <c r="KJS20" s="103">
        <f t="shared" si="120"/>
        <v>0</v>
      </c>
      <c r="KJT20" s="103">
        <f t="shared" si="120"/>
        <v>0</v>
      </c>
      <c r="KJU20" s="103">
        <f t="shared" si="120"/>
        <v>0</v>
      </c>
      <c r="KJV20" s="103">
        <f t="shared" si="120"/>
        <v>0</v>
      </c>
      <c r="KJW20" s="103">
        <f t="shared" si="120"/>
        <v>0</v>
      </c>
      <c r="KJX20" s="103">
        <f t="shared" si="120"/>
        <v>0</v>
      </c>
      <c r="KJY20" s="103">
        <f t="shared" si="120"/>
        <v>0</v>
      </c>
      <c r="KJZ20" s="103">
        <f t="shared" si="120"/>
        <v>0</v>
      </c>
      <c r="KKA20" s="103">
        <f t="shared" si="120"/>
        <v>0</v>
      </c>
      <c r="KKB20" s="103">
        <f t="shared" si="120"/>
        <v>0</v>
      </c>
      <c r="KKC20" s="103">
        <f t="shared" si="120"/>
        <v>0</v>
      </c>
      <c r="KKD20" s="103">
        <f t="shared" si="120"/>
        <v>0</v>
      </c>
      <c r="KKE20" s="103">
        <f t="shared" si="120"/>
        <v>0</v>
      </c>
      <c r="KKF20" s="103">
        <f t="shared" si="120"/>
        <v>0</v>
      </c>
      <c r="KKG20" s="103">
        <f t="shared" si="120"/>
        <v>0</v>
      </c>
      <c r="KKH20" s="103">
        <f t="shared" si="120"/>
        <v>0</v>
      </c>
      <c r="KKI20" s="103">
        <f t="shared" si="120"/>
        <v>0</v>
      </c>
      <c r="KKJ20" s="103">
        <f t="shared" si="120"/>
        <v>0</v>
      </c>
      <c r="KKK20" s="103">
        <f t="shared" si="120"/>
        <v>0</v>
      </c>
      <c r="KKL20" s="103">
        <f t="shared" si="120"/>
        <v>0</v>
      </c>
      <c r="KKM20" s="103">
        <f t="shared" si="120"/>
        <v>0</v>
      </c>
      <c r="KKN20" s="103">
        <f t="shared" si="120"/>
        <v>0</v>
      </c>
      <c r="KKO20" s="103">
        <f t="shared" si="120"/>
        <v>0</v>
      </c>
      <c r="KKP20" s="103">
        <f t="shared" si="120"/>
        <v>0</v>
      </c>
      <c r="KKQ20" s="103">
        <f t="shared" si="120"/>
        <v>0</v>
      </c>
      <c r="KKR20" s="103">
        <f t="shared" si="120"/>
        <v>0</v>
      </c>
      <c r="KKS20" s="103">
        <f t="shared" si="120"/>
        <v>0</v>
      </c>
      <c r="KKT20" s="103">
        <f t="shared" si="120"/>
        <v>0</v>
      </c>
      <c r="KKU20" s="103">
        <f t="shared" si="120"/>
        <v>0</v>
      </c>
      <c r="KKV20" s="103">
        <f t="shared" si="120"/>
        <v>0</v>
      </c>
      <c r="KKW20" s="103">
        <f t="shared" si="120"/>
        <v>0</v>
      </c>
      <c r="KKX20" s="103">
        <f t="shared" si="120"/>
        <v>0</v>
      </c>
      <c r="KKY20" s="103">
        <f t="shared" si="120"/>
        <v>0</v>
      </c>
      <c r="KKZ20" s="103">
        <f t="shared" si="120"/>
        <v>0</v>
      </c>
      <c r="KLA20" s="103">
        <f t="shared" si="120"/>
        <v>0</v>
      </c>
      <c r="KLB20" s="103">
        <f t="shared" si="120"/>
        <v>0</v>
      </c>
      <c r="KLC20" s="103">
        <f t="shared" si="120"/>
        <v>0</v>
      </c>
      <c r="KLD20" s="103">
        <f t="shared" si="120"/>
        <v>0</v>
      </c>
      <c r="KLE20" s="103">
        <f t="shared" si="120"/>
        <v>0</v>
      </c>
      <c r="KLF20" s="103">
        <f t="shared" si="120"/>
        <v>0</v>
      </c>
      <c r="KLG20" s="103">
        <f t="shared" si="120"/>
        <v>0</v>
      </c>
      <c r="KLH20" s="103">
        <f t="shared" si="120"/>
        <v>0</v>
      </c>
      <c r="KLI20" s="103">
        <f t="shared" si="120"/>
        <v>0</v>
      </c>
      <c r="KLJ20" s="103">
        <f t="shared" si="120"/>
        <v>0</v>
      </c>
      <c r="KLK20" s="103">
        <f t="shared" si="120"/>
        <v>0</v>
      </c>
      <c r="KLL20" s="103">
        <f t="shared" si="120"/>
        <v>0</v>
      </c>
      <c r="KLM20" s="103">
        <f t="shared" ref="KLM20:KNX20" si="121">SUM(KLM9:KLM16)</f>
        <v>0</v>
      </c>
      <c r="KLN20" s="103">
        <f t="shared" si="121"/>
        <v>0</v>
      </c>
      <c r="KLO20" s="103">
        <f t="shared" si="121"/>
        <v>0</v>
      </c>
      <c r="KLP20" s="103">
        <f t="shared" si="121"/>
        <v>0</v>
      </c>
      <c r="KLQ20" s="103">
        <f t="shared" si="121"/>
        <v>0</v>
      </c>
      <c r="KLR20" s="103">
        <f t="shared" si="121"/>
        <v>0</v>
      </c>
      <c r="KLS20" s="103">
        <f t="shared" si="121"/>
        <v>0</v>
      </c>
      <c r="KLT20" s="103">
        <f t="shared" si="121"/>
        <v>0</v>
      </c>
      <c r="KLU20" s="103">
        <f t="shared" si="121"/>
        <v>0</v>
      </c>
      <c r="KLV20" s="103">
        <f t="shared" si="121"/>
        <v>0</v>
      </c>
      <c r="KLW20" s="103">
        <f t="shared" si="121"/>
        <v>0</v>
      </c>
      <c r="KLX20" s="103">
        <f t="shared" si="121"/>
        <v>0</v>
      </c>
      <c r="KLY20" s="103">
        <f t="shared" si="121"/>
        <v>0</v>
      </c>
      <c r="KLZ20" s="103">
        <f t="shared" si="121"/>
        <v>0</v>
      </c>
      <c r="KMA20" s="103">
        <f t="shared" si="121"/>
        <v>0</v>
      </c>
      <c r="KMB20" s="103">
        <f t="shared" si="121"/>
        <v>0</v>
      </c>
      <c r="KMC20" s="103">
        <f t="shared" si="121"/>
        <v>0</v>
      </c>
      <c r="KMD20" s="103">
        <f t="shared" si="121"/>
        <v>0</v>
      </c>
      <c r="KME20" s="103">
        <f t="shared" si="121"/>
        <v>0</v>
      </c>
      <c r="KMF20" s="103">
        <f t="shared" si="121"/>
        <v>0</v>
      </c>
      <c r="KMG20" s="103">
        <f t="shared" si="121"/>
        <v>0</v>
      </c>
      <c r="KMH20" s="103">
        <f t="shared" si="121"/>
        <v>0</v>
      </c>
      <c r="KMI20" s="103">
        <f t="shared" si="121"/>
        <v>0</v>
      </c>
      <c r="KMJ20" s="103">
        <f t="shared" si="121"/>
        <v>0</v>
      </c>
      <c r="KMK20" s="103">
        <f t="shared" si="121"/>
        <v>0</v>
      </c>
      <c r="KML20" s="103">
        <f t="shared" si="121"/>
        <v>0</v>
      </c>
      <c r="KMM20" s="103">
        <f t="shared" si="121"/>
        <v>0</v>
      </c>
      <c r="KMN20" s="103">
        <f t="shared" si="121"/>
        <v>0</v>
      </c>
      <c r="KMO20" s="103">
        <f t="shared" si="121"/>
        <v>0</v>
      </c>
      <c r="KMP20" s="103">
        <f t="shared" si="121"/>
        <v>0</v>
      </c>
      <c r="KMQ20" s="103">
        <f t="shared" si="121"/>
        <v>0</v>
      </c>
      <c r="KMR20" s="103">
        <f t="shared" si="121"/>
        <v>0</v>
      </c>
      <c r="KMS20" s="103">
        <f t="shared" si="121"/>
        <v>0</v>
      </c>
      <c r="KMT20" s="103">
        <f t="shared" si="121"/>
        <v>0</v>
      </c>
      <c r="KMU20" s="103">
        <f t="shared" si="121"/>
        <v>0</v>
      </c>
      <c r="KMV20" s="103">
        <f t="shared" si="121"/>
        <v>0</v>
      </c>
      <c r="KMW20" s="103">
        <f t="shared" si="121"/>
        <v>0</v>
      </c>
      <c r="KMX20" s="103">
        <f t="shared" si="121"/>
        <v>0</v>
      </c>
      <c r="KMY20" s="103">
        <f t="shared" si="121"/>
        <v>0</v>
      </c>
      <c r="KMZ20" s="103">
        <f t="shared" si="121"/>
        <v>0</v>
      </c>
      <c r="KNA20" s="103">
        <f t="shared" si="121"/>
        <v>0</v>
      </c>
      <c r="KNB20" s="103">
        <f t="shared" si="121"/>
        <v>0</v>
      </c>
      <c r="KNC20" s="103">
        <f t="shared" si="121"/>
        <v>0</v>
      </c>
      <c r="KND20" s="103">
        <f t="shared" si="121"/>
        <v>0</v>
      </c>
      <c r="KNE20" s="103">
        <f t="shared" si="121"/>
        <v>0</v>
      </c>
      <c r="KNF20" s="103">
        <f t="shared" si="121"/>
        <v>0</v>
      </c>
      <c r="KNG20" s="103">
        <f t="shared" si="121"/>
        <v>0</v>
      </c>
      <c r="KNH20" s="103">
        <f t="shared" si="121"/>
        <v>0</v>
      </c>
      <c r="KNI20" s="103">
        <f t="shared" si="121"/>
        <v>0</v>
      </c>
      <c r="KNJ20" s="103">
        <f t="shared" si="121"/>
        <v>0</v>
      </c>
      <c r="KNK20" s="103">
        <f t="shared" si="121"/>
        <v>0</v>
      </c>
      <c r="KNL20" s="103">
        <f t="shared" si="121"/>
        <v>0</v>
      </c>
      <c r="KNM20" s="103">
        <f t="shared" si="121"/>
        <v>0</v>
      </c>
      <c r="KNN20" s="103">
        <f t="shared" si="121"/>
        <v>0</v>
      </c>
      <c r="KNO20" s="103">
        <f t="shared" si="121"/>
        <v>0</v>
      </c>
      <c r="KNP20" s="103">
        <f t="shared" si="121"/>
        <v>0</v>
      </c>
      <c r="KNQ20" s="103">
        <f t="shared" si="121"/>
        <v>0</v>
      </c>
      <c r="KNR20" s="103">
        <f t="shared" si="121"/>
        <v>0</v>
      </c>
      <c r="KNS20" s="103">
        <f t="shared" si="121"/>
        <v>0</v>
      </c>
      <c r="KNT20" s="103">
        <f t="shared" si="121"/>
        <v>0</v>
      </c>
      <c r="KNU20" s="103">
        <f t="shared" si="121"/>
        <v>0</v>
      </c>
      <c r="KNV20" s="103">
        <f t="shared" si="121"/>
        <v>0</v>
      </c>
      <c r="KNW20" s="103">
        <f t="shared" si="121"/>
        <v>0</v>
      </c>
      <c r="KNX20" s="103">
        <f t="shared" si="121"/>
        <v>0</v>
      </c>
      <c r="KNY20" s="103">
        <f t="shared" ref="KNY20:KQJ20" si="122">SUM(KNY9:KNY16)</f>
        <v>0</v>
      </c>
      <c r="KNZ20" s="103">
        <f t="shared" si="122"/>
        <v>0</v>
      </c>
      <c r="KOA20" s="103">
        <f t="shared" si="122"/>
        <v>0</v>
      </c>
      <c r="KOB20" s="103">
        <f t="shared" si="122"/>
        <v>0</v>
      </c>
      <c r="KOC20" s="103">
        <f t="shared" si="122"/>
        <v>0</v>
      </c>
      <c r="KOD20" s="103">
        <f t="shared" si="122"/>
        <v>0</v>
      </c>
      <c r="KOE20" s="103">
        <f t="shared" si="122"/>
        <v>0</v>
      </c>
      <c r="KOF20" s="103">
        <f t="shared" si="122"/>
        <v>0</v>
      </c>
      <c r="KOG20" s="103">
        <f t="shared" si="122"/>
        <v>0</v>
      </c>
      <c r="KOH20" s="103">
        <f t="shared" si="122"/>
        <v>0</v>
      </c>
      <c r="KOI20" s="103">
        <f t="shared" si="122"/>
        <v>0</v>
      </c>
      <c r="KOJ20" s="103">
        <f t="shared" si="122"/>
        <v>0</v>
      </c>
      <c r="KOK20" s="103">
        <f t="shared" si="122"/>
        <v>0</v>
      </c>
      <c r="KOL20" s="103">
        <f t="shared" si="122"/>
        <v>0</v>
      </c>
      <c r="KOM20" s="103">
        <f t="shared" si="122"/>
        <v>0</v>
      </c>
      <c r="KON20" s="103">
        <f t="shared" si="122"/>
        <v>0</v>
      </c>
      <c r="KOO20" s="103">
        <f t="shared" si="122"/>
        <v>0</v>
      </c>
      <c r="KOP20" s="103">
        <f t="shared" si="122"/>
        <v>0</v>
      </c>
      <c r="KOQ20" s="103">
        <f t="shared" si="122"/>
        <v>0</v>
      </c>
      <c r="KOR20" s="103">
        <f t="shared" si="122"/>
        <v>0</v>
      </c>
      <c r="KOS20" s="103">
        <f t="shared" si="122"/>
        <v>0</v>
      </c>
      <c r="KOT20" s="103">
        <f t="shared" si="122"/>
        <v>0</v>
      </c>
      <c r="KOU20" s="103">
        <f t="shared" si="122"/>
        <v>0</v>
      </c>
      <c r="KOV20" s="103">
        <f t="shared" si="122"/>
        <v>0</v>
      </c>
      <c r="KOW20" s="103">
        <f t="shared" si="122"/>
        <v>0</v>
      </c>
      <c r="KOX20" s="103">
        <f t="shared" si="122"/>
        <v>0</v>
      </c>
      <c r="KOY20" s="103">
        <f t="shared" si="122"/>
        <v>0</v>
      </c>
      <c r="KOZ20" s="103">
        <f t="shared" si="122"/>
        <v>0</v>
      </c>
      <c r="KPA20" s="103">
        <f t="shared" si="122"/>
        <v>0</v>
      </c>
      <c r="KPB20" s="103">
        <f t="shared" si="122"/>
        <v>0</v>
      </c>
      <c r="KPC20" s="103">
        <f t="shared" si="122"/>
        <v>0</v>
      </c>
      <c r="KPD20" s="103">
        <f t="shared" si="122"/>
        <v>0</v>
      </c>
      <c r="KPE20" s="103">
        <f t="shared" si="122"/>
        <v>0</v>
      </c>
      <c r="KPF20" s="103">
        <f t="shared" si="122"/>
        <v>0</v>
      </c>
      <c r="KPG20" s="103">
        <f t="shared" si="122"/>
        <v>0</v>
      </c>
      <c r="KPH20" s="103">
        <f t="shared" si="122"/>
        <v>0</v>
      </c>
      <c r="KPI20" s="103">
        <f t="shared" si="122"/>
        <v>0</v>
      </c>
      <c r="KPJ20" s="103">
        <f t="shared" si="122"/>
        <v>0</v>
      </c>
      <c r="KPK20" s="103">
        <f t="shared" si="122"/>
        <v>0</v>
      </c>
      <c r="KPL20" s="103">
        <f t="shared" si="122"/>
        <v>0</v>
      </c>
      <c r="KPM20" s="103">
        <f t="shared" si="122"/>
        <v>0</v>
      </c>
      <c r="KPN20" s="103">
        <f t="shared" si="122"/>
        <v>0</v>
      </c>
      <c r="KPO20" s="103">
        <f t="shared" si="122"/>
        <v>0</v>
      </c>
      <c r="KPP20" s="103">
        <f t="shared" si="122"/>
        <v>0</v>
      </c>
      <c r="KPQ20" s="103">
        <f t="shared" si="122"/>
        <v>0</v>
      </c>
      <c r="KPR20" s="103">
        <f t="shared" si="122"/>
        <v>0</v>
      </c>
      <c r="KPS20" s="103">
        <f t="shared" si="122"/>
        <v>0</v>
      </c>
      <c r="KPT20" s="103">
        <f t="shared" si="122"/>
        <v>0</v>
      </c>
      <c r="KPU20" s="103">
        <f t="shared" si="122"/>
        <v>0</v>
      </c>
      <c r="KPV20" s="103">
        <f t="shared" si="122"/>
        <v>0</v>
      </c>
      <c r="KPW20" s="103">
        <f t="shared" si="122"/>
        <v>0</v>
      </c>
      <c r="KPX20" s="103">
        <f t="shared" si="122"/>
        <v>0</v>
      </c>
      <c r="KPY20" s="103">
        <f t="shared" si="122"/>
        <v>0</v>
      </c>
      <c r="KPZ20" s="103">
        <f t="shared" si="122"/>
        <v>0</v>
      </c>
      <c r="KQA20" s="103">
        <f t="shared" si="122"/>
        <v>0</v>
      </c>
      <c r="KQB20" s="103">
        <f t="shared" si="122"/>
        <v>0</v>
      </c>
      <c r="KQC20" s="103">
        <f t="shared" si="122"/>
        <v>0</v>
      </c>
      <c r="KQD20" s="103">
        <f t="shared" si="122"/>
        <v>0</v>
      </c>
      <c r="KQE20" s="103">
        <f t="shared" si="122"/>
        <v>0</v>
      </c>
      <c r="KQF20" s="103">
        <f t="shared" si="122"/>
        <v>0</v>
      </c>
      <c r="KQG20" s="103">
        <f t="shared" si="122"/>
        <v>0</v>
      </c>
      <c r="KQH20" s="103">
        <f t="shared" si="122"/>
        <v>0</v>
      </c>
      <c r="KQI20" s="103">
        <f t="shared" si="122"/>
        <v>0</v>
      </c>
      <c r="KQJ20" s="103">
        <f t="shared" si="122"/>
        <v>0</v>
      </c>
      <c r="KQK20" s="103">
        <f t="shared" ref="KQK20:KSV20" si="123">SUM(KQK9:KQK16)</f>
        <v>0</v>
      </c>
      <c r="KQL20" s="103">
        <f t="shared" si="123"/>
        <v>0</v>
      </c>
      <c r="KQM20" s="103">
        <f t="shared" si="123"/>
        <v>0</v>
      </c>
      <c r="KQN20" s="103">
        <f t="shared" si="123"/>
        <v>0</v>
      </c>
      <c r="KQO20" s="103">
        <f t="shared" si="123"/>
        <v>0</v>
      </c>
      <c r="KQP20" s="103">
        <f t="shared" si="123"/>
        <v>0</v>
      </c>
      <c r="KQQ20" s="103">
        <f t="shared" si="123"/>
        <v>0</v>
      </c>
      <c r="KQR20" s="103">
        <f t="shared" si="123"/>
        <v>0</v>
      </c>
      <c r="KQS20" s="103">
        <f t="shared" si="123"/>
        <v>0</v>
      </c>
      <c r="KQT20" s="103">
        <f t="shared" si="123"/>
        <v>0</v>
      </c>
      <c r="KQU20" s="103">
        <f t="shared" si="123"/>
        <v>0</v>
      </c>
      <c r="KQV20" s="103">
        <f t="shared" si="123"/>
        <v>0</v>
      </c>
      <c r="KQW20" s="103">
        <f t="shared" si="123"/>
        <v>0</v>
      </c>
      <c r="KQX20" s="103">
        <f t="shared" si="123"/>
        <v>0</v>
      </c>
      <c r="KQY20" s="103">
        <f t="shared" si="123"/>
        <v>0</v>
      </c>
      <c r="KQZ20" s="103">
        <f t="shared" si="123"/>
        <v>0</v>
      </c>
      <c r="KRA20" s="103">
        <f t="shared" si="123"/>
        <v>0</v>
      </c>
      <c r="KRB20" s="103">
        <f t="shared" si="123"/>
        <v>0</v>
      </c>
      <c r="KRC20" s="103">
        <f t="shared" si="123"/>
        <v>0</v>
      </c>
      <c r="KRD20" s="103">
        <f t="shared" si="123"/>
        <v>0</v>
      </c>
      <c r="KRE20" s="103">
        <f t="shared" si="123"/>
        <v>0</v>
      </c>
      <c r="KRF20" s="103">
        <f t="shared" si="123"/>
        <v>0</v>
      </c>
      <c r="KRG20" s="103">
        <f t="shared" si="123"/>
        <v>0</v>
      </c>
      <c r="KRH20" s="103">
        <f t="shared" si="123"/>
        <v>0</v>
      </c>
      <c r="KRI20" s="103">
        <f t="shared" si="123"/>
        <v>0</v>
      </c>
      <c r="KRJ20" s="103">
        <f t="shared" si="123"/>
        <v>0</v>
      </c>
      <c r="KRK20" s="103">
        <f t="shared" si="123"/>
        <v>0</v>
      </c>
      <c r="KRL20" s="103">
        <f t="shared" si="123"/>
        <v>0</v>
      </c>
      <c r="KRM20" s="103">
        <f t="shared" si="123"/>
        <v>0</v>
      </c>
      <c r="KRN20" s="103">
        <f t="shared" si="123"/>
        <v>0</v>
      </c>
      <c r="KRO20" s="103">
        <f t="shared" si="123"/>
        <v>0</v>
      </c>
      <c r="KRP20" s="103">
        <f t="shared" si="123"/>
        <v>0</v>
      </c>
      <c r="KRQ20" s="103">
        <f t="shared" si="123"/>
        <v>0</v>
      </c>
      <c r="KRR20" s="103">
        <f t="shared" si="123"/>
        <v>0</v>
      </c>
      <c r="KRS20" s="103">
        <f t="shared" si="123"/>
        <v>0</v>
      </c>
      <c r="KRT20" s="103">
        <f t="shared" si="123"/>
        <v>0</v>
      </c>
      <c r="KRU20" s="103">
        <f t="shared" si="123"/>
        <v>0</v>
      </c>
      <c r="KRV20" s="103">
        <f t="shared" si="123"/>
        <v>0</v>
      </c>
      <c r="KRW20" s="103">
        <f t="shared" si="123"/>
        <v>0</v>
      </c>
      <c r="KRX20" s="103">
        <f t="shared" si="123"/>
        <v>0</v>
      </c>
      <c r="KRY20" s="103">
        <f t="shared" si="123"/>
        <v>0</v>
      </c>
      <c r="KRZ20" s="103">
        <f t="shared" si="123"/>
        <v>0</v>
      </c>
      <c r="KSA20" s="103">
        <f t="shared" si="123"/>
        <v>0</v>
      </c>
      <c r="KSB20" s="103">
        <f t="shared" si="123"/>
        <v>0</v>
      </c>
      <c r="KSC20" s="103">
        <f t="shared" si="123"/>
        <v>0</v>
      </c>
      <c r="KSD20" s="103">
        <f t="shared" si="123"/>
        <v>0</v>
      </c>
      <c r="KSE20" s="103">
        <f t="shared" si="123"/>
        <v>0</v>
      </c>
      <c r="KSF20" s="103">
        <f t="shared" si="123"/>
        <v>0</v>
      </c>
      <c r="KSG20" s="103">
        <f t="shared" si="123"/>
        <v>0</v>
      </c>
      <c r="KSH20" s="103">
        <f t="shared" si="123"/>
        <v>0</v>
      </c>
      <c r="KSI20" s="103">
        <f t="shared" si="123"/>
        <v>0</v>
      </c>
      <c r="KSJ20" s="103">
        <f t="shared" si="123"/>
        <v>0</v>
      </c>
      <c r="KSK20" s="103">
        <f t="shared" si="123"/>
        <v>0</v>
      </c>
      <c r="KSL20" s="103">
        <f t="shared" si="123"/>
        <v>0</v>
      </c>
      <c r="KSM20" s="103">
        <f t="shared" si="123"/>
        <v>0</v>
      </c>
      <c r="KSN20" s="103">
        <f t="shared" si="123"/>
        <v>0</v>
      </c>
      <c r="KSO20" s="103">
        <f t="shared" si="123"/>
        <v>0</v>
      </c>
      <c r="KSP20" s="103">
        <f t="shared" si="123"/>
        <v>0</v>
      </c>
      <c r="KSQ20" s="103">
        <f t="shared" si="123"/>
        <v>0</v>
      </c>
      <c r="KSR20" s="103">
        <f t="shared" si="123"/>
        <v>0</v>
      </c>
      <c r="KSS20" s="103">
        <f t="shared" si="123"/>
        <v>0</v>
      </c>
      <c r="KST20" s="103">
        <f t="shared" si="123"/>
        <v>0</v>
      </c>
      <c r="KSU20" s="103">
        <f t="shared" si="123"/>
        <v>0</v>
      </c>
      <c r="KSV20" s="103">
        <f t="shared" si="123"/>
        <v>0</v>
      </c>
      <c r="KSW20" s="103">
        <f t="shared" ref="KSW20:KVH20" si="124">SUM(KSW9:KSW16)</f>
        <v>0</v>
      </c>
      <c r="KSX20" s="103">
        <f t="shared" si="124"/>
        <v>0</v>
      </c>
      <c r="KSY20" s="103">
        <f t="shared" si="124"/>
        <v>0</v>
      </c>
      <c r="KSZ20" s="103">
        <f t="shared" si="124"/>
        <v>0</v>
      </c>
      <c r="KTA20" s="103">
        <f t="shared" si="124"/>
        <v>0</v>
      </c>
      <c r="KTB20" s="103">
        <f t="shared" si="124"/>
        <v>0</v>
      </c>
      <c r="KTC20" s="103">
        <f t="shared" si="124"/>
        <v>0</v>
      </c>
      <c r="KTD20" s="103">
        <f t="shared" si="124"/>
        <v>0</v>
      </c>
      <c r="KTE20" s="103">
        <f t="shared" si="124"/>
        <v>0</v>
      </c>
      <c r="KTF20" s="103">
        <f t="shared" si="124"/>
        <v>0</v>
      </c>
      <c r="KTG20" s="103">
        <f t="shared" si="124"/>
        <v>0</v>
      </c>
      <c r="KTH20" s="103">
        <f t="shared" si="124"/>
        <v>0</v>
      </c>
      <c r="KTI20" s="103">
        <f t="shared" si="124"/>
        <v>0</v>
      </c>
      <c r="KTJ20" s="103">
        <f t="shared" si="124"/>
        <v>0</v>
      </c>
      <c r="KTK20" s="103">
        <f t="shared" si="124"/>
        <v>0</v>
      </c>
      <c r="KTL20" s="103">
        <f t="shared" si="124"/>
        <v>0</v>
      </c>
      <c r="KTM20" s="103">
        <f t="shared" si="124"/>
        <v>0</v>
      </c>
      <c r="KTN20" s="103">
        <f t="shared" si="124"/>
        <v>0</v>
      </c>
      <c r="KTO20" s="103">
        <f t="shared" si="124"/>
        <v>0</v>
      </c>
      <c r="KTP20" s="103">
        <f t="shared" si="124"/>
        <v>0</v>
      </c>
      <c r="KTQ20" s="103">
        <f t="shared" si="124"/>
        <v>0</v>
      </c>
      <c r="KTR20" s="103">
        <f t="shared" si="124"/>
        <v>0</v>
      </c>
      <c r="KTS20" s="103">
        <f t="shared" si="124"/>
        <v>0</v>
      </c>
      <c r="KTT20" s="103">
        <f t="shared" si="124"/>
        <v>0</v>
      </c>
      <c r="KTU20" s="103">
        <f t="shared" si="124"/>
        <v>0</v>
      </c>
      <c r="KTV20" s="103">
        <f t="shared" si="124"/>
        <v>0</v>
      </c>
      <c r="KTW20" s="103">
        <f t="shared" si="124"/>
        <v>0</v>
      </c>
      <c r="KTX20" s="103">
        <f t="shared" si="124"/>
        <v>0</v>
      </c>
      <c r="KTY20" s="103">
        <f t="shared" si="124"/>
        <v>0</v>
      </c>
      <c r="KTZ20" s="103">
        <f t="shared" si="124"/>
        <v>0</v>
      </c>
      <c r="KUA20" s="103">
        <f t="shared" si="124"/>
        <v>0</v>
      </c>
      <c r="KUB20" s="103">
        <f t="shared" si="124"/>
        <v>0</v>
      </c>
      <c r="KUC20" s="103">
        <f t="shared" si="124"/>
        <v>0</v>
      </c>
      <c r="KUD20" s="103">
        <f t="shared" si="124"/>
        <v>0</v>
      </c>
      <c r="KUE20" s="103">
        <f t="shared" si="124"/>
        <v>0</v>
      </c>
      <c r="KUF20" s="103">
        <f t="shared" si="124"/>
        <v>0</v>
      </c>
      <c r="KUG20" s="103">
        <f t="shared" si="124"/>
        <v>0</v>
      </c>
      <c r="KUH20" s="103">
        <f t="shared" si="124"/>
        <v>0</v>
      </c>
      <c r="KUI20" s="103">
        <f t="shared" si="124"/>
        <v>0</v>
      </c>
      <c r="KUJ20" s="103">
        <f t="shared" si="124"/>
        <v>0</v>
      </c>
      <c r="KUK20" s="103">
        <f t="shared" si="124"/>
        <v>0</v>
      </c>
      <c r="KUL20" s="103">
        <f t="shared" si="124"/>
        <v>0</v>
      </c>
      <c r="KUM20" s="103">
        <f t="shared" si="124"/>
        <v>0</v>
      </c>
      <c r="KUN20" s="103">
        <f t="shared" si="124"/>
        <v>0</v>
      </c>
      <c r="KUO20" s="103">
        <f t="shared" si="124"/>
        <v>0</v>
      </c>
      <c r="KUP20" s="103">
        <f t="shared" si="124"/>
        <v>0</v>
      </c>
      <c r="KUQ20" s="103">
        <f t="shared" si="124"/>
        <v>0</v>
      </c>
      <c r="KUR20" s="103">
        <f t="shared" si="124"/>
        <v>0</v>
      </c>
      <c r="KUS20" s="103">
        <f t="shared" si="124"/>
        <v>0</v>
      </c>
      <c r="KUT20" s="103">
        <f t="shared" si="124"/>
        <v>0</v>
      </c>
      <c r="KUU20" s="103">
        <f t="shared" si="124"/>
        <v>0</v>
      </c>
      <c r="KUV20" s="103">
        <f t="shared" si="124"/>
        <v>0</v>
      </c>
      <c r="KUW20" s="103">
        <f t="shared" si="124"/>
        <v>0</v>
      </c>
      <c r="KUX20" s="103">
        <f t="shared" si="124"/>
        <v>0</v>
      </c>
      <c r="KUY20" s="103">
        <f t="shared" si="124"/>
        <v>0</v>
      </c>
      <c r="KUZ20" s="103">
        <f t="shared" si="124"/>
        <v>0</v>
      </c>
      <c r="KVA20" s="103">
        <f t="shared" si="124"/>
        <v>0</v>
      </c>
      <c r="KVB20" s="103">
        <f t="shared" si="124"/>
        <v>0</v>
      </c>
      <c r="KVC20" s="103">
        <f t="shared" si="124"/>
        <v>0</v>
      </c>
      <c r="KVD20" s="103">
        <f t="shared" si="124"/>
        <v>0</v>
      </c>
      <c r="KVE20" s="103">
        <f t="shared" si="124"/>
        <v>0</v>
      </c>
      <c r="KVF20" s="103">
        <f t="shared" si="124"/>
        <v>0</v>
      </c>
      <c r="KVG20" s="103">
        <f t="shared" si="124"/>
        <v>0</v>
      </c>
      <c r="KVH20" s="103">
        <f t="shared" si="124"/>
        <v>0</v>
      </c>
      <c r="KVI20" s="103">
        <f t="shared" ref="KVI20:KXT20" si="125">SUM(KVI9:KVI16)</f>
        <v>0</v>
      </c>
      <c r="KVJ20" s="103">
        <f t="shared" si="125"/>
        <v>0</v>
      </c>
      <c r="KVK20" s="103">
        <f t="shared" si="125"/>
        <v>0</v>
      </c>
      <c r="KVL20" s="103">
        <f t="shared" si="125"/>
        <v>0</v>
      </c>
      <c r="KVM20" s="103">
        <f t="shared" si="125"/>
        <v>0</v>
      </c>
      <c r="KVN20" s="103">
        <f t="shared" si="125"/>
        <v>0</v>
      </c>
      <c r="KVO20" s="103">
        <f t="shared" si="125"/>
        <v>0</v>
      </c>
      <c r="KVP20" s="103">
        <f t="shared" si="125"/>
        <v>0</v>
      </c>
      <c r="KVQ20" s="103">
        <f t="shared" si="125"/>
        <v>0</v>
      </c>
      <c r="KVR20" s="103">
        <f t="shared" si="125"/>
        <v>0</v>
      </c>
      <c r="KVS20" s="103">
        <f t="shared" si="125"/>
        <v>0</v>
      </c>
      <c r="KVT20" s="103">
        <f t="shared" si="125"/>
        <v>0</v>
      </c>
      <c r="KVU20" s="103">
        <f t="shared" si="125"/>
        <v>0</v>
      </c>
      <c r="KVV20" s="103">
        <f t="shared" si="125"/>
        <v>0</v>
      </c>
      <c r="KVW20" s="103">
        <f t="shared" si="125"/>
        <v>0</v>
      </c>
      <c r="KVX20" s="103">
        <f t="shared" si="125"/>
        <v>0</v>
      </c>
      <c r="KVY20" s="103">
        <f t="shared" si="125"/>
        <v>0</v>
      </c>
      <c r="KVZ20" s="103">
        <f t="shared" si="125"/>
        <v>0</v>
      </c>
      <c r="KWA20" s="103">
        <f t="shared" si="125"/>
        <v>0</v>
      </c>
      <c r="KWB20" s="103">
        <f t="shared" si="125"/>
        <v>0</v>
      </c>
      <c r="KWC20" s="103">
        <f t="shared" si="125"/>
        <v>0</v>
      </c>
      <c r="KWD20" s="103">
        <f t="shared" si="125"/>
        <v>0</v>
      </c>
      <c r="KWE20" s="103">
        <f t="shared" si="125"/>
        <v>0</v>
      </c>
      <c r="KWF20" s="103">
        <f t="shared" si="125"/>
        <v>0</v>
      </c>
      <c r="KWG20" s="103">
        <f t="shared" si="125"/>
        <v>0</v>
      </c>
      <c r="KWH20" s="103">
        <f t="shared" si="125"/>
        <v>0</v>
      </c>
      <c r="KWI20" s="103">
        <f t="shared" si="125"/>
        <v>0</v>
      </c>
      <c r="KWJ20" s="103">
        <f t="shared" si="125"/>
        <v>0</v>
      </c>
      <c r="KWK20" s="103">
        <f t="shared" si="125"/>
        <v>0</v>
      </c>
      <c r="KWL20" s="103">
        <f t="shared" si="125"/>
        <v>0</v>
      </c>
      <c r="KWM20" s="103">
        <f t="shared" si="125"/>
        <v>0</v>
      </c>
      <c r="KWN20" s="103">
        <f t="shared" si="125"/>
        <v>0</v>
      </c>
      <c r="KWO20" s="103">
        <f t="shared" si="125"/>
        <v>0</v>
      </c>
      <c r="KWP20" s="103">
        <f t="shared" si="125"/>
        <v>0</v>
      </c>
      <c r="KWQ20" s="103">
        <f t="shared" si="125"/>
        <v>0</v>
      </c>
      <c r="KWR20" s="103">
        <f t="shared" si="125"/>
        <v>0</v>
      </c>
      <c r="KWS20" s="103">
        <f t="shared" si="125"/>
        <v>0</v>
      </c>
      <c r="KWT20" s="103">
        <f t="shared" si="125"/>
        <v>0</v>
      </c>
      <c r="KWU20" s="103">
        <f t="shared" si="125"/>
        <v>0</v>
      </c>
      <c r="KWV20" s="103">
        <f t="shared" si="125"/>
        <v>0</v>
      </c>
      <c r="KWW20" s="103">
        <f t="shared" si="125"/>
        <v>0</v>
      </c>
      <c r="KWX20" s="103">
        <f t="shared" si="125"/>
        <v>0</v>
      </c>
      <c r="KWY20" s="103">
        <f t="shared" si="125"/>
        <v>0</v>
      </c>
      <c r="KWZ20" s="103">
        <f t="shared" si="125"/>
        <v>0</v>
      </c>
      <c r="KXA20" s="103">
        <f t="shared" si="125"/>
        <v>0</v>
      </c>
      <c r="KXB20" s="103">
        <f t="shared" si="125"/>
        <v>0</v>
      </c>
      <c r="KXC20" s="103">
        <f t="shared" si="125"/>
        <v>0</v>
      </c>
      <c r="KXD20" s="103">
        <f t="shared" si="125"/>
        <v>0</v>
      </c>
      <c r="KXE20" s="103">
        <f t="shared" si="125"/>
        <v>0</v>
      </c>
      <c r="KXF20" s="103">
        <f t="shared" si="125"/>
        <v>0</v>
      </c>
      <c r="KXG20" s="103">
        <f t="shared" si="125"/>
        <v>0</v>
      </c>
      <c r="KXH20" s="103">
        <f t="shared" si="125"/>
        <v>0</v>
      </c>
      <c r="KXI20" s="103">
        <f t="shared" si="125"/>
        <v>0</v>
      </c>
      <c r="KXJ20" s="103">
        <f t="shared" si="125"/>
        <v>0</v>
      </c>
      <c r="KXK20" s="103">
        <f t="shared" si="125"/>
        <v>0</v>
      </c>
      <c r="KXL20" s="103">
        <f t="shared" si="125"/>
        <v>0</v>
      </c>
      <c r="KXM20" s="103">
        <f t="shared" si="125"/>
        <v>0</v>
      </c>
      <c r="KXN20" s="103">
        <f t="shared" si="125"/>
        <v>0</v>
      </c>
      <c r="KXO20" s="103">
        <f t="shared" si="125"/>
        <v>0</v>
      </c>
      <c r="KXP20" s="103">
        <f t="shared" si="125"/>
        <v>0</v>
      </c>
      <c r="KXQ20" s="103">
        <f t="shared" si="125"/>
        <v>0</v>
      </c>
      <c r="KXR20" s="103">
        <f t="shared" si="125"/>
        <v>0</v>
      </c>
      <c r="KXS20" s="103">
        <f t="shared" si="125"/>
        <v>0</v>
      </c>
      <c r="KXT20" s="103">
        <f t="shared" si="125"/>
        <v>0</v>
      </c>
      <c r="KXU20" s="103">
        <f t="shared" ref="KXU20:LAF20" si="126">SUM(KXU9:KXU16)</f>
        <v>0</v>
      </c>
      <c r="KXV20" s="103">
        <f t="shared" si="126"/>
        <v>0</v>
      </c>
      <c r="KXW20" s="103">
        <f t="shared" si="126"/>
        <v>0</v>
      </c>
      <c r="KXX20" s="103">
        <f t="shared" si="126"/>
        <v>0</v>
      </c>
      <c r="KXY20" s="103">
        <f t="shared" si="126"/>
        <v>0</v>
      </c>
      <c r="KXZ20" s="103">
        <f t="shared" si="126"/>
        <v>0</v>
      </c>
      <c r="KYA20" s="103">
        <f t="shared" si="126"/>
        <v>0</v>
      </c>
      <c r="KYB20" s="103">
        <f t="shared" si="126"/>
        <v>0</v>
      </c>
      <c r="KYC20" s="103">
        <f t="shared" si="126"/>
        <v>0</v>
      </c>
      <c r="KYD20" s="103">
        <f t="shared" si="126"/>
        <v>0</v>
      </c>
      <c r="KYE20" s="103">
        <f t="shared" si="126"/>
        <v>0</v>
      </c>
      <c r="KYF20" s="103">
        <f t="shared" si="126"/>
        <v>0</v>
      </c>
      <c r="KYG20" s="103">
        <f t="shared" si="126"/>
        <v>0</v>
      </c>
      <c r="KYH20" s="103">
        <f t="shared" si="126"/>
        <v>0</v>
      </c>
      <c r="KYI20" s="103">
        <f t="shared" si="126"/>
        <v>0</v>
      </c>
      <c r="KYJ20" s="103">
        <f t="shared" si="126"/>
        <v>0</v>
      </c>
      <c r="KYK20" s="103">
        <f t="shared" si="126"/>
        <v>0</v>
      </c>
      <c r="KYL20" s="103">
        <f t="shared" si="126"/>
        <v>0</v>
      </c>
      <c r="KYM20" s="103">
        <f t="shared" si="126"/>
        <v>0</v>
      </c>
      <c r="KYN20" s="103">
        <f t="shared" si="126"/>
        <v>0</v>
      </c>
      <c r="KYO20" s="103">
        <f t="shared" si="126"/>
        <v>0</v>
      </c>
      <c r="KYP20" s="103">
        <f t="shared" si="126"/>
        <v>0</v>
      </c>
      <c r="KYQ20" s="103">
        <f t="shared" si="126"/>
        <v>0</v>
      </c>
      <c r="KYR20" s="103">
        <f t="shared" si="126"/>
        <v>0</v>
      </c>
      <c r="KYS20" s="103">
        <f t="shared" si="126"/>
        <v>0</v>
      </c>
      <c r="KYT20" s="103">
        <f t="shared" si="126"/>
        <v>0</v>
      </c>
      <c r="KYU20" s="103">
        <f t="shared" si="126"/>
        <v>0</v>
      </c>
      <c r="KYV20" s="103">
        <f t="shared" si="126"/>
        <v>0</v>
      </c>
      <c r="KYW20" s="103">
        <f t="shared" si="126"/>
        <v>0</v>
      </c>
      <c r="KYX20" s="103">
        <f t="shared" si="126"/>
        <v>0</v>
      </c>
      <c r="KYY20" s="103">
        <f t="shared" si="126"/>
        <v>0</v>
      </c>
      <c r="KYZ20" s="103">
        <f t="shared" si="126"/>
        <v>0</v>
      </c>
      <c r="KZA20" s="103">
        <f t="shared" si="126"/>
        <v>0</v>
      </c>
      <c r="KZB20" s="103">
        <f t="shared" si="126"/>
        <v>0</v>
      </c>
      <c r="KZC20" s="103">
        <f t="shared" si="126"/>
        <v>0</v>
      </c>
      <c r="KZD20" s="103">
        <f t="shared" si="126"/>
        <v>0</v>
      </c>
      <c r="KZE20" s="103">
        <f t="shared" si="126"/>
        <v>0</v>
      </c>
      <c r="KZF20" s="103">
        <f t="shared" si="126"/>
        <v>0</v>
      </c>
      <c r="KZG20" s="103">
        <f t="shared" si="126"/>
        <v>0</v>
      </c>
      <c r="KZH20" s="103">
        <f t="shared" si="126"/>
        <v>0</v>
      </c>
      <c r="KZI20" s="103">
        <f t="shared" si="126"/>
        <v>0</v>
      </c>
      <c r="KZJ20" s="103">
        <f t="shared" si="126"/>
        <v>0</v>
      </c>
      <c r="KZK20" s="103">
        <f t="shared" si="126"/>
        <v>0</v>
      </c>
      <c r="KZL20" s="103">
        <f t="shared" si="126"/>
        <v>0</v>
      </c>
      <c r="KZM20" s="103">
        <f t="shared" si="126"/>
        <v>0</v>
      </c>
      <c r="KZN20" s="103">
        <f t="shared" si="126"/>
        <v>0</v>
      </c>
      <c r="KZO20" s="103">
        <f t="shared" si="126"/>
        <v>0</v>
      </c>
      <c r="KZP20" s="103">
        <f t="shared" si="126"/>
        <v>0</v>
      </c>
      <c r="KZQ20" s="103">
        <f t="shared" si="126"/>
        <v>0</v>
      </c>
      <c r="KZR20" s="103">
        <f t="shared" si="126"/>
        <v>0</v>
      </c>
      <c r="KZS20" s="103">
        <f t="shared" si="126"/>
        <v>0</v>
      </c>
      <c r="KZT20" s="103">
        <f t="shared" si="126"/>
        <v>0</v>
      </c>
      <c r="KZU20" s="103">
        <f t="shared" si="126"/>
        <v>0</v>
      </c>
      <c r="KZV20" s="103">
        <f t="shared" si="126"/>
        <v>0</v>
      </c>
      <c r="KZW20" s="103">
        <f t="shared" si="126"/>
        <v>0</v>
      </c>
      <c r="KZX20" s="103">
        <f t="shared" si="126"/>
        <v>0</v>
      </c>
      <c r="KZY20" s="103">
        <f t="shared" si="126"/>
        <v>0</v>
      </c>
      <c r="KZZ20" s="103">
        <f t="shared" si="126"/>
        <v>0</v>
      </c>
      <c r="LAA20" s="103">
        <f t="shared" si="126"/>
        <v>0</v>
      </c>
      <c r="LAB20" s="103">
        <f t="shared" si="126"/>
        <v>0</v>
      </c>
      <c r="LAC20" s="103">
        <f t="shared" si="126"/>
        <v>0</v>
      </c>
      <c r="LAD20" s="103">
        <f t="shared" si="126"/>
        <v>0</v>
      </c>
      <c r="LAE20" s="103">
        <f t="shared" si="126"/>
        <v>0</v>
      </c>
      <c r="LAF20" s="103">
        <f t="shared" si="126"/>
        <v>0</v>
      </c>
      <c r="LAG20" s="103">
        <f t="shared" ref="LAG20:LCR20" si="127">SUM(LAG9:LAG16)</f>
        <v>0</v>
      </c>
      <c r="LAH20" s="103">
        <f t="shared" si="127"/>
        <v>0</v>
      </c>
      <c r="LAI20" s="103">
        <f t="shared" si="127"/>
        <v>0</v>
      </c>
      <c r="LAJ20" s="103">
        <f t="shared" si="127"/>
        <v>0</v>
      </c>
      <c r="LAK20" s="103">
        <f t="shared" si="127"/>
        <v>0</v>
      </c>
      <c r="LAL20" s="103">
        <f t="shared" si="127"/>
        <v>0</v>
      </c>
      <c r="LAM20" s="103">
        <f t="shared" si="127"/>
        <v>0</v>
      </c>
      <c r="LAN20" s="103">
        <f t="shared" si="127"/>
        <v>0</v>
      </c>
      <c r="LAO20" s="103">
        <f t="shared" si="127"/>
        <v>0</v>
      </c>
      <c r="LAP20" s="103">
        <f t="shared" si="127"/>
        <v>0</v>
      </c>
      <c r="LAQ20" s="103">
        <f t="shared" si="127"/>
        <v>0</v>
      </c>
      <c r="LAR20" s="103">
        <f t="shared" si="127"/>
        <v>0</v>
      </c>
      <c r="LAS20" s="103">
        <f t="shared" si="127"/>
        <v>0</v>
      </c>
      <c r="LAT20" s="103">
        <f t="shared" si="127"/>
        <v>0</v>
      </c>
      <c r="LAU20" s="103">
        <f t="shared" si="127"/>
        <v>0</v>
      </c>
      <c r="LAV20" s="103">
        <f t="shared" si="127"/>
        <v>0</v>
      </c>
      <c r="LAW20" s="103">
        <f t="shared" si="127"/>
        <v>0</v>
      </c>
      <c r="LAX20" s="103">
        <f t="shared" si="127"/>
        <v>0</v>
      </c>
      <c r="LAY20" s="103">
        <f t="shared" si="127"/>
        <v>0</v>
      </c>
      <c r="LAZ20" s="103">
        <f t="shared" si="127"/>
        <v>0</v>
      </c>
      <c r="LBA20" s="103">
        <f t="shared" si="127"/>
        <v>0</v>
      </c>
      <c r="LBB20" s="103">
        <f t="shared" si="127"/>
        <v>0</v>
      </c>
      <c r="LBC20" s="103">
        <f t="shared" si="127"/>
        <v>0</v>
      </c>
      <c r="LBD20" s="103">
        <f t="shared" si="127"/>
        <v>0</v>
      </c>
      <c r="LBE20" s="103">
        <f t="shared" si="127"/>
        <v>0</v>
      </c>
      <c r="LBF20" s="103">
        <f t="shared" si="127"/>
        <v>0</v>
      </c>
      <c r="LBG20" s="103">
        <f t="shared" si="127"/>
        <v>0</v>
      </c>
      <c r="LBH20" s="103">
        <f t="shared" si="127"/>
        <v>0</v>
      </c>
      <c r="LBI20" s="103">
        <f t="shared" si="127"/>
        <v>0</v>
      </c>
      <c r="LBJ20" s="103">
        <f t="shared" si="127"/>
        <v>0</v>
      </c>
      <c r="LBK20" s="103">
        <f t="shared" si="127"/>
        <v>0</v>
      </c>
      <c r="LBL20" s="103">
        <f t="shared" si="127"/>
        <v>0</v>
      </c>
      <c r="LBM20" s="103">
        <f t="shared" si="127"/>
        <v>0</v>
      </c>
      <c r="LBN20" s="103">
        <f t="shared" si="127"/>
        <v>0</v>
      </c>
      <c r="LBO20" s="103">
        <f t="shared" si="127"/>
        <v>0</v>
      </c>
      <c r="LBP20" s="103">
        <f t="shared" si="127"/>
        <v>0</v>
      </c>
      <c r="LBQ20" s="103">
        <f t="shared" si="127"/>
        <v>0</v>
      </c>
      <c r="LBR20" s="103">
        <f t="shared" si="127"/>
        <v>0</v>
      </c>
      <c r="LBS20" s="103">
        <f t="shared" si="127"/>
        <v>0</v>
      </c>
      <c r="LBT20" s="103">
        <f t="shared" si="127"/>
        <v>0</v>
      </c>
      <c r="LBU20" s="103">
        <f t="shared" si="127"/>
        <v>0</v>
      </c>
      <c r="LBV20" s="103">
        <f t="shared" si="127"/>
        <v>0</v>
      </c>
      <c r="LBW20" s="103">
        <f t="shared" si="127"/>
        <v>0</v>
      </c>
      <c r="LBX20" s="103">
        <f t="shared" si="127"/>
        <v>0</v>
      </c>
      <c r="LBY20" s="103">
        <f t="shared" si="127"/>
        <v>0</v>
      </c>
      <c r="LBZ20" s="103">
        <f t="shared" si="127"/>
        <v>0</v>
      </c>
      <c r="LCA20" s="103">
        <f t="shared" si="127"/>
        <v>0</v>
      </c>
      <c r="LCB20" s="103">
        <f t="shared" si="127"/>
        <v>0</v>
      </c>
      <c r="LCC20" s="103">
        <f t="shared" si="127"/>
        <v>0</v>
      </c>
      <c r="LCD20" s="103">
        <f t="shared" si="127"/>
        <v>0</v>
      </c>
      <c r="LCE20" s="103">
        <f t="shared" si="127"/>
        <v>0</v>
      </c>
      <c r="LCF20" s="103">
        <f t="shared" si="127"/>
        <v>0</v>
      </c>
      <c r="LCG20" s="103">
        <f t="shared" si="127"/>
        <v>0</v>
      </c>
      <c r="LCH20" s="103">
        <f t="shared" si="127"/>
        <v>0</v>
      </c>
      <c r="LCI20" s="103">
        <f t="shared" si="127"/>
        <v>0</v>
      </c>
      <c r="LCJ20" s="103">
        <f t="shared" si="127"/>
        <v>0</v>
      </c>
      <c r="LCK20" s="103">
        <f t="shared" si="127"/>
        <v>0</v>
      </c>
      <c r="LCL20" s="103">
        <f t="shared" si="127"/>
        <v>0</v>
      </c>
      <c r="LCM20" s="103">
        <f t="shared" si="127"/>
        <v>0</v>
      </c>
      <c r="LCN20" s="103">
        <f t="shared" si="127"/>
        <v>0</v>
      </c>
      <c r="LCO20" s="103">
        <f t="shared" si="127"/>
        <v>0</v>
      </c>
      <c r="LCP20" s="103">
        <f t="shared" si="127"/>
        <v>0</v>
      </c>
      <c r="LCQ20" s="103">
        <f t="shared" si="127"/>
        <v>0</v>
      </c>
      <c r="LCR20" s="103">
        <f t="shared" si="127"/>
        <v>0</v>
      </c>
      <c r="LCS20" s="103">
        <f t="shared" ref="LCS20:LFD20" si="128">SUM(LCS9:LCS16)</f>
        <v>0</v>
      </c>
      <c r="LCT20" s="103">
        <f t="shared" si="128"/>
        <v>0</v>
      </c>
      <c r="LCU20" s="103">
        <f t="shared" si="128"/>
        <v>0</v>
      </c>
      <c r="LCV20" s="103">
        <f t="shared" si="128"/>
        <v>0</v>
      </c>
      <c r="LCW20" s="103">
        <f t="shared" si="128"/>
        <v>0</v>
      </c>
      <c r="LCX20" s="103">
        <f t="shared" si="128"/>
        <v>0</v>
      </c>
      <c r="LCY20" s="103">
        <f t="shared" si="128"/>
        <v>0</v>
      </c>
      <c r="LCZ20" s="103">
        <f t="shared" si="128"/>
        <v>0</v>
      </c>
      <c r="LDA20" s="103">
        <f t="shared" si="128"/>
        <v>0</v>
      </c>
      <c r="LDB20" s="103">
        <f t="shared" si="128"/>
        <v>0</v>
      </c>
      <c r="LDC20" s="103">
        <f t="shared" si="128"/>
        <v>0</v>
      </c>
      <c r="LDD20" s="103">
        <f t="shared" si="128"/>
        <v>0</v>
      </c>
      <c r="LDE20" s="103">
        <f t="shared" si="128"/>
        <v>0</v>
      </c>
      <c r="LDF20" s="103">
        <f t="shared" si="128"/>
        <v>0</v>
      </c>
      <c r="LDG20" s="103">
        <f t="shared" si="128"/>
        <v>0</v>
      </c>
      <c r="LDH20" s="103">
        <f t="shared" si="128"/>
        <v>0</v>
      </c>
      <c r="LDI20" s="103">
        <f t="shared" si="128"/>
        <v>0</v>
      </c>
      <c r="LDJ20" s="103">
        <f t="shared" si="128"/>
        <v>0</v>
      </c>
      <c r="LDK20" s="103">
        <f t="shared" si="128"/>
        <v>0</v>
      </c>
      <c r="LDL20" s="103">
        <f t="shared" si="128"/>
        <v>0</v>
      </c>
      <c r="LDM20" s="103">
        <f t="shared" si="128"/>
        <v>0</v>
      </c>
      <c r="LDN20" s="103">
        <f t="shared" si="128"/>
        <v>0</v>
      </c>
      <c r="LDO20" s="103">
        <f t="shared" si="128"/>
        <v>0</v>
      </c>
      <c r="LDP20" s="103">
        <f t="shared" si="128"/>
        <v>0</v>
      </c>
      <c r="LDQ20" s="103">
        <f t="shared" si="128"/>
        <v>0</v>
      </c>
      <c r="LDR20" s="103">
        <f t="shared" si="128"/>
        <v>0</v>
      </c>
      <c r="LDS20" s="103">
        <f t="shared" si="128"/>
        <v>0</v>
      </c>
      <c r="LDT20" s="103">
        <f t="shared" si="128"/>
        <v>0</v>
      </c>
      <c r="LDU20" s="103">
        <f t="shared" si="128"/>
        <v>0</v>
      </c>
      <c r="LDV20" s="103">
        <f t="shared" si="128"/>
        <v>0</v>
      </c>
      <c r="LDW20" s="103">
        <f t="shared" si="128"/>
        <v>0</v>
      </c>
      <c r="LDX20" s="103">
        <f t="shared" si="128"/>
        <v>0</v>
      </c>
      <c r="LDY20" s="103">
        <f t="shared" si="128"/>
        <v>0</v>
      </c>
      <c r="LDZ20" s="103">
        <f t="shared" si="128"/>
        <v>0</v>
      </c>
      <c r="LEA20" s="103">
        <f t="shared" si="128"/>
        <v>0</v>
      </c>
      <c r="LEB20" s="103">
        <f t="shared" si="128"/>
        <v>0</v>
      </c>
      <c r="LEC20" s="103">
        <f t="shared" si="128"/>
        <v>0</v>
      </c>
      <c r="LED20" s="103">
        <f t="shared" si="128"/>
        <v>0</v>
      </c>
      <c r="LEE20" s="103">
        <f t="shared" si="128"/>
        <v>0</v>
      </c>
      <c r="LEF20" s="103">
        <f t="shared" si="128"/>
        <v>0</v>
      </c>
      <c r="LEG20" s="103">
        <f t="shared" si="128"/>
        <v>0</v>
      </c>
      <c r="LEH20" s="103">
        <f t="shared" si="128"/>
        <v>0</v>
      </c>
      <c r="LEI20" s="103">
        <f t="shared" si="128"/>
        <v>0</v>
      </c>
      <c r="LEJ20" s="103">
        <f t="shared" si="128"/>
        <v>0</v>
      </c>
      <c r="LEK20" s="103">
        <f t="shared" si="128"/>
        <v>0</v>
      </c>
      <c r="LEL20" s="103">
        <f t="shared" si="128"/>
        <v>0</v>
      </c>
      <c r="LEM20" s="103">
        <f t="shared" si="128"/>
        <v>0</v>
      </c>
      <c r="LEN20" s="103">
        <f t="shared" si="128"/>
        <v>0</v>
      </c>
      <c r="LEO20" s="103">
        <f t="shared" si="128"/>
        <v>0</v>
      </c>
      <c r="LEP20" s="103">
        <f t="shared" si="128"/>
        <v>0</v>
      </c>
      <c r="LEQ20" s="103">
        <f t="shared" si="128"/>
        <v>0</v>
      </c>
      <c r="LER20" s="103">
        <f t="shared" si="128"/>
        <v>0</v>
      </c>
      <c r="LES20" s="103">
        <f t="shared" si="128"/>
        <v>0</v>
      </c>
      <c r="LET20" s="103">
        <f t="shared" si="128"/>
        <v>0</v>
      </c>
      <c r="LEU20" s="103">
        <f t="shared" si="128"/>
        <v>0</v>
      </c>
      <c r="LEV20" s="103">
        <f t="shared" si="128"/>
        <v>0</v>
      </c>
      <c r="LEW20" s="103">
        <f t="shared" si="128"/>
        <v>0</v>
      </c>
      <c r="LEX20" s="103">
        <f t="shared" si="128"/>
        <v>0</v>
      </c>
      <c r="LEY20" s="103">
        <f t="shared" si="128"/>
        <v>0</v>
      </c>
      <c r="LEZ20" s="103">
        <f t="shared" si="128"/>
        <v>0</v>
      </c>
      <c r="LFA20" s="103">
        <f t="shared" si="128"/>
        <v>0</v>
      </c>
      <c r="LFB20" s="103">
        <f t="shared" si="128"/>
        <v>0</v>
      </c>
      <c r="LFC20" s="103">
        <f t="shared" si="128"/>
        <v>0</v>
      </c>
      <c r="LFD20" s="103">
        <f t="shared" si="128"/>
        <v>0</v>
      </c>
      <c r="LFE20" s="103">
        <f t="shared" ref="LFE20:LHP20" si="129">SUM(LFE9:LFE16)</f>
        <v>0</v>
      </c>
      <c r="LFF20" s="103">
        <f t="shared" si="129"/>
        <v>0</v>
      </c>
      <c r="LFG20" s="103">
        <f t="shared" si="129"/>
        <v>0</v>
      </c>
      <c r="LFH20" s="103">
        <f t="shared" si="129"/>
        <v>0</v>
      </c>
      <c r="LFI20" s="103">
        <f t="shared" si="129"/>
        <v>0</v>
      </c>
      <c r="LFJ20" s="103">
        <f t="shared" si="129"/>
        <v>0</v>
      </c>
      <c r="LFK20" s="103">
        <f t="shared" si="129"/>
        <v>0</v>
      </c>
      <c r="LFL20" s="103">
        <f t="shared" si="129"/>
        <v>0</v>
      </c>
      <c r="LFM20" s="103">
        <f t="shared" si="129"/>
        <v>0</v>
      </c>
      <c r="LFN20" s="103">
        <f t="shared" si="129"/>
        <v>0</v>
      </c>
      <c r="LFO20" s="103">
        <f t="shared" si="129"/>
        <v>0</v>
      </c>
      <c r="LFP20" s="103">
        <f t="shared" si="129"/>
        <v>0</v>
      </c>
      <c r="LFQ20" s="103">
        <f t="shared" si="129"/>
        <v>0</v>
      </c>
      <c r="LFR20" s="103">
        <f t="shared" si="129"/>
        <v>0</v>
      </c>
      <c r="LFS20" s="103">
        <f t="shared" si="129"/>
        <v>0</v>
      </c>
      <c r="LFT20" s="103">
        <f t="shared" si="129"/>
        <v>0</v>
      </c>
      <c r="LFU20" s="103">
        <f t="shared" si="129"/>
        <v>0</v>
      </c>
      <c r="LFV20" s="103">
        <f t="shared" si="129"/>
        <v>0</v>
      </c>
      <c r="LFW20" s="103">
        <f t="shared" si="129"/>
        <v>0</v>
      </c>
      <c r="LFX20" s="103">
        <f t="shared" si="129"/>
        <v>0</v>
      </c>
      <c r="LFY20" s="103">
        <f t="shared" si="129"/>
        <v>0</v>
      </c>
      <c r="LFZ20" s="103">
        <f t="shared" si="129"/>
        <v>0</v>
      </c>
      <c r="LGA20" s="103">
        <f t="shared" si="129"/>
        <v>0</v>
      </c>
      <c r="LGB20" s="103">
        <f t="shared" si="129"/>
        <v>0</v>
      </c>
      <c r="LGC20" s="103">
        <f t="shared" si="129"/>
        <v>0</v>
      </c>
      <c r="LGD20" s="103">
        <f t="shared" si="129"/>
        <v>0</v>
      </c>
      <c r="LGE20" s="103">
        <f t="shared" si="129"/>
        <v>0</v>
      </c>
      <c r="LGF20" s="103">
        <f t="shared" si="129"/>
        <v>0</v>
      </c>
      <c r="LGG20" s="103">
        <f t="shared" si="129"/>
        <v>0</v>
      </c>
      <c r="LGH20" s="103">
        <f t="shared" si="129"/>
        <v>0</v>
      </c>
      <c r="LGI20" s="103">
        <f t="shared" si="129"/>
        <v>0</v>
      </c>
      <c r="LGJ20" s="103">
        <f t="shared" si="129"/>
        <v>0</v>
      </c>
      <c r="LGK20" s="103">
        <f t="shared" si="129"/>
        <v>0</v>
      </c>
      <c r="LGL20" s="103">
        <f t="shared" si="129"/>
        <v>0</v>
      </c>
      <c r="LGM20" s="103">
        <f t="shared" si="129"/>
        <v>0</v>
      </c>
      <c r="LGN20" s="103">
        <f t="shared" si="129"/>
        <v>0</v>
      </c>
      <c r="LGO20" s="103">
        <f t="shared" si="129"/>
        <v>0</v>
      </c>
      <c r="LGP20" s="103">
        <f t="shared" si="129"/>
        <v>0</v>
      </c>
      <c r="LGQ20" s="103">
        <f t="shared" si="129"/>
        <v>0</v>
      </c>
      <c r="LGR20" s="103">
        <f t="shared" si="129"/>
        <v>0</v>
      </c>
      <c r="LGS20" s="103">
        <f t="shared" si="129"/>
        <v>0</v>
      </c>
      <c r="LGT20" s="103">
        <f t="shared" si="129"/>
        <v>0</v>
      </c>
      <c r="LGU20" s="103">
        <f t="shared" si="129"/>
        <v>0</v>
      </c>
      <c r="LGV20" s="103">
        <f t="shared" si="129"/>
        <v>0</v>
      </c>
      <c r="LGW20" s="103">
        <f t="shared" si="129"/>
        <v>0</v>
      </c>
      <c r="LGX20" s="103">
        <f t="shared" si="129"/>
        <v>0</v>
      </c>
      <c r="LGY20" s="103">
        <f t="shared" si="129"/>
        <v>0</v>
      </c>
      <c r="LGZ20" s="103">
        <f t="shared" si="129"/>
        <v>0</v>
      </c>
      <c r="LHA20" s="103">
        <f t="shared" si="129"/>
        <v>0</v>
      </c>
      <c r="LHB20" s="103">
        <f t="shared" si="129"/>
        <v>0</v>
      </c>
      <c r="LHC20" s="103">
        <f t="shared" si="129"/>
        <v>0</v>
      </c>
      <c r="LHD20" s="103">
        <f t="shared" si="129"/>
        <v>0</v>
      </c>
      <c r="LHE20" s="103">
        <f t="shared" si="129"/>
        <v>0</v>
      </c>
      <c r="LHF20" s="103">
        <f t="shared" si="129"/>
        <v>0</v>
      </c>
      <c r="LHG20" s="103">
        <f t="shared" si="129"/>
        <v>0</v>
      </c>
      <c r="LHH20" s="103">
        <f t="shared" si="129"/>
        <v>0</v>
      </c>
      <c r="LHI20" s="103">
        <f t="shared" si="129"/>
        <v>0</v>
      </c>
      <c r="LHJ20" s="103">
        <f t="shared" si="129"/>
        <v>0</v>
      </c>
      <c r="LHK20" s="103">
        <f t="shared" si="129"/>
        <v>0</v>
      </c>
      <c r="LHL20" s="103">
        <f t="shared" si="129"/>
        <v>0</v>
      </c>
      <c r="LHM20" s="103">
        <f t="shared" si="129"/>
        <v>0</v>
      </c>
      <c r="LHN20" s="103">
        <f t="shared" si="129"/>
        <v>0</v>
      </c>
      <c r="LHO20" s="103">
        <f t="shared" si="129"/>
        <v>0</v>
      </c>
      <c r="LHP20" s="103">
        <f t="shared" si="129"/>
        <v>0</v>
      </c>
      <c r="LHQ20" s="103">
        <f t="shared" ref="LHQ20:LKB20" si="130">SUM(LHQ9:LHQ16)</f>
        <v>0</v>
      </c>
      <c r="LHR20" s="103">
        <f t="shared" si="130"/>
        <v>0</v>
      </c>
      <c r="LHS20" s="103">
        <f t="shared" si="130"/>
        <v>0</v>
      </c>
      <c r="LHT20" s="103">
        <f t="shared" si="130"/>
        <v>0</v>
      </c>
      <c r="LHU20" s="103">
        <f t="shared" si="130"/>
        <v>0</v>
      </c>
      <c r="LHV20" s="103">
        <f t="shared" si="130"/>
        <v>0</v>
      </c>
      <c r="LHW20" s="103">
        <f t="shared" si="130"/>
        <v>0</v>
      </c>
      <c r="LHX20" s="103">
        <f t="shared" si="130"/>
        <v>0</v>
      </c>
      <c r="LHY20" s="103">
        <f t="shared" si="130"/>
        <v>0</v>
      </c>
      <c r="LHZ20" s="103">
        <f t="shared" si="130"/>
        <v>0</v>
      </c>
      <c r="LIA20" s="103">
        <f t="shared" si="130"/>
        <v>0</v>
      </c>
      <c r="LIB20" s="103">
        <f t="shared" si="130"/>
        <v>0</v>
      </c>
      <c r="LIC20" s="103">
        <f t="shared" si="130"/>
        <v>0</v>
      </c>
      <c r="LID20" s="103">
        <f t="shared" si="130"/>
        <v>0</v>
      </c>
      <c r="LIE20" s="103">
        <f t="shared" si="130"/>
        <v>0</v>
      </c>
      <c r="LIF20" s="103">
        <f t="shared" si="130"/>
        <v>0</v>
      </c>
      <c r="LIG20" s="103">
        <f t="shared" si="130"/>
        <v>0</v>
      </c>
      <c r="LIH20" s="103">
        <f t="shared" si="130"/>
        <v>0</v>
      </c>
      <c r="LII20" s="103">
        <f t="shared" si="130"/>
        <v>0</v>
      </c>
      <c r="LIJ20" s="103">
        <f t="shared" si="130"/>
        <v>0</v>
      </c>
      <c r="LIK20" s="103">
        <f t="shared" si="130"/>
        <v>0</v>
      </c>
      <c r="LIL20" s="103">
        <f t="shared" si="130"/>
        <v>0</v>
      </c>
      <c r="LIM20" s="103">
        <f t="shared" si="130"/>
        <v>0</v>
      </c>
      <c r="LIN20" s="103">
        <f t="shared" si="130"/>
        <v>0</v>
      </c>
      <c r="LIO20" s="103">
        <f t="shared" si="130"/>
        <v>0</v>
      </c>
      <c r="LIP20" s="103">
        <f t="shared" si="130"/>
        <v>0</v>
      </c>
      <c r="LIQ20" s="103">
        <f t="shared" si="130"/>
        <v>0</v>
      </c>
      <c r="LIR20" s="103">
        <f t="shared" si="130"/>
        <v>0</v>
      </c>
      <c r="LIS20" s="103">
        <f t="shared" si="130"/>
        <v>0</v>
      </c>
      <c r="LIT20" s="103">
        <f t="shared" si="130"/>
        <v>0</v>
      </c>
      <c r="LIU20" s="103">
        <f t="shared" si="130"/>
        <v>0</v>
      </c>
      <c r="LIV20" s="103">
        <f t="shared" si="130"/>
        <v>0</v>
      </c>
      <c r="LIW20" s="103">
        <f t="shared" si="130"/>
        <v>0</v>
      </c>
      <c r="LIX20" s="103">
        <f t="shared" si="130"/>
        <v>0</v>
      </c>
      <c r="LIY20" s="103">
        <f t="shared" si="130"/>
        <v>0</v>
      </c>
      <c r="LIZ20" s="103">
        <f t="shared" si="130"/>
        <v>0</v>
      </c>
      <c r="LJA20" s="103">
        <f t="shared" si="130"/>
        <v>0</v>
      </c>
      <c r="LJB20" s="103">
        <f t="shared" si="130"/>
        <v>0</v>
      </c>
      <c r="LJC20" s="103">
        <f t="shared" si="130"/>
        <v>0</v>
      </c>
      <c r="LJD20" s="103">
        <f t="shared" si="130"/>
        <v>0</v>
      </c>
      <c r="LJE20" s="103">
        <f t="shared" si="130"/>
        <v>0</v>
      </c>
      <c r="LJF20" s="103">
        <f t="shared" si="130"/>
        <v>0</v>
      </c>
      <c r="LJG20" s="103">
        <f t="shared" si="130"/>
        <v>0</v>
      </c>
      <c r="LJH20" s="103">
        <f t="shared" si="130"/>
        <v>0</v>
      </c>
      <c r="LJI20" s="103">
        <f t="shared" si="130"/>
        <v>0</v>
      </c>
      <c r="LJJ20" s="103">
        <f t="shared" si="130"/>
        <v>0</v>
      </c>
      <c r="LJK20" s="103">
        <f t="shared" si="130"/>
        <v>0</v>
      </c>
      <c r="LJL20" s="103">
        <f t="shared" si="130"/>
        <v>0</v>
      </c>
      <c r="LJM20" s="103">
        <f t="shared" si="130"/>
        <v>0</v>
      </c>
      <c r="LJN20" s="103">
        <f t="shared" si="130"/>
        <v>0</v>
      </c>
      <c r="LJO20" s="103">
        <f t="shared" si="130"/>
        <v>0</v>
      </c>
      <c r="LJP20" s="103">
        <f t="shared" si="130"/>
        <v>0</v>
      </c>
      <c r="LJQ20" s="103">
        <f t="shared" si="130"/>
        <v>0</v>
      </c>
      <c r="LJR20" s="103">
        <f t="shared" si="130"/>
        <v>0</v>
      </c>
      <c r="LJS20" s="103">
        <f t="shared" si="130"/>
        <v>0</v>
      </c>
      <c r="LJT20" s="103">
        <f t="shared" si="130"/>
        <v>0</v>
      </c>
      <c r="LJU20" s="103">
        <f t="shared" si="130"/>
        <v>0</v>
      </c>
      <c r="LJV20" s="103">
        <f t="shared" si="130"/>
        <v>0</v>
      </c>
      <c r="LJW20" s="103">
        <f t="shared" si="130"/>
        <v>0</v>
      </c>
      <c r="LJX20" s="103">
        <f t="shared" si="130"/>
        <v>0</v>
      </c>
      <c r="LJY20" s="103">
        <f t="shared" si="130"/>
        <v>0</v>
      </c>
      <c r="LJZ20" s="103">
        <f t="shared" si="130"/>
        <v>0</v>
      </c>
      <c r="LKA20" s="103">
        <f t="shared" si="130"/>
        <v>0</v>
      </c>
      <c r="LKB20" s="103">
        <f t="shared" si="130"/>
        <v>0</v>
      </c>
      <c r="LKC20" s="103">
        <f t="shared" ref="LKC20:LMN20" si="131">SUM(LKC9:LKC16)</f>
        <v>0</v>
      </c>
      <c r="LKD20" s="103">
        <f t="shared" si="131"/>
        <v>0</v>
      </c>
      <c r="LKE20" s="103">
        <f t="shared" si="131"/>
        <v>0</v>
      </c>
      <c r="LKF20" s="103">
        <f t="shared" si="131"/>
        <v>0</v>
      </c>
      <c r="LKG20" s="103">
        <f t="shared" si="131"/>
        <v>0</v>
      </c>
      <c r="LKH20" s="103">
        <f t="shared" si="131"/>
        <v>0</v>
      </c>
      <c r="LKI20" s="103">
        <f t="shared" si="131"/>
        <v>0</v>
      </c>
      <c r="LKJ20" s="103">
        <f t="shared" si="131"/>
        <v>0</v>
      </c>
      <c r="LKK20" s="103">
        <f t="shared" si="131"/>
        <v>0</v>
      </c>
      <c r="LKL20" s="103">
        <f t="shared" si="131"/>
        <v>0</v>
      </c>
      <c r="LKM20" s="103">
        <f t="shared" si="131"/>
        <v>0</v>
      </c>
      <c r="LKN20" s="103">
        <f t="shared" si="131"/>
        <v>0</v>
      </c>
      <c r="LKO20" s="103">
        <f t="shared" si="131"/>
        <v>0</v>
      </c>
      <c r="LKP20" s="103">
        <f t="shared" si="131"/>
        <v>0</v>
      </c>
      <c r="LKQ20" s="103">
        <f t="shared" si="131"/>
        <v>0</v>
      </c>
      <c r="LKR20" s="103">
        <f t="shared" si="131"/>
        <v>0</v>
      </c>
      <c r="LKS20" s="103">
        <f t="shared" si="131"/>
        <v>0</v>
      </c>
      <c r="LKT20" s="103">
        <f t="shared" si="131"/>
        <v>0</v>
      </c>
      <c r="LKU20" s="103">
        <f t="shared" si="131"/>
        <v>0</v>
      </c>
      <c r="LKV20" s="103">
        <f t="shared" si="131"/>
        <v>0</v>
      </c>
      <c r="LKW20" s="103">
        <f t="shared" si="131"/>
        <v>0</v>
      </c>
      <c r="LKX20" s="103">
        <f t="shared" si="131"/>
        <v>0</v>
      </c>
      <c r="LKY20" s="103">
        <f t="shared" si="131"/>
        <v>0</v>
      </c>
      <c r="LKZ20" s="103">
        <f t="shared" si="131"/>
        <v>0</v>
      </c>
      <c r="LLA20" s="103">
        <f t="shared" si="131"/>
        <v>0</v>
      </c>
      <c r="LLB20" s="103">
        <f t="shared" si="131"/>
        <v>0</v>
      </c>
      <c r="LLC20" s="103">
        <f t="shared" si="131"/>
        <v>0</v>
      </c>
      <c r="LLD20" s="103">
        <f t="shared" si="131"/>
        <v>0</v>
      </c>
      <c r="LLE20" s="103">
        <f t="shared" si="131"/>
        <v>0</v>
      </c>
      <c r="LLF20" s="103">
        <f t="shared" si="131"/>
        <v>0</v>
      </c>
      <c r="LLG20" s="103">
        <f t="shared" si="131"/>
        <v>0</v>
      </c>
      <c r="LLH20" s="103">
        <f t="shared" si="131"/>
        <v>0</v>
      </c>
      <c r="LLI20" s="103">
        <f t="shared" si="131"/>
        <v>0</v>
      </c>
      <c r="LLJ20" s="103">
        <f t="shared" si="131"/>
        <v>0</v>
      </c>
      <c r="LLK20" s="103">
        <f t="shared" si="131"/>
        <v>0</v>
      </c>
      <c r="LLL20" s="103">
        <f t="shared" si="131"/>
        <v>0</v>
      </c>
      <c r="LLM20" s="103">
        <f t="shared" si="131"/>
        <v>0</v>
      </c>
      <c r="LLN20" s="103">
        <f t="shared" si="131"/>
        <v>0</v>
      </c>
      <c r="LLO20" s="103">
        <f t="shared" si="131"/>
        <v>0</v>
      </c>
      <c r="LLP20" s="103">
        <f t="shared" si="131"/>
        <v>0</v>
      </c>
      <c r="LLQ20" s="103">
        <f t="shared" si="131"/>
        <v>0</v>
      </c>
      <c r="LLR20" s="103">
        <f t="shared" si="131"/>
        <v>0</v>
      </c>
      <c r="LLS20" s="103">
        <f t="shared" si="131"/>
        <v>0</v>
      </c>
      <c r="LLT20" s="103">
        <f t="shared" si="131"/>
        <v>0</v>
      </c>
      <c r="LLU20" s="103">
        <f t="shared" si="131"/>
        <v>0</v>
      </c>
      <c r="LLV20" s="103">
        <f t="shared" si="131"/>
        <v>0</v>
      </c>
      <c r="LLW20" s="103">
        <f t="shared" si="131"/>
        <v>0</v>
      </c>
      <c r="LLX20" s="103">
        <f t="shared" si="131"/>
        <v>0</v>
      </c>
      <c r="LLY20" s="103">
        <f t="shared" si="131"/>
        <v>0</v>
      </c>
      <c r="LLZ20" s="103">
        <f t="shared" si="131"/>
        <v>0</v>
      </c>
      <c r="LMA20" s="103">
        <f t="shared" si="131"/>
        <v>0</v>
      </c>
      <c r="LMB20" s="103">
        <f t="shared" si="131"/>
        <v>0</v>
      </c>
      <c r="LMC20" s="103">
        <f t="shared" si="131"/>
        <v>0</v>
      </c>
      <c r="LMD20" s="103">
        <f t="shared" si="131"/>
        <v>0</v>
      </c>
      <c r="LME20" s="103">
        <f t="shared" si="131"/>
        <v>0</v>
      </c>
      <c r="LMF20" s="103">
        <f t="shared" si="131"/>
        <v>0</v>
      </c>
      <c r="LMG20" s="103">
        <f t="shared" si="131"/>
        <v>0</v>
      </c>
      <c r="LMH20" s="103">
        <f t="shared" si="131"/>
        <v>0</v>
      </c>
      <c r="LMI20" s="103">
        <f t="shared" si="131"/>
        <v>0</v>
      </c>
      <c r="LMJ20" s="103">
        <f t="shared" si="131"/>
        <v>0</v>
      </c>
      <c r="LMK20" s="103">
        <f t="shared" si="131"/>
        <v>0</v>
      </c>
      <c r="LML20" s="103">
        <f t="shared" si="131"/>
        <v>0</v>
      </c>
      <c r="LMM20" s="103">
        <f t="shared" si="131"/>
        <v>0</v>
      </c>
      <c r="LMN20" s="103">
        <f t="shared" si="131"/>
        <v>0</v>
      </c>
      <c r="LMO20" s="103">
        <f t="shared" ref="LMO20:LOZ20" si="132">SUM(LMO9:LMO16)</f>
        <v>0</v>
      </c>
      <c r="LMP20" s="103">
        <f t="shared" si="132"/>
        <v>0</v>
      </c>
      <c r="LMQ20" s="103">
        <f t="shared" si="132"/>
        <v>0</v>
      </c>
      <c r="LMR20" s="103">
        <f t="shared" si="132"/>
        <v>0</v>
      </c>
      <c r="LMS20" s="103">
        <f t="shared" si="132"/>
        <v>0</v>
      </c>
      <c r="LMT20" s="103">
        <f t="shared" si="132"/>
        <v>0</v>
      </c>
      <c r="LMU20" s="103">
        <f t="shared" si="132"/>
        <v>0</v>
      </c>
      <c r="LMV20" s="103">
        <f t="shared" si="132"/>
        <v>0</v>
      </c>
      <c r="LMW20" s="103">
        <f t="shared" si="132"/>
        <v>0</v>
      </c>
      <c r="LMX20" s="103">
        <f t="shared" si="132"/>
        <v>0</v>
      </c>
      <c r="LMY20" s="103">
        <f t="shared" si="132"/>
        <v>0</v>
      </c>
      <c r="LMZ20" s="103">
        <f t="shared" si="132"/>
        <v>0</v>
      </c>
      <c r="LNA20" s="103">
        <f t="shared" si="132"/>
        <v>0</v>
      </c>
      <c r="LNB20" s="103">
        <f t="shared" si="132"/>
        <v>0</v>
      </c>
      <c r="LNC20" s="103">
        <f t="shared" si="132"/>
        <v>0</v>
      </c>
      <c r="LND20" s="103">
        <f t="shared" si="132"/>
        <v>0</v>
      </c>
      <c r="LNE20" s="103">
        <f t="shared" si="132"/>
        <v>0</v>
      </c>
      <c r="LNF20" s="103">
        <f t="shared" si="132"/>
        <v>0</v>
      </c>
      <c r="LNG20" s="103">
        <f t="shared" si="132"/>
        <v>0</v>
      </c>
      <c r="LNH20" s="103">
        <f t="shared" si="132"/>
        <v>0</v>
      </c>
      <c r="LNI20" s="103">
        <f t="shared" si="132"/>
        <v>0</v>
      </c>
      <c r="LNJ20" s="103">
        <f t="shared" si="132"/>
        <v>0</v>
      </c>
      <c r="LNK20" s="103">
        <f t="shared" si="132"/>
        <v>0</v>
      </c>
      <c r="LNL20" s="103">
        <f t="shared" si="132"/>
        <v>0</v>
      </c>
      <c r="LNM20" s="103">
        <f t="shared" si="132"/>
        <v>0</v>
      </c>
      <c r="LNN20" s="103">
        <f t="shared" si="132"/>
        <v>0</v>
      </c>
      <c r="LNO20" s="103">
        <f t="shared" si="132"/>
        <v>0</v>
      </c>
      <c r="LNP20" s="103">
        <f t="shared" si="132"/>
        <v>0</v>
      </c>
      <c r="LNQ20" s="103">
        <f t="shared" si="132"/>
        <v>0</v>
      </c>
      <c r="LNR20" s="103">
        <f t="shared" si="132"/>
        <v>0</v>
      </c>
      <c r="LNS20" s="103">
        <f t="shared" si="132"/>
        <v>0</v>
      </c>
      <c r="LNT20" s="103">
        <f t="shared" si="132"/>
        <v>0</v>
      </c>
      <c r="LNU20" s="103">
        <f t="shared" si="132"/>
        <v>0</v>
      </c>
      <c r="LNV20" s="103">
        <f t="shared" si="132"/>
        <v>0</v>
      </c>
      <c r="LNW20" s="103">
        <f t="shared" si="132"/>
        <v>0</v>
      </c>
      <c r="LNX20" s="103">
        <f t="shared" si="132"/>
        <v>0</v>
      </c>
      <c r="LNY20" s="103">
        <f t="shared" si="132"/>
        <v>0</v>
      </c>
      <c r="LNZ20" s="103">
        <f t="shared" si="132"/>
        <v>0</v>
      </c>
      <c r="LOA20" s="103">
        <f t="shared" si="132"/>
        <v>0</v>
      </c>
      <c r="LOB20" s="103">
        <f t="shared" si="132"/>
        <v>0</v>
      </c>
      <c r="LOC20" s="103">
        <f t="shared" si="132"/>
        <v>0</v>
      </c>
      <c r="LOD20" s="103">
        <f t="shared" si="132"/>
        <v>0</v>
      </c>
      <c r="LOE20" s="103">
        <f t="shared" si="132"/>
        <v>0</v>
      </c>
      <c r="LOF20" s="103">
        <f t="shared" si="132"/>
        <v>0</v>
      </c>
      <c r="LOG20" s="103">
        <f t="shared" si="132"/>
        <v>0</v>
      </c>
      <c r="LOH20" s="103">
        <f t="shared" si="132"/>
        <v>0</v>
      </c>
      <c r="LOI20" s="103">
        <f t="shared" si="132"/>
        <v>0</v>
      </c>
      <c r="LOJ20" s="103">
        <f t="shared" si="132"/>
        <v>0</v>
      </c>
      <c r="LOK20" s="103">
        <f t="shared" si="132"/>
        <v>0</v>
      </c>
      <c r="LOL20" s="103">
        <f t="shared" si="132"/>
        <v>0</v>
      </c>
      <c r="LOM20" s="103">
        <f t="shared" si="132"/>
        <v>0</v>
      </c>
      <c r="LON20" s="103">
        <f t="shared" si="132"/>
        <v>0</v>
      </c>
      <c r="LOO20" s="103">
        <f t="shared" si="132"/>
        <v>0</v>
      </c>
      <c r="LOP20" s="103">
        <f t="shared" si="132"/>
        <v>0</v>
      </c>
      <c r="LOQ20" s="103">
        <f t="shared" si="132"/>
        <v>0</v>
      </c>
      <c r="LOR20" s="103">
        <f t="shared" si="132"/>
        <v>0</v>
      </c>
      <c r="LOS20" s="103">
        <f t="shared" si="132"/>
        <v>0</v>
      </c>
      <c r="LOT20" s="103">
        <f t="shared" si="132"/>
        <v>0</v>
      </c>
      <c r="LOU20" s="103">
        <f t="shared" si="132"/>
        <v>0</v>
      </c>
      <c r="LOV20" s="103">
        <f t="shared" si="132"/>
        <v>0</v>
      </c>
      <c r="LOW20" s="103">
        <f t="shared" si="132"/>
        <v>0</v>
      </c>
      <c r="LOX20" s="103">
        <f t="shared" si="132"/>
        <v>0</v>
      </c>
      <c r="LOY20" s="103">
        <f t="shared" si="132"/>
        <v>0</v>
      </c>
      <c r="LOZ20" s="103">
        <f t="shared" si="132"/>
        <v>0</v>
      </c>
      <c r="LPA20" s="103">
        <f t="shared" ref="LPA20:LRL20" si="133">SUM(LPA9:LPA16)</f>
        <v>0</v>
      </c>
      <c r="LPB20" s="103">
        <f t="shared" si="133"/>
        <v>0</v>
      </c>
      <c r="LPC20" s="103">
        <f t="shared" si="133"/>
        <v>0</v>
      </c>
      <c r="LPD20" s="103">
        <f t="shared" si="133"/>
        <v>0</v>
      </c>
      <c r="LPE20" s="103">
        <f t="shared" si="133"/>
        <v>0</v>
      </c>
      <c r="LPF20" s="103">
        <f t="shared" si="133"/>
        <v>0</v>
      </c>
      <c r="LPG20" s="103">
        <f t="shared" si="133"/>
        <v>0</v>
      </c>
      <c r="LPH20" s="103">
        <f t="shared" si="133"/>
        <v>0</v>
      </c>
      <c r="LPI20" s="103">
        <f t="shared" si="133"/>
        <v>0</v>
      </c>
      <c r="LPJ20" s="103">
        <f t="shared" si="133"/>
        <v>0</v>
      </c>
      <c r="LPK20" s="103">
        <f t="shared" si="133"/>
        <v>0</v>
      </c>
      <c r="LPL20" s="103">
        <f t="shared" si="133"/>
        <v>0</v>
      </c>
      <c r="LPM20" s="103">
        <f t="shared" si="133"/>
        <v>0</v>
      </c>
      <c r="LPN20" s="103">
        <f t="shared" si="133"/>
        <v>0</v>
      </c>
      <c r="LPO20" s="103">
        <f t="shared" si="133"/>
        <v>0</v>
      </c>
      <c r="LPP20" s="103">
        <f t="shared" si="133"/>
        <v>0</v>
      </c>
      <c r="LPQ20" s="103">
        <f t="shared" si="133"/>
        <v>0</v>
      </c>
      <c r="LPR20" s="103">
        <f t="shared" si="133"/>
        <v>0</v>
      </c>
      <c r="LPS20" s="103">
        <f t="shared" si="133"/>
        <v>0</v>
      </c>
      <c r="LPT20" s="103">
        <f t="shared" si="133"/>
        <v>0</v>
      </c>
      <c r="LPU20" s="103">
        <f t="shared" si="133"/>
        <v>0</v>
      </c>
      <c r="LPV20" s="103">
        <f t="shared" si="133"/>
        <v>0</v>
      </c>
      <c r="LPW20" s="103">
        <f t="shared" si="133"/>
        <v>0</v>
      </c>
      <c r="LPX20" s="103">
        <f t="shared" si="133"/>
        <v>0</v>
      </c>
      <c r="LPY20" s="103">
        <f t="shared" si="133"/>
        <v>0</v>
      </c>
      <c r="LPZ20" s="103">
        <f t="shared" si="133"/>
        <v>0</v>
      </c>
      <c r="LQA20" s="103">
        <f t="shared" si="133"/>
        <v>0</v>
      </c>
      <c r="LQB20" s="103">
        <f t="shared" si="133"/>
        <v>0</v>
      </c>
      <c r="LQC20" s="103">
        <f t="shared" si="133"/>
        <v>0</v>
      </c>
      <c r="LQD20" s="103">
        <f t="shared" si="133"/>
        <v>0</v>
      </c>
      <c r="LQE20" s="103">
        <f t="shared" si="133"/>
        <v>0</v>
      </c>
      <c r="LQF20" s="103">
        <f t="shared" si="133"/>
        <v>0</v>
      </c>
      <c r="LQG20" s="103">
        <f t="shared" si="133"/>
        <v>0</v>
      </c>
      <c r="LQH20" s="103">
        <f t="shared" si="133"/>
        <v>0</v>
      </c>
      <c r="LQI20" s="103">
        <f t="shared" si="133"/>
        <v>0</v>
      </c>
      <c r="LQJ20" s="103">
        <f t="shared" si="133"/>
        <v>0</v>
      </c>
      <c r="LQK20" s="103">
        <f t="shared" si="133"/>
        <v>0</v>
      </c>
      <c r="LQL20" s="103">
        <f t="shared" si="133"/>
        <v>0</v>
      </c>
      <c r="LQM20" s="103">
        <f t="shared" si="133"/>
        <v>0</v>
      </c>
      <c r="LQN20" s="103">
        <f t="shared" si="133"/>
        <v>0</v>
      </c>
      <c r="LQO20" s="103">
        <f t="shared" si="133"/>
        <v>0</v>
      </c>
      <c r="LQP20" s="103">
        <f t="shared" si="133"/>
        <v>0</v>
      </c>
      <c r="LQQ20" s="103">
        <f t="shared" si="133"/>
        <v>0</v>
      </c>
      <c r="LQR20" s="103">
        <f t="shared" si="133"/>
        <v>0</v>
      </c>
      <c r="LQS20" s="103">
        <f t="shared" si="133"/>
        <v>0</v>
      </c>
      <c r="LQT20" s="103">
        <f t="shared" si="133"/>
        <v>0</v>
      </c>
      <c r="LQU20" s="103">
        <f t="shared" si="133"/>
        <v>0</v>
      </c>
      <c r="LQV20" s="103">
        <f t="shared" si="133"/>
        <v>0</v>
      </c>
      <c r="LQW20" s="103">
        <f t="shared" si="133"/>
        <v>0</v>
      </c>
      <c r="LQX20" s="103">
        <f t="shared" si="133"/>
        <v>0</v>
      </c>
      <c r="LQY20" s="103">
        <f t="shared" si="133"/>
        <v>0</v>
      </c>
      <c r="LQZ20" s="103">
        <f t="shared" si="133"/>
        <v>0</v>
      </c>
      <c r="LRA20" s="103">
        <f t="shared" si="133"/>
        <v>0</v>
      </c>
      <c r="LRB20" s="103">
        <f t="shared" si="133"/>
        <v>0</v>
      </c>
      <c r="LRC20" s="103">
        <f t="shared" si="133"/>
        <v>0</v>
      </c>
      <c r="LRD20" s="103">
        <f t="shared" si="133"/>
        <v>0</v>
      </c>
      <c r="LRE20" s="103">
        <f t="shared" si="133"/>
        <v>0</v>
      </c>
      <c r="LRF20" s="103">
        <f t="shared" si="133"/>
        <v>0</v>
      </c>
      <c r="LRG20" s="103">
        <f t="shared" si="133"/>
        <v>0</v>
      </c>
      <c r="LRH20" s="103">
        <f t="shared" si="133"/>
        <v>0</v>
      </c>
      <c r="LRI20" s="103">
        <f t="shared" si="133"/>
        <v>0</v>
      </c>
      <c r="LRJ20" s="103">
        <f t="shared" si="133"/>
        <v>0</v>
      </c>
      <c r="LRK20" s="103">
        <f t="shared" si="133"/>
        <v>0</v>
      </c>
      <c r="LRL20" s="103">
        <f t="shared" si="133"/>
        <v>0</v>
      </c>
      <c r="LRM20" s="103">
        <f t="shared" ref="LRM20:LTX20" si="134">SUM(LRM9:LRM16)</f>
        <v>0</v>
      </c>
      <c r="LRN20" s="103">
        <f t="shared" si="134"/>
        <v>0</v>
      </c>
      <c r="LRO20" s="103">
        <f t="shared" si="134"/>
        <v>0</v>
      </c>
      <c r="LRP20" s="103">
        <f t="shared" si="134"/>
        <v>0</v>
      </c>
      <c r="LRQ20" s="103">
        <f t="shared" si="134"/>
        <v>0</v>
      </c>
      <c r="LRR20" s="103">
        <f t="shared" si="134"/>
        <v>0</v>
      </c>
      <c r="LRS20" s="103">
        <f t="shared" si="134"/>
        <v>0</v>
      </c>
      <c r="LRT20" s="103">
        <f t="shared" si="134"/>
        <v>0</v>
      </c>
      <c r="LRU20" s="103">
        <f t="shared" si="134"/>
        <v>0</v>
      </c>
      <c r="LRV20" s="103">
        <f t="shared" si="134"/>
        <v>0</v>
      </c>
      <c r="LRW20" s="103">
        <f t="shared" si="134"/>
        <v>0</v>
      </c>
      <c r="LRX20" s="103">
        <f t="shared" si="134"/>
        <v>0</v>
      </c>
      <c r="LRY20" s="103">
        <f t="shared" si="134"/>
        <v>0</v>
      </c>
      <c r="LRZ20" s="103">
        <f t="shared" si="134"/>
        <v>0</v>
      </c>
      <c r="LSA20" s="103">
        <f t="shared" si="134"/>
        <v>0</v>
      </c>
      <c r="LSB20" s="103">
        <f t="shared" si="134"/>
        <v>0</v>
      </c>
      <c r="LSC20" s="103">
        <f t="shared" si="134"/>
        <v>0</v>
      </c>
      <c r="LSD20" s="103">
        <f t="shared" si="134"/>
        <v>0</v>
      </c>
      <c r="LSE20" s="103">
        <f t="shared" si="134"/>
        <v>0</v>
      </c>
      <c r="LSF20" s="103">
        <f t="shared" si="134"/>
        <v>0</v>
      </c>
      <c r="LSG20" s="103">
        <f t="shared" si="134"/>
        <v>0</v>
      </c>
      <c r="LSH20" s="103">
        <f t="shared" si="134"/>
        <v>0</v>
      </c>
      <c r="LSI20" s="103">
        <f t="shared" si="134"/>
        <v>0</v>
      </c>
      <c r="LSJ20" s="103">
        <f t="shared" si="134"/>
        <v>0</v>
      </c>
      <c r="LSK20" s="103">
        <f t="shared" si="134"/>
        <v>0</v>
      </c>
      <c r="LSL20" s="103">
        <f t="shared" si="134"/>
        <v>0</v>
      </c>
      <c r="LSM20" s="103">
        <f t="shared" si="134"/>
        <v>0</v>
      </c>
      <c r="LSN20" s="103">
        <f t="shared" si="134"/>
        <v>0</v>
      </c>
      <c r="LSO20" s="103">
        <f t="shared" si="134"/>
        <v>0</v>
      </c>
      <c r="LSP20" s="103">
        <f t="shared" si="134"/>
        <v>0</v>
      </c>
      <c r="LSQ20" s="103">
        <f t="shared" si="134"/>
        <v>0</v>
      </c>
      <c r="LSR20" s="103">
        <f t="shared" si="134"/>
        <v>0</v>
      </c>
      <c r="LSS20" s="103">
        <f t="shared" si="134"/>
        <v>0</v>
      </c>
      <c r="LST20" s="103">
        <f t="shared" si="134"/>
        <v>0</v>
      </c>
      <c r="LSU20" s="103">
        <f t="shared" si="134"/>
        <v>0</v>
      </c>
      <c r="LSV20" s="103">
        <f t="shared" si="134"/>
        <v>0</v>
      </c>
      <c r="LSW20" s="103">
        <f t="shared" si="134"/>
        <v>0</v>
      </c>
      <c r="LSX20" s="103">
        <f t="shared" si="134"/>
        <v>0</v>
      </c>
      <c r="LSY20" s="103">
        <f t="shared" si="134"/>
        <v>0</v>
      </c>
      <c r="LSZ20" s="103">
        <f t="shared" si="134"/>
        <v>0</v>
      </c>
      <c r="LTA20" s="103">
        <f t="shared" si="134"/>
        <v>0</v>
      </c>
      <c r="LTB20" s="103">
        <f t="shared" si="134"/>
        <v>0</v>
      </c>
      <c r="LTC20" s="103">
        <f t="shared" si="134"/>
        <v>0</v>
      </c>
      <c r="LTD20" s="103">
        <f t="shared" si="134"/>
        <v>0</v>
      </c>
      <c r="LTE20" s="103">
        <f t="shared" si="134"/>
        <v>0</v>
      </c>
      <c r="LTF20" s="103">
        <f t="shared" si="134"/>
        <v>0</v>
      </c>
      <c r="LTG20" s="103">
        <f t="shared" si="134"/>
        <v>0</v>
      </c>
      <c r="LTH20" s="103">
        <f t="shared" si="134"/>
        <v>0</v>
      </c>
      <c r="LTI20" s="103">
        <f t="shared" si="134"/>
        <v>0</v>
      </c>
      <c r="LTJ20" s="103">
        <f t="shared" si="134"/>
        <v>0</v>
      </c>
      <c r="LTK20" s="103">
        <f t="shared" si="134"/>
        <v>0</v>
      </c>
      <c r="LTL20" s="103">
        <f t="shared" si="134"/>
        <v>0</v>
      </c>
      <c r="LTM20" s="103">
        <f t="shared" si="134"/>
        <v>0</v>
      </c>
      <c r="LTN20" s="103">
        <f t="shared" si="134"/>
        <v>0</v>
      </c>
      <c r="LTO20" s="103">
        <f t="shared" si="134"/>
        <v>0</v>
      </c>
      <c r="LTP20" s="103">
        <f t="shared" si="134"/>
        <v>0</v>
      </c>
      <c r="LTQ20" s="103">
        <f t="shared" si="134"/>
        <v>0</v>
      </c>
      <c r="LTR20" s="103">
        <f t="shared" si="134"/>
        <v>0</v>
      </c>
      <c r="LTS20" s="103">
        <f t="shared" si="134"/>
        <v>0</v>
      </c>
      <c r="LTT20" s="103">
        <f t="shared" si="134"/>
        <v>0</v>
      </c>
      <c r="LTU20" s="103">
        <f t="shared" si="134"/>
        <v>0</v>
      </c>
      <c r="LTV20" s="103">
        <f t="shared" si="134"/>
        <v>0</v>
      </c>
      <c r="LTW20" s="103">
        <f t="shared" si="134"/>
        <v>0</v>
      </c>
      <c r="LTX20" s="103">
        <f t="shared" si="134"/>
        <v>0</v>
      </c>
      <c r="LTY20" s="103">
        <f t="shared" ref="LTY20:LWJ20" si="135">SUM(LTY9:LTY16)</f>
        <v>0</v>
      </c>
      <c r="LTZ20" s="103">
        <f t="shared" si="135"/>
        <v>0</v>
      </c>
      <c r="LUA20" s="103">
        <f t="shared" si="135"/>
        <v>0</v>
      </c>
      <c r="LUB20" s="103">
        <f t="shared" si="135"/>
        <v>0</v>
      </c>
      <c r="LUC20" s="103">
        <f t="shared" si="135"/>
        <v>0</v>
      </c>
      <c r="LUD20" s="103">
        <f t="shared" si="135"/>
        <v>0</v>
      </c>
      <c r="LUE20" s="103">
        <f t="shared" si="135"/>
        <v>0</v>
      </c>
      <c r="LUF20" s="103">
        <f t="shared" si="135"/>
        <v>0</v>
      </c>
      <c r="LUG20" s="103">
        <f t="shared" si="135"/>
        <v>0</v>
      </c>
      <c r="LUH20" s="103">
        <f t="shared" si="135"/>
        <v>0</v>
      </c>
      <c r="LUI20" s="103">
        <f t="shared" si="135"/>
        <v>0</v>
      </c>
      <c r="LUJ20" s="103">
        <f t="shared" si="135"/>
        <v>0</v>
      </c>
      <c r="LUK20" s="103">
        <f t="shared" si="135"/>
        <v>0</v>
      </c>
      <c r="LUL20" s="103">
        <f t="shared" si="135"/>
        <v>0</v>
      </c>
      <c r="LUM20" s="103">
        <f t="shared" si="135"/>
        <v>0</v>
      </c>
      <c r="LUN20" s="103">
        <f t="shared" si="135"/>
        <v>0</v>
      </c>
      <c r="LUO20" s="103">
        <f t="shared" si="135"/>
        <v>0</v>
      </c>
      <c r="LUP20" s="103">
        <f t="shared" si="135"/>
        <v>0</v>
      </c>
      <c r="LUQ20" s="103">
        <f t="shared" si="135"/>
        <v>0</v>
      </c>
      <c r="LUR20" s="103">
        <f t="shared" si="135"/>
        <v>0</v>
      </c>
      <c r="LUS20" s="103">
        <f t="shared" si="135"/>
        <v>0</v>
      </c>
      <c r="LUT20" s="103">
        <f t="shared" si="135"/>
        <v>0</v>
      </c>
      <c r="LUU20" s="103">
        <f t="shared" si="135"/>
        <v>0</v>
      </c>
      <c r="LUV20" s="103">
        <f t="shared" si="135"/>
        <v>0</v>
      </c>
      <c r="LUW20" s="103">
        <f t="shared" si="135"/>
        <v>0</v>
      </c>
      <c r="LUX20" s="103">
        <f t="shared" si="135"/>
        <v>0</v>
      </c>
      <c r="LUY20" s="103">
        <f t="shared" si="135"/>
        <v>0</v>
      </c>
      <c r="LUZ20" s="103">
        <f t="shared" si="135"/>
        <v>0</v>
      </c>
      <c r="LVA20" s="103">
        <f t="shared" si="135"/>
        <v>0</v>
      </c>
      <c r="LVB20" s="103">
        <f t="shared" si="135"/>
        <v>0</v>
      </c>
      <c r="LVC20" s="103">
        <f t="shared" si="135"/>
        <v>0</v>
      </c>
      <c r="LVD20" s="103">
        <f t="shared" si="135"/>
        <v>0</v>
      </c>
      <c r="LVE20" s="103">
        <f t="shared" si="135"/>
        <v>0</v>
      </c>
      <c r="LVF20" s="103">
        <f t="shared" si="135"/>
        <v>0</v>
      </c>
      <c r="LVG20" s="103">
        <f t="shared" si="135"/>
        <v>0</v>
      </c>
      <c r="LVH20" s="103">
        <f t="shared" si="135"/>
        <v>0</v>
      </c>
      <c r="LVI20" s="103">
        <f t="shared" si="135"/>
        <v>0</v>
      </c>
      <c r="LVJ20" s="103">
        <f t="shared" si="135"/>
        <v>0</v>
      </c>
      <c r="LVK20" s="103">
        <f t="shared" si="135"/>
        <v>0</v>
      </c>
      <c r="LVL20" s="103">
        <f t="shared" si="135"/>
        <v>0</v>
      </c>
      <c r="LVM20" s="103">
        <f t="shared" si="135"/>
        <v>0</v>
      </c>
      <c r="LVN20" s="103">
        <f t="shared" si="135"/>
        <v>0</v>
      </c>
      <c r="LVO20" s="103">
        <f t="shared" si="135"/>
        <v>0</v>
      </c>
      <c r="LVP20" s="103">
        <f t="shared" si="135"/>
        <v>0</v>
      </c>
      <c r="LVQ20" s="103">
        <f t="shared" si="135"/>
        <v>0</v>
      </c>
      <c r="LVR20" s="103">
        <f t="shared" si="135"/>
        <v>0</v>
      </c>
      <c r="LVS20" s="103">
        <f t="shared" si="135"/>
        <v>0</v>
      </c>
      <c r="LVT20" s="103">
        <f t="shared" si="135"/>
        <v>0</v>
      </c>
      <c r="LVU20" s="103">
        <f t="shared" si="135"/>
        <v>0</v>
      </c>
      <c r="LVV20" s="103">
        <f t="shared" si="135"/>
        <v>0</v>
      </c>
      <c r="LVW20" s="103">
        <f t="shared" si="135"/>
        <v>0</v>
      </c>
      <c r="LVX20" s="103">
        <f t="shared" si="135"/>
        <v>0</v>
      </c>
      <c r="LVY20" s="103">
        <f t="shared" si="135"/>
        <v>0</v>
      </c>
      <c r="LVZ20" s="103">
        <f t="shared" si="135"/>
        <v>0</v>
      </c>
      <c r="LWA20" s="103">
        <f t="shared" si="135"/>
        <v>0</v>
      </c>
      <c r="LWB20" s="103">
        <f t="shared" si="135"/>
        <v>0</v>
      </c>
      <c r="LWC20" s="103">
        <f t="shared" si="135"/>
        <v>0</v>
      </c>
      <c r="LWD20" s="103">
        <f t="shared" si="135"/>
        <v>0</v>
      </c>
      <c r="LWE20" s="103">
        <f t="shared" si="135"/>
        <v>0</v>
      </c>
      <c r="LWF20" s="103">
        <f t="shared" si="135"/>
        <v>0</v>
      </c>
      <c r="LWG20" s="103">
        <f t="shared" si="135"/>
        <v>0</v>
      </c>
      <c r="LWH20" s="103">
        <f t="shared" si="135"/>
        <v>0</v>
      </c>
      <c r="LWI20" s="103">
        <f t="shared" si="135"/>
        <v>0</v>
      </c>
      <c r="LWJ20" s="103">
        <f t="shared" si="135"/>
        <v>0</v>
      </c>
      <c r="LWK20" s="103">
        <f t="shared" ref="LWK20:LYV20" si="136">SUM(LWK9:LWK16)</f>
        <v>0</v>
      </c>
      <c r="LWL20" s="103">
        <f t="shared" si="136"/>
        <v>0</v>
      </c>
      <c r="LWM20" s="103">
        <f t="shared" si="136"/>
        <v>0</v>
      </c>
      <c r="LWN20" s="103">
        <f t="shared" si="136"/>
        <v>0</v>
      </c>
      <c r="LWO20" s="103">
        <f t="shared" si="136"/>
        <v>0</v>
      </c>
      <c r="LWP20" s="103">
        <f t="shared" si="136"/>
        <v>0</v>
      </c>
      <c r="LWQ20" s="103">
        <f t="shared" si="136"/>
        <v>0</v>
      </c>
      <c r="LWR20" s="103">
        <f t="shared" si="136"/>
        <v>0</v>
      </c>
      <c r="LWS20" s="103">
        <f t="shared" si="136"/>
        <v>0</v>
      </c>
      <c r="LWT20" s="103">
        <f t="shared" si="136"/>
        <v>0</v>
      </c>
      <c r="LWU20" s="103">
        <f t="shared" si="136"/>
        <v>0</v>
      </c>
      <c r="LWV20" s="103">
        <f t="shared" si="136"/>
        <v>0</v>
      </c>
      <c r="LWW20" s="103">
        <f t="shared" si="136"/>
        <v>0</v>
      </c>
      <c r="LWX20" s="103">
        <f t="shared" si="136"/>
        <v>0</v>
      </c>
      <c r="LWY20" s="103">
        <f t="shared" si="136"/>
        <v>0</v>
      </c>
      <c r="LWZ20" s="103">
        <f t="shared" si="136"/>
        <v>0</v>
      </c>
      <c r="LXA20" s="103">
        <f t="shared" si="136"/>
        <v>0</v>
      </c>
      <c r="LXB20" s="103">
        <f t="shared" si="136"/>
        <v>0</v>
      </c>
      <c r="LXC20" s="103">
        <f t="shared" si="136"/>
        <v>0</v>
      </c>
      <c r="LXD20" s="103">
        <f t="shared" si="136"/>
        <v>0</v>
      </c>
      <c r="LXE20" s="103">
        <f t="shared" si="136"/>
        <v>0</v>
      </c>
      <c r="LXF20" s="103">
        <f t="shared" si="136"/>
        <v>0</v>
      </c>
      <c r="LXG20" s="103">
        <f t="shared" si="136"/>
        <v>0</v>
      </c>
      <c r="LXH20" s="103">
        <f t="shared" si="136"/>
        <v>0</v>
      </c>
      <c r="LXI20" s="103">
        <f t="shared" si="136"/>
        <v>0</v>
      </c>
      <c r="LXJ20" s="103">
        <f t="shared" si="136"/>
        <v>0</v>
      </c>
      <c r="LXK20" s="103">
        <f t="shared" si="136"/>
        <v>0</v>
      </c>
      <c r="LXL20" s="103">
        <f t="shared" si="136"/>
        <v>0</v>
      </c>
      <c r="LXM20" s="103">
        <f t="shared" si="136"/>
        <v>0</v>
      </c>
      <c r="LXN20" s="103">
        <f t="shared" si="136"/>
        <v>0</v>
      </c>
      <c r="LXO20" s="103">
        <f t="shared" si="136"/>
        <v>0</v>
      </c>
      <c r="LXP20" s="103">
        <f t="shared" si="136"/>
        <v>0</v>
      </c>
      <c r="LXQ20" s="103">
        <f t="shared" si="136"/>
        <v>0</v>
      </c>
      <c r="LXR20" s="103">
        <f t="shared" si="136"/>
        <v>0</v>
      </c>
      <c r="LXS20" s="103">
        <f t="shared" si="136"/>
        <v>0</v>
      </c>
      <c r="LXT20" s="103">
        <f t="shared" si="136"/>
        <v>0</v>
      </c>
      <c r="LXU20" s="103">
        <f t="shared" si="136"/>
        <v>0</v>
      </c>
      <c r="LXV20" s="103">
        <f t="shared" si="136"/>
        <v>0</v>
      </c>
      <c r="LXW20" s="103">
        <f t="shared" si="136"/>
        <v>0</v>
      </c>
      <c r="LXX20" s="103">
        <f t="shared" si="136"/>
        <v>0</v>
      </c>
      <c r="LXY20" s="103">
        <f t="shared" si="136"/>
        <v>0</v>
      </c>
      <c r="LXZ20" s="103">
        <f t="shared" si="136"/>
        <v>0</v>
      </c>
      <c r="LYA20" s="103">
        <f t="shared" si="136"/>
        <v>0</v>
      </c>
      <c r="LYB20" s="103">
        <f t="shared" si="136"/>
        <v>0</v>
      </c>
      <c r="LYC20" s="103">
        <f t="shared" si="136"/>
        <v>0</v>
      </c>
      <c r="LYD20" s="103">
        <f t="shared" si="136"/>
        <v>0</v>
      </c>
      <c r="LYE20" s="103">
        <f t="shared" si="136"/>
        <v>0</v>
      </c>
      <c r="LYF20" s="103">
        <f t="shared" si="136"/>
        <v>0</v>
      </c>
      <c r="LYG20" s="103">
        <f t="shared" si="136"/>
        <v>0</v>
      </c>
      <c r="LYH20" s="103">
        <f t="shared" si="136"/>
        <v>0</v>
      </c>
      <c r="LYI20" s="103">
        <f t="shared" si="136"/>
        <v>0</v>
      </c>
      <c r="LYJ20" s="103">
        <f t="shared" si="136"/>
        <v>0</v>
      </c>
      <c r="LYK20" s="103">
        <f t="shared" si="136"/>
        <v>0</v>
      </c>
      <c r="LYL20" s="103">
        <f t="shared" si="136"/>
        <v>0</v>
      </c>
      <c r="LYM20" s="103">
        <f t="shared" si="136"/>
        <v>0</v>
      </c>
      <c r="LYN20" s="103">
        <f t="shared" si="136"/>
        <v>0</v>
      </c>
      <c r="LYO20" s="103">
        <f t="shared" si="136"/>
        <v>0</v>
      </c>
      <c r="LYP20" s="103">
        <f t="shared" si="136"/>
        <v>0</v>
      </c>
      <c r="LYQ20" s="103">
        <f t="shared" si="136"/>
        <v>0</v>
      </c>
      <c r="LYR20" s="103">
        <f t="shared" si="136"/>
        <v>0</v>
      </c>
      <c r="LYS20" s="103">
        <f t="shared" si="136"/>
        <v>0</v>
      </c>
      <c r="LYT20" s="103">
        <f t="shared" si="136"/>
        <v>0</v>
      </c>
      <c r="LYU20" s="103">
        <f t="shared" si="136"/>
        <v>0</v>
      </c>
      <c r="LYV20" s="103">
        <f t="shared" si="136"/>
        <v>0</v>
      </c>
      <c r="LYW20" s="103">
        <f t="shared" ref="LYW20:MBH20" si="137">SUM(LYW9:LYW16)</f>
        <v>0</v>
      </c>
      <c r="LYX20" s="103">
        <f t="shared" si="137"/>
        <v>0</v>
      </c>
      <c r="LYY20" s="103">
        <f t="shared" si="137"/>
        <v>0</v>
      </c>
      <c r="LYZ20" s="103">
        <f t="shared" si="137"/>
        <v>0</v>
      </c>
      <c r="LZA20" s="103">
        <f t="shared" si="137"/>
        <v>0</v>
      </c>
      <c r="LZB20" s="103">
        <f t="shared" si="137"/>
        <v>0</v>
      </c>
      <c r="LZC20" s="103">
        <f t="shared" si="137"/>
        <v>0</v>
      </c>
      <c r="LZD20" s="103">
        <f t="shared" si="137"/>
        <v>0</v>
      </c>
      <c r="LZE20" s="103">
        <f t="shared" si="137"/>
        <v>0</v>
      </c>
      <c r="LZF20" s="103">
        <f t="shared" si="137"/>
        <v>0</v>
      </c>
      <c r="LZG20" s="103">
        <f t="shared" si="137"/>
        <v>0</v>
      </c>
      <c r="LZH20" s="103">
        <f t="shared" si="137"/>
        <v>0</v>
      </c>
      <c r="LZI20" s="103">
        <f t="shared" si="137"/>
        <v>0</v>
      </c>
      <c r="LZJ20" s="103">
        <f t="shared" si="137"/>
        <v>0</v>
      </c>
      <c r="LZK20" s="103">
        <f t="shared" si="137"/>
        <v>0</v>
      </c>
      <c r="LZL20" s="103">
        <f t="shared" si="137"/>
        <v>0</v>
      </c>
      <c r="LZM20" s="103">
        <f t="shared" si="137"/>
        <v>0</v>
      </c>
      <c r="LZN20" s="103">
        <f t="shared" si="137"/>
        <v>0</v>
      </c>
      <c r="LZO20" s="103">
        <f t="shared" si="137"/>
        <v>0</v>
      </c>
      <c r="LZP20" s="103">
        <f t="shared" si="137"/>
        <v>0</v>
      </c>
      <c r="LZQ20" s="103">
        <f t="shared" si="137"/>
        <v>0</v>
      </c>
      <c r="LZR20" s="103">
        <f t="shared" si="137"/>
        <v>0</v>
      </c>
      <c r="LZS20" s="103">
        <f t="shared" si="137"/>
        <v>0</v>
      </c>
      <c r="LZT20" s="103">
        <f t="shared" si="137"/>
        <v>0</v>
      </c>
      <c r="LZU20" s="103">
        <f t="shared" si="137"/>
        <v>0</v>
      </c>
      <c r="LZV20" s="103">
        <f t="shared" si="137"/>
        <v>0</v>
      </c>
      <c r="LZW20" s="103">
        <f t="shared" si="137"/>
        <v>0</v>
      </c>
      <c r="LZX20" s="103">
        <f t="shared" si="137"/>
        <v>0</v>
      </c>
      <c r="LZY20" s="103">
        <f t="shared" si="137"/>
        <v>0</v>
      </c>
      <c r="LZZ20" s="103">
        <f t="shared" si="137"/>
        <v>0</v>
      </c>
      <c r="MAA20" s="103">
        <f t="shared" si="137"/>
        <v>0</v>
      </c>
      <c r="MAB20" s="103">
        <f t="shared" si="137"/>
        <v>0</v>
      </c>
      <c r="MAC20" s="103">
        <f t="shared" si="137"/>
        <v>0</v>
      </c>
      <c r="MAD20" s="103">
        <f t="shared" si="137"/>
        <v>0</v>
      </c>
      <c r="MAE20" s="103">
        <f t="shared" si="137"/>
        <v>0</v>
      </c>
      <c r="MAF20" s="103">
        <f t="shared" si="137"/>
        <v>0</v>
      </c>
      <c r="MAG20" s="103">
        <f t="shared" si="137"/>
        <v>0</v>
      </c>
      <c r="MAH20" s="103">
        <f t="shared" si="137"/>
        <v>0</v>
      </c>
      <c r="MAI20" s="103">
        <f t="shared" si="137"/>
        <v>0</v>
      </c>
      <c r="MAJ20" s="103">
        <f t="shared" si="137"/>
        <v>0</v>
      </c>
      <c r="MAK20" s="103">
        <f t="shared" si="137"/>
        <v>0</v>
      </c>
      <c r="MAL20" s="103">
        <f t="shared" si="137"/>
        <v>0</v>
      </c>
      <c r="MAM20" s="103">
        <f t="shared" si="137"/>
        <v>0</v>
      </c>
      <c r="MAN20" s="103">
        <f t="shared" si="137"/>
        <v>0</v>
      </c>
      <c r="MAO20" s="103">
        <f t="shared" si="137"/>
        <v>0</v>
      </c>
      <c r="MAP20" s="103">
        <f t="shared" si="137"/>
        <v>0</v>
      </c>
      <c r="MAQ20" s="103">
        <f t="shared" si="137"/>
        <v>0</v>
      </c>
      <c r="MAR20" s="103">
        <f t="shared" si="137"/>
        <v>0</v>
      </c>
      <c r="MAS20" s="103">
        <f t="shared" si="137"/>
        <v>0</v>
      </c>
      <c r="MAT20" s="103">
        <f t="shared" si="137"/>
        <v>0</v>
      </c>
      <c r="MAU20" s="103">
        <f t="shared" si="137"/>
        <v>0</v>
      </c>
      <c r="MAV20" s="103">
        <f t="shared" si="137"/>
        <v>0</v>
      </c>
      <c r="MAW20" s="103">
        <f t="shared" si="137"/>
        <v>0</v>
      </c>
      <c r="MAX20" s="103">
        <f t="shared" si="137"/>
        <v>0</v>
      </c>
      <c r="MAY20" s="103">
        <f t="shared" si="137"/>
        <v>0</v>
      </c>
      <c r="MAZ20" s="103">
        <f t="shared" si="137"/>
        <v>0</v>
      </c>
      <c r="MBA20" s="103">
        <f t="shared" si="137"/>
        <v>0</v>
      </c>
      <c r="MBB20" s="103">
        <f t="shared" si="137"/>
        <v>0</v>
      </c>
      <c r="MBC20" s="103">
        <f t="shared" si="137"/>
        <v>0</v>
      </c>
      <c r="MBD20" s="103">
        <f t="shared" si="137"/>
        <v>0</v>
      </c>
      <c r="MBE20" s="103">
        <f t="shared" si="137"/>
        <v>0</v>
      </c>
      <c r="MBF20" s="103">
        <f t="shared" si="137"/>
        <v>0</v>
      </c>
      <c r="MBG20" s="103">
        <f t="shared" si="137"/>
        <v>0</v>
      </c>
      <c r="MBH20" s="103">
        <f t="shared" si="137"/>
        <v>0</v>
      </c>
      <c r="MBI20" s="103">
        <f t="shared" ref="MBI20:MDT20" si="138">SUM(MBI9:MBI16)</f>
        <v>0</v>
      </c>
      <c r="MBJ20" s="103">
        <f t="shared" si="138"/>
        <v>0</v>
      </c>
      <c r="MBK20" s="103">
        <f t="shared" si="138"/>
        <v>0</v>
      </c>
      <c r="MBL20" s="103">
        <f t="shared" si="138"/>
        <v>0</v>
      </c>
      <c r="MBM20" s="103">
        <f t="shared" si="138"/>
        <v>0</v>
      </c>
      <c r="MBN20" s="103">
        <f t="shared" si="138"/>
        <v>0</v>
      </c>
      <c r="MBO20" s="103">
        <f t="shared" si="138"/>
        <v>0</v>
      </c>
      <c r="MBP20" s="103">
        <f t="shared" si="138"/>
        <v>0</v>
      </c>
      <c r="MBQ20" s="103">
        <f t="shared" si="138"/>
        <v>0</v>
      </c>
      <c r="MBR20" s="103">
        <f t="shared" si="138"/>
        <v>0</v>
      </c>
      <c r="MBS20" s="103">
        <f t="shared" si="138"/>
        <v>0</v>
      </c>
      <c r="MBT20" s="103">
        <f t="shared" si="138"/>
        <v>0</v>
      </c>
      <c r="MBU20" s="103">
        <f t="shared" si="138"/>
        <v>0</v>
      </c>
      <c r="MBV20" s="103">
        <f t="shared" si="138"/>
        <v>0</v>
      </c>
      <c r="MBW20" s="103">
        <f t="shared" si="138"/>
        <v>0</v>
      </c>
      <c r="MBX20" s="103">
        <f t="shared" si="138"/>
        <v>0</v>
      </c>
      <c r="MBY20" s="103">
        <f t="shared" si="138"/>
        <v>0</v>
      </c>
      <c r="MBZ20" s="103">
        <f t="shared" si="138"/>
        <v>0</v>
      </c>
      <c r="MCA20" s="103">
        <f t="shared" si="138"/>
        <v>0</v>
      </c>
      <c r="MCB20" s="103">
        <f t="shared" si="138"/>
        <v>0</v>
      </c>
      <c r="MCC20" s="103">
        <f t="shared" si="138"/>
        <v>0</v>
      </c>
      <c r="MCD20" s="103">
        <f t="shared" si="138"/>
        <v>0</v>
      </c>
      <c r="MCE20" s="103">
        <f t="shared" si="138"/>
        <v>0</v>
      </c>
      <c r="MCF20" s="103">
        <f t="shared" si="138"/>
        <v>0</v>
      </c>
      <c r="MCG20" s="103">
        <f t="shared" si="138"/>
        <v>0</v>
      </c>
      <c r="MCH20" s="103">
        <f t="shared" si="138"/>
        <v>0</v>
      </c>
      <c r="MCI20" s="103">
        <f t="shared" si="138"/>
        <v>0</v>
      </c>
      <c r="MCJ20" s="103">
        <f t="shared" si="138"/>
        <v>0</v>
      </c>
      <c r="MCK20" s="103">
        <f t="shared" si="138"/>
        <v>0</v>
      </c>
      <c r="MCL20" s="103">
        <f t="shared" si="138"/>
        <v>0</v>
      </c>
      <c r="MCM20" s="103">
        <f t="shared" si="138"/>
        <v>0</v>
      </c>
      <c r="MCN20" s="103">
        <f t="shared" si="138"/>
        <v>0</v>
      </c>
      <c r="MCO20" s="103">
        <f t="shared" si="138"/>
        <v>0</v>
      </c>
      <c r="MCP20" s="103">
        <f t="shared" si="138"/>
        <v>0</v>
      </c>
      <c r="MCQ20" s="103">
        <f t="shared" si="138"/>
        <v>0</v>
      </c>
      <c r="MCR20" s="103">
        <f t="shared" si="138"/>
        <v>0</v>
      </c>
      <c r="MCS20" s="103">
        <f t="shared" si="138"/>
        <v>0</v>
      </c>
      <c r="MCT20" s="103">
        <f t="shared" si="138"/>
        <v>0</v>
      </c>
      <c r="MCU20" s="103">
        <f t="shared" si="138"/>
        <v>0</v>
      </c>
      <c r="MCV20" s="103">
        <f t="shared" si="138"/>
        <v>0</v>
      </c>
      <c r="MCW20" s="103">
        <f t="shared" si="138"/>
        <v>0</v>
      </c>
      <c r="MCX20" s="103">
        <f t="shared" si="138"/>
        <v>0</v>
      </c>
      <c r="MCY20" s="103">
        <f t="shared" si="138"/>
        <v>0</v>
      </c>
      <c r="MCZ20" s="103">
        <f t="shared" si="138"/>
        <v>0</v>
      </c>
      <c r="MDA20" s="103">
        <f t="shared" si="138"/>
        <v>0</v>
      </c>
      <c r="MDB20" s="103">
        <f t="shared" si="138"/>
        <v>0</v>
      </c>
      <c r="MDC20" s="103">
        <f t="shared" si="138"/>
        <v>0</v>
      </c>
      <c r="MDD20" s="103">
        <f t="shared" si="138"/>
        <v>0</v>
      </c>
      <c r="MDE20" s="103">
        <f t="shared" si="138"/>
        <v>0</v>
      </c>
      <c r="MDF20" s="103">
        <f t="shared" si="138"/>
        <v>0</v>
      </c>
      <c r="MDG20" s="103">
        <f t="shared" si="138"/>
        <v>0</v>
      </c>
      <c r="MDH20" s="103">
        <f t="shared" si="138"/>
        <v>0</v>
      </c>
      <c r="MDI20" s="103">
        <f t="shared" si="138"/>
        <v>0</v>
      </c>
      <c r="MDJ20" s="103">
        <f t="shared" si="138"/>
        <v>0</v>
      </c>
      <c r="MDK20" s="103">
        <f t="shared" si="138"/>
        <v>0</v>
      </c>
      <c r="MDL20" s="103">
        <f t="shared" si="138"/>
        <v>0</v>
      </c>
      <c r="MDM20" s="103">
        <f t="shared" si="138"/>
        <v>0</v>
      </c>
      <c r="MDN20" s="103">
        <f t="shared" si="138"/>
        <v>0</v>
      </c>
      <c r="MDO20" s="103">
        <f t="shared" si="138"/>
        <v>0</v>
      </c>
      <c r="MDP20" s="103">
        <f t="shared" si="138"/>
        <v>0</v>
      </c>
      <c r="MDQ20" s="103">
        <f t="shared" si="138"/>
        <v>0</v>
      </c>
      <c r="MDR20" s="103">
        <f t="shared" si="138"/>
        <v>0</v>
      </c>
      <c r="MDS20" s="103">
        <f t="shared" si="138"/>
        <v>0</v>
      </c>
      <c r="MDT20" s="103">
        <f t="shared" si="138"/>
        <v>0</v>
      </c>
      <c r="MDU20" s="103">
        <f t="shared" ref="MDU20:MGF20" si="139">SUM(MDU9:MDU16)</f>
        <v>0</v>
      </c>
      <c r="MDV20" s="103">
        <f t="shared" si="139"/>
        <v>0</v>
      </c>
      <c r="MDW20" s="103">
        <f t="shared" si="139"/>
        <v>0</v>
      </c>
      <c r="MDX20" s="103">
        <f t="shared" si="139"/>
        <v>0</v>
      </c>
      <c r="MDY20" s="103">
        <f t="shared" si="139"/>
        <v>0</v>
      </c>
      <c r="MDZ20" s="103">
        <f t="shared" si="139"/>
        <v>0</v>
      </c>
      <c r="MEA20" s="103">
        <f t="shared" si="139"/>
        <v>0</v>
      </c>
      <c r="MEB20" s="103">
        <f t="shared" si="139"/>
        <v>0</v>
      </c>
      <c r="MEC20" s="103">
        <f t="shared" si="139"/>
        <v>0</v>
      </c>
      <c r="MED20" s="103">
        <f t="shared" si="139"/>
        <v>0</v>
      </c>
      <c r="MEE20" s="103">
        <f t="shared" si="139"/>
        <v>0</v>
      </c>
      <c r="MEF20" s="103">
        <f t="shared" si="139"/>
        <v>0</v>
      </c>
      <c r="MEG20" s="103">
        <f t="shared" si="139"/>
        <v>0</v>
      </c>
      <c r="MEH20" s="103">
        <f t="shared" si="139"/>
        <v>0</v>
      </c>
      <c r="MEI20" s="103">
        <f t="shared" si="139"/>
        <v>0</v>
      </c>
      <c r="MEJ20" s="103">
        <f t="shared" si="139"/>
        <v>0</v>
      </c>
      <c r="MEK20" s="103">
        <f t="shared" si="139"/>
        <v>0</v>
      </c>
      <c r="MEL20" s="103">
        <f t="shared" si="139"/>
        <v>0</v>
      </c>
      <c r="MEM20" s="103">
        <f t="shared" si="139"/>
        <v>0</v>
      </c>
      <c r="MEN20" s="103">
        <f t="shared" si="139"/>
        <v>0</v>
      </c>
      <c r="MEO20" s="103">
        <f t="shared" si="139"/>
        <v>0</v>
      </c>
      <c r="MEP20" s="103">
        <f t="shared" si="139"/>
        <v>0</v>
      </c>
      <c r="MEQ20" s="103">
        <f t="shared" si="139"/>
        <v>0</v>
      </c>
      <c r="MER20" s="103">
        <f t="shared" si="139"/>
        <v>0</v>
      </c>
      <c r="MES20" s="103">
        <f t="shared" si="139"/>
        <v>0</v>
      </c>
      <c r="MET20" s="103">
        <f t="shared" si="139"/>
        <v>0</v>
      </c>
      <c r="MEU20" s="103">
        <f t="shared" si="139"/>
        <v>0</v>
      </c>
      <c r="MEV20" s="103">
        <f t="shared" si="139"/>
        <v>0</v>
      </c>
      <c r="MEW20" s="103">
        <f t="shared" si="139"/>
        <v>0</v>
      </c>
      <c r="MEX20" s="103">
        <f t="shared" si="139"/>
        <v>0</v>
      </c>
      <c r="MEY20" s="103">
        <f t="shared" si="139"/>
        <v>0</v>
      </c>
      <c r="MEZ20" s="103">
        <f t="shared" si="139"/>
        <v>0</v>
      </c>
      <c r="MFA20" s="103">
        <f t="shared" si="139"/>
        <v>0</v>
      </c>
      <c r="MFB20" s="103">
        <f t="shared" si="139"/>
        <v>0</v>
      </c>
      <c r="MFC20" s="103">
        <f t="shared" si="139"/>
        <v>0</v>
      </c>
      <c r="MFD20" s="103">
        <f t="shared" si="139"/>
        <v>0</v>
      </c>
      <c r="MFE20" s="103">
        <f t="shared" si="139"/>
        <v>0</v>
      </c>
      <c r="MFF20" s="103">
        <f t="shared" si="139"/>
        <v>0</v>
      </c>
      <c r="MFG20" s="103">
        <f t="shared" si="139"/>
        <v>0</v>
      </c>
      <c r="MFH20" s="103">
        <f t="shared" si="139"/>
        <v>0</v>
      </c>
      <c r="MFI20" s="103">
        <f t="shared" si="139"/>
        <v>0</v>
      </c>
      <c r="MFJ20" s="103">
        <f t="shared" si="139"/>
        <v>0</v>
      </c>
      <c r="MFK20" s="103">
        <f t="shared" si="139"/>
        <v>0</v>
      </c>
      <c r="MFL20" s="103">
        <f t="shared" si="139"/>
        <v>0</v>
      </c>
      <c r="MFM20" s="103">
        <f t="shared" si="139"/>
        <v>0</v>
      </c>
      <c r="MFN20" s="103">
        <f t="shared" si="139"/>
        <v>0</v>
      </c>
      <c r="MFO20" s="103">
        <f t="shared" si="139"/>
        <v>0</v>
      </c>
      <c r="MFP20" s="103">
        <f t="shared" si="139"/>
        <v>0</v>
      </c>
      <c r="MFQ20" s="103">
        <f t="shared" si="139"/>
        <v>0</v>
      </c>
      <c r="MFR20" s="103">
        <f t="shared" si="139"/>
        <v>0</v>
      </c>
      <c r="MFS20" s="103">
        <f t="shared" si="139"/>
        <v>0</v>
      </c>
      <c r="MFT20" s="103">
        <f t="shared" si="139"/>
        <v>0</v>
      </c>
      <c r="MFU20" s="103">
        <f t="shared" si="139"/>
        <v>0</v>
      </c>
      <c r="MFV20" s="103">
        <f t="shared" si="139"/>
        <v>0</v>
      </c>
      <c r="MFW20" s="103">
        <f t="shared" si="139"/>
        <v>0</v>
      </c>
      <c r="MFX20" s="103">
        <f t="shared" si="139"/>
        <v>0</v>
      </c>
      <c r="MFY20" s="103">
        <f t="shared" si="139"/>
        <v>0</v>
      </c>
      <c r="MFZ20" s="103">
        <f t="shared" si="139"/>
        <v>0</v>
      </c>
      <c r="MGA20" s="103">
        <f t="shared" si="139"/>
        <v>0</v>
      </c>
      <c r="MGB20" s="103">
        <f t="shared" si="139"/>
        <v>0</v>
      </c>
      <c r="MGC20" s="103">
        <f t="shared" si="139"/>
        <v>0</v>
      </c>
      <c r="MGD20" s="103">
        <f t="shared" si="139"/>
        <v>0</v>
      </c>
      <c r="MGE20" s="103">
        <f t="shared" si="139"/>
        <v>0</v>
      </c>
      <c r="MGF20" s="103">
        <f t="shared" si="139"/>
        <v>0</v>
      </c>
      <c r="MGG20" s="103">
        <f t="shared" ref="MGG20:MIR20" si="140">SUM(MGG9:MGG16)</f>
        <v>0</v>
      </c>
      <c r="MGH20" s="103">
        <f t="shared" si="140"/>
        <v>0</v>
      </c>
      <c r="MGI20" s="103">
        <f t="shared" si="140"/>
        <v>0</v>
      </c>
      <c r="MGJ20" s="103">
        <f t="shared" si="140"/>
        <v>0</v>
      </c>
      <c r="MGK20" s="103">
        <f t="shared" si="140"/>
        <v>0</v>
      </c>
      <c r="MGL20" s="103">
        <f t="shared" si="140"/>
        <v>0</v>
      </c>
      <c r="MGM20" s="103">
        <f t="shared" si="140"/>
        <v>0</v>
      </c>
      <c r="MGN20" s="103">
        <f t="shared" si="140"/>
        <v>0</v>
      </c>
      <c r="MGO20" s="103">
        <f t="shared" si="140"/>
        <v>0</v>
      </c>
      <c r="MGP20" s="103">
        <f t="shared" si="140"/>
        <v>0</v>
      </c>
      <c r="MGQ20" s="103">
        <f t="shared" si="140"/>
        <v>0</v>
      </c>
      <c r="MGR20" s="103">
        <f t="shared" si="140"/>
        <v>0</v>
      </c>
      <c r="MGS20" s="103">
        <f t="shared" si="140"/>
        <v>0</v>
      </c>
      <c r="MGT20" s="103">
        <f t="shared" si="140"/>
        <v>0</v>
      </c>
      <c r="MGU20" s="103">
        <f t="shared" si="140"/>
        <v>0</v>
      </c>
      <c r="MGV20" s="103">
        <f t="shared" si="140"/>
        <v>0</v>
      </c>
      <c r="MGW20" s="103">
        <f t="shared" si="140"/>
        <v>0</v>
      </c>
      <c r="MGX20" s="103">
        <f t="shared" si="140"/>
        <v>0</v>
      </c>
      <c r="MGY20" s="103">
        <f t="shared" si="140"/>
        <v>0</v>
      </c>
      <c r="MGZ20" s="103">
        <f t="shared" si="140"/>
        <v>0</v>
      </c>
      <c r="MHA20" s="103">
        <f t="shared" si="140"/>
        <v>0</v>
      </c>
      <c r="MHB20" s="103">
        <f t="shared" si="140"/>
        <v>0</v>
      </c>
      <c r="MHC20" s="103">
        <f t="shared" si="140"/>
        <v>0</v>
      </c>
      <c r="MHD20" s="103">
        <f t="shared" si="140"/>
        <v>0</v>
      </c>
      <c r="MHE20" s="103">
        <f t="shared" si="140"/>
        <v>0</v>
      </c>
      <c r="MHF20" s="103">
        <f t="shared" si="140"/>
        <v>0</v>
      </c>
      <c r="MHG20" s="103">
        <f t="shared" si="140"/>
        <v>0</v>
      </c>
      <c r="MHH20" s="103">
        <f t="shared" si="140"/>
        <v>0</v>
      </c>
      <c r="MHI20" s="103">
        <f t="shared" si="140"/>
        <v>0</v>
      </c>
      <c r="MHJ20" s="103">
        <f t="shared" si="140"/>
        <v>0</v>
      </c>
      <c r="MHK20" s="103">
        <f t="shared" si="140"/>
        <v>0</v>
      </c>
      <c r="MHL20" s="103">
        <f t="shared" si="140"/>
        <v>0</v>
      </c>
      <c r="MHM20" s="103">
        <f t="shared" si="140"/>
        <v>0</v>
      </c>
      <c r="MHN20" s="103">
        <f t="shared" si="140"/>
        <v>0</v>
      </c>
      <c r="MHO20" s="103">
        <f t="shared" si="140"/>
        <v>0</v>
      </c>
      <c r="MHP20" s="103">
        <f t="shared" si="140"/>
        <v>0</v>
      </c>
      <c r="MHQ20" s="103">
        <f t="shared" si="140"/>
        <v>0</v>
      </c>
      <c r="MHR20" s="103">
        <f t="shared" si="140"/>
        <v>0</v>
      </c>
      <c r="MHS20" s="103">
        <f t="shared" si="140"/>
        <v>0</v>
      </c>
      <c r="MHT20" s="103">
        <f t="shared" si="140"/>
        <v>0</v>
      </c>
      <c r="MHU20" s="103">
        <f t="shared" si="140"/>
        <v>0</v>
      </c>
      <c r="MHV20" s="103">
        <f t="shared" si="140"/>
        <v>0</v>
      </c>
      <c r="MHW20" s="103">
        <f t="shared" si="140"/>
        <v>0</v>
      </c>
      <c r="MHX20" s="103">
        <f t="shared" si="140"/>
        <v>0</v>
      </c>
      <c r="MHY20" s="103">
        <f t="shared" si="140"/>
        <v>0</v>
      </c>
      <c r="MHZ20" s="103">
        <f t="shared" si="140"/>
        <v>0</v>
      </c>
      <c r="MIA20" s="103">
        <f t="shared" si="140"/>
        <v>0</v>
      </c>
      <c r="MIB20" s="103">
        <f t="shared" si="140"/>
        <v>0</v>
      </c>
      <c r="MIC20" s="103">
        <f t="shared" si="140"/>
        <v>0</v>
      </c>
      <c r="MID20" s="103">
        <f t="shared" si="140"/>
        <v>0</v>
      </c>
      <c r="MIE20" s="103">
        <f t="shared" si="140"/>
        <v>0</v>
      </c>
      <c r="MIF20" s="103">
        <f t="shared" si="140"/>
        <v>0</v>
      </c>
      <c r="MIG20" s="103">
        <f t="shared" si="140"/>
        <v>0</v>
      </c>
      <c r="MIH20" s="103">
        <f t="shared" si="140"/>
        <v>0</v>
      </c>
      <c r="MII20" s="103">
        <f t="shared" si="140"/>
        <v>0</v>
      </c>
      <c r="MIJ20" s="103">
        <f t="shared" si="140"/>
        <v>0</v>
      </c>
      <c r="MIK20" s="103">
        <f t="shared" si="140"/>
        <v>0</v>
      </c>
      <c r="MIL20" s="103">
        <f t="shared" si="140"/>
        <v>0</v>
      </c>
      <c r="MIM20" s="103">
        <f t="shared" si="140"/>
        <v>0</v>
      </c>
      <c r="MIN20" s="103">
        <f t="shared" si="140"/>
        <v>0</v>
      </c>
      <c r="MIO20" s="103">
        <f t="shared" si="140"/>
        <v>0</v>
      </c>
      <c r="MIP20" s="103">
        <f t="shared" si="140"/>
        <v>0</v>
      </c>
      <c r="MIQ20" s="103">
        <f t="shared" si="140"/>
        <v>0</v>
      </c>
      <c r="MIR20" s="103">
        <f t="shared" si="140"/>
        <v>0</v>
      </c>
      <c r="MIS20" s="103">
        <f t="shared" ref="MIS20:MLD20" si="141">SUM(MIS9:MIS16)</f>
        <v>0</v>
      </c>
      <c r="MIT20" s="103">
        <f t="shared" si="141"/>
        <v>0</v>
      </c>
      <c r="MIU20" s="103">
        <f t="shared" si="141"/>
        <v>0</v>
      </c>
      <c r="MIV20" s="103">
        <f t="shared" si="141"/>
        <v>0</v>
      </c>
      <c r="MIW20" s="103">
        <f t="shared" si="141"/>
        <v>0</v>
      </c>
      <c r="MIX20" s="103">
        <f t="shared" si="141"/>
        <v>0</v>
      </c>
      <c r="MIY20" s="103">
        <f t="shared" si="141"/>
        <v>0</v>
      </c>
      <c r="MIZ20" s="103">
        <f t="shared" si="141"/>
        <v>0</v>
      </c>
      <c r="MJA20" s="103">
        <f t="shared" si="141"/>
        <v>0</v>
      </c>
      <c r="MJB20" s="103">
        <f t="shared" si="141"/>
        <v>0</v>
      </c>
      <c r="MJC20" s="103">
        <f t="shared" si="141"/>
        <v>0</v>
      </c>
      <c r="MJD20" s="103">
        <f t="shared" si="141"/>
        <v>0</v>
      </c>
      <c r="MJE20" s="103">
        <f t="shared" si="141"/>
        <v>0</v>
      </c>
      <c r="MJF20" s="103">
        <f t="shared" si="141"/>
        <v>0</v>
      </c>
      <c r="MJG20" s="103">
        <f t="shared" si="141"/>
        <v>0</v>
      </c>
      <c r="MJH20" s="103">
        <f t="shared" si="141"/>
        <v>0</v>
      </c>
      <c r="MJI20" s="103">
        <f t="shared" si="141"/>
        <v>0</v>
      </c>
      <c r="MJJ20" s="103">
        <f t="shared" si="141"/>
        <v>0</v>
      </c>
      <c r="MJK20" s="103">
        <f t="shared" si="141"/>
        <v>0</v>
      </c>
      <c r="MJL20" s="103">
        <f t="shared" si="141"/>
        <v>0</v>
      </c>
      <c r="MJM20" s="103">
        <f t="shared" si="141"/>
        <v>0</v>
      </c>
      <c r="MJN20" s="103">
        <f t="shared" si="141"/>
        <v>0</v>
      </c>
      <c r="MJO20" s="103">
        <f t="shared" si="141"/>
        <v>0</v>
      </c>
      <c r="MJP20" s="103">
        <f t="shared" si="141"/>
        <v>0</v>
      </c>
      <c r="MJQ20" s="103">
        <f t="shared" si="141"/>
        <v>0</v>
      </c>
      <c r="MJR20" s="103">
        <f t="shared" si="141"/>
        <v>0</v>
      </c>
      <c r="MJS20" s="103">
        <f t="shared" si="141"/>
        <v>0</v>
      </c>
      <c r="MJT20" s="103">
        <f t="shared" si="141"/>
        <v>0</v>
      </c>
      <c r="MJU20" s="103">
        <f t="shared" si="141"/>
        <v>0</v>
      </c>
      <c r="MJV20" s="103">
        <f t="shared" si="141"/>
        <v>0</v>
      </c>
      <c r="MJW20" s="103">
        <f t="shared" si="141"/>
        <v>0</v>
      </c>
      <c r="MJX20" s="103">
        <f t="shared" si="141"/>
        <v>0</v>
      </c>
      <c r="MJY20" s="103">
        <f t="shared" si="141"/>
        <v>0</v>
      </c>
      <c r="MJZ20" s="103">
        <f t="shared" si="141"/>
        <v>0</v>
      </c>
      <c r="MKA20" s="103">
        <f t="shared" si="141"/>
        <v>0</v>
      </c>
      <c r="MKB20" s="103">
        <f t="shared" si="141"/>
        <v>0</v>
      </c>
      <c r="MKC20" s="103">
        <f t="shared" si="141"/>
        <v>0</v>
      </c>
      <c r="MKD20" s="103">
        <f t="shared" si="141"/>
        <v>0</v>
      </c>
      <c r="MKE20" s="103">
        <f t="shared" si="141"/>
        <v>0</v>
      </c>
      <c r="MKF20" s="103">
        <f t="shared" si="141"/>
        <v>0</v>
      </c>
      <c r="MKG20" s="103">
        <f t="shared" si="141"/>
        <v>0</v>
      </c>
      <c r="MKH20" s="103">
        <f t="shared" si="141"/>
        <v>0</v>
      </c>
      <c r="MKI20" s="103">
        <f t="shared" si="141"/>
        <v>0</v>
      </c>
      <c r="MKJ20" s="103">
        <f t="shared" si="141"/>
        <v>0</v>
      </c>
      <c r="MKK20" s="103">
        <f t="shared" si="141"/>
        <v>0</v>
      </c>
      <c r="MKL20" s="103">
        <f t="shared" si="141"/>
        <v>0</v>
      </c>
      <c r="MKM20" s="103">
        <f t="shared" si="141"/>
        <v>0</v>
      </c>
      <c r="MKN20" s="103">
        <f t="shared" si="141"/>
        <v>0</v>
      </c>
      <c r="MKO20" s="103">
        <f t="shared" si="141"/>
        <v>0</v>
      </c>
      <c r="MKP20" s="103">
        <f t="shared" si="141"/>
        <v>0</v>
      </c>
      <c r="MKQ20" s="103">
        <f t="shared" si="141"/>
        <v>0</v>
      </c>
      <c r="MKR20" s="103">
        <f t="shared" si="141"/>
        <v>0</v>
      </c>
      <c r="MKS20" s="103">
        <f t="shared" si="141"/>
        <v>0</v>
      </c>
      <c r="MKT20" s="103">
        <f t="shared" si="141"/>
        <v>0</v>
      </c>
      <c r="MKU20" s="103">
        <f t="shared" si="141"/>
        <v>0</v>
      </c>
      <c r="MKV20" s="103">
        <f t="shared" si="141"/>
        <v>0</v>
      </c>
      <c r="MKW20" s="103">
        <f t="shared" si="141"/>
        <v>0</v>
      </c>
      <c r="MKX20" s="103">
        <f t="shared" si="141"/>
        <v>0</v>
      </c>
      <c r="MKY20" s="103">
        <f t="shared" si="141"/>
        <v>0</v>
      </c>
      <c r="MKZ20" s="103">
        <f t="shared" si="141"/>
        <v>0</v>
      </c>
      <c r="MLA20" s="103">
        <f t="shared" si="141"/>
        <v>0</v>
      </c>
      <c r="MLB20" s="103">
        <f t="shared" si="141"/>
        <v>0</v>
      </c>
      <c r="MLC20" s="103">
        <f t="shared" si="141"/>
        <v>0</v>
      </c>
      <c r="MLD20" s="103">
        <f t="shared" si="141"/>
        <v>0</v>
      </c>
      <c r="MLE20" s="103">
        <f t="shared" ref="MLE20:MNP20" si="142">SUM(MLE9:MLE16)</f>
        <v>0</v>
      </c>
      <c r="MLF20" s="103">
        <f t="shared" si="142"/>
        <v>0</v>
      </c>
      <c r="MLG20" s="103">
        <f t="shared" si="142"/>
        <v>0</v>
      </c>
      <c r="MLH20" s="103">
        <f t="shared" si="142"/>
        <v>0</v>
      </c>
      <c r="MLI20" s="103">
        <f t="shared" si="142"/>
        <v>0</v>
      </c>
      <c r="MLJ20" s="103">
        <f t="shared" si="142"/>
        <v>0</v>
      </c>
      <c r="MLK20" s="103">
        <f t="shared" si="142"/>
        <v>0</v>
      </c>
      <c r="MLL20" s="103">
        <f t="shared" si="142"/>
        <v>0</v>
      </c>
      <c r="MLM20" s="103">
        <f t="shared" si="142"/>
        <v>0</v>
      </c>
      <c r="MLN20" s="103">
        <f t="shared" si="142"/>
        <v>0</v>
      </c>
      <c r="MLO20" s="103">
        <f t="shared" si="142"/>
        <v>0</v>
      </c>
      <c r="MLP20" s="103">
        <f t="shared" si="142"/>
        <v>0</v>
      </c>
      <c r="MLQ20" s="103">
        <f t="shared" si="142"/>
        <v>0</v>
      </c>
      <c r="MLR20" s="103">
        <f t="shared" si="142"/>
        <v>0</v>
      </c>
      <c r="MLS20" s="103">
        <f t="shared" si="142"/>
        <v>0</v>
      </c>
      <c r="MLT20" s="103">
        <f t="shared" si="142"/>
        <v>0</v>
      </c>
      <c r="MLU20" s="103">
        <f t="shared" si="142"/>
        <v>0</v>
      </c>
      <c r="MLV20" s="103">
        <f t="shared" si="142"/>
        <v>0</v>
      </c>
      <c r="MLW20" s="103">
        <f t="shared" si="142"/>
        <v>0</v>
      </c>
      <c r="MLX20" s="103">
        <f t="shared" si="142"/>
        <v>0</v>
      </c>
      <c r="MLY20" s="103">
        <f t="shared" si="142"/>
        <v>0</v>
      </c>
      <c r="MLZ20" s="103">
        <f t="shared" si="142"/>
        <v>0</v>
      </c>
      <c r="MMA20" s="103">
        <f t="shared" si="142"/>
        <v>0</v>
      </c>
      <c r="MMB20" s="103">
        <f t="shared" si="142"/>
        <v>0</v>
      </c>
      <c r="MMC20" s="103">
        <f t="shared" si="142"/>
        <v>0</v>
      </c>
      <c r="MMD20" s="103">
        <f t="shared" si="142"/>
        <v>0</v>
      </c>
      <c r="MME20" s="103">
        <f t="shared" si="142"/>
        <v>0</v>
      </c>
      <c r="MMF20" s="103">
        <f t="shared" si="142"/>
        <v>0</v>
      </c>
      <c r="MMG20" s="103">
        <f t="shared" si="142"/>
        <v>0</v>
      </c>
      <c r="MMH20" s="103">
        <f t="shared" si="142"/>
        <v>0</v>
      </c>
      <c r="MMI20" s="103">
        <f t="shared" si="142"/>
        <v>0</v>
      </c>
      <c r="MMJ20" s="103">
        <f t="shared" si="142"/>
        <v>0</v>
      </c>
      <c r="MMK20" s="103">
        <f t="shared" si="142"/>
        <v>0</v>
      </c>
      <c r="MML20" s="103">
        <f t="shared" si="142"/>
        <v>0</v>
      </c>
      <c r="MMM20" s="103">
        <f t="shared" si="142"/>
        <v>0</v>
      </c>
      <c r="MMN20" s="103">
        <f t="shared" si="142"/>
        <v>0</v>
      </c>
      <c r="MMO20" s="103">
        <f t="shared" si="142"/>
        <v>0</v>
      </c>
      <c r="MMP20" s="103">
        <f t="shared" si="142"/>
        <v>0</v>
      </c>
      <c r="MMQ20" s="103">
        <f t="shared" si="142"/>
        <v>0</v>
      </c>
      <c r="MMR20" s="103">
        <f t="shared" si="142"/>
        <v>0</v>
      </c>
      <c r="MMS20" s="103">
        <f t="shared" si="142"/>
        <v>0</v>
      </c>
      <c r="MMT20" s="103">
        <f t="shared" si="142"/>
        <v>0</v>
      </c>
      <c r="MMU20" s="103">
        <f t="shared" si="142"/>
        <v>0</v>
      </c>
      <c r="MMV20" s="103">
        <f t="shared" si="142"/>
        <v>0</v>
      </c>
      <c r="MMW20" s="103">
        <f t="shared" si="142"/>
        <v>0</v>
      </c>
      <c r="MMX20" s="103">
        <f t="shared" si="142"/>
        <v>0</v>
      </c>
      <c r="MMY20" s="103">
        <f t="shared" si="142"/>
        <v>0</v>
      </c>
      <c r="MMZ20" s="103">
        <f t="shared" si="142"/>
        <v>0</v>
      </c>
      <c r="MNA20" s="103">
        <f t="shared" si="142"/>
        <v>0</v>
      </c>
      <c r="MNB20" s="103">
        <f t="shared" si="142"/>
        <v>0</v>
      </c>
      <c r="MNC20" s="103">
        <f t="shared" si="142"/>
        <v>0</v>
      </c>
      <c r="MND20" s="103">
        <f t="shared" si="142"/>
        <v>0</v>
      </c>
      <c r="MNE20" s="103">
        <f t="shared" si="142"/>
        <v>0</v>
      </c>
      <c r="MNF20" s="103">
        <f t="shared" si="142"/>
        <v>0</v>
      </c>
      <c r="MNG20" s="103">
        <f t="shared" si="142"/>
        <v>0</v>
      </c>
      <c r="MNH20" s="103">
        <f t="shared" si="142"/>
        <v>0</v>
      </c>
      <c r="MNI20" s="103">
        <f t="shared" si="142"/>
        <v>0</v>
      </c>
      <c r="MNJ20" s="103">
        <f t="shared" si="142"/>
        <v>0</v>
      </c>
      <c r="MNK20" s="103">
        <f t="shared" si="142"/>
        <v>0</v>
      </c>
      <c r="MNL20" s="103">
        <f t="shared" si="142"/>
        <v>0</v>
      </c>
      <c r="MNM20" s="103">
        <f t="shared" si="142"/>
        <v>0</v>
      </c>
      <c r="MNN20" s="103">
        <f t="shared" si="142"/>
        <v>0</v>
      </c>
      <c r="MNO20" s="103">
        <f t="shared" si="142"/>
        <v>0</v>
      </c>
      <c r="MNP20" s="103">
        <f t="shared" si="142"/>
        <v>0</v>
      </c>
      <c r="MNQ20" s="103">
        <f t="shared" ref="MNQ20:MQB20" si="143">SUM(MNQ9:MNQ16)</f>
        <v>0</v>
      </c>
      <c r="MNR20" s="103">
        <f t="shared" si="143"/>
        <v>0</v>
      </c>
      <c r="MNS20" s="103">
        <f t="shared" si="143"/>
        <v>0</v>
      </c>
      <c r="MNT20" s="103">
        <f t="shared" si="143"/>
        <v>0</v>
      </c>
      <c r="MNU20" s="103">
        <f t="shared" si="143"/>
        <v>0</v>
      </c>
      <c r="MNV20" s="103">
        <f t="shared" si="143"/>
        <v>0</v>
      </c>
      <c r="MNW20" s="103">
        <f t="shared" si="143"/>
        <v>0</v>
      </c>
      <c r="MNX20" s="103">
        <f t="shared" si="143"/>
        <v>0</v>
      </c>
      <c r="MNY20" s="103">
        <f t="shared" si="143"/>
        <v>0</v>
      </c>
      <c r="MNZ20" s="103">
        <f t="shared" si="143"/>
        <v>0</v>
      </c>
      <c r="MOA20" s="103">
        <f t="shared" si="143"/>
        <v>0</v>
      </c>
      <c r="MOB20" s="103">
        <f t="shared" si="143"/>
        <v>0</v>
      </c>
      <c r="MOC20" s="103">
        <f t="shared" si="143"/>
        <v>0</v>
      </c>
      <c r="MOD20" s="103">
        <f t="shared" si="143"/>
        <v>0</v>
      </c>
      <c r="MOE20" s="103">
        <f t="shared" si="143"/>
        <v>0</v>
      </c>
      <c r="MOF20" s="103">
        <f t="shared" si="143"/>
        <v>0</v>
      </c>
      <c r="MOG20" s="103">
        <f t="shared" si="143"/>
        <v>0</v>
      </c>
      <c r="MOH20" s="103">
        <f t="shared" si="143"/>
        <v>0</v>
      </c>
      <c r="MOI20" s="103">
        <f t="shared" si="143"/>
        <v>0</v>
      </c>
      <c r="MOJ20" s="103">
        <f t="shared" si="143"/>
        <v>0</v>
      </c>
      <c r="MOK20" s="103">
        <f t="shared" si="143"/>
        <v>0</v>
      </c>
      <c r="MOL20" s="103">
        <f t="shared" si="143"/>
        <v>0</v>
      </c>
      <c r="MOM20" s="103">
        <f t="shared" si="143"/>
        <v>0</v>
      </c>
      <c r="MON20" s="103">
        <f t="shared" si="143"/>
        <v>0</v>
      </c>
      <c r="MOO20" s="103">
        <f t="shared" si="143"/>
        <v>0</v>
      </c>
      <c r="MOP20" s="103">
        <f t="shared" si="143"/>
        <v>0</v>
      </c>
      <c r="MOQ20" s="103">
        <f t="shared" si="143"/>
        <v>0</v>
      </c>
      <c r="MOR20" s="103">
        <f t="shared" si="143"/>
        <v>0</v>
      </c>
      <c r="MOS20" s="103">
        <f t="shared" si="143"/>
        <v>0</v>
      </c>
      <c r="MOT20" s="103">
        <f t="shared" si="143"/>
        <v>0</v>
      </c>
      <c r="MOU20" s="103">
        <f t="shared" si="143"/>
        <v>0</v>
      </c>
      <c r="MOV20" s="103">
        <f t="shared" si="143"/>
        <v>0</v>
      </c>
      <c r="MOW20" s="103">
        <f t="shared" si="143"/>
        <v>0</v>
      </c>
      <c r="MOX20" s="103">
        <f t="shared" si="143"/>
        <v>0</v>
      </c>
      <c r="MOY20" s="103">
        <f t="shared" si="143"/>
        <v>0</v>
      </c>
      <c r="MOZ20" s="103">
        <f t="shared" si="143"/>
        <v>0</v>
      </c>
      <c r="MPA20" s="103">
        <f t="shared" si="143"/>
        <v>0</v>
      </c>
      <c r="MPB20" s="103">
        <f t="shared" si="143"/>
        <v>0</v>
      </c>
      <c r="MPC20" s="103">
        <f t="shared" si="143"/>
        <v>0</v>
      </c>
      <c r="MPD20" s="103">
        <f t="shared" si="143"/>
        <v>0</v>
      </c>
      <c r="MPE20" s="103">
        <f t="shared" si="143"/>
        <v>0</v>
      </c>
      <c r="MPF20" s="103">
        <f t="shared" si="143"/>
        <v>0</v>
      </c>
      <c r="MPG20" s="103">
        <f t="shared" si="143"/>
        <v>0</v>
      </c>
      <c r="MPH20" s="103">
        <f t="shared" si="143"/>
        <v>0</v>
      </c>
      <c r="MPI20" s="103">
        <f t="shared" si="143"/>
        <v>0</v>
      </c>
      <c r="MPJ20" s="103">
        <f t="shared" si="143"/>
        <v>0</v>
      </c>
      <c r="MPK20" s="103">
        <f t="shared" si="143"/>
        <v>0</v>
      </c>
      <c r="MPL20" s="103">
        <f t="shared" si="143"/>
        <v>0</v>
      </c>
      <c r="MPM20" s="103">
        <f t="shared" si="143"/>
        <v>0</v>
      </c>
      <c r="MPN20" s="103">
        <f t="shared" si="143"/>
        <v>0</v>
      </c>
      <c r="MPO20" s="103">
        <f t="shared" si="143"/>
        <v>0</v>
      </c>
      <c r="MPP20" s="103">
        <f t="shared" si="143"/>
        <v>0</v>
      </c>
      <c r="MPQ20" s="103">
        <f t="shared" si="143"/>
        <v>0</v>
      </c>
      <c r="MPR20" s="103">
        <f t="shared" si="143"/>
        <v>0</v>
      </c>
      <c r="MPS20" s="103">
        <f t="shared" si="143"/>
        <v>0</v>
      </c>
      <c r="MPT20" s="103">
        <f t="shared" si="143"/>
        <v>0</v>
      </c>
      <c r="MPU20" s="103">
        <f t="shared" si="143"/>
        <v>0</v>
      </c>
      <c r="MPV20" s="103">
        <f t="shared" si="143"/>
        <v>0</v>
      </c>
      <c r="MPW20" s="103">
        <f t="shared" si="143"/>
        <v>0</v>
      </c>
      <c r="MPX20" s="103">
        <f t="shared" si="143"/>
        <v>0</v>
      </c>
      <c r="MPY20" s="103">
        <f t="shared" si="143"/>
        <v>0</v>
      </c>
      <c r="MPZ20" s="103">
        <f t="shared" si="143"/>
        <v>0</v>
      </c>
      <c r="MQA20" s="103">
        <f t="shared" si="143"/>
        <v>0</v>
      </c>
      <c r="MQB20" s="103">
        <f t="shared" si="143"/>
        <v>0</v>
      </c>
      <c r="MQC20" s="103">
        <f t="shared" ref="MQC20:MSN20" si="144">SUM(MQC9:MQC16)</f>
        <v>0</v>
      </c>
      <c r="MQD20" s="103">
        <f t="shared" si="144"/>
        <v>0</v>
      </c>
      <c r="MQE20" s="103">
        <f t="shared" si="144"/>
        <v>0</v>
      </c>
      <c r="MQF20" s="103">
        <f t="shared" si="144"/>
        <v>0</v>
      </c>
      <c r="MQG20" s="103">
        <f t="shared" si="144"/>
        <v>0</v>
      </c>
      <c r="MQH20" s="103">
        <f t="shared" si="144"/>
        <v>0</v>
      </c>
      <c r="MQI20" s="103">
        <f t="shared" si="144"/>
        <v>0</v>
      </c>
      <c r="MQJ20" s="103">
        <f t="shared" si="144"/>
        <v>0</v>
      </c>
      <c r="MQK20" s="103">
        <f t="shared" si="144"/>
        <v>0</v>
      </c>
      <c r="MQL20" s="103">
        <f t="shared" si="144"/>
        <v>0</v>
      </c>
      <c r="MQM20" s="103">
        <f t="shared" si="144"/>
        <v>0</v>
      </c>
      <c r="MQN20" s="103">
        <f t="shared" si="144"/>
        <v>0</v>
      </c>
      <c r="MQO20" s="103">
        <f t="shared" si="144"/>
        <v>0</v>
      </c>
      <c r="MQP20" s="103">
        <f t="shared" si="144"/>
        <v>0</v>
      </c>
      <c r="MQQ20" s="103">
        <f t="shared" si="144"/>
        <v>0</v>
      </c>
      <c r="MQR20" s="103">
        <f t="shared" si="144"/>
        <v>0</v>
      </c>
      <c r="MQS20" s="103">
        <f t="shared" si="144"/>
        <v>0</v>
      </c>
      <c r="MQT20" s="103">
        <f t="shared" si="144"/>
        <v>0</v>
      </c>
      <c r="MQU20" s="103">
        <f t="shared" si="144"/>
        <v>0</v>
      </c>
      <c r="MQV20" s="103">
        <f t="shared" si="144"/>
        <v>0</v>
      </c>
      <c r="MQW20" s="103">
        <f t="shared" si="144"/>
        <v>0</v>
      </c>
      <c r="MQX20" s="103">
        <f t="shared" si="144"/>
        <v>0</v>
      </c>
      <c r="MQY20" s="103">
        <f t="shared" si="144"/>
        <v>0</v>
      </c>
      <c r="MQZ20" s="103">
        <f t="shared" si="144"/>
        <v>0</v>
      </c>
      <c r="MRA20" s="103">
        <f t="shared" si="144"/>
        <v>0</v>
      </c>
      <c r="MRB20" s="103">
        <f t="shared" si="144"/>
        <v>0</v>
      </c>
      <c r="MRC20" s="103">
        <f t="shared" si="144"/>
        <v>0</v>
      </c>
      <c r="MRD20" s="103">
        <f t="shared" si="144"/>
        <v>0</v>
      </c>
      <c r="MRE20" s="103">
        <f t="shared" si="144"/>
        <v>0</v>
      </c>
      <c r="MRF20" s="103">
        <f t="shared" si="144"/>
        <v>0</v>
      </c>
      <c r="MRG20" s="103">
        <f t="shared" si="144"/>
        <v>0</v>
      </c>
      <c r="MRH20" s="103">
        <f t="shared" si="144"/>
        <v>0</v>
      </c>
      <c r="MRI20" s="103">
        <f t="shared" si="144"/>
        <v>0</v>
      </c>
      <c r="MRJ20" s="103">
        <f t="shared" si="144"/>
        <v>0</v>
      </c>
      <c r="MRK20" s="103">
        <f t="shared" si="144"/>
        <v>0</v>
      </c>
      <c r="MRL20" s="103">
        <f t="shared" si="144"/>
        <v>0</v>
      </c>
      <c r="MRM20" s="103">
        <f t="shared" si="144"/>
        <v>0</v>
      </c>
      <c r="MRN20" s="103">
        <f t="shared" si="144"/>
        <v>0</v>
      </c>
      <c r="MRO20" s="103">
        <f t="shared" si="144"/>
        <v>0</v>
      </c>
      <c r="MRP20" s="103">
        <f t="shared" si="144"/>
        <v>0</v>
      </c>
      <c r="MRQ20" s="103">
        <f t="shared" si="144"/>
        <v>0</v>
      </c>
      <c r="MRR20" s="103">
        <f t="shared" si="144"/>
        <v>0</v>
      </c>
      <c r="MRS20" s="103">
        <f t="shared" si="144"/>
        <v>0</v>
      </c>
      <c r="MRT20" s="103">
        <f t="shared" si="144"/>
        <v>0</v>
      </c>
      <c r="MRU20" s="103">
        <f t="shared" si="144"/>
        <v>0</v>
      </c>
      <c r="MRV20" s="103">
        <f t="shared" si="144"/>
        <v>0</v>
      </c>
      <c r="MRW20" s="103">
        <f t="shared" si="144"/>
        <v>0</v>
      </c>
      <c r="MRX20" s="103">
        <f t="shared" si="144"/>
        <v>0</v>
      </c>
      <c r="MRY20" s="103">
        <f t="shared" si="144"/>
        <v>0</v>
      </c>
      <c r="MRZ20" s="103">
        <f t="shared" si="144"/>
        <v>0</v>
      </c>
      <c r="MSA20" s="103">
        <f t="shared" si="144"/>
        <v>0</v>
      </c>
      <c r="MSB20" s="103">
        <f t="shared" si="144"/>
        <v>0</v>
      </c>
      <c r="MSC20" s="103">
        <f t="shared" si="144"/>
        <v>0</v>
      </c>
      <c r="MSD20" s="103">
        <f t="shared" si="144"/>
        <v>0</v>
      </c>
      <c r="MSE20" s="103">
        <f t="shared" si="144"/>
        <v>0</v>
      </c>
      <c r="MSF20" s="103">
        <f t="shared" si="144"/>
        <v>0</v>
      </c>
      <c r="MSG20" s="103">
        <f t="shared" si="144"/>
        <v>0</v>
      </c>
      <c r="MSH20" s="103">
        <f t="shared" si="144"/>
        <v>0</v>
      </c>
      <c r="MSI20" s="103">
        <f t="shared" si="144"/>
        <v>0</v>
      </c>
      <c r="MSJ20" s="103">
        <f t="shared" si="144"/>
        <v>0</v>
      </c>
      <c r="MSK20" s="103">
        <f t="shared" si="144"/>
        <v>0</v>
      </c>
      <c r="MSL20" s="103">
        <f t="shared" si="144"/>
        <v>0</v>
      </c>
      <c r="MSM20" s="103">
        <f t="shared" si="144"/>
        <v>0</v>
      </c>
      <c r="MSN20" s="103">
        <f t="shared" si="144"/>
        <v>0</v>
      </c>
      <c r="MSO20" s="103">
        <f t="shared" ref="MSO20:MUZ20" si="145">SUM(MSO9:MSO16)</f>
        <v>0</v>
      </c>
      <c r="MSP20" s="103">
        <f t="shared" si="145"/>
        <v>0</v>
      </c>
      <c r="MSQ20" s="103">
        <f t="shared" si="145"/>
        <v>0</v>
      </c>
      <c r="MSR20" s="103">
        <f t="shared" si="145"/>
        <v>0</v>
      </c>
      <c r="MSS20" s="103">
        <f t="shared" si="145"/>
        <v>0</v>
      </c>
      <c r="MST20" s="103">
        <f t="shared" si="145"/>
        <v>0</v>
      </c>
      <c r="MSU20" s="103">
        <f t="shared" si="145"/>
        <v>0</v>
      </c>
      <c r="MSV20" s="103">
        <f t="shared" si="145"/>
        <v>0</v>
      </c>
      <c r="MSW20" s="103">
        <f t="shared" si="145"/>
        <v>0</v>
      </c>
      <c r="MSX20" s="103">
        <f t="shared" si="145"/>
        <v>0</v>
      </c>
      <c r="MSY20" s="103">
        <f t="shared" si="145"/>
        <v>0</v>
      </c>
      <c r="MSZ20" s="103">
        <f t="shared" si="145"/>
        <v>0</v>
      </c>
      <c r="MTA20" s="103">
        <f t="shared" si="145"/>
        <v>0</v>
      </c>
      <c r="MTB20" s="103">
        <f t="shared" si="145"/>
        <v>0</v>
      </c>
      <c r="MTC20" s="103">
        <f t="shared" si="145"/>
        <v>0</v>
      </c>
      <c r="MTD20" s="103">
        <f t="shared" si="145"/>
        <v>0</v>
      </c>
      <c r="MTE20" s="103">
        <f t="shared" si="145"/>
        <v>0</v>
      </c>
      <c r="MTF20" s="103">
        <f t="shared" si="145"/>
        <v>0</v>
      </c>
      <c r="MTG20" s="103">
        <f t="shared" si="145"/>
        <v>0</v>
      </c>
      <c r="MTH20" s="103">
        <f t="shared" si="145"/>
        <v>0</v>
      </c>
      <c r="MTI20" s="103">
        <f t="shared" si="145"/>
        <v>0</v>
      </c>
      <c r="MTJ20" s="103">
        <f t="shared" si="145"/>
        <v>0</v>
      </c>
      <c r="MTK20" s="103">
        <f t="shared" si="145"/>
        <v>0</v>
      </c>
      <c r="MTL20" s="103">
        <f t="shared" si="145"/>
        <v>0</v>
      </c>
      <c r="MTM20" s="103">
        <f t="shared" si="145"/>
        <v>0</v>
      </c>
      <c r="MTN20" s="103">
        <f t="shared" si="145"/>
        <v>0</v>
      </c>
      <c r="MTO20" s="103">
        <f t="shared" si="145"/>
        <v>0</v>
      </c>
      <c r="MTP20" s="103">
        <f t="shared" si="145"/>
        <v>0</v>
      </c>
      <c r="MTQ20" s="103">
        <f t="shared" si="145"/>
        <v>0</v>
      </c>
      <c r="MTR20" s="103">
        <f t="shared" si="145"/>
        <v>0</v>
      </c>
      <c r="MTS20" s="103">
        <f t="shared" si="145"/>
        <v>0</v>
      </c>
      <c r="MTT20" s="103">
        <f t="shared" si="145"/>
        <v>0</v>
      </c>
      <c r="MTU20" s="103">
        <f t="shared" si="145"/>
        <v>0</v>
      </c>
      <c r="MTV20" s="103">
        <f t="shared" si="145"/>
        <v>0</v>
      </c>
      <c r="MTW20" s="103">
        <f t="shared" si="145"/>
        <v>0</v>
      </c>
      <c r="MTX20" s="103">
        <f t="shared" si="145"/>
        <v>0</v>
      </c>
      <c r="MTY20" s="103">
        <f t="shared" si="145"/>
        <v>0</v>
      </c>
      <c r="MTZ20" s="103">
        <f t="shared" si="145"/>
        <v>0</v>
      </c>
      <c r="MUA20" s="103">
        <f t="shared" si="145"/>
        <v>0</v>
      </c>
      <c r="MUB20" s="103">
        <f t="shared" si="145"/>
        <v>0</v>
      </c>
      <c r="MUC20" s="103">
        <f t="shared" si="145"/>
        <v>0</v>
      </c>
      <c r="MUD20" s="103">
        <f t="shared" si="145"/>
        <v>0</v>
      </c>
      <c r="MUE20" s="103">
        <f t="shared" si="145"/>
        <v>0</v>
      </c>
      <c r="MUF20" s="103">
        <f t="shared" si="145"/>
        <v>0</v>
      </c>
      <c r="MUG20" s="103">
        <f t="shared" si="145"/>
        <v>0</v>
      </c>
      <c r="MUH20" s="103">
        <f t="shared" si="145"/>
        <v>0</v>
      </c>
      <c r="MUI20" s="103">
        <f t="shared" si="145"/>
        <v>0</v>
      </c>
      <c r="MUJ20" s="103">
        <f t="shared" si="145"/>
        <v>0</v>
      </c>
      <c r="MUK20" s="103">
        <f t="shared" si="145"/>
        <v>0</v>
      </c>
      <c r="MUL20" s="103">
        <f t="shared" si="145"/>
        <v>0</v>
      </c>
      <c r="MUM20" s="103">
        <f t="shared" si="145"/>
        <v>0</v>
      </c>
      <c r="MUN20" s="103">
        <f t="shared" si="145"/>
        <v>0</v>
      </c>
      <c r="MUO20" s="103">
        <f t="shared" si="145"/>
        <v>0</v>
      </c>
      <c r="MUP20" s="103">
        <f t="shared" si="145"/>
        <v>0</v>
      </c>
      <c r="MUQ20" s="103">
        <f t="shared" si="145"/>
        <v>0</v>
      </c>
      <c r="MUR20" s="103">
        <f t="shared" si="145"/>
        <v>0</v>
      </c>
      <c r="MUS20" s="103">
        <f t="shared" si="145"/>
        <v>0</v>
      </c>
      <c r="MUT20" s="103">
        <f t="shared" si="145"/>
        <v>0</v>
      </c>
      <c r="MUU20" s="103">
        <f t="shared" si="145"/>
        <v>0</v>
      </c>
      <c r="MUV20" s="103">
        <f t="shared" si="145"/>
        <v>0</v>
      </c>
      <c r="MUW20" s="103">
        <f t="shared" si="145"/>
        <v>0</v>
      </c>
      <c r="MUX20" s="103">
        <f t="shared" si="145"/>
        <v>0</v>
      </c>
      <c r="MUY20" s="103">
        <f t="shared" si="145"/>
        <v>0</v>
      </c>
      <c r="MUZ20" s="103">
        <f t="shared" si="145"/>
        <v>0</v>
      </c>
      <c r="MVA20" s="103">
        <f t="shared" ref="MVA20:MXL20" si="146">SUM(MVA9:MVA16)</f>
        <v>0</v>
      </c>
      <c r="MVB20" s="103">
        <f t="shared" si="146"/>
        <v>0</v>
      </c>
      <c r="MVC20" s="103">
        <f t="shared" si="146"/>
        <v>0</v>
      </c>
      <c r="MVD20" s="103">
        <f t="shared" si="146"/>
        <v>0</v>
      </c>
      <c r="MVE20" s="103">
        <f t="shared" si="146"/>
        <v>0</v>
      </c>
      <c r="MVF20" s="103">
        <f t="shared" si="146"/>
        <v>0</v>
      </c>
      <c r="MVG20" s="103">
        <f t="shared" si="146"/>
        <v>0</v>
      </c>
      <c r="MVH20" s="103">
        <f t="shared" si="146"/>
        <v>0</v>
      </c>
      <c r="MVI20" s="103">
        <f t="shared" si="146"/>
        <v>0</v>
      </c>
      <c r="MVJ20" s="103">
        <f t="shared" si="146"/>
        <v>0</v>
      </c>
      <c r="MVK20" s="103">
        <f t="shared" si="146"/>
        <v>0</v>
      </c>
      <c r="MVL20" s="103">
        <f t="shared" si="146"/>
        <v>0</v>
      </c>
      <c r="MVM20" s="103">
        <f t="shared" si="146"/>
        <v>0</v>
      </c>
      <c r="MVN20" s="103">
        <f t="shared" si="146"/>
        <v>0</v>
      </c>
      <c r="MVO20" s="103">
        <f t="shared" si="146"/>
        <v>0</v>
      </c>
      <c r="MVP20" s="103">
        <f t="shared" si="146"/>
        <v>0</v>
      </c>
      <c r="MVQ20" s="103">
        <f t="shared" si="146"/>
        <v>0</v>
      </c>
      <c r="MVR20" s="103">
        <f t="shared" si="146"/>
        <v>0</v>
      </c>
      <c r="MVS20" s="103">
        <f t="shared" si="146"/>
        <v>0</v>
      </c>
      <c r="MVT20" s="103">
        <f t="shared" si="146"/>
        <v>0</v>
      </c>
      <c r="MVU20" s="103">
        <f t="shared" si="146"/>
        <v>0</v>
      </c>
      <c r="MVV20" s="103">
        <f t="shared" si="146"/>
        <v>0</v>
      </c>
      <c r="MVW20" s="103">
        <f t="shared" si="146"/>
        <v>0</v>
      </c>
      <c r="MVX20" s="103">
        <f t="shared" si="146"/>
        <v>0</v>
      </c>
      <c r="MVY20" s="103">
        <f t="shared" si="146"/>
        <v>0</v>
      </c>
      <c r="MVZ20" s="103">
        <f t="shared" si="146"/>
        <v>0</v>
      </c>
      <c r="MWA20" s="103">
        <f t="shared" si="146"/>
        <v>0</v>
      </c>
      <c r="MWB20" s="103">
        <f t="shared" si="146"/>
        <v>0</v>
      </c>
      <c r="MWC20" s="103">
        <f t="shared" si="146"/>
        <v>0</v>
      </c>
      <c r="MWD20" s="103">
        <f t="shared" si="146"/>
        <v>0</v>
      </c>
      <c r="MWE20" s="103">
        <f t="shared" si="146"/>
        <v>0</v>
      </c>
      <c r="MWF20" s="103">
        <f t="shared" si="146"/>
        <v>0</v>
      </c>
      <c r="MWG20" s="103">
        <f t="shared" si="146"/>
        <v>0</v>
      </c>
      <c r="MWH20" s="103">
        <f t="shared" si="146"/>
        <v>0</v>
      </c>
      <c r="MWI20" s="103">
        <f t="shared" si="146"/>
        <v>0</v>
      </c>
      <c r="MWJ20" s="103">
        <f t="shared" si="146"/>
        <v>0</v>
      </c>
      <c r="MWK20" s="103">
        <f t="shared" si="146"/>
        <v>0</v>
      </c>
      <c r="MWL20" s="103">
        <f t="shared" si="146"/>
        <v>0</v>
      </c>
      <c r="MWM20" s="103">
        <f t="shared" si="146"/>
        <v>0</v>
      </c>
      <c r="MWN20" s="103">
        <f t="shared" si="146"/>
        <v>0</v>
      </c>
      <c r="MWO20" s="103">
        <f t="shared" si="146"/>
        <v>0</v>
      </c>
      <c r="MWP20" s="103">
        <f t="shared" si="146"/>
        <v>0</v>
      </c>
      <c r="MWQ20" s="103">
        <f t="shared" si="146"/>
        <v>0</v>
      </c>
      <c r="MWR20" s="103">
        <f t="shared" si="146"/>
        <v>0</v>
      </c>
      <c r="MWS20" s="103">
        <f t="shared" si="146"/>
        <v>0</v>
      </c>
      <c r="MWT20" s="103">
        <f t="shared" si="146"/>
        <v>0</v>
      </c>
      <c r="MWU20" s="103">
        <f t="shared" si="146"/>
        <v>0</v>
      </c>
      <c r="MWV20" s="103">
        <f t="shared" si="146"/>
        <v>0</v>
      </c>
      <c r="MWW20" s="103">
        <f t="shared" si="146"/>
        <v>0</v>
      </c>
      <c r="MWX20" s="103">
        <f t="shared" si="146"/>
        <v>0</v>
      </c>
      <c r="MWY20" s="103">
        <f t="shared" si="146"/>
        <v>0</v>
      </c>
      <c r="MWZ20" s="103">
        <f t="shared" si="146"/>
        <v>0</v>
      </c>
      <c r="MXA20" s="103">
        <f t="shared" si="146"/>
        <v>0</v>
      </c>
      <c r="MXB20" s="103">
        <f t="shared" si="146"/>
        <v>0</v>
      </c>
      <c r="MXC20" s="103">
        <f t="shared" si="146"/>
        <v>0</v>
      </c>
      <c r="MXD20" s="103">
        <f t="shared" si="146"/>
        <v>0</v>
      </c>
      <c r="MXE20" s="103">
        <f t="shared" si="146"/>
        <v>0</v>
      </c>
      <c r="MXF20" s="103">
        <f t="shared" si="146"/>
        <v>0</v>
      </c>
      <c r="MXG20" s="103">
        <f t="shared" si="146"/>
        <v>0</v>
      </c>
      <c r="MXH20" s="103">
        <f t="shared" si="146"/>
        <v>0</v>
      </c>
      <c r="MXI20" s="103">
        <f t="shared" si="146"/>
        <v>0</v>
      </c>
      <c r="MXJ20" s="103">
        <f t="shared" si="146"/>
        <v>0</v>
      </c>
      <c r="MXK20" s="103">
        <f t="shared" si="146"/>
        <v>0</v>
      </c>
      <c r="MXL20" s="103">
        <f t="shared" si="146"/>
        <v>0</v>
      </c>
      <c r="MXM20" s="103">
        <f t="shared" ref="MXM20:MZX20" si="147">SUM(MXM9:MXM16)</f>
        <v>0</v>
      </c>
      <c r="MXN20" s="103">
        <f t="shared" si="147"/>
        <v>0</v>
      </c>
      <c r="MXO20" s="103">
        <f t="shared" si="147"/>
        <v>0</v>
      </c>
      <c r="MXP20" s="103">
        <f t="shared" si="147"/>
        <v>0</v>
      </c>
      <c r="MXQ20" s="103">
        <f t="shared" si="147"/>
        <v>0</v>
      </c>
      <c r="MXR20" s="103">
        <f t="shared" si="147"/>
        <v>0</v>
      </c>
      <c r="MXS20" s="103">
        <f t="shared" si="147"/>
        <v>0</v>
      </c>
      <c r="MXT20" s="103">
        <f t="shared" si="147"/>
        <v>0</v>
      </c>
      <c r="MXU20" s="103">
        <f t="shared" si="147"/>
        <v>0</v>
      </c>
      <c r="MXV20" s="103">
        <f t="shared" si="147"/>
        <v>0</v>
      </c>
      <c r="MXW20" s="103">
        <f t="shared" si="147"/>
        <v>0</v>
      </c>
      <c r="MXX20" s="103">
        <f t="shared" si="147"/>
        <v>0</v>
      </c>
      <c r="MXY20" s="103">
        <f t="shared" si="147"/>
        <v>0</v>
      </c>
      <c r="MXZ20" s="103">
        <f t="shared" si="147"/>
        <v>0</v>
      </c>
      <c r="MYA20" s="103">
        <f t="shared" si="147"/>
        <v>0</v>
      </c>
      <c r="MYB20" s="103">
        <f t="shared" si="147"/>
        <v>0</v>
      </c>
      <c r="MYC20" s="103">
        <f t="shared" si="147"/>
        <v>0</v>
      </c>
      <c r="MYD20" s="103">
        <f t="shared" si="147"/>
        <v>0</v>
      </c>
      <c r="MYE20" s="103">
        <f t="shared" si="147"/>
        <v>0</v>
      </c>
      <c r="MYF20" s="103">
        <f t="shared" si="147"/>
        <v>0</v>
      </c>
      <c r="MYG20" s="103">
        <f t="shared" si="147"/>
        <v>0</v>
      </c>
      <c r="MYH20" s="103">
        <f t="shared" si="147"/>
        <v>0</v>
      </c>
      <c r="MYI20" s="103">
        <f t="shared" si="147"/>
        <v>0</v>
      </c>
      <c r="MYJ20" s="103">
        <f t="shared" si="147"/>
        <v>0</v>
      </c>
      <c r="MYK20" s="103">
        <f t="shared" si="147"/>
        <v>0</v>
      </c>
      <c r="MYL20" s="103">
        <f t="shared" si="147"/>
        <v>0</v>
      </c>
      <c r="MYM20" s="103">
        <f t="shared" si="147"/>
        <v>0</v>
      </c>
      <c r="MYN20" s="103">
        <f t="shared" si="147"/>
        <v>0</v>
      </c>
      <c r="MYO20" s="103">
        <f t="shared" si="147"/>
        <v>0</v>
      </c>
      <c r="MYP20" s="103">
        <f t="shared" si="147"/>
        <v>0</v>
      </c>
      <c r="MYQ20" s="103">
        <f t="shared" si="147"/>
        <v>0</v>
      </c>
      <c r="MYR20" s="103">
        <f t="shared" si="147"/>
        <v>0</v>
      </c>
      <c r="MYS20" s="103">
        <f t="shared" si="147"/>
        <v>0</v>
      </c>
      <c r="MYT20" s="103">
        <f t="shared" si="147"/>
        <v>0</v>
      </c>
      <c r="MYU20" s="103">
        <f t="shared" si="147"/>
        <v>0</v>
      </c>
      <c r="MYV20" s="103">
        <f t="shared" si="147"/>
        <v>0</v>
      </c>
      <c r="MYW20" s="103">
        <f t="shared" si="147"/>
        <v>0</v>
      </c>
      <c r="MYX20" s="103">
        <f t="shared" si="147"/>
        <v>0</v>
      </c>
      <c r="MYY20" s="103">
        <f t="shared" si="147"/>
        <v>0</v>
      </c>
      <c r="MYZ20" s="103">
        <f t="shared" si="147"/>
        <v>0</v>
      </c>
      <c r="MZA20" s="103">
        <f t="shared" si="147"/>
        <v>0</v>
      </c>
      <c r="MZB20" s="103">
        <f t="shared" si="147"/>
        <v>0</v>
      </c>
      <c r="MZC20" s="103">
        <f t="shared" si="147"/>
        <v>0</v>
      </c>
      <c r="MZD20" s="103">
        <f t="shared" si="147"/>
        <v>0</v>
      </c>
      <c r="MZE20" s="103">
        <f t="shared" si="147"/>
        <v>0</v>
      </c>
      <c r="MZF20" s="103">
        <f t="shared" si="147"/>
        <v>0</v>
      </c>
      <c r="MZG20" s="103">
        <f t="shared" si="147"/>
        <v>0</v>
      </c>
      <c r="MZH20" s="103">
        <f t="shared" si="147"/>
        <v>0</v>
      </c>
      <c r="MZI20" s="103">
        <f t="shared" si="147"/>
        <v>0</v>
      </c>
      <c r="MZJ20" s="103">
        <f t="shared" si="147"/>
        <v>0</v>
      </c>
      <c r="MZK20" s="103">
        <f t="shared" si="147"/>
        <v>0</v>
      </c>
      <c r="MZL20" s="103">
        <f t="shared" si="147"/>
        <v>0</v>
      </c>
      <c r="MZM20" s="103">
        <f t="shared" si="147"/>
        <v>0</v>
      </c>
      <c r="MZN20" s="103">
        <f t="shared" si="147"/>
        <v>0</v>
      </c>
      <c r="MZO20" s="103">
        <f t="shared" si="147"/>
        <v>0</v>
      </c>
      <c r="MZP20" s="103">
        <f t="shared" si="147"/>
        <v>0</v>
      </c>
      <c r="MZQ20" s="103">
        <f t="shared" si="147"/>
        <v>0</v>
      </c>
      <c r="MZR20" s="103">
        <f t="shared" si="147"/>
        <v>0</v>
      </c>
      <c r="MZS20" s="103">
        <f t="shared" si="147"/>
        <v>0</v>
      </c>
      <c r="MZT20" s="103">
        <f t="shared" si="147"/>
        <v>0</v>
      </c>
      <c r="MZU20" s="103">
        <f t="shared" si="147"/>
        <v>0</v>
      </c>
      <c r="MZV20" s="103">
        <f t="shared" si="147"/>
        <v>0</v>
      </c>
      <c r="MZW20" s="103">
        <f t="shared" si="147"/>
        <v>0</v>
      </c>
      <c r="MZX20" s="103">
        <f t="shared" si="147"/>
        <v>0</v>
      </c>
      <c r="MZY20" s="103">
        <f t="shared" ref="MZY20:NCJ20" si="148">SUM(MZY9:MZY16)</f>
        <v>0</v>
      </c>
      <c r="MZZ20" s="103">
        <f t="shared" si="148"/>
        <v>0</v>
      </c>
      <c r="NAA20" s="103">
        <f t="shared" si="148"/>
        <v>0</v>
      </c>
      <c r="NAB20" s="103">
        <f t="shared" si="148"/>
        <v>0</v>
      </c>
      <c r="NAC20" s="103">
        <f t="shared" si="148"/>
        <v>0</v>
      </c>
      <c r="NAD20" s="103">
        <f t="shared" si="148"/>
        <v>0</v>
      </c>
      <c r="NAE20" s="103">
        <f t="shared" si="148"/>
        <v>0</v>
      </c>
      <c r="NAF20" s="103">
        <f t="shared" si="148"/>
        <v>0</v>
      </c>
      <c r="NAG20" s="103">
        <f t="shared" si="148"/>
        <v>0</v>
      </c>
      <c r="NAH20" s="103">
        <f t="shared" si="148"/>
        <v>0</v>
      </c>
      <c r="NAI20" s="103">
        <f t="shared" si="148"/>
        <v>0</v>
      </c>
      <c r="NAJ20" s="103">
        <f t="shared" si="148"/>
        <v>0</v>
      </c>
      <c r="NAK20" s="103">
        <f t="shared" si="148"/>
        <v>0</v>
      </c>
      <c r="NAL20" s="103">
        <f t="shared" si="148"/>
        <v>0</v>
      </c>
      <c r="NAM20" s="103">
        <f t="shared" si="148"/>
        <v>0</v>
      </c>
      <c r="NAN20" s="103">
        <f t="shared" si="148"/>
        <v>0</v>
      </c>
      <c r="NAO20" s="103">
        <f t="shared" si="148"/>
        <v>0</v>
      </c>
      <c r="NAP20" s="103">
        <f t="shared" si="148"/>
        <v>0</v>
      </c>
      <c r="NAQ20" s="103">
        <f t="shared" si="148"/>
        <v>0</v>
      </c>
      <c r="NAR20" s="103">
        <f t="shared" si="148"/>
        <v>0</v>
      </c>
      <c r="NAS20" s="103">
        <f t="shared" si="148"/>
        <v>0</v>
      </c>
      <c r="NAT20" s="103">
        <f t="shared" si="148"/>
        <v>0</v>
      </c>
      <c r="NAU20" s="103">
        <f t="shared" si="148"/>
        <v>0</v>
      </c>
      <c r="NAV20" s="103">
        <f t="shared" si="148"/>
        <v>0</v>
      </c>
      <c r="NAW20" s="103">
        <f t="shared" si="148"/>
        <v>0</v>
      </c>
      <c r="NAX20" s="103">
        <f t="shared" si="148"/>
        <v>0</v>
      </c>
      <c r="NAY20" s="103">
        <f t="shared" si="148"/>
        <v>0</v>
      </c>
      <c r="NAZ20" s="103">
        <f t="shared" si="148"/>
        <v>0</v>
      </c>
      <c r="NBA20" s="103">
        <f t="shared" si="148"/>
        <v>0</v>
      </c>
      <c r="NBB20" s="103">
        <f t="shared" si="148"/>
        <v>0</v>
      </c>
      <c r="NBC20" s="103">
        <f t="shared" si="148"/>
        <v>0</v>
      </c>
      <c r="NBD20" s="103">
        <f t="shared" si="148"/>
        <v>0</v>
      </c>
      <c r="NBE20" s="103">
        <f t="shared" si="148"/>
        <v>0</v>
      </c>
      <c r="NBF20" s="103">
        <f t="shared" si="148"/>
        <v>0</v>
      </c>
      <c r="NBG20" s="103">
        <f t="shared" si="148"/>
        <v>0</v>
      </c>
      <c r="NBH20" s="103">
        <f t="shared" si="148"/>
        <v>0</v>
      </c>
      <c r="NBI20" s="103">
        <f t="shared" si="148"/>
        <v>0</v>
      </c>
      <c r="NBJ20" s="103">
        <f t="shared" si="148"/>
        <v>0</v>
      </c>
      <c r="NBK20" s="103">
        <f t="shared" si="148"/>
        <v>0</v>
      </c>
      <c r="NBL20" s="103">
        <f t="shared" si="148"/>
        <v>0</v>
      </c>
      <c r="NBM20" s="103">
        <f t="shared" si="148"/>
        <v>0</v>
      </c>
      <c r="NBN20" s="103">
        <f t="shared" si="148"/>
        <v>0</v>
      </c>
      <c r="NBO20" s="103">
        <f t="shared" si="148"/>
        <v>0</v>
      </c>
      <c r="NBP20" s="103">
        <f t="shared" si="148"/>
        <v>0</v>
      </c>
      <c r="NBQ20" s="103">
        <f t="shared" si="148"/>
        <v>0</v>
      </c>
      <c r="NBR20" s="103">
        <f t="shared" si="148"/>
        <v>0</v>
      </c>
      <c r="NBS20" s="103">
        <f t="shared" si="148"/>
        <v>0</v>
      </c>
      <c r="NBT20" s="103">
        <f t="shared" si="148"/>
        <v>0</v>
      </c>
      <c r="NBU20" s="103">
        <f t="shared" si="148"/>
        <v>0</v>
      </c>
      <c r="NBV20" s="103">
        <f t="shared" si="148"/>
        <v>0</v>
      </c>
      <c r="NBW20" s="103">
        <f t="shared" si="148"/>
        <v>0</v>
      </c>
      <c r="NBX20" s="103">
        <f t="shared" si="148"/>
        <v>0</v>
      </c>
      <c r="NBY20" s="103">
        <f t="shared" si="148"/>
        <v>0</v>
      </c>
      <c r="NBZ20" s="103">
        <f t="shared" si="148"/>
        <v>0</v>
      </c>
      <c r="NCA20" s="103">
        <f t="shared" si="148"/>
        <v>0</v>
      </c>
      <c r="NCB20" s="103">
        <f t="shared" si="148"/>
        <v>0</v>
      </c>
      <c r="NCC20" s="103">
        <f t="shared" si="148"/>
        <v>0</v>
      </c>
      <c r="NCD20" s="103">
        <f t="shared" si="148"/>
        <v>0</v>
      </c>
      <c r="NCE20" s="103">
        <f t="shared" si="148"/>
        <v>0</v>
      </c>
      <c r="NCF20" s="103">
        <f t="shared" si="148"/>
        <v>0</v>
      </c>
      <c r="NCG20" s="103">
        <f t="shared" si="148"/>
        <v>0</v>
      </c>
      <c r="NCH20" s="103">
        <f t="shared" si="148"/>
        <v>0</v>
      </c>
      <c r="NCI20" s="103">
        <f t="shared" si="148"/>
        <v>0</v>
      </c>
      <c r="NCJ20" s="103">
        <f t="shared" si="148"/>
        <v>0</v>
      </c>
      <c r="NCK20" s="103">
        <f t="shared" ref="NCK20:NEV20" si="149">SUM(NCK9:NCK16)</f>
        <v>0</v>
      </c>
      <c r="NCL20" s="103">
        <f t="shared" si="149"/>
        <v>0</v>
      </c>
      <c r="NCM20" s="103">
        <f t="shared" si="149"/>
        <v>0</v>
      </c>
      <c r="NCN20" s="103">
        <f t="shared" si="149"/>
        <v>0</v>
      </c>
      <c r="NCO20" s="103">
        <f t="shared" si="149"/>
        <v>0</v>
      </c>
      <c r="NCP20" s="103">
        <f t="shared" si="149"/>
        <v>0</v>
      </c>
      <c r="NCQ20" s="103">
        <f t="shared" si="149"/>
        <v>0</v>
      </c>
      <c r="NCR20" s="103">
        <f t="shared" si="149"/>
        <v>0</v>
      </c>
      <c r="NCS20" s="103">
        <f t="shared" si="149"/>
        <v>0</v>
      </c>
      <c r="NCT20" s="103">
        <f t="shared" si="149"/>
        <v>0</v>
      </c>
      <c r="NCU20" s="103">
        <f t="shared" si="149"/>
        <v>0</v>
      </c>
      <c r="NCV20" s="103">
        <f t="shared" si="149"/>
        <v>0</v>
      </c>
      <c r="NCW20" s="103">
        <f t="shared" si="149"/>
        <v>0</v>
      </c>
      <c r="NCX20" s="103">
        <f t="shared" si="149"/>
        <v>0</v>
      </c>
      <c r="NCY20" s="103">
        <f t="shared" si="149"/>
        <v>0</v>
      </c>
      <c r="NCZ20" s="103">
        <f t="shared" si="149"/>
        <v>0</v>
      </c>
      <c r="NDA20" s="103">
        <f t="shared" si="149"/>
        <v>0</v>
      </c>
      <c r="NDB20" s="103">
        <f t="shared" si="149"/>
        <v>0</v>
      </c>
      <c r="NDC20" s="103">
        <f t="shared" si="149"/>
        <v>0</v>
      </c>
      <c r="NDD20" s="103">
        <f t="shared" si="149"/>
        <v>0</v>
      </c>
      <c r="NDE20" s="103">
        <f t="shared" si="149"/>
        <v>0</v>
      </c>
      <c r="NDF20" s="103">
        <f t="shared" si="149"/>
        <v>0</v>
      </c>
      <c r="NDG20" s="103">
        <f t="shared" si="149"/>
        <v>0</v>
      </c>
      <c r="NDH20" s="103">
        <f t="shared" si="149"/>
        <v>0</v>
      </c>
      <c r="NDI20" s="103">
        <f t="shared" si="149"/>
        <v>0</v>
      </c>
      <c r="NDJ20" s="103">
        <f t="shared" si="149"/>
        <v>0</v>
      </c>
      <c r="NDK20" s="103">
        <f t="shared" si="149"/>
        <v>0</v>
      </c>
      <c r="NDL20" s="103">
        <f t="shared" si="149"/>
        <v>0</v>
      </c>
      <c r="NDM20" s="103">
        <f t="shared" si="149"/>
        <v>0</v>
      </c>
      <c r="NDN20" s="103">
        <f t="shared" si="149"/>
        <v>0</v>
      </c>
      <c r="NDO20" s="103">
        <f t="shared" si="149"/>
        <v>0</v>
      </c>
      <c r="NDP20" s="103">
        <f t="shared" si="149"/>
        <v>0</v>
      </c>
      <c r="NDQ20" s="103">
        <f t="shared" si="149"/>
        <v>0</v>
      </c>
      <c r="NDR20" s="103">
        <f t="shared" si="149"/>
        <v>0</v>
      </c>
      <c r="NDS20" s="103">
        <f t="shared" si="149"/>
        <v>0</v>
      </c>
      <c r="NDT20" s="103">
        <f t="shared" si="149"/>
        <v>0</v>
      </c>
      <c r="NDU20" s="103">
        <f t="shared" si="149"/>
        <v>0</v>
      </c>
      <c r="NDV20" s="103">
        <f t="shared" si="149"/>
        <v>0</v>
      </c>
      <c r="NDW20" s="103">
        <f t="shared" si="149"/>
        <v>0</v>
      </c>
      <c r="NDX20" s="103">
        <f t="shared" si="149"/>
        <v>0</v>
      </c>
      <c r="NDY20" s="103">
        <f t="shared" si="149"/>
        <v>0</v>
      </c>
      <c r="NDZ20" s="103">
        <f t="shared" si="149"/>
        <v>0</v>
      </c>
      <c r="NEA20" s="103">
        <f t="shared" si="149"/>
        <v>0</v>
      </c>
      <c r="NEB20" s="103">
        <f t="shared" si="149"/>
        <v>0</v>
      </c>
      <c r="NEC20" s="103">
        <f t="shared" si="149"/>
        <v>0</v>
      </c>
      <c r="NED20" s="103">
        <f t="shared" si="149"/>
        <v>0</v>
      </c>
      <c r="NEE20" s="103">
        <f t="shared" si="149"/>
        <v>0</v>
      </c>
      <c r="NEF20" s="103">
        <f t="shared" si="149"/>
        <v>0</v>
      </c>
      <c r="NEG20" s="103">
        <f t="shared" si="149"/>
        <v>0</v>
      </c>
      <c r="NEH20" s="103">
        <f t="shared" si="149"/>
        <v>0</v>
      </c>
      <c r="NEI20" s="103">
        <f t="shared" si="149"/>
        <v>0</v>
      </c>
      <c r="NEJ20" s="103">
        <f t="shared" si="149"/>
        <v>0</v>
      </c>
      <c r="NEK20" s="103">
        <f t="shared" si="149"/>
        <v>0</v>
      </c>
      <c r="NEL20" s="103">
        <f t="shared" si="149"/>
        <v>0</v>
      </c>
      <c r="NEM20" s="103">
        <f t="shared" si="149"/>
        <v>0</v>
      </c>
      <c r="NEN20" s="103">
        <f t="shared" si="149"/>
        <v>0</v>
      </c>
      <c r="NEO20" s="103">
        <f t="shared" si="149"/>
        <v>0</v>
      </c>
      <c r="NEP20" s="103">
        <f t="shared" si="149"/>
        <v>0</v>
      </c>
      <c r="NEQ20" s="103">
        <f t="shared" si="149"/>
        <v>0</v>
      </c>
      <c r="NER20" s="103">
        <f t="shared" si="149"/>
        <v>0</v>
      </c>
      <c r="NES20" s="103">
        <f t="shared" si="149"/>
        <v>0</v>
      </c>
      <c r="NET20" s="103">
        <f t="shared" si="149"/>
        <v>0</v>
      </c>
      <c r="NEU20" s="103">
        <f t="shared" si="149"/>
        <v>0</v>
      </c>
      <c r="NEV20" s="103">
        <f t="shared" si="149"/>
        <v>0</v>
      </c>
      <c r="NEW20" s="103">
        <f t="shared" ref="NEW20:NHH20" si="150">SUM(NEW9:NEW16)</f>
        <v>0</v>
      </c>
      <c r="NEX20" s="103">
        <f t="shared" si="150"/>
        <v>0</v>
      </c>
      <c r="NEY20" s="103">
        <f t="shared" si="150"/>
        <v>0</v>
      </c>
      <c r="NEZ20" s="103">
        <f t="shared" si="150"/>
        <v>0</v>
      </c>
      <c r="NFA20" s="103">
        <f t="shared" si="150"/>
        <v>0</v>
      </c>
      <c r="NFB20" s="103">
        <f t="shared" si="150"/>
        <v>0</v>
      </c>
      <c r="NFC20" s="103">
        <f t="shared" si="150"/>
        <v>0</v>
      </c>
      <c r="NFD20" s="103">
        <f t="shared" si="150"/>
        <v>0</v>
      </c>
      <c r="NFE20" s="103">
        <f t="shared" si="150"/>
        <v>0</v>
      </c>
      <c r="NFF20" s="103">
        <f t="shared" si="150"/>
        <v>0</v>
      </c>
      <c r="NFG20" s="103">
        <f t="shared" si="150"/>
        <v>0</v>
      </c>
      <c r="NFH20" s="103">
        <f t="shared" si="150"/>
        <v>0</v>
      </c>
      <c r="NFI20" s="103">
        <f t="shared" si="150"/>
        <v>0</v>
      </c>
      <c r="NFJ20" s="103">
        <f t="shared" si="150"/>
        <v>0</v>
      </c>
      <c r="NFK20" s="103">
        <f t="shared" si="150"/>
        <v>0</v>
      </c>
      <c r="NFL20" s="103">
        <f t="shared" si="150"/>
        <v>0</v>
      </c>
      <c r="NFM20" s="103">
        <f t="shared" si="150"/>
        <v>0</v>
      </c>
      <c r="NFN20" s="103">
        <f t="shared" si="150"/>
        <v>0</v>
      </c>
      <c r="NFO20" s="103">
        <f t="shared" si="150"/>
        <v>0</v>
      </c>
      <c r="NFP20" s="103">
        <f t="shared" si="150"/>
        <v>0</v>
      </c>
      <c r="NFQ20" s="103">
        <f t="shared" si="150"/>
        <v>0</v>
      </c>
      <c r="NFR20" s="103">
        <f t="shared" si="150"/>
        <v>0</v>
      </c>
      <c r="NFS20" s="103">
        <f t="shared" si="150"/>
        <v>0</v>
      </c>
      <c r="NFT20" s="103">
        <f t="shared" si="150"/>
        <v>0</v>
      </c>
      <c r="NFU20" s="103">
        <f t="shared" si="150"/>
        <v>0</v>
      </c>
      <c r="NFV20" s="103">
        <f t="shared" si="150"/>
        <v>0</v>
      </c>
      <c r="NFW20" s="103">
        <f t="shared" si="150"/>
        <v>0</v>
      </c>
      <c r="NFX20" s="103">
        <f t="shared" si="150"/>
        <v>0</v>
      </c>
      <c r="NFY20" s="103">
        <f t="shared" si="150"/>
        <v>0</v>
      </c>
      <c r="NFZ20" s="103">
        <f t="shared" si="150"/>
        <v>0</v>
      </c>
      <c r="NGA20" s="103">
        <f t="shared" si="150"/>
        <v>0</v>
      </c>
      <c r="NGB20" s="103">
        <f t="shared" si="150"/>
        <v>0</v>
      </c>
      <c r="NGC20" s="103">
        <f t="shared" si="150"/>
        <v>0</v>
      </c>
      <c r="NGD20" s="103">
        <f t="shared" si="150"/>
        <v>0</v>
      </c>
      <c r="NGE20" s="103">
        <f t="shared" si="150"/>
        <v>0</v>
      </c>
      <c r="NGF20" s="103">
        <f t="shared" si="150"/>
        <v>0</v>
      </c>
      <c r="NGG20" s="103">
        <f t="shared" si="150"/>
        <v>0</v>
      </c>
      <c r="NGH20" s="103">
        <f t="shared" si="150"/>
        <v>0</v>
      </c>
      <c r="NGI20" s="103">
        <f t="shared" si="150"/>
        <v>0</v>
      </c>
      <c r="NGJ20" s="103">
        <f t="shared" si="150"/>
        <v>0</v>
      </c>
      <c r="NGK20" s="103">
        <f t="shared" si="150"/>
        <v>0</v>
      </c>
      <c r="NGL20" s="103">
        <f t="shared" si="150"/>
        <v>0</v>
      </c>
      <c r="NGM20" s="103">
        <f t="shared" si="150"/>
        <v>0</v>
      </c>
      <c r="NGN20" s="103">
        <f t="shared" si="150"/>
        <v>0</v>
      </c>
      <c r="NGO20" s="103">
        <f t="shared" si="150"/>
        <v>0</v>
      </c>
      <c r="NGP20" s="103">
        <f t="shared" si="150"/>
        <v>0</v>
      </c>
      <c r="NGQ20" s="103">
        <f t="shared" si="150"/>
        <v>0</v>
      </c>
      <c r="NGR20" s="103">
        <f t="shared" si="150"/>
        <v>0</v>
      </c>
      <c r="NGS20" s="103">
        <f t="shared" si="150"/>
        <v>0</v>
      </c>
      <c r="NGT20" s="103">
        <f t="shared" si="150"/>
        <v>0</v>
      </c>
      <c r="NGU20" s="103">
        <f t="shared" si="150"/>
        <v>0</v>
      </c>
      <c r="NGV20" s="103">
        <f t="shared" si="150"/>
        <v>0</v>
      </c>
      <c r="NGW20" s="103">
        <f t="shared" si="150"/>
        <v>0</v>
      </c>
      <c r="NGX20" s="103">
        <f t="shared" si="150"/>
        <v>0</v>
      </c>
      <c r="NGY20" s="103">
        <f t="shared" si="150"/>
        <v>0</v>
      </c>
      <c r="NGZ20" s="103">
        <f t="shared" si="150"/>
        <v>0</v>
      </c>
      <c r="NHA20" s="103">
        <f t="shared" si="150"/>
        <v>0</v>
      </c>
      <c r="NHB20" s="103">
        <f t="shared" si="150"/>
        <v>0</v>
      </c>
      <c r="NHC20" s="103">
        <f t="shared" si="150"/>
        <v>0</v>
      </c>
      <c r="NHD20" s="103">
        <f t="shared" si="150"/>
        <v>0</v>
      </c>
      <c r="NHE20" s="103">
        <f t="shared" si="150"/>
        <v>0</v>
      </c>
      <c r="NHF20" s="103">
        <f t="shared" si="150"/>
        <v>0</v>
      </c>
      <c r="NHG20" s="103">
        <f t="shared" si="150"/>
        <v>0</v>
      </c>
      <c r="NHH20" s="103">
        <f t="shared" si="150"/>
        <v>0</v>
      </c>
      <c r="NHI20" s="103">
        <f t="shared" ref="NHI20:NJT20" si="151">SUM(NHI9:NHI16)</f>
        <v>0</v>
      </c>
      <c r="NHJ20" s="103">
        <f t="shared" si="151"/>
        <v>0</v>
      </c>
      <c r="NHK20" s="103">
        <f t="shared" si="151"/>
        <v>0</v>
      </c>
      <c r="NHL20" s="103">
        <f t="shared" si="151"/>
        <v>0</v>
      </c>
      <c r="NHM20" s="103">
        <f t="shared" si="151"/>
        <v>0</v>
      </c>
      <c r="NHN20" s="103">
        <f t="shared" si="151"/>
        <v>0</v>
      </c>
      <c r="NHO20" s="103">
        <f t="shared" si="151"/>
        <v>0</v>
      </c>
      <c r="NHP20" s="103">
        <f t="shared" si="151"/>
        <v>0</v>
      </c>
      <c r="NHQ20" s="103">
        <f t="shared" si="151"/>
        <v>0</v>
      </c>
      <c r="NHR20" s="103">
        <f t="shared" si="151"/>
        <v>0</v>
      </c>
      <c r="NHS20" s="103">
        <f t="shared" si="151"/>
        <v>0</v>
      </c>
      <c r="NHT20" s="103">
        <f t="shared" si="151"/>
        <v>0</v>
      </c>
      <c r="NHU20" s="103">
        <f t="shared" si="151"/>
        <v>0</v>
      </c>
      <c r="NHV20" s="103">
        <f t="shared" si="151"/>
        <v>0</v>
      </c>
      <c r="NHW20" s="103">
        <f t="shared" si="151"/>
        <v>0</v>
      </c>
      <c r="NHX20" s="103">
        <f t="shared" si="151"/>
        <v>0</v>
      </c>
      <c r="NHY20" s="103">
        <f t="shared" si="151"/>
        <v>0</v>
      </c>
      <c r="NHZ20" s="103">
        <f t="shared" si="151"/>
        <v>0</v>
      </c>
      <c r="NIA20" s="103">
        <f t="shared" si="151"/>
        <v>0</v>
      </c>
      <c r="NIB20" s="103">
        <f t="shared" si="151"/>
        <v>0</v>
      </c>
      <c r="NIC20" s="103">
        <f t="shared" si="151"/>
        <v>0</v>
      </c>
      <c r="NID20" s="103">
        <f t="shared" si="151"/>
        <v>0</v>
      </c>
      <c r="NIE20" s="103">
        <f t="shared" si="151"/>
        <v>0</v>
      </c>
      <c r="NIF20" s="103">
        <f t="shared" si="151"/>
        <v>0</v>
      </c>
      <c r="NIG20" s="103">
        <f t="shared" si="151"/>
        <v>0</v>
      </c>
      <c r="NIH20" s="103">
        <f t="shared" si="151"/>
        <v>0</v>
      </c>
      <c r="NII20" s="103">
        <f t="shared" si="151"/>
        <v>0</v>
      </c>
      <c r="NIJ20" s="103">
        <f t="shared" si="151"/>
        <v>0</v>
      </c>
      <c r="NIK20" s="103">
        <f t="shared" si="151"/>
        <v>0</v>
      </c>
      <c r="NIL20" s="103">
        <f t="shared" si="151"/>
        <v>0</v>
      </c>
      <c r="NIM20" s="103">
        <f t="shared" si="151"/>
        <v>0</v>
      </c>
      <c r="NIN20" s="103">
        <f t="shared" si="151"/>
        <v>0</v>
      </c>
      <c r="NIO20" s="103">
        <f t="shared" si="151"/>
        <v>0</v>
      </c>
      <c r="NIP20" s="103">
        <f t="shared" si="151"/>
        <v>0</v>
      </c>
      <c r="NIQ20" s="103">
        <f t="shared" si="151"/>
        <v>0</v>
      </c>
      <c r="NIR20" s="103">
        <f t="shared" si="151"/>
        <v>0</v>
      </c>
      <c r="NIS20" s="103">
        <f t="shared" si="151"/>
        <v>0</v>
      </c>
      <c r="NIT20" s="103">
        <f t="shared" si="151"/>
        <v>0</v>
      </c>
      <c r="NIU20" s="103">
        <f t="shared" si="151"/>
        <v>0</v>
      </c>
      <c r="NIV20" s="103">
        <f t="shared" si="151"/>
        <v>0</v>
      </c>
      <c r="NIW20" s="103">
        <f t="shared" si="151"/>
        <v>0</v>
      </c>
      <c r="NIX20" s="103">
        <f t="shared" si="151"/>
        <v>0</v>
      </c>
      <c r="NIY20" s="103">
        <f t="shared" si="151"/>
        <v>0</v>
      </c>
      <c r="NIZ20" s="103">
        <f t="shared" si="151"/>
        <v>0</v>
      </c>
      <c r="NJA20" s="103">
        <f t="shared" si="151"/>
        <v>0</v>
      </c>
      <c r="NJB20" s="103">
        <f t="shared" si="151"/>
        <v>0</v>
      </c>
      <c r="NJC20" s="103">
        <f t="shared" si="151"/>
        <v>0</v>
      </c>
      <c r="NJD20" s="103">
        <f t="shared" si="151"/>
        <v>0</v>
      </c>
      <c r="NJE20" s="103">
        <f t="shared" si="151"/>
        <v>0</v>
      </c>
      <c r="NJF20" s="103">
        <f t="shared" si="151"/>
        <v>0</v>
      </c>
      <c r="NJG20" s="103">
        <f t="shared" si="151"/>
        <v>0</v>
      </c>
      <c r="NJH20" s="103">
        <f t="shared" si="151"/>
        <v>0</v>
      </c>
      <c r="NJI20" s="103">
        <f t="shared" si="151"/>
        <v>0</v>
      </c>
      <c r="NJJ20" s="103">
        <f t="shared" si="151"/>
        <v>0</v>
      </c>
      <c r="NJK20" s="103">
        <f t="shared" si="151"/>
        <v>0</v>
      </c>
      <c r="NJL20" s="103">
        <f t="shared" si="151"/>
        <v>0</v>
      </c>
      <c r="NJM20" s="103">
        <f t="shared" si="151"/>
        <v>0</v>
      </c>
      <c r="NJN20" s="103">
        <f t="shared" si="151"/>
        <v>0</v>
      </c>
      <c r="NJO20" s="103">
        <f t="shared" si="151"/>
        <v>0</v>
      </c>
      <c r="NJP20" s="103">
        <f t="shared" si="151"/>
        <v>0</v>
      </c>
      <c r="NJQ20" s="103">
        <f t="shared" si="151"/>
        <v>0</v>
      </c>
      <c r="NJR20" s="103">
        <f t="shared" si="151"/>
        <v>0</v>
      </c>
      <c r="NJS20" s="103">
        <f t="shared" si="151"/>
        <v>0</v>
      </c>
      <c r="NJT20" s="103">
        <f t="shared" si="151"/>
        <v>0</v>
      </c>
      <c r="NJU20" s="103">
        <f t="shared" ref="NJU20:NMF20" si="152">SUM(NJU9:NJU16)</f>
        <v>0</v>
      </c>
      <c r="NJV20" s="103">
        <f t="shared" si="152"/>
        <v>0</v>
      </c>
      <c r="NJW20" s="103">
        <f t="shared" si="152"/>
        <v>0</v>
      </c>
      <c r="NJX20" s="103">
        <f t="shared" si="152"/>
        <v>0</v>
      </c>
      <c r="NJY20" s="103">
        <f t="shared" si="152"/>
        <v>0</v>
      </c>
      <c r="NJZ20" s="103">
        <f t="shared" si="152"/>
        <v>0</v>
      </c>
      <c r="NKA20" s="103">
        <f t="shared" si="152"/>
        <v>0</v>
      </c>
      <c r="NKB20" s="103">
        <f t="shared" si="152"/>
        <v>0</v>
      </c>
      <c r="NKC20" s="103">
        <f t="shared" si="152"/>
        <v>0</v>
      </c>
      <c r="NKD20" s="103">
        <f t="shared" si="152"/>
        <v>0</v>
      </c>
      <c r="NKE20" s="103">
        <f t="shared" si="152"/>
        <v>0</v>
      </c>
      <c r="NKF20" s="103">
        <f t="shared" si="152"/>
        <v>0</v>
      </c>
      <c r="NKG20" s="103">
        <f t="shared" si="152"/>
        <v>0</v>
      </c>
      <c r="NKH20" s="103">
        <f t="shared" si="152"/>
        <v>0</v>
      </c>
      <c r="NKI20" s="103">
        <f t="shared" si="152"/>
        <v>0</v>
      </c>
      <c r="NKJ20" s="103">
        <f t="shared" si="152"/>
        <v>0</v>
      </c>
      <c r="NKK20" s="103">
        <f t="shared" si="152"/>
        <v>0</v>
      </c>
      <c r="NKL20" s="103">
        <f t="shared" si="152"/>
        <v>0</v>
      </c>
      <c r="NKM20" s="103">
        <f t="shared" si="152"/>
        <v>0</v>
      </c>
      <c r="NKN20" s="103">
        <f t="shared" si="152"/>
        <v>0</v>
      </c>
      <c r="NKO20" s="103">
        <f t="shared" si="152"/>
        <v>0</v>
      </c>
      <c r="NKP20" s="103">
        <f t="shared" si="152"/>
        <v>0</v>
      </c>
      <c r="NKQ20" s="103">
        <f t="shared" si="152"/>
        <v>0</v>
      </c>
      <c r="NKR20" s="103">
        <f t="shared" si="152"/>
        <v>0</v>
      </c>
      <c r="NKS20" s="103">
        <f t="shared" si="152"/>
        <v>0</v>
      </c>
      <c r="NKT20" s="103">
        <f t="shared" si="152"/>
        <v>0</v>
      </c>
      <c r="NKU20" s="103">
        <f t="shared" si="152"/>
        <v>0</v>
      </c>
      <c r="NKV20" s="103">
        <f t="shared" si="152"/>
        <v>0</v>
      </c>
      <c r="NKW20" s="103">
        <f t="shared" si="152"/>
        <v>0</v>
      </c>
      <c r="NKX20" s="103">
        <f t="shared" si="152"/>
        <v>0</v>
      </c>
      <c r="NKY20" s="103">
        <f t="shared" si="152"/>
        <v>0</v>
      </c>
      <c r="NKZ20" s="103">
        <f t="shared" si="152"/>
        <v>0</v>
      </c>
      <c r="NLA20" s="103">
        <f t="shared" si="152"/>
        <v>0</v>
      </c>
      <c r="NLB20" s="103">
        <f t="shared" si="152"/>
        <v>0</v>
      </c>
      <c r="NLC20" s="103">
        <f t="shared" si="152"/>
        <v>0</v>
      </c>
      <c r="NLD20" s="103">
        <f t="shared" si="152"/>
        <v>0</v>
      </c>
      <c r="NLE20" s="103">
        <f t="shared" si="152"/>
        <v>0</v>
      </c>
      <c r="NLF20" s="103">
        <f t="shared" si="152"/>
        <v>0</v>
      </c>
      <c r="NLG20" s="103">
        <f t="shared" si="152"/>
        <v>0</v>
      </c>
      <c r="NLH20" s="103">
        <f t="shared" si="152"/>
        <v>0</v>
      </c>
      <c r="NLI20" s="103">
        <f t="shared" si="152"/>
        <v>0</v>
      </c>
      <c r="NLJ20" s="103">
        <f t="shared" si="152"/>
        <v>0</v>
      </c>
      <c r="NLK20" s="103">
        <f t="shared" si="152"/>
        <v>0</v>
      </c>
      <c r="NLL20" s="103">
        <f t="shared" si="152"/>
        <v>0</v>
      </c>
      <c r="NLM20" s="103">
        <f t="shared" si="152"/>
        <v>0</v>
      </c>
      <c r="NLN20" s="103">
        <f t="shared" si="152"/>
        <v>0</v>
      </c>
      <c r="NLO20" s="103">
        <f t="shared" si="152"/>
        <v>0</v>
      </c>
      <c r="NLP20" s="103">
        <f t="shared" si="152"/>
        <v>0</v>
      </c>
      <c r="NLQ20" s="103">
        <f t="shared" si="152"/>
        <v>0</v>
      </c>
      <c r="NLR20" s="103">
        <f t="shared" si="152"/>
        <v>0</v>
      </c>
      <c r="NLS20" s="103">
        <f t="shared" si="152"/>
        <v>0</v>
      </c>
      <c r="NLT20" s="103">
        <f t="shared" si="152"/>
        <v>0</v>
      </c>
      <c r="NLU20" s="103">
        <f t="shared" si="152"/>
        <v>0</v>
      </c>
      <c r="NLV20" s="103">
        <f t="shared" si="152"/>
        <v>0</v>
      </c>
      <c r="NLW20" s="103">
        <f t="shared" si="152"/>
        <v>0</v>
      </c>
      <c r="NLX20" s="103">
        <f t="shared" si="152"/>
        <v>0</v>
      </c>
      <c r="NLY20" s="103">
        <f t="shared" si="152"/>
        <v>0</v>
      </c>
      <c r="NLZ20" s="103">
        <f t="shared" si="152"/>
        <v>0</v>
      </c>
      <c r="NMA20" s="103">
        <f t="shared" si="152"/>
        <v>0</v>
      </c>
      <c r="NMB20" s="103">
        <f t="shared" si="152"/>
        <v>0</v>
      </c>
      <c r="NMC20" s="103">
        <f t="shared" si="152"/>
        <v>0</v>
      </c>
      <c r="NMD20" s="103">
        <f t="shared" si="152"/>
        <v>0</v>
      </c>
      <c r="NME20" s="103">
        <f t="shared" si="152"/>
        <v>0</v>
      </c>
      <c r="NMF20" s="103">
        <f t="shared" si="152"/>
        <v>0</v>
      </c>
      <c r="NMG20" s="103">
        <f t="shared" ref="NMG20:NOR20" si="153">SUM(NMG9:NMG16)</f>
        <v>0</v>
      </c>
      <c r="NMH20" s="103">
        <f t="shared" si="153"/>
        <v>0</v>
      </c>
      <c r="NMI20" s="103">
        <f t="shared" si="153"/>
        <v>0</v>
      </c>
      <c r="NMJ20" s="103">
        <f t="shared" si="153"/>
        <v>0</v>
      </c>
      <c r="NMK20" s="103">
        <f t="shared" si="153"/>
        <v>0</v>
      </c>
      <c r="NML20" s="103">
        <f t="shared" si="153"/>
        <v>0</v>
      </c>
      <c r="NMM20" s="103">
        <f t="shared" si="153"/>
        <v>0</v>
      </c>
      <c r="NMN20" s="103">
        <f t="shared" si="153"/>
        <v>0</v>
      </c>
      <c r="NMO20" s="103">
        <f t="shared" si="153"/>
        <v>0</v>
      </c>
      <c r="NMP20" s="103">
        <f t="shared" si="153"/>
        <v>0</v>
      </c>
      <c r="NMQ20" s="103">
        <f t="shared" si="153"/>
        <v>0</v>
      </c>
      <c r="NMR20" s="103">
        <f t="shared" si="153"/>
        <v>0</v>
      </c>
      <c r="NMS20" s="103">
        <f t="shared" si="153"/>
        <v>0</v>
      </c>
      <c r="NMT20" s="103">
        <f t="shared" si="153"/>
        <v>0</v>
      </c>
      <c r="NMU20" s="103">
        <f t="shared" si="153"/>
        <v>0</v>
      </c>
      <c r="NMV20" s="103">
        <f t="shared" si="153"/>
        <v>0</v>
      </c>
      <c r="NMW20" s="103">
        <f t="shared" si="153"/>
        <v>0</v>
      </c>
      <c r="NMX20" s="103">
        <f t="shared" si="153"/>
        <v>0</v>
      </c>
      <c r="NMY20" s="103">
        <f t="shared" si="153"/>
        <v>0</v>
      </c>
      <c r="NMZ20" s="103">
        <f t="shared" si="153"/>
        <v>0</v>
      </c>
      <c r="NNA20" s="103">
        <f t="shared" si="153"/>
        <v>0</v>
      </c>
      <c r="NNB20" s="103">
        <f t="shared" si="153"/>
        <v>0</v>
      </c>
      <c r="NNC20" s="103">
        <f t="shared" si="153"/>
        <v>0</v>
      </c>
      <c r="NND20" s="103">
        <f t="shared" si="153"/>
        <v>0</v>
      </c>
      <c r="NNE20" s="103">
        <f t="shared" si="153"/>
        <v>0</v>
      </c>
      <c r="NNF20" s="103">
        <f t="shared" si="153"/>
        <v>0</v>
      </c>
      <c r="NNG20" s="103">
        <f t="shared" si="153"/>
        <v>0</v>
      </c>
      <c r="NNH20" s="103">
        <f t="shared" si="153"/>
        <v>0</v>
      </c>
      <c r="NNI20" s="103">
        <f t="shared" si="153"/>
        <v>0</v>
      </c>
      <c r="NNJ20" s="103">
        <f t="shared" si="153"/>
        <v>0</v>
      </c>
      <c r="NNK20" s="103">
        <f t="shared" si="153"/>
        <v>0</v>
      </c>
      <c r="NNL20" s="103">
        <f t="shared" si="153"/>
        <v>0</v>
      </c>
      <c r="NNM20" s="103">
        <f t="shared" si="153"/>
        <v>0</v>
      </c>
      <c r="NNN20" s="103">
        <f t="shared" si="153"/>
        <v>0</v>
      </c>
      <c r="NNO20" s="103">
        <f t="shared" si="153"/>
        <v>0</v>
      </c>
      <c r="NNP20" s="103">
        <f t="shared" si="153"/>
        <v>0</v>
      </c>
      <c r="NNQ20" s="103">
        <f t="shared" si="153"/>
        <v>0</v>
      </c>
      <c r="NNR20" s="103">
        <f t="shared" si="153"/>
        <v>0</v>
      </c>
      <c r="NNS20" s="103">
        <f t="shared" si="153"/>
        <v>0</v>
      </c>
      <c r="NNT20" s="103">
        <f t="shared" si="153"/>
        <v>0</v>
      </c>
      <c r="NNU20" s="103">
        <f t="shared" si="153"/>
        <v>0</v>
      </c>
      <c r="NNV20" s="103">
        <f t="shared" si="153"/>
        <v>0</v>
      </c>
      <c r="NNW20" s="103">
        <f t="shared" si="153"/>
        <v>0</v>
      </c>
      <c r="NNX20" s="103">
        <f t="shared" si="153"/>
        <v>0</v>
      </c>
      <c r="NNY20" s="103">
        <f t="shared" si="153"/>
        <v>0</v>
      </c>
      <c r="NNZ20" s="103">
        <f t="shared" si="153"/>
        <v>0</v>
      </c>
      <c r="NOA20" s="103">
        <f t="shared" si="153"/>
        <v>0</v>
      </c>
      <c r="NOB20" s="103">
        <f t="shared" si="153"/>
        <v>0</v>
      </c>
      <c r="NOC20" s="103">
        <f t="shared" si="153"/>
        <v>0</v>
      </c>
      <c r="NOD20" s="103">
        <f t="shared" si="153"/>
        <v>0</v>
      </c>
      <c r="NOE20" s="103">
        <f t="shared" si="153"/>
        <v>0</v>
      </c>
      <c r="NOF20" s="103">
        <f t="shared" si="153"/>
        <v>0</v>
      </c>
      <c r="NOG20" s="103">
        <f t="shared" si="153"/>
        <v>0</v>
      </c>
      <c r="NOH20" s="103">
        <f t="shared" si="153"/>
        <v>0</v>
      </c>
      <c r="NOI20" s="103">
        <f t="shared" si="153"/>
        <v>0</v>
      </c>
      <c r="NOJ20" s="103">
        <f t="shared" si="153"/>
        <v>0</v>
      </c>
      <c r="NOK20" s="103">
        <f t="shared" si="153"/>
        <v>0</v>
      </c>
      <c r="NOL20" s="103">
        <f t="shared" si="153"/>
        <v>0</v>
      </c>
      <c r="NOM20" s="103">
        <f t="shared" si="153"/>
        <v>0</v>
      </c>
      <c r="NON20" s="103">
        <f t="shared" si="153"/>
        <v>0</v>
      </c>
      <c r="NOO20" s="103">
        <f t="shared" si="153"/>
        <v>0</v>
      </c>
      <c r="NOP20" s="103">
        <f t="shared" si="153"/>
        <v>0</v>
      </c>
      <c r="NOQ20" s="103">
        <f t="shared" si="153"/>
        <v>0</v>
      </c>
      <c r="NOR20" s="103">
        <f t="shared" si="153"/>
        <v>0</v>
      </c>
      <c r="NOS20" s="103">
        <f t="shared" ref="NOS20:NRD20" si="154">SUM(NOS9:NOS16)</f>
        <v>0</v>
      </c>
      <c r="NOT20" s="103">
        <f t="shared" si="154"/>
        <v>0</v>
      </c>
      <c r="NOU20" s="103">
        <f t="shared" si="154"/>
        <v>0</v>
      </c>
      <c r="NOV20" s="103">
        <f t="shared" si="154"/>
        <v>0</v>
      </c>
      <c r="NOW20" s="103">
        <f t="shared" si="154"/>
        <v>0</v>
      </c>
      <c r="NOX20" s="103">
        <f t="shared" si="154"/>
        <v>0</v>
      </c>
      <c r="NOY20" s="103">
        <f t="shared" si="154"/>
        <v>0</v>
      </c>
      <c r="NOZ20" s="103">
        <f t="shared" si="154"/>
        <v>0</v>
      </c>
      <c r="NPA20" s="103">
        <f t="shared" si="154"/>
        <v>0</v>
      </c>
      <c r="NPB20" s="103">
        <f t="shared" si="154"/>
        <v>0</v>
      </c>
      <c r="NPC20" s="103">
        <f t="shared" si="154"/>
        <v>0</v>
      </c>
      <c r="NPD20" s="103">
        <f t="shared" si="154"/>
        <v>0</v>
      </c>
      <c r="NPE20" s="103">
        <f t="shared" si="154"/>
        <v>0</v>
      </c>
      <c r="NPF20" s="103">
        <f t="shared" si="154"/>
        <v>0</v>
      </c>
      <c r="NPG20" s="103">
        <f t="shared" si="154"/>
        <v>0</v>
      </c>
      <c r="NPH20" s="103">
        <f t="shared" si="154"/>
        <v>0</v>
      </c>
      <c r="NPI20" s="103">
        <f t="shared" si="154"/>
        <v>0</v>
      </c>
      <c r="NPJ20" s="103">
        <f t="shared" si="154"/>
        <v>0</v>
      </c>
      <c r="NPK20" s="103">
        <f t="shared" si="154"/>
        <v>0</v>
      </c>
      <c r="NPL20" s="103">
        <f t="shared" si="154"/>
        <v>0</v>
      </c>
      <c r="NPM20" s="103">
        <f t="shared" si="154"/>
        <v>0</v>
      </c>
      <c r="NPN20" s="103">
        <f t="shared" si="154"/>
        <v>0</v>
      </c>
      <c r="NPO20" s="103">
        <f t="shared" si="154"/>
        <v>0</v>
      </c>
      <c r="NPP20" s="103">
        <f t="shared" si="154"/>
        <v>0</v>
      </c>
      <c r="NPQ20" s="103">
        <f t="shared" si="154"/>
        <v>0</v>
      </c>
      <c r="NPR20" s="103">
        <f t="shared" si="154"/>
        <v>0</v>
      </c>
      <c r="NPS20" s="103">
        <f t="shared" si="154"/>
        <v>0</v>
      </c>
      <c r="NPT20" s="103">
        <f t="shared" si="154"/>
        <v>0</v>
      </c>
      <c r="NPU20" s="103">
        <f t="shared" si="154"/>
        <v>0</v>
      </c>
      <c r="NPV20" s="103">
        <f t="shared" si="154"/>
        <v>0</v>
      </c>
      <c r="NPW20" s="103">
        <f t="shared" si="154"/>
        <v>0</v>
      </c>
      <c r="NPX20" s="103">
        <f t="shared" si="154"/>
        <v>0</v>
      </c>
      <c r="NPY20" s="103">
        <f t="shared" si="154"/>
        <v>0</v>
      </c>
      <c r="NPZ20" s="103">
        <f t="shared" si="154"/>
        <v>0</v>
      </c>
      <c r="NQA20" s="103">
        <f t="shared" si="154"/>
        <v>0</v>
      </c>
      <c r="NQB20" s="103">
        <f t="shared" si="154"/>
        <v>0</v>
      </c>
      <c r="NQC20" s="103">
        <f t="shared" si="154"/>
        <v>0</v>
      </c>
      <c r="NQD20" s="103">
        <f t="shared" si="154"/>
        <v>0</v>
      </c>
      <c r="NQE20" s="103">
        <f t="shared" si="154"/>
        <v>0</v>
      </c>
      <c r="NQF20" s="103">
        <f t="shared" si="154"/>
        <v>0</v>
      </c>
      <c r="NQG20" s="103">
        <f t="shared" si="154"/>
        <v>0</v>
      </c>
      <c r="NQH20" s="103">
        <f t="shared" si="154"/>
        <v>0</v>
      </c>
      <c r="NQI20" s="103">
        <f t="shared" si="154"/>
        <v>0</v>
      </c>
      <c r="NQJ20" s="103">
        <f t="shared" si="154"/>
        <v>0</v>
      </c>
      <c r="NQK20" s="103">
        <f t="shared" si="154"/>
        <v>0</v>
      </c>
      <c r="NQL20" s="103">
        <f t="shared" si="154"/>
        <v>0</v>
      </c>
      <c r="NQM20" s="103">
        <f t="shared" si="154"/>
        <v>0</v>
      </c>
      <c r="NQN20" s="103">
        <f t="shared" si="154"/>
        <v>0</v>
      </c>
      <c r="NQO20" s="103">
        <f t="shared" si="154"/>
        <v>0</v>
      </c>
      <c r="NQP20" s="103">
        <f t="shared" si="154"/>
        <v>0</v>
      </c>
      <c r="NQQ20" s="103">
        <f t="shared" si="154"/>
        <v>0</v>
      </c>
      <c r="NQR20" s="103">
        <f t="shared" si="154"/>
        <v>0</v>
      </c>
      <c r="NQS20" s="103">
        <f t="shared" si="154"/>
        <v>0</v>
      </c>
      <c r="NQT20" s="103">
        <f t="shared" si="154"/>
        <v>0</v>
      </c>
      <c r="NQU20" s="103">
        <f t="shared" si="154"/>
        <v>0</v>
      </c>
      <c r="NQV20" s="103">
        <f t="shared" si="154"/>
        <v>0</v>
      </c>
      <c r="NQW20" s="103">
        <f t="shared" si="154"/>
        <v>0</v>
      </c>
      <c r="NQX20" s="103">
        <f t="shared" si="154"/>
        <v>0</v>
      </c>
      <c r="NQY20" s="103">
        <f t="shared" si="154"/>
        <v>0</v>
      </c>
      <c r="NQZ20" s="103">
        <f t="shared" si="154"/>
        <v>0</v>
      </c>
      <c r="NRA20" s="103">
        <f t="shared" si="154"/>
        <v>0</v>
      </c>
      <c r="NRB20" s="103">
        <f t="shared" si="154"/>
        <v>0</v>
      </c>
      <c r="NRC20" s="103">
        <f t="shared" si="154"/>
        <v>0</v>
      </c>
      <c r="NRD20" s="103">
        <f t="shared" si="154"/>
        <v>0</v>
      </c>
      <c r="NRE20" s="103">
        <f t="shared" ref="NRE20:NTP20" si="155">SUM(NRE9:NRE16)</f>
        <v>0</v>
      </c>
      <c r="NRF20" s="103">
        <f t="shared" si="155"/>
        <v>0</v>
      </c>
      <c r="NRG20" s="103">
        <f t="shared" si="155"/>
        <v>0</v>
      </c>
      <c r="NRH20" s="103">
        <f t="shared" si="155"/>
        <v>0</v>
      </c>
      <c r="NRI20" s="103">
        <f t="shared" si="155"/>
        <v>0</v>
      </c>
      <c r="NRJ20" s="103">
        <f t="shared" si="155"/>
        <v>0</v>
      </c>
      <c r="NRK20" s="103">
        <f t="shared" si="155"/>
        <v>0</v>
      </c>
      <c r="NRL20" s="103">
        <f t="shared" si="155"/>
        <v>0</v>
      </c>
      <c r="NRM20" s="103">
        <f t="shared" si="155"/>
        <v>0</v>
      </c>
      <c r="NRN20" s="103">
        <f t="shared" si="155"/>
        <v>0</v>
      </c>
      <c r="NRO20" s="103">
        <f t="shared" si="155"/>
        <v>0</v>
      </c>
      <c r="NRP20" s="103">
        <f t="shared" si="155"/>
        <v>0</v>
      </c>
      <c r="NRQ20" s="103">
        <f t="shared" si="155"/>
        <v>0</v>
      </c>
      <c r="NRR20" s="103">
        <f t="shared" si="155"/>
        <v>0</v>
      </c>
      <c r="NRS20" s="103">
        <f t="shared" si="155"/>
        <v>0</v>
      </c>
      <c r="NRT20" s="103">
        <f t="shared" si="155"/>
        <v>0</v>
      </c>
      <c r="NRU20" s="103">
        <f t="shared" si="155"/>
        <v>0</v>
      </c>
      <c r="NRV20" s="103">
        <f t="shared" si="155"/>
        <v>0</v>
      </c>
      <c r="NRW20" s="103">
        <f t="shared" si="155"/>
        <v>0</v>
      </c>
      <c r="NRX20" s="103">
        <f t="shared" si="155"/>
        <v>0</v>
      </c>
      <c r="NRY20" s="103">
        <f t="shared" si="155"/>
        <v>0</v>
      </c>
      <c r="NRZ20" s="103">
        <f t="shared" si="155"/>
        <v>0</v>
      </c>
      <c r="NSA20" s="103">
        <f t="shared" si="155"/>
        <v>0</v>
      </c>
      <c r="NSB20" s="103">
        <f t="shared" si="155"/>
        <v>0</v>
      </c>
      <c r="NSC20" s="103">
        <f t="shared" si="155"/>
        <v>0</v>
      </c>
      <c r="NSD20" s="103">
        <f t="shared" si="155"/>
        <v>0</v>
      </c>
      <c r="NSE20" s="103">
        <f t="shared" si="155"/>
        <v>0</v>
      </c>
      <c r="NSF20" s="103">
        <f t="shared" si="155"/>
        <v>0</v>
      </c>
      <c r="NSG20" s="103">
        <f t="shared" si="155"/>
        <v>0</v>
      </c>
      <c r="NSH20" s="103">
        <f t="shared" si="155"/>
        <v>0</v>
      </c>
      <c r="NSI20" s="103">
        <f t="shared" si="155"/>
        <v>0</v>
      </c>
      <c r="NSJ20" s="103">
        <f t="shared" si="155"/>
        <v>0</v>
      </c>
      <c r="NSK20" s="103">
        <f t="shared" si="155"/>
        <v>0</v>
      </c>
      <c r="NSL20" s="103">
        <f t="shared" si="155"/>
        <v>0</v>
      </c>
      <c r="NSM20" s="103">
        <f t="shared" si="155"/>
        <v>0</v>
      </c>
      <c r="NSN20" s="103">
        <f t="shared" si="155"/>
        <v>0</v>
      </c>
      <c r="NSO20" s="103">
        <f t="shared" si="155"/>
        <v>0</v>
      </c>
      <c r="NSP20" s="103">
        <f t="shared" si="155"/>
        <v>0</v>
      </c>
      <c r="NSQ20" s="103">
        <f t="shared" si="155"/>
        <v>0</v>
      </c>
      <c r="NSR20" s="103">
        <f t="shared" si="155"/>
        <v>0</v>
      </c>
      <c r="NSS20" s="103">
        <f t="shared" si="155"/>
        <v>0</v>
      </c>
      <c r="NST20" s="103">
        <f t="shared" si="155"/>
        <v>0</v>
      </c>
      <c r="NSU20" s="103">
        <f t="shared" si="155"/>
        <v>0</v>
      </c>
      <c r="NSV20" s="103">
        <f t="shared" si="155"/>
        <v>0</v>
      </c>
      <c r="NSW20" s="103">
        <f t="shared" si="155"/>
        <v>0</v>
      </c>
      <c r="NSX20" s="103">
        <f t="shared" si="155"/>
        <v>0</v>
      </c>
      <c r="NSY20" s="103">
        <f t="shared" si="155"/>
        <v>0</v>
      </c>
      <c r="NSZ20" s="103">
        <f t="shared" si="155"/>
        <v>0</v>
      </c>
      <c r="NTA20" s="103">
        <f t="shared" si="155"/>
        <v>0</v>
      </c>
      <c r="NTB20" s="103">
        <f t="shared" si="155"/>
        <v>0</v>
      </c>
      <c r="NTC20" s="103">
        <f t="shared" si="155"/>
        <v>0</v>
      </c>
      <c r="NTD20" s="103">
        <f t="shared" si="155"/>
        <v>0</v>
      </c>
      <c r="NTE20" s="103">
        <f t="shared" si="155"/>
        <v>0</v>
      </c>
      <c r="NTF20" s="103">
        <f t="shared" si="155"/>
        <v>0</v>
      </c>
      <c r="NTG20" s="103">
        <f t="shared" si="155"/>
        <v>0</v>
      </c>
      <c r="NTH20" s="103">
        <f t="shared" si="155"/>
        <v>0</v>
      </c>
      <c r="NTI20" s="103">
        <f t="shared" si="155"/>
        <v>0</v>
      </c>
      <c r="NTJ20" s="103">
        <f t="shared" si="155"/>
        <v>0</v>
      </c>
      <c r="NTK20" s="103">
        <f t="shared" si="155"/>
        <v>0</v>
      </c>
      <c r="NTL20" s="103">
        <f t="shared" si="155"/>
        <v>0</v>
      </c>
      <c r="NTM20" s="103">
        <f t="shared" si="155"/>
        <v>0</v>
      </c>
      <c r="NTN20" s="103">
        <f t="shared" si="155"/>
        <v>0</v>
      </c>
      <c r="NTO20" s="103">
        <f t="shared" si="155"/>
        <v>0</v>
      </c>
      <c r="NTP20" s="103">
        <f t="shared" si="155"/>
        <v>0</v>
      </c>
      <c r="NTQ20" s="103">
        <f t="shared" ref="NTQ20:NWB20" si="156">SUM(NTQ9:NTQ16)</f>
        <v>0</v>
      </c>
      <c r="NTR20" s="103">
        <f t="shared" si="156"/>
        <v>0</v>
      </c>
      <c r="NTS20" s="103">
        <f t="shared" si="156"/>
        <v>0</v>
      </c>
      <c r="NTT20" s="103">
        <f t="shared" si="156"/>
        <v>0</v>
      </c>
      <c r="NTU20" s="103">
        <f t="shared" si="156"/>
        <v>0</v>
      </c>
      <c r="NTV20" s="103">
        <f t="shared" si="156"/>
        <v>0</v>
      </c>
      <c r="NTW20" s="103">
        <f t="shared" si="156"/>
        <v>0</v>
      </c>
      <c r="NTX20" s="103">
        <f t="shared" si="156"/>
        <v>0</v>
      </c>
      <c r="NTY20" s="103">
        <f t="shared" si="156"/>
        <v>0</v>
      </c>
      <c r="NTZ20" s="103">
        <f t="shared" si="156"/>
        <v>0</v>
      </c>
      <c r="NUA20" s="103">
        <f t="shared" si="156"/>
        <v>0</v>
      </c>
      <c r="NUB20" s="103">
        <f t="shared" si="156"/>
        <v>0</v>
      </c>
      <c r="NUC20" s="103">
        <f t="shared" si="156"/>
        <v>0</v>
      </c>
      <c r="NUD20" s="103">
        <f t="shared" si="156"/>
        <v>0</v>
      </c>
      <c r="NUE20" s="103">
        <f t="shared" si="156"/>
        <v>0</v>
      </c>
      <c r="NUF20" s="103">
        <f t="shared" si="156"/>
        <v>0</v>
      </c>
      <c r="NUG20" s="103">
        <f t="shared" si="156"/>
        <v>0</v>
      </c>
      <c r="NUH20" s="103">
        <f t="shared" si="156"/>
        <v>0</v>
      </c>
      <c r="NUI20" s="103">
        <f t="shared" si="156"/>
        <v>0</v>
      </c>
      <c r="NUJ20" s="103">
        <f t="shared" si="156"/>
        <v>0</v>
      </c>
      <c r="NUK20" s="103">
        <f t="shared" si="156"/>
        <v>0</v>
      </c>
      <c r="NUL20" s="103">
        <f t="shared" si="156"/>
        <v>0</v>
      </c>
      <c r="NUM20" s="103">
        <f t="shared" si="156"/>
        <v>0</v>
      </c>
      <c r="NUN20" s="103">
        <f t="shared" si="156"/>
        <v>0</v>
      </c>
      <c r="NUO20" s="103">
        <f t="shared" si="156"/>
        <v>0</v>
      </c>
      <c r="NUP20" s="103">
        <f t="shared" si="156"/>
        <v>0</v>
      </c>
      <c r="NUQ20" s="103">
        <f t="shared" si="156"/>
        <v>0</v>
      </c>
      <c r="NUR20" s="103">
        <f t="shared" si="156"/>
        <v>0</v>
      </c>
      <c r="NUS20" s="103">
        <f t="shared" si="156"/>
        <v>0</v>
      </c>
      <c r="NUT20" s="103">
        <f t="shared" si="156"/>
        <v>0</v>
      </c>
      <c r="NUU20" s="103">
        <f t="shared" si="156"/>
        <v>0</v>
      </c>
      <c r="NUV20" s="103">
        <f t="shared" si="156"/>
        <v>0</v>
      </c>
      <c r="NUW20" s="103">
        <f t="shared" si="156"/>
        <v>0</v>
      </c>
      <c r="NUX20" s="103">
        <f t="shared" si="156"/>
        <v>0</v>
      </c>
      <c r="NUY20" s="103">
        <f t="shared" si="156"/>
        <v>0</v>
      </c>
      <c r="NUZ20" s="103">
        <f t="shared" si="156"/>
        <v>0</v>
      </c>
      <c r="NVA20" s="103">
        <f t="shared" si="156"/>
        <v>0</v>
      </c>
      <c r="NVB20" s="103">
        <f t="shared" si="156"/>
        <v>0</v>
      </c>
      <c r="NVC20" s="103">
        <f t="shared" si="156"/>
        <v>0</v>
      </c>
      <c r="NVD20" s="103">
        <f t="shared" si="156"/>
        <v>0</v>
      </c>
      <c r="NVE20" s="103">
        <f t="shared" si="156"/>
        <v>0</v>
      </c>
      <c r="NVF20" s="103">
        <f t="shared" si="156"/>
        <v>0</v>
      </c>
      <c r="NVG20" s="103">
        <f t="shared" si="156"/>
        <v>0</v>
      </c>
      <c r="NVH20" s="103">
        <f t="shared" si="156"/>
        <v>0</v>
      </c>
      <c r="NVI20" s="103">
        <f t="shared" si="156"/>
        <v>0</v>
      </c>
      <c r="NVJ20" s="103">
        <f t="shared" si="156"/>
        <v>0</v>
      </c>
      <c r="NVK20" s="103">
        <f t="shared" si="156"/>
        <v>0</v>
      </c>
      <c r="NVL20" s="103">
        <f t="shared" si="156"/>
        <v>0</v>
      </c>
      <c r="NVM20" s="103">
        <f t="shared" si="156"/>
        <v>0</v>
      </c>
      <c r="NVN20" s="103">
        <f t="shared" si="156"/>
        <v>0</v>
      </c>
      <c r="NVO20" s="103">
        <f t="shared" si="156"/>
        <v>0</v>
      </c>
      <c r="NVP20" s="103">
        <f t="shared" si="156"/>
        <v>0</v>
      </c>
      <c r="NVQ20" s="103">
        <f t="shared" si="156"/>
        <v>0</v>
      </c>
      <c r="NVR20" s="103">
        <f t="shared" si="156"/>
        <v>0</v>
      </c>
      <c r="NVS20" s="103">
        <f t="shared" si="156"/>
        <v>0</v>
      </c>
      <c r="NVT20" s="103">
        <f t="shared" si="156"/>
        <v>0</v>
      </c>
      <c r="NVU20" s="103">
        <f t="shared" si="156"/>
        <v>0</v>
      </c>
      <c r="NVV20" s="103">
        <f t="shared" si="156"/>
        <v>0</v>
      </c>
      <c r="NVW20" s="103">
        <f t="shared" si="156"/>
        <v>0</v>
      </c>
      <c r="NVX20" s="103">
        <f t="shared" si="156"/>
        <v>0</v>
      </c>
      <c r="NVY20" s="103">
        <f t="shared" si="156"/>
        <v>0</v>
      </c>
      <c r="NVZ20" s="103">
        <f t="shared" si="156"/>
        <v>0</v>
      </c>
      <c r="NWA20" s="103">
        <f t="shared" si="156"/>
        <v>0</v>
      </c>
      <c r="NWB20" s="103">
        <f t="shared" si="156"/>
        <v>0</v>
      </c>
      <c r="NWC20" s="103">
        <f t="shared" ref="NWC20:NYN20" si="157">SUM(NWC9:NWC16)</f>
        <v>0</v>
      </c>
      <c r="NWD20" s="103">
        <f t="shared" si="157"/>
        <v>0</v>
      </c>
      <c r="NWE20" s="103">
        <f t="shared" si="157"/>
        <v>0</v>
      </c>
      <c r="NWF20" s="103">
        <f t="shared" si="157"/>
        <v>0</v>
      </c>
      <c r="NWG20" s="103">
        <f t="shared" si="157"/>
        <v>0</v>
      </c>
      <c r="NWH20" s="103">
        <f t="shared" si="157"/>
        <v>0</v>
      </c>
      <c r="NWI20" s="103">
        <f t="shared" si="157"/>
        <v>0</v>
      </c>
      <c r="NWJ20" s="103">
        <f t="shared" si="157"/>
        <v>0</v>
      </c>
      <c r="NWK20" s="103">
        <f t="shared" si="157"/>
        <v>0</v>
      </c>
      <c r="NWL20" s="103">
        <f t="shared" si="157"/>
        <v>0</v>
      </c>
      <c r="NWM20" s="103">
        <f t="shared" si="157"/>
        <v>0</v>
      </c>
      <c r="NWN20" s="103">
        <f t="shared" si="157"/>
        <v>0</v>
      </c>
      <c r="NWO20" s="103">
        <f t="shared" si="157"/>
        <v>0</v>
      </c>
      <c r="NWP20" s="103">
        <f t="shared" si="157"/>
        <v>0</v>
      </c>
      <c r="NWQ20" s="103">
        <f t="shared" si="157"/>
        <v>0</v>
      </c>
      <c r="NWR20" s="103">
        <f t="shared" si="157"/>
        <v>0</v>
      </c>
      <c r="NWS20" s="103">
        <f t="shared" si="157"/>
        <v>0</v>
      </c>
      <c r="NWT20" s="103">
        <f t="shared" si="157"/>
        <v>0</v>
      </c>
      <c r="NWU20" s="103">
        <f t="shared" si="157"/>
        <v>0</v>
      </c>
      <c r="NWV20" s="103">
        <f t="shared" si="157"/>
        <v>0</v>
      </c>
      <c r="NWW20" s="103">
        <f t="shared" si="157"/>
        <v>0</v>
      </c>
      <c r="NWX20" s="103">
        <f t="shared" si="157"/>
        <v>0</v>
      </c>
      <c r="NWY20" s="103">
        <f t="shared" si="157"/>
        <v>0</v>
      </c>
      <c r="NWZ20" s="103">
        <f t="shared" si="157"/>
        <v>0</v>
      </c>
      <c r="NXA20" s="103">
        <f t="shared" si="157"/>
        <v>0</v>
      </c>
      <c r="NXB20" s="103">
        <f t="shared" si="157"/>
        <v>0</v>
      </c>
      <c r="NXC20" s="103">
        <f t="shared" si="157"/>
        <v>0</v>
      </c>
      <c r="NXD20" s="103">
        <f t="shared" si="157"/>
        <v>0</v>
      </c>
      <c r="NXE20" s="103">
        <f t="shared" si="157"/>
        <v>0</v>
      </c>
      <c r="NXF20" s="103">
        <f t="shared" si="157"/>
        <v>0</v>
      </c>
      <c r="NXG20" s="103">
        <f t="shared" si="157"/>
        <v>0</v>
      </c>
      <c r="NXH20" s="103">
        <f t="shared" si="157"/>
        <v>0</v>
      </c>
      <c r="NXI20" s="103">
        <f t="shared" si="157"/>
        <v>0</v>
      </c>
      <c r="NXJ20" s="103">
        <f t="shared" si="157"/>
        <v>0</v>
      </c>
      <c r="NXK20" s="103">
        <f t="shared" si="157"/>
        <v>0</v>
      </c>
      <c r="NXL20" s="103">
        <f t="shared" si="157"/>
        <v>0</v>
      </c>
      <c r="NXM20" s="103">
        <f t="shared" si="157"/>
        <v>0</v>
      </c>
      <c r="NXN20" s="103">
        <f t="shared" si="157"/>
        <v>0</v>
      </c>
      <c r="NXO20" s="103">
        <f t="shared" si="157"/>
        <v>0</v>
      </c>
      <c r="NXP20" s="103">
        <f t="shared" si="157"/>
        <v>0</v>
      </c>
      <c r="NXQ20" s="103">
        <f t="shared" si="157"/>
        <v>0</v>
      </c>
      <c r="NXR20" s="103">
        <f t="shared" si="157"/>
        <v>0</v>
      </c>
      <c r="NXS20" s="103">
        <f t="shared" si="157"/>
        <v>0</v>
      </c>
      <c r="NXT20" s="103">
        <f t="shared" si="157"/>
        <v>0</v>
      </c>
      <c r="NXU20" s="103">
        <f t="shared" si="157"/>
        <v>0</v>
      </c>
      <c r="NXV20" s="103">
        <f t="shared" si="157"/>
        <v>0</v>
      </c>
      <c r="NXW20" s="103">
        <f t="shared" si="157"/>
        <v>0</v>
      </c>
      <c r="NXX20" s="103">
        <f t="shared" si="157"/>
        <v>0</v>
      </c>
      <c r="NXY20" s="103">
        <f t="shared" si="157"/>
        <v>0</v>
      </c>
      <c r="NXZ20" s="103">
        <f t="shared" si="157"/>
        <v>0</v>
      </c>
      <c r="NYA20" s="103">
        <f t="shared" si="157"/>
        <v>0</v>
      </c>
      <c r="NYB20" s="103">
        <f t="shared" si="157"/>
        <v>0</v>
      </c>
      <c r="NYC20" s="103">
        <f t="shared" si="157"/>
        <v>0</v>
      </c>
      <c r="NYD20" s="103">
        <f t="shared" si="157"/>
        <v>0</v>
      </c>
      <c r="NYE20" s="103">
        <f t="shared" si="157"/>
        <v>0</v>
      </c>
      <c r="NYF20" s="103">
        <f t="shared" si="157"/>
        <v>0</v>
      </c>
      <c r="NYG20" s="103">
        <f t="shared" si="157"/>
        <v>0</v>
      </c>
      <c r="NYH20" s="103">
        <f t="shared" si="157"/>
        <v>0</v>
      </c>
      <c r="NYI20" s="103">
        <f t="shared" si="157"/>
        <v>0</v>
      </c>
      <c r="NYJ20" s="103">
        <f t="shared" si="157"/>
        <v>0</v>
      </c>
      <c r="NYK20" s="103">
        <f t="shared" si="157"/>
        <v>0</v>
      </c>
      <c r="NYL20" s="103">
        <f t="shared" si="157"/>
        <v>0</v>
      </c>
      <c r="NYM20" s="103">
        <f t="shared" si="157"/>
        <v>0</v>
      </c>
      <c r="NYN20" s="103">
        <f t="shared" si="157"/>
        <v>0</v>
      </c>
      <c r="NYO20" s="103">
        <f t="shared" ref="NYO20:OAZ20" si="158">SUM(NYO9:NYO16)</f>
        <v>0</v>
      </c>
      <c r="NYP20" s="103">
        <f t="shared" si="158"/>
        <v>0</v>
      </c>
      <c r="NYQ20" s="103">
        <f t="shared" si="158"/>
        <v>0</v>
      </c>
      <c r="NYR20" s="103">
        <f t="shared" si="158"/>
        <v>0</v>
      </c>
      <c r="NYS20" s="103">
        <f t="shared" si="158"/>
        <v>0</v>
      </c>
      <c r="NYT20" s="103">
        <f t="shared" si="158"/>
        <v>0</v>
      </c>
      <c r="NYU20" s="103">
        <f t="shared" si="158"/>
        <v>0</v>
      </c>
      <c r="NYV20" s="103">
        <f t="shared" si="158"/>
        <v>0</v>
      </c>
      <c r="NYW20" s="103">
        <f t="shared" si="158"/>
        <v>0</v>
      </c>
      <c r="NYX20" s="103">
        <f t="shared" si="158"/>
        <v>0</v>
      </c>
      <c r="NYY20" s="103">
        <f t="shared" si="158"/>
        <v>0</v>
      </c>
      <c r="NYZ20" s="103">
        <f t="shared" si="158"/>
        <v>0</v>
      </c>
      <c r="NZA20" s="103">
        <f t="shared" si="158"/>
        <v>0</v>
      </c>
      <c r="NZB20" s="103">
        <f t="shared" si="158"/>
        <v>0</v>
      </c>
      <c r="NZC20" s="103">
        <f t="shared" si="158"/>
        <v>0</v>
      </c>
      <c r="NZD20" s="103">
        <f t="shared" si="158"/>
        <v>0</v>
      </c>
      <c r="NZE20" s="103">
        <f t="shared" si="158"/>
        <v>0</v>
      </c>
      <c r="NZF20" s="103">
        <f t="shared" si="158"/>
        <v>0</v>
      </c>
      <c r="NZG20" s="103">
        <f t="shared" si="158"/>
        <v>0</v>
      </c>
      <c r="NZH20" s="103">
        <f t="shared" si="158"/>
        <v>0</v>
      </c>
      <c r="NZI20" s="103">
        <f t="shared" si="158"/>
        <v>0</v>
      </c>
      <c r="NZJ20" s="103">
        <f t="shared" si="158"/>
        <v>0</v>
      </c>
      <c r="NZK20" s="103">
        <f t="shared" si="158"/>
        <v>0</v>
      </c>
      <c r="NZL20" s="103">
        <f t="shared" si="158"/>
        <v>0</v>
      </c>
      <c r="NZM20" s="103">
        <f t="shared" si="158"/>
        <v>0</v>
      </c>
      <c r="NZN20" s="103">
        <f t="shared" si="158"/>
        <v>0</v>
      </c>
      <c r="NZO20" s="103">
        <f t="shared" si="158"/>
        <v>0</v>
      </c>
      <c r="NZP20" s="103">
        <f t="shared" si="158"/>
        <v>0</v>
      </c>
      <c r="NZQ20" s="103">
        <f t="shared" si="158"/>
        <v>0</v>
      </c>
      <c r="NZR20" s="103">
        <f t="shared" si="158"/>
        <v>0</v>
      </c>
      <c r="NZS20" s="103">
        <f t="shared" si="158"/>
        <v>0</v>
      </c>
      <c r="NZT20" s="103">
        <f t="shared" si="158"/>
        <v>0</v>
      </c>
      <c r="NZU20" s="103">
        <f t="shared" si="158"/>
        <v>0</v>
      </c>
      <c r="NZV20" s="103">
        <f t="shared" si="158"/>
        <v>0</v>
      </c>
      <c r="NZW20" s="103">
        <f t="shared" si="158"/>
        <v>0</v>
      </c>
      <c r="NZX20" s="103">
        <f t="shared" si="158"/>
        <v>0</v>
      </c>
      <c r="NZY20" s="103">
        <f t="shared" si="158"/>
        <v>0</v>
      </c>
      <c r="NZZ20" s="103">
        <f t="shared" si="158"/>
        <v>0</v>
      </c>
      <c r="OAA20" s="103">
        <f t="shared" si="158"/>
        <v>0</v>
      </c>
      <c r="OAB20" s="103">
        <f t="shared" si="158"/>
        <v>0</v>
      </c>
      <c r="OAC20" s="103">
        <f t="shared" si="158"/>
        <v>0</v>
      </c>
      <c r="OAD20" s="103">
        <f t="shared" si="158"/>
        <v>0</v>
      </c>
      <c r="OAE20" s="103">
        <f t="shared" si="158"/>
        <v>0</v>
      </c>
      <c r="OAF20" s="103">
        <f t="shared" si="158"/>
        <v>0</v>
      </c>
      <c r="OAG20" s="103">
        <f t="shared" si="158"/>
        <v>0</v>
      </c>
      <c r="OAH20" s="103">
        <f t="shared" si="158"/>
        <v>0</v>
      </c>
      <c r="OAI20" s="103">
        <f t="shared" si="158"/>
        <v>0</v>
      </c>
      <c r="OAJ20" s="103">
        <f t="shared" si="158"/>
        <v>0</v>
      </c>
      <c r="OAK20" s="103">
        <f t="shared" si="158"/>
        <v>0</v>
      </c>
      <c r="OAL20" s="103">
        <f t="shared" si="158"/>
        <v>0</v>
      </c>
      <c r="OAM20" s="103">
        <f t="shared" si="158"/>
        <v>0</v>
      </c>
      <c r="OAN20" s="103">
        <f t="shared" si="158"/>
        <v>0</v>
      </c>
      <c r="OAO20" s="103">
        <f t="shared" si="158"/>
        <v>0</v>
      </c>
      <c r="OAP20" s="103">
        <f t="shared" si="158"/>
        <v>0</v>
      </c>
      <c r="OAQ20" s="103">
        <f t="shared" si="158"/>
        <v>0</v>
      </c>
      <c r="OAR20" s="103">
        <f t="shared" si="158"/>
        <v>0</v>
      </c>
      <c r="OAS20" s="103">
        <f t="shared" si="158"/>
        <v>0</v>
      </c>
      <c r="OAT20" s="103">
        <f t="shared" si="158"/>
        <v>0</v>
      </c>
      <c r="OAU20" s="103">
        <f t="shared" si="158"/>
        <v>0</v>
      </c>
      <c r="OAV20" s="103">
        <f t="shared" si="158"/>
        <v>0</v>
      </c>
      <c r="OAW20" s="103">
        <f t="shared" si="158"/>
        <v>0</v>
      </c>
      <c r="OAX20" s="103">
        <f t="shared" si="158"/>
        <v>0</v>
      </c>
      <c r="OAY20" s="103">
        <f t="shared" si="158"/>
        <v>0</v>
      </c>
      <c r="OAZ20" s="103">
        <f t="shared" si="158"/>
        <v>0</v>
      </c>
      <c r="OBA20" s="103">
        <f t="shared" ref="OBA20:ODL20" si="159">SUM(OBA9:OBA16)</f>
        <v>0</v>
      </c>
      <c r="OBB20" s="103">
        <f t="shared" si="159"/>
        <v>0</v>
      </c>
      <c r="OBC20" s="103">
        <f t="shared" si="159"/>
        <v>0</v>
      </c>
      <c r="OBD20" s="103">
        <f t="shared" si="159"/>
        <v>0</v>
      </c>
      <c r="OBE20" s="103">
        <f t="shared" si="159"/>
        <v>0</v>
      </c>
      <c r="OBF20" s="103">
        <f t="shared" si="159"/>
        <v>0</v>
      </c>
      <c r="OBG20" s="103">
        <f t="shared" si="159"/>
        <v>0</v>
      </c>
      <c r="OBH20" s="103">
        <f t="shared" si="159"/>
        <v>0</v>
      </c>
      <c r="OBI20" s="103">
        <f t="shared" si="159"/>
        <v>0</v>
      </c>
      <c r="OBJ20" s="103">
        <f t="shared" si="159"/>
        <v>0</v>
      </c>
      <c r="OBK20" s="103">
        <f t="shared" si="159"/>
        <v>0</v>
      </c>
      <c r="OBL20" s="103">
        <f t="shared" si="159"/>
        <v>0</v>
      </c>
      <c r="OBM20" s="103">
        <f t="shared" si="159"/>
        <v>0</v>
      </c>
      <c r="OBN20" s="103">
        <f t="shared" si="159"/>
        <v>0</v>
      </c>
      <c r="OBO20" s="103">
        <f t="shared" si="159"/>
        <v>0</v>
      </c>
      <c r="OBP20" s="103">
        <f t="shared" si="159"/>
        <v>0</v>
      </c>
      <c r="OBQ20" s="103">
        <f t="shared" si="159"/>
        <v>0</v>
      </c>
      <c r="OBR20" s="103">
        <f t="shared" si="159"/>
        <v>0</v>
      </c>
      <c r="OBS20" s="103">
        <f t="shared" si="159"/>
        <v>0</v>
      </c>
      <c r="OBT20" s="103">
        <f t="shared" si="159"/>
        <v>0</v>
      </c>
      <c r="OBU20" s="103">
        <f t="shared" si="159"/>
        <v>0</v>
      </c>
      <c r="OBV20" s="103">
        <f t="shared" si="159"/>
        <v>0</v>
      </c>
      <c r="OBW20" s="103">
        <f t="shared" si="159"/>
        <v>0</v>
      </c>
      <c r="OBX20" s="103">
        <f t="shared" si="159"/>
        <v>0</v>
      </c>
      <c r="OBY20" s="103">
        <f t="shared" si="159"/>
        <v>0</v>
      </c>
      <c r="OBZ20" s="103">
        <f t="shared" si="159"/>
        <v>0</v>
      </c>
      <c r="OCA20" s="103">
        <f t="shared" si="159"/>
        <v>0</v>
      </c>
      <c r="OCB20" s="103">
        <f t="shared" si="159"/>
        <v>0</v>
      </c>
      <c r="OCC20" s="103">
        <f t="shared" si="159"/>
        <v>0</v>
      </c>
      <c r="OCD20" s="103">
        <f t="shared" si="159"/>
        <v>0</v>
      </c>
      <c r="OCE20" s="103">
        <f t="shared" si="159"/>
        <v>0</v>
      </c>
      <c r="OCF20" s="103">
        <f t="shared" si="159"/>
        <v>0</v>
      </c>
      <c r="OCG20" s="103">
        <f t="shared" si="159"/>
        <v>0</v>
      </c>
      <c r="OCH20" s="103">
        <f t="shared" si="159"/>
        <v>0</v>
      </c>
      <c r="OCI20" s="103">
        <f t="shared" si="159"/>
        <v>0</v>
      </c>
      <c r="OCJ20" s="103">
        <f t="shared" si="159"/>
        <v>0</v>
      </c>
      <c r="OCK20" s="103">
        <f t="shared" si="159"/>
        <v>0</v>
      </c>
      <c r="OCL20" s="103">
        <f t="shared" si="159"/>
        <v>0</v>
      </c>
      <c r="OCM20" s="103">
        <f t="shared" si="159"/>
        <v>0</v>
      </c>
      <c r="OCN20" s="103">
        <f t="shared" si="159"/>
        <v>0</v>
      </c>
      <c r="OCO20" s="103">
        <f t="shared" si="159"/>
        <v>0</v>
      </c>
      <c r="OCP20" s="103">
        <f t="shared" si="159"/>
        <v>0</v>
      </c>
      <c r="OCQ20" s="103">
        <f t="shared" si="159"/>
        <v>0</v>
      </c>
      <c r="OCR20" s="103">
        <f t="shared" si="159"/>
        <v>0</v>
      </c>
      <c r="OCS20" s="103">
        <f t="shared" si="159"/>
        <v>0</v>
      </c>
      <c r="OCT20" s="103">
        <f t="shared" si="159"/>
        <v>0</v>
      </c>
      <c r="OCU20" s="103">
        <f t="shared" si="159"/>
        <v>0</v>
      </c>
      <c r="OCV20" s="103">
        <f t="shared" si="159"/>
        <v>0</v>
      </c>
      <c r="OCW20" s="103">
        <f t="shared" si="159"/>
        <v>0</v>
      </c>
      <c r="OCX20" s="103">
        <f t="shared" si="159"/>
        <v>0</v>
      </c>
      <c r="OCY20" s="103">
        <f t="shared" si="159"/>
        <v>0</v>
      </c>
      <c r="OCZ20" s="103">
        <f t="shared" si="159"/>
        <v>0</v>
      </c>
      <c r="ODA20" s="103">
        <f t="shared" si="159"/>
        <v>0</v>
      </c>
      <c r="ODB20" s="103">
        <f t="shared" si="159"/>
        <v>0</v>
      </c>
      <c r="ODC20" s="103">
        <f t="shared" si="159"/>
        <v>0</v>
      </c>
      <c r="ODD20" s="103">
        <f t="shared" si="159"/>
        <v>0</v>
      </c>
      <c r="ODE20" s="103">
        <f t="shared" si="159"/>
        <v>0</v>
      </c>
      <c r="ODF20" s="103">
        <f t="shared" si="159"/>
        <v>0</v>
      </c>
      <c r="ODG20" s="103">
        <f t="shared" si="159"/>
        <v>0</v>
      </c>
      <c r="ODH20" s="103">
        <f t="shared" si="159"/>
        <v>0</v>
      </c>
      <c r="ODI20" s="103">
        <f t="shared" si="159"/>
        <v>0</v>
      </c>
      <c r="ODJ20" s="103">
        <f t="shared" si="159"/>
        <v>0</v>
      </c>
      <c r="ODK20" s="103">
        <f t="shared" si="159"/>
        <v>0</v>
      </c>
      <c r="ODL20" s="103">
        <f t="shared" si="159"/>
        <v>0</v>
      </c>
      <c r="ODM20" s="103">
        <f t="shared" ref="ODM20:OFX20" si="160">SUM(ODM9:ODM16)</f>
        <v>0</v>
      </c>
      <c r="ODN20" s="103">
        <f t="shared" si="160"/>
        <v>0</v>
      </c>
      <c r="ODO20" s="103">
        <f t="shared" si="160"/>
        <v>0</v>
      </c>
      <c r="ODP20" s="103">
        <f t="shared" si="160"/>
        <v>0</v>
      </c>
      <c r="ODQ20" s="103">
        <f t="shared" si="160"/>
        <v>0</v>
      </c>
      <c r="ODR20" s="103">
        <f t="shared" si="160"/>
        <v>0</v>
      </c>
      <c r="ODS20" s="103">
        <f t="shared" si="160"/>
        <v>0</v>
      </c>
      <c r="ODT20" s="103">
        <f t="shared" si="160"/>
        <v>0</v>
      </c>
      <c r="ODU20" s="103">
        <f t="shared" si="160"/>
        <v>0</v>
      </c>
      <c r="ODV20" s="103">
        <f t="shared" si="160"/>
        <v>0</v>
      </c>
      <c r="ODW20" s="103">
        <f t="shared" si="160"/>
        <v>0</v>
      </c>
      <c r="ODX20" s="103">
        <f t="shared" si="160"/>
        <v>0</v>
      </c>
      <c r="ODY20" s="103">
        <f t="shared" si="160"/>
        <v>0</v>
      </c>
      <c r="ODZ20" s="103">
        <f t="shared" si="160"/>
        <v>0</v>
      </c>
      <c r="OEA20" s="103">
        <f t="shared" si="160"/>
        <v>0</v>
      </c>
      <c r="OEB20" s="103">
        <f t="shared" si="160"/>
        <v>0</v>
      </c>
      <c r="OEC20" s="103">
        <f t="shared" si="160"/>
        <v>0</v>
      </c>
      <c r="OED20" s="103">
        <f t="shared" si="160"/>
        <v>0</v>
      </c>
      <c r="OEE20" s="103">
        <f t="shared" si="160"/>
        <v>0</v>
      </c>
      <c r="OEF20" s="103">
        <f t="shared" si="160"/>
        <v>0</v>
      </c>
      <c r="OEG20" s="103">
        <f t="shared" si="160"/>
        <v>0</v>
      </c>
      <c r="OEH20" s="103">
        <f t="shared" si="160"/>
        <v>0</v>
      </c>
      <c r="OEI20" s="103">
        <f t="shared" si="160"/>
        <v>0</v>
      </c>
      <c r="OEJ20" s="103">
        <f t="shared" si="160"/>
        <v>0</v>
      </c>
      <c r="OEK20" s="103">
        <f t="shared" si="160"/>
        <v>0</v>
      </c>
      <c r="OEL20" s="103">
        <f t="shared" si="160"/>
        <v>0</v>
      </c>
      <c r="OEM20" s="103">
        <f t="shared" si="160"/>
        <v>0</v>
      </c>
      <c r="OEN20" s="103">
        <f t="shared" si="160"/>
        <v>0</v>
      </c>
      <c r="OEO20" s="103">
        <f t="shared" si="160"/>
        <v>0</v>
      </c>
      <c r="OEP20" s="103">
        <f t="shared" si="160"/>
        <v>0</v>
      </c>
      <c r="OEQ20" s="103">
        <f t="shared" si="160"/>
        <v>0</v>
      </c>
      <c r="OER20" s="103">
        <f t="shared" si="160"/>
        <v>0</v>
      </c>
      <c r="OES20" s="103">
        <f t="shared" si="160"/>
        <v>0</v>
      </c>
      <c r="OET20" s="103">
        <f t="shared" si="160"/>
        <v>0</v>
      </c>
      <c r="OEU20" s="103">
        <f t="shared" si="160"/>
        <v>0</v>
      </c>
      <c r="OEV20" s="103">
        <f t="shared" si="160"/>
        <v>0</v>
      </c>
      <c r="OEW20" s="103">
        <f t="shared" si="160"/>
        <v>0</v>
      </c>
      <c r="OEX20" s="103">
        <f t="shared" si="160"/>
        <v>0</v>
      </c>
      <c r="OEY20" s="103">
        <f t="shared" si="160"/>
        <v>0</v>
      </c>
      <c r="OEZ20" s="103">
        <f t="shared" si="160"/>
        <v>0</v>
      </c>
      <c r="OFA20" s="103">
        <f t="shared" si="160"/>
        <v>0</v>
      </c>
      <c r="OFB20" s="103">
        <f t="shared" si="160"/>
        <v>0</v>
      </c>
      <c r="OFC20" s="103">
        <f t="shared" si="160"/>
        <v>0</v>
      </c>
      <c r="OFD20" s="103">
        <f t="shared" si="160"/>
        <v>0</v>
      </c>
      <c r="OFE20" s="103">
        <f t="shared" si="160"/>
        <v>0</v>
      </c>
      <c r="OFF20" s="103">
        <f t="shared" si="160"/>
        <v>0</v>
      </c>
      <c r="OFG20" s="103">
        <f t="shared" si="160"/>
        <v>0</v>
      </c>
      <c r="OFH20" s="103">
        <f t="shared" si="160"/>
        <v>0</v>
      </c>
      <c r="OFI20" s="103">
        <f t="shared" si="160"/>
        <v>0</v>
      </c>
      <c r="OFJ20" s="103">
        <f t="shared" si="160"/>
        <v>0</v>
      </c>
      <c r="OFK20" s="103">
        <f t="shared" si="160"/>
        <v>0</v>
      </c>
      <c r="OFL20" s="103">
        <f t="shared" si="160"/>
        <v>0</v>
      </c>
      <c r="OFM20" s="103">
        <f t="shared" si="160"/>
        <v>0</v>
      </c>
      <c r="OFN20" s="103">
        <f t="shared" si="160"/>
        <v>0</v>
      </c>
      <c r="OFO20" s="103">
        <f t="shared" si="160"/>
        <v>0</v>
      </c>
      <c r="OFP20" s="103">
        <f t="shared" si="160"/>
        <v>0</v>
      </c>
      <c r="OFQ20" s="103">
        <f t="shared" si="160"/>
        <v>0</v>
      </c>
      <c r="OFR20" s="103">
        <f t="shared" si="160"/>
        <v>0</v>
      </c>
      <c r="OFS20" s="103">
        <f t="shared" si="160"/>
        <v>0</v>
      </c>
      <c r="OFT20" s="103">
        <f t="shared" si="160"/>
        <v>0</v>
      </c>
      <c r="OFU20" s="103">
        <f t="shared" si="160"/>
        <v>0</v>
      </c>
      <c r="OFV20" s="103">
        <f t="shared" si="160"/>
        <v>0</v>
      </c>
      <c r="OFW20" s="103">
        <f t="shared" si="160"/>
        <v>0</v>
      </c>
      <c r="OFX20" s="103">
        <f t="shared" si="160"/>
        <v>0</v>
      </c>
      <c r="OFY20" s="103">
        <f t="shared" ref="OFY20:OIJ20" si="161">SUM(OFY9:OFY16)</f>
        <v>0</v>
      </c>
      <c r="OFZ20" s="103">
        <f t="shared" si="161"/>
        <v>0</v>
      </c>
      <c r="OGA20" s="103">
        <f t="shared" si="161"/>
        <v>0</v>
      </c>
      <c r="OGB20" s="103">
        <f t="shared" si="161"/>
        <v>0</v>
      </c>
      <c r="OGC20" s="103">
        <f t="shared" si="161"/>
        <v>0</v>
      </c>
      <c r="OGD20" s="103">
        <f t="shared" si="161"/>
        <v>0</v>
      </c>
      <c r="OGE20" s="103">
        <f t="shared" si="161"/>
        <v>0</v>
      </c>
      <c r="OGF20" s="103">
        <f t="shared" si="161"/>
        <v>0</v>
      </c>
      <c r="OGG20" s="103">
        <f t="shared" si="161"/>
        <v>0</v>
      </c>
      <c r="OGH20" s="103">
        <f t="shared" si="161"/>
        <v>0</v>
      </c>
      <c r="OGI20" s="103">
        <f t="shared" si="161"/>
        <v>0</v>
      </c>
      <c r="OGJ20" s="103">
        <f t="shared" si="161"/>
        <v>0</v>
      </c>
      <c r="OGK20" s="103">
        <f t="shared" si="161"/>
        <v>0</v>
      </c>
      <c r="OGL20" s="103">
        <f t="shared" si="161"/>
        <v>0</v>
      </c>
      <c r="OGM20" s="103">
        <f t="shared" si="161"/>
        <v>0</v>
      </c>
      <c r="OGN20" s="103">
        <f t="shared" si="161"/>
        <v>0</v>
      </c>
      <c r="OGO20" s="103">
        <f t="shared" si="161"/>
        <v>0</v>
      </c>
      <c r="OGP20" s="103">
        <f t="shared" si="161"/>
        <v>0</v>
      </c>
      <c r="OGQ20" s="103">
        <f t="shared" si="161"/>
        <v>0</v>
      </c>
      <c r="OGR20" s="103">
        <f t="shared" si="161"/>
        <v>0</v>
      </c>
      <c r="OGS20" s="103">
        <f t="shared" si="161"/>
        <v>0</v>
      </c>
      <c r="OGT20" s="103">
        <f t="shared" si="161"/>
        <v>0</v>
      </c>
      <c r="OGU20" s="103">
        <f t="shared" si="161"/>
        <v>0</v>
      </c>
      <c r="OGV20" s="103">
        <f t="shared" si="161"/>
        <v>0</v>
      </c>
      <c r="OGW20" s="103">
        <f t="shared" si="161"/>
        <v>0</v>
      </c>
      <c r="OGX20" s="103">
        <f t="shared" si="161"/>
        <v>0</v>
      </c>
      <c r="OGY20" s="103">
        <f t="shared" si="161"/>
        <v>0</v>
      </c>
      <c r="OGZ20" s="103">
        <f t="shared" si="161"/>
        <v>0</v>
      </c>
      <c r="OHA20" s="103">
        <f t="shared" si="161"/>
        <v>0</v>
      </c>
      <c r="OHB20" s="103">
        <f t="shared" si="161"/>
        <v>0</v>
      </c>
      <c r="OHC20" s="103">
        <f t="shared" si="161"/>
        <v>0</v>
      </c>
      <c r="OHD20" s="103">
        <f t="shared" si="161"/>
        <v>0</v>
      </c>
      <c r="OHE20" s="103">
        <f t="shared" si="161"/>
        <v>0</v>
      </c>
      <c r="OHF20" s="103">
        <f t="shared" si="161"/>
        <v>0</v>
      </c>
      <c r="OHG20" s="103">
        <f t="shared" si="161"/>
        <v>0</v>
      </c>
      <c r="OHH20" s="103">
        <f t="shared" si="161"/>
        <v>0</v>
      </c>
      <c r="OHI20" s="103">
        <f t="shared" si="161"/>
        <v>0</v>
      </c>
      <c r="OHJ20" s="103">
        <f t="shared" si="161"/>
        <v>0</v>
      </c>
      <c r="OHK20" s="103">
        <f t="shared" si="161"/>
        <v>0</v>
      </c>
      <c r="OHL20" s="103">
        <f t="shared" si="161"/>
        <v>0</v>
      </c>
      <c r="OHM20" s="103">
        <f t="shared" si="161"/>
        <v>0</v>
      </c>
      <c r="OHN20" s="103">
        <f t="shared" si="161"/>
        <v>0</v>
      </c>
      <c r="OHO20" s="103">
        <f t="shared" si="161"/>
        <v>0</v>
      </c>
      <c r="OHP20" s="103">
        <f t="shared" si="161"/>
        <v>0</v>
      </c>
      <c r="OHQ20" s="103">
        <f t="shared" si="161"/>
        <v>0</v>
      </c>
      <c r="OHR20" s="103">
        <f t="shared" si="161"/>
        <v>0</v>
      </c>
      <c r="OHS20" s="103">
        <f t="shared" si="161"/>
        <v>0</v>
      </c>
      <c r="OHT20" s="103">
        <f t="shared" si="161"/>
        <v>0</v>
      </c>
      <c r="OHU20" s="103">
        <f t="shared" si="161"/>
        <v>0</v>
      </c>
      <c r="OHV20" s="103">
        <f t="shared" si="161"/>
        <v>0</v>
      </c>
      <c r="OHW20" s="103">
        <f t="shared" si="161"/>
        <v>0</v>
      </c>
      <c r="OHX20" s="103">
        <f t="shared" si="161"/>
        <v>0</v>
      </c>
      <c r="OHY20" s="103">
        <f t="shared" si="161"/>
        <v>0</v>
      </c>
      <c r="OHZ20" s="103">
        <f t="shared" si="161"/>
        <v>0</v>
      </c>
      <c r="OIA20" s="103">
        <f t="shared" si="161"/>
        <v>0</v>
      </c>
      <c r="OIB20" s="103">
        <f t="shared" si="161"/>
        <v>0</v>
      </c>
      <c r="OIC20" s="103">
        <f t="shared" si="161"/>
        <v>0</v>
      </c>
      <c r="OID20" s="103">
        <f t="shared" si="161"/>
        <v>0</v>
      </c>
      <c r="OIE20" s="103">
        <f t="shared" si="161"/>
        <v>0</v>
      </c>
      <c r="OIF20" s="103">
        <f t="shared" si="161"/>
        <v>0</v>
      </c>
      <c r="OIG20" s="103">
        <f t="shared" si="161"/>
        <v>0</v>
      </c>
      <c r="OIH20" s="103">
        <f t="shared" si="161"/>
        <v>0</v>
      </c>
      <c r="OII20" s="103">
        <f t="shared" si="161"/>
        <v>0</v>
      </c>
      <c r="OIJ20" s="103">
        <f t="shared" si="161"/>
        <v>0</v>
      </c>
      <c r="OIK20" s="103">
        <f t="shared" ref="OIK20:OKV20" si="162">SUM(OIK9:OIK16)</f>
        <v>0</v>
      </c>
      <c r="OIL20" s="103">
        <f t="shared" si="162"/>
        <v>0</v>
      </c>
      <c r="OIM20" s="103">
        <f t="shared" si="162"/>
        <v>0</v>
      </c>
      <c r="OIN20" s="103">
        <f t="shared" si="162"/>
        <v>0</v>
      </c>
      <c r="OIO20" s="103">
        <f t="shared" si="162"/>
        <v>0</v>
      </c>
      <c r="OIP20" s="103">
        <f t="shared" si="162"/>
        <v>0</v>
      </c>
      <c r="OIQ20" s="103">
        <f t="shared" si="162"/>
        <v>0</v>
      </c>
      <c r="OIR20" s="103">
        <f t="shared" si="162"/>
        <v>0</v>
      </c>
      <c r="OIS20" s="103">
        <f t="shared" si="162"/>
        <v>0</v>
      </c>
      <c r="OIT20" s="103">
        <f t="shared" si="162"/>
        <v>0</v>
      </c>
      <c r="OIU20" s="103">
        <f t="shared" si="162"/>
        <v>0</v>
      </c>
      <c r="OIV20" s="103">
        <f t="shared" si="162"/>
        <v>0</v>
      </c>
      <c r="OIW20" s="103">
        <f t="shared" si="162"/>
        <v>0</v>
      </c>
      <c r="OIX20" s="103">
        <f t="shared" si="162"/>
        <v>0</v>
      </c>
      <c r="OIY20" s="103">
        <f t="shared" si="162"/>
        <v>0</v>
      </c>
      <c r="OIZ20" s="103">
        <f t="shared" si="162"/>
        <v>0</v>
      </c>
      <c r="OJA20" s="103">
        <f t="shared" si="162"/>
        <v>0</v>
      </c>
      <c r="OJB20" s="103">
        <f t="shared" si="162"/>
        <v>0</v>
      </c>
      <c r="OJC20" s="103">
        <f t="shared" si="162"/>
        <v>0</v>
      </c>
      <c r="OJD20" s="103">
        <f t="shared" si="162"/>
        <v>0</v>
      </c>
      <c r="OJE20" s="103">
        <f t="shared" si="162"/>
        <v>0</v>
      </c>
      <c r="OJF20" s="103">
        <f t="shared" si="162"/>
        <v>0</v>
      </c>
      <c r="OJG20" s="103">
        <f t="shared" si="162"/>
        <v>0</v>
      </c>
      <c r="OJH20" s="103">
        <f t="shared" si="162"/>
        <v>0</v>
      </c>
      <c r="OJI20" s="103">
        <f t="shared" si="162"/>
        <v>0</v>
      </c>
      <c r="OJJ20" s="103">
        <f t="shared" si="162"/>
        <v>0</v>
      </c>
      <c r="OJK20" s="103">
        <f t="shared" si="162"/>
        <v>0</v>
      </c>
      <c r="OJL20" s="103">
        <f t="shared" si="162"/>
        <v>0</v>
      </c>
      <c r="OJM20" s="103">
        <f t="shared" si="162"/>
        <v>0</v>
      </c>
      <c r="OJN20" s="103">
        <f t="shared" si="162"/>
        <v>0</v>
      </c>
      <c r="OJO20" s="103">
        <f t="shared" si="162"/>
        <v>0</v>
      </c>
      <c r="OJP20" s="103">
        <f t="shared" si="162"/>
        <v>0</v>
      </c>
      <c r="OJQ20" s="103">
        <f t="shared" si="162"/>
        <v>0</v>
      </c>
      <c r="OJR20" s="103">
        <f t="shared" si="162"/>
        <v>0</v>
      </c>
      <c r="OJS20" s="103">
        <f t="shared" si="162"/>
        <v>0</v>
      </c>
      <c r="OJT20" s="103">
        <f t="shared" si="162"/>
        <v>0</v>
      </c>
      <c r="OJU20" s="103">
        <f t="shared" si="162"/>
        <v>0</v>
      </c>
      <c r="OJV20" s="103">
        <f t="shared" si="162"/>
        <v>0</v>
      </c>
      <c r="OJW20" s="103">
        <f t="shared" si="162"/>
        <v>0</v>
      </c>
      <c r="OJX20" s="103">
        <f t="shared" si="162"/>
        <v>0</v>
      </c>
      <c r="OJY20" s="103">
        <f t="shared" si="162"/>
        <v>0</v>
      </c>
      <c r="OJZ20" s="103">
        <f t="shared" si="162"/>
        <v>0</v>
      </c>
      <c r="OKA20" s="103">
        <f t="shared" si="162"/>
        <v>0</v>
      </c>
      <c r="OKB20" s="103">
        <f t="shared" si="162"/>
        <v>0</v>
      </c>
      <c r="OKC20" s="103">
        <f t="shared" si="162"/>
        <v>0</v>
      </c>
      <c r="OKD20" s="103">
        <f t="shared" si="162"/>
        <v>0</v>
      </c>
      <c r="OKE20" s="103">
        <f t="shared" si="162"/>
        <v>0</v>
      </c>
      <c r="OKF20" s="103">
        <f t="shared" si="162"/>
        <v>0</v>
      </c>
      <c r="OKG20" s="103">
        <f t="shared" si="162"/>
        <v>0</v>
      </c>
      <c r="OKH20" s="103">
        <f t="shared" si="162"/>
        <v>0</v>
      </c>
      <c r="OKI20" s="103">
        <f t="shared" si="162"/>
        <v>0</v>
      </c>
      <c r="OKJ20" s="103">
        <f t="shared" si="162"/>
        <v>0</v>
      </c>
      <c r="OKK20" s="103">
        <f t="shared" si="162"/>
        <v>0</v>
      </c>
      <c r="OKL20" s="103">
        <f t="shared" si="162"/>
        <v>0</v>
      </c>
      <c r="OKM20" s="103">
        <f t="shared" si="162"/>
        <v>0</v>
      </c>
      <c r="OKN20" s="103">
        <f t="shared" si="162"/>
        <v>0</v>
      </c>
      <c r="OKO20" s="103">
        <f t="shared" si="162"/>
        <v>0</v>
      </c>
      <c r="OKP20" s="103">
        <f t="shared" si="162"/>
        <v>0</v>
      </c>
      <c r="OKQ20" s="103">
        <f t="shared" si="162"/>
        <v>0</v>
      </c>
      <c r="OKR20" s="103">
        <f t="shared" si="162"/>
        <v>0</v>
      </c>
      <c r="OKS20" s="103">
        <f t="shared" si="162"/>
        <v>0</v>
      </c>
      <c r="OKT20" s="103">
        <f t="shared" si="162"/>
        <v>0</v>
      </c>
      <c r="OKU20" s="103">
        <f t="shared" si="162"/>
        <v>0</v>
      </c>
      <c r="OKV20" s="103">
        <f t="shared" si="162"/>
        <v>0</v>
      </c>
      <c r="OKW20" s="103">
        <f t="shared" ref="OKW20:ONH20" si="163">SUM(OKW9:OKW16)</f>
        <v>0</v>
      </c>
      <c r="OKX20" s="103">
        <f t="shared" si="163"/>
        <v>0</v>
      </c>
      <c r="OKY20" s="103">
        <f t="shared" si="163"/>
        <v>0</v>
      </c>
      <c r="OKZ20" s="103">
        <f t="shared" si="163"/>
        <v>0</v>
      </c>
      <c r="OLA20" s="103">
        <f t="shared" si="163"/>
        <v>0</v>
      </c>
      <c r="OLB20" s="103">
        <f t="shared" si="163"/>
        <v>0</v>
      </c>
      <c r="OLC20" s="103">
        <f t="shared" si="163"/>
        <v>0</v>
      </c>
      <c r="OLD20" s="103">
        <f t="shared" si="163"/>
        <v>0</v>
      </c>
      <c r="OLE20" s="103">
        <f t="shared" si="163"/>
        <v>0</v>
      </c>
      <c r="OLF20" s="103">
        <f t="shared" si="163"/>
        <v>0</v>
      </c>
      <c r="OLG20" s="103">
        <f t="shared" si="163"/>
        <v>0</v>
      </c>
      <c r="OLH20" s="103">
        <f t="shared" si="163"/>
        <v>0</v>
      </c>
      <c r="OLI20" s="103">
        <f t="shared" si="163"/>
        <v>0</v>
      </c>
      <c r="OLJ20" s="103">
        <f t="shared" si="163"/>
        <v>0</v>
      </c>
      <c r="OLK20" s="103">
        <f t="shared" si="163"/>
        <v>0</v>
      </c>
      <c r="OLL20" s="103">
        <f t="shared" si="163"/>
        <v>0</v>
      </c>
      <c r="OLM20" s="103">
        <f t="shared" si="163"/>
        <v>0</v>
      </c>
      <c r="OLN20" s="103">
        <f t="shared" si="163"/>
        <v>0</v>
      </c>
      <c r="OLO20" s="103">
        <f t="shared" si="163"/>
        <v>0</v>
      </c>
      <c r="OLP20" s="103">
        <f t="shared" si="163"/>
        <v>0</v>
      </c>
      <c r="OLQ20" s="103">
        <f t="shared" si="163"/>
        <v>0</v>
      </c>
      <c r="OLR20" s="103">
        <f t="shared" si="163"/>
        <v>0</v>
      </c>
      <c r="OLS20" s="103">
        <f t="shared" si="163"/>
        <v>0</v>
      </c>
      <c r="OLT20" s="103">
        <f t="shared" si="163"/>
        <v>0</v>
      </c>
      <c r="OLU20" s="103">
        <f t="shared" si="163"/>
        <v>0</v>
      </c>
      <c r="OLV20" s="103">
        <f t="shared" si="163"/>
        <v>0</v>
      </c>
      <c r="OLW20" s="103">
        <f t="shared" si="163"/>
        <v>0</v>
      </c>
      <c r="OLX20" s="103">
        <f t="shared" si="163"/>
        <v>0</v>
      </c>
      <c r="OLY20" s="103">
        <f t="shared" si="163"/>
        <v>0</v>
      </c>
      <c r="OLZ20" s="103">
        <f t="shared" si="163"/>
        <v>0</v>
      </c>
      <c r="OMA20" s="103">
        <f t="shared" si="163"/>
        <v>0</v>
      </c>
      <c r="OMB20" s="103">
        <f t="shared" si="163"/>
        <v>0</v>
      </c>
      <c r="OMC20" s="103">
        <f t="shared" si="163"/>
        <v>0</v>
      </c>
      <c r="OMD20" s="103">
        <f t="shared" si="163"/>
        <v>0</v>
      </c>
      <c r="OME20" s="103">
        <f t="shared" si="163"/>
        <v>0</v>
      </c>
      <c r="OMF20" s="103">
        <f t="shared" si="163"/>
        <v>0</v>
      </c>
      <c r="OMG20" s="103">
        <f t="shared" si="163"/>
        <v>0</v>
      </c>
      <c r="OMH20" s="103">
        <f t="shared" si="163"/>
        <v>0</v>
      </c>
      <c r="OMI20" s="103">
        <f t="shared" si="163"/>
        <v>0</v>
      </c>
      <c r="OMJ20" s="103">
        <f t="shared" si="163"/>
        <v>0</v>
      </c>
      <c r="OMK20" s="103">
        <f t="shared" si="163"/>
        <v>0</v>
      </c>
      <c r="OML20" s="103">
        <f t="shared" si="163"/>
        <v>0</v>
      </c>
      <c r="OMM20" s="103">
        <f t="shared" si="163"/>
        <v>0</v>
      </c>
      <c r="OMN20" s="103">
        <f t="shared" si="163"/>
        <v>0</v>
      </c>
      <c r="OMO20" s="103">
        <f t="shared" si="163"/>
        <v>0</v>
      </c>
      <c r="OMP20" s="103">
        <f t="shared" si="163"/>
        <v>0</v>
      </c>
      <c r="OMQ20" s="103">
        <f t="shared" si="163"/>
        <v>0</v>
      </c>
      <c r="OMR20" s="103">
        <f t="shared" si="163"/>
        <v>0</v>
      </c>
      <c r="OMS20" s="103">
        <f t="shared" si="163"/>
        <v>0</v>
      </c>
      <c r="OMT20" s="103">
        <f t="shared" si="163"/>
        <v>0</v>
      </c>
      <c r="OMU20" s="103">
        <f t="shared" si="163"/>
        <v>0</v>
      </c>
      <c r="OMV20" s="103">
        <f t="shared" si="163"/>
        <v>0</v>
      </c>
      <c r="OMW20" s="103">
        <f t="shared" si="163"/>
        <v>0</v>
      </c>
      <c r="OMX20" s="103">
        <f t="shared" si="163"/>
        <v>0</v>
      </c>
      <c r="OMY20" s="103">
        <f t="shared" si="163"/>
        <v>0</v>
      </c>
      <c r="OMZ20" s="103">
        <f t="shared" si="163"/>
        <v>0</v>
      </c>
      <c r="ONA20" s="103">
        <f t="shared" si="163"/>
        <v>0</v>
      </c>
      <c r="ONB20" s="103">
        <f t="shared" si="163"/>
        <v>0</v>
      </c>
      <c r="ONC20" s="103">
        <f t="shared" si="163"/>
        <v>0</v>
      </c>
      <c r="OND20" s="103">
        <f t="shared" si="163"/>
        <v>0</v>
      </c>
      <c r="ONE20" s="103">
        <f t="shared" si="163"/>
        <v>0</v>
      </c>
      <c r="ONF20" s="103">
        <f t="shared" si="163"/>
        <v>0</v>
      </c>
      <c r="ONG20" s="103">
        <f t="shared" si="163"/>
        <v>0</v>
      </c>
      <c r="ONH20" s="103">
        <f t="shared" si="163"/>
        <v>0</v>
      </c>
      <c r="ONI20" s="103">
        <f t="shared" ref="ONI20:OPT20" si="164">SUM(ONI9:ONI16)</f>
        <v>0</v>
      </c>
      <c r="ONJ20" s="103">
        <f t="shared" si="164"/>
        <v>0</v>
      </c>
      <c r="ONK20" s="103">
        <f t="shared" si="164"/>
        <v>0</v>
      </c>
      <c r="ONL20" s="103">
        <f t="shared" si="164"/>
        <v>0</v>
      </c>
      <c r="ONM20" s="103">
        <f t="shared" si="164"/>
        <v>0</v>
      </c>
      <c r="ONN20" s="103">
        <f t="shared" si="164"/>
        <v>0</v>
      </c>
      <c r="ONO20" s="103">
        <f t="shared" si="164"/>
        <v>0</v>
      </c>
      <c r="ONP20" s="103">
        <f t="shared" si="164"/>
        <v>0</v>
      </c>
      <c r="ONQ20" s="103">
        <f t="shared" si="164"/>
        <v>0</v>
      </c>
      <c r="ONR20" s="103">
        <f t="shared" si="164"/>
        <v>0</v>
      </c>
      <c r="ONS20" s="103">
        <f t="shared" si="164"/>
        <v>0</v>
      </c>
      <c r="ONT20" s="103">
        <f t="shared" si="164"/>
        <v>0</v>
      </c>
      <c r="ONU20" s="103">
        <f t="shared" si="164"/>
        <v>0</v>
      </c>
      <c r="ONV20" s="103">
        <f t="shared" si="164"/>
        <v>0</v>
      </c>
      <c r="ONW20" s="103">
        <f t="shared" si="164"/>
        <v>0</v>
      </c>
      <c r="ONX20" s="103">
        <f t="shared" si="164"/>
        <v>0</v>
      </c>
      <c r="ONY20" s="103">
        <f t="shared" si="164"/>
        <v>0</v>
      </c>
      <c r="ONZ20" s="103">
        <f t="shared" si="164"/>
        <v>0</v>
      </c>
      <c r="OOA20" s="103">
        <f t="shared" si="164"/>
        <v>0</v>
      </c>
      <c r="OOB20" s="103">
        <f t="shared" si="164"/>
        <v>0</v>
      </c>
      <c r="OOC20" s="103">
        <f t="shared" si="164"/>
        <v>0</v>
      </c>
      <c r="OOD20" s="103">
        <f t="shared" si="164"/>
        <v>0</v>
      </c>
      <c r="OOE20" s="103">
        <f t="shared" si="164"/>
        <v>0</v>
      </c>
      <c r="OOF20" s="103">
        <f t="shared" si="164"/>
        <v>0</v>
      </c>
      <c r="OOG20" s="103">
        <f t="shared" si="164"/>
        <v>0</v>
      </c>
      <c r="OOH20" s="103">
        <f t="shared" si="164"/>
        <v>0</v>
      </c>
      <c r="OOI20" s="103">
        <f t="shared" si="164"/>
        <v>0</v>
      </c>
      <c r="OOJ20" s="103">
        <f t="shared" si="164"/>
        <v>0</v>
      </c>
      <c r="OOK20" s="103">
        <f t="shared" si="164"/>
        <v>0</v>
      </c>
      <c r="OOL20" s="103">
        <f t="shared" si="164"/>
        <v>0</v>
      </c>
      <c r="OOM20" s="103">
        <f t="shared" si="164"/>
        <v>0</v>
      </c>
      <c r="OON20" s="103">
        <f t="shared" si="164"/>
        <v>0</v>
      </c>
      <c r="OOO20" s="103">
        <f t="shared" si="164"/>
        <v>0</v>
      </c>
      <c r="OOP20" s="103">
        <f t="shared" si="164"/>
        <v>0</v>
      </c>
      <c r="OOQ20" s="103">
        <f t="shared" si="164"/>
        <v>0</v>
      </c>
      <c r="OOR20" s="103">
        <f t="shared" si="164"/>
        <v>0</v>
      </c>
      <c r="OOS20" s="103">
        <f t="shared" si="164"/>
        <v>0</v>
      </c>
      <c r="OOT20" s="103">
        <f t="shared" si="164"/>
        <v>0</v>
      </c>
      <c r="OOU20" s="103">
        <f t="shared" si="164"/>
        <v>0</v>
      </c>
      <c r="OOV20" s="103">
        <f t="shared" si="164"/>
        <v>0</v>
      </c>
      <c r="OOW20" s="103">
        <f t="shared" si="164"/>
        <v>0</v>
      </c>
      <c r="OOX20" s="103">
        <f t="shared" si="164"/>
        <v>0</v>
      </c>
      <c r="OOY20" s="103">
        <f t="shared" si="164"/>
        <v>0</v>
      </c>
      <c r="OOZ20" s="103">
        <f t="shared" si="164"/>
        <v>0</v>
      </c>
      <c r="OPA20" s="103">
        <f t="shared" si="164"/>
        <v>0</v>
      </c>
      <c r="OPB20" s="103">
        <f t="shared" si="164"/>
        <v>0</v>
      </c>
      <c r="OPC20" s="103">
        <f t="shared" si="164"/>
        <v>0</v>
      </c>
      <c r="OPD20" s="103">
        <f t="shared" si="164"/>
        <v>0</v>
      </c>
      <c r="OPE20" s="103">
        <f t="shared" si="164"/>
        <v>0</v>
      </c>
      <c r="OPF20" s="103">
        <f t="shared" si="164"/>
        <v>0</v>
      </c>
      <c r="OPG20" s="103">
        <f t="shared" si="164"/>
        <v>0</v>
      </c>
      <c r="OPH20" s="103">
        <f t="shared" si="164"/>
        <v>0</v>
      </c>
      <c r="OPI20" s="103">
        <f t="shared" si="164"/>
        <v>0</v>
      </c>
      <c r="OPJ20" s="103">
        <f t="shared" si="164"/>
        <v>0</v>
      </c>
      <c r="OPK20" s="103">
        <f t="shared" si="164"/>
        <v>0</v>
      </c>
      <c r="OPL20" s="103">
        <f t="shared" si="164"/>
        <v>0</v>
      </c>
      <c r="OPM20" s="103">
        <f t="shared" si="164"/>
        <v>0</v>
      </c>
      <c r="OPN20" s="103">
        <f t="shared" si="164"/>
        <v>0</v>
      </c>
      <c r="OPO20" s="103">
        <f t="shared" si="164"/>
        <v>0</v>
      </c>
      <c r="OPP20" s="103">
        <f t="shared" si="164"/>
        <v>0</v>
      </c>
      <c r="OPQ20" s="103">
        <f t="shared" si="164"/>
        <v>0</v>
      </c>
      <c r="OPR20" s="103">
        <f t="shared" si="164"/>
        <v>0</v>
      </c>
      <c r="OPS20" s="103">
        <f t="shared" si="164"/>
        <v>0</v>
      </c>
      <c r="OPT20" s="103">
        <f t="shared" si="164"/>
        <v>0</v>
      </c>
      <c r="OPU20" s="103">
        <f t="shared" ref="OPU20:OSF20" si="165">SUM(OPU9:OPU16)</f>
        <v>0</v>
      </c>
      <c r="OPV20" s="103">
        <f t="shared" si="165"/>
        <v>0</v>
      </c>
      <c r="OPW20" s="103">
        <f t="shared" si="165"/>
        <v>0</v>
      </c>
      <c r="OPX20" s="103">
        <f t="shared" si="165"/>
        <v>0</v>
      </c>
      <c r="OPY20" s="103">
        <f t="shared" si="165"/>
        <v>0</v>
      </c>
      <c r="OPZ20" s="103">
        <f t="shared" si="165"/>
        <v>0</v>
      </c>
      <c r="OQA20" s="103">
        <f t="shared" si="165"/>
        <v>0</v>
      </c>
      <c r="OQB20" s="103">
        <f t="shared" si="165"/>
        <v>0</v>
      </c>
      <c r="OQC20" s="103">
        <f t="shared" si="165"/>
        <v>0</v>
      </c>
      <c r="OQD20" s="103">
        <f t="shared" si="165"/>
        <v>0</v>
      </c>
      <c r="OQE20" s="103">
        <f t="shared" si="165"/>
        <v>0</v>
      </c>
      <c r="OQF20" s="103">
        <f t="shared" si="165"/>
        <v>0</v>
      </c>
      <c r="OQG20" s="103">
        <f t="shared" si="165"/>
        <v>0</v>
      </c>
      <c r="OQH20" s="103">
        <f t="shared" si="165"/>
        <v>0</v>
      </c>
      <c r="OQI20" s="103">
        <f t="shared" si="165"/>
        <v>0</v>
      </c>
      <c r="OQJ20" s="103">
        <f t="shared" si="165"/>
        <v>0</v>
      </c>
      <c r="OQK20" s="103">
        <f t="shared" si="165"/>
        <v>0</v>
      </c>
      <c r="OQL20" s="103">
        <f t="shared" si="165"/>
        <v>0</v>
      </c>
      <c r="OQM20" s="103">
        <f t="shared" si="165"/>
        <v>0</v>
      </c>
      <c r="OQN20" s="103">
        <f t="shared" si="165"/>
        <v>0</v>
      </c>
      <c r="OQO20" s="103">
        <f t="shared" si="165"/>
        <v>0</v>
      </c>
      <c r="OQP20" s="103">
        <f t="shared" si="165"/>
        <v>0</v>
      </c>
      <c r="OQQ20" s="103">
        <f t="shared" si="165"/>
        <v>0</v>
      </c>
      <c r="OQR20" s="103">
        <f t="shared" si="165"/>
        <v>0</v>
      </c>
      <c r="OQS20" s="103">
        <f t="shared" si="165"/>
        <v>0</v>
      </c>
      <c r="OQT20" s="103">
        <f t="shared" si="165"/>
        <v>0</v>
      </c>
      <c r="OQU20" s="103">
        <f t="shared" si="165"/>
        <v>0</v>
      </c>
      <c r="OQV20" s="103">
        <f t="shared" si="165"/>
        <v>0</v>
      </c>
      <c r="OQW20" s="103">
        <f t="shared" si="165"/>
        <v>0</v>
      </c>
      <c r="OQX20" s="103">
        <f t="shared" si="165"/>
        <v>0</v>
      </c>
      <c r="OQY20" s="103">
        <f t="shared" si="165"/>
        <v>0</v>
      </c>
      <c r="OQZ20" s="103">
        <f t="shared" si="165"/>
        <v>0</v>
      </c>
      <c r="ORA20" s="103">
        <f t="shared" si="165"/>
        <v>0</v>
      </c>
      <c r="ORB20" s="103">
        <f t="shared" si="165"/>
        <v>0</v>
      </c>
      <c r="ORC20" s="103">
        <f t="shared" si="165"/>
        <v>0</v>
      </c>
      <c r="ORD20" s="103">
        <f t="shared" si="165"/>
        <v>0</v>
      </c>
      <c r="ORE20" s="103">
        <f t="shared" si="165"/>
        <v>0</v>
      </c>
      <c r="ORF20" s="103">
        <f t="shared" si="165"/>
        <v>0</v>
      </c>
      <c r="ORG20" s="103">
        <f t="shared" si="165"/>
        <v>0</v>
      </c>
      <c r="ORH20" s="103">
        <f t="shared" si="165"/>
        <v>0</v>
      </c>
      <c r="ORI20" s="103">
        <f t="shared" si="165"/>
        <v>0</v>
      </c>
      <c r="ORJ20" s="103">
        <f t="shared" si="165"/>
        <v>0</v>
      </c>
      <c r="ORK20" s="103">
        <f t="shared" si="165"/>
        <v>0</v>
      </c>
      <c r="ORL20" s="103">
        <f t="shared" si="165"/>
        <v>0</v>
      </c>
      <c r="ORM20" s="103">
        <f t="shared" si="165"/>
        <v>0</v>
      </c>
      <c r="ORN20" s="103">
        <f t="shared" si="165"/>
        <v>0</v>
      </c>
      <c r="ORO20" s="103">
        <f t="shared" si="165"/>
        <v>0</v>
      </c>
      <c r="ORP20" s="103">
        <f t="shared" si="165"/>
        <v>0</v>
      </c>
      <c r="ORQ20" s="103">
        <f t="shared" si="165"/>
        <v>0</v>
      </c>
      <c r="ORR20" s="103">
        <f t="shared" si="165"/>
        <v>0</v>
      </c>
      <c r="ORS20" s="103">
        <f t="shared" si="165"/>
        <v>0</v>
      </c>
      <c r="ORT20" s="103">
        <f t="shared" si="165"/>
        <v>0</v>
      </c>
      <c r="ORU20" s="103">
        <f t="shared" si="165"/>
        <v>0</v>
      </c>
      <c r="ORV20" s="103">
        <f t="shared" si="165"/>
        <v>0</v>
      </c>
      <c r="ORW20" s="103">
        <f t="shared" si="165"/>
        <v>0</v>
      </c>
      <c r="ORX20" s="103">
        <f t="shared" si="165"/>
        <v>0</v>
      </c>
      <c r="ORY20" s="103">
        <f t="shared" si="165"/>
        <v>0</v>
      </c>
      <c r="ORZ20" s="103">
        <f t="shared" si="165"/>
        <v>0</v>
      </c>
      <c r="OSA20" s="103">
        <f t="shared" si="165"/>
        <v>0</v>
      </c>
      <c r="OSB20" s="103">
        <f t="shared" si="165"/>
        <v>0</v>
      </c>
      <c r="OSC20" s="103">
        <f t="shared" si="165"/>
        <v>0</v>
      </c>
      <c r="OSD20" s="103">
        <f t="shared" si="165"/>
        <v>0</v>
      </c>
      <c r="OSE20" s="103">
        <f t="shared" si="165"/>
        <v>0</v>
      </c>
      <c r="OSF20" s="103">
        <f t="shared" si="165"/>
        <v>0</v>
      </c>
      <c r="OSG20" s="103">
        <f t="shared" ref="OSG20:OUR20" si="166">SUM(OSG9:OSG16)</f>
        <v>0</v>
      </c>
      <c r="OSH20" s="103">
        <f t="shared" si="166"/>
        <v>0</v>
      </c>
      <c r="OSI20" s="103">
        <f t="shared" si="166"/>
        <v>0</v>
      </c>
      <c r="OSJ20" s="103">
        <f t="shared" si="166"/>
        <v>0</v>
      </c>
      <c r="OSK20" s="103">
        <f t="shared" si="166"/>
        <v>0</v>
      </c>
      <c r="OSL20" s="103">
        <f t="shared" si="166"/>
        <v>0</v>
      </c>
      <c r="OSM20" s="103">
        <f t="shared" si="166"/>
        <v>0</v>
      </c>
      <c r="OSN20" s="103">
        <f t="shared" si="166"/>
        <v>0</v>
      </c>
      <c r="OSO20" s="103">
        <f t="shared" si="166"/>
        <v>0</v>
      </c>
      <c r="OSP20" s="103">
        <f t="shared" si="166"/>
        <v>0</v>
      </c>
      <c r="OSQ20" s="103">
        <f t="shared" si="166"/>
        <v>0</v>
      </c>
      <c r="OSR20" s="103">
        <f t="shared" si="166"/>
        <v>0</v>
      </c>
      <c r="OSS20" s="103">
        <f t="shared" si="166"/>
        <v>0</v>
      </c>
      <c r="OST20" s="103">
        <f t="shared" si="166"/>
        <v>0</v>
      </c>
      <c r="OSU20" s="103">
        <f t="shared" si="166"/>
        <v>0</v>
      </c>
      <c r="OSV20" s="103">
        <f t="shared" si="166"/>
        <v>0</v>
      </c>
      <c r="OSW20" s="103">
        <f t="shared" si="166"/>
        <v>0</v>
      </c>
      <c r="OSX20" s="103">
        <f t="shared" si="166"/>
        <v>0</v>
      </c>
      <c r="OSY20" s="103">
        <f t="shared" si="166"/>
        <v>0</v>
      </c>
      <c r="OSZ20" s="103">
        <f t="shared" si="166"/>
        <v>0</v>
      </c>
      <c r="OTA20" s="103">
        <f t="shared" si="166"/>
        <v>0</v>
      </c>
      <c r="OTB20" s="103">
        <f t="shared" si="166"/>
        <v>0</v>
      </c>
      <c r="OTC20" s="103">
        <f t="shared" si="166"/>
        <v>0</v>
      </c>
      <c r="OTD20" s="103">
        <f t="shared" si="166"/>
        <v>0</v>
      </c>
      <c r="OTE20" s="103">
        <f t="shared" si="166"/>
        <v>0</v>
      </c>
      <c r="OTF20" s="103">
        <f t="shared" si="166"/>
        <v>0</v>
      </c>
      <c r="OTG20" s="103">
        <f t="shared" si="166"/>
        <v>0</v>
      </c>
      <c r="OTH20" s="103">
        <f t="shared" si="166"/>
        <v>0</v>
      </c>
      <c r="OTI20" s="103">
        <f t="shared" si="166"/>
        <v>0</v>
      </c>
      <c r="OTJ20" s="103">
        <f t="shared" si="166"/>
        <v>0</v>
      </c>
      <c r="OTK20" s="103">
        <f t="shared" si="166"/>
        <v>0</v>
      </c>
      <c r="OTL20" s="103">
        <f t="shared" si="166"/>
        <v>0</v>
      </c>
      <c r="OTM20" s="103">
        <f t="shared" si="166"/>
        <v>0</v>
      </c>
      <c r="OTN20" s="103">
        <f t="shared" si="166"/>
        <v>0</v>
      </c>
      <c r="OTO20" s="103">
        <f t="shared" si="166"/>
        <v>0</v>
      </c>
      <c r="OTP20" s="103">
        <f t="shared" si="166"/>
        <v>0</v>
      </c>
      <c r="OTQ20" s="103">
        <f t="shared" si="166"/>
        <v>0</v>
      </c>
      <c r="OTR20" s="103">
        <f t="shared" si="166"/>
        <v>0</v>
      </c>
      <c r="OTS20" s="103">
        <f t="shared" si="166"/>
        <v>0</v>
      </c>
      <c r="OTT20" s="103">
        <f t="shared" si="166"/>
        <v>0</v>
      </c>
      <c r="OTU20" s="103">
        <f t="shared" si="166"/>
        <v>0</v>
      </c>
      <c r="OTV20" s="103">
        <f t="shared" si="166"/>
        <v>0</v>
      </c>
      <c r="OTW20" s="103">
        <f t="shared" si="166"/>
        <v>0</v>
      </c>
      <c r="OTX20" s="103">
        <f t="shared" si="166"/>
        <v>0</v>
      </c>
      <c r="OTY20" s="103">
        <f t="shared" si="166"/>
        <v>0</v>
      </c>
      <c r="OTZ20" s="103">
        <f t="shared" si="166"/>
        <v>0</v>
      </c>
      <c r="OUA20" s="103">
        <f t="shared" si="166"/>
        <v>0</v>
      </c>
      <c r="OUB20" s="103">
        <f t="shared" si="166"/>
        <v>0</v>
      </c>
      <c r="OUC20" s="103">
        <f t="shared" si="166"/>
        <v>0</v>
      </c>
      <c r="OUD20" s="103">
        <f t="shared" si="166"/>
        <v>0</v>
      </c>
      <c r="OUE20" s="103">
        <f t="shared" si="166"/>
        <v>0</v>
      </c>
      <c r="OUF20" s="103">
        <f t="shared" si="166"/>
        <v>0</v>
      </c>
      <c r="OUG20" s="103">
        <f t="shared" si="166"/>
        <v>0</v>
      </c>
      <c r="OUH20" s="103">
        <f t="shared" si="166"/>
        <v>0</v>
      </c>
      <c r="OUI20" s="103">
        <f t="shared" si="166"/>
        <v>0</v>
      </c>
      <c r="OUJ20" s="103">
        <f t="shared" si="166"/>
        <v>0</v>
      </c>
      <c r="OUK20" s="103">
        <f t="shared" si="166"/>
        <v>0</v>
      </c>
      <c r="OUL20" s="103">
        <f t="shared" si="166"/>
        <v>0</v>
      </c>
      <c r="OUM20" s="103">
        <f t="shared" si="166"/>
        <v>0</v>
      </c>
      <c r="OUN20" s="103">
        <f t="shared" si="166"/>
        <v>0</v>
      </c>
      <c r="OUO20" s="103">
        <f t="shared" si="166"/>
        <v>0</v>
      </c>
      <c r="OUP20" s="103">
        <f t="shared" si="166"/>
        <v>0</v>
      </c>
      <c r="OUQ20" s="103">
        <f t="shared" si="166"/>
        <v>0</v>
      </c>
      <c r="OUR20" s="103">
        <f t="shared" si="166"/>
        <v>0</v>
      </c>
      <c r="OUS20" s="103">
        <f t="shared" ref="OUS20:OXD20" si="167">SUM(OUS9:OUS16)</f>
        <v>0</v>
      </c>
      <c r="OUT20" s="103">
        <f t="shared" si="167"/>
        <v>0</v>
      </c>
      <c r="OUU20" s="103">
        <f t="shared" si="167"/>
        <v>0</v>
      </c>
      <c r="OUV20" s="103">
        <f t="shared" si="167"/>
        <v>0</v>
      </c>
      <c r="OUW20" s="103">
        <f t="shared" si="167"/>
        <v>0</v>
      </c>
      <c r="OUX20" s="103">
        <f t="shared" si="167"/>
        <v>0</v>
      </c>
      <c r="OUY20" s="103">
        <f t="shared" si="167"/>
        <v>0</v>
      </c>
      <c r="OUZ20" s="103">
        <f t="shared" si="167"/>
        <v>0</v>
      </c>
      <c r="OVA20" s="103">
        <f t="shared" si="167"/>
        <v>0</v>
      </c>
      <c r="OVB20" s="103">
        <f t="shared" si="167"/>
        <v>0</v>
      </c>
      <c r="OVC20" s="103">
        <f t="shared" si="167"/>
        <v>0</v>
      </c>
      <c r="OVD20" s="103">
        <f t="shared" si="167"/>
        <v>0</v>
      </c>
      <c r="OVE20" s="103">
        <f t="shared" si="167"/>
        <v>0</v>
      </c>
      <c r="OVF20" s="103">
        <f t="shared" si="167"/>
        <v>0</v>
      </c>
      <c r="OVG20" s="103">
        <f t="shared" si="167"/>
        <v>0</v>
      </c>
      <c r="OVH20" s="103">
        <f t="shared" si="167"/>
        <v>0</v>
      </c>
      <c r="OVI20" s="103">
        <f t="shared" si="167"/>
        <v>0</v>
      </c>
      <c r="OVJ20" s="103">
        <f t="shared" si="167"/>
        <v>0</v>
      </c>
      <c r="OVK20" s="103">
        <f t="shared" si="167"/>
        <v>0</v>
      </c>
      <c r="OVL20" s="103">
        <f t="shared" si="167"/>
        <v>0</v>
      </c>
      <c r="OVM20" s="103">
        <f t="shared" si="167"/>
        <v>0</v>
      </c>
      <c r="OVN20" s="103">
        <f t="shared" si="167"/>
        <v>0</v>
      </c>
      <c r="OVO20" s="103">
        <f t="shared" si="167"/>
        <v>0</v>
      </c>
      <c r="OVP20" s="103">
        <f t="shared" si="167"/>
        <v>0</v>
      </c>
      <c r="OVQ20" s="103">
        <f t="shared" si="167"/>
        <v>0</v>
      </c>
      <c r="OVR20" s="103">
        <f t="shared" si="167"/>
        <v>0</v>
      </c>
      <c r="OVS20" s="103">
        <f t="shared" si="167"/>
        <v>0</v>
      </c>
      <c r="OVT20" s="103">
        <f t="shared" si="167"/>
        <v>0</v>
      </c>
      <c r="OVU20" s="103">
        <f t="shared" si="167"/>
        <v>0</v>
      </c>
      <c r="OVV20" s="103">
        <f t="shared" si="167"/>
        <v>0</v>
      </c>
      <c r="OVW20" s="103">
        <f t="shared" si="167"/>
        <v>0</v>
      </c>
      <c r="OVX20" s="103">
        <f t="shared" si="167"/>
        <v>0</v>
      </c>
      <c r="OVY20" s="103">
        <f t="shared" si="167"/>
        <v>0</v>
      </c>
      <c r="OVZ20" s="103">
        <f t="shared" si="167"/>
        <v>0</v>
      </c>
      <c r="OWA20" s="103">
        <f t="shared" si="167"/>
        <v>0</v>
      </c>
      <c r="OWB20" s="103">
        <f t="shared" si="167"/>
        <v>0</v>
      </c>
      <c r="OWC20" s="103">
        <f t="shared" si="167"/>
        <v>0</v>
      </c>
      <c r="OWD20" s="103">
        <f t="shared" si="167"/>
        <v>0</v>
      </c>
      <c r="OWE20" s="103">
        <f t="shared" si="167"/>
        <v>0</v>
      </c>
      <c r="OWF20" s="103">
        <f t="shared" si="167"/>
        <v>0</v>
      </c>
      <c r="OWG20" s="103">
        <f t="shared" si="167"/>
        <v>0</v>
      </c>
      <c r="OWH20" s="103">
        <f t="shared" si="167"/>
        <v>0</v>
      </c>
      <c r="OWI20" s="103">
        <f t="shared" si="167"/>
        <v>0</v>
      </c>
      <c r="OWJ20" s="103">
        <f t="shared" si="167"/>
        <v>0</v>
      </c>
      <c r="OWK20" s="103">
        <f t="shared" si="167"/>
        <v>0</v>
      </c>
      <c r="OWL20" s="103">
        <f t="shared" si="167"/>
        <v>0</v>
      </c>
      <c r="OWM20" s="103">
        <f t="shared" si="167"/>
        <v>0</v>
      </c>
      <c r="OWN20" s="103">
        <f t="shared" si="167"/>
        <v>0</v>
      </c>
      <c r="OWO20" s="103">
        <f t="shared" si="167"/>
        <v>0</v>
      </c>
      <c r="OWP20" s="103">
        <f t="shared" si="167"/>
        <v>0</v>
      </c>
      <c r="OWQ20" s="103">
        <f t="shared" si="167"/>
        <v>0</v>
      </c>
      <c r="OWR20" s="103">
        <f t="shared" si="167"/>
        <v>0</v>
      </c>
      <c r="OWS20" s="103">
        <f t="shared" si="167"/>
        <v>0</v>
      </c>
      <c r="OWT20" s="103">
        <f t="shared" si="167"/>
        <v>0</v>
      </c>
      <c r="OWU20" s="103">
        <f t="shared" si="167"/>
        <v>0</v>
      </c>
      <c r="OWV20" s="103">
        <f t="shared" si="167"/>
        <v>0</v>
      </c>
      <c r="OWW20" s="103">
        <f t="shared" si="167"/>
        <v>0</v>
      </c>
      <c r="OWX20" s="103">
        <f t="shared" si="167"/>
        <v>0</v>
      </c>
      <c r="OWY20" s="103">
        <f t="shared" si="167"/>
        <v>0</v>
      </c>
      <c r="OWZ20" s="103">
        <f t="shared" si="167"/>
        <v>0</v>
      </c>
      <c r="OXA20" s="103">
        <f t="shared" si="167"/>
        <v>0</v>
      </c>
      <c r="OXB20" s="103">
        <f t="shared" si="167"/>
        <v>0</v>
      </c>
      <c r="OXC20" s="103">
        <f t="shared" si="167"/>
        <v>0</v>
      </c>
      <c r="OXD20" s="103">
        <f t="shared" si="167"/>
        <v>0</v>
      </c>
      <c r="OXE20" s="103">
        <f t="shared" ref="OXE20:OZP20" si="168">SUM(OXE9:OXE16)</f>
        <v>0</v>
      </c>
      <c r="OXF20" s="103">
        <f t="shared" si="168"/>
        <v>0</v>
      </c>
      <c r="OXG20" s="103">
        <f t="shared" si="168"/>
        <v>0</v>
      </c>
      <c r="OXH20" s="103">
        <f t="shared" si="168"/>
        <v>0</v>
      </c>
      <c r="OXI20" s="103">
        <f t="shared" si="168"/>
        <v>0</v>
      </c>
      <c r="OXJ20" s="103">
        <f t="shared" si="168"/>
        <v>0</v>
      </c>
      <c r="OXK20" s="103">
        <f t="shared" si="168"/>
        <v>0</v>
      </c>
      <c r="OXL20" s="103">
        <f t="shared" si="168"/>
        <v>0</v>
      </c>
      <c r="OXM20" s="103">
        <f t="shared" si="168"/>
        <v>0</v>
      </c>
      <c r="OXN20" s="103">
        <f t="shared" si="168"/>
        <v>0</v>
      </c>
      <c r="OXO20" s="103">
        <f t="shared" si="168"/>
        <v>0</v>
      </c>
      <c r="OXP20" s="103">
        <f t="shared" si="168"/>
        <v>0</v>
      </c>
      <c r="OXQ20" s="103">
        <f t="shared" si="168"/>
        <v>0</v>
      </c>
      <c r="OXR20" s="103">
        <f t="shared" si="168"/>
        <v>0</v>
      </c>
      <c r="OXS20" s="103">
        <f t="shared" si="168"/>
        <v>0</v>
      </c>
      <c r="OXT20" s="103">
        <f t="shared" si="168"/>
        <v>0</v>
      </c>
      <c r="OXU20" s="103">
        <f t="shared" si="168"/>
        <v>0</v>
      </c>
      <c r="OXV20" s="103">
        <f t="shared" si="168"/>
        <v>0</v>
      </c>
      <c r="OXW20" s="103">
        <f t="shared" si="168"/>
        <v>0</v>
      </c>
      <c r="OXX20" s="103">
        <f t="shared" si="168"/>
        <v>0</v>
      </c>
      <c r="OXY20" s="103">
        <f t="shared" si="168"/>
        <v>0</v>
      </c>
      <c r="OXZ20" s="103">
        <f t="shared" si="168"/>
        <v>0</v>
      </c>
      <c r="OYA20" s="103">
        <f t="shared" si="168"/>
        <v>0</v>
      </c>
      <c r="OYB20" s="103">
        <f t="shared" si="168"/>
        <v>0</v>
      </c>
      <c r="OYC20" s="103">
        <f t="shared" si="168"/>
        <v>0</v>
      </c>
      <c r="OYD20" s="103">
        <f t="shared" si="168"/>
        <v>0</v>
      </c>
      <c r="OYE20" s="103">
        <f t="shared" si="168"/>
        <v>0</v>
      </c>
      <c r="OYF20" s="103">
        <f t="shared" si="168"/>
        <v>0</v>
      </c>
      <c r="OYG20" s="103">
        <f t="shared" si="168"/>
        <v>0</v>
      </c>
      <c r="OYH20" s="103">
        <f t="shared" si="168"/>
        <v>0</v>
      </c>
      <c r="OYI20" s="103">
        <f t="shared" si="168"/>
        <v>0</v>
      </c>
      <c r="OYJ20" s="103">
        <f t="shared" si="168"/>
        <v>0</v>
      </c>
      <c r="OYK20" s="103">
        <f t="shared" si="168"/>
        <v>0</v>
      </c>
      <c r="OYL20" s="103">
        <f t="shared" si="168"/>
        <v>0</v>
      </c>
      <c r="OYM20" s="103">
        <f t="shared" si="168"/>
        <v>0</v>
      </c>
      <c r="OYN20" s="103">
        <f t="shared" si="168"/>
        <v>0</v>
      </c>
      <c r="OYO20" s="103">
        <f t="shared" si="168"/>
        <v>0</v>
      </c>
      <c r="OYP20" s="103">
        <f t="shared" si="168"/>
        <v>0</v>
      </c>
      <c r="OYQ20" s="103">
        <f t="shared" si="168"/>
        <v>0</v>
      </c>
      <c r="OYR20" s="103">
        <f t="shared" si="168"/>
        <v>0</v>
      </c>
      <c r="OYS20" s="103">
        <f t="shared" si="168"/>
        <v>0</v>
      </c>
      <c r="OYT20" s="103">
        <f t="shared" si="168"/>
        <v>0</v>
      </c>
      <c r="OYU20" s="103">
        <f t="shared" si="168"/>
        <v>0</v>
      </c>
      <c r="OYV20" s="103">
        <f t="shared" si="168"/>
        <v>0</v>
      </c>
      <c r="OYW20" s="103">
        <f t="shared" si="168"/>
        <v>0</v>
      </c>
      <c r="OYX20" s="103">
        <f t="shared" si="168"/>
        <v>0</v>
      </c>
      <c r="OYY20" s="103">
        <f t="shared" si="168"/>
        <v>0</v>
      </c>
      <c r="OYZ20" s="103">
        <f t="shared" si="168"/>
        <v>0</v>
      </c>
      <c r="OZA20" s="103">
        <f t="shared" si="168"/>
        <v>0</v>
      </c>
      <c r="OZB20" s="103">
        <f t="shared" si="168"/>
        <v>0</v>
      </c>
      <c r="OZC20" s="103">
        <f t="shared" si="168"/>
        <v>0</v>
      </c>
      <c r="OZD20" s="103">
        <f t="shared" si="168"/>
        <v>0</v>
      </c>
      <c r="OZE20" s="103">
        <f t="shared" si="168"/>
        <v>0</v>
      </c>
      <c r="OZF20" s="103">
        <f t="shared" si="168"/>
        <v>0</v>
      </c>
      <c r="OZG20" s="103">
        <f t="shared" si="168"/>
        <v>0</v>
      </c>
      <c r="OZH20" s="103">
        <f t="shared" si="168"/>
        <v>0</v>
      </c>
      <c r="OZI20" s="103">
        <f t="shared" si="168"/>
        <v>0</v>
      </c>
      <c r="OZJ20" s="103">
        <f t="shared" si="168"/>
        <v>0</v>
      </c>
      <c r="OZK20" s="103">
        <f t="shared" si="168"/>
        <v>0</v>
      </c>
      <c r="OZL20" s="103">
        <f t="shared" si="168"/>
        <v>0</v>
      </c>
      <c r="OZM20" s="103">
        <f t="shared" si="168"/>
        <v>0</v>
      </c>
      <c r="OZN20" s="103">
        <f t="shared" si="168"/>
        <v>0</v>
      </c>
      <c r="OZO20" s="103">
        <f t="shared" si="168"/>
        <v>0</v>
      </c>
      <c r="OZP20" s="103">
        <f t="shared" si="168"/>
        <v>0</v>
      </c>
      <c r="OZQ20" s="103">
        <f t="shared" ref="OZQ20:PCB20" si="169">SUM(OZQ9:OZQ16)</f>
        <v>0</v>
      </c>
      <c r="OZR20" s="103">
        <f t="shared" si="169"/>
        <v>0</v>
      </c>
      <c r="OZS20" s="103">
        <f t="shared" si="169"/>
        <v>0</v>
      </c>
      <c r="OZT20" s="103">
        <f t="shared" si="169"/>
        <v>0</v>
      </c>
      <c r="OZU20" s="103">
        <f t="shared" si="169"/>
        <v>0</v>
      </c>
      <c r="OZV20" s="103">
        <f t="shared" si="169"/>
        <v>0</v>
      </c>
      <c r="OZW20" s="103">
        <f t="shared" si="169"/>
        <v>0</v>
      </c>
      <c r="OZX20" s="103">
        <f t="shared" si="169"/>
        <v>0</v>
      </c>
      <c r="OZY20" s="103">
        <f t="shared" si="169"/>
        <v>0</v>
      </c>
      <c r="OZZ20" s="103">
        <f t="shared" si="169"/>
        <v>0</v>
      </c>
      <c r="PAA20" s="103">
        <f t="shared" si="169"/>
        <v>0</v>
      </c>
      <c r="PAB20" s="103">
        <f t="shared" si="169"/>
        <v>0</v>
      </c>
      <c r="PAC20" s="103">
        <f t="shared" si="169"/>
        <v>0</v>
      </c>
      <c r="PAD20" s="103">
        <f t="shared" si="169"/>
        <v>0</v>
      </c>
      <c r="PAE20" s="103">
        <f t="shared" si="169"/>
        <v>0</v>
      </c>
      <c r="PAF20" s="103">
        <f t="shared" si="169"/>
        <v>0</v>
      </c>
      <c r="PAG20" s="103">
        <f t="shared" si="169"/>
        <v>0</v>
      </c>
      <c r="PAH20" s="103">
        <f t="shared" si="169"/>
        <v>0</v>
      </c>
      <c r="PAI20" s="103">
        <f t="shared" si="169"/>
        <v>0</v>
      </c>
      <c r="PAJ20" s="103">
        <f t="shared" si="169"/>
        <v>0</v>
      </c>
      <c r="PAK20" s="103">
        <f t="shared" si="169"/>
        <v>0</v>
      </c>
      <c r="PAL20" s="103">
        <f t="shared" si="169"/>
        <v>0</v>
      </c>
      <c r="PAM20" s="103">
        <f t="shared" si="169"/>
        <v>0</v>
      </c>
      <c r="PAN20" s="103">
        <f t="shared" si="169"/>
        <v>0</v>
      </c>
      <c r="PAO20" s="103">
        <f t="shared" si="169"/>
        <v>0</v>
      </c>
      <c r="PAP20" s="103">
        <f t="shared" si="169"/>
        <v>0</v>
      </c>
      <c r="PAQ20" s="103">
        <f t="shared" si="169"/>
        <v>0</v>
      </c>
      <c r="PAR20" s="103">
        <f t="shared" si="169"/>
        <v>0</v>
      </c>
      <c r="PAS20" s="103">
        <f t="shared" si="169"/>
        <v>0</v>
      </c>
      <c r="PAT20" s="103">
        <f t="shared" si="169"/>
        <v>0</v>
      </c>
      <c r="PAU20" s="103">
        <f t="shared" si="169"/>
        <v>0</v>
      </c>
      <c r="PAV20" s="103">
        <f t="shared" si="169"/>
        <v>0</v>
      </c>
      <c r="PAW20" s="103">
        <f t="shared" si="169"/>
        <v>0</v>
      </c>
      <c r="PAX20" s="103">
        <f t="shared" si="169"/>
        <v>0</v>
      </c>
      <c r="PAY20" s="103">
        <f t="shared" si="169"/>
        <v>0</v>
      </c>
      <c r="PAZ20" s="103">
        <f t="shared" si="169"/>
        <v>0</v>
      </c>
      <c r="PBA20" s="103">
        <f t="shared" si="169"/>
        <v>0</v>
      </c>
      <c r="PBB20" s="103">
        <f t="shared" si="169"/>
        <v>0</v>
      </c>
      <c r="PBC20" s="103">
        <f t="shared" si="169"/>
        <v>0</v>
      </c>
      <c r="PBD20" s="103">
        <f t="shared" si="169"/>
        <v>0</v>
      </c>
      <c r="PBE20" s="103">
        <f t="shared" si="169"/>
        <v>0</v>
      </c>
      <c r="PBF20" s="103">
        <f t="shared" si="169"/>
        <v>0</v>
      </c>
      <c r="PBG20" s="103">
        <f t="shared" si="169"/>
        <v>0</v>
      </c>
      <c r="PBH20" s="103">
        <f t="shared" si="169"/>
        <v>0</v>
      </c>
      <c r="PBI20" s="103">
        <f t="shared" si="169"/>
        <v>0</v>
      </c>
      <c r="PBJ20" s="103">
        <f t="shared" si="169"/>
        <v>0</v>
      </c>
      <c r="PBK20" s="103">
        <f t="shared" si="169"/>
        <v>0</v>
      </c>
      <c r="PBL20" s="103">
        <f t="shared" si="169"/>
        <v>0</v>
      </c>
      <c r="PBM20" s="103">
        <f t="shared" si="169"/>
        <v>0</v>
      </c>
      <c r="PBN20" s="103">
        <f t="shared" si="169"/>
        <v>0</v>
      </c>
      <c r="PBO20" s="103">
        <f t="shared" si="169"/>
        <v>0</v>
      </c>
      <c r="PBP20" s="103">
        <f t="shared" si="169"/>
        <v>0</v>
      </c>
      <c r="PBQ20" s="103">
        <f t="shared" si="169"/>
        <v>0</v>
      </c>
      <c r="PBR20" s="103">
        <f t="shared" si="169"/>
        <v>0</v>
      </c>
      <c r="PBS20" s="103">
        <f t="shared" si="169"/>
        <v>0</v>
      </c>
      <c r="PBT20" s="103">
        <f t="shared" si="169"/>
        <v>0</v>
      </c>
      <c r="PBU20" s="103">
        <f t="shared" si="169"/>
        <v>0</v>
      </c>
      <c r="PBV20" s="103">
        <f t="shared" si="169"/>
        <v>0</v>
      </c>
      <c r="PBW20" s="103">
        <f t="shared" si="169"/>
        <v>0</v>
      </c>
      <c r="PBX20" s="103">
        <f t="shared" si="169"/>
        <v>0</v>
      </c>
      <c r="PBY20" s="103">
        <f t="shared" si="169"/>
        <v>0</v>
      </c>
      <c r="PBZ20" s="103">
        <f t="shared" si="169"/>
        <v>0</v>
      </c>
      <c r="PCA20" s="103">
        <f t="shared" si="169"/>
        <v>0</v>
      </c>
      <c r="PCB20" s="103">
        <f t="shared" si="169"/>
        <v>0</v>
      </c>
      <c r="PCC20" s="103">
        <f t="shared" ref="PCC20:PEN20" si="170">SUM(PCC9:PCC16)</f>
        <v>0</v>
      </c>
      <c r="PCD20" s="103">
        <f t="shared" si="170"/>
        <v>0</v>
      </c>
      <c r="PCE20" s="103">
        <f t="shared" si="170"/>
        <v>0</v>
      </c>
      <c r="PCF20" s="103">
        <f t="shared" si="170"/>
        <v>0</v>
      </c>
      <c r="PCG20" s="103">
        <f t="shared" si="170"/>
        <v>0</v>
      </c>
      <c r="PCH20" s="103">
        <f t="shared" si="170"/>
        <v>0</v>
      </c>
      <c r="PCI20" s="103">
        <f t="shared" si="170"/>
        <v>0</v>
      </c>
      <c r="PCJ20" s="103">
        <f t="shared" si="170"/>
        <v>0</v>
      </c>
      <c r="PCK20" s="103">
        <f t="shared" si="170"/>
        <v>0</v>
      </c>
      <c r="PCL20" s="103">
        <f t="shared" si="170"/>
        <v>0</v>
      </c>
      <c r="PCM20" s="103">
        <f t="shared" si="170"/>
        <v>0</v>
      </c>
      <c r="PCN20" s="103">
        <f t="shared" si="170"/>
        <v>0</v>
      </c>
      <c r="PCO20" s="103">
        <f t="shared" si="170"/>
        <v>0</v>
      </c>
      <c r="PCP20" s="103">
        <f t="shared" si="170"/>
        <v>0</v>
      </c>
      <c r="PCQ20" s="103">
        <f t="shared" si="170"/>
        <v>0</v>
      </c>
      <c r="PCR20" s="103">
        <f t="shared" si="170"/>
        <v>0</v>
      </c>
      <c r="PCS20" s="103">
        <f t="shared" si="170"/>
        <v>0</v>
      </c>
      <c r="PCT20" s="103">
        <f t="shared" si="170"/>
        <v>0</v>
      </c>
      <c r="PCU20" s="103">
        <f t="shared" si="170"/>
        <v>0</v>
      </c>
      <c r="PCV20" s="103">
        <f t="shared" si="170"/>
        <v>0</v>
      </c>
      <c r="PCW20" s="103">
        <f t="shared" si="170"/>
        <v>0</v>
      </c>
      <c r="PCX20" s="103">
        <f t="shared" si="170"/>
        <v>0</v>
      </c>
      <c r="PCY20" s="103">
        <f t="shared" si="170"/>
        <v>0</v>
      </c>
      <c r="PCZ20" s="103">
        <f t="shared" si="170"/>
        <v>0</v>
      </c>
      <c r="PDA20" s="103">
        <f t="shared" si="170"/>
        <v>0</v>
      </c>
      <c r="PDB20" s="103">
        <f t="shared" si="170"/>
        <v>0</v>
      </c>
      <c r="PDC20" s="103">
        <f t="shared" si="170"/>
        <v>0</v>
      </c>
      <c r="PDD20" s="103">
        <f t="shared" si="170"/>
        <v>0</v>
      </c>
      <c r="PDE20" s="103">
        <f t="shared" si="170"/>
        <v>0</v>
      </c>
      <c r="PDF20" s="103">
        <f t="shared" si="170"/>
        <v>0</v>
      </c>
      <c r="PDG20" s="103">
        <f t="shared" si="170"/>
        <v>0</v>
      </c>
      <c r="PDH20" s="103">
        <f t="shared" si="170"/>
        <v>0</v>
      </c>
      <c r="PDI20" s="103">
        <f t="shared" si="170"/>
        <v>0</v>
      </c>
      <c r="PDJ20" s="103">
        <f t="shared" si="170"/>
        <v>0</v>
      </c>
      <c r="PDK20" s="103">
        <f t="shared" si="170"/>
        <v>0</v>
      </c>
      <c r="PDL20" s="103">
        <f t="shared" si="170"/>
        <v>0</v>
      </c>
      <c r="PDM20" s="103">
        <f t="shared" si="170"/>
        <v>0</v>
      </c>
      <c r="PDN20" s="103">
        <f t="shared" si="170"/>
        <v>0</v>
      </c>
      <c r="PDO20" s="103">
        <f t="shared" si="170"/>
        <v>0</v>
      </c>
      <c r="PDP20" s="103">
        <f t="shared" si="170"/>
        <v>0</v>
      </c>
      <c r="PDQ20" s="103">
        <f t="shared" si="170"/>
        <v>0</v>
      </c>
      <c r="PDR20" s="103">
        <f t="shared" si="170"/>
        <v>0</v>
      </c>
      <c r="PDS20" s="103">
        <f t="shared" si="170"/>
        <v>0</v>
      </c>
      <c r="PDT20" s="103">
        <f t="shared" si="170"/>
        <v>0</v>
      </c>
      <c r="PDU20" s="103">
        <f t="shared" si="170"/>
        <v>0</v>
      </c>
      <c r="PDV20" s="103">
        <f t="shared" si="170"/>
        <v>0</v>
      </c>
      <c r="PDW20" s="103">
        <f t="shared" si="170"/>
        <v>0</v>
      </c>
      <c r="PDX20" s="103">
        <f t="shared" si="170"/>
        <v>0</v>
      </c>
      <c r="PDY20" s="103">
        <f t="shared" si="170"/>
        <v>0</v>
      </c>
      <c r="PDZ20" s="103">
        <f t="shared" si="170"/>
        <v>0</v>
      </c>
      <c r="PEA20" s="103">
        <f t="shared" si="170"/>
        <v>0</v>
      </c>
      <c r="PEB20" s="103">
        <f t="shared" si="170"/>
        <v>0</v>
      </c>
      <c r="PEC20" s="103">
        <f t="shared" si="170"/>
        <v>0</v>
      </c>
      <c r="PED20" s="103">
        <f t="shared" si="170"/>
        <v>0</v>
      </c>
      <c r="PEE20" s="103">
        <f t="shared" si="170"/>
        <v>0</v>
      </c>
      <c r="PEF20" s="103">
        <f t="shared" si="170"/>
        <v>0</v>
      </c>
      <c r="PEG20" s="103">
        <f t="shared" si="170"/>
        <v>0</v>
      </c>
      <c r="PEH20" s="103">
        <f t="shared" si="170"/>
        <v>0</v>
      </c>
      <c r="PEI20" s="103">
        <f t="shared" si="170"/>
        <v>0</v>
      </c>
      <c r="PEJ20" s="103">
        <f t="shared" si="170"/>
        <v>0</v>
      </c>
      <c r="PEK20" s="103">
        <f t="shared" si="170"/>
        <v>0</v>
      </c>
      <c r="PEL20" s="103">
        <f t="shared" si="170"/>
        <v>0</v>
      </c>
      <c r="PEM20" s="103">
        <f t="shared" si="170"/>
        <v>0</v>
      </c>
      <c r="PEN20" s="103">
        <f t="shared" si="170"/>
        <v>0</v>
      </c>
      <c r="PEO20" s="103">
        <f t="shared" ref="PEO20:PGZ20" si="171">SUM(PEO9:PEO16)</f>
        <v>0</v>
      </c>
      <c r="PEP20" s="103">
        <f t="shared" si="171"/>
        <v>0</v>
      </c>
      <c r="PEQ20" s="103">
        <f t="shared" si="171"/>
        <v>0</v>
      </c>
      <c r="PER20" s="103">
        <f t="shared" si="171"/>
        <v>0</v>
      </c>
      <c r="PES20" s="103">
        <f t="shared" si="171"/>
        <v>0</v>
      </c>
      <c r="PET20" s="103">
        <f t="shared" si="171"/>
        <v>0</v>
      </c>
      <c r="PEU20" s="103">
        <f t="shared" si="171"/>
        <v>0</v>
      </c>
      <c r="PEV20" s="103">
        <f t="shared" si="171"/>
        <v>0</v>
      </c>
      <c r="PEW20" s="103">
        <f t="shared" si="171"/>
        <v>0</v>
      </c>
      <c r="PEX20" s="103">
        <f t="shared" si="171"/>
        <v>0</v>
      </c>
      <c r="PEY20" s="103">
        <f t="shared" si="171"/>
        <v>0</v>
      </c>
      <c r="PEZ20" s="103">
        <f t="shared" si="171"/>
        <v>0</v>
      </c>
      <c r="PFA20" s="103">
        <f t="shared" si="171"/>
        <v>0</v>
      </c>
      <c r="PFB20" s="103">
        <f t="shared" si="171"/>
        <v>0</v>
      </c>
      <c r="PFC20" s="103">
        <f t="shared" si="171"/>
        <v>0</v>
      </c>
      <c r="PFD20" s="103">
        <f t="shared" si="171"/>
        <v>0</v>
      </c>
      <c r="PFE20" s="103">
        <f t="shared" si="171"/>
        <v>0</v>
      </c>
      <c r="PFF20" s="103">
        <f t="shared" si="171"/>
        <v>0</v>
      </c>
      <c r="PFG20" s="103">
        <f t="shared" si="171"/>
        <v>0</v>
      </c>
      <c r="PFH20" s="103">
        <f t="shared" si="171"/>
        <v>0</v>
      </c>
      <c r="PFI20" s="103">
        <f t="shared" si="171"/>
        <v>0</v>
      </c>
      <c r="PFJ20" s="103">
        <f t="shared" si="171"/>
        <v>0</v>
      </c>
      <c r="PFK20" s="103">
        <f t="shared" si="171"/>
        <v>0</v>
      </c>
      <c r="PFL20" s="103">
        <f t="shared" si="171"/>
        <v>0</v>
      </c>
      <c r="PFM20" s="103">
        <f t="shared" si="171"/>
        <v>0</v>
      </c>
      <c r="PFN20" s="103">
        <f t="shared" si="171"/>
        <v>0</v>
      </c>
      <c r="PFO20" s="103">
        <f t="shared" si="171"/>
        <v>0</v>
      </c>
      <c r="PFP20" s="103">
        <f t="shared" si="171"/>
        <v>0</v>
      </c>
      <c r="PFQ20" s="103">
        <f t="shared" si="171"/>
        <v>0</v>
      </c>
      <c r="PFR20" s="103">
        <f t="shared" si="171"/>
        <v>0</v>
      </c>
      <c r="PFS20" s="103">
        <f t="shared" si="171"/>
        <v>0</v>
      </c>
      <c r="PFT20" s="103">
        <f t="shared" si="171"/>
        <v>0</v>
      </c>
      <c r="PFU20" s="103">
        <f t="shared" si="171"/>
        <v>0</v>
      </c>
      <c r="PFV20" s="103">
        <f t="shared" si="171"/>
        <v>0</v>
      </c>
      <c r="PFW20" s="103">
        <f t="shared" si="171"/>
        <v>0</v>
      </c>
      <c r="PFX20" s="103">
        <f t="shared" si="171"/>
        <v>0</v>
      </c>
      <c r="PFY20" s="103">
        <f t="shared" si="171"/>
        <v>0</v>
      </c>
      <c r="PFZ20" s="103">
        <f t="shared" si="171"/>
        <v>0</v>
      </c>
      <c r="PGA20" s="103">
        <f t="shared" si="171"/>
        <v>0</v>
      </c>
      <c r="PGB20" s="103">
        <f t="shared" si="171"/>
        <v>0</v>
      </c>
      <c r="PGC20" s="103">
        <f t="shared" si="171"/>
        <v>0</v>
      </c>
      <c r="PGD20" s="103">
        <f t="shared" si="171"/>
        <v>0</v>
      </c>
      <c r="PGE20" s="103">
        <f t="shared" si="171"/>
        <v>0</v>
      </c>
      <c r="PGF20" s="103">
        <f t="shared" si="171"/>
        <v>0</v>
      </c>
      <c r="PGG20" s="103">
        <f t="shared" si="171"/>
        <v>0</v>
      </c>
      <c r="PGH20" s="103">
        <f t="shared" si="171"/>
        <v>0</v>
      </c>
      <c r="PGI20" s="103">
        <f t="shared" si="171"/>
        <v>0</v>
      </c>
      <c r="PGJ20" s="103">
        <f t="shared" si="171"/>
        <v>0</v>
      </c>
      <c r="PGK20" s="103">
        <f t="shared" si="171"/>
        <v>0</v>
      </c>
      <c r="PGL20" s="103">
        <f t="shared" si="171"/>
        <v>0</v>
      </c>
      <c r="PGM20" s="103">
        <f t="shared" si="171"/>
        <v>0</v>
      </c>
      <c r="PGN20" s="103">
        <f t="shared" si="171"/>
        <v>0</v>
      </c>
      <c r="PGO20" s="103">
        <f t="shared" si="171"/>
        <v>0</v>
      </c>
      <c r="PGP20" s="103">
        <f t="shared" si="171"/>
        <v>0</v>
      </c>
      <c r="PGQ20" s="103">
        <f t="shared" si="171"/>
        <v>0</v>
      </c>
      <c r="PGR20" s="103">
        <f t="shared" si="171"/>
        <v>0</v>
      </c>
      <c r="PGS20" s="103">
        <f t="shared" si="171"/>
        <v>0</v>
      </c>
      <c r="PGT20" s="103">
        <f t="shared" si="171"/>
        <v>0</v>
      </c>
      <c r="PGU20" s="103">
        <f t="shared" si="171"/>
        <v>0</v>
      </c>
      <c r="PGV20" s="103">
        <f t="shared" si="171"/>
        <v>0</v>
      </c>
      <c r="PGW20" s="103">
        <f t="shared" si="171"/>
        <v>0</v>
      </c>
      <c r="PGX20" s="103">
        <f t="shared" si="171"/>
        <v>0</v>
      </c>
      <c r="PGY20" s="103">
        <f t="shared" si="171"/>
        <v>0</v>
      </c>
      <c r="PGZ20" s="103">
        <f t="shared" si="171"/>
        <v>0</v>
      </c>
      <c r="PHA20" s="103">
        <f t="shared" ref="PHA20:PJL20" si="172">SUM(PHA9:PHA16)</f>
        <v>0</v>
      </c>
      <c r="PHB20" s="103">
        <f t="shared" si="172"/>
        <v>0</v>
      </c>
      <c r="PHC20" s="103">
        <f t="shared" si="172"/>
        <v>0</v>
      </c>
      <c r="PHD20" s="103">
        <f t="shared" si="172"/>
        <v>0</v>
      </c>
      <c r="PHE20" s="103">
        <f t="shared" si="172"/>
        <v>0</v>
      </c>
      <c r="PHF20" s="103">
        <f t="shared" si="172"/>
        <v>0</v>
      </c>
      <c r="PHG20" s="103">
        <f t="shared" si="172"/>
        <v>0</v>
      </c>
      <c r="PHH20" s="103">
        <f t="shared" si="172"/>
        <v>0</v>
      </c>
      <c r="PHI20" s="103">
        <f t="shared" si="172"/>
        <v>0</v>
      </c>
      <c r="PHJ20" s="103">
        <f t="shared" si="172"/>
        <v>0</v>
      </c>
      <c r="PHK20" s="103">
        <f t="shared" si="172"/>
        <v>0</v>
      </c>
      <c r="PHL20" s="103">
        <f t="shared" si="172"/>
        <v>0</v>
      </c>
      <c r="PHM20" s="103">
        <f t="shared" si="172"/>
        <v>0</v>
      </c>
      <c r="PHN20" s="103">
        <f t="shared" si="172"/>
        <v>0</v>
      </c>
      <c r="PHO20" s="103">
        <f t="shared" si="172"/>
        <v>0</v>
      </c>
      <c r="PHP20" s="103">
        <f t="shared" si="172"/>
        <v>0</v>
      </c>
      <c r="PHQ20" s="103">
        <f t="shared" si="172"/>
        <v>0</v>
      </c>
      <c r="PHR20" s="103">
        <f t="shared" si="172"/>
        <v>0</v>
      </c>
      <c r="PHS20" s="103">
        <f t="shared" si="172"/>
        <v>0</v>
      </c>
      <c r="PHT20" s="103">
        <f t="shared" si="172"/>
        <v>0</v>
      </c>
      <c r="PHU20" s="103">
        <f t="shared" si="172"/>
        <v>0</v>
      </c>
      <c r="PHV20" s="103">
        <f t="shared" si="172"/>
        <v>0</v>
      </c>
      <c r="PHW20" s="103">
        <f t="shared" si="172"/>
        <v>0</v>
      </c>
      <c r="PHX20" s="103">
        <f t="shared" si="172"/>
        <v>0</v>
      </c>
      <c r="PHY20" s="103">
        <f t="shared" si="172"/>
        <v>0</v>
      </c>
      <c r="PHZ20" s="103">
        <f t="shared" si="172"/>
        <v>0</v>
      </c>
      <c r="PIA20" s="103">
        <f t="shared" si="172"/>
        <v>0</v>
      </c>
      <c r="PIB20" s="103">
        <f t="shared" si="172"/>
        <v>0</v>
      </c>
      <c r="PIC20" s="103">
        <f t="shared" si="172"/>
        <v>0</v>
      </c>
      <c r="PID20" s="103">
        <f t="shared" si="172"/>
        <v>0</v>
      </c>
      <c r="PIE20" s="103">
        <f t="shared" si="172"/>
        <v>0</v>
      </c>
      <c r="PIF20" s="103">
        <f t="shared" si="172"/>
        <v>0</v>
      </c>
      <c r="PIG20" s="103">
        <f t="shared" si="172"/>
        <v>0</v>
      </c>
      <c r="PIH20" s="103">
        <f t="shared" si="172"/>
        <v>0</v>
      </c>
      <c r="PII20" s="103">
        <f t="shared" si="172"/>
        <v>0</v>
      </c>
      <c r="PIJ20" s="103">
        <f t="shared" si="172"/>
        <v>0</v>
      </c>
      <c r="PIK20" s="103">
        <f t="shared" si="172"/>
        <v>0</v>
      </c>
      <c r="PIL20" s="103">
        <f t="shared" si="172"/>
        <v>0</v>
      </c>
      <c r="PIM20" s="103">
        <f t="shared" si="172"/>
        <v>0</v>
      </c>
      <c r="PIN20" s="103">
        <f t="shared" si="172"/>
        <v>0</v>
      </c>
      <c r="PIO20" s="103">
        <f t="shared" si="172"/>
        <v>0</v>
      </c>
      <c r="PIP20" s="103">
        <f t="shared" si="172"/>
        <v>0</v>
      </c>
      <c r="PIQ20" s="103">
        <f t="shared" si="172"/>
        <v>0</v>
      </c>
      <c r="PIR20" s="103">
        <f t="shared" si="172"/>
        <v>0</v>
      </c>
      <c r="PIS20" s="103">
        <f t="shared" si="172"/>
        <v>0</v>
      </c>
      <c r="PIT20" s="103">
        <f t="shared" si="172"/>
        <v>0</v>
      </c>
      <c r="PIU20" s="103">
        <f t="shared" si="172"/>
        <v>0</v>
      </c>
      <c r="PIV20" s="103">
        <f t="shared" si="172"/>
        <v>0</v>
      </c>
      <c r="PIW20" s="103">
        <f t="shared" si="172"/>
        <v>0</v>
      </c>
      <c r="PIX20" s="103">
        <f t="shared" si="172"/>
        <v>0</v>
      </c>
      <c r="PIY20" s="103">
        <f t="shared" si="172"/>
        <v>0</v>
      </c>
      <c r="PIZ20" s="103">
        <f t="shared" si="172"/>
        <v>0</v>
      </c>
      <c r="PJA20" s="103">
        <f t="shared" si="172"/>
        <v>0</v>
      </c>
      <c r="PJB20" s="103">
        <f t="shared" si="172"/>
        <v>0</v>
      </c>
      <c r="PJC20" s="103">
        <f t="shared" si="172"/>
        <v>0</v>
      </c>
      <c r="PJD20" s="103">
        <f t="shared" si="172"/>
        <v>0</v>
      </c>
      <c r="PJE20" s="103">
        <f t="shared" si="172"/>
        <v>0</v>
      </c>
      <c r="PJF20" s="103">
        <f t="shared" si="172"/>
        <v>0</v>
      </c>
      <c r="PJG20" s="103">
        <f t="shared" si="172"/>
        <v>0</v>
      </c>
      <c r="PJH20" s="103">
        <f t="shared" si="172"/>
        <v>0</v>
      </c>
      <c r="PJI20" s="103">
        <f t="shared" si="172"/>
        <v>0</v>
      </c>
      <c r="PJJ20" s="103">
        <f t="shared" si="172"/>
        <v>0</v>
      </c>
      <c r="PJK20" s="103">
        <f t="shared" si="172"/>
        <v>0</v>
      </c>
      <c r="PJL20" s="103">
        <f t="shared" si="172"/>
        <v>0</v>
      </c>
      <c r="PJM20" s="103">
        <f t="shared" ref="PJM20:PLX20" si="173">SUM(PJM9:PJM16)</f>
        <v>0</v>
      </c>
      <c r="PJN20" s="103">
        <f t="shared" si="173"/>
        <v>0</v>
      </c>
      <c r="PJO20" s="103">
        <f t="shared" si="173"/>
        <v>0</v>
      </c>
      <c r="PJP20" s="103">
        <f t="shared" si="173"/>
        <v>0</v>
      </c>
      <c r="PJQ20" s="103">
        <f t="shared" si="173"/>
        <v>0</v>
      </c>
      <c r="PJR20" s="103">
        <f t="shared" si="173"/>
        <v>0</v>
      </c>
      <c r="PJS20" s="103">
        <f t="shared" si="173"/>
        <v>0</v>
      </c>
      <c r="PJT20" s="103">
        <f t="shared" si="173"/>
        <v>0</v>
      </c>
      <c r="PJU20" s="103">
        <f t="shared" si="173"/>
        <v>0</v>
      </c>
      <c r="PJV20" s="103">
        <f t="shared" si="173"/>
        <v>0</v>
      </c>
      <c r="PJW20" s="103">
        <f t="shared" si="173"/>
        <v>0</v>
      </c>
      <c r="PJX20" s="103">
        <f t="shared" si="173"/>
        <v>0</v>
      </c>
      <c r="PJY20" s="103">
        <f t="shared" si="173"/>
        <v>0</v>
      </c>
      <c r="PJZ20" s="103">
        <f t="shared" si="173"/>
        <v>0</v>
      </c>
      <c r="PKA20" s="103">
        <f t="shared" si="173"/>
        <v>0</v>
      </c>
      <c r="PKB20" s="103">
        <f t="shared" si="173"/>
        <v>0</v>
      </c>
      <c r="PKC20" s="103">
        <f t="shared" si="173"/>
        <v>0</v>
      </c>
      <c r="PKD20" s="103">
        <f t="shared" si="173"/>
        <v>0</v>
      </c>
      <c r="PKE20" s="103">
        <f t="shared" si="173"/>
        <v>0</v>
      </c>
      <c r="PKF20" s="103">
        <f t="shared" si="173"/>
        <v>0</v>
      </c>
      <c r="PKG20" s="103">
        <f t="shared" si="173"/>
        <v>0</v>
      </c>
      <c r="PKH20" s="103">
        <f t="shared" si="173"/>
        <v>0</v>
      </c>
      <c r="PKI20" s="103">
        <f t="shared" si="173"/>
        <v>0</v>
      </c>
      <c r="PKJ20" s="103">
        <f t="shared" si="173"/>
        <v>0</v>
      </c>
      <c r="PKK20" s="103">
        <f t="shared" si="173"/>
        <v>0</v>
      </c>
      <c r="PKL20" s="103">
        <f t="shared" si="173"/>
        <v>0</v>
      </c>
      <c r="PKM20" s="103">
        <f t="shared" si="173"/>
        <v>0</v>
      </c>
      <c r="PKN20" s="103">
        <f t="shared" si="173"/>
        <v>0</v>
      </c>
      <c r="PKO20" s="103">
        <f t="shared" si="173"/>
        <v>0</v>
      </c>
      <c r="PKP20" s="103">
        <f t="shared" si="173"/>
        <v>0</v>
      </c>
      <c r="PKQ20" s="103">
        <f t="shared" si="173"/>
        <v>0</v>
      </c>
      <c r="PKR20" s="103">
        <f t="shared" si="173"/>
        <v>0</v>
      </c>
      <c r="PKS20" s="103">
        <f t="shared" si="173"/>
        <v>0</v>
      </c>
      <c r="PKT20" s="103">
        <f t="shared" si="173"/>
        <v>0</v>
      </c>
      <c r="PKU20" s="103">
        <f t="shared" si="173"/>
        <v>0</v>
      </c>
      <c r="PKV20" s="103">
        <f t="shared" si="173"/>
        <v>0</v>
      </c>
      <c r="PKW20" s="103">
        <f t="shared" si="173"/>
        <v>0</v>
      </c>
      <c r="PKX20" s="103">
        <f t="shared" si="173"/>
        <v>0</v>
      </c>
      <c r="PKY20" s="103">
        <f t="shared" si="173"/>
        <v>0</v>
      </c>
      <c r="PKZ20" s="103">
        <f t="shared" si="173"/>
        <v>0</v>
      </c>
      <c r="PLA20" s="103">
        <f t="shared" si="173"/>
        <v>0</v>
      </c>
      <c r="PLB20" s="103">
        <f t="shared" si="173"/>
        <v>0</v>
      </c>
      <c r="PLC20" s="103">
        <f t="shared" si="173"/>
        <v>0</v>
      </c>
      <c r="PLD20" s="103">
        <f t="shared" si="173"/>
        <v>0</v>
      </c>
      <c r="PLE20" s="103">
        <f t="shared" si="173"/>
        <v>0</v>
      </c>
      <c r="PLF20" s="103">
        <f t="shared" si="173"/>
        <v>0</v>
      </c>
      <c r="PLG20" s="103">
        <f t="shared" si="173"/>
        <v>0</v>
      </c>
      <c r="PLH20" s="103">
        <f t="shared" si="173"/>
        <v>0</v>
      </c>
      <c r="PLI20" s="103">
        <f t="shared" si="173"/>
        <v>0</v>
      </c>
      <c r="PLJ20" s="103">
        <f t="shared" si="173"/>
        <v>0</v>
      </c>
      <c r="PLK20" s="103">
        <f t="shared" si="173"/>
        <v>0</v>
      </c>
      <c r="PLL20" s="103">
        <f t="shared" si="173"/>
        <v>0</v>
      </c>
      <c r="PLM20" s="103">
        <f t="shared" si="173"/>
        <v>0</v>
      </c>
      <c r="PLN20" s="103">
        <f t="shared" si="173"/>
        <v>0</v>
      </c>
      <c r="PLO20" s="103">
        <f t="shared" si="173"/>
        <v>0</v>
      </c>
      <c r="PLP20" s="103">
        <f t="shared" si="173"/>
        <v>0</v>
      </c>
      <c r="PLQ20" s="103">
        <f t="shared" si="173"/>
        <v>0</v>
      </c>
      <c r="PLR20" s="103">
        <f t="shared" si="173"/>
        <v>0</v>
      </c>
      <c r="PLS20" s="103">
        <f t="shared" si="173"/>
        <v>0</v>
      </c>
      <c r="PLT20" s="103">
        <f t="shared" si="173"/>
        <v>0</v>
      </c>
      <c r="PLU20" s="103">
        <f t="shared" si="173"/>
        <v>0</v>
      </c>
      <c r="PLV20" s="103">
        <f t="shared" si="173"/>
        <v>0</v>
      </c>
      <c r="PLW20" s="103">
        <f t="shared" si="173"/>
        <v>0</v>
      </c>
      <c r="PLX20" s="103">
        <f t="shared" si="173"/>
        <v>0</v>
      </c>
      <c r="PLY20" s="103">
        <f t="shared" ref="PLY20:POJ20" si="174">SUM(PLY9:PLY16)</f>
        <v>0</v>
      </c>
      <c r="PLZ20" s="103">
        <f t="shared" si="174"/>
        <v>0</v>
      </c>
      <c r="PMA20" s="103">
        <f t="shared" si="174"/>
        <v>0</v>
      </c>
      <c r="PMB20" s="103">
        <f t="shared" si="174"/>
        <v>0</v>
      </c>
      <c r="PMC20" s="103">
        <f t="shared" si="174"/>
        <v>0</v>
      </c>
      <c r="PMD20" s="103">
        <f t="shared" si="174"/>
        <v>0</v>
      </c>
      <c r="PME20" s="103">
        <f t="shared" si="174"/>
        <v>0</v>
      </c>
      <c r="PMF20" s="103">
        <f t="shared" si="174"/>
        <v>0</v>
      </c>
      <c r="PMG20" s="103">
        <f t="shared" si="174"/>
        <v>0</v>
      </c>
      <c r="PMH20" s="103">
        <f t="shared" si="174"/>
        <v>0</v>
      </c>
      <c r="PMI20" s="103">
        <f t="shared" si="174"/>
        <v>0</v>
      </c>
      <c r="PMJ20" s="103">
        <f t="shared" si="174"/>
        <v>0</v>
      </c>
      <c r="PMK20" s="103">
        <f t="shared" si="174"/>
        <v>0</v>
      </c>
      <c r="PML20" s="103">
        <f t="shared" si="174"/>
        <v>0</v>
      </c>
      <c r="PMM20" s="103">
        <f t="shared" si="174"/>
        <v>0</v>
      </c>
      <c r="PMN20" s="103">
        <f t="shared" si="174"/>
        <v>0</v>
      </c>
      <c r="PMO20" s="103">
        <f t="shared" si="174"/>
        <v>0</v>
      </c>
      <c r="PMP20" s="103">
        <f t="shared" si="174"/>
        <v>0</v>
      </c>
      <c r="PMQ20" s="103">
        <f t="shared" si="174"/>
        <v>0</v>
      </c>
      <c r="PMR20" s="103">
        <f t="shared" si="174"/>
        <v>0</v>
      </c>
      <c r="PMS20" s="103">
        <f t="shared" si="174"/>
        <v>0</v>
      </c>
      <c r="PMT20" s="103">
        <f t="shared" si="174"/>
        <v>0</v>
      </c>
      <c r="PMU20" s="103">
        <f t="shared" si="174"/>
        <v>0</v>
      </c>
      <c r="PMV20" s="103">
        <f t="shared" si="174"/>
        <v>0</v>
      </c>
      <c r="PMW20" s="103">
        <f t="shared" si="174"/>
        <v>0</v>
      </c>
      <c r="PMX20" s="103">
        <f t="shared" si="174"/>
        <v>0</v>
      </c>
      <c r="PMY20" s="103">
        <f t="shared" si="174"/>
        <v>0</v>
      </c>
      <c r="PMZ20" s="103">
        <f t="shared" si="174"/>
        <v>0</v>
      </c>
      <c r="PNA20" s="103">
        <f t="shared" si="174"/>
        <v>0</v>
      </c>
      <c r="PNB20" s="103">
        <f t="shared" si="174"/>
        <v>0</v>
      </c>
      <c r="PNC20" s="103">
        <f t="shared" si="174"/>
        <v>0</v>
      </c>
      <c r="PND20" s="103">
        <f t="shared" si="174"/>
        <v>0</v>
      </c>
      <c r="PNE20" s="103">
        <f t="shared" si="174"/>
        <v>0</v>
      </c>
      <c r="PNF20" s="103">
        <f t="shared" si="174"/>
        <v>0</v>
      </c>
      <c r="PNG20" s="103">
        <f t="shared" si="174"/>
        <v>0</v>
      </c>
      <c r="PNH20" s="103">
        <f t="shared" si="174"/>
        <v>0</v>
      </c>
      <c r="PNI20" s="103">
        <f t="shared" si="174"/>
        <v>0</v>
      </c>
      <c r="PNJ20" s="103">
        <f t="shared" si="174"/>
        <v>0</v>
      </c>
      <c r="PNK20" s="103">
        <f t="shared" si="174"/>
        <v>0</v>
      </c>
      <c r="PNL20" s="103">
        <f t="shared" si="174"/>
        <v>0</v>
      </c>
      <c r="PNM20" s="103">
        <f t="shared" si="174"/>
        <v>0</v>
      </c>
      <c r="PNN20" s="103">
        <f t="shared" si="174"/>
        <v>0</v>
      </c>
      <c r="PNO20" s="103">
        <f t="shared" si="174"/>
        <v>0</v>
      </c>
      <c r="PNP20" s="103">
        <f t="shared" si="174"/>
        <v>0</v>
      </c>
      <c r="PNQ20" s="103">
        <f t="shared" si="174"/>
        <v>0</v>
      </c>
      <c r="PNR20" s="103">
        <f t="shared" si="174"/>
        <v>0</v>
      </c>
      <c r="PNS20" s="103">
        <f t="shared" si="174"/>
        <v>0</v>
      </c>
      <c r="PNT20" s="103">
        <f t="shared" si="174"/>
        <v>0</v>
      </c>
      <c r="PNU20" s="103">
        <f t="shared" si="174"/>
        <v>0</v>
      </c>
      <c r="PNV20" s="103">
        <f t="shared" si="174"/>
        <v>0</v>
      </c>
      <c r="PNW20" s="103">
        <f t="shared" si="174"/>
        <v>0</v>
      </c>
      <c r="PNX20" s="103">
        <f t="shared" si="174"/>
        <v>0</v>
      </c>
      <c r="PNY20" s="103">
        <f t="shared" si="174"/>
        <v>0</v>
      </c>
      <c r="PNZ20" s="103">
        <f t="shared" si="174"/>
        <v>0</v>
      </c>
      <c r="POA20" s="103">
        <f t="shared" si="174"/>
        <v>0</v>
      </c>
      <c r="POB20" s="103">
        <f t="shared" si="174"/>
        <v>0</v>
      </c>
      <c r="POC20" s="103">
        <f t="shared" si="174"/>
        <v>0</v>
      </c>
      <c r="POD20" s="103">
        <f t="shared" si="174"/>
        <v>0</v>
      </c>
      <c r="POE20" s="103">
        <f t="shared" si="174"/>
        <v>0</v>
      </c>
      <c r="POF20" s="103">
        <f t="shared" si="174"/>
        <v>0</v>
      </c>
      <c r="POG20" s="103">
        <f t="shared" si="174"/>
        <v>0</v>
      </c>
      <c r="POH20" s="103">
        <f t="shared" si="174"/>
        <v>0</v>
      </c>
      <c r="POI20" s="103">
        <f t="shared" si="174"/>
        <v>0</v>
      </c>
      <c r="POJ20" s="103">
        <f t="shared" si="174"/>
        <v>0</v>
      </c>
      <c r="POK20" s="103">
        <f t="shared" ref="POK20:PQV20" si="175">SUM(POK9:POK16)</f>
        <v>0</v>
      </c>
      <c r="POL20" s="103">
        <f t="shared" si="175"/>
        <v>0</v>
      </c>
      <c r="POM20" s="103">
        <f t="shared" si="175"/>
        <v>0</v>
      </c>
      <c r="PON20" s="103">
        <f t="shared" si="175"/>
        <v>0</v>
      </c>
      <c r="POO20" s="103">
        <f t="shared" si="175"/>
        <v>0</v>
      </c>
      <c r="POP20" s="103">
        <f t="shared" si="175"/>
        <v>0</v>
      </c>
      <c r="POQ20" s="103">
        <f t="shared" si="175"/>
        <v>0</v>
      </c>
      <c r="POR20" s="103">
        <f t="shared" si="175"/>
        <v>0</v>
      </c>
      <c r="POS20" s="103">
        <f t="shared" si="175"/>
        <v>0</v>
      </c>
      <c r="POT20" s="103">
        <f t="shared" si="175"/>
        <v>0</v>
      </c>
      <c r="POU20" s="103">
        <f t="shared" si="175"/>
        <v>0</v>
      </c>
      <c r="POV20" s="103">
        <f t="shared" si="175"/>
        <v>0</v>
      </c>
      <c r="POW20" s="103">
        <f t="shared" si="175"/>
        <v>0</v>
      </c>
      <c r="POX20" s="103">
        <f t="shared" si="175"/>
        <v>0</v>
      </c>
      <c r="POY20" s="103">
        <f t="shared" si="175"/>
        <v>0</v>
      </c>
      <c r="POZ20" s="103">
        <f t="shared" si="175"/>
        <v>0</v>
      </c>
      <c r="PPA20" s="103">
        <f t="shared" si="175"/>
        <v>0</v>
      </c>
      <c r="PPB20" s="103">
        <f t="shared" si="175"/>
        <v>0</v>
      </c>
      <c r="PPC20" s="103">
        <f t="shared" si="175"/>
        <v>0</v>
      </c>
      <c r="PPD20" s="103">
        <f t="shared" si="175"/>
        <v>0</v>
      </c>
      <c r="PPE20" s="103">
        <f t="shared" si="175"/>
        <v>0</v>
      </c>
      <c r="PPF20" s="103">
        <f t="shared" si="175"/>
        <v>0</v>
      </c>
      <c r="PPG20" s="103">
        <f t="shared" si="175"/>
        <v>0</v>
      </c>
      <c r="PPH20" s="103">
        <f t="shared" si="175"/>
        <v>0</v>
      </c>
      <c r="PPI20" s="103">
        <f t="shared" si="175"/>
        <v>0</v>
      </c>
      <c r="PPJ20" s="103">
        <f t="shared" si="175"/>
        <v>0</v>
      </c>
      <c r="PPK20" s="103">
        <f t="shared" si="175"/>
        <v>0</v>
      </c>
      <c r="PPL20" s="103">
        <f t="shared" si="175"/>
        <v>0</v>
      </c>
      <c r="PPM20" s="103">
        <f t="shared" si="175"/>
        <v>0</v>
      </c>
      <c r="PPN20" s="103">
        <f t="shared" si="175"/>
        <v>0</v>
      </c>
      <c r="PPO20" s="103">
        <f t="shared" si="175"/>
        <v>0</v>
      </c>
      <c r="PPP20" s="103">
        <f t="shared" si="175"/>
        <v>0</v>
      </c>
      <c r="PPQ20" s="103">
        <f t="shared" si="175"/>
        <v>0</v>
      </c>
      <c r="PPR20" s="103">
        <f t="shared" si="175"/>
        <v>0</v>
      </c>
      <c r="PPS20" s="103">
        <f t="shared" si="175"/>
        <v>0</v>
      </c>
      <c r="PPT20" s="103">
        <f t="shared" si="175"/>
        <v>0</v>
      </c>
      <c r="PPU20" s="103">
        <f t="shared" si="175"/>
        <v>0</v>
      </c>
      <c r="PPV20" s="103">
        <f t="shared" si="175"/>
        <v>0</v>
      </c>
      <c r="PPW20" s="103">
        <f t="shared" si="175"/>
        <v>0</v>
      </c>
      <c r="PPX20" s="103">
        <f t="shared" si="175"/>
        <v>0</v>
      </c>
      <c r="PPY20" s="103">
        <f t="shared" si="175"/>
        <v>0</v>
      </c>
      <c r="PPZ20" s="103">
        <f t="shared" si="175"/>
        <v>0</v>
      </c>
      <c r="PQA20" s="103">
        <f t="shared" si="175"/>
        <v>0</v>
      </c>
      <c r="PQB20" s="103">
        <f t="shared" si="175"/>
        <v>0</v>
      </c>
      <c r="PQC20" s="103">
        <f t="shared" si="175"/>
        <v>0</v>
      </c>
      <c r="PQD20" s="103">
        <f t="shared" si="175"/>
        <v>0</v>
      </c>
      <c r="PQE20" s="103">
        <f t="shared" si="175"/>
        <v>0</v>
      </c>
      <c r="PQF20" s="103">
        <f t="shared" si="175"/>
        <v>0</v>
      </c>
      <c r="PQG20" s="103">
        <f t="shared" si="175"/>
        <v>0</v>
      </c>
      <c r="PQH20" s="103">
        <f t="shared" si="175"/>
        <v>0</v>
      </c>
      <c r="PQI20" s="103">
        <f t="shared" si="175"/>
        <v>0</v>
      </c>
      <c r="PQJ20" s="103">
        <f t="shared" si="175"/>
        <v>0</v>
      </c>
      <c r="PQK20" s="103">
        <f t="shared" si="175"/>
        <v>0</v>
      </c>
      <c r="PQL20" s="103">
        <f t="shared" si="175"/>
        <v>0</v>
      </c>
      <c r="PQM20" s="103">
        <f t="shared" si="175"/>
        <v>0</v>
      </c>
      <c r="PQN20" s="103">
        <f t="shared" si="175"/>
        <v>0</v>
      </c>
      <c r="PQO20" s="103">
        <f t="shared" si="175"/>
        <v>0</v>
      </c>
      <c r="PQP20" s="103">
        <f t="shared" si="175"/>
        <v>0</v>
      </c>
      <c r="PQQ20" s="103">
        <f t="shared" si="175"/>
        <v>0</v>
      </c>
      <c r="PQR20" s="103">
        <f t="shared" si="175"/>
        <v>0</v>
      </c>
      <c r="PQS20" s="103">
        <f t="shared" si="175"/>
        <v>0</v>
      </c>
      <c r="PQT20" s="103">
        <f t="shared" si="175"/>
        <v>0</v>
      </c>
      <c r="PQU20" s="103">
        <f t="shared" si="175"/>
        <v>0</v>
      </c>
      <c r="PQV20" s="103">
        <f t="shared" si="175"/>
        <v>0</v>
      </c>
      <c r="PQW20" s="103">
        <f t="shared" ref="PQW20:PTH20" si="176">SUM(PQW9:PQW16)</f>
        <v>0</v>
      </c>
      <c r="PQX20" s="103">
        <f t="shared" si="176"/>
        <v>0</v>
      </c>
      <c r="PQY20" s="103">
        <f t="shared" si="176"/>
        <v>0</v>
      </c>
      <c r="PQZ20" s="103">
        <f t="shared" si="176"/>
        <v>0</v>
      </c>
      <c r="PRA20" s="103">
        <f t="shared" si="176"/>
        <v>0</v>
      </c>
      <c r="PRB20" s="103">
        <f t="shared" si="176"/>
        <v>0</v>
      </c>
      <c r="PRC20" s="103">
        <f t="shared" si="176"/>
        <v>0</v>
      </c>
      <c r="PRD20" s="103">
        <f t="shared" si="176"/>
        <v>0</v>
      </c>
      <c r="PRE20" s="103">
        <f t="shared" si="176"/>
        <v>0</v>
      </c>
      <c r="PRF20" s="103">
        <f t="shared" si="176"/>
        <v>0</v>
      </c>
      <c r="PRG20" s="103">
        <f t="shared" si="176"/>
        <v>0</v>
      </c>
      <c r="PRH20" s="103">
        <f t="shared" si="176"/>
        <v>0</v>
      </c>
      <c r="PRI20" s="103">
        <f t="shared" si="176"/>
        <v>0</v>
      </c>
      <c r="PRJ20" s="103">
        <f t="shared" si="176"/>
        <v>0</v>
      </c>
      <c r="PRK20" s="103">
        <f t="shared" si="176"/>
        <v>0</v>
      </c>
      <c r="PRL20" s="103">
        <f t="shared" si="176"/>
        <v>0</v>
      </c>
      <c r="PRM20" s="103">
        <f t="shared" si="176"/>
        <v>0</v>
      </c>
      <c r="PRN20" s="103">
        <f t="shared" si="176"/>
        <v>0</v>
      </c>
      <c r="PRO20" s="103">
        <f t="shared" si="176"/>
        <v>0</v>
      </c>
      <c r="PRP20" s="103">
        <f t="shared" si="176"/>
        <v>0</v>
      </c>
      <c r="PRQ20" s="103">
        <f t="shared" si="176"/>
        <v>0</v>
      </c>
      <c r="PRR20" s="103">
        <f t="shared" si="176"/>
        <v>0</v>
      </c>
      <c r="PRS20" s="103">
        <f t="shared" si="176"/>
        <v>0</v>
      </c>
      <c r="PRT20" s="103">
        <f t="shared" si="176"/>
        <v>0</v>
      </c>
      <c r="PRU20" s="103">
        <f t="shared" si="176"/>
        <v>0</v>
      </c>
      <c r="PRV20" s="103">
        <f t="shared" si="176"/>
        <v>0</v>
      </c>
      <c r="PRW20" s="103">
        <f t="shared" si="176"/>
        <v>0</v>
      </c>
      <c r="PRX20" s="103">
        <f t="shared" si="176"/>
        <v>0</v>
      </c>
      <c r="PRY20" s="103">
        <f t="shared" si="176"/>
        <v>0</v>
      </c>
      <c r="PRZ20" s="103">
        <f t="shared" si="176"/>
        <v>0</v>
      </c>
      <c r="PSA20" s="103">
        <f t="shared" si="176"/>
        <v>0</v>
      </c>
      <c r="PSB20" s="103">
        <f t="shared" si="176"/>
        <v>0</v>
      </c>
      <c r="PSC20" s="103">
        <f t="shared" si="176"/>
        <v>0</v>
      </c>
      <c r="PSD20" s="103">
        <f t="shared" si="176"/>
        <v>0</v>
      </c>
      <c r="PSE20" s="103">
        <f t="shared" si="176"/>
        <v>0</v>
      </c>
      <c r="PSF20" s="103">
        <f t="shared" si="176"/>
        <v>0</v>
      </c>
      <c r="PSG20" s="103">
        <f t="shared" si="176"/>
        <v>0</v>
      </c>
      <c r="PSH20" s="103">
        <f t="shared" si="176"/>
        <v>0</v>
      </c>
      <c r="PSI20" s="103">
        <f t="shared" si="176"/>
        <v>0</v>
      </c>
      <c r="PSJ20" s="103">
        <f t="shared" si="176"/>
        <v>0</v>
      </c>
      <c r="PSK20" s="103">
        <f t="shared" si="176"/>
        <v>0</v>
      </c>
      <c r="PSL20" s="103">
        <f t="shared" si="176"/>
        <v>0</v>
      </c>
      <c r="PSM20" s="103">
        <f t="shared" si="176"/>
        <v>0</v>
      </c>
      <c r="PSN20" s="103">
        <f t="shared" si="176"/>
        <v>0</v>
      </c>
      <c r="PSO20" s="103">
        <f t="shared" si="176"/>
        <v>0</v>
      </c>
      <c r="PSP20" s="103">
        <f t="shared" si="176"/>
        <v>0</v>
      </c>
      <c r="PSQ20" s="103">
        <f t="shared" si="176"/>
        <v>0</v>
      </c>
      <c r="PSR20" s="103">
        <f t="shared" si="176"/>
        <v>0</v>
      </c>
      <c r="PSS20" s="103">
        <f t="shared" si="176"/>
        <v>0</v>
      </c>
      <c r="PST20" s="103">
        <f t="shared" si="176"/>
        <v>0</v>
      </c>
      <c r="PSU20" s="103">
        <f t="shared" si="176"/>
        <v>0</v>
      </c>
      <c r="PSV20" s="103">
        <f t="shared" si="176"/>
        <v>0</v>
      </c>
      <c r="PSW20" s="103">
        <f t="shared" si="176"/>
        <v>0</v>
      </c>
      <c r="PSX20" s="103">
        <f t="shared" si="176"/>
        <v>0</v>
      </c>
      <c r="PSY20" s="103">
        <f t="shared" si="176"/>
        <v>0</v>
      </c>
      <c r="PSZ20" s="103">
        <f t="shared" si="176"/>
        <v>0</v>
      </c>
      <c r="PTA20" s="103">
        <f t="shared" si="176"/>
        <v>0</v>
      </c>
      <c r="PTB20" s="103">
        <f t="shared" si="176"/>
        <v>0</v>
      </c>
      <c r="PTC20" s="103">
        <f t="shared" si="176"/>
        <v>0</v>
      </c>
      <c r="PTD20" s="103">
        <f t="shared" si="176"/>
        <v>0</v>
      </c>
      <c r="PTE20" s="103">
        <f t="shared" si="176"/>
        <v>0</v>
      </c>
      <c r="PTF20" s="103">
        <f t="shared" si="176"/>
        <v>0</v>
      </c>
      <c r="PTG20" s="103">
        <f t="shared" si="176"/>
        <v>0</v>
      </c>
      <c r="PTH20" s="103">
        <f t="shared" si="176"/>
        <v>0</v>
      </c>
      <c r="PTI20" s="103">
        <f t="shared" ref="PTI20:PVT20" si="177">SUM(PTI9:PTI16)</f>
        <v>0</v>
      </c>
      <c r="PTJ20" s="103">
        <f t="shared" si="177"/>
        <v>0</v>
      </c>
      <c r="PTK20" s="103">
        <f t="shared" si="177"/>
        <v>0</v>
      </c>
      <c r="PTL20" s="103">
        <f t="shared" si="177"/>
        <v>0</v>
      </c>
      <c r="PTM20" s="103">
        <f t="shared" si="177"/>
        <v>0</v>
      </c>
      <c r="PTN20" s="103">
        <f t="shared" si="177"/>
        <v>0</v>
      </c>
      <c r="PTO20" s="103">
        <f t="shared" si="177"/>
        <v>0</v>
      </c>
      <c r="PTP20" s="103">
        <f t="shared" si="177"/>
        <v>0</v>
      </c>
      <c r="PTQ20" s="103">
        <f t="shared" si="177"/>
        <v>0</v>
      </c>
      <c r="PTR20" s="103">
        <f t="shared" si="177"/>
        <v>0</v>
      </c>
      <c r="PTS20" s="103">
        <f t="shared" si="177"/>
        <v>0</v>
      </c>
      <c r="PTT20" s="103">
        <f t="shared" si="177"/>
        <v>0</v>
      </c>
      <c r="PTU20" s="103">
        <f t="shared" si="177"/>
        <v>0</v>
      </c>
      <c r="PTV20" s="103">
        <f t="shared" si="177"/>
        <v>0</v>
      </c>
      <c r="PTW20" s="103">
        <f t="shared" si="177"/>
        <v>0</v>
      </c>
      <c r="PTX20" s="103">
        <f t="shared" si="177"/>
        <v>0</v>
      </c>
      <c r="PTY20" s="103">
        <f t="shared" si="177"/>
        <v>0</v>
      </c>
      <c r="PTZ20" s="103">
        <f t="shared" si="177"/>
        <v>0</v>
      </c>
      <c r="PUA20" s="103">
        <f t="shared" si="177"/>
        <v>0</v>
      </c>
      <c r="PUB20" s="103">
        <f t="shared" si="177"/>
        <v>0</v>
      </c>
      <c r="PUC20" s="103">
        <f t="shared" si="177"/>
        <v>0</v>
      </c>
      <c r="PUD20" s="103">
        <f t="shared" si="177"/>
        <v>0</v>
      </c>
      <c r="PUE20" s="103">
        <f t="shared" si="177"/>
        <v>0</v>
      </c>
      <c r="PUF20" s="103">
        <f t="shared" si="177"/>
        <v>0</v>
      </c>
      <c r="PUG20" s="103">
        <f t="shared" si="177"/>
        <v>0</v>
      </c>
      <c r="PUH20" s="103">
        <f t="shared" si="177"/>
        <v>0</v>
      </c>
      <c r="PUI20" s="103">
        <f t="shared" si="177"/>
        <v>0</v>
      </c>
      <c r="PUJ20" s="103">
        <f t="shared" si="177"/>
        <v>0</v>
      </c>
      <c r="PUK20" s="103">
        <f t="shared" si="177"/>
        <v>0</v>
      </c>
      <c r="PUL20" s="103">
        <f t="shared" si="177"/>
        <v>0</v>
      </c>
      <c r="PUM20" s="103">
        <f t="shared" si="177"/>
        <v>0</v>
      </c>
      <c r="PUN20" s="103">
        <f t="shared" si="177"/>
        <v>0</v>
      </c>
      <c r="PUO20" s="103">
        <f t="shared" si="177"/>
        <v>0</v>
      </c>
      <c r="PUP20" s="103">
        <f t="shared" si="177"/>
        <v>0</v>
      </c>
      <c r="PUQ20" s="103">
        <f t="shared" si="177"/>
        <v>0</v>
      </c>
      <c r="PUR20" s="103">
        <f t="shared" si="177"/>
        <v>0</v>
      </c>
      <c r="PUS20" s="103">
        <f t="shared" si="177"/>
        <v>0</v>
      </c>
      <c r="PUT20" s="103">
        <f t="shared" si="177"/>
        <v>0</v>
      </c>
      <c r="PUU20" s="103">
        <f t="shared" si="177"/>
        <v>0</v>
      </c>
      <c r="PUV20" s="103">
        <f t="shared" si="177"/>
        <v>0</v>
      </c>
      <c r="PUW20" s="103">
        <f t="shared" si="177"/>
        <v>0</v>
      </c>
      <c r="PUX20" s="103">
        <f t="shared" si="177"/>
        <v>0</v>
      </c>
      <c r="PUY20" s="103">
        <f t="shared" si="177"/>
        <v>0</v>
      </c>
      <c r="PUZ20" s="103">
        <f t="shared" si="177"/>
        <v>0</v>
      </c>
      <c r="PVA20" s="103">
        <f t="shared" si="177"/>
        <v>0</v>
      </c>
      <c r="PVB20" s="103">
        <f t="shared" si="177"/>
        <v>0</v>
      </c>
      <c r="PVC20" s="103">
        <f t="shared" si="177"/>
        <v>0</v>
      </c>
      <c r="PVD20" s="103">
        <f t="shared" si="177"/>
        <v>0</v>
      </c>
      <c r="PVE20" s="103">
        <f t="shared" si="177"/>
        <v>0</v>
      </c>
      <c r="PVF20" s="103">
        <f t="shared" si="177"/>
        <v>0</v>
      </c>
      <c r="PVG20" s="103">
        <f t="shared" si="177"/>
        <v>0</v>
      </c>
      <c r="PVH20" s="103">
        <f t="shared" si="177"/>
        <v>0</v>
      </c>
      <c r="PVI20" s="103">
        <f t="shared" si="177"/>
        <v>0</v>
      </c>
      <c r="PVJ20" s="103">
        <f t="shared" si="177"/>
        <v>0</v>
      </c>
      <c r="PVK20" s="103">
        <f t="shared" si="177"/>
        <v>0</v>
      </c>
      <c r="PVL20" s="103">
        <f t="shared" si="177"/>
        <v>0</v>
      </c>
      <c r="PVM20" s="103">
        <f t="shared" si="177"/>
        <v>0</v>
      </c>
      <c r="PVN20" s="103">
        <f t="shared" si="177"/>
        <v>0</v>
      </c>
      <c r="PVO20" s="103">
        <f t="shared" si="177"/>
        <v>0</v>
      </c>
      <c r="PVP20" s="103">
        <f t="shared" si="177"/>
        <v>0</v>
      </c>
      <c r="PVQ20" s="103">
        <f t="shared" si="177"/>
        <v>0</v>
      </c>
      <c r="PVR20" s="103">
        <f t="shared" si="177"/>
        <v>0</v>
      </c>
      <c r="PVS20" s="103">
        <f t="shared" si="177"/>
        <v>0</v>
      </c>
      <c r="PVT20" s="103">
        <f t="shared" si="177"/>
        <v>0</v>
      </c>
      <c r="PVU20" s="103">
        <f t="shared" ref="PVU20:PYF20" si="178">SUM(PVU9:PVU16)</f>
        <v>0</v>
      </c>
      <c r="PVV20" s="103">
        <f t="shared" si="178"/>
        <v>0</v>
      </c>
      <c r="PVW20" s="103">
        <f t="shared" si="178"/>
        <v>0</v>
      </c>
      <c r="PVX20" s="103">
        <f t="shared" si="178"/>
        <v>0</v>
      </c>
      <c r="PVY20" s="103">
        <f t="shared" si="178"/>
        <v>0</v>
      </c>
      <c r="PVZ20" s="103">
        <f t="shared" si="178"/>
        <v>0</v>
      </c>
      <c r="PWA20" s="103">
        <f t="shared" si="178"/>
        <v>0</v>
      </c>
      <c r="PWB20" s="103">
        <f t="shared" si="178"/>
        <v>0</v>
      </c>
      <c r="PWC20" s="103">
        <f t="shared" si="178"/>
        <v>0</v>
      </c>
      <c r="PWD20" s="103">
        <f t="shared" si="178"/>
        <v>0</v>
      </c>
      <c r="PWE20" s="103">
        <f t="shared" si="178"/>
        <v>0</v>
      </c>
      <c r="PWF20" s="103">
        <f t="shared" si="178"/>
        <v>0</v>
      </c>
      <c r="PWG20" s="103">
        <f t="shared" si="178"/>
        <v>0</v>
      </c>
      <c r="PWH20" s="103">
        <f t="shared" si="178"/>
        <v>0</v>
      </c>
      <c r="PWI20" s="103">
        <f t="shared" si="178"/>
        <v>0</v>
      </c>
      <c r="PWJ20" s="103">
        <f t="shared" si="178"/>
        <v>0</v>
      </c>
      <c r="PWK20" s="103">
        <f t="shared" si="178"/>
        <v>0</v>
      </c>
      <c r="PWL20" s="103">
        <f t="shared" si="178"/>
        <v>0</v>
      </c>
      <c r="PWM20" s="103">
        <f t="shared" si="178"/>
        <v>0</v>
      </c>
      <c r="PWN20" s="103">
        <f t="shared" si="178"/>
        <v>0</v>
      </c>
      <c r="PWO20" s="103">
        <f t="shared" si="178"/>
        <v>0</v>
      </c>
      <c r="PWP20" s="103">
        <f t="shared" si="178"/>
        <v>0</v>
      </c>
      <c r="PWQ20" s="103">
        <f t="shared" si="178"/>
        <v>0</v>
      </c>
      <c r="PWR20" s="103">
        <f t="shared" si="178"/>
        <v>0</v>
      </c>
      <c r="PWS20" s="103">
        <f t="shared" si="178"/>
        <v>0</v>
      </c>
      <c r="PWT20" s="103">
        <f t="shared" si="178"/>
        <v>0</v>
      </c>
      <c r="PWU20" s="103">
        <f t="shared" si="178"/>
        <v>0</v>
      </c>
      <c r="PWV20" s="103">
        <f t="shared" si="178"/>
        <v>0</v>
      </c>
      <c r="PWW20" s="103">
        <f t="shared" si="178"/>
        <v>0</v>
      </c>
      <c r="PWX20" s="103">
        <f t="shared" si="178"/>
        <v>0</v>
      </c>
      <c r="PWY20" s="103">
        <f t="shared" si="178"/>
        <v>0</v>
      </c>
      <c r="PWZ20" s="103">
        <f t="shared" si="178"/>
        <v>0</v>
      </c>
      <c r="PXA20" s="103">
        <f t="shared" si="178"/>
        <v>0</v>
      </c>
      <c r="PXB20" s="103">
        <f t="shared" si="178"/>
        <v>0</v>
      </c>
      <c r="PXC20" s="103">
        <f t="shared" si="178"/>
        <v>0</v>
      </c>
      <c r="PXD20" s="103">
        <f t="shared" si="178"/>
        <v>0</v>
      </c>
      <c r="PXE20" s="103">
        <f t="shared" si="178"/>
        <v>0</v>
      </c>
      <c r="PXF20" s="103">
        <f t="shared" si="178"/>
        <v>0</v>
      </c>
      <c r="PXG20" s="103">
        <f t="shared" si="178"/>
        <v>0</v>
      </c>
      <c r="PXH20" s="103">
        <f t="shared" si="178"/>
        <v>0</v>
      </c>
      <c r="PXI20" s="103">
        <f t="shared" si="178"/>
        <v>0</v>
      </c>
      <c r="PXJ20" s="103">
        <f t="shared" si="178"/>
        <v>0</v>
      </c>
      <c r="PXK20" s="103">
        <f t="shared" si="178"/>
        <v>0</v>
      </c>
      <c r="PXL20" s="103">
        <f t="shared" si="178"/>
        <v>0</v>
      </c>
      <c r="PXM20" s="103">
        <f t="shared" si="178"/>
        <v>0</v>
      </c>
      <c r="PXN20" s="103">
        <f t="shared" si="178"/>
        <v>0</v>
      </c>
      <c r="PXO20" s="103">
        <f t="shared" si="178"/>
        <v>0</v>
      </c>
      <c r="PXP20" s="103">
        <f t="shared" si="178"/>
        <v>0</v>
      </c>
      <c r="PXQ20" s="103">
        <f t="shared" si="178"/>
        <v>0</v>
      </c>
      <c r="PXR20" s="103">
        <f t="shared" si="178"/>
        <v>0</v>
      </c>
      <c r="PXS20" s="103">
        <f t="shared" si="178"/>
        <v>0</v>
      </c>
      <c r="PXT20" s="103">
        <f t="shared" si="178"/>
        <v>0</v>
      </c>
      <c r="PXU20" s="103">
        <f t="shared" si="178"/>
        <v>0</v>
      </c>
      <c r="PXV20" s="103">
        <f t="shared" si="178"/>
        <v>0</v>
      </c>
      <c r="PXW20" s="103">
        <f t="shared" si="178"/>
        <v>0</v>
      </c>
      <c r="PXX20" s="103">
        <f t="shared" si="178"/>
        <v>0</v>
      </c>
      <c r="PXY20" s="103">
        <f t="shared" si="178"/>
        <v>0</v>
      </c>
      <c r="PXZ20" s="103">
        <f t="shared" si="178"/>
        <v>0</v>
      </c>
      <c r="PYA20" s="103">
        <f t="shared" si="178"/>
        <v>0</v>
      </c>
      <c r="PYB20" s="103">
        <f t="shared" si="178"/>
        <v>0</v>
      </c>
      <c r="PYC20" s="103">
        <f t="shared" si="178"/>
        <v>0</v>
      </c>
      <c r="PYD20" s="103">
        <f t="shared" si="178"/>
        <v>0</v>
      </c>
      <c r="PYE20" s="103">
        <f t="shared" si="178"/>
        <v>0</v>
      </c>
      <c r="PYF20" s="103">
        <f t="shared" si="178"/>
        <v>0</v>
      </c>
      <c r="PYG20" s="103">
        <f t="shared" ref="PYG20:QAR20" si="179">SUM(PYG9:PYG16)</f>
        <v>0</v>
      </c>
      <c r="PYH20" s="103">
        <f t="shared" si="179"/>
        <v>0</v>
      </c>
      <c r="PYI20" s="103">
        <f t="shared" si="179"/>
        <v>0</v>
      </c>
      <c r="PYJ20" s="103">
        <f t="shared" si="179"/>
        <v>0</v>
      </c>
      <c r="PYK20" s="103">
        <f t="shared" si="179"/>
        <v>0</v>
      </c>
      <c r="PYL20" s="103">
        <f t="shared" si="179"/>
        <v>0</v>
      </c>
      <c r="PYM20" s="103">
        <f t="shared" si="179"/>
        <v>0</v>
      </c>
      <c r="PYN20" s="103">
        <f t="shared" si="179"/>
        <v>0</v>
      </c>
      <c r="PYO20" s="103">
        <f t="shared" si="179"/>
        <v>0</v>
      </c>
      <c r="PYP20" s="103">
        <f t="shared" si="179"/>
        <v>0</v>
      </c>
      <c r="PYQ20" s="103">
        <f t="shared" si="179"/>
        <v>0</v>
      </c>
      <c r="PYR20" s="103">
        <f t="shared" si="179"/>
        <v>0</v>
      </c>
      <c r="PYS20" s="103">
        <f t="shared" si="179"/>
        <v>0</v>
      </c>
      <c r="PYT20" s="103">
        <f t="shared" si="179"/>
        <v>0</v>
      </c>
      <c r="PYU20" s="103">
        <f t="shared" si="179"/>
        <v>0</v>
      </c>
      <c r="PYV20" s="103">
        <f t="shared" si="179"/>
        <v>0</v>
      </c>
      <c r="PYW20" s="103">
        <f t="shared" si="179"/>
        <v>0</v>
      </c>
      <c r="PYX20" s="103">
        <f t="shared" si="179"/>
        <v>0</v>
      </c>
      <c r="PYY20" s="103">
        <f t="shared" si="179"/>
        <v>0</v>
      </c>
      <c r="PYZ20" s="103">
        <f t="shared" si="179"/>
        <v>0</v>
      </c>
      <c r="PZA20" s="103">
        <f t="shared" si="179"/>
        <v>0</v>
      </c>
      <c r="PZB20" s="103">
        <f t="shared" si="179"/>
        <v>0</v>
      </c>
      <c r="PZC20" s="103">
        <f t="shared" si="179"/>
        <v>0</v>
      </c>
      <c r="PZD20" s="103">
        <f t="shared" si="179"/>
        <v>0</v>
      </c>
      <c r="PZE20" s="103">
        <f t="shared" si="179"/>
        <v>0</v>
      </c>
      <c r="PZF20" s="103">
        <f t="shared" si="179"/>
        <v>0</v>
      </c>
      <c r="PZG20" s="103">
        <f t="shared" si="179"/>
        <v>0</v>
      </c>
      <c r="PZH20" s="103">
        <f t="shared" si="179"/>
        <v>0</v>
      </c>
      <c r="PZI20" s="103">
        <f t="shared" si="179"/>
        <v>0</v>
      </c>
      <c r="PZJ20" s="103">
        <f t="shared" si="179"/>
        <v>0</v>
      </c>
      <c r="PZK20" s="103">
        <f t="shared" si="179"/>
        <v>0</v>
      </c>
      <c r="PZL20" s="103">
        <f t="shared" si="179"/>
        <v>0</v>
      </c>
      <c r="PZM20" s="103">
        <f t="shared" si="179"/>
        <v>0</v>
      </c>
      <c r="PZN20" s="103">
        <f t="shared" si="179"/>
        <v>0</v>
      </c>
      <c r="PZO20" s="103">
        <f t="shared" si="179"/>
        <v>0</v>
      </c>
      <c r="PZP20" s="103">
        <f t="shared" si="179"/>
        <v>0</v>
      </c>
      <c r="PZQ20" s="103">
        <f t="shared" si="179"/>
        <v>0</v>
      </c>
      <c r="PZR20" s="103">
        <f t="shared" si="179"/>
        <v>0</v>
      </c>
      <c r="PZS20" s="103">
        <f t="shared" si="179"/>
        <v>0</v>
      </c>
      <c r="PZT20" s="103">
        <f t="shared" si="179"/>
        <v>0</v>
      </c>
      <c r="PZU20" s="103">
        <f t="shared" si="179"/>
        <v>0</v>
      </c>
      <c r="PZV20" s="103">
        <f t="shared" si="179"/>
        <v>0</v>
      </c>
      <c r="PZW20" s="103">
        <f t="shared" si="179"/>
        <v>0</v>
      </c>
      <c r="PZX20" s="103">
        <f t="shared" si="179"/>
        <v>0</v>
      </c>
      <c r="PZY20" s="103">
        <f t="shared" si="179"/>
        <v>0</v>
      </c>
      <c r="PZZ20" s="103">
        <f t="shared" si="179"/>
        <v>0</v>
      </c>
      <c r="QAA20" s="103">
        <f t="shared" si="179"/>
        <v>0</v>
      </c>
      <c r="QAB20" s="103">
        <f t="shared" si="179"/>
        <v>0</v>
      </c>
      <c r="QAC20" s="103">
        <f t="shared" si="179"/>
        <v>0</v>
      </c>
      <c r="QAD20" s="103">
        <f t="shared" si="179"/>
        <v>0</v>
      </c>
      <c r="QAE20" s="103">
        <f t="shared" si="179"/>
        <v>0</v>
      </c>
      <c r="QAF20" s="103">
        <f t="shared" si="179"/>
        <v>0</v>
      </c>
      <c r="QAG20" s="103">
        <f t="shared" si="179"/>
        <v>0</v>
      </c>
      <c r="QAH20" s="103">
        <f t="shared" si="179"/>
        <v>0</v>
      </c>
      <c r="QAI20" s="103">
        <f t="shared" si="179"/>
        <v>0</v>
      </c>
      <c r="QAJ20" s="103">
        <f t="shared" si="179"/>
        <v>0</v>
      </c>
      <c r="QAK20" s="103">
        <f t="shared" si="179"/>
        <v>0</v>
      </c>
      <c r="QAL20" s="103">
        <f t="shared" si="179"/>
        <v>0</v>
      </c>
      <c r="QAM20" s="103">
        <f t="shared" si="179"/>
        <v>0</v>
      </c>
      <c r="QAN20" s="103">
        <f t="shared" si="179"/>
        <v>0</v>
      </c>
      <c r="QAO20" s="103">
        <f t="shared" si="179"/>
        <v>0</v>
      </c>
      <c r="QAP20" s="103">
        <f t="shared" si="179"/>
        <v>0</v>
      </c>
      <c r="QAQ20" s="103">
        <f t="shared" si="179"/>
        <v>0</v>
      </c>
      <c r="QAR20" s="103">
        <f t="shared" si="179"/>
        <v>0</v>
      </c>
      <c r="QAS20" s="103">
        <f t="shared" ref="QAS20:QDD20" si="180">SUM(QAS9:QAS16)</f>
        <v>0</v>
      </c>
      <c r="QAT20" s="103">
        <f t="shared" si="180"/>
        <v>0</v>
      </c>
      <c r="QAU20" s="103">
        <f t="shared" si="180"/>
        <v>0</v>
      </c>
      <c r="QAV20" s="103">
        <f t="shared" si="180"/>
        <v>0</v>
      </c>
      <c r="QAW20" s="103">
        <f t="shared" si="180"/>
        <v>0</v>
      </c>
      <c r="QAX20" s="103">
        <f t="shared" si="180"/>
        <v>0</v>
      </c>
      <c r="QAY20" s="103">
        <f t="shared" si="180"/>
        <v>0</v>
      </c>
      <c r="QAZ20" s="103">
        <f t="shared" si="180"/>
        <v>0</v>
      </c>
      <c r="QBA20" s="103">
        <f t="shared" si="180"/>
        <v>0</v>
      </c>
      <c r="QBB20" s="103">
        <f t="shared" si="180"/>
        <v>0</v>
      </c>
      <c r="QBC20" s="103">
        <f t="shared" si="180"/>
        <v>0</v>
      </c>
      <c r="QBD20" s="103">
        <f t="shared" si="180"/>
        <v>0</v>
      </c>
      <c r="QBE20" s="103">
        <f t="shared" si="180"/>
        <v>0</v>
      </c>
      <c r="QBF20" s="103">
        <f t="shared" si="180"/>
        <v>0</v>
      </c>
      <c r="QBG20" s="103">
        <f t="shared" si="180"/>
        <v>0</v>
      </c>
      <c r="QBH20" s="103">
        <f t="shared" si="180"/>
        <v>0</v>
      </c>
      <c r="QBI20" s="103">
        <f t="shared" si="180"/>
        <v>0</v>
      </c>
      <c r="QBJ20" s="103">
        <f t="shared" si="180"/>
        <v>0</v>
      </c>
      <c r="QBK20" s="103">
        <f t="shared" si="180"/>
        <v>0</v>
      </c>
      <c r="QBL20" s="103">
        <f t="shared" si="180"/>
        <v>0</v>
      </c>
      <c r="QBM20" s="103">
        <f t="shared" si="180"/>
        <v>0</v>
      </c>
      <c r="QBN20" s="103">
        <f t="shared" si="180"/>
        <v>0</v>
      </c>
      <c r="QBO20" s="103">
        <f t="shared" si="180"/>
        <v>0</v>
      </c>
      <c r="QBP20" s="103">
        <f t="shared" si="180"/>
        <v>0</v>
      </c>
      <c r="QBQ20" s="103">
        <f t="shared" si="180"/>
        <v>0</v>
      </c>
      <c r="QBR20" s="103">
        <f t="shared" si="180"/>
        <v>0</v>
      </c>
      <c r="QBS20" s="103">
        <f t="shared" si="180"/>
        <v>0</v>
      </c>
      <c r="QBT20" s="103">
        <f t="shared" si="180"/>
        <v>0</v>
      </c>
      <c r="QBU20" s="103">
        <f t="shared" si="180"/>
        <v>0</v>
      </c>
      <c r="QBV20" s="103">
        <f t="shared" si="180"/>
        <v>0</v>
      </c>
      <c r="QBW20" s="103">
        <f t="shared" si="180"/>
        <v>0</v>
      </c>
      <c r="QBX20" s="103">
        <f t="shared" si="180"/>
        <v>0</v>
      </c>
      <c r="QBY20" s="103">
        <f t="shared" si="180"/>
        <v>0</v>
      </c>
      <c r="QBZ20" s="103">
        <f t="shared" si="180"/>
        <v>0</v>
      </c>
      <c r="QCA20" s="103">
        <f t="shared" si="180"/>
        <v>0</v>
      </c>
      <c r="QCB20" s="103">
        <f t="shared" si="180"/>
        <v>0</v>
      </c>
      <c r="QCC20" s="103">
        <f t="shared" si="180"/>
        <v>0</v>
      </c>
      <c r="QCD20" s="103">
        <f t="shared" si="180"/>
        <v>0</v>
      </c>
      <c r="QCE20" s="103">
        <f t="shared" si="180"/>
        <v>0</v>
      </c>
      <c r="QCF20" s="103">
        <f t="shared" si="180"/>
        <v>0</v>
      </c>
      <c r="QCG20" s="103">
        <f t="shared" si="180"/>
        <v>0</v>
      </c>
      <c r="QCH20" s="103">
        <f t="shared" si="180"/>
        <v>0</v>
      </c>
      <c r="QCI20" s="103">
        <f t="shared" si="180"/>
        <v>0</v>
      </c>
      <c r="QCJ20" s="103">
        <f t="shared" si="180"/>
        <v>0</v>
      </c>
      <c r="QCK20" s="103">
        <f t="shared" si="180"/>
        <v>0</v>
      </c>
      <c r="QCL20" s="103">
        <f t="shared" si="180"/>
        <v>0</v>
      </c>
      <c r="QCM20" s="103">
        <f t="shared" si="180"/>
        <v>0</v>
      </c>
      <c r="QCN20" s="103">
        <f t="shared" si="180"/>
        <v>0</v>
      </c>
      <c r="QCO20" s="103">
        <f t="shared" si="180"/>
        <v>0</v>
      </c>
      <c r="QCP20" s="103">
        <f t="shared" si="180"/>
        <v>0</v>
      </c>
      <c r="QCQ20" s="103">
        <f t="shared" si="180"/>
        <v>0</v>
      </c>
      <c r="QCR20" s="103">
        <f t="shared" si="180"/>
        <v>0</v>
      </c>
      <c r="QCS20" s="103">
        <f t="shared" si="180"/>
        <v>0</v>
      </c>
      <c r="QCT20" s="103">
        <f t="shared" si="180"/>
        <v>0</v>
      </c>
      <c r="QCU20" s="103">
        <f t="shared" si="180"/>
        <v>0</v>
      </c>
      <c r="QCV20" s="103">
        <f t="shared" si="180"/>
        <v>0</v>
      </c>
      <c r="QCW20" s="103">
        <f t="shared" si="180"/>
        <v>0</v>
      </c>
      <c r="QCX20" s="103">
        <f t="shared" si="180"/>
        <v>0</v>
      </c>
      <c r="QCY20" s="103">
        <f t="shared" si="180"/>
        <v>0</v>
      </c>
      <c r="QCZ20" s="103">
        <f t="shared" si="180"/>
        <v>0</v>
      </c>
      <c r="QDA20" s="103">
        <f t="shared" si="180"/>
        <v>0</v>
      </c>
      <c r="QDB20" s="103">
        <f t="shared" si="180"/>
        <v>0</v>
      </c>
      <c r="QDC20" s="103">
        <f t="shared" si="180"/>
        <v>0</v>
      </c>
      <c r="QDD20" s="103">
        <f t="shared" si="180"/>
        <v>0</v>
      </c>
      <c r="QDE20" s="103">
        <f t="shared" ref="QDE20:QFP20" si="181">SUM(QDE9:QDE16)</f>
        <v>0</v>
      </c>
      <c r="QDF20" s="103">
        <f t="shared" si="181"/>
        <v>0</v>
      </c>
      <c r="QDG20" s="103">
        <f t="shared" si="181"/>
        <v>0</v>
      </c>
      <c r="QDH20" s="103">
        <f t="shared" si="181"/>
        <v>0</v>
      </c>
      <c r="QDI20" s="103">
        <f t="shared" si="181"/>
        <v>0</v>
      </c>
      <c r="QDJ20" s="103">
        <f t="shared" si="181"/>
        <v>0</v>
      </c>
      <c r="QDK20" s="103">
        <f t="shared" si="181"/>
        <v>0</v>
      </c>
      <c r="QDL20" s="103">
        <f t="shared" si="181"/>
        <v>0</v>
      </c>
      <c r="QDM20" s="103">
        <f t="shared" si="181"/>
        <v>0</v>
      </c>
      <c r="QDN20" s="103">
        <f t="shared" si="181"/>
        <v>0</v>
      </c>
      <c r="QDO20" s="103">
        <f t="shared" si="181"/>
        <v>0</v>
      </c>
      <c r="QDP20" s="103">
        <f t="shared" si="181"/>
        <v>0</v>
      </c>
      <c r="QDQ20" s="103">
        <f t="shared" si="181"/>
        <v>0</v>
      </c>
      <c r="QDR20" s="103">
        <f t="shared" si="181"/>
        <v>0</v>
      </c>
      <c r="QDS20" s="103">
        <f t="shared" si="181"/>
        <v>0</v>
      </c>
      <c r="QDT20" s="103">
        <f t="shared" si="181"/>
        <v>0</v>
      </c>
      <c r="QDU20" s="103">
        <f t="shared" si="181"/>
        <v>0</v>
      </c>
      <c r="QDV20" s="103">
        <f t="shared" si="181"/>
        <v>0</v>
      </c>
      <c r="QDW20" s="103">
        <f t="shared" si="181"/>
        <v>0</v>
      </c>
      <c r="QDX20" s="103">
        <f t="shared" si="181"/>
        <v>0</v>
      </c>
      <c r="QDY20" s="103">
        <f t="shared" si="181"/>
        <v>0</v>
      </c>
      <c r="QDZ20" s="103">
        <f t="shared" si="181"/>
        <v>0</v>
      </c>
      <c r="QEA20" s="103">
        <f t="shared" si="181"/>
        <v>0</v>
      </c>
      <c r="QEB20" s="103">
        <f t="shared" si="181"/>
        <v>0</v>
      </c>
      <c r="QEC20" s="103">
        <f t="shared" si="181"/>
        <v>0</v>
      </c>
      <c r="QED20" s="103">
        <f t="shared" si="181"/>
        <v>0</v>
      </c>
      <c r="QEE20" s="103">
        <f t="shared" si="181"/>
        <v>0</v>
      </c>
      <c r="QEF20" s="103">
        <f t="shared" si="181"/>
        <v>0</v>
      </c>
      <c r="QEG20" s="103">
        <f t="shared" si="181"/>
        <v>0</v>
      </c>
      <c r="QEH20" s="103">
        <f t="shared" si="181"/>
        <v>0</v>
      </c>
      <c r="QEI20" s="103">
        <f t="shared" si="181"/>
        <v>0</v>
      </c>
      <c r="QEJ20" s="103">
        <f t="shared" si="181"/>
        <v>0</v>
      </c>
      <c r="QEK20" s="103">
        <f t="shared" si="181"/>
        <v>0</v>
      </c>
      <c r="QEL20" s="103">
        <f t="shared" si="181"/>
        <v>0</v>
      </c>
      <c r="QEM20" s="103">
        <f t="shared" si="181"/>
        <v>0</v>
      </c>
      <c r="QEN20" s="103">
        <f t="shared" si="181"/>
        <v>0</v>
      </c>
      <c r="QEO20" s="103">
        <f t="shared" si="181"/>
        <v>0</v>
      </c>
      <c r="QEP20" s="103">
        <f t="shared" si="181"/>
        <v>0</v>
      </c>
      <c r="QEQ20" s="103">
        <f t="shared" si="181"/>
        <v>0</v>
      </c>
      <c r="QER20" s="103">
        <f t="shared" si="181"/>
        <v>0</v>
      </c>
      <c r="QES20" s="103">
        <f t="shared" si="181"/>
        <v>0</v>
      </c>
      <c r="QET20" s="103">
        <f t="shared" si="181"/>
        <v>0</v>
      </c>
      <c r="QEU20" s="103">
        <f t="shared" si="181"/>
        <v>0</v>
      </c>
      <c r="QEV20" s="103">
        <f t="shared" si="181"/>
        <v>0</v>
      </c>
      <c r="QEW20" s="103">
        <f t="shared" si="181"/>
        <v>0</v>
      </c>
      <c r="QEX20" s="103">
        <f t="shared" si="181"/>
        <v>0</v>
      </c>
      <c r="QEY20" s="103">
        <f t="shared" si="181"/>
        <v>0</v>
      </c>
      <c r="QEZ20" s="103">
        <f t="shared" si="181"/>
        <v>0</v>
      </c>
      <c r="QFA20" s="103">
        <f t="shared" si="181"/>
        <v>0</v>
      </c>
      <c r="QFB20" s="103">
        <f t="shared" si="181"/>
        <v>0</v>
      </c>
      <c r="QFC20" s="103">
        <f t="shared" si="181"/>
        <v>0</v>
      </c>
      <c r="QFD20" s="103">
        <f t="shared" si="181"/>
        <v>0</v>
      </c>
      <c r="QFE20" s="103">
        <f t="shared" si="181"/>
        <v>0</v>
      </c>
      <c r="QFF20" s="103">
        <f t="shared" si="181"/>
        <v>0</v>
      </c>
      <c r="QFG20" s="103">
        <f t="shared" si="181"/>
        <v>0</v>
      </c>
      <c r="QFH20" s="103">
        <f t="shared" si="181"/>
        <v>0</v>
      </c>
      <c r="QFI20" s="103">
        <f t="shared" si="181"/>
        <v>0</v>
      </c>
      <c r="QFJ20" s="103">
        <f t="shared" si="181"/>
        <v>0</v>
      </c>
      <c r="QFK20" s="103">
        <f t="shared" si="181"/>
        <v>0</v>
      </c>
      <c r="QFL20" s="103">
        <f t="shared" si="181"/>
        <v>0</v>
      </c>
      <c r="QFM20" s="103">
        <f t="shared" si="181"/>
        <v>0</v>
      </c>
      <c r="QFN20" s="103">
        <f t="shared" si="181"/>
        <v>0</v>
      </c>
      <c r="QFO20" s="103">
        <f t="shared" si="181"/>
        <v>0</v>
      </c>
      <c r="QFP20" s="103">
        <f t="shared" si="181"/>
        <v>0</v>
      </c>
      <c r="QFQ20" s="103">
        <f t="shared" ref="QFQ20:QIB20" si="182">SUM(QFQ9:QFQ16)</f>
        <v>0</v>
      </c>
      <c r="QFR20" s="103">
        <f t="shared" si="182"/>
        <v>0</v>
      </c>
      <c r="QFS20" s="103">
        <f t="shared" si="182"/>
        <v>0</v>
      </c>
      <c r="QFT20" s="103">
        <f t="shared" si="182"/>
        <v>0</v>
      </c>
      <c r="QFU20" s="103">
        <f t="shared" si="182"/>
        <v>0</v>
      </c>
      <c r="QFV20" s="103">
        <f t="shared" si="182"/>
        <v>0</v>
      </c>
      <c r="QFW20" s="103">
        <f t="shared" si="182"/>
        <v>0</v>
      </c>
      <c r="QFX20" s="103">
        <f t="shared" si="182"/>
        <v>0</v>
      </c>
      <c r="QFY20" s="103">
        <f t="shared" si="182"/>
        <v>0</v>
      </c>
      <c r="QFZ20" s="103">
        <f t="shared" si="182"/>
        <v>0</v>
      </c>
      <c r="QGA20" s="103">
        <f t="shared" si="182"/>
        <v>0</v>
      </c>
      <c r="QGB20" s="103">
        <f t="shared" si="182"/>
        <v>0</v>
      </c>
      <c r="QGC20" s="103">
        <f t="shared" si="182"/>
        <v>0</v>
      </c>
      <c r="QGD20" s="103">
        <f t="shared" si="182"/>
        <v>0</v>
      </c>
      <c r="QGE20" s="103">
        <f t="shared" si="182"/>
        <v>0</v>
      </c>
      <c r="QGF20" s="103">
        <f t="shared" si="182"/>
        <v>0</v>
      </c>
      <c r="QGG20" s="103">
        <f t="shared" si="182"/>
        <v>0</v>
      </c>
      <c r="QGH20" s="103">
        <f t="shared" si="182"/>
        <v>0</v>
      </c>
      <c r="QGI20" s="103">
        <f t="shared" si="182"/>
        <v>0</v>
      </c>
      <c r="QGJ20" s="103">
        <f t="shared" si="182"/>
        <v>0</v>
      </c>
      <c r="QGK20" s="103">
        <f t="shared" si="182"/>
        <v>0</v>
      </c>
      <c r="QGL20" s="103">
        <f t="shared" si="182"/>
        <v>0</v>
      </c>
      <c r="QGM20" s="103">
        <f t="shared" si="182"/>
        <v>0</v>
      </c>
      <c r="QGN20" s="103">
        <f t="shared" si="182"/>
        <v>0</v>
      </c>
      <c r="QGO20" s="103">
        <f t="shared" si="182"/>
        <v>0</v>
      </c>
      <c r="QGP20" s="103">
        <f t="shared" si="182"/>
        <v>0</v>
      </c>
      <c r="QGQ20" s="103">
        <f t="shared" si="182"/>
        <v>0</v>
      </c>
      <c r="QGR20" s="103">
        <f t="shared" si="182"/>
        <v>0</v>
      </c>
      <c r="QGS20" s="103">
        <f t="shared" si="182"/>
        <v>0</v>
      </c>
      <c r="QGT20" s="103">
        <f t="shared" si="182"/>
        <v>0</v>
      </c>
      <c r="QGU20" s="103">
        <f t="shared" si="182"/>
        <v>0</v>
      </c>
      <c r="QGV20" s="103">
        <f t="shared" si="182"/>
        <v>0</v>
      </c>
      <c r="QGW20" s="103">
        <f t="shared" si="182"/>
        <v>0</v>
      </c>
      <c r="QGX20" s="103">
        <f t="shared" si="182"/>
        <v>0</v>
      </c>
      <c r="QGY20" s="103">
        <f t="shared" si="182"/>
        <v>0</v>
      </c>
      <c r="QGZ20" s="103">
        <f t="shared" si="182"/>
        <v>0</v>
      </c>
      <c r="QHA20" s="103">
        <f t="shared" si="182"/>
        <v>0</v>
      </c>
      <c r="QHB20" s="103">
        <f t="shared" si="182"/>
        <v>0</v>
      </c>
      <c r="QHC20" s="103">
        <f t="shared" si="182"/>
        <v>0</v>
      </c>
      <c r="QHD20" s="103">
        <f t="shared" si="182"/>
        <v>0</v>
      </c>
      <c r="QHE20" s="103">
        <f t="shared" si="182"/>
        <v>0</v>
      </c>
      <c r="QHF20" s="103">
        <f t="shared" si="182"/>
        <v>0</v>
      </c>
      <c r="QHG20" s="103">
        <f t="shared" si="182"/>
        <v>0</v>
      </c>
      <c r="QHH20" s="103">
        <f t="shared" si="182"/>
        <v>0</v>
      </c>
      <c r="QHI20" s="103">
        <f t="shared" si="182"/>
        <v>0</v>
      </c>
      <c r="QHJ20" s="103">
        <f t="shared" si="182"/>
        <v>0</v>
      </c>
      <c r="QHK20" s="103">
        <f t="shared" si="182"/>
        <v>0</v>
      </c>
      <c r="QHL20" s="103">
        <f t="shared" si="182"/>
        <v>0</v>
      </c>
      <c r="QHM20" s="103">
        <f t="shared" si="182"/>
        <v>0</v>
      </c>
      <c r="QHN20" s="103">
        <f t="shared" si="182"/>
        <v>0</v>
      </c>
      <c r="QHO20" s="103">
        <f t="shared" si="182"/>
        <v>0</v>
      </c>
      <c r="QHP20" s="103">
        <f t="shared" si="182"/>
        <v>0</v>
      </c>
      <c r="QHQ20" s="103">
        <f t="shared" si="182"/>
        <v>0</v>
      </c>
      <c r="QHR20" s="103">
        <f t="shared" si="182"/>
        <v>0</v>
      </c>
      <c r="QHS20" s="103">
        <f t="shared" si="182"/>
        <v>0</v>
      </c>
      <c r="QHT20" s="103">
        <f t="shared" si="182"/>
        <v>0</v>
      </c>
      <c r="QHU20" s="103">
        <f t="shared" si="182"/>
        <v>0</v>
      </c>
      <c r="QHV20" s="103">
        <f t="shared" si="182"/>
        <v>0</v>
      </c>
      <c r="QHW20" s="103">
        <f t="shared" si="182"/>
        <v>0</v>
      </c>
      <c r="QHX20" s="103">
        <f t="shared" si="182"/>
        <v>0</v>
      </c>
      <c r="QHY20" s="103">
        <f t="shared" si="182"/>
        <v>0</v>
      </c>
      <c r="QHZ20" s="103">
        <f t="shared" si="182"/>
        <v>0</v>
      </c>
      <c r="QIA20" s="103">
        <f t="shared" si="182"/>
        <v>0</v>
      </c>
      <c r="QIB20" s="103">
        <f t="shared" si="182"/>
        <v>0</v>
      </c>
      <c r="QIC20" s="103">
        <f t="shared" ref="QIC20:QKN20" si="183">SUM(QIC9:QIC16)</f>
        <v>0</v>
      </c>
      <c r="QID20" s="103">
        <f t="shared" si="183"/>
        <v>0</v>
      </c>
      <c r="QIE20" s="103">
        <f t="shared" si="183"/>
        <v>0</v>
      </c>
      <c r="QIF20" s="103">
        <f t="shared" si="183"/>
        <v>0</v>
      </c>
      <c r="QIG20" s="103">
        <f t="shared" si="183"/>
        <v>0</v>
      </c>
      <c r="QIH20" s="103">
        <f t="shared" si="183"/>
        <v>0</v>
      </c>
      <c r="QII20" s="103">
        <f t="shared" si="183"/>
        <v>0</v>
      </c>
      <c r="QIJ20" s="103">
        <f t="shared" si="183"/>
        <v>0</v>
      </c>
      <c r="QIK20" s="103">
        <f t="shared" si="183"/>
        <v>0</v>
      </c>
      <c r="QIL20" s="103">
        <f t="shared" si="183"/>
        <v>0</v>
      </c>
      <c r="QIM20" s="103">
        <f t="shared" si="183"/>
        <v>0</v>
      </c>
      <c r="QIN20" s="103">
        <f t="shared" si="183"/>
        <v>0</v>
      </c>
      <c r="QIO20" s="103">
        <f t="shared" si="183"/>
        <v>0</v>
      </c>
      <c r="QIP20" s="103">
        <f t="shared" si="183"/>
        <v>0</v>
      </c>
      <c r="QIQ20" s="103">
        <f t="shared" si="183"/>
        <v>0</v>
      </c>
      <c r="QIR20" s="103">
        <f t="shared" si="183"/>
        <v>0</v>
      </c>
      <c r="QIS20" s="103">
        <f t="shared" si="183"/>
        <v>0</v>
      </c>
      <c r="QIT20" s="103">
        <f t="shared" si="183"/>
        <v>0</v>
      </c>
      <c r="QIU20" s="103">
        <f t="shared" si="183"/>
        <v>0</v>
      </c>
      <c r="QIV20" s="103">
        <f t="shared" si="183"/>
        <v>0</v>
      </c>
      <c r="QIW20" s="103">
        <f t="shared" si="183"/>
        <v>0</v>
      </c>
      <c r="QIX20" s="103">
        <f t="shared" si="183"/>
        <v>0</v>
      </c>
      <c r="QIY20" s="103">
        <f t="shared" si="183"/>
        <v>0</v>
      </c>
      <c r="QIZ20" s="103">
        <f t="shared" si="183"/>
        <v>0</v>
      </c>
      <c r="QJA20" s="103">
        <f t="shared" si="183"/>
        <v>0</v>
      </c>
      <c r="QJB20" s="103">
        <f t="shared" si="183"/>
        <v>0</v>
      </c>
      <c r="QJC20" s="103">
        <f t="shared" si="183"/>
        <v>0</v>
      </c>
      <c r="QJD20" s="103">
        <f t="shared" si="183"/>
        <v>0</v>
      </c>
      <c r="QJE20" s="103">
        <f t="shared" si="183"/>
        <v>0</v>
      </c>
      <c r="QJF20" s="103">
        <f t="shared" si="183"/>
        <v>0</v>
      </c>
      <c r="QJG20" s="103">
        <f t="shared" si="183"/>
        <v>0</v>
      </c>
      <c r="QJH20" s="103">
        <f t="shared" si="183"/>
        <v>0</v>
      </c>
      <c r="QJI20" s="103">
        <f t="shared" si="183"/>
        <v>0</v>
      </c>
      <c r="QJJ20" s="103">
        <f t="shared" si="183"/>
        <v>0</v>
      </c>
      <c r="QJK20" s="103">
        <f t="shared" si="183"/>
        <v>0</v>
      </c>
      <c r="QJL20" s="103">
        <f t="shared" si="183"/>
        <v>0</v>
      </c>
      <c r="QJM20" s="103">
        <f t="shared" si="183"/>
        <v>0</v>
      </c>
      <c r="QJN20" s="103">
        <f t="shared" si="183"/>
        <v>0</v>
      </c>
      <c r="QJO20" s="103">
        <f t="shared" si="183"/>
        <v>0</v>
      </c>
      <c r="QJP20" s="103">
        <f t="shared" si="183"/>
        <v>0</v>
      </c>
      <c r="QJQ20" s="103">
        <f t="shared" si="183"/>
        <v>0</v>
      </c>
      <c r="QJR20" s="103">
        <f t="shared" si="183"/>
        <v>0</v>
      </c>
      <c r="QJS20" s="103">
        <f t="shared" si="183"/>
        <v>0</v>
      </c>
      <c r="QJT20" s="103">
        <f t="shared" si="183"/>
        <v>0</v>
      </c>
      <c r="QJU20" s="103">
        <f t="shared" si="183"/>
        <v>0</v>
      </c>
      <c r="QJV20" s="103">
        <f t="shared" si="183"/>
        <v>0</v>
      </c>
      <c r="QJW20" s="103">
        <f t="shared" si="183"/>
        <v>0</v>
      </c>
      <c r="QJX20" s="103">
        <f t="shared" si="183"/>
        <v>0</v>
      </c>
      <c r="QJY20" s="103">
        <f t="shared" si="183"/>
        <v>0</v>
      </c>
      <c r="QJZ20" s="103">
        <f t="shared" si="183"/>
        <v>0</v>
      </c>
      <c r="QKA20" s="103">
        <f t="shared" si="183"/>
        <v>0</v>
      </c>
      <c r="QKB20" s="103">
        <f t="shared" si="183"/>
        <v>0</v>
      </c>
      <c r="QKC20" s="103">
        <f t="shared" si="183"/>
        <v>0</v>
      </c>
      <c r="QKD20" s="103">
        <f t="shared" si="183"/>
        <v>0</v>
      </c>
      <c r="QKE20" s="103">
        <f t="shared" si="183"/>
        <v>0</v>
      </c>
      <c r="QKF20" s="103">
        <f t="shared" si="183"/>
        <v>0</v>
      </c>
      <c r="QKG20" s="103">
        <f t="shared" si="183"/>
        <v>0</v>
      </c>
      <c r="QKH20" s="103">
        <f t="shared" si="183"/>
        <v>0</v>
      </c>
      <c r="QKI20" s="103">
        <f t="shared" si="183"/>
        <v>0</v>
      </c>
      <c r="QKJ20" s="103">
        <f t="shared" si="183"/>
        <v>0</v>
      </c>
      <c r="QKK20" s="103">
        <f t="shared" si="183"/>
        <v>0</v>
      </c>
      <c r="QKL20" s="103">
        <f t="shared" si="183"/>
        <v>0</v>
      </c>
      <c r="QKM20" s="103">
        <f t="shared" si="183"/>
        <v>0</v>
      </c>
      <c r="QKN20" s="103">
        <f t="shared" si="183"/>
        <v>0</v>
      </c>
      <c r="QKO20" s="103">
        <f t="shared" ref="QKO20:QMZ20" si="184">SUM(QKO9:QKO16)</f>
        <v>0</v>
      </c>
      <c r="QKP20" s="103">
        <f t="shared" si="184"/>
        <v>0</v>
      </c>
      <c r="QKQ20" s="103">
        <f t="shared" si="184"/>
        <v>0</v>
      </c>
      <c r="QKR20" s="103">
        <f t="shared" si="184"/>
        <v>0</v>
      </c>
      <c r="QKS20" s="103">
        <f t="shared" si="184"/>
        <v>0</v>
      </c>
      <c r="QKT20" s="103">
        <f t="shared" si="184"/>
        <v>0</v>
      </c>
      <c r="QKU20" s="103">
        <f t="shared" si="184"/>
        <v>0</v>
      </c>
      <c r="QKV20" s="103">
        <f t="shared" si="184"/>
        <v>0</v>
      </c>
      <c r="QKW20" s="103">
        <f t="shared" si="184"/>
        <v>0</v>
      </c>
      <c r="QKX20" s="103">
        <f t="shared" si="184"/>
        <v>0</v>
      </c>
      <c r="QKY20" s="103">
        <f t="shared" si="184"/>
        <v>0</v>
      </c>
      <c r="QKZ20" s="103">
        <f t="shared" si="184"/>
        <v>0</v>
      </c>
      <c r="QLA20" s="103">
        <f t="shared" si="184"/>
        <v>0</v>
      </c>
      <c r="QLB20" s="103">
        <f t="shared" si="184"/>
        <v>0</v>
      </c>
      <c r="QLC20" s="103">
        <f t="shared" si="184"/>
        <v>0</v>
      </c>
      <c r="QLD20" s="103">
        <f t="shared" si="184"/>
        <v>0</v>
      </c>
      <c r="QLE20" s="103">
        <f t="shared" si="184"/>
        <v>0</v>
      </c>
      <c r="QLF20" s="103">
        <f t="shared" si="184"/>
        <v>0</v>
      </c>
      <c r="QLG20" s="103">
        <f t="shared" si="184"/>
        <v>0</v>
      </c>
      <c r="QLH20" s="103">
        <f t="shared" si="184"/>
        <v>0</v>
      </c>
      <c r="QLI20" s="103">
        <f t="shared" si="184"/>
        <v>0</v>
      </c>
      <c r="QLJ20" s="103">
        <f t="shared" si="184"/>
        <v>0</v>
      </c>
      <c r="QLK20" s="103">
        <f t="shared" si="184"/>
        <v>0</v>
      </c>
      <c r="QLL20" s="103">
        <f t="shared" si="184"/>
        <v>0</v>
      </c>
      <c r="QLM20" s="103">
        <f t="shared" si="184"/>
        <v>0</v>
      </c>
      <c r="QLN20" s="103">
        <f t="shared" si="184"/>
        <v>0</v>
      </c>
      <c r="QLO20" s="103">
        <f t="shared" si="184"/>
        <v>0</v>
      </c>
      <c r="QLP20" s="103">
        <f t="shared" si="184"/>
        <v>0</v>
      </c>
      <c r="QLQ20" s="103">
        <f t="shared" si="184"/>
        <v>0</v>
      </c>
      <c r="QLR20" s="103">
        <f t="shared" si="184"/>
        <v>0</v>
      </c>
      <c r="QLS20" s="103">
        <f t="shared" si="184"/>
        <v>0</v>
      </c>
      <c r="QLT20" s="103">
        <f t="shared" si="184"/>
        <v>0</v>
      </c>
      <c r="QLU20" s="103">
        <f t="shared" si="184"/>
        <v>0</v>
      </c>
      <c r="QLV20" s="103">
        <f t="shared" si="184"/>
        <v>0</v>
      </c>
      <c r="QLW20" s="103">
        <f t="shared" si="184"/>
        <v>0</v>
      </c>
      <c r="QLX20" s="103">
        <f t="shared" si="184"/>
        <v>0</v>
      </c>
      <c r="QLY20" s="103">
        <f t="shared" si="184"/>
        <v>0</v>
      </c>
      <c r="QLZ20" s="103">
        <f t="shared" si="184"/>
        <v>0</v>
      </c>
      <c r="QMA20" s="103">
        <f t="shared" si="184"/>
        <v>0</v>
      </c>
      <c r="QMB20" s="103">
        <f t="shared" si="184"/>
        <v>0</v>
      </c>
      <c r="QMC20" s="103">
        <f t="shared" si="184"/>
        <v>0</v>
      </c>
      <c r="QMD20" s="103">
        <f t="shared" si="184"/>
        <v>0</v>
      </c>
      <c r="QME20" s="103">
        <f t="shared" si="184"/>
        <v>0</v>
      </c>
      <c r="QMF20" s="103">
        <f t="shared" si="184"/>
        <v>0</v>
      </c>
      <c r="QMG20" s="103">
        <f t="shared" si="184"/>
        <v>0</v>
      </c>
      <c r="QMH20" s="103">
        <f t="shared" si="184"/>
        <v>0</v>
      </c>
      <c r="QMI20" s="103">
        <f t="shared" si="184"/>
        <v>0</v>
      </c>
      <c r="QMJ20" s="103">
        <f t="shared" si="184"/>
        <v>0</v>
      </c>
      <c r="QMK20" s="103">
        <f t="shared" si="184"/>
        <v>0</v>
      </c>
      <c r="QML20" s="103">
        <f t="shared" si="184"/>
        <v>0</v>
      </c>
      <c r="QMM20" s="103">
        <f t="shared" si="184"/>
        <v>0</v>
      </c>
      <c r="QMN20" s="103">
        <f t="shared" si="184"/>
        <v>0</v>
      </c>
      <c r="QMO20" s="103">
        <f t="shared" si="184"/>
        <v>0</v>
      </c>
      <c r="QMP20" s="103">
        <f t="shared" si="184"/>
        <v>0</v>
      </c>
      <c r="QMQ20" s="103">
        <f t="shared" si="184"/>
        <v>0</v>
      </c>
      <c r="QMR20" s="103">
        <f t="shared" si="184"/>
        <v>0</v>
      </c>
      <c r="QMS20" s="103">
        <f t="shared" si="184"/>
        <v>0</v>
      </c>
      <c r="QMT20" s="103">
        <f t="shared" si="184"/>
        <v>0</v>
      </c>
      <c r="QMU20" s="103">
        <f t="shared" si="184"/>
        <v>0</v>
      </c>
      <c r="QMV20" s="103">
        <f t="shared" si="184"/>
        <v>0</v>
      </c>
      <c r="QMW20" s="103">
        <f t="shared" si="184"/>
        <v>0</v>
      </c>
      <c r="QMX20" s="103">
        <f t="shared" si="184"/>
        <v>0</v>
      </c>
      <c r="QMY20" s="103">
        <f t="shared" si="184"/>
        <v>0</v>
      </c>
      <c r="QMZ20" s="103">
        <f t="shared" si="184"/>
        <v>0</v>
      </c>
      <c r="QNA20" s="103">
        <f t="shared" ref="QNA20:QPL20" si="185">SUM(QNA9:QNA16)</f>
        <v>0</v>
      </c>
      <c r="QNB20" s="103">
        <f t="shared" si="185"/>
        <v>0</v>
      </c>
      <c r="QNC20" s="103">
        <f t="shared" si="185"/>
        <v>0</v>
      </c>
      <c r="QND20" s="103">
        <f t="shared" si="185"/>
        <v>0</v>
      </c>
      <c r="QNE20" s="103">
        <f t="shared" si="185"/>
        <v>0</v>
      </c>
      <c r="QNF20" s="103">
        <f t="shared" si="185"/>
        <v>0</v>
      </c>
      <c r="QNG20" s="103">
        <f t="shared" si="185"/>
        <v>0</v>
      </c>
      <c r="QNH20" s="103">
        <f t="shared" si="185"/>
        <v>0</v>
      </c>
      <c r="QNI20" s="103">
        <f t="shared" si="185"/>
        <v>0</v>
      </c>
      <c r="QNJ20" s="103">
        <f t="shared" si="185"/>
        <v>0</v>
      </c>
      <c r="QNK20" s="103">
        <f t="shared" si="185"/>
        <v>0</v>
      </c>
      <c r="QNL20" s="103">
        <f t="shared" si="185"/>
        <v>0</v>
      </c>
      <c r="QNM20" s="103">
        <f t="shared" si="185"/>
        <v>0</v>
      </c>
      <c r="QNN20" s="103">
        <f t="shared" si="185"/>
        <v>0</v>
      </c>
      <c r="QNO20" s="103">
        <f t="shared" si="185"/>
        <v>0</v>
      </c>
      <c r="QNP20" s="103">
        <f t="shared" si="185"/>
        <v>0</v>
      </c>
      <c r="QNQ20" s="103">
        <f t="shared" si="185"/>
        <v>0</v>
      </c>
      <c r="QNR20" s="103">
        <f t="shared" si="185"/>
        <v>0</v>
      </c>
      <c r="QNS20" s="103">
        <f t="shared" si="185"/>
        <v>0</v>
      </c>
      <c r="QNT20" s="103">
        <f t="shared" si="185"/>
        <v>0</v>
      </c>
      <c r="QNU20" s="103">
        <f t="shared" si="185"/>
        <v>0</v>
      </c>
      <c r="QNV20" s="103">
        <f t="shared" si="185"/>
        <v>0</v>
      </c>
      <c r="QNW20" s="103">
        <f t="shared" si="185"/>
        <v>0</v>
      </c>
      <c r="QNX20" s="103">
        <f t="shared" si="185"/>
        <v>0</v>
      </c>
      <c r="QNY20" s="103">
        <f t="shared" si="185"/>
        <v>0</v>
      </c>
      <c r="QNZ20" s="103">
        <f t="shared" si="185"/>
        <v>0</v>
      </c>
      <c r="QOA20" s="103">
        <f t="shared" si="185"/>
        <v>0</v>
      </c>
      <c r="QOB20" s="103">
        <f t="shared" si="185"/>
        <v>0</v>
      </c>
      <c r="QOC20" s="103">
        <f t="shared" si="185"/>
        <v>0</v>
      </c>
      <c r="QOD20" s="103">
        <f t="shared" si="185"/>
        <v>0</v>
      </c>
      <c r="QOE20" s="103">
        <f t="shared" si="185"/>
        <v>0</v>
      </c>
      <c r="QOF20" s="103">
        <f t="shared" si="185"/>
        <v>0</v>
      </c>
      <c r="QOG20" s="103">
        <f t="shared" si="185"/>
        <v>0</v>
      </c>
      <c r="QOH20" s="103">
        <f t="shared" si="185"/>
        <v>0</v>
      </c>
      <c r="QOI20" s="103">
        <f t="shared" si="185"/>
        <v>0</v>
      </c>
      <c r="QOJ20" s="103">
        <f t="shared" si="185"/>
        <v>0</v>
      </c>
      <c r="QOK20" s="103">
        <f t="shared" si="185"/>
        <v>0</v>
      </c>
      <c r="QOL20" s="103">
        <f t="shared" si="185"/>
        <v>0</v>
      </c>
      <c r="QOM20" s="103">
        <f t="shared" si="185"/>
        <v>0</v>
      </c>
      <c r="QON20" s="103">
        <f t="shared" si="185"/>
        <v>0</v>
      </c>
      <c r="QOO20" s="103">
        <f t="shared" si="185"/>
        <v>0</v>
      </c>
      <c r="QOP20" s="103">
        <f t="shared" si="185"/>
        <v>0</v>
      </c>
      <c r="QOQ20" s="103">
        <f t="shared" si="185"/>
        <v>0</v>
      </c>
      <c r="QOR20" s="103">
        <f t="shared" si="185"/>
        <v>0</v>
      </c>
      <c r="QOS20" s="103">
        <f t="shared" si="185"/>
        <v>0</v>
      </c>
      <c r="QOT20" s="103">
        <f t="shared" si="185"/>
        <v>0</v>
      </c>
      <c r="QOU20" s="103">
        <f t="shared" si="185"/>
        <v>0</v>
      </c>
      <c r="QOV20" s="103">
        <f t="shared" si="185"/>
        <v>0</v>
      </c>
      <c r="QOW20" s="103">
        <f t="shared" si="185"/>
        <v>0</v>
      </c>
      <c r="QOX20" s="103">
        <f t="shared" si="185"/>
        <v>0</v>
      </c>
      <c r="QOY20" s="103">
        <f t="shared" si="185"/>
        <v>0</v>
      </c>
      <c r="QOZ20" s="103">
        <f t="shared" si="185"/>
        <v>0</v>
      </c>
      <c r="QPA20" s="103">
        <f t="shared" si="185"/>
        <v>0</v>
      </c>
      <c r="QPB20" s="103">
        <f t="shared" si="185"/>
        <v>0</v>
      </c>
      <c r="QPC20" s="103">
        <f t="shared" si="185"/>
        <v>0</v>
      </c>
      <c r="QPD20" s="103">
        <f t="shared" si="185"/>
        <v>0</v>
      </c>
      <c r="QPE20" s="103">
        <f t="shared" si="185"/>
        <v>0</v>
      </c>
      <c r="QPF20" s="103">
        <f t="shared" si="185"/>
        <v>0</v>
      </c>
      <c r="QPG20" s="103">
        <f t="shared" si="185"/>
        <v>0</v>
      </c>
      <c r="QPH20" s="103">
        <f t="shared" si="185"/>
        <v>0</v>
      </c>
      <c r="QPI20" s="103">
        <f t="shared" si="185"/>
        <v>0</v>
      </c>
      <c r="QPJ20" s="103">
        <f t="shared" si="185"/>
        <v>0</v>
      </c>
      <c r="QPK20" s="103">
        <f t="shared" si="185"/>
        <v>0</v>
      </c>
      <c r="QPL20" s="103">
        <f t="shared" si="185"/>
        <v>0</v>
      </c>
      <c r="QPM20" s="103">
        <f t="shared" ref="QPM20:QRX20" si="186">SUM(QPM9:QPM16)</f>
        <v>0</v>
      </c>
      <c r="QPN20" s="103">
        <f t="shared" si="186"/>
        <v>0</v>
      </c>
      <c r="QPO20" s="103">
        <f t="shared" si="186"/>
        <v>0</v>
      </c>
      <c r="QPP20" s="103">
        <f t="shared" si="186"/>
        <v>0</v>
      </c>
      <c r="QPQ20" s="103">
        <f t="shared" si="186"/>
        <v>0</v>
      </c>
      <c r="QPR20" s="103">
        <f t="shared" si="186"/>
        <v>0</v>
      </c>
      <c r="QPS20" s="103">
        <f t="shared" si="186"/>
        <v>0</v>
      </c>
      <c r="QPT20" s="103">
        <f t="shared" si="186"/>
        <v>0</v>
      </c>
      <c r="QPU20" s="103">
        <f t="shared" si="186"/>
        <v>0</v>
      </c>
      <c r="QPV20" s="103">
        <f t="shared" si="186"/>
        <v>0</v>
      </c>
      <c r="QPW20" s="103">
        <f t="shared" si="186"/>
        <v>0</v>
      </c>
      <c r="QPX20" s="103">
        <f t="shared" si="186"/>
        <v>0</v>
      </c>
      <c r="QPY20" s="103">
        <f t="shared" si="186"/>
        <v>0</v>
      </c>
      <c r="QPZ20" s="103">
        <f t="shared" si="186"/>
        <v>0</v>
      </c>
      <c r="QQA20" s="103">
        <f t="shared" si="186"/>
        <v>0</v>
      </c>
      <c r="QQB20" s="103">
        <f t="shared" si="186"/>
        <v>0</v>
      </c>
      <c r="QQC20" s="103">
        <f t="shared" si="186"/>
        <v>0</v>
      </c>
      <c r="QQD20" s="103">
        <f t="shared" si="186"/>
        <v>0</v>
      </c>
      <c r="QQE20" s="103">
        <f t="shared" si="186"/>
        <v>0</v>
      </c>
      <c r="QQF20" s="103">
        <f t="shared" si="186"/>
        <v>0</v>
      </c>
      <c r="QQG20" s="103">
        <f t="shared" si="186"/>
        <v>0</v>
      </c>
      <c r="QQH20" s="103">
        <f t="shared" si="186"/>
        <v>0</v>
      </c>
      <c r="QQI20" s="103">
        <f t="shared" si="186"/>
        <v>0</v>
      </c>
      <c r="QQJ20" s="103">
        <f t="shared" si="186"/>
        <v>0</v>
      </c>
      <c r="QQK20" s="103">
        <f t="shared" si="186"/>
        <v>0</v>
      </c>
      <c r="QQL20" s="103">
        <f t="shared" si="186"/>
        <v>0</v>
      </c>
      <c r="QQM20" s="103">
        <f t="shared" si="186"/>
        <v>0</v>
      </c>
      <c r="QQN20" s="103">
        <f t="shared" si="186"/>
        <v>0</v>
      </c>
      <c r="QQO20" s="103">
        <f t="shared" si="186"/>
        <v>0</v>
      </c>
      <c r="QQP20" s="103">
        <f t="shared" si="186"/>
        <v>0</v>
      </c>
      <c r="QQQ20" s="103">
        <f t="shared" si="186"/>
        <v>0</v>
      </c>
      <c r="QQR20" s="103">
        <f t="shared" si="186"/>
        <v>0</v>
      </c>
      <c r="QQS20" s="103">
        <f t="shared" si="186"/>
        <v>0</v>
      </c>
      <c r="QQT20" s="103">
        <f t="shared" si="186"/>
        <v>0</v>
      </c>
      <c r="QQU20" s="103">
        <f t="shared" si="186"/>
        <v>0</v>
      </c>
      <c r="QQV20" s="103">
        <f t="shared" si="186"/>
        <v>0</v>
      </c>
      <c r="QQW20" s="103">
        <f t="shared" si="186"/>
        <v>0</v>
      </c>
      <c r="QQX20" s="103">
        <f t="shared" si="186"/>
        <v>0</v>
      </c>
      <c r="QQY20" s="103">
        <f t="shared" si="186"/>
        <v>0</v>
      </c>
      <c r="QQZ20" s="103">
        <f t="shared" si="186"/>
        <v>0</v>
      </c>
      <c r="QRA20" s="103">
        <f t="shared" si="186"/>
        <v>0</v>
      </c>
      <c r="QRB20" s="103">
        <f t="shared" si="186"/>
        <v>0</v>
      </c>
      <c r="QRC20" s="103">
        <f t="shared" si="186"/>
        <v>0</v>
      </c>
      <c r="QRD20" s="103">
        <f t="shared" si="186"/>
        <v>0</v>
      </c>
      <c r="QRE20" s="103">
        <f t="shared" si="186"/>
        <v>0</v>
      </c>
      <c r="QRF20" s="103">
        <f t="shared" si="186"/>
        <v>0</v>
      </c>
      <c r="QRG20" s="103">
        <f t="shared" si="186"/>
        <v>0</v>
      </c>
      <c r="QRH20" s="103">
        <f t="shared" si="186"/>
        <v>0</v>
      </c>
      <c r="QRI20" s="103">
        <f t="shared" si="186"/>
        <v>0</v>
      </c>
      <c r="QRJ20" s="103">
        <f t="shared" si="186"/>
        <v>0</v>
      </c>
      <c r="QRK20" s="103">
        <f t="shared" si="186"/>
        <v>0</v>
      </c>
      <c r="QRL20" s="103">
        <f t="shared" si="186"/>
        <v>0</v>
      </c>
      <c r="QRM20" s="103">
        <f t="shared" si="186"/>
        <v>0</v>
      </c>
      <c r="QRN20" s="103">
        <f t="shared" si="186"/>
        <v>0</v>
      </c>
      <c r="QRO20" s="103">
        <f t="shared" si="186"/>
        <v>0</v>
      </c>
      <c r="QRP20" s="103">
        <f t="shared" si="186"/>
        <v>0</v>
      </c>
      <c r="QRQ20" s="103">
        <f t="shared" si="186"/>
        <v>0</v>
      </c>
      <c r="QRR20" s="103">
        <f t="shared" si="186"/>
        <v>0</v>
      </c>
      <c r="QRS20" s="103">
        <f t="shared" si="186"/>
        <v>0</v>
      </c>
      <c r="QRT20" s="103">
        <f t="shared" si="186"/>
        <v>0</v>
      </c>
      <c r="QRU20" s="103">
        <f t="shared" si="186"/>
        <v>0</v>
      </c>
      <c r="QRV20" s="103">
        <f t="shared" si="186"/>
        <v>0</v>
      </c>
      <c r="QRW20" s="103">
        <f t="shared" si="186"/>
        <v>0</v>
      </c>
      <c r="QRX20" s="103">
        <f t="shared" si="186"/>
        <v>0</v>
      </c>
      <c r="QRY20" s="103">
        <f t="shared" ref="QRY20:QUJ20" si="187">SUM(QRY9:QRY16)</f>
        <v>0</v>
      </c>
      <c r="QRZ20" s="103">
        <f t="shared" si="187"/>
        <v>0</v>
      </c>
      <c r="QSA20" s="103">
        <f t="shared" si="187"/>
        <v>0</v>
      </c>
      <c r="QSB20" s="103">
        <f t="shared" si="187"/>
        <v>0</v>
      </c>
      <c r="QSC20" s="103">
        <f t="shared" si="187"/>
        <v>0</v>
      </c>
      <c r="QSD20" s="103">
        <f t="shared" si="187"/>
        <v>0</v>
      </c>
      <c r="QSE20" s="103">
        <f t="shared" si="187"/>
        <v>0</v>
      </c>
      <c r="QSF20" s="103">
        <f t="shared" si="187"/>
        <v>0</v>
      </c>
      <c r="QSG20" s="103">
        <f t="shared" si="187"/>
        <v>0</v>
      </c>
      <c r="QSH20" s="103">
        <f t="shared" si="187"/>
        <v>0</v>
      </c>
      <c r="QSI20" s="103">
        <f t="shared" si="187"/>
        <v>0</v>
      </c>
      <c r="QSJ20" s="103">
        <f t="shared" si="187"/>
        <v>0</v>
      </c>
      <c r="QSK20" s="103">
        <f t="shared" si="187"/>
        <v>0</v>
      </c>
      <c r="QSL20" s="103">
        <f t="shared" si="187"/>
        <v>0</v>
      </c>
      <c r="QSM20" s="103">
        <f t="shared" si="187"/>
        <v>0</v>
      </c>
      <c r="QSN20" s="103">
        <f t="shared" si="187"/>
        <v>0</v>
      </c>
      <c r="QSO20" s="103">
        <f t="shared" si="187"/>
        <v>0</v>
      </c>
      <c r="QSP20" s="103">
        <f t="shared" si="187"/>
        <v>0</v>
      </c>
      <c r="QSQ20" s="103">
        <f t="shared" si="187"/>
        <v>0</v>
      </c>
      <c r="QSR20" s="103">
        <f t="shared" si="187"/>
        <v>0</v>
      </c>
      <c r="QSS20" s="103">
        <f t="shared" si="187"/>
        <v>0</v>
      </c>
      <c r="QST20" s="103">
        <f t="shared" si="187"/>
        <v>0</v>
      </c>
      <c r="QSU20" s="103">
        <f t="shared" si="187"/>
        <v>0</v>
      </c>
      <c r="QSV20" s="103">
        <f t="shared" si="187"/>
        <v>0</v>
      </c>
      <c r="QSW20" s="103">
        <f t="shared" si="187"/>
        <v>0</v>
      </c>
      <c r="QSX20" s="103">
        <f t="shared" si="187"/>
        <v>0</v>
      </c>
      <c r="QSY20" s="103">
        <f t="shared" si="187"/>
        <v>0</v>
      </c>
      <c r="QSZ20" s="103">
        <f t="shared" si="187"/>
        <v>0</v>
      </c>
      <c r="QTA20" s="103">
        <f t="shared" si="187"/>
        <v>0</v>
      </c>
      <c r="QTB20" s="103">
        <f t="shared" si="187"/>
        <v>0</v>
      </c>
      <c r="QTC20" s="103">
        <f t="shared" si="187"/>
        <v>0</v>
      </c>
      <c r="QTD20" s="103">
        <f t="shared" si="187"/>
        <v>0</v>
      </c>
      <c r="QTE20" s="103">
        <f t="shared" si="187"/>
        <v>0</v>
      </c>
      <c r="QTF20" s="103">
        <f t="shared" si="187"/>
        <v>0</v>
      </c>
      <c r="QTG20" s="103">
        <f t="shared" si="187"/>
        <v>0</v>
      </c>
      <c r="QTH20" s="103">
        <f t="shared" si="187"/>
        <v>0</v>
      </c>
      <c r="QTI20" s="103">
        <f t="shared" si="187"/>
        <v>0</v>
      </c>
      <c r="QTJ20" s="103">
        <f t="shared" si="187"/>
        <v>0</v>
      </c>
      <c r="QTK20" s="103">
        <f t="shared" si="187"/>
        <v>0</v>
      </c>
      <c r="QTL20" s="103">
        <f t="shared" si="187"/>
        <v>0</v>
      </c>
      <c r="QTM20" s="103">
        <f t="shared" si="187"/>
        <v>0</v>
      </c>
      <c r="QTN20" s="103">
        <f t="shared" si="187"/>
        <v>0</v>
      </c>
      <c r="QTO20" s="103">
        <f t="shared" si="187"/>
        <v>0</v>
      </c>
      <c r="QTP20" s="103">
        <f t="shared" si="187"/>
        <v>0</v>
      </c>
      <c r="QTQ20" s="103">
        <f t="shared" si="187"/>
        <v>0</v>
      </c>
      <c r="QTR20" s="103">
        <f t="shared" si="187"/>
        <v>0</v>
      </c>
      <c r="QTS20" s="103">
        <f t="shared" si="187"/>
        <v>0</v>
      </c>
      <c r="QTT20" s="103">
        <f t="shared" si="187"/>
        <v>0</v>
      </c>
      <c r="QTU20" s="103">
        <f t="shared" si="187"/>
        <v>0</v>
      </c>
      <c r="QTV20" s="103">
        <f t="shared" si="187"/>
        <v>0</v>
      </c>
      <c r="QTW20" s="103">
        <f t="shared" si="187"/>
        <v>0</v>
      </c>
      <c r="QTX20" s="103">
        <f t="shared" si="187"/>
        <v>0</v>
      </c>
      <c r="QTY20" s="103">
        <f t="shared" si="187"/>
        <v>0</v>
      </c>
      <c r="QTZ20" s="103">
        <f t="shared" si="187"/>
        <v>0</v>
      </c>
      <c r="QUA20" s="103">
        <f t="shared" si="187"/>
        <v>0</v>
      </c>
      <c r="QUB20" s="103">
        <f t="shared" si="187"/>
        <v>0</v>
      </c>
      <c r="QUC20" s="103">
        <f t="shared" si="187"/>
        <v>0</v>
      </c>
      <c r="QUD20" s="103">
        <f t="shared" si="187"/>
        <v>0</v>
      </c>
      <c r="QUE20" s="103">
        <f t="shared" si="187"/>
        <v>0</v>
      </c>
      <c r="QUF20" s="103">
        <f t="shared" si="187"/>
        <v>0</v>
      </c>
      <c r="QUG20" s="103">
        <f t="shared" si="187"/>
        <v>0</v>
      </c>
      <c r="QUH20" s="103">
        <f t="shared" si="187"/>
        <v>0</v>
      </c>
      <c r="QUI20" s="103">
        <f t="shared" si="187"/>
        <v>0</v>
      </c>
      <c r="QUJ20" s="103">
        <f t="shared" si="187"/>
        <v>0</v>
      </c>
      <c r="QUK20" s="103">
        <f t="shared" ref="QUK20:QWV20" si="188">SUM(QUK9:QUK16)</f>
        <v>0</v>
      </c>
      <c r="QUL20" s="103">
        <f t="shared" si="188"/>
        <v>0</v>
      </c>
      <c r="QUM20" s="103">
        <f t="shared" si="188"/>
        <v>0</v>
      </c>
      <c r="QUN20" s="103">
        <f t="shared" si="188"/>
        <v>0</v>
      </c>
      <c r="QUO20" s="103">
        <f t="shared" si="188"/>
        <v>0</v>
      </c>
      <c r="QUP20" s="103">
        <f t="shared" si="188"/>
        <v>0</v>
      </c>
      <c r="QUQ20" s="103">
        <f t="shared" si="188"/>
        <v>0</v>
      </c>
      <c r="QUR20" s="103">
        <f t="shared" si="188"/>
        <v>0</v>
      </c>
      <c r="QUS20" s="103">
        <f t="shared" si="188"/>
        <v>0</v>
      </c>
      <c r="QUT20" s="103">
        <f t="shared" si="188"/>
        <v>0</v>
      </c>
      <c r="QUU20" s="103">
        <f t="shared" si="188"/>
        <v>0</v>
      </c>
      <c r="QUV20" s="103">
        <f t="shared" si="188"/>
        <v>0</v>
      </c>
      <c r="QUW20" s="103">
        <f t="shared" si="188"/>
        <v>0</v>
      </c>
      <c r="QUX20" s="103">
        <f t="shared" si="188"/>
        <v>0</v>
      </c>
      <c r="QUY20" s="103">
        <f t="shared" si="188"/>
        <v>0</v>
      </c>
      <c r="QUZ20" s="103">
        <f t="shared" si="188"/>
        <v>0</v>
      </c>
      <c r="QVA20" s="103">
        <f t="shared" si="188"/>
        <v>0</v>
      </c>
      <c r="QVB20" s="103">
        <f t="shared" si="188"/>
        <v>0</v>
      </c>
      <c r="QVC20" s="103">
        <f t="shared" si="188"/>
        <v>0</v>
      </c>
      <c r="QVD20" s="103">
        <f t="shared" si="188"/>
        <v>0</v>
      </c>
      <c r="QVE20" s="103">
        <f t="shared" si="188"/>
        <v>0</v>
      </c>
      <c r="QVF20" s="103">
        <f t="shared" si="188"/>
        <v>0</v>
      </c>
      <c r="QVG20" s="103">
        <f t="shared" si="188"/>
        <v>0</v>
      </c>
      <c r="QVH20" s="103">
        <f t="shared" si="188"/>
        <v>0</v>
      </c>
      <c r="QVI20" s="103">
        <f t="shared" si="188"/>
        <v>0</v>
      </c>
      <c r="QVJ20" s="103">
        <f t="shared" si="188"/>
        <v>0</v>
      </c>
      <c r="QVK20" s="103">
        <f t="shared" si="188"/>
        <v>0</v>
      </c>
      <c r="QVL20" s="103">
        <f t="shared" si="188"/>
        <v>0</v>
      </c>
      <c r="QVM20" s="103">
        <f t="shared" si="188"/>
        <v>0</v>
      </c>
      <c r="QVN20" s="103">
        <f t="shared" si="188"/>
        <v>0</v>
      </c>
      <c r="QVO20" s="103">
        <f t="shared" si="188"/>
        <v>0</v>
      </c>
      <c r="QVP20" s="103">
        <f t="shared" si="188"/>
        <v>0</v>
      </c>
      <c r="QVQ20" s="103">
        <f t="shared" si="188"/>
        <v>0</v>
      </c>
      <c r="QVR20" s="103">
        <f t="shared" si="188"/>
        <v>0</v>
      </c>
      <c r="QVS20" s="103">
        <f t="shared" si="188"/>
        <v>0</v>
      </c>
      <c r="QVT20" s="103">
        <f t="shared" si="188"/>
        <v>0</v>
      </c>
      <c r="QVU20" s="103">
        <f t="shared" si="188"/>
        <v>0</v>
      </c>
      <c r="QVV20" s="103">
        <f t="shared" si="188"/>
        <v>0</v>
      </c>
      <c r="QVW20" s="103">
        <f t="shared" si="188"/>
        <v>0</v>
      </c>
      <c r="QVX20" s="103">
        <f t="shared" si="188"/>
        <v>0</v>
      </c>
      <c r="QVY20" s="103">
        <f t="shared" si="188"/>
        <v>0</v>
      </c>
      <c r="QVZ20" s="103">
        <f t="shared" si="188"/>
        <v>0</v>
      </c>
      <c r="QWA20" s="103">
        <f t="shared" si="188"/>
        <v>0</v>
      </c>
      <c r="QWB20" s="103">
        <f t="shared" si="188"/>
        <v>0</v>
      </c>
      <c r="QWC20" s="103">
        <f t="shared" si="188"/>
        <v>0</v>
      </c>
      <c r="QWD20" s="103">
        <f t="shared" si="188"/>
        <v>0</v>
      </c>
      <c r="QWE20" s="103">
        <f t="shared" si="188"/>
        <v>0</v>
      </c>
      <c r="QWF20" s="103">
        <f t="shared" si="188"/>
        <v>0</v>
      </c>
      <c r="QWG20" s="103">
        <f t="shared" si="188"/>
        <v>0</v>
      </c>
      <c r="QWH20" s="103">
        <f t="shared" si="188"/>
        <v>0</v>
      </c>
      <c r="QWI20" s="103">
        <f t="shared" si="188"/>
        <v>0</v>
      </c>
      <c r="QWJ20" s="103">
        <f t="shared" si="188"/>
        <v>0</v>
      </c>
      <c r="QWK20" s="103">
        <f t="shared" si="188"/>
        <v>0</v>
      </c>
      <c r="QWL20" s="103">
        <f t="shared" si="188"/>
        <v>0</v>
      </c>
      <c r="QWM20" s="103">
        <f t="shared" si="188"/>
        <v>0</v>
      </c>
      <c r="QWN20" s="103">
        <f t="shared" si="188"/>
        <v>0</v>
      </c>
      <c r="QWO20" s="103">
        <f t="shared" si="188"/>
        <v>0</v>
      </c>
      <c r="QWP20" s="103">
        <f t="shared" si="188"/>
        <v>0</v>
      </c>
      <c r="QWQ20" s="103">
        <f t="shared" si="188"/>
        <v>0</v>
      </c>
      <c r="QWR20" s="103">
        <f t="shared" si="188"/>
        <v>0</v>
      </c>
      <c r="QWS20" s="103">
        <f t="shared" si="188"/>
        <v>0</v>
      </c>
      <c r="QWT20" s="103">
        <f t="shared" si="188"/>
        <v>0</v>
      </c>
      <c r="QWU20" s="103">
        <f t="shared" si="188"/>
        <v>0</v>
      </c>
      <c r="QWV20" s="103">
        <f t="shared" si="188"/>
        <v>0</v>
      </c>
      <c r="QWW20" s="103">
        <f t="shared" ref="QWW20:QZH20" si="189">SUM(QWW9:QWW16)</f>
        <v>0</v>
      </c>
      <c r="QWX20" s="103">
        <f t="shared" si="189"/>
        <v>0</v>
      </c>
      <c r="QWY20" s="103">
        <f t="shared" si="189"/>
        <v>0</v>
      </c>
      <c r="QWZ20" s="103">
        <f t="shared" si="189"/>
        <v>0</v>
      </c>
      <c r="QXA20" s="103">
        <f t="shared" si="189"/>
        <v>0</v>
      </c>
      <c r="QXB20" s="103">
        <f t="shared" si="189"/>
        <v>0</v>
      </c>
      <c r="QXC20" s="103">
        <f t="shared" si="189"/>
        <v>0</v>
      </c>
      <c r="QXD20" s="103">
        <f t="shared" si="189"/>
        <v>0</v>
      </c>
      <c r="QXE20" s="103">
        <f t="shared" si="189"/>
        <v>0</v>
      </c>
      <c r="QXF20" s="103">
        <f t="shared" si="189"/>
        <v>0</v>
      </c>
      <c r="QXG20" s="103">
        <f t="shared" si="189"/>
        <v>0</v>
      </c>
      <c r="QXH20" s="103">
        <f t="shared" si="189"/>
        <v>0</v>
      </c>
      <c r="QXI20" s="103">
        <f t="shared" si="189"/>
        <v>0</v>
      </c>
      <c r="QXJ20" s="103">
        <f t="shared" si="189"/>
        <v>0</v>
      </c>
      <c r="QXK20" s="103">
        <f t="shared" si="189"/>
        <v>0</v>
      </c>
      <c r="QXL20" s="103">
        <f t="shared" si="189"/>
        <v>0</v>
      </c>
      <c r="QXM20" s="103">
        <f t="shared" si="189"/>
        <v>0</v>
      </c>
      <c r="QXN20" s="103">
        <f t="shared" si="189"/>
        <v>0</v>
      </c>
      <c r="QXO20" s="103">
        <f t="shared" si="189"/>
        <v>0</v>
      </c>
      <c r="QXP20" s="103">
        <f t="shared" si="189"/>
        <v>0</v>
      </c>
      <c r="QXQ20" s="103">
        <f t="shared" si="189"/>
        <v>0</v>
      </c>
      <c r="QXR20" s="103">
        <f t="shared" si="189"/>
        <v>0</v>
      </c>
      <c r="QXS20" s="103">
        <f t="shared" si="189"/>
        <v>0</v>
      </c>
      <c r="QXT20" s="103">
        <f t="shared" si="189"/>
        <v>0</v>
      </c>
      <c r="QXU20" s="103">
        <f t="shared" si="189"/>
        <v>0</v>
      </c>
      <c r="QXV20" s="103">
        <f t="shared" si="189"/>
        <v>0</v>
      </c>
      <c r="QXW20" s="103">
        <f t="shared" si="189"/>
        <v>0</v>
      </c>
      <c r="QXX20" s="103">
        <f t="shared" si="189"/>
        <v>0</v>
      </c>
      <c r="QXY20" s="103">
        <f t="shared" si="189"/>
        <v>0</v>
      </c>
      <c r="QXZ20" s="103">
        <f t="shared" si="189"/>
        <v>0</v>
      </c>
      <c r="QYA20" s="103">
        <f t="shared" si="189"/>
        <v>0</v>
      </c>
      <c r="QYB20" s="103">
        <f t="shared" si="189"/>
        <v>0</v>
      </c>
      <c r="QYC20" s="103">
        <f t="shared" si="189"/>
        <v>0</v>
      </c>
      <c r="QYD20" s="103">
        <f t="shared" si="189"/>
        <v>0</v>
      </c>
      <c r="QYE20" s="103">
        <f t="shared" si="189"/>
        <v>0</v>
      </c>
      <c r="QYF20" s="103">
        <f t="shared" si="189"/>
        <v>0</v>
      </c>
      <c r="QYG20" s="103">
        <f t="shared" si="189"/>
        <v>0</v>
      </c>
      <c r="QYH20" s="103">
        <f t="shared" si="189"/>
        <v>0</v>
      </c>
      <c r="QYI20" s="103">
        <f t="shared" si="189"/>
        <v>0</v>
      </c>
      <c r="QYJ20" s="103">
        <f t="shared" si="189"/>
        <v>0</v>
      </c>
      <c r="QYK20" s="103">
        <f t="shared" si="189"/>
        <v>0</v>
      </c>
      <c r="QYL20" s="103">
        <f t="shared" si="189"/>
        <v>0</v>
      </c>
      <c r="QYM20" s="103">
        <f t="shared" si="189"/>
        <v>0</v>
      </c>
      <c r="QYN20" s="103">
        <f t="shared" si="189"/>
        <v>0</v>
      </c>
      <c r="QYO20" s="103">
        <f t="shared" si="189"/>
        <v>0</v>
      </c>
      <c r="QYP20" s="103">
        <f t="shared" si="189"/>
        <v>0</v>
      </c>
      <c r="QYQ20" s="103">
        <f t="shared" si="189"/>
        <v>0</v>
      </c>
      <c r="QYR20" s="103">
        <f t="shared" si="189"/>
        <v>0</v>
      </c>
      <c r="QYS20" s="103">
        <f t="shared" si="189"/>
        <v>0</v>
      </c>
      <c r="QYT20" s="103">
        <f t="shared" si="189"/>
        <v>0</v>
      </c>
      <c r="QYU20" s="103">
        <f t="shared" si="189"/>
        <v>0</v>
      </c>
      <c r="QYV20" s="103">
        <f t="shared" si="189"/>
        <v>0</v>
      </c>
      <c r="QYW20" s="103">
        <f t="shared" si="189"/>
        <v>0</v>
      </c>
      <c r="QYX20" s="103">
        <f t="shared" si="189"/>
        <v>0</v>
      </c>
      <c r="QYY20" s="103">
        <f t="shared" si="189"/>
        <v>0</v>
      </c>
      <c r="QYZ20" s="103">
        <f t="shared" si="189"/>
        <v>0</v>
      </c>
      <c r="QZA20" s="103">
        <f t="shared" si="189"/>
        <v>0</v>
      </c>
      <c r="QZB20" s="103">
        <f t="shared" si="189"/>
        <v>0</v>
      </c>
      <c r="QZC20" s="103">
        <f t="shared" si="189"/>
        <v>0</v>
      </c>
      <c r="QZD20" s="103">
        <f t="shared" si="189"/>
        <v>0</v>
      </c>
      <c r="QZE20" s="103">
        <f t="shared" si="189"/>
        <v>0</v>
      </c>
      <c r="QZF20" s="103">
        <f t="shared" si="189"/>
        <v>0</v>
      </c>
      <c r="QZG20" s="103">
        <f t="shared" si="189"/>
        <v>0</v>
      </c>
      <c r="QZH20" s="103">
        <f t="shared" si="189"/>
        <v>0</v>
      </c>
      <c r="QZI20" s="103">
        <f t="shared" ref="QZI20:RBT20" si="190">SUM(QZI9:QZI16)</f>
        <v>0</v>
      </c>
      <c r="QZJ20" s="103">
        <f t="shared" si="190"/>
        <v>0</v>
      </c>
      <c r="QZK20" s="103">
        <f t="shared" si="190"/>
        <v>0</v>
      </c>
      <c r="QZL20" s="103">
        <f t="shared" si="190"/>
        <v>0</v>
      </c>
      <c r="QZM20" s="103">
        <f t="shared" si="190"/>
        <v>0</v>
      </c>
      <c r="QZN20" s="103">
        <f t="shared" si="190"/>
        <v>0</v>
      </c>
      <c r="QZO20" s="103">
        <f t="shared" si="190"/>
        <v>0</v>
      </c>
      <c r="QZP20" s="103">
        <f t="shared" si="190"/>
        <v>0</v>
      </c>
      <c r="QZQ20" s="103">
        <f t="shared" si="190"/>
        <v>0</v>
      </c>
      <c r="QZR20" s="103">
        <f t="shared" si="190"/>
        <v>0</v>
      </c>
      <c r="QZS20" s="103">
        <f t="shared" si="190"/>
        <v>0</v>
      </c>
      <c r="QZT20" s="103">
        <f t="shared" si="190"/>
        <v>0</v>
      </c>
      <c r="QZU20" s="103">
        <f t="shared" si="190"/>
        <v>0</v>
      </c>
      <c r="QZV20" s="103">
        <f t="shared" si="190"/>
        <v>0</v>
      </c>
      <c r="QZW20" s="103">
        <f t="shared" si="190"/>
        <v>0</v>
      </c>
      <c r="QZX20" s="103">
        <f t="shared" si="190"/>
        <v>0</v>
      </c>
      <c r="QZY20" s="103">
        <f t="shared" si="190"/>
        <v>0</v>
      </c>
      <c r="QZZ20" s="103">
        <f t="shared" si="190"/>
        <v>0</v>
      </c>
      <c r="RAA20" s="103">
        <f t="shared" si="190"/>
        <v>0</v>
      </c>
      <c r="RAB20" s="103">
        <f t="shared" si="190"/>
        <v>0</v>
      </c>
      <c r="RAC20" s="103">
        <f t="shared" si="190"/>
        <v>0</v>
      </c>
      <c r="RAD20" s="103">
        <f t="shared" si="190"/>
        <v>0</v>
      </c>
      <c r="RAE20" s="103">
        <f t="shared" si="190"/>
        <v>0</v>
      </c>
      <c r="RAF20" s="103">
        <f t="shared" si="190"/>
        <v>0</v>
      </c>
      <c r="RAG20" s="103">
        <f t="shared" si="190"/>
        <v>0</v>
      </c>
      <c r="RAH20" s="103">
        <f t="shared" si="190"/>
        <v>0</v>
      </c>
      <c r="RAI20" s="103">
        <f t="shared" si="190"/>
        <v>0</v>
      </c>
      <c r="RAJ20" s="103">
        <f t="shared" si="190"/>
        <v>0</v>
      </c>
      <c r="RAK20" s="103">
        <f t="shared" si="190"/>
        <v>0</v>
      </c>
      <c r="RAL20" s="103">
        <f t="shared" si="190"/>
        <v>0</v>
      </c>
      <c r="RAM20" s="103">
        <f t="shared" si="190"/>
        <v>0</v>
      </c>
      <c r="RAN20" s="103">
        <f t="shared" si="190"/>
        <v>0</v>
      </c>
      <c r="RAO20" s="103">
        <f t="shared" si="190"/>
        <v>0</v>
      </c>
      <c r="RAP20" s="103">
        <f t="shared" si="190"/>
        <v>0</v>
      </c>
      <c r="RAQ20" s="103">
        <f t="shared" si="190"/>
        <v>0</v>
      </c>
      <c r="RAR20" s="103">
        <f t="shared" si="190"/>
        <v>0</v>
      </c>
      <c r="RAS20" s="103">
        <f t="shared" si="190"/>
        <v>0</v>
      </c>
      <c r="RAT20" s="103">
        <f t="shared" si="190"/>
        <v>0</v>
      </c>
      <c r="RAU20" s="103">
        <f t="shared" si="190"/>
        <v>0</v>
      </c>
      <c r="RAV20" s="103">
        <f t="shared" si="190"/>
        <v>0</v>
      </c>
      <c r="RAW20" s="103">
        <f t="shared" si="190"/>
        <v>0</v>
      </c>
      <c r="RAX20" s="103">
        <f t="shared" si="190"/>
        <v>0</v>
      </c>
      <c r="RAY20" s="103">
        <f t="shared" si="190"/>
        <v>0</v>
      </c>
      <c r="RAZ20" s="103">
        <f t="shared" si="190"/>
        <v>0</v>
      </c>
      <c r="RBA20" s="103">
        <f t="shared" si="190"/>
        <v>0</v>
      </c>
      <c r="RBB20" s="103">
        <f t="shared" si="190"/>
        <v>0</v>
      </c>
      <c r="RBC20" s="103">
        <f t="shared" si="190"/>
        <v>0</v>
      </c>
      <c r="RBD20" s="103">
        <f t="shared" si="190"/>
        <v>0</v>
      </c>
      <c r="RBE20" s="103">
        <f t="shared" si="190"/>
        <v>0</v>
      </c>
      <c r="RBF20" s="103">
        <f t="shared" si="190"/>
        <v>0</v>
      </c>
      <c r="RBG20" s="103">
        <f t="shared" si="190"/>
        <v>0</v>
      </c>
      <c r="RBH20" s="103">
        <f t="shared" si="190"/>
        <v>0</v>
      </c>
      <c r="RBI20" s="103">
        <f t="shared" si="190"/>
        <v>0</v>
      </c>
      <c r="RBJ20" s="103">
        <f t="shared" si="190"/>
        <v>0</v>
      </c>
      <c r="RBK20" s="103">
        <f t="shared" si="190"/>
        <v>0</v>
      </c>
      <c r="RBL20" s="103">
        <f t="shared" si="190"/>
        <v>0</v>
      </c>
      <c r="RBM20" s="103">
        <f t="shared" si="190"/>
        <v>0</v>
      </c>
      <c r="RBN20" s="103">
        <f t="shared" si="190"/>
        <v>0</v>
      </c>
      <c r="RBO20" s="103">
        <f t="shared" si="190"/>
        <v>0</v>
      </c>
      <c r="RBP20" s="103">
        <f t="shared" si="190"/>
        <v>0</v>
      </c>
      <c r="RBQ20" s="103">
        <f t="shared" si="190"/>
        <v>0</v>
      </c>
      <c r="RBR20" s="103">
        <f t="shared" si="190"/>
        <v>0</v>
      </c>
      <c r="RBS20" s="103">
        <f t="shared" si="190"/>
        <v>0</v>
      </c>
      <c r="RBT20" s="103">
        <f t="shared" si="190"/>
        <v>0</v>
      </c>
      <c r="RBU20" s="103">
        <f t="shared" ref="RBU20:REF20" si="191">SUM(RBU9:RBU16)</f>
        <v>0</v>
      </c>
      <c r="RBV20" s="103">
        <f t="shared" si="191"/>
        <v>0</v>
      </c>
      <c r="RBW20" s="103">
        <f t="shared" si="191"/>
        <v>0</v>
      </c>
      <c r="RBX20" s="103">
        <f t="shared" si="191"/>
        <v>0</v>
      </c>
      <c r="RBY20" s="103">
        <f t="shared" si="191"/>
        <v>0</v>
      </c>
      <c r="RBZ20" s="103">
        <f t="shared" si="191"/>
        <v>0</v>
      </c>
      <c r="RCA20" s="103">
        <f t="shared" si="191"/>
        <v>0</v>
      </c>
      <c r="RCB20" s="103">
        <f t="shared" si="191"/>
        <v>0</v>
      </c>
      <c r="RCC20" s="103">
        <f t="shared" si="191"/>
        <v>0</v>
      </c>
      <c r="RCD20" s="103">
        <f t="shared" si="191"/>
        <v>0</v>
      </c>
      <c r="RCE20" s="103">
        <f t="shared" si="191"/>
        <v>0</v>
      </c>
      <c r="RCF20" s="103">
        <f t="shared" si="191"/>
        <v>0</v>
      </c>
      <c r="RCG20" s="103">
        <f t="shared" si="191"/>
        <v>0</v>
      </c>
      <c r="RCH20" s="103">
        <f t="shared" si="191"/>
        <v>0</v>
      </c>
      <c r="RCI20" s="103">
        <f t="shared" si="191"/>
        <v>0</v>
      </c>
      <c r="RCJ20" s="103">
        <f t="shared" si="191"/>
        <v>0</v>
      </c>
      <c r="RCK20" s="103">
        <f t="shared" si="191"/>
        <v>0</v>
      </c>
      <c r="RCL20" s="103">
        <f t="shared" si="191"/>
        <v>0</v>
      </c>
      <c r="RCM20" s="103">
        <f t="shared" si="191"/>
        <v>0</v>
      </c>
      <c r="RCN20" s="103">
        <f t="shared" si="191"/>
        <v>0</v>
      </c>
      <c r="RCO20" s="103">
        <f t="shared" si="191"/>
        <v>0</v>
      </c>
      <c r="RCP20" s="103">
        <f t="shared" si="191"/>
        <v>0</v>
      </c>
      <c r="RCQ20" s="103">
        <f t="shared" si="191"/>
        <v>0</v>
      </c>
      <c r="RCR20" s="103">
        <f t="shared" si="191"/>
        <v>0</v>
      </c>
      <c r="RCS20" s="103">
        <f t="shared" si="191"/>
        <v>0</v>
      </c>
      <c r="RCT20" s="103">
        <f t="shared" si="191"/>
        <v>0</v>
      </c>
      <c r="RCU20" s="103">
        <f t="shared" si="191"/>
        <v>0</v>
      </c>
      <c r="RCV20" s="103">
        <f t="shared" si="191"/>
        <v>0</v>
      </c>
      <c r="RCW20" s="103">
        <f t="shared" si="191"/>
        <v>0</v>
      </c>
      <c r="RCX20" s="103">
        <f t="shared" si="191"/>
        <v>0</v>
      </c>
      <c r="RCY20" s="103">
        <f t="shared" si="191"/>
        <v>0</v>
      </c>
      <c r="RCZ20" s="103">
        <f t="shared" si="191"/>
        <v>0</v>
      </c>
      <c r="RDA20" s="103">
        <f t="shared" si="191"/>
        <v>0</v>
      </c>
      <c r="RDB20" s="103">
        <f t="shared" si="191"/>
        <v>0</v>
      </c>
      <c r="RDC20" s="103">
        <f t="shared" si="191"/>
        <v>0</v>
      </c>
      <c r="RDD20" s="103">
        <f t="shared" si="191"/>
        <v>0</v>
      </c>
      <c r="RDE20" s="103">
        <f t="shared" si="191"/>
        <v>0</v>
      </c>
      <c r="RDF20" s="103">
        <f t="shared" si="191"/>
        <v>0</v>
      </c>
      <c r="RDG20" s="103">
        <f t="shared" si="191"/>
        <v>0</v>
      </c>
      <c r="RDH20" s="103">
        <f t="shared" si="191"/>
        <v>0</v>
      </c>
      <c r="RDI20" s="103">
        <f t="shared" si="191"/>
        <v>0</v>
      </c>
      <c r="RDJ20" s="103">
        <f t="shared" si="191"/>
        <v>0</v>
      </c>
      <c r="RDK20" s="103">
        <f t="shared" si="191"/>
        <v>0</v>
      </c>
      <c r="RDL20" s="103">
        <f t="shared" si="191"/>
        <v>0</v>
      </c>
      <c r="RDM20" s="103">
        <f t="shared" si="191"/>
        <v>0</v>
      </c>
      <c r="RDN20" s="103">
        <f t="shared" si="191"/>
        <v>0</v>
      </c>
      <c r="RDO20" s="103">
        <f t="shared" si="191"/>
        <v>0</v>
      </c>
      <c r="RDP20" s="103">
        <f t="shared" si="191"/>
        <v>0</v>
      </c>
      <c r="RDQ20" s="103">
        <f t="shared" si="191"/>
        <v>0</v>
      </c>
      <c r="RDR20" s="103">
        <f t="shared" si="191"/>
        <v>0</v>
      </c>
      <c r="RDS20" s="103">
        <f t="shared" si="191"/>
        <v>0</v>
      </c>
      <c r="RDT20" s="103">
        <f t="shared" si="191"/>
        <v>0</v>
      </c>
      <c r="RDU20" s="103">
        <f t="shared" si="191"/>
        <v>0</v>
      </c>
      <c r="RDV20" s="103">
        <f t="shared" si="191"/>
        <v>0</v>
      </c>
      <c r="RDW20" s="103">
        <f t="shared" si="191"/>
        <v>0</v>
      </c>
      <c r="RDX20" s="103">
        <f t="shared" si="191"/>
        <v>0</v>
      </c>
      <c r="RDY20" s="103">
        <f t="shared" si="191"/>
        <v>0</v>
      </c>
      <c r="RDZ20" s="103">
        <f t="shared" si="191"/>
        <v>0</v>
      </c>
      <c r="REA20" s="103">
        <f t="shared" si="191"/>
        <v>0</v>
      </c>
      <c r="REB20" s="103">
        <f t="shared" si="191"/>
        <v>0</v>
      </c>
      <c r="REC20" s="103">
        <f t="shared" si="191"/>
        <v>0</v>
      </c>
      <c r="RED20" s="103">
        <f t="shared" si="191"/>
        <v>0</v>
      </c>
      <c r="REE20" s="103">
        <f t="shared" si="191"/>
        <v>0</v>
      </c>
      <c r="REF20" s="103">
        <f t="shared" si="191"/>
        <v>0</v>
      </c>
      <c r="REG20" s="103">
        <f t="shared" ref="REG20:RGR20" si="192">SUM(REG9:REG16)</f>
        <v>0</v>
      </c>
      <c r="REH20" s="103">
        <f t="shared" si="192"/>
        <v>0</v>
      </c>
      <c r="REI20" s="103">
        <f t="shared" si="192"/>
        <v>0</v>
      </c>
      <c r="REJ20" s="103">
        <f t="shared" si="192"/>
        <v>0</v>
      </c>
      <c r="REK20" s="103">
        <f t="shared" si="192"/>
        <v>0</v>
      </c>
      <c r="REL20" s="103">
        <f t="shared" si="192"/>
        <v>0</v>
      </c>
      <c r="REM20" s="103">
        <f t="shared" si="192"/>
        <v>0</v>
      </c>
      <c r="REN20" s="103">
        <f t="shared" si="192"/>
        <v>0</v>
      </c>
      <c r="REO20" s="103">
        <f t="shared" si="192"/>
        <v>0</v>
      </c>
      <c r="REP20" s="103">
        <f t="shared" si="192"/>
        <v>0</v>
      </c>
      <c r="REQ20" s="103">
        <f t="shared" si="192"/>
        <v>0</v>
      </c>
      <c r="RER20" s="103">
        <f t="shared" si="192"/>
        <v>0</v>
      </c>
      <c r="RES20" s="103">
        <f t="shared" si="192"/>
        <v>0</v>
      </c>
      <c r="RET20" s="103">
        <f t="shared" si="192"/>
        <v>0</v>
      </c>
      <c r="REU20" s="103">
        <f t="shared" si="192"/>
        <v>0</v>
      </c>
      <c r="REV20" s="103">
        <f t="shared" si="192"/>
        <v>0</v>
      </c>
      <c r="REW20" s="103">
        <f t="shared" si="192"/>
        <v>0</v>
      </c>
      <c r="REX20" s="103">
        <f t="shared" si="192"/>
        <v>0</v>
      </c>
      <c r="REY20" s="103">
        <f t="shared" si="192"/>
        <v>0</v>
      </c>
      <c r="REZ20" s="103">
        <f t="shared" si="192"/>
        <v>0</v>
      </c>
      <c r="RFA20" s="103">
        <f t="shared" si="192"/>
        <v>0</v>
      </c>
      <c r="RFB20" s="103">
        <f t="shared" si="192"/>
        <v>0</v>
      </c>
      <c r="RFC20" s="103">
        <f t="shared" si="192"/>
        <v>0</v>
      </c>
      <c r="RFD20" s="103">
        <f t="shared" si="192"/>
        <v>0</v>
      </c>
      <c r="RFE20" s="103">
        <f t="shared" si="192"/>
        <v>0</v>
      </c>
      <c r="RFF20" s="103">
        <f t="shared" si="192"/>
        <v>0</v>
      </c>
      <c r="RFG20" s="103">
        <f t="shared" si="192"/>
        <v>0</v>
      </c>
      <c r="RFH20" s="103">
        <f t="shared" si="192"/>
        <v>0</v>
      </c>
      <c r="RFI20" s="103">
        <f t="shared" si="192"/>
        <v>0</v>
      </c>
      <c r="RFJ20" s="103">
        <f t="shared" si="192"/>
        <v>0</v>
      </c>
      <c r="RFK20" s="103">
        <f t="shared" si="192"/>
        <v>0</v>
      </c>
      <c r="RFL20" s="103">
        <f t="shared" si="192"/>
        <v>0</v>
      </c>
      <c r="RFM20" s="103">
        <f t="shared" si="192"/>
        <v>0</v>
      </c>
      <c r="RFN20" s="103">
        <f t="shared" si="192"/>
        <v>0</v>
      </c>
      <c r="RFO20" s="103">
        <f t="shared" si="192"/>
        <v>0</v>
      </c>
      <c r="RFP20" s="103">
        <f t="shared" si="192"/>
        <v>0</v>
      </c>
      <c r="RFQ20" s="103">
        <f t="shared" si="192"/>
        <v>0</v>
      </c>
      <c r="RFR20" s="103">
        <f t="shared" si="192"/>
        <v>0</v>
      </c>
      <c r="RFS20" s="103">
        <f t="shared" si="192"/>
        <v>0</v>
      </c>
      <c r="RFT20" s="103">
        <f t="shared" si="192"/>
        <v>0</v>
      </c>
      <c r="RFU20" s="103">
        <f t="shared" si="192"/>
        <v>0</v>
      </c>
      <c r="RFV20" s="103">
        <f t="shared" si="192"/>
        <v>0</v>
      </c>
      <c r="RFW20" s="103">
        <f t="shared" si="192"/>
        <v>0</v>
      </c>
      <c r="RFX20" s="103">
        <f t="shared" si="192"/>
        <v>0</v>
      </c>
      <c r="RFY20" s="103">
        <f t="shared" si="192"/>
        <v>0</v>
      </c>
      <c r="RFZ20" s="103">
        <f t="shared" si="192"/>
        <v>0</v>
      </c>
      <c r="RGA20" s="103">
        <f t="shared" si="192"/>
        <v>0</v>
      </c>
      <c r="RGB20" s="103">
        <f t="shared" si="192"/>
        <v>0</v>
      </c>
      <c r="RGC20" s="103">
        <f t="shared" si="192"/>
        <v>0</v>
      </c>
      <c r="RGD20" s="103">
        <f t="shared" si="192"/>
        <v>0</v>
      </c>
      <c r="RGE20" s="103">
        <f t="shared" si="192"/>
        <v>0</v>
      </c>
      <c r="RGF20" s="103">
        <f t="shared" si="192"/>
        <v>0</v>
      </c>
      <c r="RGG20" s="103">
        <f t="shared" si="192"/>
        <v>0</v>
      </c>
      <c r="RGH20" s="103">
        <f t="shared" si="192"/>
        <v>0</v>
      </c>
      <c r="RGI20" s="103">
        <f t="shared" si="192"/>
        <v>0</v>
      </c>
      <c r="RGJ20" s="103">
        <f t="shared" si="192"/>
        <v>0</v>
      </c>
      <c r="RGK20" s="103">
        <f t="shared" si="192"/>
        <v>0</v>
      </c>
      <c r="RGL20" s="103">
        <f t="shared" si="192"/>
        <v>0</v>
      </c>
      <c r="RGM20" s="103">
        <f t="shared" si="192"/>
        <v>0</v>
      </c>
      <c r="RGN20" s="103">
        <f t="shared" si="192"/>
        <v>0</v>
      </c>
      <c r="RGO20" s="103">
        <f t="shared" si="192"/>
        <v>0</v>
      </c>
      <c r="RGP20" s="103">
        <f t="shared" si="192"/>
        <v>0</v>
      </c>
      <c r="RGQ20" s="103">
        <f t="shared" si="192"/>
        <v>0</v>
      </c>
      <c r="RGR20" s="103">
        <f t="shared" si="192"/>
        <v>0</v>
      </c>
      <c r="RGS20" s="103">
        <f t="shared" ref="RGS20:RJD20" si="193">SUM(RGS9:RGS16)</f>
        <v>0</v>
      </c>
      <c r="RGT20" s="103">
        <f t="shared" si="193"/>
        <v>0</v>
      </c>
      <c r="RGU20" s="103">
        <f t="shared" si="193"/>
        <v>0</v>
      </c>
      <c r="RGV20" s="103">
        <f t="shared" si="193"/>
        <v>0</v>
      </c>
      <c r="RGW20" s="103">
        <f t="shared" si="193"/>
        <v>0</v>
      </c>
      <c r="RGX20" s="103">
        <f t="shared" si="193"/>
        <v>0</v>
      </c>
      <c r="RGY20" s="103">
        <f t="shared" si="193"/>
        <v>0</v>
      </c>
      <c r="RGZ20" s="103">
        <f t="shared" si="193"/>
        <v>0</v>
      </c>
      <c r="RHA20" s="103">
        <f t="shared" si="193"/>
        <v>0</v>
      </c>
      <c r="RHB20" s="103">
        <f t="shared" si="193"/>
        <v>0</v>
      </c>
      <c r="RHC20" s="103">
        <f t="shared" si="193"/>
        <v>0</v>
      </c>
      <c r="RHD20" s="103">
        <f t="shared" si="193"/>
        <v>0</v>
      </c>
      <c r="RHE20" s="103">
        <f t="shared" si="193"/>
        <v>0</v>
      </c>
      <c r="RHF20" s="103">
        <f t="shared" si="193"/>
        <v>0</v>
      </c>
      <c r="RHG20" s="103">
        <f t="shared" si="193"/>
        <v>0</v>
      </c>
      <c r="RHH20" s="103">
        <f t="shared" si="193"/>
        <v>0</v>
      </c>
      <c r="RHI20" s="103">
        <f t="shared" si="193"/>
        <v>0</v>
      </c>
      <c r="RHJ20" s="103">
        <f t="shared" si="193"/>
        <v>0</v>
      </c>
      <c r="RHK20" s="103">
        <f t="shared" si="193"/>
        <v>0</v>
      </c>
      <c r="RHL20" s="103">
        <f t="shared" si="193"/>
        <v>0</v>
      </c>
      <c r="RHM20" s="103">
        <f t="shared" si="193"/>
        <v>0</v>
      </c>
      <c r="RHN20" s="103">
        <f t="shared" si="193"/>
        <v>0</v>
      </c>
      <c r="RHO20" s="103">
        <f t="shared" si="193"/>
        <v>0</v>
      </c>
      <c r="RHP20" s="103">
        <f t="shared" si="193"/>
        <v>0</v>
      </c>
      <c r="RHQ20" s="103">
        <f t="shared" si="193"/>
        <v>0</v>
      </c>
      <c r="RHR20" s="103">
        <f t="shared" si="193"/>
        <v>0</v>
      </c>
      <c r="RHS20" s="103">
        <f t="shared" si="193"/>
        <v>0</v>
      </c>
      <c r="RHT20" s="103">
        <f t="shared" si="193"/>
        <v>0</v>
      </c>
      <c r="RHU20" s="103">
        <f t="shared" si="193"/>
        <v>0</v>
      </c>
      <c r="RHV20" s="103">
        <f t="shared" si="193"/>
        <v>0</v>
      </c>
      <c r="RHW20" s="103">
        <f t="shared" si="193"/>
        <v>0</v>
      </c>
      <c r="RHX20" s="103">
        <f t="shared" si="193"/>
        <v>0</v>
      </c>
      <c r="RHY20" s="103">
        <f t="shared" si="193"/>
        <v>0</v>
      </c>
      <c r="RHZ20" s="103">
        <f t="shared" si="193"/>
        <v>0</v>
      </c>
      <c r="RIA20" s="103">
        <f t="shared" si="193"/>
        <v>0</v>
      </c>
      <c r="RIB20" s="103">
        <f t="shared" si="193"/>
        <v>0</v>
      </c>
      <c r="RIC20" s="103">
        <f t="shared" si="193"/>
        <v>0</v>
      </c>
      <c r="RID20" s="103">
        <f t="shared" si="193"/>
        <v>0</v>
      </c>
      <c r="RIE20" s="103">
        <f t="shared" si="193"/>
        <v>0</v>
      </c>
      <c r="RIF20" s="103">
        <f t="shared" si="193"/>
        <v>0</v>
      </c>
      <c r="RIG20" s="103">
        <f t="shared" si="193"/>
        <v>0</v>
      </c>
      <c r="RIH20" s="103">
        <f t="shared" si="193"/>
        <v>0</v>
      </c>
      <c r="RII20" s="103">
        <f t="shared" si="193"/>
        <v>0</v>
      </c>
      <c r="RIJ20" s="103">
        <f t="shared" si="193"/>
        <v>0</v>
      </c>
      <c r="RIK20" s="103">
        <f t="shared" si="193"/>
        <v>0</v>
      </c>
      <c r="RIL20" s="103">
        <f t="shared" si="193"/>
        <v>0</v>
      </c>
      <c r="RIM20" s="103">
        <f t="shared" si="193"/>
        <v>0</v>
      </c>
      <c r="RIN20" s="103">
        <f t="shared" si="193"/>
        <v>0</v>
      </c>
      <c r="RIO20" s="103">
        <f t="shared" si="193"/>
        <v>0</v>
      </c>
      <c r="RIP20" s="103">
        <f t="shared" si="193"/>
        <v>0</v>
      </c>
      <c r="RIQ20" s="103">
        <f t="shared" si="193"/>
        <v>0</v>
      </c>
      <c r="RIR20" s="103">
        <f t="shared" si="193"/>
        <v>0</v>
      </c>
      <c r="RIS20" s="103">
        <f t="shared" si="193"/>
        <v>0</v>
      </c>
      <c r="RIT20" s="103">
        <f t="shared" si="193"/>
        <v>0</v>
      </c>
      <c r="RIU20" s="103">
        <f t="shared" si="193"/>
        <v>0</v>
      </c>
      <c r="RIV20" s="103">
        <f t="shared" si="193"/>
        <v>0</v>
      </c>
      <c r="RIW20" s="103">
        <f t="shared" si="193"/>
        <v>0</v>
      </c>
      <c r="RIX20" s="103">
        <f t="shared" si="193"/>
        <v>0</v>
      </c>
      <c r="RIY20" s="103">
        <f t="shared" si="193"/>
        <v>0</v>
      </c>
      <c r="RIZ20" s="103">
        <f t="shared" si="193"/>
        <v>0</v>
      </c>
      <c r="RJA20" s="103">
        <f t="shared" si="193"/>
        <v>0</v>
      </c>
      <c r="RJB20" s="103">
        <f t="shared" si="193"/>
        <v>0</v>
      </c>
      <c r="RJC20" s="103">
        <f t="shared" si="193"/>
        <v>0</v>
      </c>
      <c r="RJD20" s="103">
        <f t="shared" si="193"/>
        <v>0</v>
      </c>
      <c r="RJE20" s="103">
        <f t="shared" ref="RJE20:RLP20" si="194">SUM(RJE9:RJE16)</f>
        <v>0</v>
      </c>
      <c r="RJF20" s="103">
        <f t="shared" si="194"/>
        <v>0</v>
      </c>
      <c r="RJG20" s="103">
        <f t="shared" si="194"/>
        <v>0</v>
      </c>
      <c r="RJH20" s="103">
        <f t="shared" si="194"/>
        <v>0</v>
      </c>
      <c r="RJI20" s="103">
        <f t="shared" si="194"/>
        <v>0</v>
      </c>
      <c r="RJJ20" s="103">
        <f t="shared" si="194"/>
        <v>0</v>
      </c>
      <c r="RJK20" s="103">
        <f t="shared" si="194"/>
        <v>0</v>
      </c>
      <c r="RJL20" s="103">
        <f t="shared" si="194"/>
        <v>0</v>
      </c>
      <c r="RJM20" s="103">
        <f t="shared" si="194"/>
        <v>0</v>
      </c>
      <c r="RJN20" s="103">
        <f t="shared" si="194"/>
        <v>0</v>
      </c>
      <c r="RJO20" s="103">
        <f t="shared" si="194"/>
        <v>0</v>
      </c>
      <c r="RJP20" s="103">
        <f t="shared" si="194"/>
        <v>0</v>
      </c>
      <c r="RJQ20" s="103">
        <f t="shared" si="194"/>
        <v>0</v>
      </c>
      <c r="RJR20" s="103">
        <f t="shared" si="194"/>
        <v>0</v>
      </c>
      <c r="RJS20" s="103">
        <f t="shared" si="194"/>
        <v>0</v>
      </c>
      <c r="RJT20" s="103">
        <f t="shared" si="194"/>
        <v>0</v>
      </c>
      <c r="RJU20" s="103">
        <f t="shared" si="194"/>
        <v>0</v>
      </c>
      <c r="RJV20" s="103">
        <f t="shared" si="194"/>
        <v>0</v>
      </c>
      <c r="RJW20" s="103">
        <f t="shared" si="194"/>
        <v>0</v>
      </c>
      <c r="RJX20" s="103">
        <f t="shared" si="194"/>
        <v>0</v>
      </c>
      <c r="RJY20" s="103">
        <f t="shared" si="194"/>
        <v>0</v>
      </c>
      <c r="RJZ20" s="103">
        <f t="shared" si="194"/>
        <v>0</v>
      </c>
      <c r="RKA20" s="103">
        <f t="shared" si="194"/>
        <v>0</v>
      </c>
      <c r="RKB20" s="103">
        <f t="shared" si="194"/>
        <v>0</v>
      </c>
      <c r="RKC20" s="103">
        <f t="shared" si="194"/>
        <v>0</v>
      </c>
      <c r="RKD20" s="103">
        <f t="shared" si="194"/>
        <v>0</v>
      </c>
      <c r="RKE20" s="103">
        <f t="shared" si="194"/>
        <v>0</v>
      </c>
      <c r="RKF20" s="103">
        <f t="shared" si="194"/>
        <v>0</v>
      </c>
      <c r="RKG20" s="103">
        <f t="shared" si="194"/>
        <v>0</v>
      </c>
      <c r="RKH20" s="103">
        <f t="shared" si="194"/>
        <v>0</v>
      </c>
      <c r="RKI20" s="103">
        <f t="shared" si="194"/>
        <v>0</v>
      </c>
      <c r="RKJ20" s="103">
        <f t="shared" si="194"/>
        <v>0</v>
      </c>
      <c r="RKK20" s="103">
        <f t="shared" si="194"/>
        <v>0</v>
      </c>
      <c r="RKL20" s="103">
        <f t="shared" si="194"/>
        <v>0</v>
      </c>
      <c r="RKM20" s="103">
        <f t="shared" si="194"/>
        <v>0</v>
      </c>
      <c r="RKN20" s="103">
        <f t="shared" si="194"/>
        <v>0</v>
      </c>
      <c r="RKO20" s="103">
        <f t="shared" si="194"/>
        <v>0</v>
      </c>
      <c r="RKP20" s="103">
        <f t="shared" si="194"/>
        <v>0</v>
      </c>
      <c r="RKQ20" s="103">
        <f t="shared" si="194"/>
        <v>0</v>
      </c>
      <c r="RKR20" s="103">
        <f t="shared" si="194"/>
        <v>0</v>
      </c>
      <c r="RKS20" s="103">
        <f t="shared" si="194"/>
        <v>0</v>
      </c>
      <c r="RKT20" s="103">
        <f t="shared" si="194"/>
        <v>0</v>
      </c>
      <c r="RKU20" s="103">
        <f t="shared" si="194"/>
        <v>0</v>
      </c>
      <c r="RKV20" s="103">
        <f t="shared" si="194"/>
        <v>0</v>
      </c>
      <c r="RKW20" s="103">
        <f t="shared" si="194"/>
        <v>0</v>
      </c>
      <c r="RKX20" s="103">
        <f t="shared" si="194"/>
        <v>0</v>
      </c>
      <c r="RKY20" s="103">
        <f t="shared" si="194"/>
        <v>0</v>
      </c>
      <c r="RKZ20" s="103">
        <f t="shared" si="194"/>
        <v>0</v>
      </c>
      <c r="RLA20" s="103">
        <f t="shared" si="194"/>
        <v>0</v>
      </c>
      <c r="RLB20" s="103">
        <f t="shared" si="194"/>
        <v>0</v>
      </c>
      <c r="RLC20" s="103">
        <f t="shared" si="194"/>
        <v>0</v>
      </c>
      <c r="RLD20" s="103">
        <f t="shared" si="194"/>
        <v>0</v>
      </c>
      <c r="RLE20" s="103">
        <f t="shared" si="194"/>
        <v>0</v>
      </c>
      <c r="RLF20" s="103">
        <f t="shared" si="194"/>
        <v>0</v>
      </c>
      <c r="RLG20" s="103">
        <f t="shared" si="194"/>
        <v>0</v>
      </c>
      <c r="RLH20" s="103">
        <f t="shared" si="194"/>
        <v>0</v>
      </c>
      <c r="RLI20" s="103">
        <f t="shared" si="194"/>
        <v>0</v>
      </c>
      <c r="RLJ20" s="103">
        <f t="shared" si="194"/>
        <v>0</v>
      </c>
      <c r="RLK20" s="103">
        <f t="shared" si="194"/>
        <v>0</v>
      </c>
      <c r="RLL20" s="103">
        <f t="shared" si="194"/>
        <v>0</v>
      </c>
      <c r="RLM20" s="103">
        <f t="shared" si="194"/>
        <v>0</v>
      </c>
      <c r="RLN20" s="103">
        <f t="shared" si="194"/>
        <v>0</v>
      </c>
      <c r="RLO20" s="103">
        <f t="shared" si="194"/>
        <v>0</v>
      </c>
      <c r="RLP20" s="103">
        <f t="shared" si="194"/>
        <v>0</v>
      </c>
      <c r="RLQ20" s="103">
        <f t="shared" ref="RLQ20:ROB20" si="195">SUM(RLQ9:RLQ16)</f>
        <v>0</v>
      </c>
      <c r="RLR20" s="103">
        <f t="shared" si="195"/>
        <v>0</v>
      </c>
      <c r="RLS20" s="103">
        <f t="shared" si="195"/>
        <v>0</v>
      </c>
      <c r="RLT20" s="103">
        <f t="shared" si="195"/>
        <v>0</v>
      </c>
      <c r="RLU20" s="103">
        <f t="shared" si="195"/>
        <v>0</v>
      </c>
      <c r="RLV20" s="103">
        <f t="shared" si="195"/>
        <v>0</v>
      </c>
      <c r="RLW20" s="103">
        <f t="shared" si="195"/>
        <v>0</v>
      </c>
      <c r="RLX20" s="103">
        <f t="shared" si="195"/>
        <v>0</v>
      </c>
      <c r="RLY20" s="103">
        <f t="shared" si="195"/>
        <v>0</v>
      </c>
      <c r="RLZ20" s="103">
        <f t="shared" si="195"/>
        <v>0</v>
      </c>
      <c r="RMA20" s="103">
        <f t="shared" si="195"/>
        <v>0</v>
      </c>
      <c r="RMB20" s="103">
        <f t="shared" si="195"/>
        <v>0</v>
      </c>
      <c r="RMC20" s="103">
        <f t="shared" si="195"/>
        <v>0</v>
      </c>
      <c r="RMD20" s="103">
        <f t="shared" si="195"/>
        <v>0</v>
      </c>
      <c r="RME20" s="103">
        <f t="shared" si="195"/>
        <v>0</v>
      </c>
      <c r="RMF20" s="103">
        <f t="shared" si="195"/>
        <v>0</v>
      </c>
      <c r="RMG20" s="103">
        <f t="shared" si="195"/>
        <v>0</v>
      </c>
      <c r="RMH20" s="103">
        <f t="shared" si="195"/>
        <v>0</v>
      </c>
      <c r="RMI20" s="103">
        <f t="shared" si="195"/>
        <v>0</v>
      </c>
      <c r="RMJ20" s="103">
        <f t="shared" si="195"/>
        <v>0</v>
      </c>
      <c r="RMK20" s="103">
        <f t="shared" si="195"/>
        <v>0</v>
      </c>
      <c r="RML20" s="103">
        <f t="shared" si="195"/>
        <v>0</v>
      </c>
      <c r="RMM20" s="103">
        <f t="shared" si="195"/>
        <v>0</v>
      </c>
      <c r="RMN20" s="103">
        <f t="shared" si="195"/>
        <v>0</v>
      </c>
      <c r="RMO20" s="103">
        <f t="shared" si="195"/>
        <v>0</v>
      </c>
      <c r="RMP20" s="103">
        <f t="shared" si="195"/>
        <v>0</v>
      </c>
      <c r="RMQ20" s="103">
        <f t="shared" si="195"/>
        <v>0</v>
      </c>
      <c r="RMR20" s="103">
        <f t="shared" si="195"/>
        <v>0</v>
      </c>
      <c r="RMS20" s="103">
        <f t="shared" si="195"/>
        <v>0</v>
      </c>
      <c r="RMT20" s="103">
        <f t="shared" si="195"/>
        <v>0</v>
      </c>
      <c r="RMU20" s="103">
        <f t="shared" si="195"/>
        <v>0</v>
      </c>
      <c r="RMV20" s="103">
        <f t="shared" si="195"/>
        <v>0</v>
      </c>
      <c r="RMW20" s="103">
        <f t="shared" si="195"/>
        <v>0</v>
      </c>
      <c r="RMX20" s="103">
        <f t="shared" si="195"/>
        <v>0</v>
      </c>
      <c r="RMY20" s="103">
        <f t="shared" si="195"/>
        <v>0</v>
      </c>
      <c r="RMZ20" s="103">
        <f t="shared" si="195"/>
        <v>0</v>
      </c>
      <c r="RNA20" s="103">
        <f t="shared" si="195"/>
        <v>0</v>
      </c>
      <c r="RNB20" s="103">
        <f t="shared" si="195"/>
        <v>0</v>
      </c>
      <c r="RNC20" s="103">
        <f t="shared" si="195"/>
        <v>0</v>
      </c>
      <c r="RND20" s="103">
        <f t="shared" si="195"/>
        <v>0</v>
      </c>
      <c r="RNE20" s="103">
        <f t="shared" si="195"/>
        <v>0</v>
      </c>
      <c r="RNF20" s="103">
        <f t="shared" si="195"/>
        <v>0</v>
      </c>
      <c r="RNG20" s="103">
        <f t="shared" si="195"/>
        <v>0</v>
      </c>
      <c r="RNH20" s="103">
        <f t="shared" si="195"/>
        <v>0</v>
      </c>
      <c r="RNI20" s="103">
        <f t="shared" si="195"/>
        <v>0</v>
      </c>
      <c r="RNJ20" s="103">
        <f t="shared" si="195"/>
        <v>0</v>
      </c>
      <c r="RNK20" s="103">
        <f t="shared" si="195"/>
        <v>0</v>
      </c>
      <c r="RNL20" s="103">
        <f t="shared" si="195"/>
        <v>0</v>
      </c>
      <c r="RNM20" s="103">
        <f t="shared" si="195"/>
        <v>0</v>
      </c>
      <c r="RNN20" s="103">
        <f t="shared" si="195"/>
        <v>0</v>
      </c>
      <c r="RNO20" s="103">
        <f t="shared" si="195"/>
        <v>0</v>
      </c>
      <c r="RNP20" s="103">
        <f t="shared" si="195"/>
        <v>0</v>
      </c>
      <c r="RNQ20" s="103">
        <f t="shared" si="195"/>
        <v>0</v>
      </c>
      <c r="RNR20" s="103">
        <f t="shared" si="195"/>
        <v>0</v>
      </c>
      <c r="RNS20" s="103">
        <f t="shared" si="195"/>
        <v>0</v>
      </c>
      <c r="RNT20" s="103">
        <f t="shared" si="195"/>
        <v>0</v>
      </c>
      <c r="RNU20" s="103">
        <f t="shared" si="195"/>
        <v>0</v>
      </c>
      <c r="RNV20" s="103">
        <f t="shared" si="195"/>
        <v>0</v>
      </c>
      <c r="RNW20" s="103">
        <f t="shared" si="195"/>
        <v>0</v>
      </c>
      <c r="RNX20" s="103">
        <f t="shared" si="195"/>
        <v>0</v>
      </c>
      <c r="RNY20" s="103">
        <f t="shared" si="195"/>
        <v>0</v>
      </c>
      <c r="RNZ20" s="103">
        <f t="shared" si="195"/>
        <v>0</v>
      </c>
      <c r="ROA20" s="103">
        <f t="shared" si="195"/>
        <v>0</v>
      </c>
      <c r="ROB20" s="103">
        <f t="shared" si="195"/>
        <v>0</v>
      </c>
      <c r="ROC20" s="103">
        <f t="shared" ref="ROC20:RQN20" si="196">SUM(ROC9:ROC16)</f>
        <v>0</v>
      </c>
      <c r="ROD20" s="103">
        <f t="shared" si="196"/>
        <v>0</v>
      </c>
      <c r="ROE20" s="103">
        <f t="shared" si="196"/>
        <v>0</v>
      </c>
      <c r="ROF20" s="103">
        <f t="shared" si="196"/>
        <v>0</v>
      </c>
      <c r="ROG20" s="103">
        <f t="shared" si="196"/>
        <v>0</v>
      </c>
      <c r="ROH20" s="103">
        <f t="shared" si="196"/>
        <v>0</v>
      </c>
      <c r="ROI20" s="103">
        <f t="shared" si="196"/>
        <v>0</v>
      </c>
      <c r="ROJ20" s="103">
        <f t="shared" si="196"/>
        <v>0</v>
      </c>
      <c r="ROK20" s="103">
        <f t="shared" si="196"/>
        <v>0</v>
      </c>
      <c r="ROL20" s="103">
        <f t="shared" si="196"/>
        <v>0</v>
      </c>
      <c r="ROM20" s="103">
        <f t="shared" si="196"/>
        <v>0</v>
      </c>
      <c r="RON20" s="103">
        <f t="shared" si="196"/>
        <v>0</v>
      </c>
      <c r="ROO20" s="103">
        <f t="shared" si="196"/>
        <v>0</v>
      </c>
      <c r="ROP20" s="103">
        <f t="shared" si="196"/>
        <v>0</v>
      </c>
      <c r="ROQ20" s="103">
        <f t="shared" si="196"/>
        <v>0</v>
      </c>
      <c r="ROR20" s="103">
        <f t="shared" si="196"/>
        <v>0</v>
      </c>
      <c r="ROS20" s="103">
        <f t="shared" si="196"/>
        <v>0</v>
      </c>
      <c r="ROT20" s="103">
        <f t="shared" si="196"/>
        <v>0</v>
      </c>
      <c r="ROU20" s="103">
        <f t="shared" si="196"/>
        <v>0</v>
      </c>
      <c r="ROV20" s="103">
        <f t="shared" si="196"/>
        <v>0</v>
      </c>
      <c r="ROW20" s="103">
        <f t="shared" si="196"/>
        <v>0</v>
      </c>
      <c r="ROX20" s="103">
        <f t="shared" si="196"/>
        <v>0</v>
      </c>
      <c r="ROY20" s="103">
        <f t="shared" si="196"/>
        <v>0</v>
      </c>
      <c r="ROZ20" s="103">
        <f t="shared" si="196"/>
        <v>0</v>
      </c>
      <c r="RPA20" s="103">
        <f t="shared" si="196"/>
        <v>0</v>
      </c>
      <c r="RPB20" s="103">
        <f t="shared" si="196"/>
        <v>0</v>
      </c>
      <c r="RPC20" s="103">
        <f t="shared" si="196"/>
        <v>0</v>
      </c>
      <c r="RPD20" s="103">
        <f t="shared" si="196"/>
        <v>0</v>
      </c>
      <c r="RPE20" s="103">
        <f t="shared" si="196"/>
        <v>0</v>
      </c>
      <c r="RPF20" s="103">
        <f t="shared" si="196"/>
        <v>0</v>
      </c>
      <c r="RPG20" s="103">
        <f t="shared" si="196"/>
        <v>0</v>
      </c>
      <c r="RPH20" s="103">
        <f t="shared" si="196"/>
        <v>0</v>
      </c>
      <c r="RPI20" s="103">
        <f t="shared" si="196"/>
        <v>0</v>
      </c>
      <c r="RPJ20" s="103">
        <f t="shared" si="196"/>
        <v>0</v>
      </c>
      <c r="RPK20" s="103">
        <f t="shared" si="196"/>
        <v>0</v>
      </c>
      <c r="RPL20" s="103">
        <f t="shared" si="196"/>
        <v>0</v>
      </c>
      <c r="RPM20" s="103">
        <f t="shared" si="196"/>
        <v>0</v>
      </c>
      <c r="RPN20" s="103">
        <f t="shared" si="196"/>
        <v>0</v>
      </c>
      <c r="RPO20" s="103">
        <f t="shared" si="196"/>
        <v>0</v>
      </c>
      <c r="RPP20" s="103">
        <f t="shared" si="196"/>
        <v>0</v>
      </c>
      <c r="RPQ20" s="103">
        <f t="shared" si="196"/>
        <v>0</v>
      </c>
      <c r="RPR20" s="103">
        <f t="shared" si="196"/>
        <v>0</v>
      </c>
      <c r="RPS20" s="103">
        <f t="shared" si="196"/>
        <v>0</v>
      </c>
      <c r="RPT20" s="103">
        <f t="shared" si="196"/>
        <v>0</v>
      </c>
      <c r="RPU20" s="103">
        <f t="shared" si="196"/>
        <v>0</v>
      </c>
      <c r="RPV20" s="103">
        <f t="shared" si="196"/>
        <v>0</v>
      </c>
      <c r="RPW20" s="103">
        <f t="shared" si="196"/>
        <v>0</v>
      </c>
      <c r="RPX20" s="103">
        <f t="shared" si="196"/>
        <v>0</v>
      </c>
      <c r="RPY20" s="103">
        <f t="shared" si="196"/>
        <v>0</v>
      </c>
      <c r="RPZ20" s="103">
        <f t="shared" si="196"/>
        <v>0</v>
      </c>
      <c r="RQA20" s="103">
        <f t="shared" si="196"/>
        <v>0</v>
      </c>
      <c r="RQB20" s="103">
        <f t="shared" si="196"/>
        <v>0</v>
      </c>
      <c r="RQC20" s="103">
        <f t="shared" si="196"/>
        <v>0</v>
      </c>
      <c r="RQD20" s="103">
        <f t="shared" si="196"/>
        <v>0</v>
      </c>
      <c r="RQE20" s="103">
        <f t="shared" si="196"/>
        <v>0</v>
      </c>
      <c r="RQF20" s="103">
        <f t="shared" si="196"/>
        <v>0</v>
      </c>
      <c r="RQG20" s="103">
        <f t="shared" si="196"/>
        <v>0</v>
      </c>
      <c r="RQH20" s="103">
        <f t="shared" si="196"/>
        <v>0</v>
      </c>
      <c r="RQI20" s="103">
        <f t="shared" si="196"/>
        <v>0</v>
      </c>
      <c r="RQJ20" s="103">
        <f t="shared" si="196"/>
        <v>0</v>
      </c>
      <c r="RQK20" s="103">
        <f t="shared" si="196"/>
        <v>0</v>
      </c>
      <c r="RQL20" s="103">
        <f t="shared" si="196"/>
        <v>0</v>
      </c>
      <c r="RQM20" s="103">
        <f t="shared" si="196"/>
        <v>0</v>
      </c>
      <c r="RQN20" s="103">
        <f t="shared" si="196"/>
        <v>0</v>
      </c>
      <c r="RQO20" s="103">
        <f t="shared" ref="RQO20:RSZ20" si="197">SUM(RQO9:RQO16)</f>
        <v>0</v>
      </c>
      <c r="RQP20" s="103">
        <f t="shared" si="197"/>
        <v>0</v>
      </c>
      <c r="RQQ20" s="103">
        <f t="shared" si="197"/>
        <v>0</v>
      </c>
      <c r="RQR20" s="103">
        <f t="shared" si="197"/>
        <v>0</v>
      </c>
      <c r="RQS20" s="103">
        <f t="shared" si="197"/>
        <v>0</v>
      </c>
      <c r="RQT20" s="103">
        <f t="shared" si="197"/>
        <v>0</v>
      </c>
      <c r="RQU20" s="103">
        <f t="shared" si="197"/>
        <v>0</v>
      </c>
      <c r="RQV20" s="103">
        <f t="shared" si="197"/>
        <v>0</v>
      </c>
      <c r="RQW20" s="103">
        <f t="shared" si="197"/>
        <v>0</v>
      </c>
      <c r="RQX20" s="103">
        <f t="shared" si="197"/>
        <v>0</v>
      </c>
      <c r="RQY20" s="103">
        <f t="shared" si="197"/>
        <v>0</v>
      </c>
      <c r="RQZ20" s="103">
        <f t="shared" si="197"/>
        <v>0</v>
      </c>
      <c r="RRA20" s="103">
        <f t="shared" si="197"/>
        <v>0</v>
      </c>
      <c r="RRB20" s="103">
        <f t="shared" si="197"/>
        <v>0</v>
      </c>
      <c r="RRC20" s="103">
        <f t="shared" si="197"/>
        <v>0</v>
      </c>
      <c r="RRD20" s="103">
        <f t="shared" si="197"/>
        <v>0</v>
      </c>
      <c r="RRE20" s="103">
        <f t="shared" si="197"/>
        <v>0</v>
      </c>
      <c r="RRF20" s="103">
        <f t="shared" si="197"/>
        <v>0</v>
      </c>
      <c r="RRG20" s="103">
        <f t="shared" si="197"/>
        <v>0</v>
      </c>
      <c r="RRH20" s="103">
        <f t="shared" si="197"/>
        <v>0</v>
      </c>
      <c r="RRI20" s="103">
        <f t="shared" si="197"/>
        <v>0</v>
      </c>
      <c r="RRJ20" s="103">
        <f t="shared" si="197"/>
        <v>0</v>
      </c>
      <c r="RRK20" s="103">
        <f t="shared" si="197"/>
        <v>0</v>
      </c>
      <c r="RRL20" s="103">
        <f t="shared" si="197"/>
        <v>0</v>
      </c>
      <c r="RRM20" s="103">
        <f t="shared" si="197"/>
        <v>0</v>
      </c>
      <c r="RRN20" s="103">
        <f t="shared" si="197"/>
        <v>0</v>
      </c>
      <c r="RRO20" s="103">
        <f t="shared" si="197"/>
        <v>0</v>
      </c>
      <c r="RRP20" s="103">
        <f t="shared" si="197"/>
        <v>0</v>
      </c>
      <c r="RRQ20" s="103">
        <f t="shared" si="197"/>
        <v>0</v>
      </c>
      <c r="RRR20" s="103">
        <f t="shared" si="197"/>
        <v>0</v>
      </c>
      <c r="RRS20" s="103">
        <f t="shared" si="197"/>
        <v>0</v>
      </c>
      <c r="RRT20" s="103">
        <f t="shared" si="197"/>
        <v>0</v>
      </c>
      <c r="RRU20" s="103">
        <f t="shared" si="197"/>
        <v>0</v>
      </c>
      <c r="RRV20" s="103">
        <f t="shared" si="197"/>
        <v>0</v>
      </c>
      <c r="RRW20" s="103">
        <f t="shared" si="197"/>
        <v>0</v>
      </c>
      <c r="RRX20" s="103">
        <f t="shared" si="197"/>
        <v>0</v>
      </c>
      <c r="RRY20" s="103">
        <f t="shared" si="197"/>
        <v>0</v>
      </c>
      <c r="RRZ20" s="103">
        <f t="shared" si="197"/>
        <v>0</v>
      </c>
      <c r="RSA20" s="103">
        <f t="shared" si="197"/>
        <v>0</v>
      </c>
      <c r="RSB20" s="103">
        <f t="shared" si="197"/>
        <v>0</v>
      </c>
      <c r="RSC20" s="103">
        <f t="shared" si="197"/>
        <v>0</v>
      </c>
      <c r="RSD20" s="103">
        <f t="shared" si="197"/>
        <v>0</v>
      </c>
      <c r="RSE20" s="103">
        <f t="shared" si="197"/>
        <v>0</v>
      </c>
      <c r="RSF20" s="103">
        <f t="shared" si="197"/>
        <v>0</v>
      </c>
      <c r="RSG20" s="103">
        <f t="shared" si="197"/>
        <v>0</v>
      </c>
      <c r="RSH20" s="103">
        <f t="shared" si="197"/>
        <v>0</v>
      </c>
      <c r="RSI20" s="103">
        <f t="shared" si="197"/>
        <v>0</v>
      </c>
      <c r="RSJ20" s="103">
        <f t="shared" si="197"/>
        <v>0</v>
      </c>
      <c r="RSK20" s="103">
        <f t="shared" si="197"/>
        <v>0</v>
      </c>
      <c r="RSL20" s="103">
        <f t="shared" si="197"/>
        <v>0</v>
      </c>
      <c r="RSM20" s="103">
        <f t="shared" si="197"/>
        <v>0</v>
      </c>
      <c r="RSN20" s="103">
        <f t="shared" si="197"/>
        <v>0</v>
      </c>
      <c r="RSO20" s="103">
        <f t="shared" si="197"/>
        <v>0</v>
      </c>
      <c r="RSP20" s="103">
        <f t="shared" si="197"/>
        <v>0</v>
      </c>
      <c r="RSQ20" s="103">
        <f t="shared" si="197"/>
        <v>0</v>
      </c>
      <c r="RSR20" s="103">
        <f t="shared" si="197"/>
        <v>0</v>
      </c>
      <c r="RSS20" s="103">
        <f t="shared" si="197"/>
        <v>0</v>
      </c>
      <c r="RST20" s="103">
        <f t="shared" si="197"/>
        <v>0</v>
      </c>
      <c r="RSU20" s="103">
        <f t="shared" si="197"/>
        <v>0</v>
      </c>
      <c r="RSV20" s="103">
        <f t="shared" si="197"/>
        <v>0</v>
      </c>
      <c r="RSW20" s="103">
        <f t="shared" si="197"/>
        <v>0</v>
      </c>
      <c r="RSX20" s="103">
        <f t="shared" si="197"/>
        <v>0</v>
      </c>
      <c r="RSY20" s="103">
        <f t="shared" si="197"/>
        <v>0</v>
      </c>
      <c r="RSZ20" s="103">
        <f t="shared" si="197"/>
        <v>0</v>
      </c>
      <c r="RTA20" s="103">
        <f t="shared" ref="RTA20:RVL20" si="198">SUM(RTA9:RTA16)</f>
        <v>0</v>
      </c>
      <c r="RTB20" s="103">
        <f t="shared" si="198"/>
        <v>0</v>
      </c>
      <c r="RTC20" s="103">
        <f t="shared" si="198"/>
        <v>0</v>
      </c>
      <c r="RTD20" s="103">
        <f t="shared" si="198"/>
        <v>0</v>
      </c>
      <c r="RTE20" s="103">
        <f t="shared" si="198"/>
        <v>0</v>
      </c>
      <c r="RTF20" s="103">
        <f t="shared" si="198"/>
        <v>0</v>
      </c>
      <c r="RTG20" s="103">
        <f t="shared" si="198"/>
        <v>0</v>
      </c>
      <c r="RTH20" s="103">
        <f t="shared" si="198"/>
        <v>0</v>
      </c>
      <c r="RTI20" s="103">
        <f t="shared" si="198"/>
        <v>0</v>
      </c>
      <c r="RTJ20" s="103">
        <f t="shared" si="198"/>
        <v>0</v>
      </c>
      <c r="RTK20" s="103">
        <f t="shared" si="198"/>
        <v>0</v>
      </c>
      <c r="RTL20" s="103">
        <f t="shared" si="198"/>
        <v>0</v>
      </c>
      <c r="RTM20" s="103">
        <f t="shared" si="198"/>
        <v>0</v>
      </c>
      <c r="RTN20" s="103">
        <f t="shared" si="198"/>
        <v>0</v>
      </c>
      <c r="RTO20" s="103">
        <f t="shared" si="198"/>
        <v>0</v>
      </c>
      <c r="RTP20" s="103">
        <f t="shared" si="198"/>
        <v>0</v>
      </c>
      <c r="RTQ20" s="103">
        <f t="shared" si="198"/>
        <v>0</v>
      </c>
      <c r="RTR20" s="103">
        <f t="shared" si="198"/>
        <v>0</v>
      </c>
      <c r="RTS20" s="103">
        <f t="shared" si="198"/>
        <v>0</v>
      </c>
      <c r="RTT20" s="103">
        <f t="shared" si="198"/>
        <v>0</v>
      </c>
      <c r="RTU20" s="103">
        <f t="shared" si="198"/>
        <v>0</v>
      </c>
      <c r="RTV20" s="103">
        <f t="shared" si="198"/>
        <v>0</v>
      </c>
      <c r="RTW20" s="103">
        <f t="shared" si="198"/>
        <v>0</v>
      </c>
      <c r="RTX20" s="103">
        <f t="shared" si="198"/>
        <v>0</v>
      </c>
      <c r="RTY20" s="103">
        <f t="shared" si="198"/>
        <v>0</v>
      </c>
      <c r="RTZ20" s="103">
        <f t="shared" si="198"/>
        <v>0</v>
      </c>
      <c r="RUA20" s="103">
        <f t="shared" si="198"/>
        <v>0</v>
      </c>
      <c r="RUB20" s="103">
        <f t="shared" si="198"/>
        <v>0</v>
      </c>
      <c r="RUC20" s="103">
        <f t="shared" si="198"/>
        <v>0</v>
      </c>
      <c r="RUD20" s="103">
        <f t="shared" si="198"/>
        <v>0</v>
      </c>
      <c r="RUE20" s="103">
        <f t="shared" si="198"/>
        <v>0</v>
      </c>
      <c r="RUF20" s="103">
        <f t="shared" si="198"/>
        <v>0</v>
      </c>
      <c r="RUG20" s="103">
        <f t="shared" si="198"/>
        <v>0</v>
      </c>
      <c r="RUH20" s="103">
        <f t="shared" si="198"/>
        <v>0</v>
      </c>
      <c r="RUI20" s="103">
        <f t="shared" si="198"/>
        <v>0</v>
      </c>
      <c r="RUJ20" s="103">
        <f t="shared" si="198"/>
        <v>0</v>
      </c>
      <c r="RUK20" s="103">
        <f t="shared" si="198"/>
        <v>0</v>
      </c>
      <c r="RUL20" s="103">
        <f t="shared" si="198"/>
        <v>0</v>
      </c>
      <c r="RUM20" s="103">
        <f t="shared" si="198"/>
        <v>0</v>
      </c>
      <c r="RUN20" s="103">
        <f t="shared" si="198"/>
        <v>0</v>
      </c>
      <c r="RUO20" s="103">
        <f t="shared" si="198"/>
        <v>0</v>
      </c>
      <c r="RUP20" s="103">
        <f t="shared" si="198"/>
        <v>0</v>
      </c>
      <c r="RUQ20" s="103">
        <f t="shared" si="198"/>
        <v>0</v>
      </c>
      <c r="RUR20" s="103">
        <f t="shared" si="198"/>
        <v>0</v>
      </c>
      <c r="RUS20" s="103">
        <f t="shared" si="198"/>
        <v>0</v>
      </c>
      <c r="RUT20" s="103">
        <f t="shared" si="198"/>
        <v>0</v>
      </c>
      <c r="RUU20" s="103">
        <f t="shared" si="198"/>
        <v>0</v>
      </c>
      <c r="RUV20" s="103">
        <f t="shared" si="198"/>
        <v>0</v>
      </c>
      <c r="RUW20" s="103">
        <f t="shared" si="198"/>
        <v>0</v>
      </c>
      <c r="RUX20" s="103">
        <f t="shared" si="198"/>
        <v>0</v>
      </c>
      <c r="RUY20" s="103">
        <f t="shared" si="198"/>
        <v>0</v>
      </c>
      <c r="RUZ20" s="103">
        <f t="shared" si="198"/>
        <v>0</v>
      </c>
      <c r="RVA20" s="103">
        <f t="shared" si="198"/>
        <v>0</v>
      </c>
      <c r="RVB20" s="103">
        <f t="shared" si="198"/>
        <v>0</v>
      </c>
      <c r="RVC20" s="103">
        <f t="shared" si="198"/>
        <v>0</v>
      </c>
      <c r="RVD20" s="103">
        <f t="shared" si="198"/>
        <v>0</v>
      </c>
      <c r="RVE20" s="103">
        <f t="shared" si="198"/>
        <v>0</v>
      </c>
      <c r="RVF20" s="103">
        <f t="shared" si="198"/>
        <v>0</v>
      </c>
      <c r="RVG20" s="103">
        <f t="shared" si="198"/>
        <v>0</v>
      </c>
      <c r="RVH20" s="103">
        <f t="shared" si="198"/>
        <v>0</v>
      </c>
      <c r="RVI20" s="103">
        <f t="shared" si="198"/>
        <v>0</v>
      </c>
      <c r="RVJ20" s="103">
        <f t="shared" si="198"/>
        <v>0</v>
      </c>
      <c r="RVK20" s="103">
        <f t="shared" si="198"/>
        <v>0</v>
      </c>
      <c r="RVL20" s="103">
        <f t="shared" si="198"/>
        <v>0</v>
      </c>
      <c r="RVM20" s="103">
        <f t="shared" ref="RVM20:RXX20" si="199">SUM(RVM9:RVM16)</f>
        <v>0</v>
      </c>
      <c r="RVN20" s="103">
        <f t="shared" si="199"/>
        <v>0</v>
      </c>
      <c r="RVO20" s="103">
        <f t="shared" si="199"/>
        <v>0</v>
      </c>
      <c r="RVP20" s="103">
        <f t="shared" si="199"/>
        <v>0</v>
      </c>
      <c r="RVQ20" s="103">
        <f t="shared" si="199"/>
        <v>0</v>
      </c>
      <c r="RVR20" s="103">
        <f t="shared" si="199"/>
        <v>0</v>
      </c>
      <c r="RVS20" s="103">
        <f t="shared" si="199"/>
        <v>0</v>
      </c>
      <c r="RVT20" s="103">
        <f t="shared" si="199"/>
        <v>0</v>
      </c>
      <c r="RVU20" s="103">
        <f t="shared" si="199"/>
        <v>0</v>
      </c>
      <c r="RVV20" s="103">
        <f t="shared" si="199"/>
        <v>0</v>
      </c>
      <c r="RVW20" s="103">
        <f t="shared" si="199"/>
        <v>0</v>
      </c>
      <c r="RVX20" s="103">
        <f t="shared" si="199"/>
        <v>0</v>
      </c>
      <c r="RVY20" s="103">
        <f t="shared" si="199"/>
        <v>0</v>
      </c>
      <c r="RVZ20" s="103">
        <f t="shared" si="199"/>
        <v>0</v>
      </c>
      <c r="RWA20" s="103">
        <f t="shared" si="199"/>
        <v>0</v>
      </c>
      <c r="RWB20" s="103">
        <f t="shared" si="199"/>
        <v>0</v>
      </c>
      <c r="RWC20" s="103">
        <f t="shared" si="199"/>
        <v>0</v>
      </c>
      <c r="RWD20" s="103">
        <f t="shared" si="199"/>
        <v>0</v>
      </c>
      <c r="RWE20" s="103">
        <f t="shared" si="199"/>
        <v>0</v>
      </c>
      <c r="RWF20" s="103">
        <f t="shared" si="199"/>
        <v>0</v>
      </c>
      <c r="RWG20" s="103">
        <f t="shared" si="199"/>
        <v>0</v>
      </c>
      <c r="RWH20" s="103">
        <f t="shared" si="199"/>
        <v>0</v>
      </c>
      <c r="RWI20" s="103">
        <f t="shared" si="199"/>
        <v>0</v>
      </c>
      <c r="RWJ20" s="103">
        <f t="shared" si="199"/>
        <v>0</v>
      </c>
      <c r="RWK20" s="103">
        <f t="shared" si="199"/>
        <v>0</v>
      </c>
      <c r="RWL20" s="103">
        <f t="shared" si="199"/>
        <v>0</v>
      </c>
      <c r="RWM20" s="103">
        <f t="shared" si="199"/>
        <v>0</v>
      </c>
      <c r="RWN20" s="103">
        <f t="shared" si="199"/>
        <v>0</v>
      </c>
      <c r="RWO20" s="103">
        <f t="shared" si="199"/>
        <v>0</v>
      </c>
      <c r="RWP20" s="103">
        <f t="shared" si="199"/>
        <v>0</v>
      </c>
      <c r="RWQ20" s="103">
        <f t="shared" si="199"/>
        <v>0</v>
      </c>
      <c r="RWR20" s="103">
        <f t="shared" si="199"/>
        <v>0</v>
      </c>
      <c r="RWS20" s="103">
        <f t="shared" si="199"/>
        <v>0</v>
      </c>
      <c r="RWT20" s="103">
        <f t="shared" si="199"/>
        <v>0</v>
      </c>
      <c r="RWU20" s="103">
        <f t="shared" si="199"/>
        <v>0</v>
      </c>
      <c r="RWV20" s="103">
        <f t="shared" si="199"/>
        <v>0</v>
      </c>
      <c r="RWW20" s="103">
        <f t="shared" si="199"/>
        <v>0</v>
      </c>
      <c r="RWX20" s="103">
        <f t="shared" si="199"/>
        <v>0</v>
      </c>
      <c r="RWY20" s="103">
        <f t="shared" si="199"/>
        <v>0</v>
      </c>
      <c r="RWZ20" s="103">
        <f t="shared" si="199"/>
        <v>0</v>
      </c>
      <c r="RXA20" s="103">
        <f t="shared" si="199"/>
        <v>0</v>
      </c>
      <c r="RXB20" s="103">
        <f t="shared" si="199"/>
        <v>0</v>
      </c>
      <c r="RXC20" s="103">
        <f t="shared" si="199"/>
        <v>0</v>
      </c>
      <c r="RXD20" s="103">
        <f t="shared" si="199"/>
        <v>0</v>
      </c>
      <c r="RXE20" s="103">
        <f t="shared" si="199"/>
        <v>0</v>
      </c>
      <c r="RXF20" s="103">
        <f t="shared" si="199"/>
        <v>0</v>
      </c>
      <c r="RXG20" s="103">
        <f t="shared" si="199"/>
        <v>0</v>
      </c>
      <c r="RXH20" s="103">
        <f t="shared" si="199"/>
        <v>0</v>
      </c>
      <c r="RXI20" s="103">
        <f t="shared" si="199"/>
        <v>0</v>
      </c>
      <c r="RXJ20" s="103">
        <f t="shared" si="199"/>
        <v>0</v>
      </c>
      <c r="RXK20" s="103">
        <f t="shared" si="199"/>
        <v>0</v>
      </c>
      <c r="RXL20" s="103">
        <f t="shared" si="199"/>
        <v>0</v>
      </c>
      <c r="RXM20" s="103">
        <f t="shared" si="199"/>
        <v>0</v>
      </c>
      <c r="RXN20" s="103">
        <f t="shared" si="199"/>
        <v>0</v>
      </c>
      <c r="RXO20" s="103">
        <f t="shared" si="199"/>
        <v>0</v>
      </c>
      <c r="RXP20" s="103">
        <f t="shared" si="199"/>
        <v>0</v>
      </c>
      <c r="RXQ20" s="103">
        <f t="shared" si="199"/>
        <v>0</v>
      </c>
      <c r="RXR20" s="103">
        <f t="shared" si="199"/>
        <v>0</v>
      </c>
      <c r="RXS20" s="103">
        <f t="shared" si="199"/>
        <v>0</v>
      </c>
      <c r="RXT20" s="103">
        <f t="shared" si="199"/>
        <v>0</v>
      </c>
      <c r="RXU20" s="103">
        <f t="shared" si="199"/>
        <v>0</v>
      </c>
      <c r="RXV20" s="103">
        <f t="shared" si="199"/>
        <v>0</v>
      </c>
      <c r="RXW20" s="103">
        <f t="shared" si="199"/>
        <v>0</v>
      </c>
      <c r="RXX20" s="103">
        <f t="shared" si="199"/>
        <v>0</v>
      </c>
      <c r="RXY20" s="103">
        <f t="shared" ref="RXY20:SAJ20" si="200">SUM(RXY9:RXY16)</f>
        <v>0</v>
      </c>
      <c r="RXZ20" s="103">
        <f t="shared" si="200"/>
        <v>0</v>
      </c>
      <c r="RYA20" s="103">
        <f t="shared" si="200"/>
        <v>0</v>
      </c>
      <c r="RYB20" s="103">
        <f t="shared" si="200"/>
        <v>0</v>
      </c>
      <c r="RYC20" s="103">
        <f t="shared" si="200"/>
        <v>0</v>
      </c>
      <c r="RYD20" s="103">
        <f t="shared" si="200"/>
        <v>0</v>
      </c>
      <c r="RYE20" s="103">
        <f t="shared" si="200"/>
        <v>0</v>
      </c>
      <c r="RYF20" s="103">
        <f t="shared" si="200"/>
        <v>0</v>
      </c>
      <c r="RYG20" s="103">
        <f t="shared" si="200"/>
        <v>0</v>
      </c>
      <c r="RYH20" s="103">
        <f t="shared" si="200"/>
        <v>0</v>
      </c>
      <c r="RYI20" s="103">
        <f t="shared" si="200"/>
        <v>0</v>
      </c>
      <c r="RYJ20" s="103">
        <f t="shared" si="200"/>
        <v>0</v>
      </c>
      <c r="RYK20" s="103">
        <f t="shared" si="200"/>
        <v>0</v>
      </c>
      <c r="RYL20" s="103">
        <f t="shared" si="200"/>
        <v>0</v>
      </c>
      <c r="RYM20" s="103">
        <f t="shared" si="200"/>
        <v>0</v>
      </c>
      <c r="RYN20" s="103">
        <f t="shared" si="200"/>
        <v>0</v>
      </c>
      <c r="RYO20" s="103">
        <f t="shared" si="200"/>
        <v>0</v>
      </c>
      <c r="RYP20" s="103">
        <f t="shared" si="200"/>
        <v>0</v>
      </c>
      <c r="RYQ20" s="103">
        <f t="shared" si="200"/>
        <v>0</v>
      </c>
      <c r="RYR20" s="103">
        <f t="shared" si="200"/>
        <v>0</v>
      </c>
      <c r="RYS20" s="103">
        <f t="shared" si="200"/>
        <v>0</v>
      </c>
      <c r="RYT20" s="103">
        <f t="shared" si="200"/>
        <v>0</v>
      </c>
      <c r="RYU20" s="103">
        <f t="shared" si="200"/>
        <v>0</v>
      </c>
      <c r="RYV20" s="103">
        <f t="shared" si="200"/>
        <v>0</v>
      </c>
      <c r="RYW20" s="103">
        <f t="shared" si="200"/>
        <v>0</v>
      </c>
      <c r="RYX20" s="103">
        <f t="shared" si="200"/>
        <v>0</v>
      </c>
      <c r="RYY20" s="103">
        <f t="shared" si="200"/>
        <v>0</v>
      </c>
      <c r="RYZ20" s="103">
        <f t="shared" si="200"/>
        <v>0</v>
      </c>
      <c r="RZA20" s="103">
        <f t="shared" si="200"/>
        <v>0</v>
      </c>
      <c r="RZB20" s="103">
        <f t="shared" si="200"/>
        <v>0</v>
      </c>
      <c r="RZC20" s="103">
        <f t="shared" si="200"/>
        <v>0</v>
      </c>
      <c r="RZD20" s="103">
        <f t="shared" si="200"/>
        <v>0</v>
      </c>
      <c r="RZE20" s="103">
        <f t="shared" si="200"/>
        <v>0</v>
      </c>
      <c r="RZF20" s="103">
        <f t="shared" si="200"/>
        <v>0</v>
      </c>
      <c r="RZG20" s="103">
        <f t="shared" si="200"/>
        <v>0</v>
      </c>
      <c r="RZH20" s="103">
        <f t="shared" si="200"/>
        <v>0</v>
      </c>
      <c r="RZI20" s="103">
        <f t="shared" si="200"/>
        <v>0</v>
      </c>
      <c r="RZJ20" s="103">
        <f t="shared" si="200"/>
        <v>0</v>
      </c>
      <c r="RZK20" s="103">
        <f t="shared" si="200"/>
        <v>0</v>
      </c>
      <c r="RZL20" s="103">
        <f t="shared" si="200"/>
        <v>0</v>
      </c>
      <c r="RZM20" s="103">
        <f t="shared" si="200"/>
        <v>0</v>
      </c>
      <c r="RZN20" s="103">
        <f t="shared" si="200"/>
        <v>0</v>
      </c>
      <c r="RZO20" s="103">
        <f t="shared" si="200"/>
        <v>0</v>
      </c>
      <c r="RZP20" s="103">
        <f t="shared" si="200"/>
        <v>0</v>
      </c>
      <c r="RZQ20" s="103">
        <f t="shared" si="200"/>
        <v>0</v>
      </c>
      <c r="RZR20" s="103">
        <f t="shared" si="200"/>
        <v>0</v>
      </c>
      <c r="RZS20" s="103">
        <f t="shared" si="200"/>
        <v>0</v>
      </c>
      <c r="RZT20" s="103">
        <f t="shared" si="200"/>
        <v>0</v>
      </c>
      <c r="RZU20" s="103">
        <f t="shared" si="200"/>
        <v>0</v>
      </c>
      <c r="RZV20" s="103">
        <f t="shared" si="200"/>
        <v>0</v>
      </c>
      <c r="RZW20" s="103">
        <f t="shared" si="200"/>
        <v>0</v>
      </c>
      <c r="RZX20" s="103">
        <f t="shared" si="200"/>
        <v>0</v>
      </c>
      <c r="RZY20" s="103">
        <f t="shared" si="200"/>
        <v>0</v>
      </c>
      <c r="RZZ20" s="103">
        <f t="shared" si="200"/>
        <v>0</v>
      </c>
      <c r="SAA20" s="103">
        <f t="shared" si="200"/>
        <v>0</v>
      </c>
      <c r="SAB20" s="103">
        <f t="shared" si="200"/>
        <v>0</v>
      </c>
      <c r="SAC20" s="103">
        <f t="shared" si="200"/>
        <v>0</v>
      </c>
      <c r="SAD20" s="103">
        <f t="shared" si="200"/>
        <v>0</v>
      </c>
      <c r="SAE20" s="103">
        <f t="shared" si="200"/>
        <v>0</v>
      </c>
      <c r="SAF20" s="103">
        <f t="shared" si="200"/>
        <v>0</v>
      </c>
      <c r="SAG20" s="103">
        <f t="shared" si="200"/>
        <v>0</v>
      </c>
      <c r="SAH20" s="103">
        <f t="shared" si="200"/>
        <v>0</v>
      </c>
      <c r="SAI20" s="103">
        <f t="shared" si="200"/>
        <v>0</v>
      </c>
      <c r="SAJ20" s="103">
        <f t="shared" si="200"/>
        <v>0</v>
      </c>
      <c r="SAK20" s="103">
        <f t="shared" ref="SAK20:SCV20" si="201">SUM(SAK9:SAK16)</f>
        <v>0</v>
      </c>
      <c r="SAL20" s="103">
        <f t="shared" si="201"/>
        <v>0</v>
      </c>
      <c r="SAM20" s="103">
        <f t="shared" si="201"/>
        <v>0</v>
      </c>
      <c r="SAN20" s="103">
        <f t="shared" si="201"/>
        <v>0</v>
      </c>
      <c r="SAO20" s="103">
        <f t="shared" si="201"/>
        <v>0</v>
      </c>
      <c r="SAP20" s="103">
        <f t="shared" si="201"/>
        <v>0</v>
      </c>
      <c r="SAQ20" s="103">
        <f t="shared" si="201"/>
        <v>0</v>
      </c>
      <c r="SAR20" s="103">
        <f t="shared" si="201"/>
        <v>0</v>
      </c>
      <c r="SAS20" s="103">
        <f t="shared" si="201"/>
        <v>0</v>
      </c>
      <c r="SAT20" s="103">
        <f t="shared" si="201"/>
        <v>0</v>
      </c>
      <c r="SAU20" s="103">
        <f t="shared" si="201"/>
        <v>0</v>
      </c>
      <c r="SAV20" s="103">
        <f t="shared" si="201"/>
        <v>0</v>
      </c>
      <c r="SAW20" s="103">
        <f t="shared" si="201"/>
        <v>0</v>
      </c>
      <c r="SAX20" s="103">
        <f t="shared" si="201"/>
        <v>0</v>
      </c>
      <c r="SAY20" s="103">
        <f t="shared" si="201"/>
        <v>0</v>
      </c>
      <c r="SAZ20" s="103">
        <f t="shared" si="201"/>
        <v>0</v>
      </c>
      <c r="SBA20" s="103">
        <f t="shared" si="201"/>
        <v>0</v>
      </c>
      <c r="SBB20" s="103">
        <f t="shared" si="201"/>
        <v>0</v>
      </c>
      <c r="SBC20" s="103">
        <f t="shared" si="201"/>
        <v>0</v>
      </c>
      <c r="SBD20" s="103">
        <f t="shared" si="201"/>
        <v>0</v>
      </c>
      <c r="SBE20" s="103">
        <f t="shared" si="201"/>
        <v>0</v>
      </c>
      <c r="SBF20" s="103">
        <f t="shared" si="201"/>
        <v>0</v>
      </c>
      <c r="SBG20" s="103">
        <f t="shared" si="201"/>
        <v>0</v>
      </c>
      <c r="SBH20" s="103">
        <f t="shared" si="201"/>
        <v>0</v>
      </c>
      <c r="SBI20" s="103">
        <f t="shared" si="201"/>
        <v>0</v>
      </c>
      <c r="SBJ20" s="103">
        <f t="shared" si="201"/>
        <v>0</v>
      </c>
      <c r="SBK20" s="103">
        <f t="shared" si="201"/>
        <v>0</v>
      </c>
      <c r="SBL20" s="103">
        <f t="shared" si="201"/>
        <v>0</v>
      </c>
      <c r="SBM20" s="103">
        <f t="shared" si="201"/>
        <v>0</v>
      </c>
      <c r="SBN20" s="103">
        <f t="shared" si="201"/>
        <v>0</v>
      </c>
      <c r="SBO20" s="103">
        <f t="shared" si="201"/>
        <v>0</v>
      </c>
      <c r="SBP20" s="103">
        <f t="shared" si="201"/>
        <v>0</v>
      </c>
      <c r="SBQ20" s="103">
        <f t="shared" si="201"/>
        <v>0</v>
      </c>
      <c r="SBR20" s="103">
        <f t="shared" si="201"/>
        <v>0</v>
      </c>
      <c r="SBS20" s="103">
        <f t="shared" si="201"/>
        <v>0</v>
      </c>
      <c r="SBT20" s="103">
        <f t="shared" si="201"/>
        <v>0</v>
      </c>
      <c r="SBU20" s="103">
        <f t="shared" si="201"/>
        <v>0</v>
      </c>
      <c r="SBV20" s="103">
        <f t="shared" si="201"/>
        <v>0</v>
      </c>
      <c r="SBW20" s="103">
        <f t="shared" si="201"/>
        <v>0</v>
      </c>
      <c r="SBX20" s="103">
        <f t="shared" si="201"/>
        <v>0</v>
      </c>
      <c r="SBY20" s="103">
        <f t="shared" si="201"/>
        <v>0</v>
      </c>
      <c r="SBZ20" s="103">
        <f t="shared" si="201"/>
        <v>0</v>
      </c>
      <c r="SCA20" s="103">
        <f t="shared" si="201"/>
        <v>0</v>
      </c>
      <c r="SCB20" s="103">
        <f t="shared" si="201"/>
        <v>0</v>
      </c>
      <c r="SCC20" s="103">
        <f t="shared" si="201"/>
        <v>0</v>
      </c>
      <c r="SCD20" s="103">
        <f t="shared" si="201"/>
        <v>0</v>
      </c>
      <c r="SCE20" s="103">
        <f t="shared" si="201"/>
        <v>0</v>
      </c>
      <c r="SCF20" s="103">
        <f t="shared" si="201"/>
        <v>0</v>
      </c>
      <c r="SCG20" s="103">
        <f t="shared" si="201"/>
        <v>0</v>
      </c>
      <c r="SCH20" s="103">
        <f t="shared" si="201"/>
        <v>0</v>
      </c>
      <c r="SCI20" s="103">
        <f t="shared" si="201"/>
        <v>0</v>
      </c>
      <c r="SCJ20" s="103">
        <f t="shared" si="201"/>
        <v>0</v>
      </c>
      <c r="SCK20" s="103">
        <f t="shared" si="201"/>
        <v>0</v>
      </c>
      <c r="SCL20" s="103">
        <f t="shared" si="201"/>
        <v>0</v>
      </c>
      <c r="SCM20" s="103">
        <f t="shared" si="201"/>
        <v>0</v>
      </c>
      <c r="SCN20" s="103">
        <f t="shared" si="201"/>
        <v>0</v>
      </c>
      <c r="SCO20" s="103">
        <f t="shared" si="201"/>
        <v>0</v>
      </c>
      <c r="SCP20" s="103">
        <f t="shared" si="201"/>
        <v>0</v>
      </c>
      <c r="SCQ20" s="103">
        <f t="shared" si="201"/>
        <v>0</v>
      </c>
      <c r="SCR20" s="103">
        <f t="shared" si="201"/>
        <v>0</v>
      </c>
      <c r="SCS20" s="103">
        <f t="shared" si="201"/>
        <v>0</v>
      </c>
      <c r="SCT20" s="103">
        <f t="shared" si="201"/>
        <v>0</v>
      </c>
      <c r="SCU20" s="103">
        <f t="shared" si="201"/>
        <v>0</v>
      </c>
      <c r="SCV20" s="103">
        <f t="shared" si="201"/>
        <v>0</v>
      </c>
      <c r="SCW20" s="103">
        <f t="shared" ref="SCW20:SFH20" si="202">SUM(SCW9:SCW16)</f>
        <v>0</v>
      </c>
      <c r="SCX20" s="103">
        <f t="shared" si="202"/>
        <v>0</v>
      </c>
      <c r="SCY20" s="103">
        <f t="shared" si="202"/>
        <v>0</v>
      </c>
      <c r="SCZ20" s="103">
        <f t="shared" si="202"/>
        <v>0</v>
      </c>
      <c r="SDA20" s="103">
        <f t="shared" si="202"/>
        <v>0</v>
      </c>
      <c r="SDB20" s="103">
        <f t="shared" si="202"/>
        <v>0</v>
      </c>
      <c r="SDC20" s="103">
        <f t="shared" si="202"/>
        <v>0</v>
      </c>
      <c r="SDD20" s="103">
        <f t="shared" si="202"/>
        <v>0</v>
      </c>
      <c r="SDE20" s="103">
        <f t="shared" si="202"/>
        <v>0</v>
      </c>
      <c r="SDF20" s="103">
        <f t="shared" si="202"/>
        <v>0</v>
      </c>
      <c r="SDG20" s="103">
        <f t="shared" si="202"/>
        <v>0</v>
      </c>
      <c r="SDH20" s="103">
        <f t="shared" si="202"/>
        <v>0</v>
      </c>
      <c r="SDI20" s="103">
        <f t="shared" si="202"/>
        <v>0</v>
      </c>
      <c r="SDJ20" s="103">
        <f t="shared" si="202"/>
        <v>0</v>
      </c>
      <c r="SDK20" s="103">
        <f t="shared" si="202"/>
        <v>0</v>
      </c>
      <c r="SDL20" s="103">
        <f t="shared" si="202"/>
        <v>0</v>
      </c>
      <c r="SDM20" s="103">
        <f t="shared" si="202"/>
        <v>0</v>
      </c>
      <c r="SDN20" s="103">
        <f t="shared" si="202"/>
        <v>0</v>
      </c>
      <c r="SDO20" s="103">
        <f t="shared" si="202"/>
        <v>0</v>
      </c>
      <c r="SDP20" s="103">
        <f t="shared" si="202"/>
        <v>0</v>
      </c>
      <c r="SDQ20" s="103">
        <f t="shared" si="202"/>
        <v>0</v>
      </c>
      <c r="SDR20" s="103">
        <f t="shared" si="202"/>
        <v>0</v>
      </c>
      <c r="SDS20" s="103">
        <f t="shared" si="202"/>
        <v>0</v>
      </c>
      <c r="SDT20" s="103">
        <f t="shared" si="202"/>
        <v>0</v>
      </c>
      <c r="SDU20" s="103">
        <f t="shared" si="202"/>
        <v>0</v>
      </c>
      <c r="SDV20" s="103">
        <f t="shared" si="202"/>
        <v>0</v>
      </c>
      <c r="SDW20" s="103">
        <f t="shared" si="202"/>
        <v>0</v>
      </c>
      <c r="SDX20" s="103">
        <f t="shared" si="202"/>
        <v>0</v>
      </c>
      <c r="SDY20" s="103">
        <f t="shared" si="202"/>
        <v>0</v>
      </c>
      <c r="SDZ20" s="103">
        <f t="shared" si="202"/>
        <v>0</v>
      </c>
      <c r="SEA20" s="103">
        <f t="shared" si="202"/>
        <v>0</v>
      </c>
      <c r="SEB20" s="103">
        <f t="shared" si="202"/>
        <v>0</v>
      </c>
      <c r="SEC20" s="103">
        <f t="shared" si="202"/>
        <v>0</v>
      </c>
      <c r="SED20" s="103">
        <f t="shared" si="202"/>
        <v>0</v>
      </c>
      <c r="SEE20" s="103">
        <f t="shared" si="202"/>
        <v>0</v>
      </c>
      <c r="SEF20" s="103">
        <f t="shared" si="202"/>
        <v>0</v>
      </c>
      <c r="SEG20" s="103">
        <f t="shared" si="202"/>
        <v>0</v>
      </c>
      <c r="SEH20" s="103">
        <f t="shared" si="202"/>
        <v>0</v>
      </c>
      <c r="SEI20" s="103">
        <f t="shared" si="202"/>
        <v>0</v>
      </c>
      <c r="SEJ20" s="103">
        <f t="shared" si="202"/>
        <v>0</v>
      </c>
      <c r="SEK20" s="103">
        <f t="shared" si="202"/>
        <v>0</v>
      </c>
      <c r="SEL20" s="103">
        <f t="shared" si="202"/>
        <v>0</v>
      </c>
      <c r="SEM20" s="103">
        <f t="shared" si="202"/>
        <v>0</v>
      </c>
      <c r="SEN20" s="103">
        <f t="shared" si="202"/>
        <v>0</v>
      </c>
      <c r="SEO20" s="103">
        <f t="shared" si="202"/>
        <v>0</v>
      </c>
      <c r="SEP20" s="103">
        <f t="shared" si="202"/>
        <v>0</v>
      </c>
      <c r="SEQ20" s="103">
        <f t="shared" si="202"/>
        <v>0</v>
      </c>
      <c r="SER20" s="103">
        <f t="shared" si="202"/>
        <v>0</v>
      </c>
      <c r="SES20" s="103">
        <f t="shared" si="202"/>
        <v>0</v>
      </c>
      <c r="SET20" s="103">
        <f t="shared" si="202"/>
        <v>0</v>
      </c>
      <c r="SEU20" s="103">
        <f t="shared" si="202"/>
        <v>0</v>
      </c>
      <c r="SEV20" s="103">
        <f t="shared" si="202"/>
        <v>0</v>
      </c>
      <c r="SEW20" s="103">
        <f t="shared" si="202"/>
        <v>0</v>
      </c>
      <c r="SEX20" s="103">
        <f t="shared" si="202"/>
        <v>0</v>
      </c>
      <c r="SEY20" s="103">
        <f t="shared" si="202"/>
        <v>0</v>
      </c>
      <c r="SEZ20" s="103">
        <f t="shared" si="202"/>
        <v>0</v>
      </c>
      <c r="SFA20" s="103">
        <f t="shared" si="202"/>
        <v>0</v>
      </c>
      <c r="SFB20" s="103">
        <f t="shared" si="202"/>
        <v>0</v>
      </c>
      <c r="SFC20" s="103">
        <f t="shared" si="202"/>
        <v>0</v>
      </c>
      <c r="SFD20" s="103">
        <f t="shared" si="202"/>
        <v>0</v>
      </c>
      <c r="SFE20" s="103">
        <f t="shared" si="202"/>
        <v>0</v>
      </c>
      <c r="SFF20" s="103">
        <f t="shared" si="202"/>
        <v>0</v>
      </c>
      <c r="SFG20" s="103">
        <f t="shared" si="202"/>
        <v>0</v>
      </c>
      <c r="SFH20" s="103">
        <f t="shared" si="202"/>
        <v>0</v>
      </c>
      <c r="SFI20" s="103">
        <f t="shared" ref="SFI20:SHT20" si="203">SUM(SFI9:SFI16)</f>
        <v>0</v>
      </c>
      <c r="SFJ20" s="103">
        <f t="shared" si="203"/>
        <v>0</v>
      </c>
      <c r="SFK20" s="103">
        <f t="shared" si="203"/>
        <v>0</v>
      </c>
      <c r="SFL20" s="103">
        <f t="shared" si="203"/>
        <v>0</v>
      </c>
      <c r="SFM20" s="103">
        <f t="shared" si="203"/>
        <v>0</v>
      </c>
      <c r="SFN20" s="103">
        <f t="shared" si="203"/>
        <v>0</v>
      </c>
      <c r="SFO20" s="103">
        <f t="shared" si="203"/>
        <v>0</v>
      </c>
      <c r="SFP20" s="103">
        <f t="shared" si="203"/>
        <v>0</v>
      </c>
      <c r="SFQ20" s="103">
        <f t="shared" si="203"/>
        <v>0</v>
      </c>
      <c r="SFR20" s="103">
        <f t="shared" si="203"/>
        <v>0</v>
      </c>
      <c r="SFS20" s="103">
        <f t="shared" si="203"/>
        <v>0</v>
      </c>
      <c r="SFT20" s="103">
        <f t="shared" si="203"/>
        <v>0</v>
      </c>
      <c r="SFU20" s="103">
        <f t="shared" si="203"/>
        <v>0</v>
      </c>
      <c r="SFV20" s="103">
        <f t="shared" si="203"/>
        <v>0</v>
      </c>
      <c r="SFW20" s="103">
        <f t="shared" si="203"/>
        <v>0</v>
      </c>
      <c r="SFX20" s="103">
        <f t="shared" si="203"/>
        <v>0</v>
      </c>
      <c r="SFY20" s="103">
        <f t="shared" si="203"/>
        <v>0</v>
      </c>
      <c r="SFZ20" s="103">
        <f t="shared" si="203"/>
        <v>0</v>
      </c>
      <c r="SGA20" s="103">
        <f t="shared" si="203"/>
        <v>0</v>
      </c>
      <c r="SGB20" s="103">
        <f t="shared" si="203"/>
        <v>0</v>
      </c>
      <c r="SGC20" s="103">
        <f t="shared" si="203"/>
        <v>0</v>
      </c>
      <c r="SGD20" s="103">
        <f t="shared" si="203"/>
        <v>0</v>
      </c>
      <c r="SGE20" s="103">
        <f t="shared" si="203"/>
        <v>0</v>
      </c>
      <c r="SGF20" s="103">
        <f t="shared" si="203"/>
        <v>0</v>
      </c>
      <c r="SGG20" s="103">
        <f t="shared" si="203"/>
        <v>0</v>
      </c>
      <c r="SGH20" s="103">
        <f t="shared" si="203"/>
        <v>0</v>
      </c>
      <c r="SGI20" s="103">
        <f t="shared" si="203"/>
        <v>0</v>
      </c>
      <c r="SGJ20" s="103">
        <f t="shared" si="203"/>
        <v>0</v>
      </c>
      <c r="SGK20" s="103">
        <f t="shared" si="203"/>
        <v>0</v>
      </c>
      <c r="SGL20" s="103">
        <f t="shared" si="203"/>
        <v>0</v>
      </c>
      <c r="SGM20" s="103">
        <f t="shared" si="203"/>
        <v>0</v>
      </c>
      <c r="SGN20" s="103">
        <f t="shared" si="203"/>
        <v>0</v>
      </c>
      <c r="SGO20" s="103">
        <f t="shared" si="203"/>
        <v>0</v>
      </c>
      <c r="SGP20" s="103">
        <f t="shared" si="203"/>
        <v>0</v>
      </c>
      <c r="SGQ20" s="103">
        <f t="shared" si="203"/>
        <v>0</v>
      </c>
      <c r="SGR20" s="103">
        <f t="shared" si="203"/>
        <v>0</v>
      </c>
      <c r="SGS20" s="103">
        <f t="shared" si="203"/>
        <v>0</v>
      </c>
      <c r="SGT20" s="103">
        <f t="shared" si="203"/>
        <v>0</v>
      </c>
      <c r="SGU20" s="103">
        <f t="shared" si="203"/>
        <v>0</v>
      </c>
      <c r="SGV20" s="103">
        <f t="shared" si="203"/>
        <v>0</v>
      </c>
      <c r="SGW20" s="103">
        <f t="shared" si="203"/>
        <v>0</v>
      </c>
      <c r="SGX20" s="103">
        <f t="shared" si="203"/>
        <v>0</v>
      </c>
      <c r="SGY20" s="103">
        <f t="shared" si="203"/>
        <v>0</v>
      </c>
      <c r="SGZ20" s="103">
        <f t="shared" si="203"/>
        <v>0</v>
      </c>
      <c r="SHA20" s="103">
        <f t="shared" si="203"/>
        <v>0</v>
      </c>
      <c r="SHB20" s="103">
        <f t="shared" si="203"/>
        <v>0</v>
      </c>
      <c r="SHC20" s="103">
        <f t="shared" si="203"/>
        <v>0</v>
      </c>
      <c r="SHD20" s="103">
        <f t="shared" si="203"/>
        <v>0</v>
      </c>
      <c r="SHE20" s="103">
        <f t="shared" si="203"/>
        <v>0</v>
      </c>
      <c r="SHF20" s="103">
        <f t="shared" si="203"/>
        <v>0</v>
      </c>
      <c r="SHG20" s="103">
        <f t="shared" si="203"/>
        <v>0</v>
      </c>
      <c r="SHH20" s="103">
        <f t="shared" si="203"/>
        <v>0</v>
      </c>
      <c r="SHI20" s="103">
        <f t="shared" si="203"/>
        <v>0</v>
      </c>
      <c r="SHJ20" s="103">
        <f t="shared" si="203"/>
        <v>0</v>
      </c>
      <c r="SHK20" s="103">
        <f t="shared" si="203"/>
        <v>0</v>
      </c>
      <c r="SHL20" s="103">
        <f t="shared" si="203"/>
        <v>0</v>
      </c>
      <c r="SHM20" s="103">
        <f t="shared" si="203"/>
        <v>0</v>
      </c>
      <c r="SHN20" s="103">
        <f t="shared" si="203"/>
        <v>0</v>
      </c>
      <c r="SHO20" s="103">
        <f t="shared" si="203"/>
        <v>0</v>
      </c>
      <c r="SHP20" s="103">
        <f t="shared" si="203"/>
        <v>0</v>
      </c>
      <c r="SHQ20" s="103">
        <f t="shared" si="203"/>
        <v>0</v>
      </c>
      <c r="SHR20" s="103">
        <f t="shared" si="203"/>
        <v>0</v>
      </c>
      <c r="SHS20" s="103">
        <f t="shared" si="203"/>
        <v>0</v>
      </c>
      <c r="SHT20" s="103">
        <f t="shared" si="203"/>
        <v>0</v>
      </c>
      <c r="SHU20" s="103">
        <f t="shared" ref="SHU20:SKF20" si="204">SUM(SHU9:SHU16)</f>
        <v>0</v>
      </c>
      <c r="SHV20" s="103">
        <f t="shared" si="204"/>
        <v>0</v>
      </c>
      <c r="SHW20" s="103">
        <f t="shared" si="204"/>
        <v>0</v>
      </c>
      <c r="SHX20" s="103">
        <f t="shared" si="204"/>
        <v>0</v>
      </c>
      <c r="SHY20" s="103">
        <f t="shared" si="204"/>
        <v>0</v>
      </c>
      <c r="SHZ20" s="103">
        <f t="shared" si="204"/>
        <v>0</v>
      </c>
      <c r="SIA20" s="103">
        <f t="shared" si="204"/>
        <v>0</v>
      </c>
      <c r="SIB20" s="103">
        <f t="shared" si="204"/>
        <v>0</v>
      </c>
      <c r="SIC20" s="103">
        <f t="shared" si="204"/>
        <v>0</v>
      </c>
      <c r="SID20" s="103">
        <f t="shared" si="204"/>
        <v>0</v>
      </c>
      <c r="SIE20" s="103">
        <f t="shared" si="204"/>
        <v>0</v>
      </c>
      <c r="SIF20" s="103">
        <f t="shared" si="204"/>
        <v>0</v>
      </c>
      <c r="SIG20" s="103">
        <f t="shared" si="204"/>
        <v>0</v>
      </c>
      <c r="SIH20" s="103">
        <f t="shared" si="204"/>
        <v>0</v>
      </c>
      <c r="SII20" s="103">
        <f t="shared" si="204"/>
        <v>0</v>
      </c>
      <c r="SIJ20" s="103">
        <f t="shared" si="204"/>
        <v>0</v>
      </c>
      <c r="SIK20" s="103">
        <f t="shared" si="204"/>
        <v>0</v>
      </c>
      <c r="SIL20" s="103">
        <f t="shared" si="204"/>
        <v>0</v>
      </c>
      <c r="SIM20" s="103">
        <f t="shared" si="204"/>
        <v>0</v>
      </c>
      <c r="SIN20" s="103">
        <f t="shared" si="204"/>
        <v>0</v>
      </c>
      <c r="SIO20" s="103">
        <f t="shared" si="204"/>
        <v>0</v>
      </c>
      <c r="SIP20" s="103">
        <f t="shared" si="204"/>
        <v>0</v>
      </c>
      <c r="SIQ20" s="103">
        <f t="shared" si="204"/>
        <v>0</v>
      </c>
      <c r="SIR20" s="103">
        <f t="shared" si="204"/>
        <v>0</v>
      </c>
      <c r="SIS20" s="103">
        <f t="shared" si="204"/>
        <v>0</v>
      </c>
      <c r="SIT20" s="103">
        <f t="shared" si="204"/>
        <v>0</v>
      </c>
      <c r="SIU20" s="103">
        <f t="shared" si="204"/>
        <v>0</v>
      </c>
      <c r="SIV20" s="103">
        <f t="shared" si="204"/>
        <v>0</v>
      </c>
      <c r="SIW20" s="103">
        <f t="shared" si="204"/>
        <v>0</v>
      </c>
      <c r="SIX20" s="103">
        <f t="shared" si="204"/>
        <v>0</v>
      </c>
      <c r="SIY20" s="103">
        <f t="shared" si="204"/>
        <v>0</v>
      </c>
      <c r="SIZ20" s="103">
        <f t="shared" si="204"/>
        <v>0</v>
      </c>
      <c r="SJA20" s="103">
        <f t="shared" si="204"/>
        <v>0</v>
      </c>
      <c r="SJB20" s="103">
        <f t="shared" si="204"/>
        <v>0</v>
      </c>
      <c r="SJC20" s="103">
        <f t="shared" si="204"/>
        <v>0</v>
      </c>
      <c r="SJD20" s="103">
        <f t="shared" si="204"/>
        <v>0</v>
      </c>
      <c r="SJE20" s="103">
        <f t="shared" si="204"/>
        <v>0</v>
      </c>
      <c r="SJF20" s="103">
        <f t="shared" si="204"/>
        <v>0</v>
      </c>
      <c r="SJG20" s="103">
        <f t="shared" si="204"/>
        <v>0</v>
      </c>
      <c r="SJH20" s="103">
        <f t="shared" si="204"/>
        <v>0</v>
      </c>
      <c r="SJI20" s="103">
        <f t="shared" si="204"/>
        <v>0</v>
      </c>
      <c r="SJJ20" s="103">
        <f t="shared" si="204"/>
        <v>0</v>
      </c>
      <c r="SJK20" s="103">
        <f t="shared" si="204"/>
        <v>0</v>
      </c>
      <c r="SJL20" s="103">
        <f t="shared" si="204"/>
        <v>0</v>
      </c>
      <c r="SJM20" s="103">
        <f t="shared" si="204"/>
        <v>0</v>
      </c>
      <c r="SJN20" s="103">
        <f t="shared" si="204"/>
        <v>0</v>
      </c>
      <c r="SJO20" s="103">
        <f t="shared" si="204"/>
        <v>0</v>
      </c>
      <c r="SJP20" s="103">
        <f t="shared" si="204"/>
        <v>0</v>
      </c>
      <c r="SJQ20" s="103">
        <f t="shared" si="204"/>
        <v>0</v>
      </c>
      <c r="SJR20" s="103">
        <f t="shared" si="204"/>
        <v>0</v>
      </c>
      <c r="SJS20" s="103">
        <f t="shared" si="204"/>
        <v>0</v>
      </c>
      <c r="SJT20" s="103">
        <f t="shared" si="204"/>
        <v>0</v>
      </c>
      <c r="SJU20" s="103">
        <f t="shared" si="204"/>
        <v>0</v>
      </c>
      <c r="SJV20" s="103">
        <f t="shared" si="204"/>
        <v>0</v>
      </c>
      <c r="SJW20" s="103">
        <f t="shared" si="204"/>
        <v>0</v>
      </c>
      <c r="SJX20" s="103">
        <f t="shared" si="204"/>
        <v>0</v>
      </c>
      <c r="SJY20" s="103">
        <f t="shared" si="204"/>
        <v>0</v>
      </c>
      <c r="SJZ20" s="103">
        <f t="shared" si="204"/>
        <v>0</v>
      </c>
      <c r="SKA20" s="103">
        <f t="shared" si="204"/>
        <v>0</v>
      </c>
      <c r="SKB20" s="103">
        <f t="shared" si="204"/>
        <v>0</v>
      </c>
      <c r="SKC20" s="103">
        <f t="shared" si="204"/>
        <v>0</v>
      </c>
      <c r="SKD20" s="103">
        <f t="shared" si="204"/>
        <v>0</v>
      </c>
      <c r="SKE20" s="103">
        <f t="shared" si="204"/>
        <v>0</v>
      </c>
      <c r="SKF20" s="103">
        <f t="shared" si="204"/>
        <v>0</v>
      </c>
      <c r="SKG20" s="103">
        <f t="shared" ref="SKG20:SMR20" si="205">SUM(SKG9:SKG16)</f>
        <v>0</v>
      </c>
      <c r="SKH20" s="103">
        <f t="shared" si="205"/>
        <v>0</v>
      </c>
      <c r="SKI20" s="103">
        <f t="shared" si="205"/>
        <v>0</v>
      </c>
      <c r="SKJ20" s="103">
        <f t="shared" si="205"/>
        <v>0</v>
      </c>
      <c r="SKK20" s="103">
        <f t="shared" si="205"/>
        <v>0</v>
      </c>
      <c r="SKL20" s="103">
        <f t="shared" si="205"/>
        <v>0</v>
      </c>
      <c r="SKM20" s="103">
        <f t="shared" si="205"/>
        <v>0</v>
      </c>
      <c r="SKN20" s="103">
        <f t="shared" si="205"/>
        <v>0</v>
      </c>
      <c r="SKO20" s="103">
        <f t="shared" si="205"/>
        <v>0</v>
      </c>
      <c r="SKP20" s="103">
        <f t="shared" si="205"/>
        <v>0</v>
      </c>
      <c r="SKQ20" s="103">
        <f t="shared" si="205"/>
        <v>0</v>
      </c>
      <c r="SKR20" s="103">
        <f t="shared" si="205"/>
        <v>0</v>
      </c>
      <c r="SKS20" s="103">
        <f t="shared" si="205"/>
        <v>0</v>
      </c>
      <c r="SKT20" s="103">
        <f t="shared" si="205"/>
        <v>0</v>
      </c>
      <c r="SKU20" s="103">
        <f t="shared" si="205"/>
        <v>0</v>
      </c>
      <c r="SKV20" s="103">
        <f t="shared" si="205"/>
        <v>0</v>
      </c>
      <c r="SKW20" s="103">
        <f t="shared" si="205"/>
        <v>0</v>
      </c>
      <c r="SKX20" s="103">
        <f t="shared" si="205"/>
        <v>0</v>
      </c>
      <c r="SKY20" s="103">
        <f t="shared" si="205"/>
        <v>0</v>
      </c>
      <c r="SKZ20" s="103">
        <f t="shared" si="205"/>
        <v>0</v>
      </c>
      <c r="SLA20" s="103">
        <f t="shared" si="205"/>
        <v>0</v>
      </c>
      <c r="SLB20" s="103">
        <f t="shared" si="205"/>
        <v>0</v>
      </c>
      <c r="SLC20" s="103">
        <f t="shared" si="205"/>
        <v>0</v>
      </c>
      <c r="SLD20" s="103">
        <f t="shared" si="205"/>
        <v>0</v>
      </c>
      <c r="SLE20" s="103">
        <f t="shared" si="205"/>
        <v>0</v>
      </c>
      <c r="SLF20" s="103">
        <f t="shared" si="205"/>
        <v>0</v>
      </c>
      <c r="SLG20" s="103">
        <f t="shared" si="205"/>
        <v>0</v>
      </c>
      <c r="SLH20" s="103">
        <f t="shared" si="205"/>
        <v>0</v>
      </c>
      <c r="SLI20" s="103">
        <f t="shared" si="205"/>
        <v>0</v>
      </c>
      <c r="SLJ20" s="103">
        <f t="shared" si="205"/>
        <v>0</v>
      </c>
      <c r="SLK20" s="103">
        <f t="shared" si="205"/>
        <v>0</v>
      </c>
      <c r="SLL20" s="103">
        <f t="shared" si="205"/>
        <v>0</v>
      </c>
      <c r="SLM20" s="103">
        <f t="shared" si="205"/>
        <v>0</v>
      </c>
      <c r="SLN20" s="103">
        <f t="shared" si="205"/>
        <v>0</v>
      </c>
      <c r="SLO20" s="103">
        <f t="shared" si="205"/>
        <v>0</v>
      </c>
      <c r="SLP20" s="103">
        <f t="shared" si="205"/>
        <v>0</v>
      </c>
      <c r="SLQ20" s="103">
        <f t="shared" si="205"/>
        <v>0</v>
      </c>
      <c r="SLR20" s="103">
        <f t="shared" si="205"/>
        <v>0</v>
      </c>
      <c r="SLS20" s="103">
        <f t="shared" si="205"/>
        <v>0</v>
      </c>
      <c r="SLT20" s="103">
        <f t="shared" si="205"/>
        <v>0</v>
      </c>
      <c r="SLU20" s="103">
        <f t="shared" si="205"/>
        <v>0</v>
      </c>
      <c r="SLV20" s="103">
        <f t="shared" si="205"/>
        <v>0</v>
      </c>
      <c r="SLW20" s="103">
        <f t="shared" si="205"/>
        <v>0</v>
      </c>
      <c r="SLX20" s="103">
        <f t="shared" si="205"/>
        <v>0</v>
      </c>
      <c r="SLY20" s="103">
        <f t="shared" si="205"/>
        <v>0</v>
      </c>
      <c r="SLZ20" s="103">
        <f t="shared" si="205"/>
        <v>0</v>
      </c>
      <c r="SMA20" s="103">
        <f t="shared" si="205"/>
        <v>0</v>
      </c>
      <c r="SMB20" s="103">
        <f t="shared" si="205"/>
        <v>0</v>
      </c>
      <c r="SMC20" s="103">
        <f t="shared" si="205"/>
        <v>0</v>
      </c>
      <c r="SMD20" s="103">
        <f t="shared" si="205"/>
        <v>0</v>
      </c>
      <c r="SME20" s="103">
        <f t="shared" si="205"/>
        <v>0</v>
      </c>
      <c r="SMF20" s="103">
        <f t="shared" si="205"/>
        <v>0</v>
      </c>
      <c r="SMG20" s="103">
        <f t="shared" si="205"/>
        <v>0</v>
      </c>
      <c r="SMH20" s="103">
        <f t="shared" si="205"/>
        <v>0</v>
      </c>
      <c r="SMI20" s="103">
        <f t="shared" si="205"/>
        <v>0</v>
      </c>
      <c r="SMJ20" s="103">
        <f t="shared" si="205"/>
        <v>0</v>
      </c>
      <c r="SMK20" s="103">
        <f t="shared" si="205"/>
        <v>0</v>
      </c>
      <c r="SML20" s="103">
        <f t="shared" si="205"/>
        <v>0</v>
      </c>
      <c r="SMM20" s="103">
        <f t="shared" si="205"/>
        <v>0</v>
      </c>
      <c r="SMN20" s="103">
        <f t="shared" si="205"/>
        <v>0</v>
      </c>
      <c r="SMO20" s="103">
        <f t="shared" si="205"/>
        <v>0</v>
      </c>
      <c r="SMP20" s="103">
        <f t="shared" si="205"/>
        <v>0</v>
      </c>
      <c r="SMQ20" s="103">
        <f t="shared" si="205"/>
        <v>0</v>
      </c>
      <c r="SMR20" s="103">
        <f t="shared" si="205"/>
        <v>0</v>
      </c>
      <c r="SMS20" s="103">
        <f t="shared" ref="SMS20:SPD20" si="206">SUM(SMS9:SMS16)</f>
        <v>0</v>
      </c>
      <c r="SMT20" s="103">
        <f t="shared" si="206"/>
        <v>0</v>
      </c>
      <c r="SMU20" s="103">
        <f t="shared" si="206"/>
        <v>0</v>
      </c>
      <c r="SMV20" s="103">
        <f t="shared" si="206"/>
        <v>0</v>
      </c>
      <c r="SMW20" s="103">
        <f t="shared" si="206"/>
        <v>0</v>
      </c>
      <c r="SMX20" s="103">
        <f t="shared" si="206"/>
        <v>0</v>
      </c>
      <c r="SMY20" s="103">
        <f t="shared" si="206"/>
        <v>0</v>
      </c>
      <c r="SMZ20" s="103">
        <f t="shared" si="206"/>
        <v>0</v>
      </c>
      <c r="SNA20" s="103">
        <f t="shared" si="206"/>
        <v>0</v>
      </c>
      <c r="SNB20" s="103">
        <f t="shared" si="206"/>
        <v>0</v>
      </c>
      <c r="SNC20" s="103">
        <f t="shared" si="206"/>
        <v>0</v>
      </c>
      <c r="SND20" s="103">
        <f t="shared" si="206"/>
        <v>0</v>
      </c>
      <c r="SNE20" s="103">
        <f t="shared" si="206"/>
        <v>0</v>
      </c>
      <c r="SNF20" s="103">
        <f t="shared" si="206"/>
        <v>0</v>
      </c>
      <c r="SNG20" s="103">
        <f t="shared" si="206"/>
        <v>0</v>
      </c>
      <c r="SNH20" s="103">
        <f t="shared" si="206"/>
        <v>0</v>
      </c>
      <c r="SNI20" s="103">
        <f t="shared" si="206"/>
        <v>0</v>
      </c>
      <c r="SNJ20" s="103">
        <f t="shared" si="206"/>
        <v>0</v>
      </c>
      <c r="SNK20" s="103">
        <f t="shared" si="206"/>
        <v>0</v>
      </c>
      <c r="SNL20" s="103">
        <f t="shared" si="206"/>
        <v>0</v>
      </c>
      <c r="SNM20" s="103">
        <f t="shared" si="206"/>
        <v>0</v>
      </c>
      <c r="SNN20" s="103">
        <f t="shared" si="206"/>
        <v>0</v>
      </c>
      <c r="SNO20" s="103">
        <f t="shared" si="206"/>
        <v>0</v>
      </c>
      <c r="SNP20" s="103">
        <f t="shared" si="206"/>
        <v>0</v>
      </c>
      <c r="SNQ20" s="103">
        <f t="shared" si="206"/>
        <v>0</v>
      </c>
      <c r="SNR20" s="103">
        <f t="shared" si="206"/>
        <v>0</v>
      </c>
      <c r="SNS20" s="103">
        <f t="shared" si="206"/>
        <v>0</v>
      </c>
      <c r="SNT20" s="103">
        <f t="shared" si="206"/>
        <v>0</v>
      </c>
      <c r="SNU20" s="103">
        <f t="shared" si="206"/>
        <v>0</v>
      </c>
      <c r="SNV20" s="103">
        <f t="shared" si="206"/>
        <v>0</v>
      </c>
      <c r="SNW20" s="103">
        <f t="shared" si="206"/>
        <v>0</v>
      </c>
      <c r="SNX20" s="103">
        <f t="shared" si="206"/>
        <v>0</v>
      </c>
      <c r="SNY20" s="103">
        <f t="shared" si="206"/>
        <v>0</v>
      </c>
      <c r="SNZ20" s="103">
        <f t="shared" si="206"/>
        <v>0</v>
      </c>
      <c r="SOA20" s="103">
        <f t="shared" si="206"/>
        <v>0</v>
      </c>
      <c r="SOB20" s="103">
        <f t="shared" si="206"/>
        <v>0</v>
      </c>
      <c r="SOC20" s="103">
        <f t="shared" si="206"/>
        <v>0</v>
      </c>
      <c r="SOD20" s="103">
        <f t="shared" si="206"/>
        <v>0</v>
      </c>
      <c r="SOE20" s="103">
        <f t="shared" si="206"/>
        <v>0</v>
      </c>
      <c r="SOF20" s="103">
        <f t="shared" si="206"/>
        <v>0</v>
      </c>
      <c r="SOG20" s="103">
        <f t="shared" si="206"/>
        <v>0</v>
      </c>
      <c r="SOH20" s="103">
        <f t="shared" si="206"/>
        <v>0</v>
      </c>
      <c r="SOI20" s="103">
        <f t="shared" si="206"/>
        <v>0</v>
      </c>
      <c r="SOJ20" s="103">
        <f t="shared" si="206"/>
        <v>0</v>
      </c>
      <c r="SOK20" s="103">
        <f t="shared" si="206"/>
        <v>0</v>
      </c>
      <c r="SOL20" s="103">
        <f t="shared" si="206"/>
        <v>0</v>
      </c>
      <c r="SOM20" s="103">
        <f t="shared" si="206"/>
        <v>0</v>
      </c>
      <c r="SON20" s="103">
        <f t="shared" si="206"/>
        <v>0</v>
      </c>
      <c r="SOO20" s="103">
        <f t="shared" si="206"/>
        <v>0</v>
      </c>
      <c r="SOP20" s="103">
        <f t="shared" si="206"/>
        <v>0</v>
      </c>
      <c r="SOQ20" s="103">
        <f t="shared" si="206"/>
        <v>0</v>
      </c>
      <c r="SOR20" s="103">
        <f t="shared" si="206"/>
        <v>0</v>
      </c>
      <c r="SOS20" s="103">
        <f t="shared" si="206"/>
        <v>0</v>
      </c>
      <c r="SOT20" s="103">
        <f t="shared" si="206"/>
        <v>0</v>
      </c>
      <c r="SOU20" s="103">
        <f t="shared" si="206"/>
        <v>0</v>
      </c>
      <c r="SOV20" s="103">
        <f t="shared" si="206"/>
        <v>0</v>
      </c>
      <c r="SOW20" s="103">
        <f t="shared" si="206"/>
        <v>0</v>
      </c>
      <c r="SOX20" s="103">
        <f t="shared" si="206"/>
        <v>0</v>
      </c>
      <c r="SOY20" s="103">
        <f t="shared" si="206"/>
        <v>0</v>
      </c>
      <c r="SOZ20" s="103">
        <f t="shared" si="206"/>
        <v>0</v>
      </c>
      <c r="SPA20" s="103">
        <f t="shared" si="206"/>
        <v>0</v>
      </c>
      <c r="SPB20" s="103">
        <f t="shared" si="206"/>
        <v>0</v>
      </c>
      <c r="SPC20" s="103">
        <f t="shared" si="206"/>
        <v>0</v>
      </c>
      <c r="SPD20" s="103">
        <f t="shared" si="206"/>
        <v>0</v>
      </c>
      <c r="SPE20" s="103">
        <f t="shared" ref="SPE20:SRP20" si="207">SUM(SPE9:SPE16)</f>
        <v>0</v>
      </c>
      <c r="SPF20" s="103">
        <f t="shared" si="207"/>
        <v>0</v>
      </c>
      <c r="SPG20" s="103">
        <f t="shared" si="207"/>
        <v>0</v>
      </c>
      <c r="SPH20" s="103">
        <f t="shared" si="207"/>
        <v>0</v>
      </c>
      <c r="SPI20" s="103">
        <f t="shared" si="207"/>
        <v>0</v>
      </c>
      <c r="SPJ20" s="103">
        <f t="shared" si="207"/>
        <v>0</v>
      </c>
      <c r="SPK20" s="103">
        <f t="shared" si="207"/>
        <v>0</v>
      </c>
      <c r="SPL20" s="103">
        <f t="shared" si="207"/>
        <v>0</v>
      </c>
      <c r="SPM20" s="103">
        <f t="shared" si="207"/>
        <v>0</v>
      </c>
      <c r="SPN20" s="103">
        <f t="shared" si="207"/>
        <v>0</v>
      </c>
      <c r="SPO20" s="103">
        <f t="shared" si="207"/>
        <v>0</v>
      </c>
      <c r="SPP20" s="103">
        <f t="shared" si="207"/>
        <v>0</v>
      </c>
      <c r="SPQ20" s="103">
        <f t="shared" si="207"/>
        <v>0</v>
      </c>
      <c r="SPR20" s="103">
        <f t="shared" si="207"/>
        <v>0</v>
      </c>
      <c r="SPS20" s="103">
        <f t="shared" si="207"/>
        <v>0</v>
      </c>
      <c r="SPT20" s="103">
        <f t="shared" si="207"/>
        <v>0</v>
      </c>
      <c r="SPU20" s="103">
        <f t="shared" si="207"/>
        <v>0</v>
      </c>
      <c r="SPV20" s="103">
        <f t="shared" si="207"/>
        <v>0</v>
      </c>
      <c r="SPW20" s="103">
        <f t="shared" si="207"/>
        <v>0</v>
      </c>
      <c r="SPX20" s="103">
        <f t="shared" si="207"/>
        <v>0</v>
      </c>
      <c r="SPY20" s="103">
        <f t="shared" si="207"/>
        <v>0</v>
      </c>
      <c r="SPZ20" s="103">
        <f t="shared" si="207"/>
        <v>0</v>
      </c>
      <c r="SQA20" s="103">
        <f t="shared" si="207"/>
        <v>0</v>
      </c>
      <c r="SQB20" s="103">
        <f t="shared" si="207"/>
        <v>0</v>
      </c>
      <c r="SQC20" s="103">
        <f t="shared" si="207"/>
        <v>0</v>
      </c>
      <c r="SQD20" s="103">
        <f t="shared" si="207"/>
        <v>0</v>
      </c>
      <c r="SQE20" s="103">
        <f t="shared" si="207"/>
        <v>0</v>
      </c>
      <c r="SQF20" s="103">
        <f t="shared" si="207"/>
        <v>0</v>
      </c>
      <c r="SQG20" s="103">
        <f t="shared" si="207"/>
        <v>0</v>
      </c>
      <c r="SQH20" s="103">
        <f t="shared" si="207"/>
        <v>0</v>
      </c>
      <c r="SQI20" s="103">
        <f t="shared" si="207"/>
        <v>0</v>
      </c>
      <c r="SQJ20" s="103">
        <f t="shared" si="207"/>
        <v>0</v>
      </c>
      <c r="SQK20" s="103">
        <f t="shared" si="207"/>
        <v>0</v>
      </c>
      <c r="SQL20" s="103">
        <f t="shared" si="207"/>
        <v>0</v>
      </c>
      <c r="SQM20" s="103">
        <f t="shared" si="207"/>
        <v>0</v>
      </c>
      <c r="SQN20" s="103">
        <f t="shared" si="207"/>
        <v>0</v>
      </c>
      <c r="SQO20" s="103">
        <f t="shared" si="207"/>
        <v>0</v>
      </c>
      <c r="SQP20" s="103">
        <f t="shared" si="207"/>
        <v>0</v>
      </c>
      <c r="SQQ20" s="103">
        <f t="shared" si="207"/>
        <v>0</v>
      </c>
      <c r="SQR20" s="103">
        <f t="shared" si="207"/>
        <v>0</v>
      </c>
      <c r="SQS20" s="103">
        <f t="shared" si="207"/>
        <v>0</v>
      </c>
      <c r="SQT20" s="103">
        <f t="shared" si="207"/>
        <v>0</v>
      </c>
      <c r="SQU20" s="103">
        <f t="shared" si="207"/>
        <v>0</v>
      </c>
      <c r="SQV20" s="103">
        <f t="shared" si="207"/>
        <v>0</v>
      </c>
      <c r="SQW20" s="103">
        <f t="shared" si="207"/>
        <v>0</v>
      </c>
      <c r="SQX20" s="103">
        <f t="shared" si="207"/>
        <v>0</v>
      </c>
      <c r="SQY20" s="103">
        <f t="shared" si="207"/>
        <v>0</v>
      </c>
      <c r="SQZ20" s="103">
        <f t="shared" si="207"/>
        <v>0</v>
      </c>
      <c r="SRA20" s="103">
        <f t="shared" si="207"/>
        <v>0</v>
      </c>
      <c r="SRB20" s="103">
        <f t="shared" si="207"/>
        <v>0</v>
      </c>
      <c r="SRC20" s="103">
        <f t="shared" si="207"/>
        <v>0</v>
      </c>
      <c r="SRD20" s="103">
        <f t="shared" si="207"/>
        <v>0</v>
      </c>
      <c r="SRE20" s="103">
        <f t="shared" si="207"/>
        <v>0</v>
      </c>
      <c r="SRF20" s="103">
        <f t="shared" si="207"/>
        <v>0</v>
      </c>
      <c r="SRG20" s="103">
        <f t="shared" si="207"/>
        <v>0</v>
      </c>
      <c r="SRH20" s="103">
        <f t="shared" si="207"/>
        <v>0</v>
      </c>
      <c r="SRI20" s="103">
        <f t="shared" si="207"/>
        <v>0</v>
      </c>
      <c r="SRJ20" s="103">
        <f t="shared" si="207"/>
        <v>0</v>
      </c>
      <c r="SRK20" s="103">
        <f t="shared" si="207"/>
        <v>0</v>
      </c>
      <c r="SRL20" s="103">
        <f t="shared" si="207"/>
        <v>0</v>
      </c>
      <c r="SRM20" s="103">
        <f t="shared" si="207"/>
        <v>0</v>
      </c>
      <c r="SRN20" s="103">
        <f t="shared" si="207"/>
        <v>0</v>
      </c>
      <c r="SRO20" s="103">
        <f t="shared" si="207"/>
        <v>0</v>
      </c>
      <c r="SRP20" s="103">
        <f t="shared" si="207"/>
        <v>0</v>
      </c>
      <c r="SRQ20" s="103">
        <f t="shared" ref="SRQ20:SUB20" si="208">SUM(SRQ9:SRQ16)</f>
        <v>0</v>
      </c>
      <c r="SRR20" s="103">
        <f t="shared" si="208"/>
        <v>0</v>
      </c>
      <c r="SRS20" s="103">
        <f t="shared" si="208"/>
        <v>0</v>
      </c>
      <c r="SRT20" s="103">
        <f t="shared" si="208"/>
        <v>0</v>
      </c>
      <c r="SRU20" s="103">
        <f t="shared" si="208"/>
        <v>0</v>
      </c>
      <c r="SRV20" s="103">
        <f t="shared" si="208"/>
        <v>0</v>
      </c>
      <c r="SRW20" s="103">
        <f t="shared" si="208"/>
        <v>0</v>
      </c>
      <c r="SRX20" s="103">
        <f t="shared" si="208"/>
        <v>0</v>
      </c>
      <c r="SRY20" s="103">
        <f t="shared" si="208"/>
        <v>0</v>
      </c>
      <c r="SRZ20" s="103">
        <f t="shared" si="208"/>
        <v>0</v>
      </c>
      <c r="SSA20" s="103">
        <f t="shared" si="208"/>
        <v>0</v>
      </c>
      <c r="SSB20" s="103">
        <f t="shared" si="208"/>
        <v>0</v>
      </c>
      <c r="SSC20" s="103">
        <f t="shared" si="208"/>
        <v>0</v>
      </c>
      <c r="SSD20" s="103">
        <f t="shared" si="208"/>
        <v>0</v>
      </c>
      <c r="SSE20" s="103">
        <f t="shared" si="208"/>
        <v>0</v>
      </c>
      <c r="SSF20" s="103">
        <f t="shared" si="208"/>
        <v>0</v>
      </c>
      <c r="SSG20" s="103">
        <f t="shared" si="208"/>
        <v>0</v>
      </c>
      <c r="SSH20" s="103">
        <f t="shared" si="208"/>
        <v>0</v>
      </c>
      <c r="SSI20" s="103">
        <f t="shared" si="208"/>
        <v>0</v>
      </c>
      <c r="SSJ20" s="103">
        <f t="shared" si="208"/>
        <v>0</v>
      </c>
      <c r="SSK20" s="103">
        <f t="shared" si="208"/>
        <v>0</v>
      </c>
      <c r="SSL20" s="103">
        <f t="shared" si="208"/>
        <v>0</v>
      </c>
      <c r="SSM20" s="103">
        <f t="shared" si="208"/>
        <v>0</v>
      </c>
      <c r="SSN20" s="103">
        <f t="shared" si="208"/>
        <v>0</v>
      </c>
      <c r="SSO20" s="103">
        <f t="shared" si="208"/>
        <v>0</v>
      </c>
      <c r="SSP20" s="103">
        <f t="shared" si="208"/>
        <v>0</v>
      </c>
      <c r="SSQ20" s="103">
        <f t="shared" si="208"/>
        <v>0</v>
      </c>
      <c r="SSR20" s="103">
        <f t="shared" si="208"/>
        <v>0</v>
      </c>
      <c r="SSS20" s="103">
        <f t="shared" si="208"/>
        <v>0</v>
      </c>
      <c r="SST20" s="103">
        <f t="shared" si="208"/>
        <v>0</v>
      </c>
      <c r="SSU20" s="103">
        <f t="shared" si="208"/>
        <v>0</v>
      </c>
      <c r="SSV20" s="103">
        <f t="shared" si="208"/>
        <v>0</v>
      </c>
      <c r="SSW20" s="103">
        <f t="shared" si="208"/>
        <v>0</v>
      </c>
      <c r="SSX20" s="103">
        <f t="shared" si="208"/>
        <v>0</v>
      </c>
      <c r="SSY20" s="103">
        <f t="shared" si="208"/>
        <v>0</v>
      </c>
      <c r="SSZ20" s="103">
        <f t="shared" si="208"/>
        <v>0</v>
      </c>
      <c r="STA20" s="103">
        <f t="shared" si="208"/>
        <v>0</v>
      </c>
      <c r="STB20" s="103">
        <f t="shared" si="208"/>
        <v>0</v>
      </c>
      <c r="STC20" s="103">
        <f t="shared" si="208"/>
        <v>0</v>
      </c>
      <c r="STD20" s="103">
        <f t="shared" si="208"/>
        <v>0</v>
      </c>
      <c r="STE20" s="103">
        <f t="shared" si="208"/>
        <v>0</v>
      </c>
      <c r="STF20" s="103">
        <f t="shared" si="208"/>
        <v>0</v>
      </c>
      <c r="STG20" s="103">
        <f t="shared" si="208"/>
        <v>0</v>
      </c>
      <c r="STH20" s="103">
        <f t="shared" si="208"/>
        <v>0</v>
      </c>
      <c r="STI20" s="103">
        <f t="shared" si="208"/>
        <v>0</v>
      </c>
      <c r="STJ20" s="103">
        <f t="shared" si="208"/>
        <v>0</v>
      </c>
      <c r="STK20" s="103">
        <f t="shared" si="208"/>
        <v>0</v>
      </c>
      <c r="STL20" s="103">
        <f t="shared" si="208"/>
        <v>0</v>
      </c>
      <c r="STM20" s="103">
        <f t="shared" si="208"/>
        <v>0</v>
      </c>
      <c r="STN20" s="103">
        <f t="shared" si="208"/>
        <v>0</v>
      </c>
      <c r="STO20" s="103">
        <f t="shared" si="208"/>
        <v>0</v>
      </c>
      <c r="STP20" s="103">
        <f t="shared" si="208"/>
        <v>0</v>
      </c>
      <c r="STQ20" s="103">
        <f t="shared" si="208"/>
        <v>0</v>
      </c>
      <c r="STR20" s="103">
        <f t="shared" si="208"/>
        <v>0</v>
      </c>
      <c r="STS20" s="103">
        <f t="shared" si="208"/>
        <v>0</v>
      </c>
      <c r="STT20" s="103">
        <f t="shared" si="208"/>
        <v>0</v>
      </c>
      <c r="STU20" s="103">
        <f t="shared" si="208"/>
        <v>0</v>
      </c>
      <c r="STV20" s="103">
        <f t="shared" si="208"/>
        <v>0</v>
      </c>
      <c r="STW20" s="103">
        <f t="shared" si="208"/>
        <v>0</v>
      </c>
      <c r="STX20" s="103">
        <f t="shared" si="208"/>
        <v>0</v>
      </c>
      <c r="STY20" s="103">
        <f t="shared" si="208"/>
        <v>0</v>
      </c>
      <c r="STZ20" s="103">
        <f t="shared" si="208"/>
        <v>0</v>
      </c>
      <c r="SUA20" s="103">
        <f t="shared" si="208"/>
        <v>0</v>
      </c>
      <c r="SUB20" s="103">
        <f t="shared" si="208"/>
        <v>0</v>
      </c>
      <c r="SUC20" s="103">
        <f t="shared" ref="SUC20:SWN20" si="209">SUM(SUC9:SUC16)</f>
        <v>0</v>
      </c>
      <c r="SUD20" s="103">
        <f t="shared" si="209"/>
        <v>0</v>
      </c>
      <c r="SUE20" s="103">
        <f t="shared" si="209"/>
        <v>0</v>
      </c>
      <c r="SUF20" s="103">
        <f t="shared" si="209"/>
        <v>0</v>
      </c>
      <c r="SUG20" s="103">
        <f t="shared" si="209"/>
        <v>0</v>
      </c>
      <c r="SUH20" s="103">
        <f t="shared" si="209"/>
        <v>0</v>
      </c>
      <c r="SUI20" s="103">
        <f t="shared" si="209"/>
        <v>0</v>
      </c>
      <c r="SUJ20" s="103">
        <f t="shared" si="209"/>
        <v>0</v>
      </c>
      <c r="SUK20" s="103">
        <f t="shared" si="209"/>
        <v>0</v>
      </c>
      <c r="SUL20" s="103">
        <f t="shared" si="209"/>
        <v>0</v>
      </c>
      <c r="SUM20" s="103">
        <f t="shared" si="209"/>
        <v>0</v>
      </c>
      <c r="SUN20" s="103">
        <f t="shared" si="209"/>
        <v>0</v>
      </c>
      <c r="SUO20" s="103">
        <f t="shared" si="209"/>
        <v>0</v>
      </c>
      <c r="SUP20" s="103">
        <f t="shared" si="209"/>
        <v>0</v>
      </c>
      <c r="SUQ20" s="103">
        <f t="shared" si="209"/>
        <v>0</v>
      </c>
      <c r="SUR20" s="103">
        <f t="shared" si="209"/>
        <v>0</v>
      </c>
      <c r="SUS20" s="103">
        <f t="shared" si="209"/>
        <v>0</v>
      </c>
      <c r="SUT20" s="103">
        <f t="shared" si="209"/>
        <v>0</v>
      </c>
      <c r="SUU20" s="103">
        <f t="shared" si="209"/>
        <v>0</v>
      </c>
      <c r="SUV20" s="103">
        <f t="shared" si="209"/>
        <v>0</v>
      </c>
      <c r="SUW20" s="103">
        <f t="shared" si="209"/>
        <v>0</v>
      </c>
      <c r="SUX20" s="103">
        <f t="shared" si="209"/>
        <v>0</v>
      </c>
      <c r="SUY20" s="103">
        <f t="shared" si="209"/>
        <v>0</v>
      </c>
      <c r="SUZ20" s="103">
        <f t="shared" si="209"/>
        <v>0</v>
      </c>
      <c r="SVA20" s="103">
        <f t="shared" si="209"/>
        <v>0</v>
      </c>
      <c r="SVB20" s="103">
        <f t="shared" si="209"/>
        <v>0</v>
      </c>
      <c r="SVC20" s="103">
        <f t="shared" si="209"/>
        <v>0</v>
      </c>
      <c r="SVD20" s="103">
        <f t="shared" si="209"/>
        <v>0</v>
      </c>
      <c r="SVE20" s="103">
        <f t="shared" si="209"/>
        <v>0</v>
      </c>
      <c r="SVF20" s="103">
        <f t="shared" si="209"/>
        <v>0</v>
      </c>
      <c r="SVG20" s="103">
        <f t="shared" si="209"/>
        <v>0</v>
      </c>
      <c r="SVH20" s="103">
        <f t="shared" si="209"/>
        <v>0</v>
      </c>
      <c r="SVI20" s="103">
        <f t="shared" si="209"/>
        <v>0</v>
      </c>
      <c r="SVJ20" s="103">
        <f t="shared" si="209"/>
        <v>0</v>
      </c>
      <c r="SVK20" s="103">
        <f t="shared" si="209"/>
        <v>0</v>
      </c>
      <c r="SVL20" s="103">
        <f t="shared" si="209"/>
        <v>0</v>
      </c>
      <c r="SVM20" s="103">
        <f t="shared" si="209"/>
        <v>0</v>
      </c>
      <c r="SVN20" s="103">
        <f t="shared" si="209"/>
        <v>0</v>
      </c>
      <c r="SVO20" s="103">
        <f t="shared" si="209"/>
        <v>0</v>
      </c>
      <c r="SVP20" s="103">
        <f t="shared" si="209"/>
        <v>0</v>
      </c>
      <c r="SVQ20" s="103">
        <f t="shared" si="209"/>
        <v>0</v>
      </c>
      <c r="SVR20" s="103">
        <f t="shared" si="209"/>
        <v>0</v>
      </c>
      <c r="SVS20" s="103">
        <f t="shared" si="209"/>
        <v>0</v>
      </c>
      <c r="SVT20" s="103">
        <f t="shared" si="209"/>
        <v>0</v>
      </c>
      <c r="SVU20" s="103">
        <f t="shared" si="209"/>
        <v>0</v>
      </c>
      <c r="SVV20" s="103">
        <f t="shared" si="209"/>
        <v>0</v>
      </c>
      <c r="SVW20" s="103">
        <f t="shared" si="209"/>
        <v>0</v>
      </c>
      <c r="SVX20" s="103">
        <f t="shared" si="209"/>
        <v>0</v>
      </c>
      <c r="SVY20" s="103">
        <f t="shared" si="209"/>
        <v>0</v>
      </c>
      <c r="SVZ20" s="103">
        <f t="shared" si="209"/>
        <v>0</v>
      </c>
      <c r="SWA20" s="103">
        <f t="shared" si="209"/>
        <v>0</v>
      </c>
      <c r="SWB20" s="103">
        <f t="shared" si="209"/>
        <v>0</v>
      </c>
      <c r="SWC20" s="103">
        <f t="shared" si="209"/>
        <v>0</v>
      </c>
      <c r="SWD20" s="103">
        <f t="shared" si="209"/>
        <v>0</v>
      </c>
      <c r="SWE20" s="103">
        <f t="shared" si="209"/>
        <v>0</v>
      </c>
      <c r="SWF20" s="103">
        <f t="shared" si="209"/>
        <v>0</v>
      </c>
      <c r="SWG20" s="103">
        <f t="shared" si="209"/>
        <v>0</v>
      </c>
      <c r="SWH20" s="103">
        <f t="shared" si="209"/>
        <v>0</v>
      </c>
      <c r="SWI20" s="103">
        <f t="shared" si="209"/>
        <v>0</v>
      </c>
      <c r="SWJ20" s="103">
        <f t="shared" si="209"/>
        <v>0</v>
      </c>
      <c r="SWK20" s="103">
        <f t="shared" si="209"/>
        <v>0</v>
      </c>
      <c r="SWL20" s="103">
        <f t="shared" si="209"/>
        <v>0</v>
      </c>
      <c r="SWM20" s="103">
        <f t="shared" si="209"/>
        <v>0</v>
      </c>
      <c r="SWN20" s="103">
        <f t="shared" si="209"/>
        <v>0</v>
      </c>
      <c r="SWO20" s="103">
        <f t="shared" ref="SWO20:SYZ20" si="210">SUM(SWO9:SWO16)</f>
        <v>0</v>
      </c>
      <c r="SWP20" s="103">
        <f t="shared" si="210"/>
        <v>0</v>
      </c>
      <c r="SWQ20" s="103">
        <f t="shared" si="210"/>
        <v>0</v>
      </c>
      <c r="SWR20" s="103">
        <f t="shared" si="210"/>
        <v>0</v>
      </c>
      <c r="SWS20" s="103">
        <f t="shared" si="210"/>
        <v>0</v>
      </c>
      <c r="SWT20" s="103">
        <f t="shared" si="210"/>
        <v>0</v>
      </c>
      <c r="SWU20" s="103">
        <f t="shared" si="210"/>
        <v>0</v>
      </c>
      <c r="SWV20" s="103">
        <f t="shared" si="210"/>
        <v>0</v>
      </c>
      <c r="SWW20" s="103">
        <f t="shared" si="210"/>
        <v>0</v>
      </c>
      <c r="SWX20" s="103">
        <f t="shared" si="210"/>
        <v>0</v>
      </c>
      <c r="SWY20" s="103">
        <f t="shared" si="210"/>
        <v>0</v>
      </c>
      <c r="SWZ20" s="103">
        <f t="shared" si="210"/>
        <v>0</v>
      </c>
      <c r="SXA20" s="103">
        <f t="shared" si="210"/>
        <v>0</v>
      </c>
      <c r="SXB20" s="103">
        <f t="shared" si="210"/>
        <v>0</v>
      </c>
      <c r="SXC20" s="103">
        <f t="shared" si="210"/>
        <v>0</v>
      </c>
      <c r="SXD20" s="103">
        <f t="shared" si="210"/>
        <v>0</v>
      </c>
      <c r="SXE20" s="103">
        <f t="shared" si="210"/>
        <v>0</v>
      </c>
      <c r="SXF20" s="103">
        <f t="shared" si="210"/>
        <v>0</v>
      </c>
      <c r="SXG20" s="103">
        <f t="shared" si="210"/>
        <v>0</v>
      </c>
      <c r="SXH20" s="103">
        <f t="shared" si="210"/>
        <v>0</v>
      </c>
      <c r="SXI20" s="103">
        <f t="shared" si="210"/>
        <v>0</v>
      </c>
      <c r="SXJ20" s="103">
        <f t="shared" si="210"/>
        <v>0</v>
      </c>
      <c r="SXK20" s="103">
        <f t="shared" si="210"/>
        <v>0</v>
      </c>
      <c r="SXL20" s="103">
        <f t="shared" si="210"/>
        <v>0</v>
      </c>
      <c r="SXM20" s="103">
        <f t="shared" si="210"/>
        <v>0</v>
      </c>
      <c r="SXN20" s="103">
        <f t="shared" si="210"/>
        <v>0</v>
      </c>
      <c r="SXO20" s="103">
        <f t="shared" si="210"/>
        <v>0</v>
      </c>
      <c r="SXP20" s="103">
        <f t="shared" si="210"/>
        <v>0</v>
      </c>
      <c r="SXQ20" s="103">
        <f t="shared" si="210"/>
        <v>0</v>
      </c>
      <c r="SXR20" s="103">
        <f t="shared" si="210"/>
        <v>0</v>
      </c>
      <c r="SXS20" s="103">
        <f t="shared" si="210"/>
        <v>0</v>
      </c>
      <c r="SXT20" s="103">
        <f t="shared" si="210"/>
        <v>0</v>
      </c>
      <c r="SXU20" s="103">
        <f t="shared" si="210"/>
        <v>0</v>
      </c>
      <c r="SXV20" s="103">
        <f t="shared" si="210"/>
        <v>0</v>
      </c>
      <c r="SXW20" s="103">
        <f t="shared" si="210"/>
        <v>0</v>
      </c>
      <c r="SXX20" s="103">
        <f t="shared" si="210"/>
        <v>0</v>
      </c>
      <c r="SXY20" s="103">
        <f t="shared" si="210"/>
        <v>0</v>
      </c>
      <c r="SXZ20" s="103">
        <f t="shared" si="210"/>
        <v>0</v>
      </c>
      <c r="SYA20" s="103">
        <f t="shared" si="210"/>
        <v>0</v>
      </c>
      <c r="SYB20" s="103">
        <f t="shared" si="210"/>
        <v>0</v>
      </c>
      <c r="SYC20" s="103">
        <f t="shared" si="210"/>
        <v>0</v>
      </c>
      <c r="SYD20" s="103">
        <f t="shared" si="210"/>
        <v>0</v>
      </c>
      <c r="SYE20" s="103">
        <f t="shared" si="210"/>
        <v>0</v>
      </c>
      <c r="SYF20" s="103">
        <f t="shared" si="210"/>
        <v>0</v>
      </c>
      <c r="SYG20" s="103">
        <f t="shared" si="210"/>
        <v>0</v>
      </c>
      <c r="SYH20" s="103">
        <f t="shared" si="210"/>
        <v>0</v>
      </c>
      <c r="SYI20" s="103">
        <f t="shared" si="210"/>
        <v>0</v>
      </c>
      <c r="SYJ20" s="103">
        <f t="shared" si="210"/>
        <v>0</v>
      </c>
      <c r="SYK20" s="103">
        <f t="shared" si="210"/>
        <v>0</v>
      </c>
      <c r="SYL20" s="103">
        <f t="shared" si="210"/>
        <v>0</v>
      </c>
      <c r="SYM20" s="103">
        <f t="shared" si="210"/>
        <v>0</v>
      </c>
      <c r="SYN20" s="103">
        <f t="shared" si="210"/>
        <v>0</v>
      </c>
      <c r="SYO20" s="103">
        <f t="shared" si="210"/>
        <v>0</v>
      </c>
      <c r="SYP20" s="103">
        <f t="shared" si="210"/>
        <v>0</v>
      </c>
      <c r="SYQ20" s="103">
        <f t="shared" si="210"/>
        <v>0</v>
      </c>
      <c r="SYR20" s="103">
        <f t="shared" si="210"/>
        <v>0</v>
      </c>
      <c r="SYS20" s="103">
        <f t="shared" si="210"/>
        <v>0</v>
      </c>
      <c r="SYT20" s="103">
        <f t="shared" si="210"/>
        <v>0</v>
      </c>
      <c r="SYU20" s="103">
        <f t="shared" si="210"/>
        <v>0</v>
      </c>
      <c r="SYV20" s="103">
        <f t="shared" si="210"/>
        <v>0</v>
      </c>
      <c r="SYW20" s="103">
        <f t="shared" si="210"/>
        <v>0</v>
      </c>
      <c r="SYX20" s="103">
        <f t="shared" si="210"/>
        <v>0</v>
      </c>
      <c r="SYY20" s="103">
        <f t="shared" si="210"/>
        <v>0</v>
      </c>
      <c r="SYZ20" s="103">
        <f t="shared" si="210"/>
        <v>0</v>
      </c>
      <c r="SZA20" s="103">
        <f t="shared" ref="SZA20:TBL20" si="211">SUM(SZA9:SZA16)</f>
        <v>0</v>
      </c>
      <c r="SZB20" s="103">
        <f t="shared" si="211"/>
        <v>0</v>
      </c>
      <c r="SZC20" s="103">
        <f t="shared" si="211"/>
        <v>0</v>
      </c>
      <c r="SZD20" s="103">
        <f t="shared" si="211"/>
        <v>0</v>
      </c>
      <c r="SZE20" s="103">
        <f t="shared" si="211"/>
        <v>0</v>
      </c>
      <c r="SZF20" s="103">
        <f t="shared" si="211"/>
        <v>0</v>
      </c>
      <c r="SZG20" s="103">
        <f t="shared" si="211"/>
        <v>0</v>
      </c>
      <c r="SZH20" s="103">
        <f t="shared" si="211"/>
        <v>0</v>
      </c>
      <c r="SZI20" s="103">
        <f t="shared" si="211"/>
        <v>0</v>
      </c>
      <c r="SZJ20" s="103">
        <f t="shared" si="211"/>
        <v>0</v>
      </c>
      <c r="SZK20" s="103">
        <f t="shared" si="211"/>
        <v>0</v>
      </c>
      <c r="SZL20" s="103">
        <f t="shared" si="211"/>
        <v>0</v>
      </c>
      <c r="SZM20" s="103">
        <f t="shared" si="211"/>
        <v>0</v>
      </c>
      <c r="SZN20" s="103">
        <f t="shared" si="211"/>
        <v>0</v>
      </c>
      <c r="SZO20" s="103">
        <f t="shared" si="211"/>
        <v>0</v>
      </c>
      <c r="SZP20" s="103">
        <f t="shared" si="211"/>
        <v>0</v>
      </c>
      <c r="SZQ20" s="103">
        <f t="shared" si="211"/>
        <v>0</v>
      </c>
      <c r="SZR20" s="103">
        <f t="shared" si="211"/>
        <v>0</v>
      </c>
      <c r="SZS20" s="103">
        <f t="shared" si="211"/>
        <v>0</v>
      </c>
      <c r="SZT20" s="103">
        <f t="shared" si="211"/>
        <v>0</v>
      </c>
      <c r="SZU20" s="103">
        <f t="shared" si="211"/>
        <v>0</v>
      </c>
      <c r="SZV20" s="103">
        <f t="shared" si="211"/>
        <v>0</v>
      </c>
      <c r="SZW20" s="103">
        <f t="shared" si="211"/>
        <v>0</v>
      </c>
      <c r="SZX20" s="103">
        <f t="shared" si="211"/>
        <v>0</v>
      </c>
      <c r="SZY20" s="103">
        <f t="shared" si="211"/>
        <v>0</v>
      </c>
      <c r="SZZ20" s="103">
        <f t="shared" si="211"/>
        <v>0</v>
      </c>
      <c r="TAA20" s="103">
        <f t="shared" si="211"/>
        <v>0</v>
      </c>
      <c r="TAB20" s="103">
        <f t="shared" si="211"/>
        <v>0</v>
      </c>
      <c r="TAC20" s="103">
        <f t="shared" si="211"/>
        <v>0</v>
      </c>
      <c r="TAD20" s="103">
        <f t="shared" si="211"/>
        <v>0</v>
      </c>
      <c r="TAE20" s="103">
        <f t="shared" si="211"/>
        <v>0</v>
      </c>
      <c r="TAF20" s="103">
        <f t="shared" si="211"/>
        <v>0</v>
      </c>
      <c r="TAG20" s="103">
        <f t="shared" si="211"/>
        <v>0</v>
      </c>
      <c r="TAH20" s="103">
        <f t="shared" si="211"/>
        <v>0</v>
      </c>
      <c r="TAI20" s="103">
        <f t="shared" si="211"/>
        <v>0</v>
      </c>
      <c r="TAJ20" s="103">
        <f t="shared" si="211"/>
        <v>0</v>
      </c>
      <c r="TAK20" s="103">
        <f t="shared" si="211"/>
        <v>0</v>
      </c>
      <c r="TAL20" s="103">
        <f t="shared" si="211"/>
        <v>0</v>
      </c>
      <c r="TAM20" s="103">
        <f t="shared" si="211"/>
        <v>0</v>
      </c>
      <c r="TAN20" s="103">
        <f t="shared" si="211"/>
        <v>0</v>
      </c>
      <c r="TAO20" s="103">
        <f t="shared" si="211"/>
        <v>0</v>
      </c>
      <c r="TAP20" s="103">
        <f t="shared" si="211"/>
        <v>0</v>
      </c>
      <c r="TAQ20" s="103">
        <f t="shared" si="211"/>
        <v>0</v>
      </c>
      <c r="TAR20" s="103">
        <f t="shared" si="211"/>
        <v>0</v>
      </c>
      <c r="TAS20" s="103">
        <f t="shared" si="211"/>
        <v>0</v>
      </c>
      <c r="TAT20" s="103">
        <f t="shared" si="211"/>
        <v>0</v>
      </c>
      <c r="TAU20" s="103">
        <f t="shared" si="211"/>
        <v>0</v>
      </c>
      <c r="TAV20" s="103">
        <f t="shared" si="211"/>
        <v>0</v>
      </c>
      <c r="TAW20" s="103">
        <f t="shared" si="211"/>
        <v>0</v>
      </c>
      <c r="TAX20" s="103">
        <f t="shared" si="211"/>
        <v>0</v>
      </c>
      <c r="TAY20" s="103">
        <f t="shared" si="211"/>
        <v>0</v>
      </c>
      <c r="TAZ20" s="103">
        <f t="shared" si="211"/>
        <v>0</v>
      </c>
      <c r="TBA20" s="103">
        <f t="shared" si="211"/>
        <v>0</v>
      </c>
      <c r="TBB20" s="103">
        <f t="shared" si="211"/>
        <v>0</v>
      </c>
      <c r="TBC20" s="103">
        <f t="shared" si="211"/>
        <v>0</v>
      </c>
      <c r="TBD20" s="103">
        <f t="shared" si="211"/>
        <v>0</v>
      </c>
      <c r="TBE20" s="103">
        <f t="shared" si="211"/>
        <v>0</v>
      </c>
      <c r="TBF20" s="103">
        <f t="shared" si="211"/>
        <v>0</v>
      </c>
      <c r="TBG20" s="103">
        <f t="shared" si="211"/>
        <v>0</v>
      </c>
      <c r="TBH20" s="103">
        <f t="shared" si="211"/>
        <v>0</v>
      </c>
      <c r="TBI20" s="103">
        <f t="shared" si="211"/>
        <v>0</v>
      </c>
      <c r="TBJ20" s="103">
        <f t="shared" si="211"/>
        <v>0</v>
      </c>
      <c r="TBK20" s="103">
        <f t="shared" si="211"/>
        <v>0</v>
      </c>
      <c r="TBL20" s="103">
        <f t="shared" si="211"/>
        <v>0</v>
      </c>
      <c r="TBM20" s="103">
        <f t="shared" ref="TBM20:TDX20" si="212">SUM(TBM9:TBM16)</f>
        <v>0</v>
      </c>
      <c r="TBN20" s="103">
        <f t="shared" si="212"/>
        <v>0</v>
      </c>
      <c r="TBO20" s="103">
        <f t="shared" si="212"/>
        <v>0</v>
      </c>
      <c r="TBP20" s="103">
        <f t="shared" si="212"/>
        <v>0</v>
      </c>
      <c r="TBQ20" s="103">
        <f t="shared" si="212"/>
        <v>0</v>
      </c>
      <c r="TBR20" s="103">
        <f t="shared" si="212"/>
        <v>0</v>
      </c>
      <c r="TBS20" s="103">
        <f t="shared" si="212"/>
        <v>0</v>
      </c>
      <c r="TBT20" s="103">
        <f t="shared" si="212"/>
        <v>0</v>
      </c>
      <c r="TBU20" s="103">
        <f t="shared" si="212"/>
        <v>0</v>
      </c>
      <c r="TBV20" s="103">
        <f t="shared" si="212"/>
        <v>0</v>
      </c>
      <c r="TBW20" s="103">
        <f t="shared" si="212"/>
        <v>0</v>
      </c>
      <c r="TBX20" s="103">
        <f t="shared" si="212"/>
        <v>0</v>
      </c>
      <c r="TBY20" s="103">
        <f t="shared" si="212"/>
        <v>0</v>
      </c>
      <c r="TBZ20" s="103">
        <f t="shared" si="212"/>
        <v>0</v>
      </c>
      <c r="TCA20" s="103">
        <f t="shared" si="212"/>
        <v>0</v>
      </c>
      <c r="TCB20" s="103">
        <f t="shared" si="212"/>
        <v>0</v>
      </c>
      <c r="TCC20" s="103">
        <f t="shared" si="212"/>
        <v>0</v>
      </c>
      <c r="TCD20" s="103">
        <f t="shared" si="212"/>
        <v>0</v>
      </c>
      <c r="TCE20" s="103">
        <f t="shared" si="212"/>
        <v>0</v>
      </c>
      <c r="TCF20" s="103">
        <f t="shared" si="212"/>
        <v>0</v>
      </c>
      <c r="TCG20" s="103">
        <f t="shared" si="212"/>
        <v>0</v>
      </c>
      <c r="TCH20" s="103">
        <f t="shared" si="212"/>
        <v>0</v>
      </c>
      <c r="TCI20" s="103">
        <f t="shared" si="212"/>
        <v>0</v>
      </c>
      <c r="TCJ20" s="103">
        <f t="shared" si="212"/>
        <v>0</v>
      </c>
      <c r="TCK20" s="103">
        <f t="shared" si="212"/>
        <v>0</v>
      </c>
      <c r="TCL20" s="103">
        <f t="shared" si="212"/>
        <v>0</v>
      </c>
      <c r="TCM20" s="103">
        <f t="shared" si="212"/>
        <v>0</v>
      </c>
      <c r="TCN20" s="103">
        <f t="shared" si="212"/>
        <v>0</v>
      </c>
      <c r="TCO20" s="103">
        <f t="shared" si="212"/>
        <v>0</v>
      </c>
      <c r="TCP20" s="103">
        <f t="shared" si="212"/>
        <v>0</v>
      </c>
      <c r="TCQ20" s="103">
        <f t="shared" si="212"/>
        <v>0</v>
      </c>
      <c r="TCR20" s="103">
        <f t="shared" si="212"/>
        <v>0</v>
      </c>
      <c r="TCS20" s="103">
        <f t="shared" si="212"/>
        <v>0</v>
      </c>
      <c r="TCT20" s="103">
        <f t="shared" si="212"/>
        <v>0</v>
      </c>
      <c r="TCU20" s="103">
        <f t="shared" si="212"/>
        <v>0</v>
      </c>
      <c r="TCV20" s="103">
        <f t="shared" si="212"/>
        <v>0</v>
      </c>
      <c r="TCW20" s="103">
        <f t="shared" si="212"/>
        <v>0</v>
      </c>
      <c r="TCX20" s="103">
        <f t="shared" si="212"/>
        <v>0</v>
      </c>
      <c r="TCY20" s="103">
        <f t="shared" si="212"/>
        <v>0</v>
      </c>
      <c r="TCZ20" s="103">
        <f t="shared" si="212"/>
        <v>0</v>
      </c>
      <c r="TDA20" s="103">
        <f t="shared" si="212"/>
        <v>0</v>
      </c>
      <c r="TDB20" s="103">
        <f t="shared" si="212"/>
        <v>0</v>
      </c>
      <c r="TDC20" s="103">
        <f t="shared" si="212"/>
        <v>0</v>
      </c>
      <c r="TDD20" s="103">
        <f t="shared" si="212"/>
        <v>0</v>
      </c>
      <c r="TDE20" s="103">
        <f t="shared" si="212"/>
        <v>0</v>
      </c>
      <c r="TDF20" s="103">
        <f t="shared" si="212"/>
        <v>0</v>
      </c>
      <c r="TDG20" s="103">
        <f t="shared" si="212"/>
        <v>0</v>
      </c>
      <c r="TDH20" s="103">
        <f t="shared" si="212"/>
        <v>0</v>
      </c>
      <c r="TDI20" s="103">
        <f t="shared" si="212"/>
        <v>0</v>
      </c>
      <c r="TDJ20" s="103">
        <f t="shared" si="212"/>
        <v>0</v>
      </c>
      <c r="TDK20" s="103">
        <f t="shared" si="212"/>
        <v>0</v>
      </c>
      <c r="TDL20" s="103">
        <f t="shared" si="212"/>
        <v>0</v>
      </c>
      <c r="TDM20" s="103">
        <f t="shared" si="212"/>
        <v>0</v>
      </c>
      <c r="TDN20" s="103">
        <f t="shared" si="212"/>
        <v>0</v>
      </c>
      <c r="TDO20" s="103">
        <f t="shared" si="212"/>
        <v>0</v>
      </c>
      <c r="TDP20" s="103">
        <f t="shared" si="212"/>
        <v>0</v>
      </c>
      <c r="TDQ20" s="103">
        <f t="shared" si="212"/>
        <v>0</v>
      </c>
      <c r="TDR20" s="103">
        <f t="shared" si="212"/>
        <v>0</v>
      </c>
      <c r="TDS20" s="103">
        <f t="shared" si="212"/>
        <v>0</v>
      </c>
      <c r="TDT20" s="103">
        <f t="shared" si="212"/>
        <v>0</v>
      </c>
      <c r="TDU20" s="103">
        <f t="shared" si="212"/>
        <v>0</v>
      </c>
      <c r="TDV20" s="103">
        <f t="shared" si="212"/>
        <v>0</v>
      </c>
      <c r="TDW20" s="103">
        <f t="shared" si="212"/>
        <v>0</v>
      </c>
      <c r="TDX20" s="103">
        <f t="shared" si="212"/>
        <v>0</v>
      </c>
      <c r="TDY20" s="103">
        <f t="shared" ref="TDY20:TGJ20" si="213">SUM(TDY9:TDY16)</f>
        <v>0</v>
      </c>
      <c r="TDZ20" s="103">
        <f t="shared" si="213"/>
        <v>0</v>
      </c>
      <c r="TEA20" s="103">
        <f t="shared" si="213"/>
        <v>0</v>
      </c>
      <c r="TEB20" s="103">
        <f t="shared" si="213"/>
        <v>0</v>
      </c>
      <c r="TEC20" s="103">
        <f t="shared" si="213"/>
        <v>0</v>
      </c>
      <c r="TED20" s="103">
        <f t="shared" si="213"/>
        <v>0</v>
      </c>
      <c r="TEE20" s="103">
        <f t="shared" si="213"/>
        <v>0</v>
      </c>
      <c r="TEF20" s="103">
        <f t="shared" si="213"/>
        <v>0</v>
      </c>
      <c r="TEG20" s="103">
        <f t="shared" si="213"/>
        <v>0</v>
      </c>
      <c r="TEH20" s="103">
        <f t="shared" si="213"/>
        <v>0</v>
      </c>
      <c r="TEI20" s="103">
        <f t="shared" si="213"/>
        <v>0</v>
      </c>
      <c r="TEJ20" s="103">
        <f t="shared" si="213"/>
        <v>0</v>
      </c>
      <c r="TEK20" s="103">
        <f t="shared" si="213"/>
        <v>0</v>
      </c>
      <c r="TEL20" s="103">
        <f t="shared" si="213"/>
        <v>0</v>
      </c>
      <c r="TEM20" s="103">
        <f t="shared" si="213"/>
        <v>0</v>
      </c>
      <c r="TEN20" s="103">
        <f t="shared" si="213"/>
        <v>0</v>
      </c>
      <c r="TEO20" s="103">
        <f t="shared" si="213"/>
        <v>0</v>
      </c>
      <c r="TEP20" s="103">
        <f t="shared" si="213"/>
        <v>0</v>
      </c>
      <c r="TEQ20" s="103">
        <f t="shared" si="213"/>
        <v>0</v>
      </c>
      <c r="TER20" s="103">
        <f t="shared" si="213"/>
        <v>0</v>
      </c>
      <c r="TES20" s="103">
        <f t="shared" si="213"/>
        <v>0</v>
      </c>
      <c r="TET20" s="103">
        <f t="shared" si="213"/>
        <v>0</v>
      </c>
      <c r="TEU20" s="103">
        <f t="shared" si="213"/>
        <v>0</v>
      </c>
      <c r="TEV20" s="103">
        <f t="shared" si="213"/>
        <v>0</v>
      </c>
      <c r="TEW20" s="103">
        <f t="shared" si="213"/>
        <v>0</v>
      </c>
      <c r="TEX20" s="103">
        <f t="shared" si="213"/>
        <v>0</v>
      </c>
      <c r="TEY20" s="103">
        <f t="shared" si="213"/>
        <v>0</v>
      </c>
      <c r="TEZ20" s="103">
        <f t="shared" si="213"/>
        <v>0</v>
      </c>
      <c r="TFA20" s="103">
        <f t="shared" si="213"/>
        <v>0</v>
      </c>
      <c r="TFB20" s="103">
        <f t="shared" si="213"/>
        <v>0</v>
      </c>
      <c r="TFC20" s="103">
        <f t="shared" si="213"/>
        <v>0</v>
      </c>
      <c r="TFD20" s="103">
        <f t="shared" si="213"/>
        <v>0</v>
      </c>
      <c r="TFE20" s="103">
        <f t="shared" si="213"/>
        <v>0</v>
      </c>
      <c r="TFF20" s="103">
        <f t="shared" si="213"/>
        <v>0</v>
      </c>
      <c r="TFG20" s="103">
        <f t="shared" si="213"/>
        <v>0</v>
      </c>
      <c r="TFH20" s="103">
        <f t="shared" si="213"/>
        <v>0</v>
      </c>
      <c r="TFI20" s="103">
        <f t="shared" si="213"/>
        <v>0</v>
      </c>
      <c r="TFJ20" s="103">
        <f t="shared" si="213"/>
        <v>0</v>
      </c>
      <c r="TFK20" s="103">
        <f t="shared" si="213"/>
        <v>0</v>
      </c>
      <c r="TFL20" s="103">
        <f t="shared" si="213"/>
        <v>0</v>
      </c>
      <c r="TFM20" s="103">
        <f t="shared" si="213"/>
        <v>0</v>
      </c>
      <c r="TFN20" s="103">
        <f t="shared" si="213"/>
        <v>0</v>
      </c>
      <c r="TFO20" s="103">
        <f t="shared" si="213"/>
        <v>0</v>
      </c>
      <c r="TFP20" s="103">
        <f t="shared" si="213"/>
        <v>0</v>
      </c>
      <c r="TFQ20" s="103">
        <f t="shared" si="213"/>
        <v>0</v>
      </c>
      <c r="TFR20" s="103">
        <f t="shared" si="213"/>
        <v>0</v>
      </c>
      <c r="TFS20" s="103">
        <f t="shared" si="213"/>
        <v>0</v>
      </c>
      <c r="TFT20" s="103">
        <f t="shared" si="213"/>
        <v>0</v>
      </c>
      <c r="TFU20" s="103">
        <f t="shared" si="213"/>
        <v>0</v>
      </c>
      <c r="TFV20" s="103">
        <f t="shared" si="213"/>
        <v>0</v>
      </c>
      <c r="TFW20" s="103">
        <f t="shared" si="213"/>
        <v>0</v>
      </c>
      <c r="TFX20" s="103">
        <f t="shared" si="213"/>
        <v>0</v>
      </c>
      <c r="TFY20" s="103">
        <f t="shared" si="213"/>
        <v>0</v>
      </c>
      <c r="TFZ20" s="103">
        <f t="shared" si="213"/>
        <v>0</v>
      </c>
      <c r="TGA20" s="103">
        <f t="shared" si="213"/>
        <v>0</v>
      </c>
      <c r="TGB20" s="103">
        <f t="shared" si="213"/>
        <v>0</v>
      </c>
      <c r="TGC20" s="103">
        <f t="shared" si="213"/>
        <v>0</v>
      </c>
      <c r="TGD20" s="103">
        <f t="shared" si="213"/>
        <v>0</v>
      </c>
      <c r="TGE20" s="103">
        <f t="shared" si="213"/>
        <v>0</v>
      </c>
      <c r="TGF20" s="103">
        <f t="shared" si="213"/>
        <v>0</v>
      </c>
      <c r="TGG20" s="103">
        <f t="shared" si="213"/>
        <v>0</v>
      </c>
      <c r="TGH20" s="103">
        <f t="shared" si="213"/>
        <v>0</v>
      </c>
      <c r="TGI20" s="103">
        <f t="shared" si="213"/>
        <v>0</v>
      </c>
      <c r="TGJ20" s="103">
        <f t="shared" si="213"/>
        <v>0</v>
      </c>
      <c r="TGK20" s="103">
        <f t="shared" ref="TGK20:TIV20" si="214">SUM(TGK9:TGK16)</f>
        <v>0</v>
      </c>
      <c r="TGL20" s="103">
        <f t="shared" si="214"/>
        <v>0</v>
      </c>
      <c r="TGM20" s="103">
        <f t="shared" si="214"/>
        <v>0</v>
      </c>
      <c r="TGN20" s="103">
        <f t="shared" si="214"/>
        <v>0</v>
      </c>
      <c r="TGO20" s="103">
        <f t="shared" si="214"/>
        <v>0</v>
      </c>
      <c r="TGP20" s="103">
        <f t="shared" si="214"/>
        <v>0</v>
      </c>
      <c r="TGQ20" s="103">
        <f t="shared" si="214"/>
        <v>0</v>
      </c>
      <c r="TGR20" s="103">
        <f t="shared" si="214"/>
        <v>0</v>
      </c>
      <c r="TGS20" s="103">
        <f t="shared" si="214"/>
        <v>0</v>
      </c>
      <c r="TGT20" s="103">
        <f t="shared" si="214"/>
        <v>0</v>
      </c>
      <c r="TGU20" s="103">
        <f t="shared" si="214"/>
        <v>0</v>
      </c>
      <c r="TGV20" s="103">
        <f t="shared" si="214"/>
        <v>0</v>
      </c>
      <c r="TGW20" s="103">
        <f t="shared" si="214"/>
        <v>0</v>
      </c>
      <c r="TGX20" s="103">
        <f t="shared" si="214"/>
        <v>0</v>
      </c>
      <c r="TGY20" s="103">
        <f t="shared" si="214"/>
        <v>0</v>
      </c>
      <c r="TGZ20" s="103">
        <f t="shared" si="214"/>
        <v>0</v>
      </c>
      <c r="THA20" s="103">
        <f t="shared" si="214"/>
        <v>0</v>
      </c>
      <c r="THB20" s="103">
        <f t="shared" si="214"/>
        <v>0</v>
      </c>
      <c r="THC20" s="103">
        <f t="shared" si="214"/>
        <v>0</v>
      </c>
      <c r="THD20" s="103">
        <f t="shared" si="214"/>
        <v>0</v>
      </c>
      <c r="THE20" s="103">
        <f t="shared" si="214"/>
        <v>0</v>
      </c>
      <c r="THF20" s="103">
        <f t="shared" si="214"/>
        <v>0</v>
      </c>
      <c r="THG20" s="103">
        <f t="shared" si="214"/>
        <v>0</v>
      </c>
      <c r="THH20" s="103">
        <f t="shared" si="214"/>
        <v>0</v>
      </c>
      <c r="THI20" s="103">
        <f t="shared" si="214"/>
        <v>0</v>
      </c>
      <c r="THJ20" s="103">
        <f t="shared" si="214"/>
        <v>0</v>
      </c>
      <c r="THK20" s="103">
        <f t="shared" si="214"/>
        <v>0</v>
      </c>
      <c r="THL20" s="103">
        <f t="shared" si="214"/>
        <v>0</v>
      </c>
      <c r="THM20" s="103">
        <f t="shared" si="214"/>
        <v>0</v>
      </c>
      <c r="THN20" s="103">
        <f t="shared" si="214"/>
        <v>0</v>
      </c>
      <c r="THO20" s="103">
        <f t="shared" si="214"/>
        <v>0</v>
      </c>
      <c r="THP20" s="103">
        <f t="shared" si="214"/>
        <v>0</v>
      </c>
      <c r="THQ20" s="103">
        <f t="shared" si="214"/>
        <v>0</v>
      </c>
      <c r="THR20" s="103">
        <f t="shared" si="214"/>
        <v>0</v>
      </c>
      <c r="THS20" s="103">
        <f t="shared" si="214"/>
        <v>0</v>
      </c>
      <c r="THT20" s="103">
        <f t="shared" si="214"/>
        <v>0</v>
      </c>
      <c r="THU20" s="103">
        <f t="shared" si="214"/>
        <v>0</v>
      </c>
      <c r="THV20" s="103">
        <f t="shared" si="214"/>
        <v>0</v>
      </c>
      <c r="THW20" s="103">
        <f t="shared" si="214"/>
        <v>0</v>
      </c>
      <c r="THX20" s="103">
        <f t="shared" si="214"/>
        <v>0</v>
      </c>
      <c r="THY20" s="103">
        <f t="shared" si="214"/>
        <v>0</v>
      </c>
      <c r="THZ20" s="103">
        <f t="shared" si="214"/>
        <v>0</v>
      </c>
      <c r="TIA20" s="103">
        <f t="shared" si="214"/>
        <v>0</v>
      </c>
      <c r="TIB20" s="103">
        <f t="shared" si="214"/>
        <v>0</v>
      </c>
      <c r="TIC20" s="103">
        <f t="shared" si="214"/>
        <v>0</v>
      </c>
      <c r="TID20" s="103">
        <f t="shared" si="214"/>
        <v>0</v>
      </c>
      <c r="TIE20" s="103">
        <f t="shared" si="214"/>
        <v>0</v>
      </c>
      <c r="TIF20" s="103">
        <f t="shared" si="214"/>
        <v>0</v>
      </c>
      <c r="TIG20" s="103">
        <f t="shared" si="214"/>
        <v>0</v>
      </c>
      <c r="TIH20" s="103">
        <f t="shared" si="214"/>
        <v>0</v>
      </c>
      <c r="TII20" s="103">
        <f t="shared" si="214"/>
        <v>0</v>
      </c>
      <c r="TIJ20" s="103">
        <f t="shared" si="214"/>
        <v>0</v>
      </c>
      <c r="TIK20" s="103">
        <f t="shared" si="214"/>
        <v>0</v>
      </c>
      <c r="TIL20" s="103">
        <f t="shared" si="214"/>
        <v>0</v>
      </c>
      <c r="TIM20" s="103">
        <f t="shared" si="214"/>
        <v>0</v>
      </c>
      <c r="TIN20" s="103">
        <f t="shared" si="214"/>
        <v>0</v>
      </c>
      <c r="TIO20" s="103">
        <f t="shared" si="214"/>
        <v>0</v>
      </c>
      <c r="TIP20" s="103">
        <f t="shared" si="214"/>
        <v>0</v>
      </c>
      <c r="TIQ20" s="103">
        <f t="shared" si="214"/>
        <v>0</v>
      </c>
      <c r="TIR20" s="103">
        <f t="shared" si="214"/>
        <v>0</v>
      </c>
      <c r="TIS20" s="103">
        <f t="shared" si="214"/>
        <v>0</v>
      </c>
      <c r="TIT20" s="103">
        <f t="shared" si="214"/>
        <v>0</v>
      </c>
      <c r="TIU20" s="103">
        <f t="shared" si="214"/>
        <v>0</v>
      </c>
      <c r="TIV20" s="103">
        <f t="shared" si="214"/>
        <v>0</v>
      </c>
      <c r="TIW20" s="103">
        <f t="shared" ref="TIW20:TLH20" si="215">SUM(TIW9:TIW16)</f>
        <v>0</v>
      </c>
      <c r="TIX20" s="103">
        <f t="shared" si="215"/>
        <v>0</v>
      </c>
      <c r="TIY20" s="103">
        <f t="shared" si="215"/>
        <v>0</v>
      </c>
      <c r="TIZ20" s="103">
        <f t="shared" si="215"/>
        <v>0</v>
      </c>
      <c r="TJA20" s="103">
        <f t="shared" si="215"/>
        <v>0</v>
      </c>
      <c r="TJB20" s="103">
        <f t="shared" si="215"/>
        <v>0</v>
      </c>
      <c r="TJC20" s="103">
        <f t="shared" si="215"/>
        <v>0</v>
      </c>
      <c r="TJD20" s="103">
        <f t="shared" si="215"/>
        <v>0</v>
      </c>
      <c r="TJE20" s="103">
        <f t="shared" si="215"/>
        <v>0</v>
      </c>
      <c r="TJF20" s="103">
        <f t="shared" si="215"/>
        <v>0</v>
      </c>
      <c r="TJG20" s="103">
        <f t="shared" si="215"/>
        <v>0</v>
      </c>
      <c r="TJH20" s="103">
        <f t="shared" si="215"/>
        <v>0</v>
      </c>
      <c r="TJI20" s="103">
        <f t="shared" si="215"/>
        <v>0</v>
      </c>
      <c r="TJJ20" s="103">
        <f t="shared" si="215"/>
        <v>0</v>
      </c>
      <c r="TJK20" s="103">
        <f t="shared" si="215"/>
        <v>0</v>
      </c>
      <c r="TJL20" s="103">
        <f t="shared" si="215"/>
        <v>0</v>
      </c>
      <c r="TJM20" s="103">
        <f t="shared" si="215"/>
        <v>0</v>
      </c>
      <c r="TJN20" s="103">
        <f t="shared" si="215"/>
        <v>0</v>
      </c>
      <c r="TJO20" s="103">
        <f t="shared" si="215"/>
        <v>0</v>
      </c>
      <c r="TJP20" s="103">
        <f t="shared" si="215"/>
        <v>0</v>
      </c>
      <c r="TJQ20" s="103">
        <f t="shared" si="215"/>
        <v>0</v>
      </c>
      <c r="TJR20" s="103">
        <f t="shared" si="215"/>
        <v>0</v>
      </c>
      <c r="TJS20" s="103">
        <f t="shared" si="215"/>
        <v>0</v>
      </c>
      <c r="TJT20" s="103">
        <f t="shared" si="215"/>
        <v>0</v>
      </c>
      <c r="TJU20" s="103">
        <f t="shared" si="215"/>
        <v>0</v>
      </c>
      <c r="TJV20" s="103">
        <f t="shared" si="215"/>
        <v>0</v>
      </c>
      <c r="TJW20" s="103">
        <f t="shared" si="215"/>
        <v>0</v>
      </c>
      <c r="TJX20" s="103">
        <f t="shared" si="215"/>
        <v>0</v>
      </c>
      <c r="TJY20" s="103">
        <f t="shared" si="215"/>
        <v>0</v>
      </c>
      <c r="TJZ20" s="103">
        <f t="shared" si="215"/>
        <v>0</v>
      </c>
      <c r="TKA20" s="103">
        <f t="shared" si="215"/>
        <v>0</v>
      </c>
      <c r="TKB20" s="103">
        <f t="shared" si="215"/>
        <v>0</v>
      </c>
      <c r="TKC20" s="103">
        <f t="shared" si="215"/>
        <v>0</v>
      </c>
      <c r="TKD20" s="103">
        <f t="shared" si="215"/>
        <v>0</v>
      </c>
      <c r="TKE20" s="103">
        <f t="shared" si="215"/>
        <v>0</v>
      </c>
      <c r="TKF20" s="103">
        <f t="shared" si="215"/>
        <v>0</v>
      </c>
      <c r="TKG20" s="103">
        <f t="shared" si="215"/>
        <v>0</v>
      </c>
      <c r="TKH20" s="103">
        <f t="shared" si="215"/>
        <v>0</v>
      </c>
      <c r="TKI20" s="103">
        <f t="shared" si="215"/>
        <v>0</v>
      </c>
      <c r="TKJ20" s="103">
        <f t="shared" si="215"/>
        <v>0</v>
      </c>
      <c r="TKK20" s="103">
        <f t="shared" si="215"/>
        <v>0</v>
      </c>
      <c r="TKL20" s="103">
        <f t="shared" si="215"/>
        <v>0</v>
      </c>
      <c r="TKM20" s="103">
        <f t="shared" si="215"/>
        <v>0</v>
      </c>
      <c r="TKN20" s="103">
        <f t="shared" si="215"/>
        <v>0</v>
      </c>
      <c r="TKO20" s="103">
        <f t="shared" si="215"/>
        <v>0</v>
      </c>
      <c r="TKP20" s="103">
        <f t="shared" si="215"/>
        <v>0</v>
      </c>
      <c r="TKQ20" s="103">
        <f t="shared" si="215"/>
        <v>0</v>
      </c>
      <c r="TKR20" s="103">
        <f t="shared" si="215"/>
        <v>0</v>
      </c>
      <c r="TKS20" s="103">
        <f t="shared" si="215"/>
        <v>0</v>
      </c>
      <c r="TKT20" s="103">
        <f t="shared" si="215"/>
        <v>0</v>
      </c>
      <c r="TKU20" s="103">
        <f t="shared" si="215"/>
        <v>0</v>
      </c>
      <c r="TKV20" s="103">
        <f t="shared" si="215"/>
        <v>0</v>
      </c>
      <c r="TKW20" s="103">
        <f t="shared" si="215"/>
        <v>0</v>
      </c>
      <c r="TKX20" s="103">
        <f t="shared" si="215"/>
        <v>0</v>
      </c>
      <c r="TKY20" s="103">
        <f t="shared" si="215"/>
        <v>0</v>
      </c>
      <c r="TKZ20" s="103">
        <f t="shared" si="215"/>
        <v>0</v>
      </c>
      <c r="TLA20" s="103">
        <f t="shared" si="215"/>
        <v>0</v>
      </c>
      <c r="TLB20" s="103">
        <f t="shared" si="215"/>
        <v>0</v>
      </c>
      <c r="TLC20" s="103">
        <f t="shared" si="215"/>
        <v>0</v>
      </c>
      <c r="TLD20" s="103">
        <f t="shared" si="215"/>
        <v>0</v>
      </c>
      <c r="TLE20" s="103">
        <f t="shared" si="215"/>
        <v>0</v>
      </c>
      <c r="TLF20" s="103">
        <f t="shared" si="215"/>
        <v>0</v>
      </c>
      <c r="TLG20" s="103">
        <f t="shared" si="215"/>
        <v>0</v>
      </c>
      <c r="TLH20" s="103">
        <f t="shared" si="215"/>
        <v>0</v>
      </c>
      <c r="TLI20" s="103">
        <f t="shared" ref="TLI20:TNT20" si="216">SUM(TLI9:TLI16)</f>
        <v>0</v>
      </c>
      <c r="TLJ20" s="103">
        <f t="shared" si="216"/>
        <v>0</v>
      </c>
      <c r="TLK20" s="103">
        <f t="shared" si="216"/>
        <v>0</v>
      </c>
      <c r="TLL20" s="103">
        <f t="shared" si="216"/>
        <v>0</v>
      </c>
      <c r="TLM20" s="103">
        <f t="shared" si="216"/>
        <v>0</v>
      </c>
      <c r="TLN20" s="103">
        <f t="shared" si="216"/>
        <v>0</v>
      </c>
      <c r="TLO20" s="103">
        <f t="shared" si="216"/>
        <v>0</v>
      </c>
      <c r="TLP20" s="103">
        <f t="shared" si="216"/>
        <v>0</v>
      </c>
      <c r="TLQ20" s="103">
        <f t="shared" si="216"/>
        <v>0</v>
      </c>
      <c r="TLR20" s="103">
        <f t="shared" si="216"/>
        <v>0</v>
      </c>
      <c r="TLS20" s="103">
        <f t="shared" si="216"/>
        <v>0</v>
      </c>
      <c r="TLT20" s="103">
        <f t="shared" si="216"/>
        <v>0</v>
      </c>
      <c r="TLU20" s="103">
        <f t="shared" si="216"/>
        <v>0</v>
      </c>
      <c r="TLV20" s="103">
        <f t="shared" si="216"/>
        <v>0</v>
      </c>
      <c r="TLW20" s="103">
        <f t="shared" si="216"/>
        <v>0</v>
      </c>
      <c r="TLX20" s="103">
        <f t="shared" si="216"/>
        <v>0</v>
      </c>
      <c r="TLY20" s="103">
        <f t="shared" si="216"/>
        <v>0</v>
      </c>
      <c r="TLZ20" s="103">
        <f t="shared" si="216"/>
        <v>0</v>
      </c>
      <c r="TMA20" s="103">
        <f t="shared" si="216"/>
        <v>0</v>
      </c>
      <c r="TMB20" s="103">
        <f t="shared" si="216"/>
        <v>0</v>
      </c>
      <c r="TMC20" s="103">
        <f t="shared" si="216"/>
        <v>0</v>
      </c>
      <c r="TMD20" s="103">
        <f t="shared" si="216"/>
        <v>0</v>
      </c>
      <c r="TME20" s="103">
        <f t="shared" si="216"/>
        <v>0</v>
      </c>
      <c r="TMF20" s="103">
        <f t="shared" si="216"/>
        <v>0</v>
      </c>
      <c r="TMG20" s="103">
        <f t="shared" si="216"/>
        <v>0</v>
      </c>
      <c r="TMH20" s="103">
        <f t="shared" si="216"/>
        <v>0</v>
      </c>
      <c r="TMI20" s="103">
        <f t="shared" si="216"/>
        <v>0</v>
      </c>
      <c r="TMJ20" s="103">
        <f t="shared" si="216"/>
        <v>0</v>
      </c>
      <c r="TMK20" s="103">
        <f t="shared" si="216"/>
        <v>0</v>
      </c>
      <c r="TML20" s="103">
        <f t="shared" si="216"/>
        <v>0</v>
      </c>
      <c r="TMM20" s="103">
        <f t="shared" si="216"/>
        <v>0</v>
      </c>
      <c r="TMN20" s="103">
        <f t="shared" si="216"/>
        <v>0</v>
      </c>
      <c r="TMO20" s="103">
        <f t="shared" si="216"/>
        <v>0</v>
      </c>
      <c r="TMP20" s="103">
        <f t="shared" si="216"/>
        <v>0</v>
      </c>
      <c r="TMQ20" s="103">
        <f t="shared" si="216"/>
        <v>0</v>
      </c>
      <c r="TMR20" s="103">
        <f t="shared" si="216"/>
        <v>0</v>
      </c>
      <c r="TMS20" s="103">
        <f t="shared" si="216"/>
        <v>0</v>
      </c>
      <c r="TMT20" s="103">
        <f t="shared" si="216"/>
        <v>0</v>
      </c>
      <c r="TMU20" s="103">
        <f t="shared" si="216"/>
        <v>0</v>
      </c>
      <c r="TMV20" s="103">
        <f t="shared" si="216"/>
        <v>0</v>
      </c>
      <c r="TMW20" s="103">
        <f t="shared" si="216"/>
        <v>0</v>
      </c>
      <c r="TMX20" s="103">
        <f t="shared" si="216"/>
        <v>0</v>
      </c>
      <c r="TMY20" s="103">
        <f t="shared" si="216"/>
        <v>0</v>
      </c>
      <c r="TMZ20" s="103">
        <f t="shared" si="216"/>
        <v>0</v>
      </c>
      <c r="TNA20" s="103">
        <f t="shared" si="216"/>
        <v>0</v>
      </c>
      <c r="TNB20" s="103">
        <f t="shared" si="216"/>
        <v>0</v>
      </c>
      <c r="TNC20" s="103">
        <f t="shared" si="216"/>
        <v>0</v>
      </c>
      <c r="TND20" s="103">
        <f t="shared" si="216"/>
        <v>0</v>
      </c>
      <c r="TNE20" s="103">
        <f t="shared" si="216"/>
        <v>0</v>
      </c>
      <c r="TNF20" s="103">
        <f t="shared" si="216"/>
        <v>0</v>
      </c>
      <c r="TNG20" s="103">
        <f t="shared" si="216"/>
        <v>0</v>
      </c>
      <c r="TNH20" s="103">
        <f t="shared" si="216"/>
        <v>0</v>
      </c>
      <c r="TNI20" s="103">
        <f t="shared" si="216"/>
        <v>0</v>
      </c>
      <c r="TNJ20" s="103">
        <f t="shared" si="216"/>
        <v>0</v>
      </c>
      <c r="TNK20" s="103">
        <f t="shared" si="216"/>
        <v>0</v>
      </c>
      <c r="TNL20" s="103">
        <f t="shared" si="216"/>
        <v>0</v>
      </c>
      <c r="TNM20" s="103">
        <f t="shared" si="216"/>
        <v>0</v>
      </c>
      <c r="TNN20" s="103">
        <f t="shared" si="216"/>
        <v>0</v>
      </c>
      <c r="TNO20" s="103">
        <f t="shared" si="216"/>
        <v>0</v>
      </c>
      <c r="TNP20" s="103">
        <f t="shared" si="216"/>
        <v>0</v>
      </c>
      <c r="TNQ20" s="103">
        <f t="shared" si="216"/>
        <v>0</v>
      </c>
      <c r="TNR20" s="103">
        <f t="shared" si="216"/>
        <v>0</v>
      </c>
      <c r="TNS20" s="103">
        <f t="shared" si="216"/>
        <v>0</v>
      </c>
      <c r="TNT20" s="103">
        <f t="shared" si="216"/>
        <v>0</v>
      </c>
      <c r="TNU20" s="103">
        <f t="shared" ref="TNU20:TQF20" si="217">SUM(TNU9:TNU16)</f>
        <v>0</v>
      </c>
      <c r="TNV20" s="103">
        <f t="shared" si="217"/>
        <v>0</v>
      </c>
      <c r="TNW20" s="103">
        <f t="shared" si="217"/>
        <v>0</v>
      </c>
      <c r="TNX20" s="103">
        <f t="shared" si="217"/>
        <v>0</v>
      </c>
      <c r="TNY20" s="103">
        <f t="shared" si="217"/>
        <v>0</v>
      </c>
      <c r="TNZ20" s="103">
        <f t="shared" si="217"/>
        <v>0</v>
      </c>
      <c r="TOA20" s="103">
        <f t="shared" si="217"/>
        <v>0</v>
      </c>
      <c r="TOB20" s="103">
        <f t="shared" si="217"/>
        <v>0</v>
      </c>
      <c r="TOC20" s="103">
        <f t="shared" si="217"/>
        <v>0</v>
      </c>
      <c r="TOD20" s="103">
        <f t="shared" si="217"/>
        <v>0</v>
      </c>
      <c r="TOE20" s="103">
        <f t="shared" si="217"/>
        <v>0</v>
      </c>
      <c r="TOF20" s="103">
        <f t="shared" si="217"/>
        <v>0</v>
      </c>
      <c r="TOG20" s="103">
        <f t="shared" si="217"/>
        <v>0</v>
      </c>
      <c r="TOH20" s="103">
        <f t="shared" si="217"/>
        <v>0</v>
      </c>
      <c r="TOI20" s="103">
        <f t="shared" si="217"/>
        <v>0</v>
      </c>
      <c r="TOJ20" s="103">
        <f t="shared" si="217"/>
        <v>0</v>
      </c>
      <c r="TOK20" s="103">
        <f t="shared" si="217"/>
        <v>0</v>
      </c>
      <c r="TOL20" s="103">
        <f t="shared" si="217"/>
        <v>0</v>
      </c>
      <c r="TOM20" s="103">
        <f t="shared" si="217"/>
        <v>0</v>
      </c>
      <c r="TON20" s="103">
        <f t="shared" si="217"/>
        <v>0</v>
      </c>
      <c r="TOO20" s="103">
        <f t="shared" si="217"/>
        <v>0</v>
      </c>
      <c r="TOP20" s="103">
        <f t="shared" si="217"/>
        <v>0</v>
      </c>
      <c r="TOQ20" s="103">
        <f t="shared" si="217"/>
        <v>0</v>
      </c>
      <c r="TOR20" s="103">
        <f t="shared" si="217"/>
        <v>0</v>
      </c>
      <c r="TOS20" s="103">
        <f t="shared" si="217"/>
        <v>0</v>
      </c>
      <c r="TOT20" s="103">
        <f t="shared" si="217"/>
        <v>0</v>
      </c>
      <c r="TOU20" s="103">
        <f t="shared" si="217"/>
        <v>0</v>
      </c>
      <c r="TOV20" s="103">
        <f t="shared" si="217"/>
        <v>0</v>
      </c>
      <c r="TOW20" s="103">
        <f t="shared" si="217"/>
        <v>0</v>
      </c>
      <c r="TOX20" s="103">
        <f t="shared" si="217"/>
        <v>0</v>
      </c>
      <c r="TOY20" s="103">
        <f t="shared" si="217"/>
        <v>0</v>
      </c>
      <c r="TOZ20" s="103">
        <f t="shared" si="217"/>
        <v>0</v>
      </c>
      <c r="TPA20" s="103">
        <f t="shared" si="217"/>
        <v>0</v>
      </c>
      <c r="TPB20" s="103">
        <f t="shared" si="217"/>
        <v>0</v>
      </c>
      <c r="TPC20" s="103">
        <f t="shared" si="217"/>
        <v>0</v>
      </c>
      <c r="TPD20" s="103">
        <f t="shared" si="217"/>
        <v>0</v>
      </c>
      <c r="TPE20" s="103">
        <f t="shared" si="217"/>
        <v>0</v>
      </c>
      <c r="TPF20" s="103">
        <f t="shared" si="217"/>
        <v>0</v>
      </c>
      <c r="TPG20" s="103">
        <f t="shared" si="217"/>
        <v>0</v>
      </c>
      <c r="TPH20" s="103">
        <f t="shared" si="217"/>
        <v>0</v>
      </c>
      <c r="TPI20" s="103">
        <f t="shared" si="217"/>
        <v>0</v>
      </c>
      <c r="TPJ20" s="103">
        <f t="shared" si="217"/>
        <v>0</v>
      </c>
      <c r="TPK20" s="103">
        <f t="shared" si="217"/>
        <v>0</v>
      </c>
      <c r="TPL20" s="103">
        <f t="shared" si="217"/>
        <v>0</v>
      </c>
      <c r="TPM20" s="103">
        <f t="shared" si="217"/>
        <v>0</v>
      </c>
      <c r="TPN20" s="103">
        <f t="shared" si="217"/>
        <v>0</v>
      </c>
      <c r="TPO20" s="103">
        <f t="shared" si="217"/>
        <v>0</v>
      </c>
      <c r="TPP20" s="103">
        <f t="shared" si="217"/>
        <v>0</v>
      </c>
      <c r="TPQ20" s="103">
        <f t="shared" si="217"/>
        <v>0</v>
      </c>
      <c r="TPR20" s="103">
        <f t="shared" si="217"/>
        <v>0</v>
      </c>
      <c r="TPS20" s="103">
        <f t="shared" si="217"/>
        <v>0</v>
      </c>
      <c r="TPT20" s="103">
        <f t="shared" si="217"/>
        <v>0</v>
      </c>
      <c r="TPU20" s="103">
        <f t="shared" si="217"/>
        <v>0</v>
      </c>
      <c r="TPV20" s="103">
        <f t="shared" si="217"/>
        <v>0</v>
      </c>
      <c r="TPW20" s="103">
        <f t="shared" si="217"/>
        <v>0</v>
      </c>
      <c r="TPX20" s="103">
        <f t="shared" si="217"/>
        <v>0</v>
      </c>
      <c r="TPY20" s="103">
        <f t="shared" si="217"/>
        <v>0</v>
      </c>
      <c r="TPZ20" s="103">
        <f t="shared" si="217"/>
        <v>0</v>
      </c>
      <c r="TQA20" s="103">
        <f t="shared" si="217"/>
        <v>0</v>
      </c>
      <c r="TQB20" s="103">
        <f t="shared" si="217"/>
        <v>0</v>
      </c>
      <c r="TQC20" s="103">
        <f t="shared" si="217"/>
        <v>0</v>
      </c>
      <c r="TQD20" s="103">
        <f t="shared" si="217"/>
        <v>0</v>
      </c>
      <c r="TQE20" s="103">
        <f t="shared" si="217"/>
        <v>0</v>
      </c>
      <c r="TQF20" s="103">
        <f t="shared" si="217"/>
        <v>0</v>
      </c>
      <c r="TQG20" s="103">
        <f t="shared" ref="TQG20:TSR20" si="218">SUM(TQG9:TQG16)</f>
        <v>0</v>
      </c>
      <c r="TQH20" s="103">
        <f t="shared" si="218"/>
        <v>0</v>
      </c>
      <c r="TQI20" s="103">
        <f t="shared" si="218"/>
        <v>0</v>
      </c>
      <c r="TQJ20" s="103">
        <f t="shared" si="218"/>
        <v>0</v>
      </c>
      <c r="TQK20" s="103">
        <f t="shared" si="218"/>
        <v>0</v>
      </c>
      <c r="TQL20" s="103">
        <f t="shared" si="218"/>
        <v>0</v>
      </c>
      <c r="TQM20" s="103">
        <f t="shared" si="218"/>
        <v>0</v>
      </c>
      <c r="TQN20" s="103">
        <f t="shared" si="218"/>
        <v>0</v>
      </c>
      <c r="TQO20" s="103">
        <f t="shared" si="218"/>
        <v>0</v>
      </c>
      <c r="TQP20" s="103">
        <f t="shared" si="218"/>
        <v>0</v>
      </c>
      <c r="TQQ20" s="103">
        <f t="shared" si="218"/>
        <v>0</v>
      </c>
      <c r="TQR20" s="103">
        <f t="shared" si="218"/>
        <v>0</v>
      </c>
      <c r="TQS20" s="103">
        <f t="shared" si="218"/>
        <v>0</v>
      </c>
      <c r="TQT20" s="103">
        <f t="shared" si="218"/>
        <v>0</v>
      </c>
      <c r="TQU20" s="103">
        <f t="shared" si="218"/>
        <v>0</v>
      </c>
      <c r="TQV20" s="103">
        <f t="shared" si="218"/>
        <v>0</v>
      </c>
      <c r="TQW20" s="103">
        <f t="shared" si="218"/>
        <v>0</v>
      </c>
      <c r="TQX20" s="103">
        <f t="shared" si="218"/>
        <v>0</v>
      </c>
      <c r="TQY20" s="103">
        <f t="shared" si="218"/>
        <v>0</v>
      </c>
      <c r="TQZ20" s="103">
        <f t="shared" si="218"/>
        <v>0</v>
      </c>
      <c r="TRA20" s="103">
        <f t="shared" si="218"/>
        <v>0</v>
      </c>
      <c r="TRB20" s="103">
        <f t="shared" si="218"/>
        <v>0</v>
      </c>
      <c r="TRC20" s="103">
        <f t="shared" si="218"/>
        <v>0</v>
      </c>
      <c r="TRD20" s="103">
        <f t="shared" si="218"/>
        <v>0</v>
      </c>
      <c r="TRE20" s="103">
        <f t="shared" si="218"/>
        <v>0</v>
      </c>
      <c r="TRF20" s="103">
        <f t="shared" si="218"/>
        <v>0</v>
      </c>
      <c r="TRG20" s="103">
        <f t="shared" si="218"/>
        <v>0</v>
      </c>
      <c r="TRH20" s="103">
        <f t="shared" si="218"/>
        <v>0</v>
      </c>
      <c r="TRI20" s="103">
        <f t="shared" si="218"/>
        <v>0</v>
      </c>
      <c r="TRJ20" s="103">
        <f t="shared" si="218"/>
        <v>0</v>
      </c>
      <c r="TRK20" s="103">
        <f t="shared" si="218"/>
        <v>0</v>
      </c>
      <c r="TRL20" s="103">
        <f t="shared" si="218"/>
        <v>0</v>
      </c>
      <c r="TRM20" s="103">
        <f t="shared" si="218"/>
        <v>0</v>
      </c>
      <c r="TRN20" s="103">
        <f t="shared" si="218"/>
        <v>0</v>
      </c>
      <c r="TRO20" s="103">
        <f t="shared" si="218"/>
        <v>0</v>
      </c>
      <c r="TRP20" s="103">
        <f t="shared" si="218"/>
        <v>0</v>
      </c>
      <c r="TRQ20" s="103">
        <f t="shared" si="218"/>
        <v>0</v>
      </c>
      <c r="TRR20" s="103">
        <f t="shared" si="218"/>
        <v>0</v>
      </c>
      <c r="TRS20" s="103">
        <f t="shared" si="218"/>
        <v>0</v>
      </c>
      <c r="TRT20" s="103">
        <f t="shared" si="218"/>
        <v>0</v>
      </c>
      <c r="TRU20" s="103">
        <f t="shared" si="218"/>
        <v>0</v>
      </c>
      <c r="TRV20" s="103">
        <f t="shared" si="218"/>
        <v>0</v>
      </c>
      <c r="TRW20" s="103">
        <f t="shared" si="218"/>
        <v>0</v>
      </c>
      <c r="TRX20" s="103">
        <f t="shared" si="218"/>
        <v>0</v>
      </c>
      <c r="TRY20" s="103">
        <f t="shared" si="218"/>
        <v>0</v>
      </c>
      <c r="TRZ20" s="103">
        <f t="shared" si="218"/>
        <v>0</v>
      </c>
      <c r="TSA20" s="103">
        <f t="shared" si="218"/>
        <v>0</v>
      </c>
      <c r="TSB20" s="103">
        <f t="shared" si="218"/>
        <v>0</v>
      </c>
      <c r="TSC20" s="103">
        <f t="shared" si="218"/>
        <v>0</v>
      </c>
      <c r="TSD20" s="103">
        <f t="shared" si="218"/>
        <v>0</v>
      </c>
      <c r="TSE20" s="103">
        <f t="shared" si="218"/>
        <v>0</v>
      </c>
      <c r="TSF20" s="103">
        <f t="shared" si="218"/>
        <v>0</v>
      </c>
      <c r="TSG20" s="103">
        <f t="shared" si="218"/>
        <v>0</v>
      </c>
      <c r="TSH20" s="103">
        <f t="shared" si="218"/>
        <v>0</v>
      </c>
      <c r="TSI20" s="103">
        <f t="shared" si="218"/>
        <v>0</v>
      </c>
      <c r="TSJ20" s="103">
        <f t="shared" si="218"/>
        <v>0</v>
      </c>
      <c r="TSK20" s="103">
        <f t="shared" si="218"/>
        <v>0</v>
      </c>
      <c r="TSL20" s="103">
        <f t="shared" si="218"/>
        <v>0</v>
      </c>
      <c r="TSM20" s="103">
        <f t="shared" si="218"/>
        <v>0</v>
      </c>
      <c r="TSN20" s="103">
        <f t="shared" si="218"/>
        <v>0</v>
      </c>
      <c r="TSO20" s="103">
        <f t="shared" si="218"/>
        <v>0</v>
      </c>
      <c r="TSP20" s="103">
        <f t="shared" si="218"/>
        <v>0</v>
      </c>
      <c r="TSQ20" s="103">
        <f t="shared" si="218"/>
        <v>0</v>
      </c>
      <c r="TSR20" s="103">
        <f t="shared" si="218"/>
        <v>0</v>
      </c>
      <c r="TSS20" s="103">
        <f t="shared" ref="TSS20:TVD20" si="219">SUM(TSS9:TSS16)</f>
        <v>0</v>
      </c>
      <c r="TST20" s="103">
        <f t="shared" si="219"/>
        <v>0</v>
      </c>
      <c r="TSU20" s="103">
        <f t="shared" si="219"/>
        <v>0</v>
      </c>
      <c r="TSV20" s="103">
        <f t="shared" si="219"/>
        <v>0</v>
      </c>
      <c r="TSW20" s="103">
        <f t="shared" si="219"/>
        <v>0</v>
      </c>
      <c r="TSX20" s="103">
        <f t="shared" si="219"/>
        <v>0</v>
      </c>
      <c r="TSY20" s="103">
        <f t="shared" si="219"/>
        <v>0</v>
      </c>
      <c r="TSZ20" s="103">
        <f t="shared" si="219"/>
        <v>0</v>
      </c>
      <c r="TTA20" s="103">
        <f t="shared" si="219"/>
        <v>0</v>
      </c>
      <c r="TTB20" s="103">
        <f t="shared" si="219"/>
        <v>0</v>
      </c>
      <c r="TTC20" s="103">
        <f t="shared" si="219"/>
        <v>0</v>
      </c>
      <c r="TTD20" s="103">
        <f t="shared" si="219"/>
        <v>0</v>
      </c>
      <c r="TTE20" s="103">
        <f t="shared" si="219"/>
        <v>0</v>
      </c>
      <c r="TTF20" s="103">
        <f t="shared" si="219"/>
        <v>0</v>
      </c>
      <c r="TTG20" s="103">
        <f t="shared" si="219"/>
        <v>0</v>
      </c>
      <c r="TTH20" s="103">
        <f t="shared" si="219"/>
        <v>0</v>
      </c>
      <c r="TTI20" s="103">
        <f t="shared" si="219"/>
        <v>0</v>
      </c>
      <c r="TTJ20" s="103">
        <f t="shared" si="219"/>
        <v>0</v>
      </c>
      <c r="TTK20" s="103">
        <f t="shared" si="219"/>
        <v>0</v>
      </c>
      <c r="TTL20" s="103">
        <f t="shared" si="219"/>
        <v>0</v>
      </c>
      <c r="TTM20" s="103">
        <f t="shared" si="219"/>
        <v>0</v>
      </c>
      <c r="TTN20" s="103">
        <f t="shared" si="219"/>
        <v>0</v>
      </c>
      <c r="TTO20" s="103">
        <f t="shared" si="219"/>
        <v>0</v>
      </c>
      <c r="TTP20" s="103">
        <f t="shared" si="219"/>
        <v>0</v>
      </c>
      <c r="TTQ20" s="103">
        <f t="shared" si="219"/>
        <v>0</v>
      </c>
      <c r="TTR20" s="103">
        <f t="shared" si="219"/>
        <v>0</v>
      </c>
      <c r="TTS20" s="103">
        <f t="shared" si="219"/>
        <v>0</v>
      </c>
      <c r="TTT20" s="103">
        <f t="shared" si="219"/>
        <v>0</v>
      </c>
      <c r="TTU20" s="103">
        <f t="shared" si="219"/>
        <v>0</v>
      </c>
      <c r="TTV20" s="103">
        <f t="shared" si="219"/>
        <v>0</v>
      </c>
      <c r="TTW20" s="103">
        <f t="shared" si="219"/>
        <v>0</v>
      </c>
      <c r="TTX20" s="103">
        <f t="shared" si="219"/>
        <v>0</v>
      </c>
      <c r="TTY20" s="103">
        <f t="shared" si="219"/>
        <v>0</v>
      </c>
      <c r="TTZ20" s="103">
        <f t="shared" si="219"/>
        <v>0</v>
      </c>
      <c r="TUA20" s="103">
        <f t="shared" si="219"/>
        <v>0</v>
      </c>
      <c r="TUB20" s="103">
        <f t="shared" si="219"/>
        <v>0</v>
      </c>
      <c r="TUC20" s="103">
        <f t="shared" si="219"/>
        <v>0</v>
      </c>
      <c r="TUD20" s="103">
        <f t="shared" si="219"/>
        <v>0</v>
      </c>
      <c r="TUE20" s="103">
        <f t="shared" si="219"/>
        <v>0</v>
      </c>
      <c r="TUF20" s="103">
        <f t="shared" si="219"/>
        <v>0</v>
      </c>
      <c r="TUG20" s="103">
        <f t="shared" si="219"/>
        <v>0</v>
      </c>
      <c r="TUH20" s="103">
        <f t="shared" si="219"/>
        <v>0</v>
      </c>
      <c r="TUI20" s="103">
        <f t="shared" si="219"/>
        <v>0</v>
      </c>
      <c r="TUJ20" s="103">
        <f t="shared" si="219"/>
        <v>0</v>
      </c>
      <c r="TUK20" s="103">
        <f t="shared" si="219"/>
        <v>0</v>
      </c>
      <c r="TUL20" s="103">
        <f t="shared" si="219"/>
        <v>0</v>
      </c>
      <c r="TUM20" s="103">
        <f t="shared" si="219"/>
        <v>0</v>
      </c>
      <c r="TUN20" s="103">
        <f t="shared" si="219"/>
        <v>0</v>
      </c>
      <c r="TUO20" s="103">
        <f t="shared" si="219"/>
        <v>0</v>
      </c>
      <c r="TUP20" s="103">
        <f t="shared" si="219"/>
        <v>0</v>
      </c>
      <c r="TUQ20" s="103">
        <f t="shared" si="219"/>
        <v>0</v>
      </c>
      <c r="TUR20" s="103">
        <f t="shared" si="219"/>
        <v>0</v>
      </c>
      <c r="TUS20" s="103">
        <f t="shared" si="219"/>
        <v>0</v>
      </c>
      <c r="TUT20" s="103">
        <f t="shared" si="219"/>
        <v>0</v>
      </c>
      <c r="TUU20" s="103">
        <f t="shared" si="219"/>
        <v>0</v>
      </c>
      <c r="TUV20" s="103">
        <f t="shared" si="219"/>
        <v>0</v>
      </c>
      <c r="TUW20" s="103">
        <f t="shared" si="219"/>
        <v>0</v>
      </c>
      <c r="TUX20" s="103">
        <f t="shared" si="219"/>
        <v>0</v>
      </c>
      <c r="TUY20" s="103">
        <f t="shared" si="219"/>
        <v>0</v>
      </c>
      <c r="TUZ20" s="103">
        <f t="shared" si="219"/>
        <v>0</v>
      </c>
      <c r="TVA20" s="103">
        <f t="shared" si="219"/>
        <v>0</v>
      </c>
      <c r="TVB20" s="103">
        <f t="shared" si="219"/>
        <v>0</v>
      </c>
      <c r="TVC20" s="103">
        <f t="shared" si="219"/>
        <v>0</v>
      </c>
      <c r="TVD20" s="103">
        <f t="shared" si="219"/>
        <v>0</v>
      </c>
      <c r="TVE20" s="103">
        <f t="shared" ref="TVE20:TXP20" si="220">SUM(TVE9:TVE16)</f>
        <v>0</v>
      </c>
      <c r="TVF20" s="103">
        <f t="shared" si="220"/>
        <v>0</v>
      </c>
      <c r="TVG20" s="103">
        <f t="shared" si="220"/>
        <v>0</v>
      </c>
      <c r="TVH20" s="103">
        <f t="shared" si="220"/>
        <v>0</v>
      </c>
      <c r="TVI20" s="103">
        <f t="shared" si="220"/>
        <v>0</v>
      </c>
      <c r="TVJ20" s="103">
        <f t="shared" si="220"/>
        <v>0</v>
      </c>
      <c r="TVK20" s="103">
        <f t="shared" si="220"/>
        <v>0</v>
      </c>
      <c r="TVL20" s="103">
        <f t="shared" si="220"/>
        <v>0</v>
      </c>
      <c r="TVM20" s="103">
        <f t="shared" si="220"/>
        <v>0</v>
      </c>
      <c r="TVN20" s="103">
        <f t="shared" si="220"/>
        <v>0</v>
      </c>
      <c r="TVO20" s="103">
        <f t="shared" si="220"/>
        <v>0</v>
      </c>
      <c r="TVP20" s="103">
        <f t="shared" si="220"/>
        <v>0</v>
      </c>
      <c r="TVQ20" s="103">
        <f t="shared" si="220"/>
        <v>0</v>
      </c>
      <c r="TVR20" s="103">
        <f t="shared" si="220"/>
        <v>0</v>
      </c>
      <c r="TVS20" s="103">
        <f t="shared" si="220"/>
        <v>0</v>
      </c>
      <c r="TVT20" s="103">
        <f t="shared" si="220"/>
        <v>0</v>
      </c>
      <c r="TVU20" s="103">
        <f t="shared" si="220"/>
        <v>0</v>
      </c>
      <c r="TVV20" s="103">
        <f t="shared" si="220"/>
        <v>0</v>
      </c>
      <c r="TVW20" s="103">
        <f t="shared" si="220"/>
        <v>0</v>
      </c>
      <c r="TVX20" s="103">
        <f t="shared" si="220"/>
        <v>0</v>
      </c>
      <c r="TVY20" s="103">
        <f t="shared" si="220"/>
        <v>0</v>
      </c>
      <c r="TVZ20" s="103">
        <f t="shared" si="220"/>
        <v>0</v>
      </c>
      <c r="TWA20" s="103">
        <f t="shared" si="220"/>
        <v>0</v>
      </c>
      <c r="TWB20" s="103">
        <f t="shared" si="220"/>
        <v>0</v>
      </c>
      <c r="TWC20" s="103">
        <f t="shared" si="220"/>
        <v>0</v>
      </c>
      <c r="TWD20" s="103">
        <f t="shared" si="220"/>
        <v>0</v>
      </c>
      <c r="TWE20" s="103">
        <f t="shared" si="220"/>
        <v>0</v>
      </c>
      <c r="TWF20" s="103">
        <f t="shared" si="220"/>
        <v>0</v>
      </c>
      <c r="TWG20" s="103">
        <f t="shared" si="220"/>
        <v>0</v>
      </c>
      <c r="TWH20" s="103">
        <f t="shared" si="220"/>
        <v>0</v>
      </c>
      <c r="TWI20" s="103">
        <f t="shared" si="220"/>
        <v>0</v>
      </c>
      <c r="TWJ20" s="103">
        <f t="shared" si="220"/>
        <v>0</v>
      </c>
      <c r="TWK20" s="103">
        <f t="shared" si="220"/>
        <v>0</v>
      </c>
      <c r="TWL20" s="103">
        <f t="shared" si="220"/>
        <v>0</v>
      </c>
      <c r="TWM20" s="103">
        <f t="shared" si="220"/>
        <v>0</v>
      </c>
      <c r="TWN20" s="103">
        <f t="shared" si="220"/>
        <v>0</v>
      </c>
      <c r="TWO20" s="103">
        <f t="shared" si="220"/>
        <v>0</v>
      </c>
      <c r="TWP20" s="103">
        <f t="shared" si="220"/>
        <v>0</v>
      </c>
      <c r="TWQ20" s="103">
        <f t="shared" si="220"/>
        <v>0</v>
      </c>
      <c r="TWR20" s="103">
        <f t="shared" si="220"/>
        <v>0</v>
      </c>
      <c r="TWS20" s="103">
        <f t="shared" si="220"/>
        <v>0</v>
      </c>
      <c r="TWT20" s="103">
        <f t="shared" si="220"/>
        <v>0</v>
      </c>
      <c r="TWU20" s="103">
        <f t="shared" si="220"/>
        <v>0</v>
      </c>
      <c r="TWV20" s="103">
        <f t="shared" si="220"/>
        <v>0</v>
      </c>
      <c r="TWW20" s="103">
        <f t="shared" si="220"/>
        <v>0</v>
      </c>
      <c r="TWX20" s="103">
        <f t="shared" si="220"/>
        <v>0</v>
      </c>
      <c r="TWY20" s="103">
        <f t="shared" si="220"/>
        <v>0</v>
      </c>
      <c r="TWZ20" s="103">
        <f t="shared" si="220"/>
        <v>0</v>
      </c>
      <c r="TXA20" s="103">
        <f t="shared" si="220"/>
        <v>0</v>
      </c>
      <c r="TXB20" s="103">
        <f t="shared" si="220"/>
        <v>0</v>
      </c>
      <c r="TXC20" s="103">
        <f t="shared" si="220"/>
        <v>0</v>
      </c>
      <c r="TXD20" s="103">
        <f t="shared" si="220"/>
        <v>0</v>
      </c>
      <c r="TXE20" s="103">
        <f t="shared" si="220"/>
        <v>0</v>
      </c>
      <c r="TXF20" s="103">
        <f t="shared" si="220"/>
        <v>0</v>
      </c>
      <c r="TXG20" s="103">
        <f t="shared" si="220"/>
        <v>0</v>
      </c>
      <c r="TXH20" s="103">
        <f t="shared" si="220"/>
        <v>0</v>
      </c>
      <c r="TXI20" s="103">
        <f t="shared" si="220"/>
        <v>0</v>
      </c>
      <c r="TXJ20" s="103">
        <f t="shared" si="220"/>
        <v>0</v>
      </c>
      <c r="TXK20" s="103">
        <f t="shared" si="220"/>
        <v>0</v>
      </c>
      <c r="TXL20" s="103">
        <f t="shared" si="220"/>
        <v>0</v>
      </c>
      <c r="TXM20" s="103">
        <f t="shared" si="220"/>
        <v>0</v>
      </c>
      <c r="TXN20" s="103">
        <f t="shared" si="220"/>
        <v>0</v>
      </c>
      <c r="TXO20" s="103">
        <f t="shared" si="220"/>
        <v>0</v>
      </c>
      <c r="TXP20" s="103">
        <f t="shared" si="220"/>
        <v>0</v>
      </c>
      <c r="TXQ20" s="103">
        <f t="shared" ref="TXQ20:UAB20" si="221">SUM(TXQ9:TXQ16)</f>
        <v>0</v>
      </c>
      <c r="TXR20" s="103">
        <f t="shared" si="221"/>
        <v>0</v>
      </c>
      <c r="TXS20" s="103">
        <f t="shared" si="221"/>
        <v>0</v>
      </c>
      <c r="TXT20" s="103">
        <f t="shared" si="221"/>
        <v>0</v>
      </c>
      <c r="TXU20" s="103">
        <f t="shared" si="221"/>
        <v>0</v>
      </c>
      <c r="TXV20" s="103">
        <f t="shared" si="221"/>
        <v>0</v>
      </c>
      <c r="TXW20" s="103">
        <f t="shared" si="221"/>
        <v>0</v>
      </c>
      <c r="TXX20" s="103">
        <f t="shared" si="221"/>
        <v>0</v>
      </c>
      <c r="TXY20" s="103">
        <f t="shared" si="221"/>
        <v>0</v>
      </c>
      <c r="TXZ20" s="103">
        <f t="shared" si="221"/>
        <v>0</v>
      </c>
      <c r="TYA20" s="103">
        <f t="shared" si="221"/>
        <v>0</v>
      </c>
      <c r="TYB20" s="103">
        <f t="shared" si="221"/>
        <v>0</v>
      </c>
      <c r="TYC20" s="103">
        <f t="shared" si="221"/>
        <v>0</v>
      </c>
      <c r="TYD20" s="103">
        <f t="shared" si="221"/>
        <v>0</v>
      </c>
      <c r="TYE20" s="103">
        <f t="shared" si="221"/>
        <v>0</v>
      </c>
      <c r="TYF20" s="103">
        <f t="shared" si="221"/>
        <v>0</v>
      </c>
      <c r="TYG20" s="103">
        <f t="shared" si="221"/>
        <v>0</v>
      </c>
      <c r="TYH20" s="103">
        <f t="shared" si="221"/>
        <v>0</v>
      </c>
      <c r="TYI20" s="103">
        <f t="shared" si="221"/>
        <v>0</v>
      </c>
      <c r="TYJ20" s="103">
        <f t="shared" si="221"/>
        <v>0</v>
      </c>
      <c r="TYK20" s="103">
        <f t="shared" si="221"/>
        <v>0</v>
      </c>
      <c r="TYL20" s="103">
        <f t="shared" si="221"/>
        <v>0</v>
      </c>
      <c r="TYM20" s="103">
        <f t="shared" si="221"/>
        <v>0</v>
      </c>
      <c r="TYN20" s="103">
        <f t="shared" si="221"/>
        <v>0</v>
      </c>
      <c r="TYO20" s="103">
        <f t="shared" si="221"/>
        <v>0</v>
      </c>
      <c r="TYP20" s="103">
        <f t="shared" si="221"/>
        <v>0</v>
      </c>
      <c r="TYQ20" s="103">
        <f t="shared" si="221"/>
        <v>0</v>
      </c>
      <c r="TYR20" s="103">
        <f t="shared" si="221"/>
        <v>0</v>
      </c>
      <c r="TYS20" s="103">
        <f t="shared" si="221"/>
        <v>0</v>
      </c>
      <c r="TYT20" s="103">
        <f t="shared" si="221"/>
        <v>0</v>
      </c>
      <c r="TYU20" s="103">
        <f t="shared" si="221"/>
        <v>0</v>
      </c>
      <c r="TYV20" s="103">
        <f t="shared" si="221"/>
        <v>0</v>
      </c>
      <c r="TYW20" s="103">
        <f t="shared" si="221"/>
        <v>0</v>
      </c>
      <c r="TYX20" s="103">
        <f t="shared" si="221"/>
        <v>0</v>
      </c>
      <c r="TYY20" s="103">
        <f t="shared" si="221"/>
        <v>0</v>
      </c>
      <c r="TYZ20" s="103">
        <f t="shared" si="221"/>
        <v>0</v>
      </c>
      <c r="TZA20" s="103">
        <f t="shared" si="221"/>
        <v>0</v>
      </c>
      <c r="TZB20" s="103">
        <f t="shared" si="221"/>
        <v>0</v>
      </c>
      <c r="TZC20" s="103">
        <f t="shared" si="221"/>
        <v>0</v>
      </c>
      <c r="TZD20" s="103">
        <f t="shared" si="221"/>
        <v>0</v>
      </c>
      <c r="TZE20" s="103">
        <f t="shared" si="221"/>
        <v>0</v>
      </c>
      <c r="TZF20" s="103">
        <f t="shared" si="221"/>
        <v>0</v>
      </c>
      <c r="TZG20" s="103">
        <f t="shared" si="221"/>
        <v>0</v>
      </c>
      <c r="TZH20" s="103">
        <f t="shared" si="221"/>
        <v>0</v>
      </c>
      <c r="TZI20" s="103">
        <f t="shared" si="221"/>
        <v>0</v>
      </c>
      <c r="TZJ20" s="103">
        <f t="shared" si="221"/>
        <v>0</v>
      </c>
      <c r="TZK20" s="103">
        <f t="shared" si="221"/>
        <v>0</v>
      </c>
      <c r="TZL20" s="103">
        <f t="shared" si="221"/>
        <v>0</v>
      </c>
      <c r="TZM20" s="103">
        <f t="shared" si="221"/>
        <v>0</v>
      </c>
      <c r="TZN20" s="103">
        <f t="shared" si="221"/>
        <v>0</v>
      </c>
      <c r="TZO20" s="103">
        <f t="shared" si="221"/>
        <v>0</v>
      </c>
      <c r="TZP20" s="103">
        <f t="shared" si="221"/>
        <v>0</v>
      </c>
      <c r="TZQ20" s="103">
        <f t="shared" si="221"/>
        <v>0</v>
      </c>
      <c r="TZR20" s="103">
        <f t="shared" si="221"/>
        <v>0</v>
      </c>
      <c r="TZS20" s="103">
        <f t="shared" si="221"/>
        <v>0</v>
      </c>
      <c r="TZT20" s="103">
        <f t="shared" si="221"/>
        <v>0</v>
      </c>
      <c r="TZU20" s="103">
        <f t="shared" si="221"/>
        <v>0</v>
      </c>
      <c r="TZV20" s="103">
        <f t="shared" si="221"/>
        <v>0</v>
      </c>
      <c r="TZW20" s="103">
        <f t="shared" si="221"/>
        <v>0</v>
      </c>
      <c r="TZX20" s="103">
        <f t="shared" si="221"/>
        <v>0</v>
      </c>
      <c r="TZY20" s="103">
        <f t="shared" si="221"/>
        <v>0</v>
      </c>
      <c r="TZZ20" s="103">
        <f t="shared" si="221"/>
        <v>0</v>
      </c>
      <c r="UAA20" s="103">
        <f t="shared" si="221"/>
        <v>0</v>
      </c>
      <c r="UAB20" s="103">
        <f t="shared" si="221"/>
        <v>0</v>
      </c>
      <c r="UAC20" s="103">
        <f t="shared" ref="UAC20:UCN20" si="222">SUM(UAC9:UAC16)</f>
        <v>0</v>
      </c>
      <c r="UAD20" s="103">
        <f t="shared" si="222"/>
        <v>0</v>
      </c>
      <c r="UAE20" s="103">
        <f t="shared" si="222"/>
        <v>0</v>
      </c>
      <c r="UAF20" s="103">
        <f t="shared" si="222"/>
        <v>0</v>
      </c>
      <c r="UAG20" s="103">
        <f t="shared" si="222"/>
        <v>0</v>
      </c>
      <c r="UAH20" s="103">
        <f t="shared" si="222"/>
        <v>0</v>
      </c>
      <c r="UAI20" s="103">
        <f t="shared" si="222"/>
        <v>0</v>
      </c>
      <c r="UAJ20" s="103">
        <f t="shared" si="222"/>
        <v>0</v>
      </c>
      <c r="UAK20" s="103">
        <f t="shared" si="222"/>
        <v>0</v>
      </c>
      <c r="UAL20" s="103">
        <f t="shared" si="222"/>
        <v>0</v>
      </c>
      <c r="UAM20" s="103">
        <f t="shared" si="222"/>
        <v>0</v>
      </c>
      <c r="UAN20" s="103">
        <f t="shared" si="222"/>
        <v>0</v>
      </c>
      <c r="UAO20" s="103">
        <f t="shared" si="222"/>
        <v>0</v>
      </c>
      <c r="UAP20" s="103">
        <f t="shared" si="222"/>
        <v>0</v>
      </c>
      <c r="UAQ20" s="103">
        <f t="shared" si="222"/>
        <v>0</v>
      </c>
      <c r="UAR20" s="103">
        <f t="shared" si="222"/>
        <v>0</v>
      </c>
      <c r="UAS20" s="103">
        <f t="shared" si="222"/>
        <v>0</v>
      </c>
      <c r="UAT20" s="103">
        <f t="shared" si="222"/>
        <v>0</v>
      </c>
      <c r="UAU20" s="103">
        <f t="shared" si="222"/>
        <v>0</v>
      </c>
      <c r="UAV20" s="103">
        <f t="shared" si="222"/>
        <v>0</v>
      </c>
      <c r="UAW20" s="103">
        <f t="shared" si="222"/>
        <v>0</v>
      </c>
      <c r="UAX20" s="103">
        <f t="shared" si="222"/>
        <v>0</v>
      </c>
      <c r="UAY20" s="103">
        <f t="shared" si="222"/>
        <v>0</v>
      </c>
      <c r="UAZ20" s="103">
        <f t="shared" si="222"/>
        <v>0</v>
      </c>
      <c r="UBA20" s="103">
        <f t="shared" si="222"/>
        <v>0</v>
      </c>
      <c r="UBB20" s="103">
        <f t="shared" si="222"/>
        <v>0</v>
      </c>
      <c r="UBC20" s="103">
        <f t="shared" si="222"/>
        <v>0</v>
      </c>
      <c r="UBD20" s="103">
        <f t="shared" si="222"/>
        <v>0</v>
      </c>
      <c r="UBE20" s="103">
        <f t="shared" si="222"/>
        <v>0</v>
      </c>
      <c r="UBF20" s="103">
        <f t="shared" si="222"/>
        <v>0</v>
      </c>
      <c r="UBG20" s="103">
        <f t="shared" si="222"/>
        <v>0</v>
      </c>
      <c r="UBH20" s="103">
        <f t="shared" si="222"/>
        <v>0</v>
      </c>
      <c r="UBI20" s="103">
        <f t="shared" si="222"/>
        <v>0</v>
      </c>
      <c r="UBJ20" s="103">
        <f t="shared" si="222"/>
        <v>0</v>
      </c>
      <c r="UBK20" s="103">
        <f t="shared" si="222"/>
        <v>0</v>
      </c>
      <c r="UBL20" s="103">
        <f t="shared" si="222"/>
        <v>0</v>
      </c>
      <c r="UBM20" s="103">
        <f t="shared" si="222"/>
        <v>0</v>
      </c>
      <c r="UBN20" s="103">
        <f t="shared" si="222"/>
        <v>0</v>
      </c>
      <c r="UBO20" s="103">
        <f t="shared" si="222"/>
        <v>0</v>
      </c>
      <c r="UBP20" s="103">
        <f t="shared" si="222"/>
        <v>0</v>
      </c>
      <c r="UBQ20" s="103">
        <f t="shared" si="222"/>
        <v>0</v>
      </c>
      <c r="UBR20" s="103">
        <f t="shared" si="222"/>
        <v>0</v>
      </c>
      <c r="UBS20" s="103">
        <f t="shared" si="222"/>
        <v>0</v>
      </c>
      <c r="UBT20" s="103">
        <f t="shared" si="222"/>
        <v>0</v>
      </c>
      <c r="UBU20" s="103">
        <f t="shared" si="222"/>
        <v>0</v>
      </c>
      <c r="UBV20" s="103">
        <f t="shared" si="222"/>
        <v>0</v>
      </c>
      <c r="UBW20" s="103">
        <f t="shared" si="222"/>
        <v>0</v>
      </c>
      <c r="UBX20" s="103">
        <f t="shared" si="222"/>
        <v>0</v>
      </c>
      <c r="UBY20" s="103">
        <f t="shared" si="222"/>
        <v>0</v>
      </c>
      <c r="UBZ20" s="103">
        <f t="shared" si="222"/>
        <v>0</v>
      </c>
      <c r="UCA20" s="103">
        <f t="shared" si="222"/>
        <v>0</v>
      </c>
      <c r="UCB20" s="103">
        <f t="shared" si="222"/>
        <v>0</v>
      </c>
      <c r="UCC20" s="103">
        <f t="shared" si="222"/>
        <v>0</v>
      </c>
      <c r="UCD20" s="103">
        <f t="shared" si="222"/>
        <v>0</v>
      </c>
      <c r="UCE20" s="103">
        <f t="shared" si="222"/>
        <v>0</v>
      </c>
      <c r="UCF20" s="103">
        <f t="shared" si="222"/>
        <v>0</v>
      </c>
      <c r="UCG20" s="103">
        <f t="shared" si="222"/>
        <v>0</v>
      </c>
      <c r="UCH20" s="103">
        <f t="shared" si="222"/>
        <v>0</v>
      </c>
      <c r="UCI20" s="103">
        <f t="shared" si="222"/>
        <v>0</v>
      </c>
      <c r="UCJ20" s="103">
        <f t="shared" si="222"/>
        <v>0</v>
      </c>
      <c r="UCK20" s="103">
        <f t="shared" si="222"/>
        <v>0</v>
      </c>
      <c r="UCL20" s="103">
        <f t="shared" si="222"/>
        <v>0</v>
      </c>
      <c r="UCM20" s="103">
        <f t="shared" si="222"/>
        <v>0</v>
      </c>
      <c r="UCN20" s="103">
        <f t="shared" si="222"/>
        <v>0</v>
      </c>
      <c r="UCO20" s="103">
        <f t="shared" ref="UCO20:UEZ20" si="223">SUM(UCO9:UCO16)</f>
        <v>0</v>
      </c>
      <c r="UCP20" s="103">
        <f t="shared" si="223"/>
        <v>0</v>
      </c>
      <c r="UCQ20" s="103">
        <f t="shared" si="223"/>
        <v>0</v>
      </c>
      <c r="UCR20" s="103">
        <f t="shared" si="223"/>
        <v>0</v>
      </c>
      <c r="UCS20" s="103">
        <f t="shared" si="223"/>
        <v>0</v>
      </c>
      <c r="UCT20" s="103">
        <f t="shared" si="223"/>
        <v>0</v>
      </c>
      <c r="UCU20" s="103">
        <f t="shared" si="223"/>
        <v>0</v>
      </c>
      <c r="UCV20" s="103">
        <f t="shared" si="223"/>
        <v>0</v>
      </c>
      <c r="UCW20" s="103">
        <f t="shared" si="223"/>
        <v>0</v>
      </c>
      <c r="UCX20" s="103">
        <f t="shared" si="223"/>
        <v>0</v>
      </c>
      <c r="UCY20" s="103">
        <f t="shared" si="223"/>
        <v>0</v>
      </c>
      <c r="UCZ20" s="103">
        <f t="shared" si="223"/>
        <v>0</v>
      </c>
      <c r="UDA20" s="103">
        <f t="shared" si="223"/>
        <v>0</v>
      </c>
      <c r="UDB20" s="103">
        <f t="shared" si="223"/>
        <v>0</v>
      </c>
      <c r="UDC20" s="103">
        <f t="shared" si="223"/>
        <v>0</v>
      </c>
      <c r="UDD20" s="103">
        <f t="shared" si="223"/>
        <v>0</v>
      </c>
      <c r="UDE20" s="103">
        <f t="shared" si="223"/>
        <v>0</v>
      </c>
      <c r="UDF20" s="103">
        <f t="shared" si="223"/>
        <v>0</v>
      </c>
      <c r="UDG20" s="103">
        <f t="shared" si="223"/>
        <v>0</v>
      </c>
      <c r="UDH20" s="103">
        <f t="shared" si="223"/>
        <v>0</v>
      </c>
      <c r="UDI20" s="103">
        <f t="shared" si="223"/>
        <v>0</v>
      </c>
      <c r="UDJ20" s="103">
        <f t="shared" si="223"/>
        <v>0</v>
      </c>
      <c r="UDK20" s="103">
        <f t="shared" si="223"/>
        <v>0</v>
      </c>
      <c r="UDL20" s="103">
        <f t="shared" si="223"/>
        <v>0</v>
      </c>
      <c r="UDM20" s="103">
        <f t="shared" si="223"/>
        <v>0</v>
      </c>
      <c r="UDN20" s="103">
        <f t="shared" si="223"/>
        <v>0</v>
      </c>
      <c r="UDO20" s="103">
        <f t="shared" si="223"/>
        <v>0</v>
      </c>
      <c r="UDP20" s="103">
        <f t="shared" si="223"/>
        <v>0</v>
      </c>
      <c r="UDQ20" s="103">
        <f t="shared" si="223"/>
        <v>0</v>
      </c>
      <c r="UDR20" s="103">
        <f t="shared" si="223"/>
        <v>0</v>
      </c>
      <c r="UDS20" s="103">
        <f t="shared" si="223"/>
        <v>0</v>
      </c>
      <c r="UDT20" s="103">
        <f t="shared" si="223"/>
        <v>0</v>
      </c>
      <c r="UDU20" s="103">
        <f t="shared" si="223"/>
        <v>0</v>
      </c>
      <c r="UDV20" s="103">
        <f t="shared" si="223"/>
        <v>0</v>
      </c>
      <c r="UDW20" s="103">
        <f t="shared" si="223"/>
        <v>0</v>
      </c>
      <c r="UDX20" s="103">
        <f t="shared" si="223"/>
        <v>0</v>
      </c>
      <c r="UDY20" s="103">
        <f t="shared" si="223"/>
        <v>0</v>
      </c>
      <c r="UDZ20" s="103">
        <f t="shared" si="223"/>
        <v>0</v>
      </c>
      <c r="UEA20" s="103">
        <f t="shared" si="223"/>
        <v>0</v>
      </c>
      <c r="UEB20" s="103">
        <f t="shared" si="223"/>
        <v>0</v>
      </c>
      <c r="UEC20" s="103">
        <f t="shared" si="223"/>
        <v>0</v>
      </c>
      <c r="UED20" s="103">
        <f t="shared" si="223"/>
        <v>0</v>
      </c>
      <c r="UEE20" s="103">
        <f t="shared" si="223"/>
        <v>0</v>
      </c>
      <c r="UEF20" s="103">
        <f t="shared" si="223"/>
        <v>0</v>
      </c>
      <c r="UEG20" s="103">
        <f t="shared" si="223"/>
        <v>0</v>
      </c>
      <c r="UEH20" s="103">
        <f t="shared" si="223"/>
        <v>0</v>
      </c>
      <c r="UEI20" s="103">
        <f t="shared" si="223"/>
        <v>0</v>
      </c>
      <c r="UEJ20" s="103">
        <f t="shared" si="223"/>
        <v>0</v>
      </c>
      <c r="UEK20" s="103">
        <f t="shared" si="223"/>
        <v>0</v>
      </c>
      <c r="UEL20" s="103">
        <f t="shared" si="223"/>
        <v>0</v>
      </c>
      <c r="UEM20" s="103">
        <f t="shared" si="223"/>
        <v>0</v>
      </c>
      <c r="UEN20" s="103">
        <f t="shared" si="223"/>
        <v>0</v>
      </c>
      <c r="UEO20" s="103">
        <f t="shared" si="223"/>
        <v>0</v>
      </c>
      <c r="UEP20" s="103">
        <f t="shared" si="223"/>
        <v>0</v>
      </c>
      <c r="UEQ20" s="103">
        <f t="shared" si="223"/>
        <v>0</v>
      </c>
      <c r="UER20" s="103">
        <f t="shared" si="223"/>
        <v>0</v>
      </c>
      <c r="UES20" s="103">
        <f t="shared" si="223"/>
        <v>0</v>
      </c>
      <c r="UET20" s="103">
        <f t="shared" si="223"/>
        <v>0</v>
      </c>
      <c r="UEU20" s="103">
        <f t="shared" si="223"/>
        <v>0</v>
      </c>
      <c r="UEV20" s="103">
        <f t="shared" si="223"/>
        <v>0</v>
      </c>
      <c r="UEW20" s="103">
        <f t="shared" si="223"/>
        <v>0</v>
      </c>
      <c r="UEX20" s="103">
        <f t="shared" si="223"/>
        <v>0</v>
      </c>
      <c r="UEY20" s="103">
        <f t="shared" si="223"/>
        <v>0</v>
      </c>
      <c r="UEZ20" s="103">
        <f t="shared" si="223"/>
        <v>0</v>
      </c>
      <c r="UFA20" s="103">
        <f t="shared" ref="UFA20:UHL20" si="224">SUM(UFA9:UFA16)</f>
        <v>0</v>
      </c>
      <c r="UFB20" s="103">
        <f t="shared" si="224"/>
        <v>0</v>
      </c>
      <c r="UFC20" s="103">
        <f t="shared" si="224"/>
        <v>0</v>
      </c>
      <c r="UFD20" s="103">
        <f t="shared" si="224"/>
        <v>0</v>
      </c>
      <c r="UFE20" s="103">
        <f t="shared" si="224"/>
        <v>0</v>
      </c>
      <c r="UFF20" s="103">
        <f t="shared" si="224"/>
        <v>0</v>
      </c>
      <c r="UFG20" s="103">
        <f t="shared" si="224"/>
        <v>0</v>
      </c>
      <c r="UFH20" s="103">
        <f t="shared" si="224"/>
        <v>0</v>
      </c>
      <c r="UFI20" s="103">
        <f t="shared" si="224"/>
        <v>0</v>
      </c>
      <c r="UFJ20" s="103">
        <f t="shared" si="224"/>
        <v>0</v>
      </c>
      <c r="UFK20" s="103">
        <f t="shared" si="224"/>
        <v>0</v>
      </c>
      <c r="UFL20" s="103">
        <f t="shared" si="224"/>
        <v>0</v>
      </c>
      <c r="UFM20" s="103">
        <f t="shared" si="224"/>
        <v>0</v>
      </c>
      <c r="UFN20" s="103">
        <f t="shared" si="224"/>
        <v>0</v>
      </c>
      <c r="UFO20" s="103">
        <f t="shared" si="224"/>
        <v>0</v>
      </c>
      <c r="UFP20" s="103">
        <f t="shared" si="224"/>
        <v>0</v>
      </c>
      <c r="UFQ20" s="103">
        <f t="shared" si="224"/>
        <v>0</v>
      </c>
      <c r="UFR20" s="103">
        <f t="shared" si="224"/>
        <v>0</v>
      </c>
      <c r="UFS20" s="103">
        <f t="shared" si="224"/>
        <v>0</v>
      </c>
      <c r="UFT20" s="103">
        <f t="shared" si="224"/>
        <v>0</v>
      </c>
      <c r="UFU20" s="103">
        <f t="shared" si="224"/>
        <v>0</v>
      </c>
      <c r="UFV20" s="103">
        <f t="shared" si="224"/>
        <v>0</v>
      </c>
      <c r="UFW20" s="103">
        <f t="shared" si="224"/>
        <v>0</v>
      </c>
      <c r="UFX20" s="103">
        <f t="shared" si="224"/>
        <v>0</v>
      </c>
      <c r="UFY20" s="103">
        <f t="shared" si="224"/>
        <v>0</v>
      </c>
      <c r="UFZ20" s="103">
        <f t="shared" si="224"/>
        <v>0</v>
      </c>
      <c r="UGA20" s="103">
        <f t="shared" si="224"/>
        <v>0</v>
      </c>
      <c r="UGB20" s="103">
        <f t="shared" si="224"/>
        <v>0</v>
      </c>
      <c r="UGC20" s="103">
        <f t="shared" si="224"/>
        <v>0</v>
      </c>
      <c r="UGD20" s="103">
        <f t="shared" si="224"/>
        <v>0</v>
      </c>
      <c r="UGE20" s="103">
        <f t="shared" si="224"/>
        <v>0</v>
      </c>
      <c r="UGF20" s="103">
        <f t="shared" si="224"/>
        <v>0</v>
      </c>
      <c r="UGG20" s="103">
        <f t="shared" si="224"/>
        <v>0</v>
      </c>
      <c r="UGH20" s="103">
        <f t="shared" si="224"/>
        <v>0</v>
      </c>
      <c r="UGI20" s="103">
        <f t="shared" si="224"/>
        <v>0</v>
      </c>
      <c r="UGJ20" s="103">
        <f t="shared" si="224"/>
        <v>0</v>
      </c>
      <c r="UGK20" s="103">
        <f t="shared" si="224"/>
        <v>0</v>
      </c>
      <c r="UGL20" s="103">
        <f t="shared" si="224"/>
        <v>0</v>
      </c>
      <c r="UGM20" s="103">
        <f t="shared" si="224"/>
        <v>0</v>
      </c>
      <c r="UGN20" s="103">
        <f t="shared" si="224"/>
        <v>0</v>
      </c>
      <c r="UGO20" s="103">
        <f t="shared" si="224"/>
        <v>0</v>
      </c>
      <c r="UGP20" s="103">
        <f t="shared" si="224"/>
        <v>0</v>
      </c>
      <c r="UGQ20" s="103">
        <f t="shared" si="224"/>
        <v>0</v>
      </c>
      <c r="UGR20" s="103">
        <f t="shared" si="224"/>
        <v>0</v>
      </c>
      <c r="UGS20" s="103">
        <f t="shared" si="224"/>
        <v>0</v>
      </c>
      <c r="UGT20" s="103">
        <f t="shared" si="224"/>
        <v>0</v>
      </c>
      <c r="UGU20" s="103">
        <f t="shared" si="224"/>
        <v>0</v>
      </c>
      <c r="UGV20" s="103">
        <f t="shared" si="224"/>
        <v>0</v>
      </c>
      <c r="UGW20" s="103">
        <f t="shared" si="224"/>
        <v>0</v>
      </c>
      <c r="UGX20" s="103">
        <f t="shared" si="224"/>
        <v>0</v>
      </c>
      <c r="UGY20" s="103">
        <f t="shared" si="224"/>
        <v>0</v>
      </c>
      <c r="UGZ20" s="103">
        <f t="shared" si="224"/>
        <v>0</v>
      </c>
      <c r="UHA20" s="103">
        <f t="shared" si="224"/>
        <v>0</v>
      </c>
      <c r="UHB20" s="103">
        <f t="shared" si="224"/>
        <v>0</v>
      </c>
      <c r="UHC20" s="103">
        <f t="shared" si="224"/>
        <v>0</v>
      </c>
      <c r="UHD20" s="103">
        <f t="shared" si="224"/>
        <v>0</v>
      </c>
      <c r="UHE20" s="103">
        <f t="shared" si="224"/>
        <v>0</v>
      </c>
      <c r="UHF20" s="103">
        <f t="shared" si="224"/>
        <v>0</v>
      </c>
      <c r="UHG20" s="103">
        <f t="shared" si="224"/>
        <v>0</v>
      </c>
      <c r="UHH20" s="103">
        <f t="shared" si="224"/>
        <v>0</v>
      </c>
      <c r="UHI20" s="103">
        <f t="shared" si="224"/>
        <v>0</v>
      </c>
      <c r="UHJ20" s="103">
        <f t="shared" si="224"/>
        <v>0</v>
      </c>
      <c r="UHK20" s="103">
        <f t="shared" si="224"/>
        <v>0</v>
      </c>
      <c r="UHL20" s="103">
        <f t="shared" si="224"/>
        <v>0</v>
      </c>
      <c r="UHM20" s="103">
        <f t="shared" ref="UHM20:UJX20" si="225">SUM(UHM9:UHM16)</f>
        <v>0</v>
      </c>
      <c r="UHN20" s="103">
        <f t="shared" si="225"/>
        <v>0</v>
      </c>
      <c r="UHO20" s="103">
        <f t="shared" si="225"/>
        <v>0</v>
      </c>
      <c r="UHP20" s="103">
        <f t="shared" si="225"/>
        <v>0</v>
      </c>
      <c r="UHQ20" s="103">
        <f t="shared" si="225"/>
        <v>0</v>
      </c>
      <c r="UHR20" s="103">
        <f t="shared" si="225"/>
        <v>0</v>
      </c>
      <c r="UHS20" s="103">
        <f t="shared" si="225"/>
        <v>0</v>
      </c>
      <c r="UHT20" s="103">
        <f t="shared" si="225"/>
        <v>0</v>
      </c>
      <c r="UHU20" s="103">
        <f t="shared" si="225"/>
        <v>0</v>
      </c>
      <c r="UHV20" s="103">
        <f t="shared" si="225"/>
        <v>0</v>
      </c>
      <c r="UHW20" s="103">
        <f t="shared" si="225"/>
        <v>0</v>
      </c>
      <c r="UHX20" s="103">
        <f t="shared" si="225"/>
        <v>0</v>
      </c>
      <c r="UHY20" s="103">
        <f t="shared" si="225"/>
        <v>0</v>
      </c>
      <c r="UHZ20" s="103">
        <f t="shared" si="225"/>
        <v>0</v>
      </c>
      <c r="UIA20" s="103">
        <f t="shared" si="225"/>
        <v>0</v>
      </c>
      <c r="UIB20" s="103">
        <f t="shared" si="225"/>
        <v>0</v>
      </c>
      <c r="UIC20" s="103">
        <f t="shared" si="225"/>
        <v>0</v>
      </c>
      <c r="UID20" s="103">
        <f t="shared" si="225"/>
        <v>0</v>
      </c>
      <c r="UIE20" s="103">
        <f t="shared" si="225"/>
        <v>0</v>
      </c>
      <c r="UIF20" s="103">
        <f t="shared" si="225"/>
        <v>0</v>
      </c>
      <c r="UIG20" s="103">
        <f t="shared" si="225"/>
        <v>0</v>
      </c>
      <c r="UIH20" s="103">
        <f t="shared" si="225"/>
        <v>0</v>
      </c>
      <c r="UII20" s="103">
        <f t="shared" si="225"/>
        <v>0</v>
      </c>
      <c r="UIJ20" s="103">
        <f t="shared" si="225"/>
        <v>0</v>
      </c>
      <c r="UIK20" s="103">
        <f t="shared" si="225"/>
        <v>0</v>
      </c>
      <c r="UIL20" s="103">
        <f t="shared" si="225"/>
        <v>0</v>
      </c>
      <c r="UIM20" s="103">
        <f t="shared" si="225"/>
        <v>0</v>
      </c>
      <c r="UIN20" s="103">
        <f t="shared" si="225"/>
        <v>0</v>
      </c>
      <c r="UIO20" s="103">
        <f t="shared" si="225"/>
        <v>0</v>
      </c>
      <c r="UIP20" s="103">
        <f t="shared" si="225"/>
        <v>0</v>
      </c>
      <c r="UIQ20" s="103">
        <f t="shared" si="225"/>
        <v>0</v>
      </c>
      <c r="UIR20" s="103">
        <f t="shared" si="225"/>
        <v>0</v>
      </c>
      <c r="UIS20" s="103">
        <f t="shared" si="225"/>
        <v>0</v>
      </c>
      <c r="UIT20" s="103">
        <f t="shared" si="225"/>
        <v>0</v>
      </c>
      <c r="UIU20" s="103">
        <f t="shared" si="225"/>
        <v>0</v>
      </c>
      <c r="UIV20" s="103">
        <f t="shared" si="225"/>
        <v>0</v>
      </c>
      <c r="UIW20" s="103">
        <f t="shared" si="225"/>
        <v>0</v>
      </c>
      <c r="UIX20" s="103">
        <f t="shared" si="225"/>
        <v>0</v>
      </c>
      <c r="UIY20" s="103">
        <f t="shared" si="225"/>
        <v>0</v>
      </c>
      <c r="UIZ20" s="103">
        <f t="shared" si="225"/>
        <v>0</v>
      </c>
      <c r="UJA20" s="103">
        <f t="shared" si="225"/>
        <v>0</v>
      </c>
      <c r="UJB20" s="103">
        <f t="shared" si="225"/>
        <v>0</v>
      </c>
      <c r="UJC20" s="103">
        <f t="shared" si="225"/>
        <v>0</v>
      </c>
      <c r="UJD20" s="103">
        <f t="shared" si="225"/>
        <v>0</v>
      </c>
      <c r="UJE20" s="103">
        <f t="shared" si="225"/>
        <v>0</v>
      </c>
      <c r="UJF20" s="103">
        <f t="shared" si="225"/>
        <v>0</v>
      </c>
      <c r="UJG20" s="103">
        <f t="shared" si="225"/>
        <v>0</v>
      </c>
      <c r="UJH20" s="103">
        <f t="shared" si="225"/>
        <v>0</v>
      </c>
      <c r="UJI20" s="103">
        <f t="shared" si="225"/>
        <v>0</v>
      </c>
      <c r="UJJ20" s="103">
        <f t="shared" si="225"/>
        <v>0</v>
      </c>
      <c r="UJK20" s="103">
        <f t="shared" si="225"/>
        <v>0</v>
      </c>
      <c r="UJL20" s="103">
        <f t="shared" si="225"/>
        <v>0</v>
      </c>
      <c r="UJM20" s="103">
        <f t="shared" si="225"/>
        <v>0</v>
      </c>
      <c r="UJN20" s="103">
        <f t="shared" si="225"/>
        <v>0</v>
      </c>
      <c r="UJO20" s="103">
        <f t="shared" si="225"/>
        <v>0</v>
      </c>
      <c r="UJP20" s="103">
        <f t="shared" si="225"/>
        <v>0</v>
      </c>
      <c r="UJQ20" s="103">
        <f t="shared" si="225"/>
        <v>0</v>
      </c>
      <c r="UJR20" s="103">
        <f t="shared" si="225"/>
        <v>0</v>
      </c>
      <c r="UJS20" s="103">
        <f t="shared" si="225"/>
        <v>0</v>
      </c>
      <c r="UJT20" s="103">
        <f t="shared" si="225"/>
        <v>0</v>
      </c>
      <c r="UJU20" s="103">
        <f t="shared" si="225"/>
        <v>0</v>
      </c>
      <c r="UJV20" s="103">
        <f t="shared" si="225"/>
        <v>0</v>
      </c>
      <c r="UJW20" s="103">
        <f t="shared" si="225"/>
        <v>0</v>
      </c>
      <c r="UJX20" s="103">
        <f t="shared" si="225"/>
        <v>0</v>
      </c>
      <c r="UJY20" s="103">
        <f t="shared" ref="UJY20:UMJ20" si="226">SUM(UJY9:UJY16)</f>
        <v>0</v>
      </c>
      <c r="UJZ20" s="103">
        <f t="shared" si="226"/>
        <v>0</v>
      </c>
      <c r="UKA20" s="103">
        <f t="shared" si="226"/>
        <v>0</v>
      </c>
      <c r="UKB20" s="103">
        <f t="shared" si="226"/>
        <v>0</v>
      </c>
      <c r="UKC20" s="103">
        <f t="shared" si="226"/>
        <v>0</v>
      </c>
      <c r="UKD20" s="103">
        <f t="shared" si="226"/>
        <v>0</v>
      </c>
      <c r="UKE20" s="103">
        <f t="shared" si="226"/>
        <v>0</v>
      </c>
      <c r="UKF20" s="103">
        <f t="shared" si="226"/>
        <v>0</v>
      </c>
      <c r="UKG20" s="103">
        <f t="shared" si="226"/>
        <v>0</v>
      </c>
      <c r="UKH20" s="103">
        <f t="shared" si="226"/>
        <v>0</v>
      </c>
      <c r="UKI20" s="103">
        <f t="shared" si="226"/>
        <v>0</v>
      </c>
      <c r="UKJ20" s="103">
        <f t="shared" si="226"/>
        <v>0</v>
      </c>
      <c r="UKK20" s="103">
        <f t="shared" si="226"/>
        <v>0</v>
      </c>
      <c r="UKL20" s="103">
        <f t="shared" si="226"/>
        <v>0</v>
      </c>
      <c r="UKM20" s="103">
        <f t="shared" si="226"/>
        <v>0</v>
      </c>
      <c r="UKN20" s="103">
        <f t="shared" si="226"/>
        <v>0</v>
      </c>
      <c r="UKO20" s="103">
        <f t="shared" si="226"/>
        <v>0</v>
      </c>
      <c r="UKP20" s="103">
        <f t="shared" si="226"/>
        <v>0</v>
      </c>
      <c r="UKQ20" s="103">
        <f t="shared" si="226"/>
        <v>0</v>
      </c>
      <c r="UKR20" s="103">
        <f t="shared" si="226"/>
        <v>0</v>
      </c>
      <c r="UKS20" s="103">
        <f t="shared" si="226"/>
        <v>0</v>
      </c>
      <c r="UKT20" s="103">
        <f t="shared" si="226"/>
        <v>0</v>
      </c>
      <c r="UKU20" s="103">
        <f t="shared" si="226"/>
        <v>0</v>
      </c>
      <c r="UKV20" s="103">
        <f t="shared" si="226"/>
        <v>0</v>
      </c>
      <c r="UKW20" s="103">
        <f t="shared" si="226"/>
        <v>0</v>
      </c>
      <c r="UKX20" s="103">
        <f t="shared" si="226"/>
        <v>0</v>
      </c>
      <c r="UKY20" s="103">
        <f t="shared" si="226"/>
        <v>0</v>
      </c>
      <c r="UKZ20" s="103">
        <f t="shared" si="226"/>
        <v>0</v>
      </c>
      <c r="ULA20" s="103">
        <f t="shared" si="226"/>
        <v>0</v>
      </c>
      <c r="ULB20" s="103">
        <f t="shared" si="226"/>
        <v>0</v>
      </c>
      <c r="ULC20" s="103">
        <f t="shared" si="226"/>
        <v>0</v>
      </c>
      <c r="ULD20" s="103">
        <f t="shared" si="226"/>
        <v>0</v>
      </c>
      <c r="ULE20" s="103">
        <f t="shared" si="226"/>
        <v>0</v>
      </c>
      <c r="ULF20" s="103">
        <f t="shared" si="226"/>
        <v>0</v>
      </c>
      <c r="ULG20" s="103">
        <f t="shared" si="226"/>
        <v>0</v>
      </c>
      <c r="ULH20" s="103">
        <f t="shared" si="226"/>
        <v>0</v>
      </c>
      <c r="ULI20" s="103">
        <f t="shared" si="226"/>
        <v>0</v>
      </c>
      <c r="ULJ20" s="103">
        <f t="shared" si="226"/>
        <v>0</v>
      </c>
      <c r="ULK20" s="103">
        <f t="shared" si="226"/>
        <v>0</v>
      </c>
      <c r="ULL20" s="103">
        <f t="shared" si="226"/>
        <v>0</v>
      </c>
      <c r="ULM20" s="103">
        <f t="shared" si="226"/>
        <v>0</v>
      </c>
      <c r="ULN20" s="103">
        <f t="shared" si="226"/>
        <v>0</v>
      </c>
      <c r="ULO20" s="103">
        <f t="shared" si="226"/>
        <v>0</v>
      </c>
      <c r="ULP20" s="103">
        <f t="shared" si="226"/>
        <v>0</v>
      </c>
      <c r="ULQ20" s="103">
        <f t="shared" si="226"/>
        <v>0</v>
      </c>
      <c r="ULR20" s="103">
        <f t="shared" si="226"/>
        <v>0</v>
      </c>
      <c r="ULS20" s="103">
        <f t="shared" si="226"/>
        <v>0</v>
      </c>
      <c r="ULT20" s="103">
        <f t="shared" si="226"/>
        <v>0</v>
      </c>
      <c r="ULU20" s="103">
        <f t="shared" si="226"/>
        <v>0</v>
      </c>
      <c r="ULV20" s="103">
        <f t="shared" si="226"/>
        <v>0</v>
      </c>
      <c r="ULW20" s="103">
        <f t="shared" si="226"/>
        <v>0</v>
      </c>
      <c r="ULX20" s="103">
        <f t="shared" si="226"/>
        <v>0</v>
      </c>
      <c r="ULY20" s="103">
        <f t="shared" si="226"/>
        <v>0</v>
      </c>
      <c r="ULZ20" s="103">
        <f t="shared" si="226"/>
        <v>0</v>
      </c>
      <c r="UMA20" s="103">
        <f t="shared" si="226"/>
        <v>0</v>
      </c>
      <c r="UMB20" s="103">
        <f t="shared" si="226"/>
        <v>0</v>
      </c>
      <c r="UMC20" s="103">
        <f t="shared" si="226"/>
        <v>0</v>
      </c>
      <c r="UMD20" s="103">
        <f t="shared" si="226"/>
        <v>0</v>
      </c>
      <c r="UME20" s="103">
        <f t="shared" si="226"/>
        <v>0</v>
      </c>
      <c r="UMF20" s="103">
        <f t="shared" si="226"/>
        <v>0</v>
      </c>
      <c r="UMG20" s="103">
        <f t="shared" si="226"/>
        <v>0</v>
      </c>
      <c r="UMH20" s="103">
        <f t="shared" si="226"/>
        <v>0</v>
      </c>
      <c r="UMI20" s="103">
        <f t="shared" si="226"/>
        <v>0</v>
      </c>
      <c r="UMJ20" s="103">
        <f t="shared" si="226"/>
        <v>0</v>
      </c>
      <c r="UMK20" s="103">
        <f t="shared" ref="UMK20:UOV20" si="227">SUM(UMK9:UMK16)</f>
        <v>0</v>
      </c>
      <c r="UML20" s="103">
        <f t="shared" si="227"/>
        <v>0</v>
      </c>
      <c r="UMM20" s="103">
        <f t="shared" si="227"/>
        <v>0</v>
      </c>
      <c r="UMN20" s="103">
        <f t="shared" si="227"/>
        <v>0</v>
      </c>
      <c r="UMO20" s="103">
        <f t="shared" si="227"/>
        <v>0</v>
      </c>
      <c r="UMP20" s="103">
        <f t="shared" si="227"/>
        <v>0</v>
      </c>
      <c r="UMQ20" s="103">
        <f t="shared" si="227"/>
        <v>0</v>
      </c>
      <c r="UMR20" s="103">
        <f t="shared" si="227"/>
        <v>0</v>
      </c>
      <c r="UMS20" s="103">
        <f t="shared" si="227"/>
        <v>0</v>
      </c>
      <c r="UMT20" s="103">
        <f t="shared" si="227"/>
        <v>0</v>
      </c>
      <c r="UMU20" s="103">
        <f t="shared" si="227"/>
        <v>0</v>
      </c>
      <c r="UMV20" s="103">
        <f t="shared" si="227"/>
        <v>0</v>
      </c>
      <c r="UMW20" s="103">
        <f t="shared" si="227"/>
        <v>0</v>
      </c>
      <c r="UMX20" s="103">
        <f t="shared" si="227"/>
        <v>0</v>
      </c>
      <c r="UMY20" s="103">
        <f t="shared" si="227"/>
        <v>0</v>
      </c>
      <c r="UMZ20" s="103">
        <f t="shared" si="227"/>
        <v>0</v>
      </c>
      <c r="UNA20" s="103">
        <f t="shared" si="227"/>
        <v>0</v>
      </c>
      <c r="UNB20" s="103">
        <f t="shared" si="227"/>
        <v>0</v>
      </c>
      <c r="UNC20" s="103">
        <f t="shared" si="227"/>
        <v>0</v>
      </c>
      <c r="UND20" s="103">
        <f t="shared" si="227"/>
        <v>0</v>
      </c>
      <c r="UNE20" s="103">
        <f t="shared" si="227"/>
        <v>0</v>
      </c>
      <c r="UNF20" s="103">
        <f t="shared" si="227"/>
        <v>0</v>
      </c>
      <c r="UNG20" s="103">
        <f t="shared" si="227"/>
        <v>0</v>
      </c>
      <c r="UNH20" s="103">
        <f t="shared" si="227"/>
        <v>0</v>
      </c>
      <c r="UNI20" s="103">
        <f t="shared" si="227"/>
        <v>0</v>
      </c>
      <c r="UNJ20" s="103">
        <f t="shared" si="227"/>
        <v>0</v>
      </c>
      <c r="UNK20" s="103">
        <f t="shared" si="227"/>
        <v>0</v>
      </c>
      <c r="UNL20" s="103">
        <f t="shared" si="227"/>
        <v>0</v>
      </c>
      <c r="UNM20" s="103">
        <f t="shared" si="227"/>
        <v>0</v>
      </c>
      <c r="UNN20" s="103">
        <f t="shared" si="227"/>
        <v>0</v>
      </c>
      <c r="UNO20" s="103">
        <f t="shared" si="227"/>
        <v>0</v>
      </c>
      <c r="UNP20" s="103">
        <f t="shared" si="227"/>
        <v>0</v>
      </c>
      <c r="UNQ20" s="103">
        <f t="shared" si="227"/>
        <v>0</v>
      </c>
      <c r="UNR20" s="103">
        <f t="shared" si="227"/>
        <v>0</v>
      </c>
      <c r="UNS20" s="103">
        <f t="shared" si="227"/>
        <v>0</v>
      </c>
      <c r="UNT20" s="103">
        <f t="shared" si="227"/>
        <v>0</v>
      </c>
      <c r="UNU20" s="103">
        <f t="shared" si="227"/>
        <v>0</v>
      </c>
      <c r="UNV20" s="103">
        <f t="shared" si="227"/>
        <v>0</v>
      </c>
      <c r="UNW20" s="103">
        <f t="shared" si="227"/>
        <v>0</v>
      </c>
      <c r="UNX20" s="103">
        <f t="shared" si="227"/>
        <v>0</v>
      </c>
      <c r="UNY20" s="103">
        <f t="shared" si="227"/>
        <v>0</v>
      </c>
      <c r="UNZ20" s="103">
        <f t="shared" si="227"/>
        <v>0</v>
      </c>
      <c r="UOA20" s="103">
        <f t="shared" si="227"/>
        <v>0</v>
      </c>
      <c r="UOB20" s="103">
        <f t="shared" si="227"/>
        <v>0</v>
      </c>
      <c r="UOC20" s="103">
        <f t="shared" si="227"/>
        <v>0</v>
      </c>
      <c r="UOD20" s="103">
        <f t="shared" si="227"/>
        <v>0</v>
      </c>
      <c r="UOE20" s="103">
        <f t="shared" si="227"/>
        <v>0</v>
      </c>
      <c r="UOF20" s="103">
        <f t="shared" si="227"/>
        <v>0</v>
      </c>
      <c r="UOG20" s="103">
        <f t="shared" si="227"/>
        <v>0</v>
      </c>
      <c r="UOH20" s="103">
        <f t="shared" si="227"/>
        <v>0</v>
      </c>
      <c r="UOI20" s="103">
        <f t="shared" si="227"/>
        <v>0</v>
      </c>
      <c r="UOJ20" s="103">
        <f t="shared" si="227"/>
        <v>0</v>
      </c>
      <c r="UOK20" s="103">
        <f t="shared" si="227"/>
        <v>0</v>
      </c>
      <c r="UOL20" s="103">
        <f t="shared" si="227"/>
        <v>0</v>
      </c>
      <c r="UOM20" s="103">
        <f t="shared" si="227"/>
        <v>0</v>
      </c>
      <c r="UON20" s="103">
        <f t="shared" si="227"/>
        <v>0</v>
      </c>
      <c r="UOO20" s="103">
        <f t="shared" si="227"/>
        <v>0</v>
      </c>
      <c r="UOP20" s="103">
        <f t="shared" si="227"/>
        <v>0</v>
      </c>
      <c r="UOQ20" s="103">
        <f t="shared" si="227"/>
        <v>0</v>
      </c>
      <c r="UOR20" s="103">
        <f t="shared" si="227"/>
        <v>0</v>
      </c>
      <c r="UOS20" s="103">
        <f t="shared" si="227"/>
        <v>0</v>
      </c>
      <c r="UOT20" s="103">
        <f t="shared" si="227"/>
        <v>0</v>
      </c>
      <c r="UOU20" s="103">
        <f t="shared" si="227"/>
        <v>0</v>
      </c>
      <c r="UOV20" s="103">
        <f t="shared" si="227"/>
        <v>0</v>
      </c>
      <c r="UOW20" s="103">
        <f t="shared" ref="UOW20:URH20" si="228">SUM(UOW9:UOW16)</f>
        <v>0</v>
      </c>
      <c r="UOX20" s="103">
        <f t="shared" si="228"/>
        <v>0</v>
      </c>
      <c r="UOY20" s="103">
        <f t="shared" si="228"/>
        <v>0</v>
      </c>
      <c r="UOZ20" s="103">
        <f t="shared" si="228"/>
        <v>0</v>
      </c>
      <c r="UPA20" s="103">
        <f t="shared" si="228"/>
        <v>0</v>
      </c>
      <c r="UPB20" s="103">
        <f t="shared" si="228"/>
        <v>0</v>
      </c>
      <c r="UPC20" s="103">
        <f t="shared" si="228"/>
        <v>0</v>
      </c>
      <c r="UPD20" s="103">
        <f t="shared" si="228"/>
        <v>0</v>
      </c>
      <c r="UPE20" s="103">
        <f t="shared" si="228"/>
        <v>0</v>
      </c>
      <c r="UPF20" s="103">
        <f t="shared" si="228"/>
        <v>0</v>
      </c>
      <c r="UPG20" s="103">
        <f t="shared" si="228"/>
        <v>0</v>
      </c>
      <c r="UPH20" s="103">
        <f t="shared" si="228"/>
        <v>0</v>
      </c>
      <c r="UPI20" s="103">
        <f t="shared" si="228"/>
        <v>0</v>
      </c>
      <c r="UPJ20" s="103">
        <f t="shared" si="228"/>
        <v>0</v>
      </c>
      <c r="UPK20" s="103">
        <f t="shared" si="228"/>
        <v>0</v>
      </c>
      <c r="UPL20" s="103">
        <f t="shared" si="228"/>
        <v>0</v>
      </c>
      <c r="UPM20" s="103">
        <f t="shared" si="228"/>
        <v>0</v>
      </c>
      <c r="UPN20" s="103">
        <f t="shared" si="228"/>
        <v>0</v>
      </c>
      <c r="UPO20" s="103">
        <f t="shared" si="228"/>
        <v>0</v>
      </c>
      <c r="UPP20" s="103">
        <f t="shared" si="228"/>
        <v>0</v>
      </c>
      <c r="UPQ20" s="103">
        <f t="shared" si="228"/>
        <v>0</v>
      </c>
      <c r="UPR20" s="103">
        <f t="shared" si="228"/>
        <v>0</v>
      </c>
      <c r="UPS20" s="103">
        <f t="shared" si="228"/>
        <v>0</v>
      </c>
      <c r="UPT20" s="103">
        <f t="shared" si="228"/>
        <v>0</v>
      </c>
      <c r="UPU20" s="103">
        <f t="shared" si="228"/>
        <v>0</v>
      </c>
      <c r="UPV20" s="103">
        <f t="shared" si="228"/>
        <v>0</v>
      </c>
      <c r="UPW20" s="103">
        <f t="shared" si="228"/>
        <v>0</v>
      </c>
      <c r="UPX20" s="103">
        <f t="shared" si="228"/>
        <v>0</v>
      </c>
      <c r="UPY20" s="103">
        <f t="shared" si="228"/>
        <v>0</v>
      </c>
      <c r="UPZ20" s="103">
        <f t="shared" si="228"/>
        <v>0</v>
      </c>
      <c r="UQA20" s="103">
        <f t="shared" si="228"/>
        <v>0</v>
      </c>
      <c r="UQB20" s="103">
        <f t="shared" si="228"/>
        <v>0</v>
      </c>
      <c r="UQC20" s="103">
        <f t="shared" si="228"/>
        <v>0</v>
      </c>
      <c r="UQD20" s="103">
        <f t="shared" si="228"/>
        <v>0</v>
      </c>
      <c r="UQE20" s="103">
        <f t="shared" si="228"/>
        <v>0</v>
      </c>
      <c r="UQF20" s="103">
        <f t="shared" si="228"/>
        <v>0</v>
      </c>
      <c r="UQG20" s="103">
        <f t="shared" si="228"/>
        <v>0</v>
      </c>
      <c r="UQH20" s="103">
        <f t="shared" si="228"/>
        <v>0</v>
      </c>
      <c r="UQI20" s="103">
        <f t="shared" si="228"/>
        <v>0</v>
      </c>
      <c r="UQJ20" s="103">
        <f t="shared" si="228"/>
        <v>0</v>
      </c>
      <c r="UQK20" s="103">
        <f t="shared" si="228"/>
        <v>0</v>
      </c>
      <c r="UQL20" s="103">
        <f t="shared" si="228"/>
        <v>0</v>
      </c>
      <c r="UQM20" s="103">
        <f t="shared" si="228"/>
        <v>0</v>
      </c>
      <c r="UQN20" s="103">
        <f t="shared" si="228"/>
        <v>0</v>
      </c>
      <c r="UQO20" s="103">
        <f t="shared" si="228"/>
        <v>0</v>
      </c>
      <c r="UQP20" s="103">
        <f t="shared" si="228"/>
        <v>0</v>
      </c>
      <c r="UQQ20" s="103">
        <f t="shared" si="228"/>
        <v>0</v>
      </c>
      <c r="UQR20" s="103">
        <f t="shared" si="228"/>
        <v>0</v>
      </c>
      <c r="UQS20" s="103">
        <f t="shared" si="228"/>
        <v>0</v>
      </c>
      <c r="UQT20" s="103">
        <f t="shared" si="228"/>
        <v>0</v>
      </c>
      <c r="UQU20" s="103">
        <f t="shared" si="228"/>
        <v>0</v>
      </c>
      <c r="UQV20" s="103">
        <f t="shared" si="228"/>
        <v>0</v>
      </c>
      <c r="UQW20" s="103">
        <f t="shared" si="228"/>
        <v>0</v>
      </c>
      <c r="UQX20" s="103">
        <f t="shared" si="228"/>
        <v>0</v>
      </c>
      <c r="UQY20" s="103">
        <f t="shared" si="228"/>
        <v>0</v>
      </c>
      <c r="UQZ20" s="103">
        <f t="shared" si="228"/>
        <v>0</v>
      </c>
      <c r="URA20" s="103">
        <f t="shared" si="228"/>
        <v>0</v>
      </c>
      <c r="URB20" s="103">
        <f t="shared" si="228"/>
        <v>0</v>
      </c>
      <c r="URC20" s="103">
        <f t="shared" si="228"/>
        <v>0</v>
      </c>
      <c r="URD20" s="103">
        <f t="shared" si="228"/>
        <v>0</v>
      </c>
      <c r="URE20" s="103">
        <f t="shared" si="228"/>
        <v>0</v>
      </c>
      <c r="URF20" s="103">
        <f t="shared" si="228"/>
        <v>0</v>
      </c>
      <c r="URG20" s="103">
        <f t="shared" si="228"/>
        <v>0</v>
      </c>
      <c r="URH20" s="103">
        <f t="shared" si="228"/>
        <v>0</v>
      </c>
      <c r="URI20" s="103">
        <f t="shared" ref="URI20:UTT20" si="229">SUM(URI9:URI16)</f>
        <v>0</v>
      </c>
      <c r="URJ20" s="103">
        <f t="shared" si="229"/>
        <v>0</v>
      </c>
      <c r="URK20" s="103">
        <f t="shared" si="229"/>
        <v>0</v>
      </c>
      <c r="URL20" s="103">
        <f t="shared" si="229"/>
        <v>0</v>
      </c>
      <c r="URM20" s="103">
        <f t="shared" si="229"/>
        <v>0</v>
      </c>
      <c r="URN20" s="103">
        <f t="shared" si="229"/>
        <v>0</v>
      </c>
      <c r="URO20" s="103">
        <f t="shared" si="229"/>
        <v>0</v>
      </c>
      <c r="URP20" s="103">
        <f t="shared" si="229"/>
        <v>0</v>
      </c>
      <c r="URQ20" s="103">
        <f t="shared" si="229"/>
        <v>0</v>
      </c>
      <c r="URR20" s="103">
        <f t="shared" si="229"/>
        <v>0</v>
      </c>
      <c r="URS20" s="103">
        <f t="shared" si="229"/>
        <v>0</v>
      </c>
      <c r="URT20" s="103">
        <f t="shared" si="229"/>
        <v>0</v>
      </c>
      <c r="URU20" s="103">
        <f t="shared" si="229"/>
        <v>0</v>
      </c>
      <c r="URV20" s="103">
        <f t="shared" si="229"/>
        <v>0</v>
      </c>
      <c r="URW20" s="103">
        <f t="shared" si="229"/>
        <v>0</v>
      </c>
      <c r="URX20" s="103">
        <f t="shared" si="229"/>
        <v>0</v>
      </c>
      <c r="URY20" s="103">
        <f t="shared" si="229"/>
        <v>0</v>
      </c>
      <c r="URZ20" s="103">
        <f t="shared" si="229"/>
        <v>0</v>
      </c>
      <c r="USA20" s="103">
        <f t="shared" si="229"/>
        <v>0</v>
      </c>
      <c r="USB20" s="103">
        <f t="shared" si="229"/>
        <v>0</v>
      </c>
      <c r="USC20" s="103">
        <f t="shared" si="229"/>
        <v>0</v>
      </c>
      <c r="USD20" s="103">
        <f t="shared" si="229"/>
        <v>0</v>
      </c>
      <c r="USE20" s="103">
        <f t="shared" si="229"/>
        <v>0</v>
      </c>
      <c r="USF20" s="103">
        <f t="shared" si="229"/>
        <v>0</v>
      </c>
      <c r="USG20" s="103">
        <f t="shared" si="229"/>
        <v>0</v>
      </c>
      <c r="USH20" s="103">
        <f t="shared" si="229"/>
        <v>0</v>
      </c>
      <c r="USI20" s="103">
        <f t="shared" si="229"/>
        <v>0</v>
      </c>
      <c r="USJ20" s="103">
        <f t="shared" si="229"/>
        <v>0</v>
      </c>
      <c r="USK20" s="103">
        <f t="shared" si="229"/>
        <v>0</v>
      </c>
      <c r="USL20" s="103">
        <f t="shared" si="229"/>
        <v>0</v>
      </c>
      <c r="USM20" s="103">
        <f t="shared" si="229"/>
        <v>0</v>
      </c>
      <c r="USN20" s="103">
        <f t="shared" si="229"/>
        <v>0</v>
      </c>
      <c r="USO20" s="103">
        <f t="shared" si="229"/>
        <v>0</v>
      </c>
      <c r="USP20" s="103">
        <f t="shared" si="229"/>
        <v>0</v>
      </c>
      <c r="USQ20" s="103">
        <f t="shared" si="229"/>
        <v>0</v>
      </c>
      <c r="USR20" s="103">
        <f t="shared" si="229"/>
        <v>0</v>
      </c>
      <c r="USS20" s="103">
        <f t="shared" si="229"/>
        <v>0</v>
      </c>
      <c r="UST20" s="103">
        <f t="shared" si="229"/>
        <v>0</v>
      </c>
      <c r="USU20" s="103">
        <f t="shared" si="229"/>
        <v>0</v>
      </c>
      <c r="USV20" s="103">
        <f t="shared" si="229"/>
        <v>0</v>
      </c>
      <c r="USW20" s="103">
        <f t="shared" si="229"/>
        <v>0</v>
      </c>
      <c r="USX20" s="103">
        <f t="shared" si="229"/>
        <v>0</v>
      </c>
      <c r="USY20" s="103">
        <f t="shared" si="229"/>
        <v>0</v>
      </c>
      <c r="USZ20" s="103">
        <f t="shared" si="229"/>
        <v>0</v>
      </c>
      <c r="UTA20" s="103">
        <f t="shared" si="229"/>
        <v>0</v>
      </c>
      <c r="UTB20" s="103">
        <f t="shared" si="229"/>
        <v>0</v>
      </c>
      <c r="UTC20" s="103">
        <f t="shared" si="229"/>
        <v>0</v>
      </c>
      <c r="UTD20" s="103">
        <f t="shared" si="229"/>
        <v>0</v>
      </c>
      <c r="UTE20" s="103">
        <f t="shared" si="229"/>
        <v>0</v>
      </c>
      <c r="UTF20" s="103">
        <f t="shared" si="229"/>
        <v>0</v>
      </c>
      <c r="UTG20" s="103">
        <f t="shared" si="229"/>
        <v>0</v>
      </c>
      <c r="UTH20" s="103">
        <f t="shared" si="229"/>
        <v>0</v>
      </c>
      <c r="UTI20" s="103">
        <f t="shared" si="229"/>
        <v>0</v>
      </c>
      <c r="UTJ20" s="103">
        <f t="shared" si="229"/>
        <v>0</v>
      </c>
      <c r="UTK20" s="103">
        <f t="shared" si="229"/>
        <v>0</v>
      </c>
      <c r="UTL20" s="103">
        <f t="shared" si="229"/>
        <v>0</v>
      </c>
      <c r="UTM20" s="103">
        <f t="shared" si="229"/>
        <v>0</v>
      </c>
      <c r="UTN20" s="103">
        <f t="shared" si="229"/>
        <v>0</v>
      </c>
      <c r="UTO20" s="103">
        <f t="shared" si="229"/>
        <v>0</v>
      </c>
      <c r="UTP20" s="103">
        <f t="shared" si="229"/>
        <v>0</v>
      </c>
      <c r="UTQ20" s="103">
        <f t="shared" si="229"/>
        <v>0</v>
      </c>
      <c r="UTR20" s="103">
        <f t="shared" si="229"/>
        <v>0</v>
      </c>
      <c r="UTS20" s="103">
        <f t="shared" si="229"/>
        <v>0</v>
      </c>
      <c r="UTT20" s="103">
        <f t="shared" si="229"/>
        <v>0</v>
      </c>
      <c r="UTU20" s="103">
        <f t="shared" ref="UTU20:UWF20" si="230">SUM(UTU9:UTU16)</f>
        <v>0</v>
      </c>
      <c r="UTV20" s="103">
        <f t="shared" si="230"/>
        <v>0</v>
      </c>
      <c r="UTW20" s="103">
        <f t="shared" si="230"/>
        <v>0</v>
      </c>
      <c r="UTX20" s="103">
        <f t="shared" si="230"/>
        <v>0</v>
      </c>
      <c r="UTY20" s="103">
        <f t="shared" si="230"/>
        <v>0</v>
      </c>
      <c r="UTZ20" s="103">
        <f t="shared" si="230"/>
        <v>0</v>
      </c>
      <c r="UUA20" s="103">
        <f t="shared" si="230"/>
        <v>0</v>
      </c>
      <c r="UUB20" s="103">
        <f t="shared" si="230"/>
        <v>0</v>
      </c>
      <c r="UUC20" s="103">
        <f t="shared" si="230"/>
        <v>0</v>
      </c>
      <c r="UUD20" s="103">
        <f t="shared" si="230"/>
        <v>0</v>
      </c>
      <c r="UUE20" s="103">
        <f t="shared" si="230"/>
        <v>0</v>
      </c>
      <c r="UUF20" s="103">
        <f t="shared" si="230"/>
        <v>0</v>
      </c>
      <c r="UUG20" s="103">
        <f t="shared" si="230"/>
        <v>0</v>
      </c>
      <c r="UUH20" s="103">
        <f t="shared" si="230"/>
        <v>0</v>
      </c>
      <c r="UUI20" s="103">
        <f t="shared" si="230"/>
        <v>0</v>
      </c>
      <c r="UUJ20" s="103">
        <f t="shared" si="230"/>
        <v>0</v>
      </c>
      <c r="UUK20" s="103">
        <f t="shared" si="230"/>
        <v>0</v>
      </c>
      <c r="UUL20" s="103">
        <f t="shared" si="230"/>
        <v>0</v>
      </c>
      <c r="UUM20" s="103">
        <f t="shared" si="230"/>
        <v>0</v>
      </c>
      <c r="UUN20" s="103">
        <f t="shared" si="230"/>
        <v>0</v>
      </c>
      <c r="UUO20" s="103">
        <f t="shared" si="230"/>
        <v>0</v>
      </c>
      <c r="UUP20" s="103">
        <f t="shared" si="230"/>
        <v>0</v>
      </c>
      <c r="UUQ20" s="103">
        <f t="shared" si="230"/>
        <v>0</v>
      </c>
      <c r="UUR20" s="103">
        <f t="shared" si="230"/>
        <v>0</v>
      </c>
      <c r="UUS20" s="103">
        <f t="shared" si="230"/>
        <v>0</v>
      </c>
      <c r="UUT20" s="103">
        <f t="shared" si="230"/>
        <v>0</v>
      </c>
      <c r="UUU20" s="103">
        <f t="shared" si="230"/>
        <v>0</v>
      </c>
      <c r="UUV20" s="103">
        <f t="shared" si="230"/>
        <v>0</v>
      </c>
      <c r="UUW20" s="103">
        <f t="shared" si="230"/>
        <v>0</v>
      </c>
      <c r="UUX20" s="103">
        <f t="shared" si="230"/>
        <v>0</v>
      </c>
      <c r="UUY20" s="103">
        <f t="shared" si="230"/>
        <v>0</v>
      </c>
      <c r="UUZ20" s="103">
        <f t="shared" si="230"/>
        <v>0</v>
      </c>
      <c r="UVA20" s="103">
        <f t="shared" si="230"/>
        <v>0</v>
      </c>
      <c r="UVB20" s="103">
        <f t="shared" si="230"/>
        <v>0</v>
      </c>
      <c r="UVC20" s="103">
        <f t="shared" si="230"/>
        <v>0</v>
      </c>
      <c r="UVD20" s="103">
        <f t="shared" si="230"/>
        <v>0</v>
      </c>
      <c r="UVE20" s="103">
        <f t="shared" si="230"/>
        <v>0</v>
      </c>
      <c r="UVF20" s="103">
        <f t="shared" si="230"/>
        <v>0</v>
      </c>
      <c r="UVG20" s="103">
        <f t="shared" si="230"/>
        <v>0</v>
      </c>
      <c r="UVH20" s="103">
        <f t="shared" si="230"/>
        <v>0</v>
      </c>
      <c r="UVI20" s="103">
        <f t="shared" si="230"/>
        <v>0</v>
      </c>
      <c r="UVJ20" s="103">
        <f t="shared" si="230"/>
        <v>0</v>
      </c>
      <c r="UVK20" s="103">
        <f t="shared" si="230"/>
        <v>0</v>
      </c>
      <c r="UVL20" s="103">
        <f t="shared" si="230"/>
        <v>0</v>
      </c>
      <c r="UVM20" s="103">
        <f t="shared" si="230"/>
        <v>0</v>
      </c>
      <c r="UVN20" s="103">
        <f t="shared" si="230"/>
        <v>0</v>
      </c>
      <c r="UVO20" s="103">
        <f t="shared" si="230"/>
        <v>0</v>
      </c>
      <c r="UVP20" s="103">
        <f t="shared" si="230"/>
        <v>0</v>
      </c>
      <c r="UVQ20" s="103">
        <f t="shared" si="230"/>
        <v>0</v>
      </c>
      <c r="UVR20" s="103">
        <f t="shared" si="230"/>
        <v>0</v>
      </c>
      <c r="UVS20" s="103">
        <f t="shared" si="230"/>
        <v>0</v>
      </c>
      <c r="UVT20" s="103">
        <f t="shared" si="230"/>
        <v>0</v>
      </c>
      <c r="UVU20" s="103">
        <f t="shared" si="230"/>
        <v>0</v>
      </c>
      <c r="UVV20" s="103">
        <f t="shared" si="230"/>
        <v>0</v>
      </c>
      <c r="UVW20" s="103">
        <f t="shared" si="230"/>
        <v>0</v>
      </c>
      <c r="UVX20" s="103">
        <f t="shared" si="230"/>
        <v>0</v>
      </c>
      <c r="UVY20" s="103">
        <f t="shared" si="230"/>
        <v>0</v>
      </c>
      <c r="UVZ20" s="103">
        <f t="shared" si="230"/>
        <v>0</v>
      </c>
      <c r="UWA20" s="103">
        <f t="shared" si="230"/>
        <v>0</v>
      </c>
      <c r="UWB20" s="103">
        <f t="shared" si="230"/>
        <v>0</v>
      </c>
      <c r="UWC20" s="103">
        <f t="shared" si="230"/>
        <v>0</v>
      </c>
      <c r="UWD20" s="103">
        <f t="shared" si="230"/>
        <v>0</v>
      </c>
      <c r="UWE20" s="103">
        <f t="shared" si="230"/>
        <v>0</v>
      </c>
      <c r="UWF20" s="103">
        <f t="shared" si="230"/>
        <v>0</v>
      </c>
      <c r="UWG20" s="103">
        <f t="shared" ref="UWG20:UYR20" si="231">SUM(UWG9:UWG16)</f>
        <v>0</v>
      </c>
      <c r="UWH20" s="103">
        <f t="shared" si="231"/>
        <v>0</v>
      </c>
      <c r="UWI20" s="103">
        <f t="shared" si="231"/>
        <v>0</v>
      </c>
      <c r="UWJ20" s="103">
        <f t="shared" si="231"/>
        <v>0</v>
      </c>
      <c r="UWK20" s="103">
        <f t="shared" si="231"/>
        <v>0</v>
      </c>
      <c r="UWL20" s="103">
        <f t="shared" si="231"/>
        <v>0</v>
      </c>
      <c r="UWM20" s="103">
        <f t="shared" si="231"/>
        <v>0</v>
      </c>
      <c r="UWN20" s="103">
        <f t="shared" si="231"/>
        <v>0</v>
      </c>
      <c r="UWO20" s="103">
        <f t="shared" si="231"/>
        <v>0</v>
      </c>
      <c r="UWP20" s="103">
        <f t="shared" si="231"/>
        <v>0</v>
      </c>
      <c r="UWQ20" s="103">
        <f t="shared" si="231"/>
        <v>0</v>
      </c>
      <c r="UWR20" s="103">
        <f t="shared" si="231"/>
        <v>0</v>
      </c>
      <c r="UWS20" s="103">
        <f t="shared" si="231"/>
        <v>0</v>
      </c>
      <c r="UWT20" s="103">
        <f t="shared" si="231"/>
        <v>0</v>
      </c>
      <c r="UWU20" s="103">
        <f t="shared" si="231"/>
        <v>0</v>
      </c>
      <c r="UWV20" s="103">
        <f t="shared" si="231"/>
        <v>0</v>
      </c>
      <c r="UWW20" s="103">
        <f t="shared" si="231"/>
        <v>0</v>
      </c>
      <c r="UWX20" s="103">
        <f t="shared" si="231"/>
        <v>0</v>
      </c>
      <c r="UWY20" s="103">
        <f t="shared" si="231"/>
        <v>0</v>
      </c>
      <c r="UWZ20" s="103">
        <f t="shared" si="231"/>
        <v>0</v>
      </c>
      <c r="UXA20" s="103">
        <f t="shared" si="231"/>
        <v>0</v>
      </c>
      <c r="UXB20" s="103">
        <f t="shared" si="231"/>
        <v>0</v>
      </c>
      <c r="UXC20" s="103">
        <f t="shared" si="231"/>
        <v>0</v>
      </c>
      <c r="UXD20" s="103">
        <f t="shared" si="231"/>
        <v>0</v>
      </c>
      <c r="UXE20" s="103">
        <f t="shared" si="231"/>
        <v>0</v>
      </c>
      <c r="UXF20" s="103">
        <f t="shared" si="231"/>
        <v>0</v>
      </c>
      <c r="UXG20" s="103">
        <f t="shared" si="231"/>
        <v>0</v>
      </c>
      <c r="UXH20" s="103">
        <f t="shared" si="231"/>
        <v>0</v>
      </c>
      <c r="UXI20" s="103">
        <f t="shared" si="231"/>
        <v>0</v>
      </c>
      <c r="UXJ20" s="103">
        <f t="shared" si="231"/>
        <v>0</v>
      </c>
      <c r="UXK20" s="103">
        <f t="shared" si="231"/>
        <v>0</v>
      </c>
      <c r="UXL20" s="103">
        <f t="shared" si="231"/>
        <v>0</v>
      </c>
      <c r="UXM20" s="103">
        <f t="shared" si="231"/>
        <v>0</v>
      </c>
      <c r="UXN20" s="103">
        <f t="shared" si="231"/>
        <v>0</v>
      </c>
      <c r="UXO20" s="103">
        <f t="shared" si="231"/>
        <v>0</v>
      </c>
      <c r="UXP20" s="103">
        <f t="shared" si="231"/>
        <v>0</v>
      </c>
      <c r="UXQ20" s="103">
        <f t="shared" si="231"/>
        <v>0</v>
      </c>
      <c r="UXR20" s="103">
        <f t="shared" si="231"/>
        <v>0</v>
      </c>
      <c r="UXS20" s="103">
        <f t="shared" si="231"/>
        <v>0</v>
      </c>
      <c r="UXT20" s="103">
        <f t="shared" si="231"/>
        <v>0</v>
      </c>
      <c r="UXU20" s="103">
        <f t="shared" si="231"/>
        <v>0</v>
      </c>
      <c r="UXV20" s="103">
        <f t="shared" si="231"/>
        <v>0</v>
      </c>
      <c r="UXW20" s="103">
        <f t="shared" si="231"/>
        <v>0</v>
      </c>
      <c r="UXX20" s="103">
        <f t="shared" si="231"/>
        <v>0</v>
      </c>
      <c r="UXY20" s="103">
        <f t="shared" si="231"/>
        <v>0</v>
      </c>
      <c r="UXZ20" s="103">
        <f t="shared" si="231"/>
        <v>0</v>
      </c>
      <c r="UYA20" s="103">
        <f t="shared" si="231"/>
        <v>0</v>
      </c>
      <c r="UYB20" s="103">
        <f t="shared" si="231"/>
        <v>0</v>
      </c>
      <c r="UYC20" s="103">
        <f t="shared" si="231"/>
        <v>0</v>
      </c>
      <c r="UYD20" s="103">
        <f t="shared" si="231"/>
        <v>0</v>
      </c>
      <c r="UYE20" s="103">
        <f t="shared" si="231"/>
        <v>0</v>
      </c>
      <c r="UYF20" s="103">
        <f t="shared" si="231"/>
        <v>0</v>
      </c>
      <c r="UYG20" s="103">
        <f t="shared" si="231"/>
        <v>0</v>
      </c>
      <c r="UYH20" s="103">
        <f t="shared" si="231"/>
        <v>0</v>
      </c>
      <c r="UYI20" s="103">
        <f t="shared" si="231"/>
        <v>0</v>
      </c>
      <c r="UYJ20" s="103">
        <f t="shared" si="231"/>
        <v>0</v>
      </c>
      <c r="UYK20" s="103">
        <f t="shared" si="231"/>
        <v>0</v>
      </c>
      <c r="UYL20" s="103">
        <f t="shared" si="231"/>
        <v>0</v>
      </c>
      <c r="UYM20" s="103">
        <f t="shared" si="231"/>
        <v>0</v>
      </c>
      <c r="UYN20" s="103">
        <f t="shared" si="231"/>
        <v>0</v>
      </c>
      <c r="UYO20" s="103">
        <f t="shared" si="231"/>
        <v>0</v>
      </c>
      <c r="UYP20" s="103">
        <f t="shared" si="231"/>
        <v>0</v>
      </c>
      <c r="UYQ20" s="103">
        <f t="shared" si="231"/>
        <v>0</v>
      </c>
      <c r="UYR20" s="103">
        <f t="shared" si="231"/>
        <v>0</v>
      </c>
      <c r="UYS20" s="103">
        <f t="shared" ref="UYS20:VBD20" si="232">SUM(UYS9:UYS16)</f>
        <v>0</v>
      </c>
      <c r="UYT20" s="103">
        <f t="shared" si="232"/>
        <v>0</v>
      </c>
      <c r="UYU20" s="103">
        <f t="shared" si="232"/>
        <v>0</v>
      </c>
      <c r="UYV20" s="103">
        <f t="shared" si="232"/>
        <v>0</v>
      </c>
      <c r="UYW20" s="103">
        <f t="shared" si="232"/>
        <v>0</v>
      </c>
      <c r="UYX20" s="103">
        <f t="shared" si="232"/>
        <v>0</v>
      </c>
      <c r="UYY20" s="103">
        <f t="shared" si="232"/>
        <v>0</v>
      </c>
      <c r="UYZ20" s="103">
        <f t="shared" si="232"/>
        <v>0</v>
      </c>
      <c r="UZA20" s="103">
        <f t="shared" si="232"/>
        <v>0</v>
      </c>
      <c r="UZB20" s="103">
        <f t="shared" si="232"/>
        <v>0</v>
      </c>
      <c r="UZC20" s="103">
        <f t="shared" si="232"/>
        <v>0</v>
      </c>
      <c r="UZD20" s="103">
        <f t="shared" si="232"/>
        <v>0</v>
      </c>
      <c r="UZE20" s="103">
        <f t="shared" si="232"/>
        <v>0</v>
      </c>
      <c r="UZF20" s="103">
        <f t="shared" si="232"/>
        <v>0</v>
      </c>
      <c r="UZG20" s="103">
        <f t="shared" si="232"/>
        <v>0</v>
      </c>
      <c r="UZH20" s="103">
        <f t="shared" si="232"/>
        <v>0</v>
      </c>
      <c r="UZI20" s="103">
        <f t="shared" si="232"/>
        <v>0</v>
      </c>
      <c r="UZJ20" s="103">
        <f t="shared" si="232"/>
        <v>0</v>
      </c>
      <c r="UZK20" s="103">
        <f t="shared" si="232"/>
        <v>0</v>
      </c>
      <c r="UZL20" s="103">
        <f t="shared" si="232"/>
        <v>0</v>
      </c>
      <c r="UZM20" s="103">
        <f t="shared" si="232"/>
        <v>0</v>
      </c>
      <c r="UZN20" s="103">
        <f t="shared" si="232"/>
        <v>0</v>
      </c>
      <c r="UZO20" s="103">
        <f t="shared" si="232"/>
        <v>0</v>
      </c>
      <c r="UZP20" s="103">
        <f t="shared" si="232"/>
        <v>0</v>
      </c>
      <c r="UZQ20" s="103">
        <f t="shared" si="232"/>
        <v>0</v>
      </c>
      <c r="UZR20" s="103">
        <f t="shared" si="232"/>
        <v>0</v>
      </c>
      <c r="UZS20" s="103">
        <f t="shared" si="232"/>
        <v>0</v>
      </c>
      <c r="UZT20" s="103">
        <f t="shared" si="232"/>
        <v>0</v>
      </c>
      <c r="UZU20" s="103">
        <f t="shared" si="232"/>
        <v>0</v>
      </c>
      <c r="UZV20" s="103">
        <f t="shared" si="232"/>
        <v>0</v>
      </c>
      <c r="UZW20" s="103">
        <f t="shared" si="232"/>
        <v>0</v>
      </c>
      <c r="UZX20" s="103">
        <f t="shared" si="232"/>
        <v>0</v>
      </c>
      <c r="UZY20" s="103">
        <f t="shared" si="232"/>
        <v>0</v>
      </c>
      <c r="UZZ20" s="103">
        <f t="shared" si="232"/>
        <v>0</v>
      </c>
      <c r="VAA20" s="103">
        <f t="shared" si="232"/>
        <v>0</v>
      </c>
      <c r="VAB20" s="103">
        <f t="shared" si="232"/>
        <v>0</v>
      </c>
      <c r="VAC20" s="103">
        <f t="shared" si="232"/>
        <v>0</v>
      </c>
      <c r="VAD20" s="103">
        <f t="shared" si="232"/>
        <v>0</v>
      </c>
      <c r="VAE20" s="103">
        <f t="shared" si="232"/>
        <v>0</v>
      </c>
      <c r="VAF20" s="103">
        <f t="shared" si="232"/>
        <v>0</v>
      </c>
      <c r="VAG20" s="103">
        <f t="shared" si="232"/>
        <v>0</v>
      </c>
      <c r="VAH20" s="103">
        <f t="shared" si="232"/>
        <v>0</v>
      </c>
      <c r="VAI20" s="103">
        <f t="shared" si="232"/>
        <v>0</v>
      </c>
      <c r="VAJ20" s="103">
        <f t="shared" si="232"/>
        <v>0</v>
      </c>
      <c r="VAK20" s="103">
        <f t="shared" si="232"/>
        <v>0</v>
      </c>
      <c r="VAL20" s="103">
        <f t="shared" si="232"/>
        <v>0</v>
      </c>
      <c r="VAM20" s="103">
        <f t="shared" si="232"/>
        <v>0</v>
      </c>
      <c r="VAN20" s="103">
        <f t="shared" si="232"/>
        <v>0</v>
      </c>
      <c r="VAO20" s="103">
        <f t="shared" si="232"/>
        <v>0</v>
      </c>
      <c r="VAP20" s="103">
        <f t="shared" si="232"/>
        <v>0</v>
      </c>
      <c r="VAQ20" s="103">
        <f t="shared" si="232"/>
        <v>0</v>
      </c>
      <c r="VAR20" s="103">
        <f t="shared" si="232"/>
        <v>0</v>
      </c>
      <c r="VAS20" s="103">
        <f t="shared" si="232"/>
        <v>0</v>
      </c>
      <c r="VAT20" s="103">
        <f t="shared" si="232"/>
        <v>0</v>
      </c>
      <c r="VAU20" s="103">
        <f t="shared" si="232"/>
        <v>0</v>
      </c>
      <c r="VAV20" s="103">
        <f t="shared" si="232"/>
        <v>0</v>
      </c>
      <c r="VAW20" s="103">
        <f t="shared" si="232"/>
        <v>0</v>
      </c>
      <c r="VAX20" s="103">
        <f t="shared" si="232"/>
        <v>0</v>
      </c>
      <c r="VAY20" s="103">
        <f t="shared" si="232"/>
        <v>0</v>
      </c>
      <c r="VAZ20" s="103">
        <f t="shared" si="232"/>
        <v>0</v>
      </c>
      <c r="VBA20" s="103">
        <f t="shared" si="232"/>
        <v>0</v>
      </c>
      <c r="VBB20" s="103">
        <f t="shared" si="232"/>
        <v>0</v>
      </c>
      <c r="VBC20" s="103">
        <f t="shared" si="232"/>
        <v>0</v>
      </c>
      <c r="VBD20" s="103">
        <f t="shared" si="232"/>
        <v>0</v>
      </c>
      <c r="VBE20" s="103">
        <f t="shared" ref="VBE20:VDP20" si="233">SUM(VBE9:VBE16)</f>
        <v>0</v>
      </c>
      <c r="VBF20" s="103">
        <f t="shared" si="233"/>
        <v>0</v>
      </c>
      <c r="VBG20" s="103">
        <f t="shared" si="233"/>
        <v>0</v>
      </c>
      <c r="VBH20" s="103">
        <f t="shared" si="233"/>
        <v>0</v>
      </c>
      <c r="VBI20" s="103">
        <f t="shared" si="233"/>
        <v>0</v>
      </c>
      <c r="VBJ20" s="103">
        <f t="shared" si="233"/>
        <v>0</v>
      </c>
      <c r="VBK20" s="103">
        <f t="shared" si="233"/>
        <v>0</v>
      </c>
      <c r="VBL20" s="103">
        <f t="shared" si="233"/>
        <v>0</v>
      </c>
      <c r="VBM20" s="103">
        <f t="shared" si="233"/>
        <v>0</v>
      </c>
      <c r="VBN20" s="103">
        <f t="shared" si="233"/>
        <v>0</v>
      </c>
      <c r="VBO20" s="103">
        <f t="shared" si="233"/>
        <v>0</v>
      </c>
      <c r="VBP20" s="103">
        <f t="shared" si="233"/>
        <v>0</v>
      </c>
      <c r="VBQ20" s="103">
        <f t="shared" si="233"/>
        <v>0</v>
      </c>
      <c r="VBR20" s="103">
        <f t="shared" si="233"/>
        <v>0</v>
      </c>
      <c r="VBS20" s="103">
        <f t="shared" si="233"/>
        <v>0</v>
      </c>
      <c r="VBT20" s="103">
        <f t="shared" si="233"/>
        <v>0</v>
      </c>
      <c r="VBU20" s="103">
        <f t="shared" si="233"/>
        <v>0</v>
      </c>
      <c r="VBV20" s="103">
        <f t="shared" si="233"/>
        <v>0</v>
      </c>
      <c r="VBW20" s="103">
        <f t="shared" si="233"/>
        <v>0</v>
      </c>
      <c r="VBX20" s="103">
        <f t="shared" si="233"/>
        <v>0</v>
      </c>
      <c r="VBY20" s="103">
        <f t="shared" si="233"/>
        <v>0</v>
      </c>
      <c r="VBZ20" s="103">
        <f t="shared" si="233"/>
        <v>0</v>
      </c>
      <c r="VCA20" s="103">
        <f t="shared" si="233"/>
        <v>0</v>
      </c>
      <c r="VCB20" s="103">
        <f t="shared" si="233"/>
        <v>0</v>
      </c>
      <c r="VCC20" s="103">
        <f t="shared" si="233"/>
        <v>0</v>
      </c>
      <c r="VCD20" s="103">
        <f t="shared" si="233"/>
        <v>0</v>
      </c>
      <c r="VCE20" s="103">
        <f t="shared" si="233"/>
        <v>0</v>
      </c>
      <c r="VCF20" s="103">
        <f t="shared" si="233"/>
        <v>0</v>
      </c>
      <c r="VCG20" s="103">
        <f t="shared" si="233"/>
        <v>0</v>
      </c>
      <c r="VCH20" s="103">
        <f t="shared" si="233"/>
        <v>0</v>
      </c>
      <c r="VCI20" s="103">
        <f t="shared" si="233"/>
        <v>0</v>
      </c>
      <c r="VCJ20" s="103">
        <f t="shared" si="233"/>
        <v>0</v>
      </c>
      <c r="VCK20" s="103">
        <f t="shared" si="233"/>
        <v>0</v>
      </c>
      <c r="VCL20" s="103">
        <f t="shared" si="233"/>
        <v>0</v>
      </c>
      <c r="VCM20" s="103">
        <f t="shared" si="233"/>
        <v>0</v>
      </c>
      <c r="VCN20" s="103">
        <f t="shared" si="233"/>
        <v>0</v>
      </c>
      <c r="VCO20" s="103">
        <f t="shared" si="233"/>
        <v>0</v>
      </c>
      <c r="VCP20" s="103">
        <f t="shared" si="233"/>
        <v>0</v>
      </c>
      <c r="VCQ20" s="103">
        <f t="shared" si="233"/>
        <v>0</v>
      </c>
      <c r="VCR20" s="103">
        <f t="shared" si="233"/>
        <v>0</v>
      </c>
      <c r="VCS20" s="103">
        <f t="shared" si="233"/>
        <v>0</v>
      </c>
      <c r="VCT20" s="103">
        <f t="shared" si="233"/>
        <v>0</v>
      </c>
      <c r="VCU20" s="103">
        <f t="shared" si="233"/>
        <v>0</v>
      </c>
      <c r="VCV20" s="103">
        <f t="shared" si="233"/>
        <v>0</v>
      </c>
      <c r="VCW20" s="103">
        <f t="shared" si="233"/>
        <v>0</v>
      </c>
      <c r="VCX20" s="103">
        <f t="shared" si="233"/>
        <v>0</v>
      </c>
      <c r="VCY20" s="103">
        <f t="shared" si="233"/>
        <v>0</v>
      </c>
      <c r="VCZ20" s="103">
        <f t="shared" si="233"/>
        <v>0</v>
      </c>
      <c r="VDA20" s="103">
        <f t="shared" si="233"/>
        <v>0</v>
      </c>
      <c r="VDB20" s="103">
        <f t="shared" si="233"/>
        <v>0</v>
      </c>
      <c r="VDC20" s="103">
        <f t="shared" si="233"/>
        <v>0</v>
      </c>
      <c r="VDD20" s="103">
        <f t="shared" si="233"/>
        <v>0</v>
      </c>
      <c r="VDE20" s="103">
        <f t="shared" si="233"/>
        <v>0</v>
      </c>
      <c r="VDF20" s="103">
        <f t="shared" si="233"/>
        <v>0</v>
      </c>
      <c r="VDG20" s="103">
        <f t="shared" si="233"/>
        <v>0</v>
      </c>
      <c r="VDH20" s="103">
        <f t="shared" si="233"/>
        <v>0</v>
      </c>
      <c r="VDI20" s="103">
        <f t="shared" si="233"/>
        <v>0</v>
      </c>
      <c r="VDJ20" s="103">
        <f t="shared" si="233"/>
        <v>0</v>
      </c>
      <c r="VDK20" s="103">
        <f t="shared" si="233"/>
        <v>0</v>
      </c>
      <c r="VDL20" s="103">
        <f t="shared" si="233"/>
        <v>0</v>
      </c>
      <c r="VDM20" s="103">
        <f t="shared" si="233"/>
        <v>0</v>
      </c>
      <c r="VDN20" s="103">
        <f t="shared" si="233"/>
        <v>0</v>
      </c>
      <c r="VDO20" s="103">
        <f t="shared" si="233"/>
        <v>0</v>
      </c>
      <c r="VDP20" s="103">
        <f t="shared" si="233"/>
        <v>0</v>
      </c>
      <c r="VDQ20" s="103">
        <f t="shared" ref="VDQ20:VGB20" si="234">SUM(VDQ9:VDQ16)</f>
        <v>0</v>
      </c>
      <c r="VDR20" s="103">
        <f t="shared" si="234"/>
        <v>0</v>
      </c>
      <c r="VDS20" s="103">
        <f t="shared" si="234"/>
        <v>0</v>
      </c>
      <c r="VDT20" s="103">
        <f t="shared" si="234"/>
        <v>0</v>
      </c>
      <c r="VDU20" s="103">
        <f t="shared" si="234"/>
        <v>0</v>
      </c>
      <c r="VDV20" s="103">
        <f t="shared" si="234"/>
        <v>0</v>
      </c>
      <c r="VDW20" s="103">
        <f t="shared" si="234"/>
        <v>0</v>
      </c>
      <c r="VDX20" s="103">
        <f t="shared" si="234"/>
        <v>0</v>
      </c>
      <c r="VDY20" s="103">
        <f t="shared" si="234"/>
        <v>0</v>
      </c>
      <c r="VDZ20" s="103">
        <f t="shared" si="234"/>
        <v>0</v>
      </c>
      <c r="VEA20" s="103">
        <f t="shared" si="234"/>
        <v>0</v>
      </c>
      <c r="VEB20" s="103">
        <f t="shared" si="234"/>
        <v>0</v>
      </c>
      <c r="VEC20" s="103">
        <f t="shared" si="234"/>
        <v>0</v>
      </c>
      <c r="VED20" s="103">
        <f t="shared" si="234"/>
        <v>0</v>
      </c>
      <c r="VEE20" s="103">
        <f t="shared" si="234"/>
        <v>0</v>
      </c>
      <c r="VEF20" s="103">
        <f t="shared" si="234"/>
        <v>0</v>
      </c>
      <c r="VEG20" s="103">
        <f t="shared" si="234"/>
        <v>0</v>
      </c>
      <c r="VEH20" s="103">
        <f t="shared" si="234"/>
        <v>0</v>
      </c>
      <c r="VEI20" s="103">
        <f t="shared" si="234"/>
        <v>0</v>
      </c>
      <c r="VEJ20" s="103">
        <f t="shared" si="234"/>
        <v>0</v>
      </c>
      <c r="VEK20" s="103">
        <f t="shared" si="234"/>
        <v>0</v>
      </c>
      <c r="VEL20" s="103">
        <f t="shared" si="234"/>
        <v>0</v>
      </c>
      <c r="VEM20" s="103">
        <f t="shared" si="234"/>
        <v>0</v>
      </c>
      <c r="VEN20" s="103">
        <f t="shared" si="234"/>
        <v>0</v>
      </c>
      <c r="VEO20" s="103">
        <f t="shared" si="234"/>
        <v>0</v>
      </c>
      <c r="VEP20" s="103">
        <f t="shared" si="234"/>
        <v>0</v>
      </c>
      <c r="VEQ20" s="103">
        <f t="shared" si="234"/>
        <v>0</v>
      </c>
      <c r="VER20" s="103">
        <f t="shared" si="234"/>
        <v>0</v>
      </c>
      <c r="VES20" s="103">
        <f t="shared" si="234"/>
        <v>0</v>
      </c>
      <c r="VET20" s="103">
        <f t="shared" si="234"/>
        <v>0</v>
      </c>
      <c r="VEU20" s="103">
        <f t="shared" si="234"/>
        <v>0</v>
      </c>
      <c r="VEV20" s="103">
        <f t="shared" si="234"/>
        <v>0</v>
      </c>
      <c r="VEW20" s="103">
        <f t="shared" si="234"/>
        <v>0</v>
      </c>
      <c r="VEX20" s="103">
        <f t="shared" si="234"/>
        <v>0</v>
      </c>
      <c r="VEY20" s="103">
        <f t="shared" si="234"/>
        <v>0</v>
      </c>
      <c r="VEZ20" s="103">
        <f t="shared" si="234"/>
        <v>0</v>
      </c>
      <c r="VFA20" s="103">
        <f t="shared" si="234"/>
        <v>0</v>
      </c>
      <c r="VFB20" s="103">
        <f t="shared" si="234"/>
        <v>0</v>
      </c>
      <c r="VFC20" s="103">
        <f t="shared" si="234"/>
        <v>0</v>
      </c>
      <c r="VFD20" s="103">
        <f t="shared" si="234"/>
        <v>0</v>
      </c>
      <c r="VFE20" s="103">
        <f t="shared" si="234"/>
        <v>0</v>
      </c>
      <c r="VFF20" s="103">
        <f t="shared" si="234"/>
        <v>0</v>
      </c>
      <c r="VFG20" s="103">
        <f t="shared" si="234"/>
        <v>0</v>
      </c>
      <c r="VFH20" s="103">
        <f t="shared" si="234"/>
        <v>0</v>
      </c>
      <c r="VFI20" s="103">
        <f t="shared" si="234"/>
        <v>0</v>
      </c>
      <c r="VFJ20" s="103">
        <f t="shared" si="234"/>
        <v>0</v>
      </c>
      <c r="VFK20" s="103">
        <f t="shared" si="234"/>
        <v>0</v>
      </c>
      <c r="VFL20" s="103">
        <f t="shared" si="234"/>
        <v>0</v>
      </c>
      <c r="VFM20" s="103">
        <f t="shared" si="234"/>
        <v>0</v>
      </c>
      <c r="VFN20" s="103">
        <f t="shared" si="234"/>
        <v>0</v>
      </c>
      <c r="VFO20" s="103">
        <f t="shared" si="234"/>
        <v>0</v>
      </c>
      <c r="VFP20" s="103">
        <f t="shared" si="234"/>
        <v>0</v>
      </c>
      <c r="VFQ20" s="103">
        <f t="shared" si="234"/>
        <v>0</v>
      </c>
      <c r="VFR20" s="103">
        <f t="shared" si="234"/>
        <v>0</v>
      </c>
      <c r="VFS20" s="103">
        <f t="shared" si="234"/>
        <v>0</v>
      </c>
      <c r="VFT20" s="103">
        <f t="shared" si="234"/>
        <v>0</v>
      </c>
      <c r="VFU20" s="103">
        <f t="shared" si="234"/>
        <v>0</v>
      </c>
      <c r="VFV20" s="103">
        <f t="shared" si="234"/>
        <v>0</v>
      </c>
      <c r="VFW20" s="103">
        <f t="shared" si="234"/>
        <v>0</v>
      </c>
      <c r="VFX20" s="103">
        <f t="shared" si="234"/>
        <v>0</v>
      </c>
      <c r="VFY20" s="103">
        <f t="shared" si="234"/>
        <v>0</v>
      </c>
      <c r="VFZ20" s="103">
        <f t="shared" si="234"/>
        <v>0</v>
      </c>
      <c r="VGA20" s="103">
        <f t="shared" si="234"/>
        <v>0</v>
      </c>
      <c r="VGB20" s="103">
        <f t="shared" si="234"/>
        <v>0</v>
      </c>
      <c r="VGC20" s="103">
        <f t="shared" ref="VGC20:VIN20" si="235">SUM(VGC9:VGC16)</f>
        <v>0</v>
      </c>
      <c r="VGD20" s="103">
        <f t="shared" si="235"/>
        <v>0</v>
      </c>
      <c r="VGE20" s="103">
        <f t="shared" si="235"/>
        <v>0</v>
      </c>
      <c r="VGF20" s="103">
        <f t="shared" si="235"/>
        <v>0</v>
      </c>
      <c r="VGG20" s="103">
        <f t="shared" si="235"/>
        <v>0</v>
      </c>
      <c r="VGH20" s="103">
        <f t="shared" si="235"/>
        <v>0</v>
      </c>
      <c r="VGI20" s="103">
        <f t="shared" si="235"/>
        <v>0</v>
      </c>
      <c r="VGJ20" s="103">
        <f t="shared" si="235"/>
        <v>0</v>
      </c>
      <c r="VGK20" s="103">
        <f t="shared" si="235"/>
        <v>0</v>
      </c>
      <c r="VGL20" s="103">
        <f t="shared" si="235"/>
        <v>0</v>
      </c>
      <c r="VGM20" s="103">
        <f t="shared" si="235"/>
        <v>0</v>
      </c>
      <c r="VGN20" s="103">
        <f t="shared" si="235"/>
        <v>0</v>
      </c>
      <c r="VGO20" s="103">
        <f t="shared" si="235"/>
        <v>0</v>
      </c>
      <c r="VGP20" s="103">
        <f t="shared" si="235"/>
        <v>0</v>
      </c>
      <c r="VGQ20" s="103">
        <f t="shared" si="235"/>
        <v>0</v>
      </c>
      <c r="VGR20" s="103">
        <f t="shared" si="235"/>
        <v>0</v>
      </c>
      <c r="VGS20" s="103">
        <f t="shared" si="235"/>
        <v>0</v>
      </c>
      <c r="VGT20" s="103">
        <f t="shared" si="235"/>
        <v>0</v>
      </c>
      <c r="VGU20" s="103">
        <f t="shared" si="235"/>
        <v>0</v>
      </c>
      <c r="VGV20" s="103">
        <f t="shared" si="235"/>
        <v>0</v>
      </c>
      <c r="VGW20" s="103">
        <f t="shared" si="235"/>
        <v>0</v>
      </c>
      <c r="VGX20" s="103">
        <f t="shared" si="235"/>
        <v>0</v>
      </c>
      <c r="VGY20" s="103">
        <f t="shared" si="235"/>
        <v>0</v>
      </c>
      <c r="VGZ20" s="103">
        <f t="shared" si="235"/>
        <v>0</v>
      </c>
      <c r="VHA20" s="103">
        <f t="shared" si="235"/>
        <v>0</v>
      </c>
      <c r="VHB20" s="103">
        <f t="shared" si="235"/>
        <v>0</v>
      </c>
      <c r="VHC20" s="103">
        <f t="shared" si="235"/>
        <v>0</v>
      </c>
      <c r="VHD20" s="103">
        <f t="shared" si="235"/>
        <v>0</v>
      </c>
      <c r="VHE20" s="103">
        <f t="shared" si="235"/>
        <v>0</v>
      </c>
      <c r="VHF20" s="103">
        <f t="shared" si="235"/>
        <v>0</v>
      </c>
      <c r="VHG20" s="103">
        <f t="shared" si="235"/>
        <v>0</v>
      </c>
      <c r="VHH20" s="103">
        <f t="shared" si="235"/>
        <v>0</v>
      </c>
      <c r="VHI20" s="103">
        <f t="shared" si="235"/>
        <v>0</v>
      </c>
      <c r="VHJ20" s="103">
        <f t="shared" si="235"/>
        <v>0</v>
      </c>
      <c r="VHK20" s="103">
        <f t="shared" si="235"/>
        <v>0</v>
      </c>
      <c r="VHL20" s="103">
        <f t="shared" si="235"/>
        <v>0</v>
      </c>
      <c r="VHM20" s="103">
        <f t="shared" si="235"/>
        <v>0</v>
      </c>
      <c r="VHN20" s="103">
        <f t="shared" si="235"/>
        <v>0</v>
      </c>
      <c r="VHO20" s="103">
        <f t="shared" si="235"/>
        <v>0</v>
      </c>
      <c r="VHP20" s="103">
        <f t="shared" si="235"/>
        <v>0</v>
      </c>
      <c r="VHQ20" s="103">
        <f t="shared" si="235"/>
        <v>0</v>
      </c>
      <c r="VHR20" s="103">
        <f t="shared" si="235"/>
        <v>0</v>
      </c>
      <c r="VHS20" s="103">
        <f t="shared" si="235"/>
        <v>0</v>
      </c>
      <c r="VHT20" s="103">
        <f t="shared" si="235"/>
        <v>0</v>
      </c>
      <c r="VHU20" s="103">
        <f t="shared" si="235"/>
        <v>0</v>
      </c>
      <c r="VHV20" s="103">
        <f t="shared" si="235"/>
        <v>0</v>
      </c>
      <c r="VHW20" s="103">
        <f t="shared" si="235"/>
        <v>0</v>
      </c>
      <c r="VHX20" s="103">
        <f t="shared" si="235"/>
        <v>0</v>
      </c>
      <c r="VHY20" s="103">
        <f t="shared" si="235"/>
        <v>0</v>
      </c>
      <c r="VHZ20" s="103">
        <f t="shared" si="235"/>
        <v>0</v>
      </c>
      <c r="VIA20" s="103">
        <f t="shared" si="235"/>
        <v>0</v>
      </c>
      <c r="VIB20" s="103">
        <f t="shared" si="235"/>
        <v>0</v>
      </c>
      <c r="VIC20" s="103">
        <f t="shared" si="235"/>
        <v>0</v>
      </c>
      <c r="VID20" s="103">
        <f t="shared" si="235"/>
        <v>0</v>
      </c>
      <c r="VIE20" s="103">
        <f t="shared" si="235"/>
        <v>0</v>
      </c>
      <c r="VIF20" s="103">
        <f t="shared" si="235"/>
        <v>0</v>
      </c>
      <c r="VIG20" s="103">
        <f t="shared" si="235"/>
        <v>0</v>
      </c>
      <c r="VIH20" s="103">
        <f t="shared" si="235"/>
        <v>0</v>
      </c>
      <c r="VII20" s="103">
        <f t="shared" si="235"/>
        <v>0</v>
      </c>
      <c r="VIJ20" s="103">
        <f t="shared" si="235"/>
        <v>0</v>
      </c>
      <c r="VIK20" s="103">
        <f t="shared" si="235"/>
        <v>0</v>
      </c>
      <c r="VIL20" s="103">
        <f t="shared" si="235"/>
        <v>0</v>
      </c>
      <c r="VIM20" s="103">
        <f t="shared" si="235"/>
        <v>0</v>
      </c>
      <c r="VIN20" s="103">
        <f t="shared" si="235"/>
        <v>0</v>
      </c>
      <c r="VIO20" s="103">
        <f t="shared" ref="VIO20:VKZ20" si="236">SUM(VIO9:VIO16)</f>
        <v>0</v>
      </c>
      <c r="VIP20" s="103">
        <f t="shared" si="236"/>
        <v>0</v>
      </c>
      <c r="VIQ20" s="103">
        <f t="shared" si="236"/>
        <v>0</v>
      </c>
      <c r="VIR20" s="103">
        <f t="shared" si="236"/>
        <v>0</v>
      </c>
      <c r="VIS20" s="103">
        <f t="shared" si="236"/>
        <v>0</v>
      </c>
      <c r="VIT20" s="103">
        <f t="shared" si="236"/>
        <v>0</v>
      </c>
      <c r="VIU20" s="103">
        <f t="shared" si="236"/>
        <v>0</v>
      </c>
      <c r="VIV20" s="103">
        <f t="shared" si="236"/>
        <v>0</v>
      </c>
      <c r="VIW20" s="103">
        <f t="shared" si="236"/>
        <v>0</v>
      </c>
      <c r="VIX20" s="103">
        <f t="shared" si="236"/>
        <v>0</v>
      </c>
      <c r="VIY20" s="103">
        <f t="shared" si="236"/>
        <v>0</v>
      </c>
      <c r="VIZ20" s="103">
        <f t="shared" si="236"/>
        <v>0</v>
      </c>
      <c r="VJA20" s="103">
        <f t="shared" si="236"/>
        <v>0</v>
      </c>
      <c r="VJB20" s="103">
        <f t="shared" si="236"/>
        <v>0</v>
      </c>
      <c r="VJC20" s="103">
        <f t="shared" si="236"/>
        <v>0</v>
      </c>
      <c r="VJD20" s="103">
        <f t="shared" si="236"/>
        <v>0</v>
      </c>
      <c r="VJE20" s="103">
        <f t="shared" si="236"/>
        <v>0</v>
      </c>
      <c r="VJF20" s="103">
        <f t="shared" si="236"/>
        <v>0</v>
      </c>
      <c r="VJG20" s="103">
        <f t="shared" si="236"/>
        <v>0</v>
      </c>
      <c r="VJH20" s="103">
        <f t="shared" si="236"/>
        <v>0</v>
      </c>
      <c r="VJI20" s="103">
        <f t="shared" si="236"/>
        <v>0</v>
      </c>
      <c r="VJJ20" s="103">
        <f t="shared" si="236"/>
        <v>0</v>
      </c>
      <c r="VJK20" s="103">
        <f t="shared" si="236"/>
        <v>0</v>
      </c>
      <c r="VJL20" s="103">
        <f t="shared" si="236"/>
        <v>0</v>
      </c>
      <c r="VJM20" s="103">
        <f t="shared" si="236"/>
        <v>0</v>
      </c>
      <c r="VJN20" s="103">
        <f t="shared" si="236"/>
        <v>0</v>
      </c>
      <c r="VJO20" s="103">
        <f t="shared" si="236"/>
        <v>0</v>
      </c>
      <c r="VJP20" s="103">
        <f t="shared" si="236"/>
        <v>0</v>
      </c>
      <c r="VJQ20" s="103">
        <f t="shared" si="236"/>
        <v>0</v>
      </c>
      <c r="VJR20" s="103">
        <f t="shared" si="236"/>
        <v>0</v>
      </c>
      <c r="VJS20" s="103">
        <f t="shared" si="236"/>
        <v>0</v>
      </c>
      <c r="VJT20" s="103">
        <f t="shared" si="236"/>
        <v>0</v>
      </c>
      <c r="VJU20" s="103">
        <f t="shared" si="236"/>
        <v>0</v>
      </c>
      <c r="VJV20" s="103">
        <f t="shared" si="236"/>
        <v>0</v>
      </c>
      <c r="VJW20" s="103">
        <f t="shared" si="236"/>
        <v>0</v>
      </c>
      <c r="VJX20" s="103">
        <f t="shared" si="236"/>
        <v>0</v>
      </c>
      <c r="VJY20" s="103">
        <f t="shared" si="236"/>
        <v>0</v>
      </c>
      <c r="VJZ20" s="103">
        <f t="shared" si="236"/>
        <v>0</v>
      </c>
      <c r="VKA20" s="103">
        <f t="shared" si="236"/>
        <v>0</v>
      </c>
      <c r="VKB20" s="103">
        <f t="shared" si="236"/>
        <v>0</v>
      </c>
      <c r="VKC20" s="103">
        <f t="shared" si="236"/>
        <v>0</v>
      </c>
      <c r="VKD20" s="103">
        <f t="shared" si="236"/>
        <v>0</v>
      </c>
      <c r="VKE20" s="103">
        <f t="shared" si="236"/>
        <v>0</v>
      </c>
      <c r="VKF20" s="103">
        <f t="shared" si="236"/>
        <v>0</v>
      </c>
      <c r="VKG20" s="103">
        <f t="shared" si="236"/>
        <v>0</v>
      </c>
      <c r="VKH20" s="103">
        <f t="shared" si="236"/>
        <v>0</v>
      </c>
      <c r="VKI20" s="103">
        <f t="shared" si="236"/>
        <v>0</v>
      </c>
      <c r="VKJ20" s="103">
        <f t="shared" si="236"/>
        <v>0</v>
      </c>
      <c r="VKK20" s="103">
        <f t="shared" si="236"/>
        <v>0</v>
      </c>
      <c r="VKL20" s="103">
        <f t="shared" si="236"/>
        <v>0</v>
      </c>
      <c r="VKM20" s="103">
        <f t="shared" si="236"/>
        <v>0</v>
      </c>
      <c r="VKN20" s="103">
        <f t="shared" si="236"/>
        <v>0</v>
      </c>
      <c r="VKO20" s="103">
        <f t="shared" si="236"/>
        <v>0</v>
      </c>
      <c r="VKP20" s="103">
        <f t="shared" si="236"/>
        <v>0</v>
      </c>
      <c r="VKQ20" s="103">
        <f t="shared" si="236"/>
        <v>0</v>
      </c>
      <c r="VKR20" s="103">
        <f t="shared" si="236"/>
        <v>0</v>
      </c>
      <c r="VKS20" s="103">
        <f t="shared" si="236"/>
        <v>0</v>
      </c>
      <c r="VKT20" s="103">
        <f t="shared" si="236"/>
        <v>0</v>
      </c>
      <c r="VKU20" s="103">
        <f t="shared" si="236"/>
        <v>0</v>
      </c>
      <c r="VKV20" s="103">
        <f t="shared" si="236"/>
        <v>0</v>
      </c>
      <c r="VKW20" s="103">
        <f t="shared" si="236"/>
        <v>0</v>
      </c>
      <c r="VKX20" s="103">
        <f t="shared" si="236"/>
        <v>0</v>
      </c>
      <c r="VKY20" s="103">
        <f t="shared" si="236"/>
        <v>0</v>
      </c>
      <c r="VKZ20" s="103">
        <f t="shared" si="236"/>
        <v>0</v>
      </c>
      <c r="VLA20" s="103">
        <f t="shared" ref="VLA20:VNL20" si="237">SUM(VLA9:VLA16)</f>
        <v>0</v>
      </c>
      <c r="VLB20" s="103">
        <f t="shared" si="237"/>
        <v>0</v>
      </c>
      <c r="VLC20" s="103">
        <f t="shared" si="237"/>
        <v>0</v>
      </c>
      <c r="VLD20" s="103">
        <f t="shared" si="237"/>
        <v>0</v>
      </c>
      <c r="VLE20" s="103">
        <f t="shared" si="237"/>
        <v>0</v>
      </c>
      <c r="VLF20" s="103">
        <f t="shared" si="237"/>
        <v>0</v>
      </c>
      <c r="VLG20" s="103">
        <f t="shared" si="237"/>
        <v>0</v>
      </c>
      <c r="VLH20" s="103">
        <f t="shared" si="237"/>
        <v>0</v>
      </c>
      <c r="VLI20" s="103">
        <f t="shared" si="237"/>
        <v>0</v>
      </c>
      <c r="VLJ20" s="103">
        <f t="shared" si="237"/>
        <v>0</v>
      </c>
      <c r="VLK20" s="103">
        <f t="shared" si="237"/>
        <v>0</v>
      </c>
      <c r="VLL20" s="103">
        <f t="shared" si="237"/>
        <v>0</v>
      </c>
      <c r="VLM20" s="103">
        <f t="shared" si="237"/>
        <v>0</v>
      </c>
      <c r="VLN20" s="103">
        <f t="shared" si="237"/>
        <v>0</v>
      </c>
      <c r="VLO20" s="103">
        <f t="shared" si="237"/>
        <v>0</v>
      </c>
      <c r="VLP20" s="103">
        <f t="shared" si="237"/>
        <v>0</v>
      </c>
      <c r="VLQ20" s="103">
        <f t="shared" si="237"/>
        <v>0</v>
      </c>
      <c r="VLR20" s="103">
        <f t="shared" si="237"/>
        <v>0</v>
      </c>
      <c r="VLS20" s="103">
        <f t="shared" si="237"/>
        <v>0</v>
      </c>
      <c r="VLT20" s="103">
        <f t="shared" si="237"/>
        <v>0</v>
      </c>
      <c r="VLU20" s="103">
        <f t="shared" si="237"/>
        <v>0</v>
      </c>
      <c r="VLV20" s="103">
        <f t="shared" si="237"/>
        <v>0</v>
      </c>
      <c r="VLW20" s="103">
        <f t="shared" si="237"/>
        <v>0</v>
      </c>
      <c r="VLX20" s="103">
        <f t="shared" si="237"/>
        <v>0</v>
      </c>
      <c r="VLY20" s="103">
        <f t="shared" si="237"/>
        <v>0</v>
      </c>
      <c r="VLZ20" s="103">
        <f t="shared" si="237"/>
        <v>0</v>
      </c>
      <c r="VMA20" s="103">
        <f t="shared" si="237"/>
        <v>0</v>
      </c>
      <c r="VMB20" s="103">
        <f t="shared" si="237"/>
        <v>0</v>
      </c>
      <c r="VMC20" s="103">
        <f t="shared" si="237"/>
        <v>0</v>
      </c>
      <c r="VMD20" s="103">
        <f t="shared" si="237"/>
        <v>0</v>
      </c>
      <c r="VME20" s="103">
        <f t="shared" si="237"/>
        <v>0</v>
      </c>
      <c r="VMF20" s="103">
        <f t="shared" si="237"/>
        <v>0</v>
      </c>
      <c r="VMG20" s="103">
        <f t="shared" si="237"/>
        <v>0</v>
      </c>
      <c r="VMH20" s="103">
        <f t="shared" si="237"/>
        <v>0</v>
      </c>
      <c r="VMI20" s="103">
        <f t="shared" si="237"/>
        <v>0</v>
      </c>
      <c r="VMJ20" s="103">
        <f t="shared" si="237"/>
        <v>0</v>
      </c>
      <c r="VMK20" s="103">
        <f t="shared" si="237"/>
        <v>0</v>
      </c>
      <c r="VML20" s="103">
        <f t="shared" si="237"/>
        <v>0</v>
      </c>
      <c r="VMM20" s="103">
        <f t="shared" si="237"/>
        <v>0</v>
      </c>
      <c r="VMN20" s="103">
        <f t="shared" si="237"/>
        <v>0</v>
      </c>
      <c r="VMO20" s="103">
        <f t="shared" si="237"/>
        <v>0</v>
      </c>
      <c r="VMP20" s="103">
        <f t="shared" si="237"/>
        <v>0</v>
      </c>
      <c r="VMQ20" s="103">
        <f t="shared" si="237"/>
        <v>0</v>
      </c>
      <c r="VMR20" s="103">
        <f t="shared" si="237"/>
        <v>0</v>
      </c>
      <c r="VMS20" s="103">
        <f t="shared" si="237"/>
        <v>0</v>
      </c>
      <c r="VMT20" s="103">
        <f t="shared" si="237"/>
        <v>0</v>
      </c>
      <c r="VMU20" s="103">
        <f t="shared" si="237"/>
        <v>0</v>
      </c>
      <c r="VMV20" s="103">
        <f t="shared" si="237"/>
        <v>0</v>
      </c>
      <c r="VMW20" s="103">
        <f t="shared" si="237"/>
        <v>0</v>
      </c>
      <c r="VMX20" s="103">
        <f t="shared" si="237"/>
        <v>0</v>
      </c>
      <c r="VMY20" s="103">
        <f t="shared" si="237"/>
        <v>0</v>
      </c>
      <c r="VMZ20" s="103">
        <f t="shared" si="237"/>
        <v>0</v>
      </c>
      <c r="VNA20" s="103">
        <f t="shared" si="237"/>
        <v>0</v>
      </c>
      <c r="VNB20" s="103">
        <f t="shared" si="237"/>
        <v>0</v>
      </c>
      <c r="VNC20" s="103">
        <f t="shared" si="237"/>
        <v>0</v>
      </c>
      <c r="VND20" s="103">
        <f t="shared" si="237"/>
        <v>0</v>
      </c>
      <c r="VNE20" s="103">
        <f t="shared" si="237"/>
        <v>0</v>
      </c>
      <c r="VNF20" s="103">
        <f t="shared" si="237"/>
        <v>0</v>
      </c>
      <c r="VNG20" s="103">
        <f t="shared" si="237"/>
        <v>0</v>
      </c>
      <c r="VNH20" s="103">
        <f t="shared" si="237"/>
        <v>0</v>
      </c>
      <c r="VNI20" s="103">
        <f t="shared" si="237"/>
        <v>0</v>
      </c>
      <c r="VNJ20" s="103">
        <f t="shared" si="237"/>
        <v>0</v>
      </c>
      <c r="VNK20" s="103">
        <f t="shared" si="237"/>
        <v>0</v>
      </c>
      <c r="VNL20" s="103">
        <f t="shared" si="237"/>
        <v>0</v>
      </c>
      <c r="VNM20" s="103">
        <f t="shared" ref="VNM20:VPX20" si="238">SUM(VNM9:VNM16)</f>
        <v>0</v>
      </c>
      <c r="VNN20" s="103">
        <f t="shared" si="238"/>
        <v>0</v>
      </c>
      <c r="VNO20" s="103">
        <f t="shared" si="238"/>
        <v>0</v>
      </c>
      <c r="VNP20" s="103">
        <f t="shared" si="238"/>
        <v>0</v>
      </c>
      <c r="VNQ20" s="103">
        <f t="shared" si="238"/>
        <v>0</v>
      </c>
      <c r="VNR20" s="103">
        <f t="shared" si="238"/>
        <v>0</v>
      </c>
      <c r="VNS20" s="103">
        <f t="shared" si="238"/>
        <v>0</v>
      </c>
      <c r="VNT20" s="103">
        <f t="shared" si="238"/>
        <v>0</v>
      </c>
      <c r="VNU20" s="103">
        <f t="shared" si="238"/>
        <v>0</v>
      </c>
      <c r="VNV20" s="103">
        <f t="shared" si="238"/>
        <v>0</v>
      </c>
      <c r="VNW20" s="103">
        <f t="shared" si="238"/>
        <v>0</v>
      </c>
      <c r="VNX20" s="103">
        <f t="shared" si="238"/>
        <v>0</v>
      </c>
      <c r="VNY20" s="103">
        <f t="shared" si="238"/>
        <v>0</v>
      </c>
      <c r="VNZ20" s="103">
        <f t="shared" si="238"/>
        <v>0</v>
      </c>
      <c r="VOA20" s="103">
        <f t="shared" si="238"/>
        <v>0</v>
      </c>
      <c r="VOB20" s="103">
        <f t="shared" si="238"/>
        <v>0</v>
      </c>
      <c r="VOC20" s="103">
        <f t="shared" si="238"/>
        <v>0</v>
      </c>
      <c r="VOD20" s="103">
        <f t="shared" si="238"/>
        <v>0</v>
      </c>
      <c r="VOE20" s="103">
        <f t="shared" si="238"/>
        <v>0</v>
      </c>
      <c r="VOF20" s="103">
        <f t="shared" si="238"/>
        <v>0</v>
      </c>
      <c r="VOG20" s="103">
        <f t="shared" si="238"/>
        <v>0</v>
      </c>
      <c r="VOH20" s="103">
        <f t="shared" si="238"/>
        <v>0</v>
      </c>
      <c r="VOI20" s="103">
        <f t="shared" si="238"/>
        <v>0</v>
      </c>
      <c r="VOJ20" s="103">
        <f t="shared" si="238"/>
        <v>0</v>
      </c>
      <c r="VOK20" s="103">
        <f t="shared" si="238"/>
        <v>0</v>
      </c>
      <c r="VOL20" s="103">
        <f t="shared" si="238"/>
        <v>0</v>
      </c>
      <c r="VOM20" s="103">
        <f t="shared" si="238"/>
        <v>0</v>
      </c>
      <c r="VON20" s="103">
        <f t="shared" si="238"/>
        <v>0</v>
      </c>
      <c r="VOO20" s="103">
        <f t="shared" si="238"/>
        <v>0</v>
      </c>
      <c r="VOP20" s="103">
        <f t="shared" si="238"/>
        <v>0</v>
      </c>
      <c r="VOQ20" s="103">
        <f t="shared" si="238"/>
        <v>0</v>
      </c>
      <c r="VOR20" s="103">
        <f t="shared" si="238"/>
        <v>0</v>
      </c>
      <c r="VOS20" s="103">
        <f t="shared" si="238"/>
        <v>0</v>
      </c>
      <c r="VOT20" s="103">
        <f t="shared" si="238"/>
        <v>0</v>
      </c>
      <c r="VOU20" s="103">
        <f t="shared" si="238"/>
        <v>0</v>
      </c>
      <c r="VOV20" s="103">
        <f t="shared" si="238"/>
        <v>0</v>
      </c>
      <c r="VOW20" s="103">
        <f t="shared" si="238"/>
        <v>0</v>
      </c>
      <c r="VOX20" s="103">
        <f t="shared" si="238"/>
        <v>0</v>
      </c>
      <c r="VOY20" s="103">
        <f t="shared" si="238"/>
        <v>0</v>
      </c>
      <c r="VOZ20" s="103">
        <f t="shared" si="238"/>
        <v>0</v>
      </c>
      <c r="VPA20" s="103">
        <f t="shared" si="238"/>
        <v>0</v>
      </c>
      <c r="VPB20" s="103">
        <f t="shared" si="238"/>
        <v>0</v>
      </c>
      <c r="VPC20" s="103">
        <f t="shared" si="238"/>
        <v>0</v>
      </c>
      <c r="VPD20" s="103">
        <f t="shared" si="238"/>
        <v>0</v>
      </c>
      <c r="VPE20" s="103">
        <f t="shared" si="238"/>
        <v>0</v>
      </c>
      <c r="VPF20" s="103">
        <f t="shared" si="238"/>
        <v>0</v>
      </c>
      <c r="VPG20" s="103">
        <f t="shared" si="238"/>
        <v>0</v>
      </c>
      <c r="VPH20" s="103">
        <f t="shared" si="238"/>
        <v>0</v>
      </c>
      <c r="VPI20" s="103">
        <f t="shared" si="238"/>
        <v>0</v>
      </c>
      <c r="VPJ20" s="103">
        <f t="shared" si="238"/>
        <v>0</v>
      </c>
      <c r="VPK20" s="103">
        <f t="shared" si="238"/>
        <v>0</v>
      </c>
      <c r="VPL20" s="103">
        <f t="shared" si="238"/>
        <v>0</v>
      </c>
      <c r="VPM20" s="103">
        <f t="shared" si="238"/>
        <v>0</v>
      </c>
      <c r="VPN20" s="103">
        <f t="shared" si="238"/>
        <v>0</v>
      </c>
      <c r="VPO20" s="103">
        <f t="shared" si="238"/>
        <v>0</v>
      </c>
      <c r="VPP20" s="103">
        <f t="shared" si="238"/>
        <v>0</v>
      </c>
      <c r="VPQ20" s="103">
        <f t="shared" si="238"/>
        <v>0</v>
      </c>
      <c r="VPR20" s="103">
        <f t="shared" si="238"/>
        <v>0</v>
      </c>
      <c r="VPS20" s="103">
        <f t="shared" si="238"/>
        <v>0</v>
      </c>
      <c r="VPT20" s="103">
        <f t="shared" si="238"/>
        <v>0</v>
      </c>
      <c r="VPU20" s="103">
        <f t="shared" si="238"/>
        <v>0</v>
      </c>
      <c r="VPV20" s="103">
        <f t="shared" si="238"/>
        <v>0</v>
      </c>
      <c r="VPW20" s="103">
        <f t="shared" si="238"/>
        <v>0</v>
      </c>
      <c r="VPX20" s="103">
        <f t="shared" si="238"/>
        <v>0</v>
      </c>
      <c r="VPY20" s="103">
        <f t="shared" ref="VPY20:VSJ20" si="239">SUM(VPY9:VPY16)</f>
        <v>0</v>
      </c>
      <c r="VPZ20" s="103">
        <f t="shared" si="239"/>
        <v>0</v>
      </c>
      <c r="VQA20" s="103">
        <f t="shared" si="239"/>
        <v>0</v>
      </c>
      <c r="VQB20" s="103">
        <f t="shared" si="239"/>
        <v>0</v>
      </c>
      <c r="VQC20" s="103">
        <f t="shared" si="239"/>
        <v>0</v>
      </c>
      <c r="VQD20" s="103">
        <f t="shared" si="239"/>
        <v>0</v>
      </c>
      <c r="VQE20" s="103">
        <f t="shared" si="239"/>
        <v>0</v>
      </c>
      <c r="VQF20" s="103">
        <f t="shared" si="239"/>
        <v>0</v>
      </c>
      <c r="VQG20" s="103">
        <f t="shared" si="239"/>
        <v>0</v>
      </c>
      <c r="VQH20" s="103">
        <f t="shared" si="239"/>
        <v>0</v>
      </c>
      <c r="VQI20" s="103">
        <f t="shared" si="239"/>
        <v>0</v>
      </c>
      <c r="VQJ20" s="103">
        <f t="shared" si="239"/>
        <v>0</v>
      </c>
      <c r="VQK20" s="103">
        <f t="shared" si="239"/>
        <v>0</v>
      </c>
      <c r="VQL20" s="103">
        <f t="shared" si="239"/>
        <v>0</v>
      </c>
      <c r="VQM20" s="103">
        <f t="shared" si="239"/>
        <v>0</v>
      </c>
      <c r="VQN20" s="103">
        <f t="shared" si="239"/>
        <v>0</v>
      </c>
      <c r="VQO20" s="103">
        <f t="shared" si="239"/>
        <v>0</v>
      </c>
      <c r="VQP20" s="103">
        <f t="shared" si="239"/>
        <v>0</v>
      </c>
      <c r="VQQ20" s="103">
        <f t="shared" si="239"/>
        <v>0</v>
      </c>
      <c r="VQR20" s="103">
        <f t="shared" si="239"/>
        <v>0</v>
      </c>
      <c r="VQS20" s="103">
        <f t="shared" si="239"/>
        <v>0</v>
      </c>
      <c r="VQT20" s="103">
        <f t="shared" si="239"/>
        <v>0</v>
      </c>
      <c r="VQU20" s="103">
        <f t="shared" si="239"/>
        <v>0</v>
      </c>
      <c r="VQV20" s="103">
        <f t="shared" si="239"/>
        <v>0</v>
      </c>
      <c r="VQW20" s="103">
        <f t="shared" si="239"/>
        <v>0</v>
      </c>
      <c r="VQX20" s="103">
        <f t="shared" si="239"/>
        <v>0</v>
      </c>
      <c r="VQY20" s="103">
        <f t="shared" si="239"/>
        <v>0</v>
      </c>
      <c r="VQZ20" s="103">
        <f t="shared" si="239"/>
        <v>0</v>
      </c>
      <c r="VRA20" s="103">
        <f t="shared" si="239"/>
        <v>0</v>
      </c>
      <c r="VRB20" s="103">
        <f t="shared" si="239"/>
        <v>0</v>
      </c>
      <c r="VRC20" s="103">
        <f t="shared" si="239"/>
        <v>0</v>
      </c>
      <c r="VRD20" s="103">
        <f t="shared" si="239"/>
        <v>0</v>
      </c>
      <c r="VRE20" s="103">
        <f t="shared" si="239"/>
        <v>0</v>
      </c>
      <c r="VRF20" s="103">
        <f t="shared" si="239"/>
        <v>0</v>
      </c>
      <c r="VRG20" s="103">
        <f t="shared" si="239"/>
        <v>0</v>
      </c>
      <c r="VRH20" s="103">
        <f t="shared" si="239"/>
        <v>0</v>
      </c>
      <c r="VRI20" s="103">
        <f t="shared" si="239"/>
        <v>0</v>
      </c>
      <c r="VRJ20" s="103">
        <f t="shared" si="239"/>
        <v>0</v>
      </c>
      <c r="VRK20" s="103">
        <f t="shared" si="239"/>
        <v>0</v>
      </c>
      <c r="VRL20" s="103">
        <f t="shared" si="239"/>
        <v>0</v>
      </c>
      <c r="VRM20" s="103">
        <f t="shared" si="239"/>
        <v>0</v>
      </c>
      <c r="VRN20" s="103">
        <f t="shared" si="239"/>
        <v>0</v>
      </c>
      <c r="VRO20" s="103">
        <f t="shared" si="239"/>
        <v>0</v>
      </c>
      <c r="VRP20" s="103">
        <f t="shared" si="239"/>
        <v>0</v>
      </c>
      <c r="VRQ20" s="103">
        <f t="shared" si="239"/>
        <v>0</v>
      </c>
      <c r="VRR20" s="103">
        <f t="shared" si="239"/>
        <v>0</v>
      </c>
      <c r="VRS20" s="103">
        <f t="shared" si="239"/>
        <v>0</v>
      </c>
      <c r="VRT20" s="103">
        <f t="shared" si="239"/>
        <v>0</v>
      </c>
      <c r="VRU20" s="103">
        <f t="shared" si="239"/>
        <v>0</v>
      </c>
      <c r="VRV20" s="103">
        <f t="shared" si="239"/>
        <v>0</v>
      </c>
      <c r="VRW20" s="103">
        <f t="shared" si="239"/>
        <v>0</v>
      </c>
      <c r="VRX20" s="103">
        <f t="shared" si="239"/>
        <v>0</v>
      </c>
      <c r="VRY20" s="103">
        <f t="shared" si="239"/>
        <v>0</v>
      </c>
      <c r="VRZ20" s="103">
        <f t="shared" si="239"/>
        <v>0</v>
      </c>
      <c r="VSA20" s="103">
        <f t="shared" si="239"/>
        <v>0</v>
      </c>
      <c r="VSB20" s="103">
        <f t="shared" si="239"/>
        <v>0</v>
      </c>
      <c r="VSC20" s="103">
        <f t="shared" si="239"/>
        <v>0</v>
      </c>
      <c r="VSD20" s="103">
        <f t="shared" si="239"/>
        <v>0</v>
      </c>
      <c r="VSE20" s="103">
        <f t="shared" si="239"/>
        <v>0</v>
      </c>
      <c r="VSF20" s="103">
        <f t="shared" si="239"/>
        <v>0</v>
      </c>
      <c r="VSG20" s="103">
        <f t="shared" si="239"/>
        <v>0</v>
      </c>
      <c r="VSH20" s="103">
        <f t="shared" si="239"/>
        <v>0</v>
      </c>
      <c r="VSI20" s="103">
        <f t="shared" si="239"/>
        <v>0</v>
      </c>
      <c r="VSJ20" s="103">
        <f t="shared" si="239"/>
        <v>0</v>
      </c>
      <c r="VSK20" s="103">
        <f t="shared" ref="VSK20:VUV20" si="240">SUM(VSK9:VSK16)</f>
        <v>0</v>
      </c>
      <c r="VSL20" s="103">
        <f t="shared" si="240"/>
        <v>0</v>
      </c>
      <c r="VSM20" s="103">
        <f t="shared" si="240"/>
        <v>0</v>
      </c>
      <c r="VSN20" s="103">
        <f t="shared" si="240"/>
        <v>0</v>
      </c>
      <c r="VSO20" s="103">
        <f t="shared" si="240"/>
        <v>0</v>
      </c>
      <c r="VSP20" s="103">
        <f t="shared" si="240"/>
        <v>0</v>
      </c>
      <c r="VSQ20" s="103">
        <f t="shared" si="240"/>
        <v>0</v>
      </c>
      <c r="VSR20" s="103">
        <f t="shared" si="240"/>
        <v>0</v>
      </c>
      <c r="VSS20" s="103">
        <f t="shared" si="240"/>
        <v>0</v>
      </c>
      <c r="VST20" s="103">
        <f t="shared" si="240"/>
        <v>0</v>
      </c>
      <c r="VSU20" s="103">
        <f t="shared" si="240"/>
        <v>0</v>
      </c>
      <c r="VSV20" s="103">
        <f t="shared" si="240"/>
        <v>0</v>
      </c>
      <c r="VSW20" s="103">
        <f t="shared" si="240"/>
        <v>0</v>
      </c>
      <c r="VSX20" s="103">
        <f t="shared" si="240"/>
        <v>0</v>
      </c>
      <c r="VSY20" s="103">
        <f t="shared" si="240"/>
        <v>0</v>
      </c>
      <c r="VSZ20" s="103">
        <f t="shared" si="240"/>
        <v>0</v>
      </c>
      <c r="VTA20" s="103">
        <f t="shared" si="240"/>
        <v>0</v>
      </c>
      <c r="VTB20" s="103">
        <f t="shared" si="240"/>
        <v>0</v>
      </c>
      <c r="VTC20" s="103">
        <f t="shared" si="240"/>
        <v>0</v>
      </c>
      <c r="VTD20" s="103">
        <f t="shared" si="240"/>
        <v>0</v>
      </c>
      <c r="VTE20" s="103">
        <f t="shared" si="240"/>
        <v>0</v>
      </c>
      <c r="VTF20" s="103">
        <f t="shared" si="240"/>
        <v>0</v>
      </c>
      <c r="VTG20" s="103">
        <f t="shared" si="240"/>
        <v>0</v>
      </c>
      <c r="VTH20" s="103">
        <f t="shared" si="240"/>
        <v>0</v>
      </c>
      <c r="VTI20" s="103">
        <f t="shared" si="240"/>
        <v>0</v>
      </c>
      <c r="VTJ20" s="103">
        <f t="shared" si="240"/>
        <v>0</v>
      </c>
      <c r="VTK20" s="103">
        <f t="shared" si="240"/>
        <v>0</v>
      </c>
      <c r="VTL20" s="103">
        <f t="shared" si="240"/>
        <v>0</v>
      </c>
      <c r="VTM20" s="103">
        <f t="shared" si="240"/>
        <v>0</v>
      </c>
      <c r="VTN20" s="103">
        <f t="shared" si="240"/>
        <v>0</v>
      </c>
      <c r="VTO20" s="103">
        <f t="shared" si="240"/>
        <v>0</v>
      </c>
      <c r="VTP20" s="103">
        <f t="shared" si="240"/>
        <v>0</v>
      </c>
      <c r="VTQ20" s="103">
        <f t="shared" si="240"/>
        <v>0</v>
      </c>
      <c r="VTR20" s="103">
        <f t="shared" si="240"/>
        <v>0</v>
      </c>
      <c r="VTS20" s="103">
        <f t="shared" si="240"/>
        <v>0</v>
      </c>
      <c r="VTT20" s="103">
        <f t="shared" si="240"/>
        <v>0</v>
      </c>
      <c r="VTU20" s="103">
        <f t="shared" si="240"/>
        <v>0</v>
      </c>
      <c r="VTV20" s="103">
        <f t="shared" si="240"/>
        <v>0</v>
      </c>
      <c r="VTW20" s="103">
        <f t="shared" si="240"/>
        <v>0</v>
      </c>
      <c r="VTX20" s="103">
        <f t="shared" si="240"/>
        <v>0</v>
      </c>
      <c r="VTY20" s="103">
        <f t="shared" si="240"/>
        <v>0</v>
      </c>
      <c r="VTZ20" s="103">
        <f t="shared" si="240"/>
        <v>0</v>
      </c>
      <c r="VUA20" s="103">
        <f t="shared" si="240"/>
        <v>0</v>
      </c>
      <c r="VUB20" s="103">
        <f t="shared" si="240"/>
        <v>0</v>
      </c>
      <c r="VUC20" s="103">
        <f t="shared" si="240"/>
        <v>0</v>
      </c>
      <c r="VUD20" s="103">
        <f t="shared" si="240"/>
        <v>0</v>
      </c>
      <c r="VUE20" s="103">
        <f t="shared" si="240"/>
        <v>0</v>
      </c>
      <c r="VUF20" s="103">
        <f t="shared" si="240"/>
        <v>0</v>
      </c>
      <c r="VUG20" s="103">
        <f t="shared" si="240"/>
        <v>0</v>
      </c>
      <c r="VUH20" s="103">
        <f t="shared" si="240"/>
        <v>0</v>
      </c>
      <c r="VUI20" s="103">
        <f t="shared" si="240"/>
        <v>0</v>
      </c>
      <c r="VUJ20" s="103">
        <f t="shared" si="240"/>
        <v>0</v>
      </c>
      <c r="VUK20" s="103">
        <f t="shared" si="240"/>
        <v>0</v>
      </c>
      <c r="VUL20" s="103">
        <f t="shared" si="240"/>
        <v>0</v>
      </c>
      <c r="VUM20" s="103">
        <f t="shared" si="240"/>
        <v>0</v>
      </c>
      <c r="VUN20" s="103">
        <f t="shared" si="240"/>
        <v>0</v>
      </c>
      <c r="VUO20" s="103">
        <f t="shared" si="240"/>
        <v>0</v>
      </c>
      <c r="VUP20" s="103">
        <f t="shared" si="240"/>
        <v>0</v>
      </c>
      <c r="VUQ20" s="103">
        <f t="shared" si="240"/>
        <v>0</v>
      </c>
      <c r="VUR20" s="103">
        <f t="shared" si="240"/>
        <v>0</v>
      </c>
      <c r="VUS20" s="103">
        <f t="shared" si="240"/>
        <v>0</v>
      </c>
      <c r="VUT20" s="103">
        <f t="shared" si="240"/>
        <v>0</v>
      </c>
      <c r="VUU20" s="103">
        <f t="shared" si="240"/>
        <v>0</v>
      </c>
      <c r="VUV20" s="103">
        <f t="shared" si="240"/>
        <v>0</v>
      </c>
      <c r="VUW20" s="103">
        <f t="shared" ref="VUW20:VXH20" si="241">SUM(VUW9:VUW16)</f>
        <v>0</v>
      </c>
      <c r="VUX20" s="103">
        <f t="shared" si="241"/>
        <v>0</v>
      </c>
      <c r="VUY20" s="103">
        <f t="shared" si="241"/>
        <v>0</v>
      </c>
      <c r="VUZ20" s="103">
        <f t="shared" si="241"/>
        <v>0</v>
      </c>
      <c r="VVA20" s="103">
        <f t="shared" si="241"/>
        <v>0</v>
      </c>
      <c r="VVB20" s="103">
        <f t="shared" si="241"/>
        <v>0</v>
      </c>
      <c r="VVC20" s="103">
        <f t="shared" si="241"/>
        <v>0</v>
      </c>
      <c r="VVD20" s="103">
        <f t="shared" si="241"/>
        <v>0</v>
      </c>
      <c r="VVE20" s="103">
        <f t="shared" si="241"/>
        <v>0</v>
      </c>
      <c r="VVF20" s="103">
        <f t="shared" si="241"/>
        <v>0</v>
      </c>
      <c r="VVG20" s="103">
        <f t="shared" si="241"/>
        <v>0</v>
      </c>
      <c r="VVH20" s="103">
        <f t="shared" si="241"/>
        <v>0</v>
      </c>
      <c r="VVI20" s="103">
        <f t="shared" si="241"/>
        <v>0</v>
      </c>
      <c r="VVJ20" s="103">
        <f t="shared" si="241"/>
        <v>0</v>
      </c>
      <c r="VVK20" s="103">
        <f t="shared" si="241"/>
        <v>0</v>
      </c>
      <c r="VVL20" s="103">
        <f t="shared" si="241"/>
        <v>0</v>
      </c>
      <c r="VVM20" s="103">
        <f t="shared" si="241"/>
        <v>0</v>
      </c>
      <c r="VVN20" s="103">
        <f t="shared" si="241"/>
        <v>0</v>
      </c>
      <c r="VVO20" s="103">
        <f t="shared" si="241"/>
        <v>0</v>
      </c>
      <c r="VVP20" s="103">
        <f t="shared" si="241"/>
        <v>0</v>
      </c>
      <c r="VVQ20" s="103">
        <f t="shared" si="241"/>
        <v>0</v>
      </c>
      <c r="VVR20" s="103">
        <f t="shared" si="241"/>
        <v>0</v>
      </c>
      <c r="VVS20" s="103">
        <f t="shared" si="241"/>
        <v>0</v>
      </c>
      <c r="VVT20" s="103">
        <f t="shared" si="241"/>
        <v>0</v>
      </c>
      <c r="VVU20" s="103">
        <f t="shared" si="241"/>
        <v>0</v>
      </c>
      <c r="VVV20" s="103">
        <f t="shared" si="241"/>
        <v>0</v>
      </c>
      <c r="VVW20" s="103">
        <f t="shared" si="241"/>
        <v>0</v>
      </c>
      <c r="VVX20" s="103">
        <f t="shared" si="241"/>
        <v>0</v>
      </c>
      <c r="VVY20" s="103">
        <f t="shared" si="241"/>
        <v>0</v>
      </c>
      <c r="VVZ20" s="103">
        <f t="shared" si="241"/>
        <v>0</v>
      </c>
      <c r="VWA20" s="103">
        <f t="shared" si="241"/>
        <v>0</v>
      </c>
      <c r="VWB20" s="103">
        <f t="shared" si="241"/>
        <v>0</v>
      </c>
      <c r="VWC20" s="103">
        <f t="shared" si="241"/>
        <v>0</v>
      </c>
      <c r="VWD20" s="103">
        <f t="shared" si="241"/>
        <v>0</v>
      </c>
      <c r="VWE20" s="103">
        <f t="shared" si="241"/>
        <v>0</v>
      </c>
      <c r="VWF20" s="103">
        <f t="shared" si="241"/>
        <v>0</v>
      </c>
      <c r="VWG20" s="103">
        <f t="shared" si="241"/>
        <v>0</v>
      </c>
      <c r="VWH20" s="103">
        <f t="shared" si="241"/>
        <v>0</v>
      </c>
      <c r="VWI20" s="103">
        <f t="shared" si="241"/>
        <v>0</v>
      </c>
      <c r="VWJ20" s="103">
        <f t="shared" si="241"/>
        <v>0</v>
      </c>
      <c r="VWK20" s="103">
        <f t="shared" si="241"/>
        <v>0</v>
      </c>
      <c r="VWL20" s="103">
        <f t="shared" si="241"/>
        <v>0</v>
      </c>
      <c r="VWM20" s="103">
        <f t="shared" si="241"/>
        <v>0</v>
      </c>
      <c r="VWN20" s="103">
        <f t="shared" si="241"/>
        <v>0</v>
      </c>
      <c r="VWO20" s="103">
        <f t="shared" si="241"/>
        <v>0</v>
      </c>
      <c r="VWP20" s="103">
        <f t="shared" si="241"/>
        <v>0</v>
      </c>
      <c r="VWQ20" s="103">
        <f t="shared" si="241"/>
        <v>0</v>
      </c>
      <c r="VWR20" s="103">
        <f t="shared" si="241"/>
        <v>0</v>
      </c>
      <c r="VWS20" s="103">
        <f t="shared" si="241"/>
        <v>0</v>
      </c>
      <c r="VWT20" s="103">
        <f t="shared" si="241"/>
        <v>0</v>
      </c>
      <c r="VWU20" s="103">
        <f t="shared" si="241"/>
        <v>0</v>
      </c>
      <c r="VWV20" s="103">
        <f t="shared" si="241"/>
        <v>0</v>
      </c>
      <c r="VWW20" s="103">
        <f t="shared" si="241"/>
        <v>0</v>
      </c>
      <c r="VWX20" s="103">
        <f t="shared" si="241"/>
        <v>0</v>
      </c>
      <c r="VWY20" s="103">
        <f t="shared" si="241"/>
        <v>0</v>
      </c>
      <c r="VWZ20" s="103">
        <f t="shared" si="241"/>
        <v>0</v>
      </c>
      <c r="VXA20" s="103">
        <f t="shared" si="241"/>
        <v>0</v>
      </c>
      <c r="VXB20" s="103">
        <f t="shared" si="241"/>
        <v>0</v>
      </c>
      <c r="VXC20" s="103">
        <f t="shared" si="241"/>
        <v>0</v>
      </c>
      <c r="VXD20" s="103">
        <f t="shared" si="241"/>
        <v>0</v>
      </c>
      <c r="VXE20" s="103">
        <f t="shared" si="241"/>
        <v>0</v>
      </c>
      <c r="VXF20" s="103">
        <f t="shared" si="241"/>
        <v>0</v>
      </c>
      <c r="VXG20" s="103">
        <f t="shared" si="241"/>
        <v>0</v>
      </c>
      <c r="VXH20" s="103">
        <f t="shared" si="241"/>
        <v>0</v>
      </c>
      <c r="VXI20" s="103">
        <f t="shared" ref="VXI20:VZT20" si="242">SUM(VXI9:VXI16)</f>
        <v>0</v>
      </c>
      <c r="VXJ20" s="103">
        <f t="shared" si="242"/>
        <v>0</v>
      </c>
      <c r="VXK20" s="103">
        <f t="shared" si="242"/>
        <v>0</v>
      </c>
      <c r="VXL20" s="103">
        <f t="shared" si="242"/>
        <v>0</v>
      </c>
      <c r="VXM20" s="103">
        <f t="shared" si="242"/>
        <v>0</v>
      </c>
      <c r="VXN20" s="103">
        <f t="shared" si="242"/>
        <v>0</v>
      </c>
      <c r="VXO20" s="103">
        <f t="shared" si="242"/>
        <v>0</v>
      </c>
      <c r="VXP20" s="103">
        <f t="shared" si="242"/>
        <v>0</v>
      </c>
      <c r="VXQ20" s="103">
        <f t="shared" si="242"/>
        <v>0</v>
      </c>
      <c r="VXR20" s="103">
        <f t="shared" si="242"/>
        <v>0</v>
      </c>
      <c r="VXS20" s="103">
        <f t="shared" si="242"/>
        <v>0</v>
      </c>
      <c r="VXT20" s="103">
        <f t="shared" si="242"/>
        <v>0</v>
      </c>
      <c r="VXU20" s="103">
        <f t="shared" si="242"/>
        <v>0</v>
      </c>
      <c r="VXV20" s="103">
        <f t="shared" si="242"/>
        <v>0</v>
      </c>
      <c r="VXW20" s="103">
        <f t="shared" si="242"/>
        <v>0</v>
      </c>
      <c r="VXX20" s="103">
        <f t="shared" si="242"/>
        <v>0</v>
      </c>
      <c r="VXY20" s="103">
        <f t="shared" si="242"/>
        <v>0</v>
      </c>
      <c r="VXZ20" s="103">
        <f t="shared" si="242"/>
        <v>0</v>
      </c>
      <c r="VYA20" s="103">
        <f t="shared" si="242"/>
        <v>0</v>
      </c>
      <c r="VYB20" s="103">
        <f t="shared" si="242"/>
        <v>0</v>
      </c>
      <c r="VYC20" s="103">
        <f t="shared" si="242"/>
        <v>0</v>
      </c>
      <c r="VYD20" s="103">
        <f t="shared" si="242"/>
        <v>0</v>
      </c>
      <c r="VYE20" s="103">
        <f t="shared" si="242"/>
        <v>0</v>
      </c>
      <c r="VYF20" s="103">
        <f t="shared" si="242"/>
        <v>0</v>
      </c>
      <c r="VYG20" s="103">
        <f t="shared" si="242"/>
        <v>0</v>
      </c>
      <c r="VYH20" s="103">
        <f t="shared" si="242"/>
        <v>0</v>
      </c>
      <c r="VYI20" s="103">
        <f t="shared" si="242"/>
        <v>0</v>
      </c>
      <c r="VYJ20" s="103">
        <f t="shared" si="242"/>
        <v>0</v>
      </c>
      <c r="VYK20" s="103">
        <f t="shared" si="242"/>
        <v>0</v>
      </c>
      <c r="VYL20" s="103">
        <f t="shared" si="242"/>
        <v>0</v>
      </c>
      <c r="VYM20" s="103">
        <f t="shared" si="242"/>
        <v>0</v>
      </c>
      <c r="VYN20" s="103">
        <f t="shared" si="242"/>
        <v>0</v>
      </c>
      <c r="VYO20" s="103">
        <f t="shared" si="242"/>
        <v>0</v>
      </c>
      <c r="VYP20" s="103">
        <f t="shared" si="242"/>
        <v>0</v>
      </c>
      <c r="VYQ20" s="103">
        <f t="shared" si="242"/>
        <v>0</v>
      </c>
      <c r="VYR20" s="103">
        <f t="shared" si="242"/>
        <v>0</v>
      </c>
      <c r="VYS20" s="103">
        <f t="shared" si="242"/>
        <v>0</v>
      </c>
      <c r="VYT20" s="103">
        <f t="shared" si="242"/>
        <v>0</v>
      </c>
      <c r="VYU20" s="103">
        <f t="shared" si="242"/>
        <v>0</v>
      </c>
      <c r="VYV20" s="103">
        <f t="shared" si="242"/>
        <v>0</v>
      </c>
      <c r="VYW20" s="103">
        <f t="shared" si="242"/>
        <v>0</v>
      </c>
      <c r="VYX20" s="103">
        <f t="shared" si="242"/>
        <v>0</v>
      </c>
      <c r="VYY20" s="103">
        <f t="shared" si="242"/>
        <v>0</v>
      </c>
      <c r="VYZ20" s="103">
        <f t="shared" si="242"/>
        <v>0</v>
      </c>
      <c r="VZA20" s="103">
        <f t="shared" si="242"/>
        <v>0</v>
      </c>
      <c r="VZB20" s="103">
        <f t="shared" si="242"/>
        <v>0</v>
      </c>
      <c r="VZC20" s="103">
        <f t="shared" si="242"/>
        <v>0</v>
      </c>
      <c r="VZD20" s="103">
        <f t="shared" si="242"/>
        <v>0</v>
      </c>
      <c r="VZE20" s="103">
        <f t="shared" si="242"/>
        <v>0</v>
      </c>
      <c r="VZF20" s="103">
        <f t="shared" si="242"/>
        <v>0</v>
      </c>
      <c r="VZG20" s="103">
        <f t="shared" si="242"/>
        <v>0</v>
      </c>
      <c r="VZH20" s="103">
        <f t="shared" si="242"/>
        <v>0</v>
      </c>
      <c r="VZI20" s="103">
        <f t="shared" si="242"/>
        <v>0</v>
      </c>
      <c r="VZJ20" s="103">
        <f t="shared" si="242"/>
        <v>0</v>
      </c>
      <c r="VZK20" s="103">
        <f t="shared" si="242"/>
        <v>0</v>
      </c>
      <c r="VZL20" s="103">
        <f t="shared" si="242"/>
        <v>0</v>
      </c>
      <c r="VZM20" s="103">
        <f t="shared" si="242"/>
        <v>0</v>
      </c>
      <c r="VZN20" s="103">
        <f t="shared" si="242"/>
        <v>0</v>
      </c>
      <c r="VZO20" s="103">
        <f t="shared" si="242"/>
        <v>0</v>
      </c>
      <c r="VZP20" s="103">
        <f t="shared" si="242"/>
        <v>0</v>
      </c>
      <c r="VZQ20" s="103">
        <f t="shared" si="242"/>
        <v>0</v>
      </c>
      <c r="VZR20" s="103">
        <f t="shared" si="242"/>
        <v>0</v>
      </c>
      <c r="VZS20" s="103">
        <f t="shared" si="242"/>
        <v>0</v>
      </c>
      <c r="VZT20" s="103">
        <f t="shared" si="242"/>
        <v>0</v>
      </c>
      <c r="VZU20" s="103">
        <f t="shared" ref="VZU20:WCF20" si="243">SUM(VZU9:VZU16)</f>
        <v>0</v>
      </c>
      <c r="VZV20" s="103">
        <f t="shared" si="243"/>
        <v>0</v>
      </c>
      <c r="VZW20" s="103">
        <f t="shared" si="243"/>
        <v>0</v>
      </c>
      <c r="VZX20" s="103">
        <f t="shared" si="243"/>
        <v>0</v>
      </c>
      <c r="VZY20" s="103">
        <f t="shared" si="243"/>
        <v>0</v>
      </c>
      <c r="VZZ20" s="103">
        <f t="shared" si="243"/>
        <v>0</v>
      </c>
      <c r="WAA20" s="103">
        <f t="shared" si="243"/>
        <v>0</v>
      </c>
      <c r="WAB20" s="103">
        <f t="shared" si="243"/>
        <v>0</v>
      </c>
      <c r="WAC20" s="103">
        <f t="shared" si="243"/>
        <v>0</v>
      </c>
      <c r="WAD20" s="103">
        <f t="shared" si="243"/>
        <v>0</v>
      </c>
      <c r="WAE20" s="103">
        <f t="shared" si="243"/>
        <v>0</v>
      </c>
      <c r="WAF20" s="103">
        <f t="shared" si="243"/>
        <v>0</v>
      </c>
      <c r="WAG20" s="103">
        <f t="shared" si="243"/>
        <v>0</v>
      </c>
      <c r="WAH20" s="103">
        <f t="shared" si="243"/>
        <v>0</v>
      </c>
      <c r="WAI20" s="103">
        <f t="shared" si="243"/>
        <v>0</v>
      </c>
      <c r="WAJ20" s="103">
        <f t="shared" si="243"/>
        <v>0</v>
      </c>
      <c r="WAK20" s="103">
        <f t="shared" si="243"/>
        <v>0</v>
      </c>
      <c r="WAL20" s="103">
        <f t="shared" si="243"/>
        <v>0</v>
      </c>
      <c r="WAM20" s="103">
        <f t="shared" si="243"/>
        <v>0</v>
      </c>
      <c r="WAN20" s="103">
        <f t="shared" si="243"/>
        <v>0</v>
      </c>
      <c r="WAO20" s="103">
        <f t="shared" si="243"/>
        <v>0</v>
      </c>
      <c r="WAP20" s="103">
        <f t="shared" si="243"/>
        <v>0</v>
      </c>
      <c r="WAQ20" s="103">
        <f t="shared" si="243"/>
        <v>0</v>
      </c>
      <c r="WAR20" s="103">
        <f t="shared" si="243"/>
        <v>0</v>
      </c>
      <c r="WAS20" s="103">
        <f t="shared" si="243"/>
        <v>0</v>
      </c>
      <c r="WAT20" s="103">
        <f t="shared" si="243"/>
        <v>0</v>
      </c>
      <c r="WAU20" s="103">
        <f t="shared" si="243"/>
        <v>0</v>
      </c>
      <c r="WAV20" s="103">
        <f t="shared" si="243"/>
        <v>0</v>
      </c>
      <c r="WAW20" s="103">
        <f t="shared" si="243"/>
        <v>0</v>
      </c>
      <c r="WAX20" s="103">
        <f t="shared" si="243"/>
        <v>0</v>
      </c>
      <c r="WAY20" s="103">
        <f t="shared" si="243"/>
        <v>0</v>
      </c>
      <c r="WAZ20" s="103">
        <f t="shared" si="243"/>
        <v>0</v>
      </c>
      <c r="WBA20" s="103">
        <f t="shared" si="243"/>
        <v>0</v>
      </c>
      <c r="WBB20" s="103">
        <f t="shared" si="243"/>
        <v>0</v>
      </c>
      <c r="WBC20" s="103">
        <f t="shared" si="243"/>
        <v>0</v>
      </c>
      <c r="WBD20" s="103">
        <f t="shared" si="243"/>
        <v>0</v>
      </c>
      <c r="WBE20" s="103">
        <f t="shared" si="243"/>
        <v>0</v>
      </c>
      <c r="WBF20" s="103">
        <f t="shared" si="243"/>
        <v>0</v>
      </c>
      <c r="WBG20" s="103">
        <f t="shared" si="243"/>
        <v>0</v>
      </c>
      <c r="WBH20" s="103">
        <f t="shared" si="243"/>
        <v>0</v>
      </c>
      <c r="WBI20" s="103">
        <f t="shared" si="243"/>
        <v>0</v>
      </c>
      <c r="WBJ20" s="103">
        <f t="shared" si="243"/>
        <v>0</v>
      </c>
      <c r="WBK20" s="103">
        <f t="shared" si="243"/>
        <v>0</v>
      </c>
      <c r="WBL20" s="103">
        <f t="shared" si="243"/>
        <v>0</v>
      </c>
      <c r="WBM20" s="103">
        <f t="shared" si="243"/>
        <v>0</v>
      </c>
      <c r="WBN20" s="103">
        <f t="shared" si="243"/>
        <v>0</v>
      </c>
      <c r="WBO20" s="103">
        <f t="shared" si="243"/>
        <v>0</v>
      </c>
      <c r="WBP20" s="103">
        <f t="shared" si="243"/>
        <v>0</v>
      </c>
      <c r="WBQ20" s="103">
        <f t="shared" si="243"/>
        <v>0</v>
      </c>
      <c r="WBR20" s="103">
        <f t="shared" si="243"/>
        <v>0</v>
      </c>
      <c r="WBS20" s="103">
        <f t="shared" si="243"/>
        <v>0</v>
      </c>
      <c r="WBT20" s="103">
        <f t="shared" si="243"/>
        <v>0</v>
      </c>
      <c r="WBU20" s="103">
        <f t="shared" si="243"/>
        <v>0</v>
      </c>
      <c r="WBV20" s="103">
        <f t="shared" si="243"/>
        <v>0</v>
      </c>
      <c r="WBW20" s="103">
        <f t="shared" si="243"/>
        <v>0</v>
      </c>
      <c r="WBX20" s="103">
        <f t="shared" si="243"/>
        <v>0</v>
      </c>
      <c r="WBY20" s="103">
        <f t="shared" si="243"/>
        <v>0</v>
      </c>
      <c r="WBZ20" s="103">
        <f t="shared" si="243"/>
        <v>0</v>
      </c>
      <c r="WCA20" s="103">
        <f t="shared" si="243"/>
        <v>0</v>
      </c>
      <c r="WCB20" s="103">
        <f t="shared" si="243"/>
        <v>0</v>
      </c>
      <c r="WCC20" s="103">
        <f t="shared" si="243"/>
        <v>0</v>
      </c>
      <c r="WCD20" s="103">
        <f t="shared" si="243"/>
        <v>0</v>
      </c>
      <c r="WCE20" s="103">
        <f t="shared" si="243"/>
        <v>0</v>
      </c>
      <c r="WCF20" s="103">
        <f t="shared" si="243"/>
        <v>0</v>
      </c>
      <c r="WCG20" s="103">
        <f t="shared" ref="WCG20:WER20" si="244">SUM(WCG9:WCG16)</f>
        <v>0</v>
      </c>
      <c r="WCH20" s="103">
        <f t="shared" si="244"/>
        <v>0</v>
      </c>
      <c r="WCI20" s="103">
        <f t="shared" si="244"/>
        <v>0</v>
      </c>
      <c r="WCJ20" s="103">
        <f t="shared" si="244"/>
        <v>0</v>
      </c>
      <c r="WCK20" s="103">
        <f t="shared" si="244"/>
        <v>0</v>
      </c>
      <c r="WCL20" s="103">
        <f t="shared" si="244"/>
        <v>0</v>
      </c>
      <c r="WCM20" s="103">
        <f t="shared" si="244"/>
        <v>0</v>
      </c>
      <c r="WCN20" s="103">
        <f t="shared" si="244"/>
        <v>0</v>
      </c>
      <c r="WCO20" s="103">
        <f t="shared" si="244"/>
        <v>0</v>
      </c>
      <c r="WCP20" s="103">
        <f t="shared" si="244"/>
        <v>0</v>
      </c>
      <c r="WCQ20" s="103">
        <f t="shared" si="244"/>
        <v>0</v>
      </c>
      <c r="WCR20" s="103">
        <f t="shared" si="244"/>
        <v>0</v>
      </c>
      <c r="WCS20" s="103">
        <f t="shared" si="244"/>
        <v>0</v>
      </c>
      <c r="WCT20" s="103">
        <f t="shared" si="244"/>
        <v>0</v>
      </c>
      <c r="WCU20" s="103">
        <f t="shared" si="244"/>
        <v>0</v>
      </c>
      <c r="WCV20" s="103">
        <f t="shared" si="244"/>
        <v>0</v>
      </c>
      <c r="WCW20" s="103">
        <f t="shared" si="244"/>
        <v>0</v>
      </c>
      <c r="WCX20" s="103">
        <f t="shared" si="244"/>
        <v>0</v>
      </c>
      <c r="WCY20" s="103">
        <f t="shared" si="244"/>
        <v>0</v>
      </c>
      <c r="WCZ20" s="103">
        <f t="shared" si="244"/>
        <v>0</v>
      </c>
      <c r="WDA20" s="103">
        <f t="shared" si="244"/>
        <v>0</v>
      </c>
      <c r="WDB20" s="103">
        <f t="shared" si="244"/>
        <v>0</v>
      </c>
      <c r="WDC20" s="103">
        <f t="shared" si="244"/>
        <v>0</v>
      </c>
      <c r="WDD20" s="103">
        <f t="shared" si="244"/>
        <v>0</v>
      </c>
      <c r="WDE20" s="103">
        <f t="shared" si="244"/>
        <v>0</v>
      </c>
      <c r="WDF20" s="103">
        <f t="shared" si="244"/>
        <v>0</v>
      </c>
      <c r="WDG20" s="103">
        <f t="shared" si="244"/>
        <v>0</v>
      </c>
      <c r="WDH20" s="103">
        <f t="shared" si="244"/>
        <v>0</v>
      </c>
      <c r="WDI20" s="103">
        <f t="shared" si="244"/>
        <v>0</v>
      </c>
      <c r="WDJ20" s="103">
        <f t="shared" si="244"/>
        <v>0</v>
      </c>
      <c r="WDK20" s="103">
        <f t="shared" si="244"/>
        <v>0</v>
      </c>
      <c r="WDL20" s="103">
        <f t="shared" si="244"/>
        <v>0</v>
      </c>
      <c r="WDM20" s="103">
        <f t="shared" si="244"/>
        <v>0</v>
      </c>
      <c r="WDN20" s="103">
        <f t="shared" si="244"/>
        <v>0</v>
      </c>
      <c r="WDO20" s="103">
        <f t="shared" si="244"/>
        <v>0</v>
      </c>
      <c r="WDP20" s="103">
        <f t="shared" si="244"/>
        <v>0</v>
      </c>
      <c r="WDQ20" s="103">
        <f t="shared" si="244"/>
        <v>0</v>
      </c>
      <c r="WDR20" s="103">
        <f t="shared" si="244"/>
        <v>0</v>
      </c>
      <c r="WDS20" s="103">
        <f t="shared" si="244"/>
        <v>0</v>
      </c>
      <c r="WDT20" s="103">
        <f t="shared" si="244"/>
        <v>0</v>
      </c>
      <c r="WDU20" s="103">
        <f t="shared" si="244"/>
        <v>0</v>
      </c>
      <c r="WDV20" s="103">
        <f t="shared" si="244"/>
        <v>0</v>
      </c>
      <c r="WDW20" s="103">
        <f t="shared" si="244"/>
        <v>0</v>
      </c>
      <c r="WDX20" s="103">
        <f t="shared" si="244"/>
        <v>0</v>
      </c>
      <c r="WDY20" s="103">
        <f t="shared" si="244"/>
        <v>0</v>
      </c>
      <c r="WDZ20" s="103">
        <f t="shared" si="244"/>
        <v>0</v>
      </c>
      <c r="WEA20" s="103">
        <f t="shared" si="244"/>
        <v>0</v>
      </c>
      <c r="WEB20" s="103">
        <f t="shared" si="244"/>
        <v>0</v>
      </c>
      <c r="WEC20" s="103">
        <f t="shared" si="244"/>
        <v>0</v>
      </c>
      <c r="WED20" s="103">
        <f t="shared" si="244"/>
        <v>0</v>
      </c>
      <c r="WEE20" s="103">
        <f t="shared" si="244"/>
        <v>0</v>
      </c>
      <c r="WEF20" s="103">
        <f t="shared" si="244"/>
        <v>0</v>
      </c>
      <c r="WEG20" s="103">
        <f t="shared" si="244"/>
        <v>0</v>
      </c>
      <c r="WEH20" s="103">
        <f t="shared" si="244"/>
        <v>0</v>
      </c>
      <c r="WEI20" s="103">
        <f t="shared" si="244"/>
        <v>0</v>
      </c>
      <c r="WEJ20" s="103">
        <f t="shared" si="244"/>
        <v>0</v>
      </c>
      <c r="WEK20" s="103">
        <f t="shared" si="244"/>
        <v>0</v>
      </c>
      <c r="WEL20" s="103">
        <f t="shared" si="244"/>
        <v>0</v>
      </c>
      <c r="WEM20" s="103">
        <f t="shared" si="244"/>
        <v>0</v>
      </c>
      <c r="WEN20" s="103">
        <f t="shared" si="244"/>
        <v>0</v>
      </c>
      <c r="WEO20" s="103">
        <f t="shared" si="244"/>
        <v>0</v>
      </c>
      <c r="WEP20" s="103">
        <f t="shared" si="244"/>
        <v>0</v>
      </c>
      <c r="WEQ20" s="103">
        <f t="shared" si="244"/>
        <v>0</v>
      </c>
      <c r="WER20" s="103">
        <f t="shared" si="244"/>
        <v>0</v>
      </c>
      <c r="WES20" s="103">
        <f t="shared" ref="WES20:WHD20" si="245">SUM(WES9:WES16)</f>
        <v>0</v>
      </c>
      <c r="WET20" s="103">
        <f t="shared" si="245"/>
        <v>0</v>
      </c>
      <c r="WEU20" s="103">
        <f t="shared" si="245"/>
        <v>0</v>
      </c>
      <c r="WEV20" s="103">
        <f t="shared" si="245"/>
        <v>0</v>
      </c>
      <c r="WEW20" s="103">
        <f t="shared" si="245"/>
        <v>0</v>
      </c>
      <c r="WEX20" s="103">
        <f t="shared" si="245"/>
        <v>0</v>
      </c>
      <c r="WEY20" s="103">
        <f t="shared" si="245"/>
        <v>0</v>
      </c>
      <c r="WEZ20" s="103">
        <f t="shared" si="245"/>
        <v>0</v>
      </c>
      <c r="WFA20" s="103">
        <f t="shared" si="245"/>
        <v>0</v>
      </c>
      <c r="WFB20" s="103">
        <f t="shared" si="245"/>
        <v>0</v>
      </c>
      <c r="WFC20" s="103">
        <f t="shared" si="245"/>
        <v>0</v>
      </c>
      <c r="WFD20" s="103">
        <f t="shared" si="245"/>
        <v>0</v>
      </c>
      <c r="WFE20" s="103">
        <f t="shared" si="245"/>
        <v>0</v>
      </c>
      <c r="WFF20" s="103">
        <f t="shared" si="245"/>
        <v>0</v>
      </c>
      <c r="WFG20" s="103">
        <f t="shared" si="245"/>
        <v>0</v>
      </c>
      <c r="WFH20" s="103">
        <f t="shared" si="245"/>
        <v>0</v>
      </c>
      <c r="WFI20" s="103">
        <f t="shared" si="245"/>
        <v>0</v>
      </c>
      <c r="WFJ20" s="103">
        <f t="shared" si="245"/>
        <v>0</v>
      </c>
      <c r="WFK20" s="103">
        <f t="shared" si="245"/>
        <v>0</v>
      </c>
      <c r="WFL20" s="103">
        <f t="shared" si="245"/>
        <v>0</v>
      </c>
      <c r="WFM20" s="103">
        <f t="shared" si="245"/>
        <v>0</v>
      </c>
      <c r="WFN20" s="103">
        <f t="shared" si="245"/>
        <v>0</v>
      </c>
      <c r="WFO20" s="103">
        <f t="shared" si="245"/>
        <v>0</v>
      </c>
      <c r="WFP20" s="103">
        <f t="shared" si="245"/>
        <v>0</v>
      </c>
      <c r="WFQ20" s="103">
        <f t="shared" si="245"/>
        <v>0</v>
      </c>
      <c r="WFR20" s="103">
        <f t="shared" si="245"/>
        <v>0</v>
      </c>
      <c r="WFS20" s="103">
        <f t="shared" si="245"/>
        <v>0</v>
      </c>
      <c r="WFT20" s="103">
        <f t="shared" si="245"/>
        <v>0</v>
      </c>
      <c r="WFU20" s="103">
        <f t="shared" si="245"/>
        <v>0</v>
      </c>
      <c r="WFV20" s="103">
        <f t="shared" si="245"/>
        <v>0</v>
      </c>
      <c r="WFW20" s="103">
        <f t="shared" si="245"/>
        <v>0</v>
      </c>
      <c r="WFX20" s="103">
        <f t="shared" si="245"/>
        <v>0</v>
      </c>
      <c r="WFY20" s="103">
        <f t="shared" si="245"/>
        <v>0</v>
      </c>
      <c r="WFZ20" s="103">
        <f t="shared" si="245"/>
        <v>0</v>
      </c>
      <c r="WGA20" s="103">
        <f t="shared" si="245"/>
        <v>0</v>
      </c>
      <c r="WGB20" s="103">
        <f t="shared" si="245"/>
        <v>0</v>
      </c>
      <c r="WGC20" s="103">
        <f t="shared" si="245"/>
        <v>0</v>
      </c>
      <c r="WGD20" s="103">
        <f t="shared" si="245"/>
        <v>0</v>
      </c>
      <c r="WGE20" s="103">
        <f t="shared" si="245"/>
        <v>0</v>
      </c>
      <c r="WGF20" s="103">
        <f t="shared" si="245"/>
        <v>0</v>
      </c>
      <c r="WGG20" s="103">
        <f t="shared" si="245"/>
        <v>0</v>
      </c>
      <c r="WGH20" s="103">
        <f t="shared" si="245"/>
        <v>0</v>
      </c>
      <c r="WGI20" s="103">
        <f t="shared" si="245"/>
        <v>0</v>
      </c>
      <c r="WGJ20" s="103">
        <f t="shared" si="245"/>
        <v>0</v>
      </c>
      <c r="WGK20" s="103">
        <f t="shared" si="245"/>
        <v>0</v>
      </c>
      <c r="WGL20" s="103">
        <f t="shared" si="245"/>
        <v>0</v>
      </c>
      <c r="WGM20" s="103">
        <f t="shared" si="245"/>
        <v>0</v>
      </c>
      <c r="WGN20" s="103">
        <f t="shared" si="245"/>
        <v>0</v>
      </c>
      <c r="WGO20" s="103">
        <f t="shared" si="245"/>
        <v>0</v>
      </c>
      <c r="WGP20" s="103">
        <f t="shared" si="245"/>
        <v>0</v>
      </c>
      <c r="WGQ20" s="103">
        <f t="shared" si="245"/>
        <v>0</v>
      </c>
      <c r="WGR20" s="103">
        <f t="shared" si="245"/>
        <v>0</v>
      </c>
      <c r="WGS20" s="103">
        <f t="shared" si="245"/>
        <v>0</v>
      </c>
      <c r="WGT20" s="103">
        <f t="shared" si="245"/>
        <v>0</v>
      </c>
      <c r="WGU20" s="103">
        <f t="shared" si="245"/>
        <v>0</v>
      </c>
      <c r="WGV20" s="103">
        <f t="shared" si="245"/>
        <v>0</v>
      </c>
      <c r="WGW20" s="103">
        <f t="shared" si="245"/>
        <v>0</v>
      </c>
      <c r="WGX20" s="103">
        <f t="shared" si="245"/>
        <v>0</v>
      </c>
      <c r="WGY20" s="103">
        <f t="shared" si="245"/>
        <v>0</v>
      </c>
      <c r="WGZ20" s="103">
        <f t="shared" si="245"/>
        <v>0</v>
      </c>
      <c r="WHA20" s="103">
        <f t="shared" si="245"/>
        <v>0</v>
      </c>
      <c r="WHB20" s="103">
        <f t="shared" si="245"/>
        <v>0</v>
      </c>
      <c r="WHC20" s="103">
        <f t="shared" si="245"/>
        <v>0</v>
      </c>
      <c r="WHD20" s="103">
        <f t="shared" si="245"/>
        <v>0</v>
      </c>
      <c r="WHE20" s="103">
        <f t="shared" ref="WHE20:WJP20" si="246">SUM(WHE9:WHE16)</f>
        <v>0</v>
      </c>
      <c r="WHF20" s="103">
        <f t="shared" si="246"/>
        <v>0</v>
      </c>
      <c r="WHG20" s="103">
        <f t="shared" si="246"/>
        <v>0</v>
      </c>
      <c r="WHH20" s="103">
        <f t="shared" si="246"/>
        <v>0</v>
      </c>
      <c r="WHI20" s="103">
        <f t="shared" si="246"/>
        <v>0</v>
      </c>
      <c r="WHJ20" s="103">
        <f t="shared" si="246"/>
        <v>0</v>
      </c>
      <c r="WHK20" s="103">
        <f t="shared" si="246"/>
        <v>0</v>
      </c>
      <c r="WHL20" s="103">
        <f t="shared" si="246"/>
        <v>0</v>
      </c>
      <c r="WHM20" s="103">
        <f t="shared" si="246"/>
        <v>0</v>
      </c>
      <c r="WHN20" s="103">
        <f t="shared" si="246"/>
        <v>0</v>
      </c>
      <c r="WHO20" s="103">
        <f t="shared" si="246"/>
        <v>0</v>
      </c>
      <c r="WHP20" s="103">
        <f t="shared" si="246"/>
        <v>0</v>
      </c>
      <c r="WHQ20" s="103">
        <f t="shared" si="246"/>
        <v>0</v>
      </c>
      <c r="WHR20" s="103">
        <f t="shared" si="246"/>
        <v>0</v>
      </c>
      <c r="WHS20" s="103">
        <f t="shared" si="246"/>
        <v>0</v>
      </c>
      <c r="WHT20" s="103">
        <f t="shared" si="246"/>
        <v>0</v>
      </c>
      <c r="WHU20" s="103">
        <f t="shared" si="246"/>
        <v>0</v>
      </c>
      <c r="WHV20" s="103">
        <f t="shared" si="246"/>
        <v>0</v>
      </c>
      <c r="WHW20" s="103">
        <f t="shared" si="246"/>
        <v>0</v>
      </c>
      <c r="WHX20" s="103">
        <f t="shared" si="246"/>
        <v>0</v>
      </c>
      <c r="WHY20" s="103">
        <f t="shared" si="246"/>
        <v>0</v>
      </c>
      <c r="WHZ20" s="103">
        <f t="shared" si="246"/>
        <v>0</v>
      </c>
      <c r="WIA20" s="103">
        <f t="shared" si="246"/>
        <v>0</v>
      </c>
      <c r="WIB20" s="103">
        <f t="shared" si="246"/>
        <v>0</v>
      </c>
      <c r="WIC20" s="103">
        <f t="shared" si="246"/>
        <v>0</v>
      </c>
      <c r="WID20" s="103">
        <f t="shared" si="246"/>
        <v>0</v>
      </c>
      <c r="WIE20" s="103">
        <f t="shared" si="246"/>
        <v>0</v>
      </c>
      <c r="WIF20" s="103">
        <f t="shared" si="246"/>
        <v>0</v>
      </c>
      <c r="WIG20" s="103">
        <f t="shared" si="246"/>
        <v>0</v>
      </c>
      <c r="WIH20" s="103">
        <f t="shared" si="246"/>
        <v>0</v>
      </c>
      <c r="WII20" s="103">
        <f t="shared" si="246"/>
        <v>0</v>
      </c>
      <c r="WIJ20" s="103">
        <f t="shared" si="246"/>
        <v>0</v>
      </c>
      <c r="WIK20" s="103">
        <f t="shared" si="246"/>
        <v>0</v>
      </c>
      <c r="WIL20" s="103">
        <f t="shared" si="246"/>
        <v>0</v>
      </c>
      <c r="WIM20" s="103">
        <f t="shared" si="246"/>
        <v>0</v>
      </c>
      <c r="WIN20" s="103">
        <f t="shared" si="246"/>
        <v>0</v>
      </c>
      <c r="WIO20" s="103">
        <f t="shared" si="246"/>
        <v>0</v>
      </c>
      <c r="WIP20" s="103">
        <f t="shared" si="246"/>
        <v>0</v>
      </c>
      <c r="WIQ20" s="103">
        <f t="shared" si="246"/>
        <v>0</v>
      </c>
      <c r="WIR20" s="103">
        <f t="shared" si="246"/>
        <v>0</v>
      </c>
      <c r="WIS20" s="103">
        <f t="shared" si="246"/>
        <v>0</v>
      </c>
      <c r="WIT20" s="103">
        <f t="shared" si="246"/>
        <v>0</v>
      </c>
      <c r="WIU20" s="103">
        <f t="shared" si="246"/>
        <v>0</v>
      </c>
      <c r="WIV20" s="103">
        <f t="shared" si="246"/>
        <v>0</v>
      </c>
      <c r="WIW20" s="103">
        <f t="shared" si="246"/>
        <v>0</v>
      </c>
      <c r="WIX20" s="103">
        <f t="shared" si="246"/>
        <v>0</v>
      </c>
      <c r="WIY20" s="103">
        <f t="shared" si="246"/>
        <v>0</v>
      </c>
      <c r="WIZ20" s="103">
        <f t="shared" si="246"/>
        <v>0</v>
      </c>
      <c r="WJA20" s="103">
        <f t="shared" si="246"/>
        <v>0</v>
      </c>
      <c r="WJB20" s="103">
        <f t="shared" si="246"/>
        <v>0</v>
      </c>
      <c r="WJC20" s="103">
        <f t="shared" si="246"/>
        <v>0</v>
      </c>
      <c r="WJD20" s="103">
        <f t="shared" si="246"/>
        <v>0</v>
      </c>
      <c r="WJE20" s="103">
        <f t="shared" si="246"/>
        <v>0</v>
      </c>
      <c r="WJF20" s="103">
        <f t="shared" si="246"/>
        <v>0</v>
      </c>
      <c r="WJG20" s="103">
        <f t="shared" si="246"/>
        <v>0</v>
      </c>
      <c r="WJH20" s="103">
        <f t="shared" si="246"/>
        <v>0</v>
      </c>
      <c r="WJI20" s="103">
        <f t="shared" si="246"/>
        <v>0</v>
      </c>
      <c r="WJJ20" s="103">
        <f t="shared" si="246"/>
        <v>0</v>
      </c>
      <c r="WJK20" s="103">
        <f t="shared" si="246"/>
        <v>0</v>
      </c>
      <c r="WJL20" s="103">
        <f t="shared" si="246"/>
        <v>0</v>
      </c>
      <c r="WJM20" s="103">
        <f t="shared" si="246"/>
        <v>0</v>
      </c>
      <c r="WJN20" s="103">
        <f t="shared" si="246"/>
        <v>0</v>
      </c>
      <c r="WJO20" s="103">
        <f t="shared" si="246"/>
        <v>0</v>
      </c>
      <c r="WJP20" s="103">
        <f t="shared" si="246"/>
        <v>0</v>
      </c>
      <c r="WJQ20" s="103">
        <f t="shared" ref="WJQ20:WMB20" si="247">SUM(WJQ9:WJQ16)</f>
        <v>0</v>
      </c>
      <c r="WJR20" s="103">
        <f t="shared" si="247"/>
        <v>0</v>
      </c>
      <c r="WJS20" s="103">
        <f t="shared" si="247"/>
        <v>0</v>
      </c>
      <c r="WJT20" s="103">
        <f t="shared" si="247"/>
        <v>0</v>
      </c>
      <c r="WJU20" s="103">
        <f t="shared" si="247"/>
        <v>0</v>
      </c>
      <c r="WJV20" s="103">
        <f t="shared" si="247"/>
        <v>0</v>
      </c>
      <c r="WJW20" s="103">
        <f t="shared" si="247"/>
        <v>0</v>
      </c>
      <c r="WJX20" s="103">
        <f t="shared" si="247"/>
        <v>0</v>
      </c>
      <c r="WJY20" s="103">
        <f t="shared" si="247"/>
        <v>0</v>
      </c>
      <c r="WJZ20" s="103">
        <f t="shared" si="247"/>
        <v>0</v>
      </c>
      <c r="WKA20" s="103">
        <f t="shared" si="247"/>
        <v>0</v>
      </c>
      <c r="WKB20" s="103">
        <f t="shared" si="247"/>
        <v>0</v>
      </c>
      <c r="WKC20" s="103">
        <f t="shared" si="247"/>
        <v>0</v>
      </c>
      <c r="WKD20" s="103">
        <f t="shared" si="247"/>
        <v>0</v>
      </c>
      <c r="WKE20" s="103">
        <f t="shared" si="247"/>
        <v>0</v>
      </c>
      <c r="WKF20" s="103">
        <f t="shared" si="247"/>
        <v>0</v>
      </c>
      <c r="WKG20" s="103">
        <f t="shared" si="247"/>
        <v>0</v>
      </c>
      <c r="WKH20" s="103">
        <f t="shared" si="247"/>
        <v>0</v>
      </c>
      <c r="WKI20" s="103">
        <f t="shared" si="247"/>
        <v>0</v>
      </c>
      <c r="WKJ20" s="103">
        <f t="shared" si="247"/>
        <v>0</v>
      </c>
      <c r="WKK20" s="103">
        <f t="shared" si="247"/>
        <v>0</v>
      </c>
      <c r="WKL20" s="103">
        <f t="shared" si="247"/>
        <v>0</v>
      </c>
      <c r="WKM20" s="103">
        <f t="shared" si="247"/>
        <v>0</v>
      </c>
      <c r="WKN20" s="103">
        <f t="shared" si="247"/>
        <v>0</v>
      </c>
      <c r="WKO20" s="103">
        <f t="shared" si="247"/>
        <v>0</v>
      </c>
      <c r="WKP20" s="103">
        <f t="shared" si="247"/>
        <v>0</v>
      </c>
      <c r="WKQ20" s="103">
        <f t="shared" si="247"/>
        <v>0</v>
      </c>
      <c r="WKR20" s="103">
        <f t="shared" si="247"/>
        <v>0</v>
      </c>
      <c r="WKS20" s="103">
        <f t="shared" si="247"/>
        <v>0</v>
      </c>
      <c r="WKT20" s="103">
        <f t="shared" si="247"/>
        <v>0</v>
      </c>
      <c r="WKU20" s="103">
        <f t="shared" si="247"/>
        <v>0</v>
      </c>
      <c r="WKV20" s="103">
        <f t="shared" si="247"/>
        <v>0</v>
      </c>
      <c r="WKW20" s="103">
        <f t="shared" si="247"/>
        <v>0</v>
      </c>
      <c r="WKX20" s="103">
        <f t="shared" si="247"/>
        <v>0</v>
      </c>
      <c r="WKY20" s="103">
        <f t="shared" si="247"/>
        <v>0</v>
      </c>
      <c r="WKZ20" s="103">
        <f t="shared" si="247"/>
        <v>0</v>
      </c>
      <c r="WLA20" s="103">
        <f t="shared" si="247"/>
        <v>0</v>
      </c>
      <c r="WLB20" s="103">
        <f t="shared" si="247"/>
        <v>0</v>
      </c>
      <c r="WLC20" s="103">
        <f t="shared" si="247"/>
        <v>0</v>
      </c>
      <c r="WLD20" s="103">
        <f t="shared" si="247"/>
        <v>0</v>
      </c>
      <c r="WLE20" s="103">
        <f t="shared" si="247"/>
        <v>0</v>
      </c>
      <c r="WLF20" s="103">
        <f t="shared" si="247"/>
        <v>0</v>
      </c>
      <c r="WLG20" s="103">
        <f t="shared" si="247"/>
        <v>0</v>
      </c>
      <c r="WLH20" s="103">
        <f t="shared" si="247"/>
        <v>0</v>
      </c>
      <c r="WLI20" s="103">
        <f t="shared" si="247"/>
        <v>0</v>
      </c>
      <c r="WLJ20" s="103">
        <f t="shared" si="247"/>
        <v>0</v>
      </c>
      <c r="WLK20" s="103">
        <f t="shared" si="247"/>
        <v>0</v>
      </c>
      <c r="WLL20" s="103">
        <f t="shared" si="247"/>
        <v>0</v>
      </c>
      <c r="WLM20" s="103">
        <f t="shared" si="247"/>
        <v>0</v>
      </c>
      <c r="WLN20" s="103">
        <f t="shared" si="247"/>
        <v>0</v>
      </c>
      <c r="WLO20" s="103">
        <f t="shared" si="247"/>
        <v>0</v>
      </c>
      <c r="WLP20" s="103">
        <f t="shared" si="247"/>
        <v>0</v>
      </c>
      <c r="WLQ20" s="103">
        <f t="shared" si="247"/>
        <v>0</v>
      </c>
      <c r="WLR20" s="103">
        <f t="shared" si="247"/>
        <v>0</v>
      </c>
      <c r="WLS20" s="103">
        <f t="shared" si="247"/>
        <v>0</v>
      </c>
      <c r="WLT20" s="103">
        <f t="shared" si="247"/>
        <v>0</v>
      </c>
      <c r="WLU20" s="103">
        <f t="shared" si="247"/>
        <v>0</v>
      </c>
      <c r="WLV20" s="103">
        <f t="shared" si="247"/>
        <v>0</v>
      </c>
      <c r="WLW20" s="103">
        <f t="shared" si="247"/>
        <v>0</v>
      </c>
      <c r="WLX20" s="103">
        <f t="shared" si="247"/>
        <v>0</v>
      </c>
      <c r="WLY20" s="103">
        <f t="shared" si="247"/>
        <v>0</v>
      </c>
      <c r="WLZ20" s="103">
        <f t="shared" si="247"/>
        <v>0</v>
      </c>
      <c r="WMA20" s="103">
        <f t="shared" si="247"/>
        <v>0</v>
      </c>
      <c r="WMB20" s="103">
        <f t="shared" si="247"/>
        <v>0</v>
      </c>
      <c r="WMC20" s="103">
        <f t="shared" ref="WMC20:WON20" si="248">SUM(WMC9:WMC16)</f>
        <v>0</v>
      </c>
      <c r="WMD20" s="103">
        <f t="shared" si="248"/>
        <v>0</v>
      </c>
      <c r="WME20" s="103">
        <f t="shared" si="248"/>
        <v>0</v>
      </c>
      <c r="WMF20" s="103">
        <f t="shared" si="248"/>
        <v>0</v>
      </c>
      <c r="WMG20" s="103">
        <f t="shared" si="248"/>
        <v>0</v>
      </c>
      <c r="WMH20" s="103">
        <f t="shared" si="248"/>
        <v>0</v>
      </c>
      <c r="WMI20" s="103">
        <f t="shared" si="248"/>
        <v>0</v>
      </c>
      <c r="WMJ20" s="103">
        <f t="shared" si="248"/>
        <v>0</v>
      </c>
      <c r="WMK20" s="103">
        <f t="shared" si="248"/>
        <v>0</v>
      </c>
      <c r="WML20" s="103">
        <f t="shared" si="248"/>
        <v>0</v>
      </c>
      <c r="WMM20" s="103">
        <f t="shared" si="248"/>
        <v>0</v>
      </c>
      <c r="WMN20" s="103">
        <f t="shared" si="248"/>
        <v>0</v>
      </c>
      <c r="WMO20" s="103">
        <f t="shared" si="248"/>
        <v>0</v>
      </c>
      <c r="WMP20" s="103">
        <f t="shared" si="248"/>
        <v>0</v>
      </c>
      <c r="WMQ20" s="103">
        <f t="shared" si="248"/>
        <v>0</v>
      </c>
      <c r="WMR20" s="103">
        <f t="shared" si="248"/>
        <v>0</v>
      </c>
      <c r="WMS20" s="103">
        <f t="shared" si="248"/>
        <v>0</v>
      </c>
      <c r="WMT20" s="103">
        <f t="shared" si="248"/>
        <v>0</v>
      </c>
      <c r="WMU20" s="103">
        <f t="shared" si="248"/>
        <v>0</v>
      </c>
      <c r="WMV20" s="103">
        <f t="shared" si="248"/>
        <v>0</v>
      </c>
      <c r="WMW20" s="103">
        <f t="shared" si="248"/>
        <v>0</v>
      </c>
      <c r="WMX20" s="103">
        <f t="shared" si="248"/>
        <v>0</v>
      </c>
      <c r="WMY20" s="103">
        <f t="shared" si="248"/>
        <v>0</v>
      </c>
      <c r="WMZ20" s="103">
        <f t="shared" si="248"/>
        <v>0</v>
      </c>
      <c r="WNA20" s="103">
        <f t="shared" si="248"/>
        <v>0</v>
      </c>
      <c r="WNB20" s="103">
        <f t="shared" si="248"/>
        <v>0</v>
      </c>
      <c r="WNC20" s="103">
        <f t="shared" si="248"/>
        <v>0</v>
      </c>
      <c r="WND20" s="103">
        <f t="shared" si="248"/>
        <v>0</v>
      </c>
      <c r="WNE20" s="103">
        <f t="shared" si="248"/>
        <v>0</v>
      </c>
      <c r="WNF20" s="103">
        <f t="shared" si="248"/>
        <v>0</v>
      </c>
      <c r="WNG20" s="103">
        <f t="shared" si="248"/>
        <v>0</v>
      </c>
      <c r="WNH20" s="103">
        <f t="shared" si="248"/>
        <v>0</v>
      </c>
      <c r="WNI20" s="103">
        <f t="shared" si="248"/>
        <v>0</v>
      </c>
      <c r="WNJ20" s="103">
        <f t="shared" si="248"/>
        <v>0</v>
      </c>
      <c r="WNK20" s="103">
        <f t="shared" si="248"/>
        <v>0</v>
      </c>
      <c r="WNL20" s="103">
        <f t="shared" si="248"/>
        <v>0</v>
      </c>
      <c r="WNM20" s="103">
        <f t="shared" si="248"/>
        <v>0</v>
      </c>
      <c r="WNN20" s="103">
        <f t="shared" si="248"/>
        <v>0</v>
      </c>
      <c r="WNO20" s="103">
        <f t="shared" si="248"/>
        <v>0</v>
      </c>
      <c r="WNP20" s="103">
        <f t="shared" si="248"/>
        <v>0</v>
      </c>
      <c r="WNQ20" s="103">
        <f t="shared" si="248"/>
        <v>0</v>
      </c>
      <c r="WNR20" s="103">
        <f t="shared" si="248"/>
        <v>0</v>
      </c>
      <c r="WNS20" s="103">
        <f t="shared" si="248"/>
        <v>0</v>
      </c>
      <c r="WNT20" s="103">
        <f t="shared" si="248"/>
        <v>0</v>
      </c>
      <c r="WNU20" s="103">
        <f t="shared" si="248"/>
        <v>0</v>
      </c>
      <c r="WNV20" s="103">
        <f t="shared" si="248"/>
        <v>0</v>
      </c>
      <c r="WNW20" s="103">
        <f t="shared" si="248"/>
        <v>0</v>
      </c>
      <c r="WNX20" s="103">
        <f t="shared" si="248"/>
        <v>0</v>
      </c>
      <c r="WNY20" s="103">
        <f t="shared" si="248"/>
        <v>0</v>
      </c>
      <c r="WNZ20" s="103">
        <f t="shared" si="248"/>
        <v>0</v>
      </c>
      <c r="WOA20" s="103">
        <f t="shared" si="248"/>
        <v>0</v>
      </c>
      <c r="WOB20" s="103">
        <f t="shared" si="248"/>
        <v>0</v>
      </c>
      <c r="WOC20" s="103">
        <f t="shared" si="248"/>
        <v>0</v>
      </c>
      <c r="WOD20" s="103">
        <f t="shared" si="248"/>
        <v>0</v>
      </c>
      <c r="WOE20" s="103">
        <f t="shared" si="248"/>
        <v>0</v>
      </c>
      <c r="WOF20" s="103">
        <f t="shared" si="248"/>
        <v>0</v>
      </c>
      <c r="WOG20" s="103">
        <f t="shared" si="248"/>
        <v>0</v>
      </c>
      <c r="WOH20" s="103">
        <f t="shared" si="248"/>
        <v>0</v>
      </c>
      <c r="WOI20" s="103">
        <f t="shared" si="248"/>
        <v>0</v>
      </c>
      <c r="WOJ20" s="103">
        <f t="shared" si="248"/>
        <v>0</v>
      </c>
      <c r="WOK20" s="103">
        <f t="shared" si="248"/>
        <v>0</v>
      </c>
      <c r="WOL20" s="103">
        <f t="shared" si="248"/>
        <v>0</v>
      </c>
      <c r="WOM20" s="103">
        <f t="shared" si="248"/>
        <v>0</v>
      </c>
      <c r="WON20" s="103">
        <f t="shared" si="248"/>
        <v>0</v>
      </c>
      <c r="WOO20" s="103">
        <f t="shared" ref="WOO20:WQZ20" si="249">SUM(WOO9:WOO16)</f>
        <v>0</v>
      </c>
      <c r="WOP20" s="103">
        <f t="shared" si="249"/>
        <v>0</v>
      </c>
      <c r="WOQ20" s="103">
        <f t="shared" si="249"/>
        <v>0</v>
      </c>
      <c r="WOR20" s="103">
        <f t="shared" si="249"/>
        <v>0</v>
      </c>
      <c r="WOS20" s="103">
        <f t="shared" si="249"/>
        <v>0</v>
      </c>
      <c r="WOT20" s="103">
        <f t="shared" si="249"/>
        <v>0</v>
      </c>
      <c r="WOU20" s="103">
        <f t="shared" si="249"/>
        <v>0</v>
      </c>
      <c r="WOV20" s="103">
        <f t="shared" si="249"/>
        <v>0</v>
      </c>
      <c r="WOW20" s="103">
        <f t="shared" si="249"/>
        <v>0</v>
      </c>
      <c r="WOX20" s="103">
        <f t="shared" si="249"/>
        <v>0</v>
      </c>
      <c r="WOY20" s="103">
        <f t="shared" si="249"/>
        <v>0</v>
      </c>
      <c r="WOZ20" s="103">
        <f t="shared" si="249"/>
        <v>0</v>
      </c>
      <c r="WPA20" s="103">
        <f t="shared" si="249"/>
        <v>0</v>
      </c>
      <c r="WPB20" s="103">
        <f t="shared" si="249"/>
        <v>0</v>
      </c>
      <c r="WPC20" s="103">
        <f t="shared" si="249"/>
        <v>0</v>
      </c>
      <c r="WPD20" s="103">
        <f t="shared" si="249"/>
        <v>0</v>
      </c>
      <c r="WPE20" s="103">
        <f t="shared" si="249"/>
        <v>0</v>
      </c>
      <c r="WPF20" s="103">
        <f t="shared" si="249"/>
        <v>0</v>
      </c>
      <c r="WPG20" s="103">
        <f t="shared" si="249"/>
        <v>0</v>
      </c>
      <c r="WPH20" s="103">
        <f t="shared" si="249"/>
        <v>0</v>
      </c>
      <c r="WPI20" s="103">
        <f t="shared" si="249"/>
        <v>0</v>
      </c>
      <c r="WPJ20" s="103">
        <f t="shared" si="249"/>
        <v>0</v>
      </c>
      <c r="WPK20" s="103">
        <f t="shared" si="249"/>
        <v>0</v>
      </c>
      <c r="WPL20" s="103">
        <f t="shared" si="249"/>
        <v>0</v>
      </c>
      <c r="WPM20" s="103">
        <f t="shared" si="249"/>
        <v>0</v>
      </c>
      <c r="WPN20" s="103">
        <f t="shared" si="249"/>
        <v>0</v>
      </c>
      <c r="WPO20" s="103">
        <f t="shared" si="249"/>
        <v>0</v>
      </c>
      <c r="WPP20" s="103">
        <f t="shared" si="249"/>
        <v>0</v>
      </c>
      <c r="WPQ20" s="103">
        <f t="shared" si="249"/>
        <v>0</v>
      </c>
      <c r="WPR20" s="103">
        <f t="shared" si="249"/>
        <v>0</v>
      </c>
      <c r="WPS20" s="103">
        <f t="shared" si="249"/>
        <v>0</v>
      </c>
      <c r="WPT20" s="103">
        <f t="shared" si="249"/>
        <v>0</v>
      </c>
      <c r="WPU20" s="103">
        <f t="shared" si="249"/>
        <v>0</v>
      </c>
      <c r="WPV20" s="103">
        <f t="shared" si="249"/>
        <v>0</v>
      </c>
      <c r="WPW20" s="103">
        <f t="shared" si="249"/>
        <v>0</v>
      </c>
      <c r="WPX20" s="103">
        <f t="shared" si="249"/>
        <v>0</v>
      </c>
      <c r="WPY20" s="103">
        <f t="shared" si="249"/>
        <v>0</v>
      </c>
      <c r="WPZ20" s="103">
        <f t="shared" si="249"/>
        <v>0</v>
      </c>
      <c r="WQA20" s="103">
        <f t="shared" si="249"/>
        <v>0</v>
      </c>
      <c r="WQB20" s="103">
        <f t="shared" si="249"/>
        <v>0</v>
      </c>
      <c r="WQC20" s="103">
        <f t="shared" si="249"/>
        <v>0</v>
      </c>
      <c r="WQD20" s="103">
        <f t="shared" si="249"/>
        <v>0</v>
      </c>
      <c r="WQE20" s="103">
        <f t="shared" si="249"/>
        <v>0</v>
      </c>
      <c r="WQF20" s="103">
        <f t="shared" si="249"/>
        <v>0</v>
      </c>
      <c r="WQG20" s="103">
        <f t="shared" si="249"/>
        <v>0</v>
      </c>
      <c r="WQH20" s="103">
        <f t="shared" si="249"/>
        <v>0</v>
      </c>
      <c r="WQI20" s="103">
        <f t="shared" si="249"/>
        <v>0</v>
      </c>
      <c r="WQJ20" s="103">
        <f t="shared" si="249"/>
        <v>0</v>
      </c>
      <c r="WQK20" s="103">
        <f t="shared" si="249"/>
        <v>0</v>
      </c>
      <c r="WQL20" s="103">
        <f t="shared" si="249"/>
        <v>0</v>
      </c>
      <c r="WQM20" s="103">
        <f t="shared" si="249"/>
        <v>0</v>
      </c>
      <c r="WQN20" s="103">
        <f t="shared" si="249"/>
        <v>0</v>
      </c>
      <c r="WQO20" s="103">
        <f t="shared" si="249"/>
        <v>0</v>
      </c>
      <c r="WQP20" s="103">
        <f t="shared" si="249"/>
        <v>0</v>
      </c>
      <c r="WQQ20" s="103">
        <f t="shared" si="249"/>
        <v>0</v>
      </c>
      <c r="WQR20" s="103">
        <f t="shared" si="249"/>
        <v>0</v>
      </c>
      <c r="WQS20" s="103">
        <f t="shared" si="249"/>
        <v>0</v>
      </c>
      <c r="WQT20" s="103">
        <f t="shared" si="249"/>
        <v>0</v>
      </c>
      <c r="WQU20" s="103">
        <f t="shared" si="249"/>
        <v>0</v>
      </c>
      <c r="WQV20" s="103">
        <f t="shared" si="249"/>
        <v>0</v>
      </c>
      <c r="WQW20" s="103">
        <f t="shared" si="249"/>
        <v>0</v>
      </c>
      <c r="WQX20" s="103">
        <f t="shared" si="249"/>
        <v>0</v>
      </c>
      <c r="WQY20" s="103">
        <f t="shared" si="249"/>
        <v>0</v>
      </c>
      <c r="WQZ20" s="103">
        <f t="shared" si="249"/>
        <v>0</v>
      </c>
      <c r="WRA20" s="103">
        <f t="shared" ref="WRA20:WTL20" si="250">SUM(WRA9:WRA16)</f>
        <v>0</v>
      </c>
      <c r="WRB20" s="103">
        <f t="shared" si="250"/>
        <v>0</v>
      </c>
      <c r="WRC20" s="103">
        <f t="shared" si="250"/>
        <v>0</v>
      </c>
      <c r="WRD20" s="103">
        <f t="shared" si="250"/>
        <v>0</v>
      </c>
      <c r="WRE20" s="103">
        <f t="shared" si="250"/>
        <v>0</v>
      </c>
      <c r="WRF20" s="103">
        <f t="shared" si="250"/>
        <v>0</v>
      </c>
      <c r="WRG20" s="103">
        <f t="shared" si="250"/>
        <v>0</v>
      </c>
      <c r="WRH20" s="103">
        <f t="shared" si="250"/>
        <v>0</v>
      </c>
      <c r="WRI20" s="103">
        <f t="shared" si="250"/>
        <v>0</v>
      </c>
      <c r="WRJ20" s="103">
        <f t="shared" si="250"/>
        <v>0</v>
      </c>
      <c r="WRK20" s="103">
        <f t="shared" si="250"/>
        <v>0</v>
      </c>
      <c r="WRL20" s="103">
        <f t="shared" si="250"/>
        <v>0</v>
      </c>
      <c r="WRM20" s="103">
        <f t="shared" si="250"/>
        <v>0</v>
      </c>
      <c r="WRN20" s="103">
        <f t="shared" si="250"/>
        <v>0</v>
      </c>
      <c r="WRO20" s="103">
        <f t="shared" si="250"/>
        <v>0</v>
      </c>
      <c r="WRP20" s="103">
        <f t="shared" si="250"/>
        <v>0</v>
      </c>
      <c r="WRQ20" s="103">
        <f t="shared" si="250"/>
        <v>0</v>
      </c>
      <c r="WRR20" s="103">
        <f t="shared" si="250"/>
        <v>0</v>
      </c>
      <c r="WRS20" s="103">
        <f t="shared" si="250"/>
        <v>0</v>
      </c>
      <c r="WRT20" s="103">
        <f t="shared" si="250"/>
        <v>0</v>
      </c>
      <c r="WRU20" s="103">
        <f t="shared" si="250"/>
        <v>0</v>
      </c>
      <c r="WRV20" s="103">
        <f t="shared" si="250"/>
        <v>0</v>
      </c>
      <c r="WRW20" s="103">
        <f t="shared" si="250"/>
        <v>0</v>
      </c>
      <c r="WRX20" s="103">
        <f t="shared" si="250"/>
        <v>0</v>
      </c>
      <c r="WRY20" s="103">
        <f t="shared" si="250"/>
        <v>0</v>
      </c>
      <c r="WRZ20" s="103">
        <f t="shared" si="250"/>
        <v>0</v>
      </c>
      <c r="WSA20" s="103">
        <f t="shared" si="250"/>
        <v>0</v>
      </c>
      <c r="WSB20" s="103">
        <f t="shared" si="250"/>
        <v>0</v>
      </c>
      <c r="WSC20" s="103">
        <f t="shared" si="250"/>
        <v>0</v>
      </c>
      <c r="WSD20" s="103">
        <f t="shared" si="250"/>
        <v>0</v>
      </c>
      <c r="WSE20" s="103">
        <f t="shared" si="250"/>
        <v>0</v>
      </c>
      <c r="WSF20" s="103">
        <f t="shared" si="250"/>
        <v>0</v>
      </c>
      <c r="WSG20" s="103">
        <f t="shared" si="250"/>
        <v>0</v>
      </c>
      <c r="WSH20" s="103">
        <f t="shared" si="250"/>
        <v>0</v>
      </c>
      <c r="WSI20" s="103">
        <f t="shared" si="250"/>
        <v>0</v>
      </c>
      <c r="WSJ20" s="103">
        <f t="shared" si="250"/>
        <v>0</v>
      </c>
      <c r="WSK20" s="103">
        <f t="shared" si="250"/>
        <v>0</v>
      </c>
      <c r="WSL20" s="103">
        <f t="shared" si="250"/>
        <v>0</v>
      </c>
      <c r="WSM20" s="103">
        <f t="shared" si="250"/>
        <v>0</v>
      </c>
      <c r="WSN20" s="103">
        <f t="shared" si="250"/>
        <v>0</v>
      </c>
      <c r="WSO20" s="103">
        <f t="shared" si="250"/>
        <v>0</v>
      </c>
      <c r="WSP20" s="103">
        <f t="shared" si="250"/>
        <v>0</v>
      </c>
      <c r="WSQ20" s="103">
        <f t="shared" si="250"/>
        <v>0</v>
      </c>
      <c r="WSR20" s="103">
        <f t="shared" si="250"/>
        <v>0</v>
      </c>
      <c r="WSS20" s="103">
        <f t="shared" si="250"/>
        <v>0</v>
      </c>
      <c r="WST20" s="103">
        <f t="shared" si="250"/>
        <v>0</v>
      </c>
      <c r="WSU20" s="103">
        <f t="shared" si="250"/>
        <v>0</v>
      </c>
      <c r="WSV20" s="103">
        <f t="shared" si="250"/>
        <v>0</v>
      </c>
      <c r="WSW20" s="103">
        <f t="shared" si="250"/>
        <v>0</v>
      </c>
      <c r="WSX20" s="103">
        <f t="shared" si="250"/>
        <v>0</v>
      </c>
      <c r="WSY20" s="103">
        <f t="shared" si="250"/>
        <v>0</v>
      </c>
      <c r="WSZ20" s="103">
        <f t="shared" si="250"/>
        <v>0</v>
      </c>
      <c r="WTA20" s="103">
        <f t="shared" si="250"/>
        <v>0</v>
      </c>
      <c r="WTB20" s="103">
        <f t="shared" si="250"/>
        <v>0</v>
      </c>
      <c r="WTC20" s="103">
        <f t="shared" si="250"/>
        <v>0</v>
      </c>
      <c r="WTD20" s="103">
        <f t="shared" si="250"/>
        <v>0</v>
      </c>
      <c r="WTE20" s="103">
        <f t="shared" si="250"/>
        <v>0</v>
      </c>
      <c r="WTF20" s="103">
        <f t="shared" si="250"/>
        <v>0</v>
      </c>
      <c r="WTG20" s="103">
        <f t="shared" si="250"/>
        <v>0</v>
      </c>
      <c r="WTH20" s="103">
        <f t="shared" si="250"/>
        <v>0</v>
      </c>
      <c r="WTI20" s="103">
        <f t="shared" si="250"/>
        <v>0</v>
      </c>
      <c r="WTJ20" s="103">
        <f t="shared" si="250"/>
        <v>0</v>
      </c>
      <c r="WTK20" s="103">
        <f t="shared" si="250"/>
        <v>0</v>
      </c>
      <c r="WTL20" s="103">
        <f t="shared" si="250"/>
        <v>0</v>
      </c>
      <c r="WTM20" s="103">
        <f t="shared" ref="WTM20:WVX20" si="251">SUM(WTM9:WTM16)</f>
        <v>0</v>
      </c>
      <c r="WTN20" s="103">
        <f t="shared" si="251"/>
        <v>0</v>
      </c>
      <c r="WTO20" s="103">
        <f t="shared" si="251"/>
        <v>0</v>
      </c>
      <c r="WTP20" s="103">
        <f t="shared" si="251"/>
        <v>0</v>
      </c>
      <c r="WTQ20" s="103">
        <f t="shared" si="251"/>
        <v>0</v>
      </c>
      <c r="WTR20" s="103">
        <f t="shared" si="251"/>
        <v>0</v>
      </c>
      <c r="WTS20" s="103">
        <f t="shared" si="251"/>
        <v>0</v>
      </c>
      <c r="WTT20" s="103">
        <f t="shared" si="251"/>
        <v>0</v>
      </c>
      <c r="WTU20" s="103">
        <f t="shared" si="251"/>
        <v>0</v>
      </c>
      <c r="WTV20" s="103">
        <f t="shared" si="251"/>
        <v>0</v>
      </c>
      <c r="WTW20" s="103">
        <f t="shared" si="251"/>
        <v>0</v>
      </c>
      <c r="WTX20" s="103">
        <f t="shared" si="251"/>
        <v>0</v>
      </c>
      <c r="WTY20" s="103">
        <f t="shared" si="251"/>
        <v>0</v>
      </c>
      <c r="WTZ20" s="103">
        <f t="shared" si="251"/>
        <v>0</v>
      </c>
      <c r="WUA20" s="103">
        <f t="shared" si="251"/>
        <v>0</v>
      </c>
      <c r="WUB20" s="103">
        <f t="shared" si="251"/>
        <v>0</v>
      </c>
      <c r="WUC20" s="103">
        <f t="shared" si="251"/>
        <v>0</v>
      </c>
      <c r="WUD20" s="103">
        <f t="shared" si="251"/>
        <v>0</v>
      </c>
      <c r="WUE20" s="103">
        <f t="shared" si="251"/>
        <v>0</v>
      </c>
      <c r="WUF20" s="103">
        <f t="shared" si="251"/>
        <v>0</v>
      </c>
      <c r="WUG20" s="103">
        <f t="shared" si="251"/>
        <v>0</v>
      </c>
      <c r="WUH20" s="103">
        <f t="shared" si="251"/>
        <v>0</v>
      </c>
      <c r="WUI20" s="103">
        <f t="shared" si="251"/>
        <v>0</v>
      </c>
      <c r="WUJ20" s="103">
        <f t="shared" si="251"/>
        <v>0</v>
      </c>
      <c r="WUK20" s="103">
        <f t="shared" si="251"/>
        <v>0</v>
      </c>
      <c r="WUL20" s="103">
        <f t="shared" si="251"/>
        <v>0</v>
      </c>
      <c r="WUM20" s="103">
        <f t="shared" si="251"/>
        <v>0</v>
      </c>
      <c r="WUN20" s="103">
        <f t="shared" si="251"/>
        <v>0</v>
      </c>
      <c r="WUO20" s="103">
        <f t="shared" si="251"/>
        <v>0</v>
      </c>
      <c r="WUP20" s="103">
        <f t="shared" si="251"/>
        <v>0</v>
      </c>
      <c r="WUQ20" s="103">
        <f t="shared" si="251"/>
        <v>0</v>
      </c>
      <c r="WUR20" s="103">
        <f t="shared" si="251"/>
        <v>0</v>
      </c>
      <c r="WUS20" s="103">
        <f t="shared" si="251"/>
        <v>0</v>
      </c>
      <c r="WUT20" s="103">
        <f t="shared" si="251"/>
        <v>0</v>
      </c>
      <c r="WUU20" s="103">
        <f t="shared" si="251"/>
        <v>0</v>
      </c>
      <c r="WUV20" s="103">
        <f t="shared" si="251"/>
        <v>0</v>
      </c>
      <c r="WUW20" s="103">
        <f t="shared" si="251"/>
        <v>0</v>
      </c>
      <c r="WUX20" s="103">
        <f t="shared" si="251"/>
        <v>0</v>
      </c>
      <c r="WUY20" s="103">
        <f t="shared" si="251"/>
        <v>0</v>
      </c>
      <c r="WUZ20" s="103">
        <f t="shared" si="251"/>
        <v>0</v>
      </c>
      <c r="WVA20" s="103">
        <f t="shared" si="251"/>
        <v>0</v>
      </c>
      <c r="WVB20" s="103">
        <f t="shared" si="251"/>
        <v>0</v>
      </c>
      <c r="WVC20" s="103">
        <f t="shared" si="251"/>
        <v>0</v>
      </c>
      <c r="WVD20" s="103">
        <f t="shared" si="251"/>
        <v>0</v>
      </c>
      <c r="WVE20" s="103">
        <f t="shared" si="251"/>
        <v>0</v>
      </c>
      <c r="WVF20" s="103">
        <f t="shared" si="251"/>
        <v>0</v>
      </c>
      <c r="WVG20" s="103">
        <f t="shared" si="251"/>
        <v>0</v>
      </c>
      <c r="WVH20" s="103">
        <f t="shared" si="251"/>
        <v>0</v>
      </c>
      <c r="WVI20" s="103">
        <f t="shared" si="251"/>
        <v>0</v>
      </c>
      <c r="WVJ20" s="103">
        <f t="shared" si="251"/>
        <v>0</v>
      </c>
      <c r="WVK20" s="103">
        <f t="shared" si="251"/>
        <v>0</v>
      </c>
      <c r="WVL20" s="103">
        <f t="shared" si="251"/>
        <v>0</v>
      </c>
      <c r="WVM20" s="103">
        <f t="shared" si="251"/>
        <v>0</v>
      </c>
      <c r="WVN20" s="103">
        <f t="shared" si="251"/>
        <v>0</v>
      </c>
      <c r="WVO20" s="103">
        <f t="shared" si="251"/>
        <v>0</v>
      </c>
      <c r="WVP20" s="103">
        <f t="shared" si="251"/>
        <v>0</v>
      </c>
      <c r="WVQ20" s="103">
        <f t="shared" si="251"/>
        <v>0</v>
      </c>
      <c r="WVR20" s="103">
        <f t="shared" si="251"/>
        <v>0</v>
      </c>
      <c r="WVS20" s="103">
        <f t="shared" si="251"/>
        <v>0</v>
      </c>
      <c r="WVT20" s="103">
        <f t="shared" si="251"/>
        <v>0</v>
      </c>
      <c r="WVU20" s="103">
        <f t="shared" si="251"/>
        <v>0</v>
      </c>
      <c r="WVV20" s="103">
        <f t="shared" si="251"/>
        <v>0</v>
      </c>
      <c r="WVW20" s="103">
        <f t="shared" si="251"/>
        <v>0</v>
      </c>
      <c r="WVX20" s="103">
        <f t="shared" si="251"/>
        <v>0</v>
      </c>
      <c r="WVY20" s="103">
        <f t="shared" ref="WVY20:WYJ20" si="252">SUM(WVY9:WVY16)</f>
        <v>0</v>
      </c>
      <c r="WVZ20" s="103">
        <f t="shared" si="252"/>
        <v>0</v>
      </c>
      <c r="WWA20" s="103">
        <f t="shared" si="252"/>
        <v>0</v>
      </c>
      <c r="WWB20" s="103">
        <f t="shared" si="252"/>
        <v>0</v>
      </c>
      <c r="WWC20" s="103">
        <f t="shared" si="252"/>
        <v>0</v>
      </c>
      <c r="WWD20" s="103">
        <f t="shared" si="252"/>
        <v>0</v>
      </c>
      <c r="WWE20" s="103">
        <f t="shared" si="252"/>
        <v>0</v>
      </c>
      <c r="WWF20" s="103">
        <f t="shared" si="252"/>
        <v>0</v>
      </c>
      <c r="WWG20" s="103">
        <f t="shared" si="252"/>
        <v>0</v>
      </c>
      <c r="WWH20" s="103">
        <f t="shared" si="252"/>
        <v>0</v>
      </c>
      <c r="WWI20" s="103">
        <f t="shared" si="252"/>
        <v>0</v>
      </c>
      <c r="WWJ20" s="103">
        <f t="shared" si="252"/>
        <v>0</v>
      </c>
      <c r="WWK20" s="103">
        <f t="shared" si="252"/>
        <v>0</v>
      </c>
      <c r="WWL20" s="103">
        <f t="shared" si="252"/>
        <v>0</v>
      </c>
      <c r="WWM20" s="103">
        <f t="shared" si="252"/>
        <v>0</v>
      </c>
      <c r="WWN20" s="103">
        <f t="shared" si="252"/>
        <v>0</v>
      </c>
      <c r="WWO20" s="103">
        <f t="shared" si="252"/>
        <v>0</v>
      </c>
      <c r="WWP20" s="103">
        <f t="shared" si="252"/>
        <v>0</v>
      </c>
      <c r="WWQ20" s="103">
        <f t="shared" si="252"/>
        <v>0</v>
      </c>
      <c r="WWR20" s="103">
        <f t="shared" si="252"/>
        <v>0</v>
      </c>
      <c r="WWS20" s="103">
        <f t="shared" si="252"/>
        <v>0</v>
      </c>
      <c r="WWT20" s="103">
        <f t="shared" si="252"/>
        <v>0</v>
      </c>
      <c r="WWU20" s="103">
        <f t="shared" si="252"/>
        <v>0</v>
      </c>
      <c r="WWV20" s="103">
        <f t="shared" si="252"/>
        <v>0</v>
      </c>
      <c r="WWW20" s="103">
        <f t="shared" si="252"/>
        <v>0</v>
      </c>
      <c r="WWX20" s="103">
        <f t="shared" si="252"/>
        <v>0</v>
      </c>
      <c r="WWY20" s="103">
        <f t="shared" si="252"/>
        <v>0</v>
      </c>
      <c r="WWZ20" s="103">
        <f t="shared" si="252"/>
        <v>0</v>
      </c>
      <c r="WXA20" s="103">
        <f t="shared" si="252"/>
        <v>0</v>
      </c>
      <c r="WXB20" s="103">
        <f t="shared" si="252"/>
        <v>0</v>
      </c>
      <c r="WXC20" s="103">
        <f t="shared" si="252"/>
        <v>0</v>
      </c>
      <c r="WXD20" s="103">
        <f t="shared" si="252"/>
        <v>0</v>
      </c>
      <c r="WXE20" s="103">
        <f t="shared" si="252"/>
        <v>0</v>
      </c>
      <c r="WXF20" s="103">
        <f t="shared" si="252"/>
        <v>0</v>
      </c>
      <c r="WXG20" s="103">
        <f t="shared" si="252"/>
        <v>0</v>
      </c>
      <c r="WXH20" s="103">
        <f t="shared" si="252"/>
        <v>0</v>
      </c>
      <c r="WXI20" s="103">
        <f t="shared" si="252"/>
        <v>0</v>
      </c>
      <c r="WXJ20" s="103">
        <f t="shared" si="252"/>
        <v>0</v>
      </c>
      <c r="WXK20" s="103">
        <f t="shared" si="252"/>
        <v>0</v>
      </c>
      <c r="WXL20" s="103">
        <f t="shared" si="252"/>
        <v>0</v>
      </c>
      <c r="WXM20" s="103">
        <f t="shared" si="252"/>
        <v>0</v>
      </c>
      <c r="WXN20" s="103">
        <f t="shared" si="252"/>
        <v>0</v>
      </c>
      <c r="WXO20" s="103">
        <f t="shared" si="252"/>
        <v>0</v>
      </c>
      <c r="WXP20" s="103">
        <f t="shared" si="252"/>
        <v>0</v>
      </c>
      <c r="WXQ20" s="103">
        <f t="shared" si="252"/>
        <v>0</v>
      </c>
      <c r="WXR20" s="103">
        <f t="shared" si="252"/>
        <v>0</v>
      </c>
      <c r="WXS20" s="103">
        <f t="shared" si="252"/>
        <v>0</v>
      </c>
      <c r="WXT20" s="103">
        <f t="shared" si="252"/>
        <v>0</v>
      </c>
      <c r="WXU20" s="103">
        <f t="shared" si="252"/>
        <v>0</v>
      </c>
      <c r="WXV20" s="103">
        <f t="shared" si="252"/>
        <v>0</v>
      </c>
      <c r="WXW20" s="103">
        <f t="shared" si="252"/>
        <v>0</v>
      </c>
      <c r="WXX20" s="103">
        <f t="shared" si="252"/>
        <v>0</v>
      </c>
      <c r="WXY20" s="103">
        <f t="shared" si="252"/>
        <v>0</v>
      </c>
      <c r="WXZ20" s="103">
        <f t="shared" si="252"/>
        <v>0</v>
      </c>
      <c r="WYA20" s="103">
        <f t="shared" si="252"/>
        <v>0</v>
      </c>
      <c r="WYB20" s="103">
        <f t="shared" si="252"/>
        <v>0</v>
      </c>
      <c r="WYC20" s="103">
        <f t="shared" si="252"/>
        <v>0</v>
      </c>
      <c r="WYD20" s="103">
        <f t="shared" si="252"/>
        <v>0</v>
      </c>
      <c r="WYE20" s="103">
        <f t="shared" si="252"/>
        <v>0</v>
      </c>
      <c r="WYF20" s="103">
        <f t="shared" si="252"/>
        <v>0</v>
      </c>
      <c r="WYG20" s="103">
        <f t="shared" si="252"/>
        <v>0</v>
      </c>
      <c r="WYH20" s="103">
        <f t="shared" si="252"/>
        <v>0</v>
      </c>
      <c r="WYI20" s="103">
        <f t="shared" si="252"/>
        <v>0</v>
      </c>
      <c r="WYJ20" s="103">
        <f t="shared" si="252"/>
        <v>0</v>
      </c>
      <c r="WYK20" s="103">
        <f t="shared" ref="WYK20:XAV20" si="253">SUM(WYK9:WYK16)</f>
        <v>0</v>
      </c>
      <c r="WYL20" s="103">
        <f t="shared" si="253"/>
        <v>0</v>
      </c>
      <c r="WYM20" s="103">
        <f t="shared" si="253"/>
        <v>0</v>
      </c>
      <c r="WYN20" s="103">
        <f t="shared" si="253"/>
        <v>0</v>
      </c>
      <c r="WYO20" s="103">
        <f t="shared" si="253"/>
        <v>0</v>
      </c>
      <c r="WYP20" s="103">
        <f t="shared" si="253"/>
        <v>0</v>
      </c>
      <c r="WYQ20" s="103">
        <f t="shared" si="253"/>
        <v>0</v>
      </c>
      <c r="WYR20" s="103">
        <f t="shared" si="253"/>
        <v>0</v>
      </c>
      <c r="WYS20" s="103">
        <f t="shared" si="253"/>
        <v>0</v>
      </c>
      <c r="WYT20" s="103">
        <f t="shared" si="253"/>
        <v>0</v>
      </c>
      <c r="WYU20" s="103">
        <f t="shared" si="253"/>
        <v>0</v>
      </c>
      <c r="WYV20" s="103">
        <f t="shared" si="253"/>
        <v>0</v>
      </c>
      <c r="WYW20" s="103">
        <f t="shared" si="253"/>
        <v>0</v>
      </c>
      <c r="WYX20" s="103">
        <f t="shared" si="253"/>
        <v>0</v>
      </c>
      <c r="WYY20" s="103">
        <f t="shared" si="253"/>
        <v>0</v>
      </c>
      <c r="WYZ20" s="103">
        <f t="shared" si="253"/>
        <v>0</v>
      </c>
      <c r="WZA20" s="103">
        <f t="shared" si="253"/>
        <v>0</v>
      </c>
      <c r="WZB20" s="103">
        <f t="shared" si="253"/>
        <v>0</v>
      </c>
      <c r="WZC20" s="103">
        <f t="shared" si="253"/>
        <v>0</v>
      </c>
      <c r="WZD20" s="103">
        <f t="shared" si="253"/>
        <v>0</v>
      </c>
      <c r="WZE20" s="103">
        <f t="shared" si="253"/>
        <v>0</v>
      </c>
      <c r="WZF20" s="103">
        <f t="shared" si="253"/>
        <v>0</v>
      </c>
      <c r="WZG20" s="103">
        <f t="shared" si="253"/>
        <v>0</v>
      </c>
      <c r="WZH20" s="103">
        <f t="shared" si="253"/>
        <v>0</v>
      </c>
      <c r="WZI20" s="103">
        <f t="shared" si="253"/>
        <v>0</v>
      </c>
      <c r="WZJ20" s="103">
        <f t="shared" si="253"/>
        <v>0</v>
      </c>
      <c r="WZK20" s="103">
        <f t="shared" si="253"/>
        <v>0</v>
      </c>
      <c r="WZL20" s="103">
        <f t="shared" si="253"/>
        <v>0</v>
      </c>
      <c r="WZM20" s="103">
        <f t="shared" si="253"/>
        <v>0</v>
      </c>
      <c r="WZN20" s="103">
        <f t="shared" si="253"/>
        <v>0</v>
      </c>
      <c r="WZO20" s="103">
        <f t="shared" si="253"/>
        <v>0</v>
      </c>
      <c r="WZP20" s="103">
        <f t="shared" si="253"/>
        <v>0</v>
      </c>
      <c r="WZQ20" s="103">
        <f t="shared" si="253"/>
        <v>0</v>
      </c>
      <c r="WZR20" s="103">
        <f t="shared" si="253"/>
        <v>0</v>
      </c>
      <c r="WZS20" s="103">
        <f t="shared" si="253"/>
        <v>0</v>
      </c>
      <c r="WZT20" s="103">
        <f t="shared" si="253"/>
        <v>0</v>
      </c>
      <c r="WZU20" s="103">
        <f t="shared" si="253"/>
        <v>0</v>
      </c>
      <c r="WZV20" s="103">
        <f t="shared" si="253"/>
        <v>0</v>
      </c>
      <c r="WZW20" s="103">
        <f t="shared" si="253"/>
        <v>0</v>
      </c>
      <c r="WZX20" s="103">
        <f t="shared" si="253"/>
        <v>0</v>
      </c>
      <c r="WZY20" s="103">
        <f t="shared" si="253"/>
        <v>0</v>
      </c>
      <c r="WZZ20" s="103">
        <f t="shared" si="253"/>
        <v>0</v>
      </c>
      <c r="XAA20" s="103">
        <f t="shared" si="253"/>
        <v>0</v>
      </c>
      <c r="XAB20" s="103">
        <f t="shared" si="253"/>
        <v>0</v>
      </c>
      <c r="XAC20" s="103">
        <f t="shared" si="253"/>
        <v>0</v>
      </c>
      <c r="XAD20" s="103">
        <f t="shared" si="253"/>
        <v>0</v>
      </c>
      <c r="XAE20" s="103">
        <f t="shared" si="253"/>
        <v>0</v>
      </c>
      <c r="XAF20" s="103">
        <f t="shared" si="253"/>
        <v>0</v>
      </c>
      <c r="XAG20" s="103">
        <f t="shared" si="253"/>
        <v>0</v>
      </c>
      <c r="XAH20" s="103">
        <f t="shared" si="253"/>
        <v>0</v>
      </c>
      <c r="XAI20" s="103">
        <f t="shared" si="253"/>
        <v>0</v>
      </c>
      <c r="XAJ20" s="103">
        <f t="shared" si="253"/>
        <v>0</v>
      </c>
      <c r="XAK20" s="103">
        <f t="shared" si="253"/>
        <v>0</v>
      </c>
      <c r="XAL20" s="103">
        <f t="shared" si="253"/>
        <v>0</v>
      </c>
      <c r="XAM20" s="103">
        <f t="shared" si="253"/>
        <v>0</v>
      </c>
      <c r="XAN20" s="103">
        <f t="shared" si="253"/>
        <v>0</v>
      </c>
      <c r="XAO20" s="103">
        <f t="shared" si="253"/>
        <v>0</v>
      </c>
      <c r="XAP20" s="103">
        <f t="shared" si="253"/>
        <v>0</v>
      </c>
      <c r="XAQ20" s="103">
        <f t="shared" si="253"/>
        <v>0</v>
      </c>
      <c r="XAR20" s="103">
        <f t="shared" si="253"/>
        <v>0</v>
      </c>
      <c r="XAS20" s="103">
        <f t="shared" si="253"/>
        <v>0</v>
      </c>
      <c r="XAT20" s="103">
        <f t="shared" si="253"/>
        <v>0</v>
      </c>
      <c r="XAU20" s="103">
        <f t="shared" si="253"/>
        <v>0</v>
      </c>
      <c r="XAV20" s="103">
        <f t="shared" si="253"/>
        <v>0</v>
      </c>
      <c r="XAW20" s="103">
        <f t="shared" ref="XAW20:XDH20" si="254">SUM(XAW9:XAW16)</f>
        <v>0</v>
      </c>
      <c r="XAX20" s="103">
        <f t="shared" si="254"/>
        <v>0</v>
      </c>
      <c r="XAY20" s="103">
        <f t="shared" si="254"/>
        <v>0</v>
      </c>
      <c r="XAZ20" s="103">
        <f t="shared" si="254"/>
        <v>0</v>
      </c>
      <c r="XBA20" s="103">
        <f t="shared" si="254"/>
        <v>0</v>
      </c>
      <c r="XBB20" s="103">
        <f t="shared" si="254"/>
        <v>0</v>
      </c>
      <c r="XBC20" s="103">
        <f t="shared" si="254"/>
        <v>0</v>
      </c>
      <c r="XBD20" s="103">
        <f t="shared" si="254"/>
        <v>0</v>
      </c>
      <c r="XBE20" s="103">
        <f t="shared" si="254"/>
        <v>0</v>
      </c>
      <c r="XBF20" s="103">
        <f t="shared" si="254"/>
        <v>0</v>
      </c>
      <c r="XBG20" s="103">
        <f t="shared" si="254"/>
        <v>0</v>
      </c>
      <c r="XBH20" s="103">
        <f t="shared" si="254"/>
        <v>0</v>
      </c>
      <c r="XBI20" s="103">
        <f t="shared" si="254"/>
        <v>0</v>
      </c>
      <c r="XBJ20" s="103">
        <f t="shared" si="254"/>
        <v>0</v>
      </c>
      <c r="XBK20" s="103">
        <f t="shared" si="254"/>
        <v>0</v>
      </c>
      <c r="XBL20" s="103">
        <f t="shared" si="254"/>
        <v>0</v>
      </c>
      <c r="XBM20" s="103">
        <f t="shared" si="254"/>
        <v>0</v>
      </c>
      <c r="XBN20" s="103">
        <f t="shared" si="254"/>
        <v>0</v>
      </c>
      <c r="XBO20" s="103">
        <f t="shared" si="254"/>
        <v>0</v>
      </c>
      <c r="XBP20" s="103">
        <f t="shared" si="254"/>
        <v>0</v>
      </c>
      <c r="XBQ20" s="103">
        <f t="shared" si="254"/>
        <v>0</v>
      </c>
      <c r="XBR20" s="103">
        <f t="shared" si="254"/>
        <v>0</v>
      </c>
      <c r="XBS20" s="103">
        <f t="shared" si="254"/>
        <v>0</v>
      </c>
      <c r="XBT20" s="103">
        <f t="shared" si="254"/>
        <v>0</v>
      </c>
      <c r="XBU20" s="103">
        <f t="shared" si="254"/>
        <v>0</v>
      </c>
      <c r="XBV20" s="103">
        <f t="shared" si="254"/>
        <v>0</v>
      </c>
      <c r="XBW20" s="103">
        <f t="shared" si="254"/>
        <v>0</v>
      </c>
      <c r="XBX20" s="103">
        <f t="shared" si="254"/>
        <v>0</v>
      </c>
      <c r="XBY20" s="103">
        <f t="shared" si="254"/>
        <v>0</v>
      </c>
      <c r="XBZ20" s="103">
        <f t="shared" si="254"/>
        <v>0</v>
      </c>
      <c r="XCA20" s="103">
        <f t="shared" si="254"/>
        <v>0</v>
      </c>
      <c r="XCB20" s="103">
        <f t="shared" si="254"/>
        <v>0</v>
      </c>
      <c r="XCC20" s="103">
        <f t="shared" si="254"/>
        <v>0</v>
      </c>
      <c r="XCD20" s="103">
        <f t="shared" si="254"/>
        <v>0</v>
      </c>
      <c r="XCE20" s="103">
        <f t="shared" si="254"/>
        <v>0</v>
      </c>
      <c r="XCF20" s="103">
        <f t="shared" si="254"/>
        <v>0</v>
      </c>
      <c r="XCG20" s="103">
        <f t="shared" si="254"/>
        <v>0</v>
      </c>
      <c r="XCH20" s="103">
        <f t="shared" si="254"/>
        <v>0</v>
      </c>
      <c r="XCI20" s="103">
        <f t="shared" si="254"/>
        <v>0</v>
      </c>
      <c r="XCJ20" s="103">
        <f t="shared" si="254"/>
        <v>0</v>
      </c>
      <c r="XCK20" s="103">
        <f t="shared" si="254"/>
        <v>0</v>
      </c>
      <c r="XCL20" s="103">
        <f t="shared" si="254"/>
        <v>0</v>
      </c>
      <c r="XCM20" s="103">
        <f t="shared" si="254"/>
        <v>0</v>
      </c>
      <c r="XCN20" s="103">
        <f t="shared" si="254"/>
        <v>0</v>
      </c>
      <c r="XCO20" s="103">
        <f t="shared" si="254"/>
        <v>0</v>
      </c>
      <c r="XCP20" s="103">
        <f t="shared" si="254"/>
        <v>0</v>
      </c>
      <c r="XCQ20" s="103">
        <f t="shared" si="254"/>
        <v>0</v>
      </c>
      <c r="XCR20" s="103">
        <f t="shared" si="254"/>
        <v>0</v>
      </c>
      <c r="XCS20" s="103">
        <f t="shared" si="254"/>
        <v>0</v>
      </c>
      <c r="XCT20" s="103">
        <f t="shared" si="254"/>
        <v>0</v>
      </c>
      <c r="XCU20" s="103">
        <f t="shared" si="254"/>
        <v>0</v>
      </c>
      <c r="XCV20" s="103">
        <f t="shared" si="254"/>
        <v>0</v>
      </c>
      <c r="XCW20" s="103">
        <f t="shared" si="254"/>
        <v>0</v>
      </c>
      <c r="XCX20" s="103">
        <f t="shared" si="254"/>
        <v>0</v>
      </c>
      <c r="XCY20" s="103">
        <f t="shared" si="254"/>
        <v>0</v>
      </c>
      <c r="XCZ20" s="103">
        <f t="shared" si="254"/>
        <v>0</v>
      </c>
      <c r="XDA20" s="103">
        <f t="shared" si="254"/>
        <v>0</v>
      </c>
      <c r="XDB20" s="103">
        <f t="shared" si="254"/>
        <v>0</v>
      </c>
      <c r="XDC20" s="103">
        <f t="shared" si="254"/>
        <v>0</v>
      </c>
      <c r="XDD20" s="103">
        <f t="shared" si="254"/>
        <v>0</v>
      </c>
      <c r="XDE20" s="103">
        <f t="shared" si="254"/>
        <v>0</v>
      </c>
      <c r="XDF20" s="103">
        <f t="shared" si="254"/>
        <v>0</v>
      </c>
      <c r="XDG20" s="103">
        <f t="shared" si="254"/>
        <v>0</v>
      </c>
      <c r="XDH20" s="103">
        <f t="shared" si="254"/>
        <v>0</v>
      </c>
      <c r="XDI20" s="103">
        <f t="shared" ref="XDI20:XFD20" si="255">SUM(XDI9:XDI16)</f>
        <v>0</v>
      </c>
      <c r="XDJ20" s="103">
        <f t="shared" si="255"/>
        <v>0</v>
      </c>
      <c r="XDK20" s="103">
        <f t="shared" si="255"/>
        <v>0</v>
      </c>
      <c r="XDL20" s="103">
        <f t="shared" si="255"/>
        <v>0</v>
      </c>
      <c r="XDM20" s="103">
        <f t="shared" si="255"/>
        <v>0</v>
      </c>
      <c r="XDN20" s="103">
        <f t="shared" si="255"/>
        <v>0</v>
      </c>
      <c r="XDO20" s="103">
        <f t="shared" si="255"/>
        <v>0</v>
      </c>
      <c r="XDP20" s="103">
        <f t="shared" si="255"/>
        <v>0</v>
      </c>
      <c r="XDQ20" s="103">
        <f t="shared" si="255"/>
        <v>0</v>
      </c>
      <c r="XDR20" s="103">
        <f t="shared" si="255"/>
        <v>0</v>
      </c>
      <c r="XDS20" s="103">
        <f t="shared" si="255"/>
        <v>0</v>
      </c>
      <c r="XDT20" s="103">
        <f t="shared" si="255"/>
        <v>0</v>
      </c>
      <c r="XDU20" s="103">
        <f t="shared" si="255"/>
        <v>0</v>
      </c>
      <c r="XDV20" s="103">
        <f t="shared" si="255"/>
        <v>0</v>
      </c>
      <c r="XDW20" s="103">
        <f t="shared" si="255"/>
        <v>0</v>
      </c>
      <c r="XDX20" s="103">
        <f t="shared" si="255"/>
        <v>0</v>
      </c>
      <c r="XDY20" s="103">
        <f t="shared" si="255"/>
        <v>0</v>
      </c>
      <c r="XDZ20" s="103">
        <f t="shared" si="255"/>
        <v>0</v>
      </c>
      <c r="XEA20" s="103">
        <f t="shared" si="255"/>
        <v>0</v>
      </c>
      <c r="XEB20" s="103">
        <f t="shared" si="255"/>
        <v>0</v>
      </c>
      <c r="XEC20" s="103">
        <f t="shared" si="255"/>
        <v>0</v>
      </c>
      <c r="XED20" s="103">
        <f t="shared" si="255"/>
        <v>0</v>
      </c>
      <c r="XEE20" s="103">
        <f t="shared" si="255"/>
        <v>0</v>
      </c>
      <c r="XEF20" s="103">
        <f t="shared" si="255"/>
        <v>0</v>
      </c>
      <c r="XEG20" s="103">
        <f t="shared" si="255"/>
        <v>0</v>
      </c>
      <c r="XEH20" s="103">
        <f t="shared" si="255"/>
        <v>0</v>
      </c>
      <c r="XEI20" s="103">
        <f t="shared" si="255"/>
        <v>0</v>
      </c>
      <c r="XEJ20" s="103">
        <f t="shared" si="255"/>
        <v>0</v>
      </c>
      <c r="XEK20" s="103">
        <f t="shared" si="255"/>
        <v>0</v>
      </c>
      <c r="XEL20" s="103">
        <f t="shared" si="255"/>
        <v>0</v>
      </c>
      <c r="XEM20" s="103">
        <f t="shared" si="255"/>
        <v>0</v>
      </c>
      <c r="XEN20" s="103">
        <f t="shared" si="255"/>
        <v>0</v>
      </c>
      <c r="XEO20" s="103">
        <f t="shared" si="255"/>
        <v>0</v>
      </c>
      <c r="XEP20" s="103">
        <f t="shared" si="255"/>
        <v>0</v>
      </c>
      <c r="XEQ20" s="103">
        <f t="shared" si="255"/>
        <v>0</v>
      </c>
      <c r="XER20" s="103">
        <f t="shared" si="255"/>
        <v>0</v>
      </c>
      <c r="XES20" s="103">
        <f t="shared" si="255"/>
        <v>0</v>
      </c>
      <c r="XET20" s="103">
        <f t="shared" si="255"/>
        <v>0</v>
      </c>
      <c r="XEU20" s="103">
        <f t="shared" si="255"/>
        <v>0</v>
      </c>
      <c r="XEV20" s="103">
        <f t="shared" si="255"/>
        <v>0</v>
      </c>
      <c r="XEW20" s="103">
        <f t="shared" si="255"/>
        <v>0</v>
      </c>
      <c r="XEX20" s="103">
        <f t="shared" si="255"/>
        <v>0</v>
      </c>
      <c r="XEY20" s="103">
        <f t="shared" si="255"/>
        <v>0</v>
      </c>
      <c r="XEZ20" s="103">
        <f t="shared" si="255"/>
        <v>0</v>
      </c>
      <c r="XFA20" s="103">
        <f t="shared" si="255"/>
        <v>0</v>
      </c>
      <c r="XFB20" s="103">
        <f t="shared" si="255"/>
        <v>0</v>
      </c>
      <c r="XFC20" s="103">
        <f t="shared" si="255"/>
        <v>0</v>
      </c>
      <c r="XFD20" s="103">
        <f t="shared" si="255"/>
        <v>0</v>
      </c>
    </row>
    <row r="21" spans="1:16384" ht="16.5" thickBot="1">
      <c r="A21" s="105"/>
      <c r="B21" s="260"/>
      <c r="C21" s="260"/>
      <c r="D21" s="142"/>
      <c r="E21" s="152"/>
      <c r="F21" s="260"/>
      <c r="G21" s="260"/>
      <c r="H21" s="260"/>
      <c r="I21" s="107"/>
      <c r="J21" s="107"/>
      <c r="K21" s="107"/>
      <c r="L21" s="147"/>
      <c r="M21" s="154"/>
      <c r="N21" s="154"/>
      <c r="O21" s="148"/>
      <c r="P21" s="155"/>
      <c r="Q21" s="92"/>
      <c r="R21" s="92"/>
    </row>
    <row r="22" spans="1:16384" s="11" customFormat="1" ht="30" customHeight="1" thickBot="1">
      <c r="A22" s="161">
        <v>2</v>
      </c>
      <c r="B22" s="311" t="s">
        <v>19645</v>
      </c>
      <c r="C22" s="311"/>
      <c r="D22" s="311"/>
      <c r="E22" s="311"/>
      <c r="F22" s="311"/>
      <c r="G22" s="311"/>
      <c r="H22" s="311"/>
      <c r="I22" s="311"/>
      <c r="J22" s="311"/>
      <c r="K22" s="311"/>
      <c r="L22" s="311"/>
      <c r="M22" s="311"/>
      <c r="N22" s="311"/>
      <c r="O22" s="311"/>
      <c r="P22" s="311"/>
      <c r="Q22" s="199"/>
      <c r="R22" s="199"/>
      <c r="W22" s="55"/>
    </row>
    <row r="23" spans="1:16384" s="11" customFormat="1" ht="56.25" customHeight="1">
      <c r="A23" s="105" t="s">
        <v>19593</v>
      </c>
      <c r="B23" s="308" t="str">
        <f>IF(J23="SINAPI",VLOOKUP(MDC!I23,SINAPI,2,),VLOOKUP(MDC!I23,SETOP,3,))</f>
        <v>QUADRO DE DISTRIBUICAO, EM PVC, DE EMBUTIR, COM BARRAMENTO TERRA / NEUTRO, PARA 27 DISJUNTORES NEMA OU 36 DISJUNTORES DIN</v>
      </c>
      <c r="C23" s="308"/>
      <c r="D23" s="308"/>
      <c r="E23" s="308"/>
      <c r="F23" s="308"/>
      <c r="G23" s="308"/>
      <c r="H23" s="308"/>
      <c r="I23" s="108">
        <v>39807</v>
      </c>
      <c r="J23" s="108" t="s">
        <v>12953</v>
      </c>
      <c r="K23" s="108" t="str">
        <f>IF(J23="SINAPI",VLOOKUP(MDC!I23,SINAPI,3,),VLOOKUP(MDC!I23,SETOP,4,))</f>
        <v xml:space="preserve">UN    </v>
      </c>
      <c r="L23" s="142">
        <v>2</v>
      </c>
      <c r="M23" s="109">
        <f>ROUND(IF(J23="SINAPI",VLOOKUP(MDC!I23,SINAPI,4,),VLOOKUP(MDC!I23,SETOP,5,)),2)</f>
        <v>353.7</v>
      </c>
      <c r="N23" s="109">
        <f>ROUND(M23*(1+$C$7),2)</f>
        <v>447.5</v>
      </c>
      <c r="O23" s="148">
        <f>ROUND(L23*M23,2)</f>
        <v>707.4</v>
      </c>
      <c r="P23" s="148">
        <f>ROUND(N23*L23,2)</f>
        <v>895</v>
      </c>
      <c r="Q23" s="215"/>
      <c r="R23" s="215"/>
      <c r="W23" s="55"/>
    </row>
    <row r="24" spans="1:16384" ht="30" customHeight="1">
      <c r="A24" s="21"/>
      <c r="B24" s="309" t="s">
        <v>18612</v>
      </c>
      <c r="C24" s="309"/>
      <c r="D24" s="127">
        <v>2</v>
      </c>
      <c r="E24" s="89" t="s">
        <v>19596</v>
      </c>
      <c r="F24" s="44"/>
      <c r="G24" s="44"/>
      <c r="H24" s="44"/>
      <c r="I24" s="116"/>
      <c r="J24" s="116"/>
      <c r="K24" s="116"/>
      <c r="L24" s="120"/>
      <c r="M24" s="23"/>
      <c r="N24" s="23"/>
      <c r="O24" s="47"/>
      <c r="P24" s="112"/>
      <c r="R24" s="60"/>
    </row>
    <row r="25" spans="1:16384" s="228" customFormat="1" ht="15.75">
      <c r="A25" s="33"/>
      <c r="B25" s="113"/>
      <c r="C25" s="113"/>
      <c r="D25" s="121"/>
      <c r="E25" s="131"/>
      <c r="F25" s="113"/>
      <c r="G25" s="113"/>
      <c r="H25" s="113"/>
      <c r="I25" s="110"/>
      <c r="J25" s="110"/>
      <c r="K25" s="110"/>
      <c r="L25" s="119"/>
      <c r="M25" s="111"/>
      <c r="N25" s="111"/>
      <c r="O25" s="111"/>
      <c r="P25" s="114"/>
      <c r="Q25" s="201"/>
      <c r="R25" s="201"/>
      <c r="W25" s="64"/>
    </row>
    <row r="26" spans="1:16384" s="11" customFormat="1" ht="34.15" customHeight="1">
      <c r="A26" s="105" t="s">
        <v>22307</v>
      </c>
      <c r="B26" s="318" t="str">
        <f>IF(J26="SINAPI",VLOOKUP(MDC!I26,SINAPI,2,),VLOOKUP(MDC!I26,SETOP,3,))</f>
        <v>CABO DE COBRE FLEXÍVEL, CLASSE 5, ISOLAMENTO TIPO EPR/HEPR, NÃO HALOGENADO, ANTICHAMA, TERMOFIXO, UNIPOLAR, SEÇÃO 16 MM2, 90°C, 0,6/1KV</v>
      </c>
      <c r="C26" s="318"/>
      <c r="D26" s="318"/>
      <c r="E26" s="318"/>
      <c r="F26" s="318"/>
      <c r="G26" s="318"/>
      <c r="H26" s="318"/>
      <c r="I26" s="108" t="s">
        <v>6731</v>
      </c>
      <c r="J26" s="108" t="s">
        <v>3997</v>
      </c>
      <c r="K26" s="108" t="str">
        <f>IF(J26="SINAPI",VLOOKUP(MDC!I26,SINAPI,3,),VLOOKUP(MDC!I26,SETOP,4,))</f>
        <v>M</v>
      </c>
      <c r="L26" s="142">
        <f>D30</f>
        <v>800</v>
      </c>
      <c r="M26" s="109">
        <f>ROUND(IF(J26="SINAPI",VLOOKUP(MDC!I26,SINAPI,4,),VLOOKUP(MDC!I26,SETOP,5,)),2)</f>
        <v>14.16</v>
      </c>
      <c r="N26" s="109">
        <f t="shared" ref="N26:N54" si="256">ROUND(M26*(1+$C$7),2)</f>
        <v>17.920000000000002</v>
      </c>
      <c r="O26" s="148">
        <f t="shared" ref="O26:O54" si="257">ROUND(L26*M26,2)</f>
        <v>11328</v>
      </c>
      <c r="P26" s="148">
        <f t="shared" ref="P26:P42" si="258">ROUND(N26*L26,2)</f>
        <v>14336</v>
      </c>
      <c r="Q26" s="215"/>
      <c r="R26" s="215"/>
      <c r="W26" s="55"/>
    </row>
    <row r="27" spans="1:16384" s="11" customFormat="1" ht="30" customHeight="1">
      <c r="A27" s="21"/>
      <c r="B27" s="317" t="s">
        <v>22309</v>
      </c>
      <c r="C27" s="317"/>
      <c r="D27" s="264">
        <v>300</v>
      </c>
      <c r="E27" s="130" t="s">
        <v>4020</v>
      </c>
      <c r="F27" s="56"/>
      <c r="G27" s="56"/>
      <c r="H27" s="56"/>
      <c r="I27" s="275"/>
      <c r="J27" s="275"/>
      <c r="K27" s="275"/>
      <c r="L27" s="143"/>
      <c r="M27" s="9"/>
      <c r="N27" s="9"/>
      <c r="O27" s="9"/>
      <c r="P27" s="46"/>
      <c r="Q27" s="215"/>
      <c r="R27" s="215"/>
      <c r="W27" s="55"/>
    </row>
    <row r="28" spans="1:16384" s="11" customFormat="1" ht="30" customHeight="1">
      <c r="A28" s="21"/>
      <c r="B28" s="317" t="s">
        <v>22310</v>
      </c>
      <c r="C28" s="317"/>
      <c r="D28" s="264">
        <v>300</v>
      </c>
      <c r="E28" s="130" t="s">
        <v>4020</v>
      </c>
      <c r="F28" s="56"/>
      <c r="G28" s="56"/>
      <c r="H28" s="56"/>
      <c r="I28" s="275"/>
      <c r="J28" s="275"/>
      <c r="K28" s="275"/>
      <c r="L28" s="143"/>
      <c r="M28" s="9"/>
      <c r="N28" s="9"/>
      <c r="O28" s="9"/>
      <c r="P28" s="46"/>
      <c r="Q28" s="215"/>
      <c r="R28" s="215"/>
      <c r="W28" s="55"/>
    </row>
    <row r="29" spans="1:16384" s="11" customFormat="1" ht="30" customHeight="1">
      <c r="A29" s="21"/>
      <c r="B29" s="317" t="s">
        <v>22311</v>
      </c>
      <c r="C29" s="317"/>
      <c r="D29" s="264">
        <v>200</v>
      </c>
      <c r="E29" s="130" t="s">
        <v>4020</v>
      </c>
      <c r="F29" s="56"/>
      <c r="G29" s="56"/>
      <c r="H29" s="56"/>
      <c r="I29" s="275"/>
      <c r="J29" s="275"/>
      <c r="K29" s="275"/>
      <c r="L29" s="143"/>
      <c r="M29" s="9"/>
      <c r="N29" s="9"/>
      <c r="O29" s="9"/>
      <c r="P29" s="46"/>
      <c r="Q29" s="215"/>
      <c r="R29" s="215"/>
      <c r="W29" s="55"/>
    </row>
    <row r="30" spans="1:16384" s="11" customFormat="1" ht="30" customHeight="1">
      <c r="A30" s="21"/>
      <c r="B30" s="315" t="s">
        <v>19592</v>
      </c>
      <c r="C30" s="315"/>
      <c r="D30" s="122">
        <f>SUM(D27:D29)</f>
        <v>800</v>
      </c>
      <c r="E30" s="130" t="s">
        <v>4020</v>
      </c>
      <c r="F30" s="56"/>
      <c r="G30" s="56"/>
      <c r="H30" s="56"/>
      <c r="I30" s="275"/>
      <c r="J30" s="275"/>
      <c r="K30" s="275"/>
      <c r="L30" s="143"/>
      <c r="M30" s="9"/>
      <c r="N30" s="9"/>
      <c r="O30" s="9"/>
      <c r="P30" s="46"/>
      <c r="Q30" s="215"/>
      <c r="R30" s="215"/>
      <c r="W30" s="55"/>
    </row>
    <row r="31" spans="1:16384" s="11" customFormat="1" ht="34.5" customHeight="1">
      <c r="A31" s="282" t="s">
        <v>22308</v>
      </c>
      <c r="B31" s="316" t="str">
        <f>ORÇ!B31</f>
        <v>CABO PP 2X1,5MM²</v>
      </c>
      <c r="C31" s="316"/>
      <c r="D31" s="316"/>
      <c r="E31" s="316"/>
      <c r="F31" s="316"/>
      <c r="G31" s="316"/>
      <c r="H31" s="316"/>
      <c r="I31" s="283" t="str">
        <f>ORÇ!I31</f>
        <v>CT02 ELE</v>
      </c>
      <c r="J31" s="283" t="s">
        <v>22354</v>
      </c>
      <c r="K31" s="283" t="s">
        <v>4020</v>
      </c>
      <c r="L31" s="284">
        <v>1000</v>
      </c>
      <c r="M31" s="285">
        <f>ORÇ!M31</f>
        <v>4.46</v>
      </c>
      <c r="N31" s="285">
        <f t="shared" si="256"/>
        <v>5.64</v>
      </c>
      <c r="O31" s="286">
        <f t="shared" si="257"/>
        <v>4460</v>
      </c>
      <c r="P31" s="286">
        <f>ROUND(N31*L31,2)</f>
        <v>5640</v>
      </c>
      <c r="Q31" s="215"/>
      <c r="R31" s="215"/>
      <c r="W31" s="55"/>
    </row>
    <row r="32" spans="1:16384" s="11" customFormat="1" ht="30" customHeight="1">
      <c r="A32" s="21"/>
      <c r="B32" s="317" t="s">
        <v>22309</v>
      </c>
      <c r="C32" s="317"/>
      <c r="D32" s="264">
        <v>350</v>
      </c>
      <c r="E32" s="130" t="s">
        <v>4020</v>
      </c>
      <c r="F32" s="56"/>
      <c r="G32" s="56"/>
      <c r="H32" s="56"/>
      <c r="I32" s="275"/>
      <c r="J32" s="275"/>
      <c r="K32" s="275"/>
      <c r="L32" s="143"/>
      <c r="M32" s="9"/>
      <c r="N32" s="9"/>
      <c r="O32" s="9"/>
      <c r="P32" s="46"/>
      <c r="Q32" s="215"/>
      <c r="R32" s="215"/>
      <c r="W32" s="55"/>
    </row>
    <row r="33" spans="1:23" s="11" customFormat="1" ht="30" customHeight="1">
      <c r="A33" s="21"/>
      <c r="B33" s="317" t="s">
        <v>22310</v>
      </c>
      <c r="C33" s="317"/>
      <c r="D33" s="264">
        <v>350</v>
      </c>
      <c r="E33" s="130" t="s">
        <v>4020</v>
      </c>
      <c r="F33" s="56"/>
      <c r="G33" s="56"/>
      <c r="H33" s="56"/>
      <c r="I33" s="275"/>
      <c r="J33" s="275"/>
      <c r="K33" s="275"/>
      <c r="L33" s="143"/>
      <c r="M33" s="9"/>
      <c r="N33" s="9"/>
      <c r="O33" s="9"/>
      <c r="P33" s="46"/>
      <c r="Q33" s="215"/>
      <c r="R33" s="215"/>
      <c r="W33" s="55"/>
    </row>
    <row r="34" spans="1:23" s="11" customFormat="1" ht="30" customHeight="1">
      <c r="A34" s="21"/>
      <c r="B34" s="317" t="s">
        <v>22311</v>
      </c>
      <c r="C34" s="317"/>
      <c r="D34" s="264">
        <v>300</v>
      </c>
      <c r="E34" s="130" t="s">
        <v>4020</v>
      </c>
      <c r="F34" s="56"/>
      <c r="G34" s="56"/>
      <c r="H34" s="56"/>
      <c r="I34" s="275"/>
      <c r="J34" s="275"/>
      <c r="K34" s="275"/>
      <c r="L34" s="143"/>
      <c r="M34" s="9"/>
      <c r="N34" s="9"/>
      <c r="O34" s="9"/>
      <c r="P34" s="46"/>
      <c r="Q34" s="215"/>
      <c r="R34" s="215"/>
      <c r="W34" s="55"/>
    </row>
    <row r="35" spans="1:23" s="11" customFormat="1" ht="30" customHeight="1">
      <c r="A35" s="21"/>
      <c r="B35" s="315" t="s">
        <v>19592</v>
      </c>
      <c r="C35" s="315"/>
      <c r="D35" s="122">
        <f>SUM(D32:D34)</f>
        <v>1000</v>
      </c>
      <c r="E35" s="130" t="s">
        <v>4020</v>
      </c>
      <c r="F35" s="56"/>
      <c r="G35" s="56"/>
      <c r="H35" s="56"/>
      <c r="I35" s="275"/>
      <c r="J35" s="275"/>
      <c r="K35" s="275"/>
      <c r="L35" s="143"/>
      <c r="M35" s="9"/>
      <c r="N35" s="9"/>
      <c r="O35" s="9"/>
      <c r="P35" s="46"/>
      <c r="Q35" s="215"/>
      <c r="R35" s="215"/>
      <c r="W35" s="55"/>
    </row>
    <row r="36" spans="1:23" s="11" customFormat="1" ht="34.5" customHeight="1">
      <c r="A36" s="105" t="s">
        <v>22314</v>
      </c>
      <c r="B36" s="318" t="str">
        <f>IF(J36="SINAPI",VLOOKUP(MDC!I36,SINAPI,2,),VLOOKUP(MDC!I36,SETOP,3,))</f>
        <v>DISJUNTOR BIPOLAR TIPO DIN, CORRENTE NOMINAL DE 10A - FORNECIMENTO E INSTALAÇÃO. AF_10/2020</v>
      </c>
      <c r="C36" s="318"/>
      <c r="D36" s="318"/>
      <c r="E36" s="318"/>
      <c r="F36" s="318"/>
      <c r="G36" s="318"/>
      <c r="H36" s="318"/>
      <c r="I36" s="108">
        <v>93660</v>
      </c>
      <c r="J36" s="108" t="s">
        <v>12953</v>
      </c>
      <c r="K36" s="108" t="str">
        <f>IF(J36="SINAPI",VLOOKUP(MDC!I36,SINAPI,3,),VLOOKUP(MDC!I36,SETOP,4,))</f>
        <v>UN</v>
      </c>
      <c r="L36" s="142">
        <v>20</v>
      </c>
      <c r="M36" s="109">
        <f>ROUND(IF(J36="SINAPI",VLOOKUP(MDC!I36,SINAPI,4,),VLOOKUP(MDC!I36,SETOP,5,)),2)</f>
        <v>72.930000000000007</v>
      </c>
      <c r="N36" s="109">
        <f t="shared" si="256"/>
        <v>92.27</v>
      </c>
      <c r="O36" s="148">
        <f t="shared" si="257"/>
        <v>1458.6</v>
      </c>
      <c r="P36" s="148">
        <f t="shared" si="258"/>
        <v>1845.4</v>
      </c>
      <c r="Q36" s="215"/>
      <c r="R36" s="215"/>
      <c r="W36" s="55"/>
    </row>
    <row r="37" spans="1:23" ht="30" customHeight="1">
      <c r="A37" s="21"/>
      <c r="B37" s="309" t="s">
        <v>18612</v>
      </c>
      <c r="C37" s="309"/>
      <c r="D37" s="127">
        <v>20</v>
      </c>
      <c r="E37" s="274" t="s">
        <v>3995</v>
      </c>
      <c r="F37" s="219"/>
      <c r="G37" s="219"/>
      <c r="H37" s="219"/>
      <c r="I37" s="201"/>
      <c r="J37" s="201"/>
      <c r="K37" s="201"/>
      <c r="L37" s="264"/>
      <c r="M37" s="23"/>
      <c r="N37" s="23"/>
      <c r="O37" s="47"/>
      <c r="P37" s="112"/>
      <c r="Q37" s="92"/>
      <c r="R37" s="60"/>
    </row>
    <row r="38" spans="1:23" s="11" customFormat="1" ht="34.5" customHeight="1">
      <c r="A38" s="105" t="s">
        <v>22315</v>
      </c>
      <c r="B38" s="318" t="str">
        <f>IF(J38="SINAPI",VLOOKUP(MDC!I38,SINAPI,2,),VLOOKUP(MDC!I38,SETOP,3,))</f>
        <v>DISJUNTOR BIPOLAR TERMOMAGNÉTICO 10KA, DE 100A</v>
      </c>
      <c r="C38" s="318"/>
      <c r="D38" s="318"/>
      <c r="E38" s="318"/>
      <c r="F38" s="318"/>
      <c r="G38" s="318"/>
      <c r="H38" s="318"/>
      <c r="I38" s="108" t="s">
        <v>6928</v>
      </c>
      <c r="J38" s="108" t="s">
        <v>3997</v>
      </c>
      <c r="K38" s="108" t="str">
        <f>IF(J38="SINAPI",VLOOKUP(MDC!I38,SINAPI,3,),VLOOKUP(MDC!I38,SETOP,4,))</f>
        <v>UN</v>
      </c>
      <c r="L38" s="142">
        <v>5</v>
      </c>
      <c r="M38" s="109">
        <f>ROUND(IF(J38="SINAPI",VLOOKUP(MDC!I38,SINAPI,4,),VLOOKUP(MDC!I38,SETOP,5,)),2)</f>
        <v>62.94</v>
      </c>
      <c r="N38" s="109">
        <f t="shared" si="256"/>
        <v>79.63</v>
      </c>
      <c r="O38" s="148">
        <f t="shared" si="257"/>
        <v>314.7</v>
      </c>
      <c r="P38" s="148">
        <f t="shared" si="258"/>
        <v>398.15</v>
      </c>
      <c r="Q38" s="215"/>
      <c r="R38" s="215"/>
      <c r="W38" s="55"/>
    </row>
    <row r="39" spans="1:23" ht="30" customHeight="1">
      <c r="A39" s="21"/>
      <c r="B39" s="309" t="s">
        <v>18612</v>
      </c>
      <c r="C39" s="309"/>
      <c r="D39" s="127">
        <v>5</v>
      </c>
      <c r="E39" s="274" t="s">
        <v>3995</v>
      </c>
      <c r="F39" s="219"/>
      <c r="G39" s="219"/>
      <c r="H39" s="219"/>
      <c r="I39" s="201"/>
      <c r="J39" s="201"/>
      <c r="K39" s="201"/>
      <c r="L39" s="264"/>
      <c r="M39" s="23"/>
      <c r="N39" s="23"/>
      <c r="O39" s="47"/>
      <c r="P39" s="112"/>
      <c r="Q39" s="92"/>
      <c r="R39" s="60"/>
    </row>
    <row r="40" spans="1:23" s="11" customFormat="1" ht="34.5" customHeight="1">
      <c r="A40" s="282" t="s">
        <v>22316</v>
      </c>
      <c r="B40" s="316" t="str">
        <f>IF(J40="SINAPI",VLOOKUP(MDC!I40,SINAPI,2,),VLOOKUP(MDC!I40,SETOP,3,))</f>
        <v>CONECTOR TERMINAL DE PRESSÃO # 16 MM, INCLUSIVE PARAFUSO E PORCA</v>
      </c>
      <c r="C40" s="316"/>
      <c r="D40" s="316"/>
      <c r="E40" s="316"/>
      <c r="F40" s="316"/>
      <c r="G40" s="316"/>
      <c r="H40" s="316"/>
      <c r="I40" s="283" t="s">
        <v>6900</v>
      </c>
      <c r="J40" s="283" t="s">
        <v>3997</v>
      </c>
      <c r="K40" s="283" t="str">
        <f>IF(J40="SINAPI",VLOOKUP(MDC!I40,SINAPI,3,),VLOOKUP(MDC!I40,SETOP,4,))</f>
        <v>UN</v>
      </c>
      <c r="L40" s="284">
        <v>12</v>
      </c>
      <c r="M40" s="285">
        <f>ROUND(IF(J40="SINAPI",VLOOKUP(MDC!I40,SINAPI,4,),VLOOKUP(MDC!I40,SETOP,5,)),2)</f>
        <v>3.9</v>
      </c>
      <c r="N40" s="285">
        <f t="shared" si="256"/>
        <v>4.93</v>
      </c>
      <c r="O40" s="286">
        <f t="shared" si="257"/>
        <v>46.8</v>
      </c>
      <c r="P40" s="286">
        <f t="shared" si="258"/>
        <v>59.16</v>
      </c>
      <c r="Q40" s="215"/>
      <c r="R40" s="215"/>
      <c r="W40" s="55"/>
    </row>
    <row r="41" spans="1:23" ht="30" customHeight="1">
      <c r="A41" s="21"/>
      <c r="B41" s="309" t="s">
        <v>18612</v>
      </c>
      <c r="C41" s="309"/>
      <c r="D41" s="127">
        <v>10</v>
      </c>
      <c r="E41" s="274" t="s">
        <v>3995</v>
      </c>
      <c r="F41" s="219"/>
      <c r="G41" s="219"/>
      <c r="H41" s="219"/>
      <c r="I41" s="201"/>
      <c r="J41" s="201"/>
      <c r="K41" s="201"/>
      <c r="L41" s="264"/>
      <c r="M41" s="23"/>
      <c r="N41" s="23"/>
      <c r="O41" s="47"/>
      <c r="P41" s="112"/>
      <c r="Q41" s="92"/>
      <c r="R41" s="60"/>
    </row>
    <row r="42" spans="1:23" s="11" customFormat="1" ht="34.5" customHeight="1">
      <c r="A42" s="105" t="s">
        <v>22317</v>
      </c>
      <c r="B42" s="318" t="str">
        <f>COT!B12</f>
        <v>REFLETORES DE LED 600W</v>
      </c>
      <c r="C42" s="318"/>
      <c r="D42" s="318"/>
      <c r="E42" s="318"/>
      <c r="F42" s="318"/>
      <c r="G42" s="318"/>
      <c r="H42" s="318"/>
      <c r="I42" s="108" t="str">
        <f>COT!A12</f>
        <v>CT01 ELE</v>
      </c>
      <c r="J42" s="108" t="s">
        <v>22354</v>
      </c>
      <c r="K42" s="108" t="s">
        <v>3995</v>
      </c>
      <c r="L42" s="142">
        <v>30</v>
      </c>
      <c r="M42" s="109">
        <f>COT!H17</f>
        <v>2649.95</v>
      </c>
      <c r="N42" s="109">
        <f t="shared" si="256"/>
        <v>3352.72</v>
      </c>
      <c r="O42" s="148">
        <f t="shared" si="257"/>
        <v>79498.5</v>
      </c>
      <c r="P42" s="148">
        <f t="shared" si="258"/>
        <v>100581.6</v>
      </c>
      <c r="Q42" s="215"/>
      <c r="R42" s="215"/>
      <c r="W42" s="55"/>
    </row>
    <row r="43" spans="1:23" s="11" customFormat="1" ht="30" customHeight="1">
      <c r="A43" s="21"/>
      <c r="B43" s="317" t="s">
        <v>22295</v>
      </c>
      <c r="C43" s="317"/>
      <c r="D43" s="264">
        <v>8</v>
      </c>
      <c r="E43" s="130" t="s">
        <v>4026</v>
      </c>
      <c r="F43" s="56"/>
      <c r="G43" s="56"/>
      <c r="H43" s="56"/>
      <c r="I43" s="275"/>
      <c r="J43" s="275"/>
      <c r="K43" s="275"/>
      <c r="L43" s="143"/>
      <c r="M43" s="9"/>
      <c r="N43" s="9"/>
      <c r="O43" s="9"/>
      <c r="P43" s="46"/>
      <c r="Q43" s="215"/>
      <c r="R43" s="215"/>
      <c r="W43" s="55"/>
    </row>
    <row r="44" spans="1:23" s="11" customFormat="1" ht="30" customHeight="1">
      <c r="A44" s="21"/>
      <c r="B44" s="317" t="s">
        <v>22296</v>
      </c>
      <c r="C44" s="317"/>
      <c r="D44" s="264">
        <v>8</v>
      </c>
      <c r="E44" s="130" t="s">
        <v>4026</v>
      </c>
      <c r="F44" s="56"/>
      <c r="G44" s="56"/>
      <c r="H44" s="56"/>
      <c r="I44" s="275"/>
      <c r="J44" s="275"/>
      <c r="K44" s="275"/>
      <c r="L44" s="143"/>
      <c r="M44" s="9"/>
      <c r="N44" s="9"/>
      <c r="O44" s="9"/>
      <c r="P44" s="46"/>
      <c r="Q44" s="215"/>
      <c r="R44" s="215"/>
      <c r="W44" s="55"/>
    </row>
    <row r="45" spans="1:23" s="11" customFormat="1" ht="30" customHeight="1">
      <c r="A45" s="21"/>
      <c r="B45" s="317" t="s">
        <v>22355</v>
      </c>
      <c r="C45" s="317"/>
      <c r="D45" s="264">
        <v>8</v>
      </c>
      <c r="E45" s="130"/>
      <c r="F45" s="56"/>
      <c r="G45" s="56"/>
      <c r="H45" s="56"/>
      <c r="I45" s="293"/>
      <c r="J45" s="293"/>
      <c r="K45" s="293"/>
      <c r="L45" s="143"/>
      <c r="M45" s="9"/>
      <c r="N45" s="9"/>
      <c r="O45" s="9"/>
      <c r="P45" s="46"/>
      <c r="Q45" s="215"/>
      <c r="R45" s="215"/>
      <c r="W45" s="55"/>
    </row>
    <row r="46" spans="1:23" s="11" customFormat="1" ht="30" customHeight="1">
      <c r="A46" s="21"/>
      <c r="B46" s="315" t="s">
        <v>19592</v>
      </c>
      <c r="C46" s="315"/>
      <c r="D46" s="122">
        <f>SUM(D43:D45)</f>
        <v>24</v>
      </c>
      <c r="E46" s="132" t="s">
        <v>4026</v>
      </c>
      <c r="F46" s="56"/>
      <c r="G46" s="56"/>
      <c r="H46" s="56"/>
      <c r="I46" s="275"/>
      <c r="J46" s="275"/>
      <c r="K46" s="275"/>
      <c r="L46" s="143"/>
      <c r="M46" s="9"/>
      <c r="N46" s="9"/>
      <c r="O46" s="9"/>
      <c r="P46" s="46"/>
      <c r="Q46" s="215"/>
      <c r="R46" s="215"/>
      <c r="W46" s="55"/>
    </row>
    <row r="47" spans="1:23" s="11" customFormat="1" ht="34.5" customHeight="1">
      <c r="A47" s="105" t="s">
        <v>22318</v>
      </c>
      <c r="B47" s="318" t="str">
        <f>IF(J47="SINAPI",VLOOKUP(MDC!I47,SINAPI,2,),VLOOKUP(MDC!I47,SETOP,3,))</f>
        <v>ELETRICISTA COM ENCARGOS COMPLEMENTARES</v>
      </c>
      <c r="C47" s="318"/>
      <c r="D47" s="318"/>
      <c r="E47" s="318"/>
      <c r="F47" s="318"/>
      <c r="G47" s="318"/>
      <c r="H47" s="318"/>
      <c r="I47" s="108">
        <v>88264</v>
      </c>
      <c r="J47" s="108" t="s">
        <v>12953</v>
      </c>
      <c r="K47" s="108" t="str">
        <f>IF(J47="SINAPI",VLOOKUP(MDC!I47,SINAPI,3,),VLOOKUP(MDC!I47,SETOP,4,))</f>
        <v>H</v>
      </c>
      <c r="L47" s="142">
        <f>D49</f>
        <v>69</v>
      </c>
      <c r="M47" s="109">
        <f>ROUND(IF(J47="SINAPI",VLOOKUP(MDC!I47,SINAPI,4,),VLOOKUP(MDC!I47,SETOP,5,)),2)</f>
        <v>19.82</v>
      </c>
      <c r="N47" s="109">
        <f t="shared" si="256"/>
        <v>25.08</v>
      </c>
      <c r="O47" s="148">
        <f t="shared" si="257"/>
        <v>1367.58</v>
      </c>
      <c r="P47" s="148">
        <f t="shared" ref="P47:P54" si="259">ROUND(N47*L47,2)</f>
        <v>1730.52</v>
      </c>
      <c r="Q47" s="215"/>
      <c r="R47" s="215"/>
      <c r="W47" s="55"/>
    </row>
    <row r="48" spans="1:23" s="11" customFormat="1" ht="30" customHeight="1">
      <c r="A48" s="21"/>
      <c r="B48" s="317" t="s">
        <v>22312</v>
      </c>
      <c r="C48" s="317"/>
      <c r="D48" s="264">
        <v>45</v>
      </c>
      <c r="E48" s="130" t="s">
        <v>17</v>
      </c>
      <c r="F48" s="56"/>
      <c r="G48" s="56"/>
      <c r="H48" s="56"/>
      <c r="I48" s="275"/>
      <c r="J48" s="275"/>
      <c r="K48" s="275"/>
      <c r="L48" s="143"/>
      <c r="M48" s="9"/>
      <c r="N48" s="9"/>
      <c r="O48" s="9"/>
      <c r="P48" s="46"/>
      <c r="Q48" s="215"/>
      <c r="R48" s="215"/>
      <c r="W48" s="55"/>
    </row>
    <row r="49" spans="1:16384" s="11" customFormat="1" ht="30" customHeight="1">
      <c r="A49" s="21"/>
      <c r="B49" s="315" t="s">
        <v>19592</v>
      </c>
      <c r="C49" s="315"/>
      <c r="D49" s="122">
        <f>SUM(D46,D48)</f>
        <v>69</v>
      </c>
      <c r="E49" s="130" t="s">
        <v>17</v>
      </c>
      <c r="F49" s="56"/>
      <c r="G49" s="56"/>
      <c r="H49" s="56"/>
      <c r="I49" s="275"/>
      <c r="J49" s="275"/>
      <c r="K49" s="275"/>
      <c r="L49" s="143"/>
      <c r="M49" s="9"/>
      <c r="N49" s="9"/>
      <c r="O49" s="9"/>
      <c r="P49" s="46"/>
      <c r="Q49" s="215"/>
      <c r="R49" s="215"/>
      <c r="W49" s="55"/>
    </row>
    <row r="50" spans="1:16384" s="11" customFormat="1" ht="59.45" customHeight="1">
      <c r="A50" s="105">
        <v>2.9</v>
      </c>
      <c r="B50" s="318" t="str">
        <f>IF(J50="SINAPI",VLOOKUP(MDC!I50,SINAPI,2,),VLOOKUP(MDC!I50,SETOP,3,))</f>
        <v>LÂMPADA TUBULAR LED, BASE G13, POTÊNCIA 40W, DIÂMETRO 26MM/T8, TEMPERATURA DA COR 6500K, FORNECIMENTO E INSTALAÇÃO, EXCLUSIVE LUMINÁRIA</v>
      </c>
      <c r="C50" s="318"/>
      <c r="D50" s="318"/>
      <c r="E50" s="318"/>
      <c r="F50" s="318"/>
      <c r="G50" s="318"/>
      <c r="H50" s="318"/>
      <c r="I50" s="108" t="s">
        <v>13509</v>
      </c>
      <c r="J50" s="108" t="s">
        <v>3997</v>
      </c>
      <c r="K50" s="108" t="str">
        <f>IF(J50="SINAPI",VLOOKUP(MDC!I50,SINAPI,3,),VLOOKUP(MDC!I50,SETOP,4,))</f>
        <v>UN</v>
      </c>
      <c r="L50" s="142">
        <f>ORÇ!L47</f>
        <v>200</v>
      </c>
      <c r="M50" s="109">
        <f>ROUND(IF(J50="SINAPI",VLOOKUP(MDC!I50,SINAPI,4,),VLOOKUP(MDC!I50,SETOP,5,)),2)</f>
        <v>64.25</v>
      </c>
      <c r="N50" s="109">
        <f t="shared" ref="N50" si="260">ROUND(M50*(1+$C$7),2)</f>
        <v>81.290000000000006</v>
      </c>
      <c r="O50" s="148">
        <f t="shared" ref="O50" si="261">ROUND(L50*M50,2)</f>
        <v>12850</v>
      </c>
      <c r="P50" s="148">
        <f t="shared" ref="P50" si="262">ROUND(N50*L50,2)</f>
        <v>16258</v>
      </c>
      <c r="Q50" s="215"/>
      <c r="R50" s="215"/>
      <c r="W50" s="55"/>
    </row>
    <row r="51" spans="1:16384" s="11" customFormat="1" ht="59.45" customHeight="1">
      <c r="A51" s="294">
        <v>2.1</v>
      </c>
      <c r="B51" s="318" t="str">
        <f>IF(J51="SINAPI",VLOOKUP(MDC!I51,SINAPI,2,),VLOOKUP(MDC!I51,SETOP,3,))</f>
        <v>INTERRUPTOR SIMPLES 10A, 250V, CONJUNTO MONTADO PARA SOBREPOR 4" X 2" (CAIXA + MODULO)</v>
      </c>
      <c r="C51" s="318"/>
      <c r="D51" s="318"/>
      <c r="E51" s="318"/>
      <c r="F51" s="318"/>
      <c r="G51" s="318"/>
      <c r="H51" s="318"/>
      <c r="I51" s="108">
        <v>12128</v>
      </c>
      <c r="J51" s="108" t="s">
        <v>12953</v>
      </c>
      <c r="K51" s="108" t="str">
        <f>IF(J51="SINAPI",VLOOKUP(MDC!I51,SINAPI,3,),VLOOKUP(MDC!I51,SETOP,4,))</f>
        <v xml:space="preserve">UN    </v>
      </c>
      <c r="L51" s="142">
        <v>2</v>
      </c>
      <c r="M51" s="109">
        <f>ROUND(IF(J51="SINAPI",VLOOKUP(MDC!I51,SINAPI,4,),VLOOKUP(MDC!I51,SETOP,5,)),2)</f>
        <v>7.63</v>
      </c>
      <c r="N51" s="109">
        <f t="shared" ref="N51" si="263">ROUND(M51*(1+$C$7),2)</f>
        <v>9.65</v>
      </c>
      <c r="O51" s="148">
        <f t="shared" ref="O51" si="264">ROUND(L51*M51,2)</f>
        <v>15.26</v>
      </c>
      <c r="P51" s="148">
        <f t="shared" ref="P51:P52" si="265">ROUND(N51*L51,2)</f>
        <v>19.3</v>
      </c>
      <c r="Q51" s="215"/>
      <c r="R51" s="215"/>
      <c r="W51" s="55"/>
    </row>
    <row r="52" spans="1:16384" s="11" customFormat="1" ht="59.45" customHeight="1">
      <c r="A52" s="105">
        <v>2.11</v>
      </c>
      <c r="B52" s="318" t="str">
        <f>IF(J52="SINAPI",VLOOKUP(MDC!I52,SINAPI,2,),VLOOKUP(MDC!I52,SETOP,3,))</f>
        <v>CANALETA EM PVC PARA INSTALAÇÃO ELÉTRICA APARENTE, INCLUSIVE CONEXÕES, DIMENSÕES 20 X 10 MM</v>
      </c>
      <c r="C52" s="318"/>
      <c r="D52" s="318"/>
      <c r="E52" s="318"/>
      <c r="F52" s="318"/>
      <c r="G52" s="318"/>
      <c r="H52" s="318"/>
      <c r="I52" s="108" t="s">
        <v>6859</v>
      </c>
      <c r="J52" s="108" t="s">
        <v>3997</v>
      </c>
      <c r="K52" s="108" t="str">
        <f>IF(J52="SINAPI",VLOOKUP(MDC!I52,SINAPI,3,),VLOOKUP(MDC!I52,SETOP,4,))</f>
        <v>M</v>
      </c>
      <c r="L52" s="142">
        <v>20</v>
      </c>
      <c r="M52" s="109">
        <f>ROUND(IF(J52="SINAPI",VLOOKUP(MDC!I52,SINAPI,4,),VLOOKUP(MDC!I52,SETOP,5,)),2)</f>
        <v>6.82</v>
      </c>
      <c r="N52" s="109">
        <f t="shared" ref="N52" si="266">ROUND(M52*(1+$C$7),2)</f>
        <v>8.6300000000000008</v>
      </c>
      <c r="O52" s="148">
        <f>ROUND(L52*M52,2)</f>
        <v>136.4</v>
      </c>
      <c r="P52" s="148">
        <f t="shared" si="265"/>
        <v>172.6</v>
      </c>
      <c r="Q52" s="215"/>
      <c r="R52" s="215"/>
      <c r="W52" s="55"/>
    </row>
    <row r="53" spans="1:16384" s="11" customFormat="1" ht="59.45" customHeight="1">
      <c r="A53" s="105">
        <v>2.12</v>
      </c>
      <c r="B53" s="318" t="str">
        <f>IF(J53="SINAPI",VLOOKUP(MDC!I53,SINAPI,2,),VLOOKUP(MDC!I53,SETOP,3,))</f>
        <v>ELETRODUTO FLEXIVEL PLANO EM PEAD, COR PRETA E LARANJA,  DIAMETRO 40 MM</v>
      </c>
      <c r="C53" s="318"/>
      <c r="D53" s="318"/>
      <c r="E53" s="318"/>
      <c r="F53" s="318"/>
      <c r="G53" s="318"/>
      <c r="H53" s="318"/>
      <c r="I53" s="108">
        <v>40402</v>
      </c>
      <c r="J53" s="108" t="s">
        <v>12953</v>
      </c>
      <c r="K53" s="108" t="str">
        <f>IF(J53="SINAPI",VLOOKUP(MDC!I53,SINAPI,3,),VLOOKUP(MDC!I53,SETOP,4,))</f>
        <v xml:space="preserve">M     </v>
      </c>
      <c r="L53" s="142">
        <v>100</v>
      </c>
      <c r="M53" s="109">
        <f>ROUND(IF(J53="SINAPI",VLOOKUP(MDC!I53,SINAPI,4,),VLOOKUP(MDC!I53,SETOP,5,)),2)</f>
        <v>2.35</v>
      </c>
      <c r="N53" s="109">
        <f t="shared" ref="N53" si="267">ROUND(M53*(1+$C$7),2)</f>
        <v>2.97</v>
      </c>
      <c r="O53" s="148">
        <f>ROUND(L53*M53,2)</f>
        <v>235</v>
      </c>
      <c r="P53" s="148">
        <f t="shared" ref="P53" si="268">ROUND(N53*L53,2)</f>
        <v>297</v>
      </c>
      <c r="Q53" s="215"/>
      <c r="R53" s="215"/>
      <c r="W53" s="55"/>
    </row>
    <row r="54" spans="1:16384" s="11" customFormat="1" ht="34.5" customHeight="1">
      <c r="A54" s="105">
        <v>2.13</v>
      </c>
      <c r="B54" s="318" t="str">
        <f>IF(J54="SINAPI",VLOOKUP(MDC!I54,SINAPI,2,),VLOOKUP(MDC!I54,SETOP,3,))</f>
        <v>AUXILIAR DE ELETRICISTA COM ENCARGOS COMPLEMENTARES</v>
      </c>
      <c r="C54" s="318"/>
      <c r="D54" s="318"/>
      <c r="E54" s="318"/>
      <c r="F54" s="318"/>
      <c r="G54" s="318"/>
      <c r="H54" s="318"/>
      <c r="I54" s="108">
        <v>88247</v>
      </c>
      <c r="J54" s="108" t="s">
        <v>12953</v>
      </c>
      <c r="K54" s="108" t="str">
        <f>IF(J54="SINAPI",VLOOKUP(MDC!I54,SINAPI,3,),VLOOKUP(MDC!I54,SETOP,4,))</f>
        <v>H</v>
      </c>
      <c r="L54" s="142">
        <f>D56</f>
        <v>90</v>
      </c>
      <c r="M54" s="109">
        <f>ROUND(IF(J54="SINAPI",VLOOKUP(MDC!I54,SINAPI,4,),VLOOKUP(MDC!I54,SETOP,5,)),2)</f>
        <v>15.09</v>
      </c>
      <c r="N54" s="109">
        <f t="shared" si="256"/>
        <v>19.09</v>
      </c>
      <c r="O54" s="148">
        <f t="shared" si="257"/>
        <v>1358.1</v>
      </c>
      <c r="P54" s="148">
        <f t="shared" si="259"/>
        <v>1718.1</v>
      </c>
      <c r="Q54" s="215"/>
      <c r="R54" s="215"/>
      <c r="W54" s="55"/>
    </row>
    <row r="55" spans="1:16384" s="11" customFormat="1" ht="30" customHeight="1">
      <c r="A55" s="21"/>
      <c r="B55" s="317" t="s">
        <v>22312</v>
      </c>
      <c r="C55" s="317"/>
      <c r="D55" s="264">
        <v>90</v>
      </c>
      <c r="E55" s="130" t="s">
        <v>17</v>
      </c>
      <c r="F55" s="56"/>
      <c r="G55" s="56"/>
      <c r="H55" s="56"/>
      <c r="I55" s="275"/>
      <c r="J55" s="275"/>
      <c r="K55" s="275"/>
      <c r="L55" s="143"/>
      <c r="M55" s="9"/>
      <c r="N55" s="9"/>
      <c r="O55" s="9"/>
      <c r="P55" s="46"/>
      <c r="Q55" s="215"/>
      <c r="R55" s="215"/>
      <c r="W55" s="55"/>
    </row>
    <row r="56" spans="1:16384" s="11" customFormat="1" ht="30" customHeight="1">
      <c r="A56" s="21"/>
      <c r="B56" s="315" t="s">
        <v>19592</v>
      </c>
      <c r="C56" s="315"/>
      <c r="D56" s="122">
        <f>SUM(D55)</f>
        <v>90</v>
      </c>
      <c r="E56" s="130" t="s">
        <v>17</v>
      </c>
      <c r="F56" s="56"/>
      <c r="G56" s="56"/>
      <c r="H56" s="56"/>
      <c r="I56" s="275"/>
      <c r="J56" s="275"/>
      <c r="K56" s="275"/>
      <c r="L56" s="143"/>
      <c r="M56" s="9"/>
      <c r="N56" s="9"/>
      <c r="O56" s="9"/>
      <c r="P56" s="46"/>
      <c r="Q56" s="215"/>
      <c r="R56" s="215"/>
      <c r="W56" s="55"/>
    </row>
    <row r="57" spans="1:16384" s="11" customFormat="1" ht="34.5" customHeight="1">
      <c r="A57" s="105">
        <v>2.14</v>
      </c>
      <c r="B57" s="318" t="str">
        <f>IF(J57="SINAPI",VLOOKUP(MDC!I57,SINAPI,2,),VLOOKUP(MDC!I57,SETOP,3,))</f>
        <v>GUINDASTE HIDRÁULICO AUTOPROPELIDO, COM LANÇA TELESCÓPICA 28,80 M, CAPACIDADE MÁXIMA 30 T, POTÊNCIA 97 KW, TRAÇÃO 4 X 4 - CHP DIURNO. AF_11/2014</v>
      </c>
      <c r="C57" s="318"/>
      <c r="D57" s="318"/>
      <c r="E57" s="318"/>
      <c r="F57" s="318"/>
      <c r="G57" s="318"/>
      <c r="H57" s="318"/>
      <c r="I57" s="108">
        <v>89272</v>
      </c>
      <c r="J57" s="108" t="s">
        <v>12953</v>
      </c>
      <c r="K57" s="108" t="str">
        <f>IF(J57="SINAPI",VLOOKUP(MDC!I57,SINAPI,3,),VLOOKUP(MDC!I57,SETOP,4,))</f>
        <v>CHP</v>
      </c>
      <c r="L57" s="142">
        <v>16</v>
      </c>
      <c r="M57" s="109">
        <f>ROUND(IF(J57="SINAPI",VLOOKUP(MDC!I57,SINAPI,4,),VLOOKUP(MDC!I57,SETOP,5,)),2)</f>
        <v>117.92</v>
      </c>
      <c r="N57" s="109">
        <f t="shared" ref="N57" si="269">ROUND(M57*(1+$C$7),2)</f>
        <v>149.19</v>
      </c>
      <c r="O57" s="148">
        <f t="shared" ref="O57" si="270">ROUND(L57*M57,2)</f>
        <v>1886.72</v>
      </c>
      <c r="P57" s="148">
        <f t="shared" ref="P57" si="271">ROUND(N57*L57,2)</f>
        <v>2387.04</v>
      </c>
      <c r="Q57" s="215"/>
      <c r="R57" s="215"/>
      <c r="W57" s="55"/>
    </row>
    <row r="58" spans="1:16384" s="11" customFormat="1" ht="34.5" customHeight="1">
      <c r="A58" s="21"/>
      <c r="B58" s="317" t="s">
        <v>22341</v>
      </c>
      <c r="C58" s="317"/>
      <c r="D58" s="264">
        <v>16</v>
      </c>
      <c r="E58" s="130" t="s">
        <v>17</v>
      </c>
      <c r="F58" s="56"/>
      <c r="G58" s="56"/>
      <c r="H58" s="56"/>
      <c r="I58" s="278"/>
      <c r="J58" s="278"/>
      <c r="K58" s="278"/>
      <c r="L58" s="143"/>
      <c r="M58" s="9"/>
      <c r="N58" s="9"/>
      <c r="O58" s="9"/>
      <c r="P58" s="46"/>
      <c r="Q58" s="215"/>
      <c r="R58" s="215"/>
      <c r="W58" s="55"/>
    </row>
    <row r="59" spans="1:16384" s="11" customFormat="1" ht="34.5" customHeight="1">
      <c r="A59" s="21"/>
      <c r="B59" s="315" t="s">
        <v>19592</v>
      </c>
      <c r="C59" s="315"/>
      <c r="D59" s="122">
        <f>SUM(D58)</f>
        <v>16</v>
      </c>
      <c r="E59" s="130" t="s">
        <v>17</v>
      </c>
      <c r="F59" s="56"/>
      <c r="G59" s="56"/>
      <c r="H59" s="56"/>
      <c r="I59" s="278"/>
      <c r="J59" s="278"/>
      <c r="K59" s="278"/>
      <c r="L59" s="143"/>
      <c r="M59" s="9"/>
      <c r="N59" s="9"/>
      <c r="O59" s="9"/>
      <c r="P59" s="46"/>
      <c r="Q59" s="215"/>
      <c r="R59" s="215"/>
      <c r="W59" s="55"/>
    </row>
    <row r="60" spans="1:16384" s="11" customFormat="1" ht="30" customHeight="1">
      <c r="A60" s="105">
        <v>2.15</v>
      </c>
      <c r="B60" s="318" t="str">
        <f>IF(J60="SINAPI",VLOOKUP(MDC!I60,SINAPI,2,),VLOOKUP(MDC!I60,SETOP,3,))</f>
        <v>GUINDASTE HIDRÁULICO AUTOPROPELIDO, COM LANÇA TELESCÓPICA 28,80 M, CAPACIDADE MÁXIMA 30 T, POTÊNCIA 97 KW, TRAÇÃO 4 X 4 - CHI DIURNO. AF_11/2014</v>
      </c>
      <c r="C60" s="318"/>
      <c r="D60" s="318"/>
      <c r="E60" s="318"/>
      <c r="F60" s="318"/>
      <c r="G60" s="318"/>
      <c r="H60" s="318"/>
      <c r="I60" s="108">
        <v>89273</v>
      </c>
      <c r="J60" s="108" t="s">
        <v>12953</v>
      </c>
      <c r="K60" s="108" t="str">
        <f>IF(J60="SINAPI",VLOOKUP(MDC!I60,SINAPI,3,),VLOOKUP(MDC!I60,SETOP,4,))</f>
        <v>CHI</v>
      </c>
      <c r="L60" s="142">
        <v>32</v>
      </c>
      <c r="M60" s="109">
        <f>ROUND(IF(J60="SINAPI",VLOOKUP(MDC!I60,SINAPI,4,),VLOOKUP(MDC!I60,SETOP,5,)),2)</f>
        <v>53.3</v>
      </c>
      <c r="N60" s="109">
        <f t="shared" ref="N60" si="272">ROUND(M60*(1+$C$7),2)</f>
        <v>67.44</v>
      </c>
      <c r="O60" s="148">
        <f t="shared" ref="O60" si="273">ROUND(L60*M60,2)</f>
        <v>1705.6</v>
      </c>
      <c r="P60" s="148">
        <f t="shared" ref="P60" si="274">ROUND(N60*L60,2)</f>
        <v>2158.08</v>
      </c>
      <c r="Q60" s="215"/>
      <c r="R60" s="215"/>
      <c r="W60" s="55"/>
    </row>
    <row r="61" spans="1:16384" s="11" customFormat="1" ht="30" customHeight="1">
      <c r="A61" s="21"/>
      <c r="B61" s="317" t="s">
        <v>22342</v>
      </c>
      <c r="C61" s="317"/>
      <c r="D61" s="264">
        <v>32</v>
      </c>
      <c r="E61" s="130" t="s">
        <v>17</v>
      </c>
      <c r="F61" s="56"/>
      <c r="G61" s="56"/>
      <c r="H61" s="56"/>
      <c r="I61" s="278"/>
      <c r="J61" s="278"/>
      <c r="K61" s="278"/>
      <c r="L61" s="143"/>
      <c r="M61" s="9"/>
      <c r="N61" s="9"/>
      <c r="O61" s="9"/>
      <c r="P61" s="46"/>
      <c r="Q61" s="215"/>
      <c r="R61" s="215"/>
      <c r="W61" s="55"/>
    </row>
    <row r="62" spans="1:16384" s="11" customFormat="1" ht="30" customHeight="1">
      <c r="A62" s="21"/>
      <c r="B62" s="315" t="s">
        <v>19592</v>
      </c>
      <c r="C62" s="315"/>
      <c r="D62" s="122">
        <f>SUM(D61)</f>
        <v>32</v>
      </c>
      <c r="E62" s="130" t="s">
        <v>17</v>
      </c>
      <c r="F62" s="56"/>
      <c r="G62" s="56"/>
      <c r="H62" s="56"/>
      <c r="I62" s="278"/>
      <c r="J62" s="278"/>
      <c r="K62" s="278"/>
      <c r="L62" s="143"/>
      <c r="M62" s="9"/>
      <c r="N62" s="9"/>
      <c r="O62" s="9"/>
      <c r="P62" s="46"/>
      <c r="Q62" s="215"/>
      <c r="R62" s="215"/>
      <c r="W62" s="55"/>
    </row>
    <row r="63" spans="1:16384" ht="30" customHeight="1">
      <c r="A63" s="310" t="str">
        <f>"SUBTOTAL - "&amp;B22</f>
        <v>SUBTOTAL - INSTALAÇÕES ELÉTRICAS</v>
      </c>
      <c r="B63" s="310"/>
      <c r="C63" s="310"/>
      <c r="D63" s="310"/>
      <c r="E63" s="310"/>
      <c r="F63" s="310"/>
      <c r="G63" s="310"/>
      <c r="H63" s="310"/>
      <c r="I63" s="310"/>
      <c r="J63" s="310"/>
      <c r="K63" s="310"/>
      <c r="L63" s="310"/>
      <c r="M63" s="310"/>
      <c r="N63" s="310"/>
      <c r="O63" s="103">
        <f>SUM(O23:O62)</f>
        <v>117368.66</v>
      </c>
      <c r="P63" s="103">
        <f>SUM(P23:P62)</f>
        <v>148495.95000000001</v>
      </c>
      <c r="Q63" s="103">
        <f t="shared" ref="Q63:CB63" si="275">SUM(Q23:Q40)</f>
        <v>0</v>
      </c>
      <c r="R63" s="103">
        <f t="shared" si="275"/>
        <v>0</v>
      </c>
      <c r="S63" s="103">
        <f t="shared" si="275"/>
        <v>0</v>
      </c>
      <c r="T63" s="103">
        <f t="shared" si="275"/>
        <v>0</v>
      </c>
      <c r="U63" s="103">
        <f t="shared" si="275"/>
        <v>0</v>
      </c>
      <c r="V63" s="103">
        <f t="shared" si="275"/>
        <v>0</v>
      </c>
      <c r="W63" s="103">
        <f t="shared" si="275"/>
        <v>0</v>
      </c>
      <c r="X63" s="103">
        <f t="shared" si="275"/>
        <v>0</v>
      </c>
      <c r="Y63" s="103">
        <f t="shared" si="275"/>
        <v>0</v>
      </c>
      <c r="Z63" s="103">
        <f t="shared" si="275"/>
        <v>0</v>
      </c>
      <c r="AA63" s="103">
        <f t="shared" si="275"/>
        <v>0</v>
      </c>
      <c r="AB63" s="103">
        <f t="shared" si="275"/>
        <v>0</v>
      </c>
      <c r="AC63" s="103">
        <f t="shared" si="275"/>
        <v>0</v>
      </c>
      <c r="AD63" s="103">
        <f t="shared" si="275"/>
        <v>0</v>
      </c>
      <c r="AE63" s="103">
        <f t="shared" si="275"/>
        <v>0</v>
      </c>
      <c r="AF63" s="103">
        <f t="shared" si="275"/>
        <v>0</v>
      </c>
      <c r="AG63" s="103">
        <f t="shared" si="275"/>
        <v>0</v>
      </c>
      <c r="AH63" s="103">
        <f t="shared" si="275"/>
        <v>0</v>
      </c>
      <c r="AI63" s="103">
        <f t="shared" si="275"/>
        <v>0</v>
      </c>
      <c r="AJ63" s="103">
        <f t="shared" si="275"/>
        <v>0</v>
      </c>
      <c r="AK63" s="103">
        <f t="shared" si="275"/>
        <v>0</v>
      </c>
      <c r="AL63" s="103">
        <f t="shared" si="275"/>
        <v>0</v>
      </c>
      <c r="AM63" s="103">
        <f t="shared" si="275"/>
        <v>0</v>
      </c>
      <c r="AN63" s="103">
        <f t="shared" si="275"/>
        <v>0</v>
      </c>
      <c r="AO63" s="103">
        <f t="shared" si="275"/>
        <v>0</v>
      </c>
      <c r="AP63" s="103">
        <f t="shared" si="275"/>
        <v>0</v>
      </c>
      <c r="AQ63" s="103">
        <f t="shared" si="275"/>
        <v>0</v>
      </c>
      <c r="AR63" s="103">
        <f t="shared" si="275"/>
        <v>0</v>
      </c>
      <c r="AS63" s="103">
        <f t="shared" si="275"/>
        <v>0</v>
      </c>
      <c r="AT63" s="103">
        <f t="shared" si="275"/>
        <v>0</v>
      </c>
      <c r="AU63" s="103">
        <f t="shared" si="275"/>
        <v>0</v>
      </c>
      <c r="AV63" s="103">
        <f t="shared" si="275"/>
        <v>0</v>
      </c>
      <c r="AW63" s="103">
        <f t="shared" si="275"/>
        <v>0</v>
      </c>
      <c r="AX63" s="103">
        <f t="shared" si="275"/>
        <v>0</v>
      </c>
      <c r="AY63" s="103">
        <f t="shared" si="275"/>
        <v>0</v>
      </c>
      <c r="AZ63" s="103">
        <f t="shared" si="275"/>
        <v>0</v>
      </c>
      <c r="BA63" s="103">
        <f t="shared" si="275"/>
        <v>0</v>
      </c>
      <c r="BB63" s="103">
        <f t="shared" si="275"/>
        <v>0</v>
      </c>
      <c r="BC63" s="103">
        <f t="shared" si="275"/>
        <v>0</v>
      </c>
      <c r="BD63" s="103">
        <f t="shared" si="275"/>
        <v>0</v>
      </c>
      <c r="BE63" s="103">
        <f t="shared" si="275"/>
        <v>0</v>
      </c>
      <c r="BF63" s="103">
        <f t="shared" si="275"/>
        <v>0</v>
      </c>
      <c r="BG63" s="103">
        <f t="shared" si="275"/>
        <v>0</v>
      </c>
      <c r="BH63" s="103">
        <f t="shared" si="275"/>
        <v>0</v>
      </c>
      <c r="BI63" s="103">
        <f t="shared" si="275"/>
        <v>0</v>
      </c>
      <c r="BJ63" s="103">
        <f t="shared" si="275"/>
        <v>0</v>
      </c>
      <c r="BK63" s="103">
        <f t="shared" si="275"/>
        <v>0</v>
      </c>
      <c r="BL63" s="103">
        <f t="shared" si="275"/>
        <v>0</v>
      </c>
      <c r="BM63" s="103">
        <f t="shared" si="275"/>
        <v>0</v>
      </c>
      <c r="BN63" s="103">
        <f t="shared" si="275"/>
        <v>0</v>
      </c>
      <c r="BO63" s="103">
        <f t="shared" si="275"/>
        <v>0</v>
      </c>
      <c r="BP63" s="103">
        <f t="shared" si="275"/>
        <v>0</v>
      </c>
      <c r="BQ63" s="103">
        <f t="shared" si="275"/>
        <v>0</v>
      </c>
      <c r="BR63" s="103">
        <f t="shared" si="275"/>
        <v>0</v>
      </c>
      <c r="BS63" s="103">
        <f t="shared" si="275"/>
        <v>0</v>
      </c>
      <c r="BT63" s="103">
        <f t="shared" si="275"/>
        <v>0</v>
      </c>
      <c r="BU63" s="103">
        <f t="shared" si="275"/>
        <v>0</v>
      </c>
      <c r="BV63" s="103">
        <f t="shared" si="275"/>
        <v>0</v>
      </c>
      <c r="BW63" s="103">
        <f t="shared" si="275"/>
        <v>0</v>
      </c>
      <c r="BX63" s="103">
        <f t="shared" si="275"/>
        <v>0</v>
      </c>
      <c r="BY63" s="103">
        <f t="shared" si="275"/>
        <v>0</v>
      </c>
      <c r="BZ63" s="103">
        <f t="shared" si="275"/>
        <v>0</v>
      </c>
      <c r="CA63" s="103">
        <f t="shared" si="275"/>
        <v>0</v>
      </c>
      <c r="CB63" s="103">
        <f t="shared" si="275"/>
        <v>0</v>
      </c>
      <c r="CC63" s="103">
        <f t="shared" ref="CC63:EN63" si="276">SUM(CC23:CC40)</f>
        <v>0</v>
      </c>
      <c r="CD63" s="103">
        <f t="shared" si="276"/>
        <v>0</v>
      </c>
      <c r="CE63" s="103">
        <f t="shared" si="276"/>
        <v>0</v>
      </c>
      <c r="CF63" s="103">
        <f t="shared" si="276"/>
        <v>0</v>
      </c>
      <c r="CG63" s="103">
        <f t="shared" si="276"/>
        <v>0</v>
      </c>
      <c r="CH63" s="103">
        <f t="shared" si="276"/>
        <v>0</v>
      </c>
      <c r="CI63" s="103">
        <f t="shared" si="276"/>
        <v>0</v>
      </c>
      <c r="CJ63" s="103">
        <f t="shared" si="276"/>
        <v>0</v>
      </c>
      <c r="CK63" s="103">
        <f t="shared" si="276"/>
        <v>0</v>
      </c>
      <c r="CL63" s="103">
        <f t="shared" si="276"/>
        <v>0</v>
      </c>
      <c r="CM63" s="103">
        <f t="shared" si="276"/>
        <v>0</v>
      </c>
      <c r="CN63" s="103">
        <f t="shared" si="276"/>
        <v>0</v>
      </c>
      <c r="CO63" s="103">
        <f t="shared" si="276"/>
        <v>0</v>
      </c>
      <c r="CP63" s="103">
        <f t="shared" si="276"/>
        <v>0</v>
      </c>
      <c r="CQ63" s="103">
        <f t="shared" si="276"/>
        <v>0</v>
      </c>
      <c r="CR63" s="103">
        <f t="shared" si="276"/>
        <v>0</v>
      </c>
      <c r="CS63" s="103">
        <f t="shared" si="276"/>
        <v>0</v>
      </c>
      <c r="CT63" s="103">
        <f t="shared" si="276"/>
        <v>0</v>
      </c>
      <c r="CU63" s="103">
        <f t="shared" si="276"/>
        <v>0</v>
      </c>
      <c r="CV63" s="103">
        <f t="shared" si="276"/>
        <v>0</v>
      </c>
      <c r="CW63" s="103">
        <f t="shared" si="276"/>
        <v>0</v>
      </c>
      <c r="CX63" s="103">
        <f t="shared" si="276"/>
        <v>0</v>
      </c>
      <c r="CY63" s="103">
        <f t="shared" si="276"/>
        <v>0</v>
      </c>
      <c r="CZ63" s="103">
        <f t="shared" si="276"/>
        <v>0</v>
      </c>
      <c r="DA63" s="103">
        <f t="shared" si="276"/>
        <v>0</v>
      </c>
      <c r="DB63" s="103">
        <f t="shared" si="276"/>
        <v>0</v>
      </c>
      <c r="DC63" s="103">
        <f t="shared" si="276"/>
        <v>0</v>
      </c>
      <c r="DD63" s="103">
        <f t="shared" si="276"/>
        <v>0</v>
      </c>
      <c r="DE63" s="103">
        <f t="shared" si="276"/>
        <v>0</v>
      </c>
      <c r="DF63" s="103">
        <f t="shared" si="276"/>
        <v>0</v>
      </c>
      <c r="DG63" s="103">
        <f t="shared" si="276"/>
        <v>0</v>
      </c>
      <c r="DH63" s="103">
        <f t="shared" si="276"/>
        <v>0</v>
      </c>
      <c r="DI63" s="103">
        <f t="shared" si="276"/>
        <v>0</v>
      </c>
      <c r="DJ63" s="103">
        <f t="shared" si="276"/>
        <v>0</v>
      </c>
      <c r="DK63" s="103">
        <f t="shared" si="276"/>
        <v>0</v>
      </c>
      <c r="DL63" s="103">
        <f t="shared" si="276"/>
        <v>0</v>
      </c>
      <c r="DM63" s="103">
        <f t="shared" si="276"/>
        <v>0</v>
      </c>
      <c r="DN63" s="103">
        <f t="shared" si="276"/>
        <v>0</v>
      </c>
      <c r="DO63" s="103">
        <f t="shared" si="276"/>
        <v>0</v>
      </c>
      <c r="DP63" s="103">
        <f t="shared" si="276"/>
        <v>0</v>
      </c>
      <c r="DQ63" s="103">
        <f t="shared" si="276"/>
        <v>0</v>
      </c>
      <c r="DR63" s="103">
        <f t="shared" si="276"/>
        <v>0</v>
      </c>
      <c r="DS63" s="103">
        <f t="shared" si="276"/>
        <v>0</v>
      </c>
      <c r="DT63" s="103">
        <f t="shared" si="276"/>
        <v>0</v>
      </c>
      <c r="DU63" s="103">
        <f t="shared" si="276"/>
        <v>0</v>
      </c>
      <c r="DV63" s="103">
        <f t="shared" si="276"/>
        <v>0</v>
      </c>
      <c r="DW63" s="103">
        <f t="shared" si="276"/>
        <v>0</v>
      </c>
      <c r="DX63" s="103">
        <f t="shared" si="276"/>
        <v>0</v>
      </c>
      <c r="DY63" s="103">
        <f t="shared" si="276"/>
        <v>0</v>
      </c>
      <c r="DZ63" s="103">
        <f t="shared" si="276"/>
        <v>0</v>
      </c>
      <c r="EA63" s="103">
        <f t="shared" si="276"/>
        <v>0</v>
      </c>
      <c r="EB63" s="103">
        <f t="shared" si="276"/>
        <v>0</v>
      </c>
      <c r="EC63" s="103">
        <f t="shared" si="276"/>
        <v>0</v>
      </c>
      <c r="ED63" s="103">
        <f t="shared" si="276"/>
        <v>0</v>
      </c>
      <c r="EE63" s="103">
        <f t="shared" si="276"/>
        <v>0</v>
      </c>
      <c r="EF63" s="103">
        <f t="shared" si="276"/>
        <v>0</v>
      </c>
      <c r="EG63" s="103">
        <f t="shared" si="276"/>
        <v>0</v>
      </c>
      <c r="EH63" s="103">
        <f t="shared" si="276"/>
        <v>0</v>
      </c>
      <c r="EI63" s="103">
        <f t="shared" si="276"/>
        <v>0</v>
      </c>
      <c r="EJ63" s="103">
        <f t="shared" si="276"/>
        <v>0</v>
      </c>
      <c r="EK63" s="103">
        <f t="shared" si="276"/>
        <v>0</v>
      </c>
      <c r="EL63" s="103">
        <f t="shared" si="276"/>
        <v>0</v>
      </c>
      <c r="EM63" s="103">
        <f t="shared" si="276"/>
        <v>0</v>
      </c>
      <c r="EN63" s="103">
        <f t="shared" si="276"/>
        <v>0</v>
      </c>
      <c r="EO63" s="103">
        <f t="shared" ref="EO63:GZ63" si="277">SUM(EO23:EO40)</f>
        <v>0</v>
      </c>
      <c r="EP63" s="103">
        <f t="shared" si="277"/>
        <v>0</v>
      </c>
      <c r="EQ63" s="103">
        <f t="shared" si="277"/>
        <v>0</v>
      </c>
      <c r="ER63" s="103">
        <f t="shared" si="277"/>
        <v>0</v>
      </c>
      <c r="ES63" s="103">
        <f t="shared" si="277"/>
        <v>0</v>
      </c>
      <c r="ET63" s="103">
        <f t="shared" si="277"/>
        <v>0</v>
      </c>
      <c r="EU63" s="103">
        <f t="shared" si="277"/>
        <v>0</v>
      </c>
      <c r="EV63" s="103">
        <f t="shared" si="277"/>
        <v>0</v>
      </c>
      <c r="EW63" s="103">
        <f t="shared" si="277"/>
        <v>0</v>
      </c>
      <c r="EX63" s="103">
        <f t="shared" si="277"/>
        <v>0</v>
      </c>
      <c r="EY63" s="103">
        <f t="shared" si="277"/>
        <v>0</v>
      </c>
      <c r="EZ63" s="103">
        <f t="shared" si="277"/>
        <v>0</v>
      </c>
      <c r="FA63" s="103">
        <f t="shared" si="277"/>
        <v>0</v>
      </c>
      <c r="FB63" s="103">
        <f t="shared" si="277"/>
        <v>0</v>
      </c>
      <c r="FC63" s="103">
        <f t="shared" si="277"/>
        <v>0</v>
      </c>
      <c r="FD63" s="103">
        <f t="shared" si="277"/>
        <v>0</v>
      </c>
      <c r="FE63" s="103">
        <f t="shared" si="277"/>
        <v>0</v>
      </c>
      <c r="FF63" s="103">
        <f t="shared" si="277"/>
        <v>0</v>
      </c>
      <c r="FG63" s="103">
        <f t="shared" si="277"/>
        <v>0</v>
      </c>
      <c r="FH63" s="103">
        <f t="shared" si="277"/>
        <v>0</v>
      </c>
      <c r="FI63" s="103">
        <f t="shared" si="277"/>
        <v>0</v>
      </c>
      <c r="FJ63" s="103">
        <f t="shared" si="277"/>
        <v>0</v>
      </c>
      <c r="FK63" s="103">
        <f t="shared" si="277"/>
        <v>0</v>
      </c>
      <c r="FL63" s="103">
        <f t="shared" si="277"/>
        <v>0</v>
      </c>
      <c r="FM63" s="103">
        <f t="shared" si="277"/>
        <v>0</v>
      </c>
      <c r="FN63" s="103">
        <f t="shared" si="277"/>
        <v>0</v>
      </c>
      <c r="FO63" s="103">
        <f t="shared" si="277"/>
        <v>0</v>
      </c>
      <c r="FP63" s="103">
        <f t="shared" si="277"/>
        <v>0</v>
      </c>
      <c r="FQ63" s="103">
        <f t="shared" si="277"/>
        <v>0</v>
      </c>
      <c r="FR63" s="103">
        <f t="shared" si="277"/>
        <v>0</v>
      </c>
      <c r="FS63" s="103">
        <f t="shared" si="277"/>
        <v>0</v>
      </c>
      <c r="FT63" s="103">
        <f t="shared" si="277"/>
        <v>0</v>
      </c>
      <c r="FU63" s="103">
        <f t="shared" si="277"/>
        <v>0</v>
      </c>
      <c r="FV63" s="103">
        <f t="shared" si="277"/>
        <v>0</v>
      </c>
      <c r="FW63" s="103">
        <f t="shared" si="277"/>
        <v>0</v>
      </c>
      <c r="FX63" s="103">
        <f t="shared" si="277"/>
        <v>0</v>
      </c>
      <c r="FY63" s="103">
        <f t="shared" si="277"/>
        <v>0</v>
      </c>
      <c r="FZ63" s="103">
        <f t="shared" si="277"/>
        <v>0</v>
      </c>
      <c r="GA63" s="103">
        <f t="shared" si="277"/>
        <v>0</v>
      </c>
      <c r="GB63" s="103">
        <f t="shared" si="277"/>
        <v>0</v>
      </c>
      <c r="GC63" s="103">
        <f t="shared" si="277"/>
        <v>0</v>
      </c>
      <c r="GD63" s="103">
        <f t="shared" si="277"/>
        <v>0</v>
      </c>
      <c r="GE63" s="103">
        <f t="shared" si="277"/>
        <v>0</v>
      </c>
      <c r="GF63" s="103">
        <f t="shared" si="277"/>
        <v>0</v>
      </c>
      <c r="GG63" s="103">
        <f t="shared" si="277"/>
        <v>0</v>
      </c>
      <c r="GH63" s="103">
        <f t="shared" si="277"/>
        <v>0</v>
      </c>
      <c r="GI63" s="103">
        <f t="shared" si="277"/>
        <v>0</v>
      </c>
      <c r="GJ63" s="103">
        <f t="shared" si="277"/>
        <v>0</v>
      </c>
      <c r="GK63" s="103">
        <f t="shared" si="277"/>
        <v>0</v>
      </c>
      <c r="GL63" s="103">
        <f t="shared" si="277"/>
        <v>0</v>
      </c>
      <c r="GM63" s="103">
        <f t="shared" si="277"/>
        <v>0</v>
      </c>
      <c r="GN63" s="103">
        <f t="shared" si="277"/>
        <v>0</v>
      </c>
      <c r="GO63" s="103">
        <f t="shared" si="277"/>
        <v>0</v>
      </c>
      <c r="GP63" s="103">
        <f t="shared" si="277"/>
        <v>0</v>
      </c>
      <c r="GQ63" s="103">
        <f t="shared" si="277"/>
        <v>0</v>
      </c>
      <c r="GR63" s="103">
        <f t="shared" si="277"/>
        <v>0</v>
      </c>
      <c r="GS63" s="103">
        <f t="shared" si="277"/>
        <v>0</v>
      </c>
      <c r="GT63" s="103">
        <f t="shared" si="277"/>
        <v>0</v>
      </c>
      <c r="GU63" s="103">
        <f t="shared" si="277"/>
        <v>0</v>
      </c>
      <c r="GV63" s="103">
        <f t="shared" si="277"/>
        <v>0</v>
      </c>
      <c r="GW63" s="103">
        <f t="shared" si="277"/>
        <v>0</v>
      </c>
      <c r="GX63" s="103">
        <f t="shared" si="277"/>
        <v>0</v>
      </c>
      <c r="GY63" s="103">
        <f t="shared" si="277"/>
        <v>0</v>
      </c>
      <c r="GZ63" s="103">
        <f t="shared" si="277"/>
        <v>0</v>
      </c>
      <c r="HA63" s="103">
        <f t="shared" ref="HA63:JL63" si="278">SUM(HA23:HA40)</f>
        <v>0</v>
      </c>
      <c r="HB63" s="103">
        <f t="shared" si="278"/>
        <v>0</v>
      </c>
      <c r="HC63" s="103">
        <f t="shared" si="278"/>
        <v>0</v>
      </c>
      <c r="HD63" s="103">
        <f t="shared" si="278"/>
        <v>0</v>
      </c>
      <c r="HE63" s="103">
        <f t="shared" si="278"/>
        <v>0</v>
      </c>
      <c r="HF63" s="103">
        <f t="shared" si="278"/>
        <v>0</v>
      </c>
      <c r="HG63" s="103">
        <f t="shared" si="278"/>
        <v>0</v>
      </c>
      <c r="HH63" s="103">
        <f t="shared" si="278"/>
        <v>0</v>
      </c>
      <c r="HI63" s="103">
        <f t="shared" si="278"/>
        <v>0</v>
      </c>
      <c r="HJ63" s="103">
        <f t="shared" si="278"/>
        <v>0</v>
      </c>
      <c r="HK63" s="103">
        <f t="shared" si="278"/>
        <v>0</v>
      </c>
      <c r="HL63" s="103">
        <f t="shared" si="278"/>
        <v>0</v>
      </c>
      <c r="HM63" s="103">
        <f t="shared" si="278"/>
        <v>0</v>
      </c>
      <c r="HN63" s="103">
        <f t="shared" si="278"/>
        <v>0</v>
      </c>
      <c r="HO63" s="103">
        <f t="shared" si="278"/>
        <v>0</v>
      </c>
      <c r="HP63" s="103">
        <f t="shared" si="278"/>
        <v>0</v>
      </c>
      <c r="HQ63" s="103">
        <f t="shared" si="278"/>
        <v>0</v>
      </c>
      <c r="HR63" s="103">
        <f t="shared" si="278"/>
        <v>0</v>
      </c>
      <c r="HS63" s="103">
        <f t="shared" si="278"/>
        <v>0</v>
      </c>
      <c r="HT63" s="103">
        <f t="shared" si="278"/>
        <v>0</v>
      </c>
      <c r="HU63" s="103">
        <f t="shared" si="278"/>
        <v>0</v>
      </c>
      <c r="HV63" s="103">
        <f t="shared" si="278"/>
        <v>0</v>
      </c>
      <c r="HW63" s="103">
        <f t="shared" si="278"/>
        <v>0</v>
      </c>
      <c r="HX63" s="103">
        <f t="shared" si="278"/>
        <v>0</v>
      </c>
      <c r="HY63" s="103">
        <f t="shared" si="278"/>
        <v>0</v>
      </c>
      <c r="HZ63" s="103">
        <f t="shared" si="278"/>
        <v>0</v>
      </c>
      <c r="IA63" s="103">
        <f t="shared" si="278"/>
        <v>0</v>
      </c>
      <c r="IB63" s="103">
        <f t="shared" si="278"/>
        <v>0</v>
      </c>
      <c r="IC63" s="103">
        <f t="shared" si="278"/>
        <v>0</v>
      </c>
      <c r="ID63" s="103">
        <f t="shared" si="278"/>
        <v>0</v>
      </c>
      <c r="IE63" s="103">
        <f t="shared" si="278"/>
        <v>0</v>
      </c>
      <c r="IF63" s="103">
        <f t="shared" si="278"/>
        <v>0</v>
      </c>
      <c r="IG63" s="103">
        <f t="shared" si="278"/>
        <v>0</v>
      </c>
      <c r="IH63" s="103">
        <f t="shared" si="278"/>
        <v>0</v>
      </c>
      <c r="II63" s="103">
        <f t="shared" si="278"/>
        <v>0</v>
      </c>
      <c r="IJ63" s="103">
        <f t="shared" si="278"/>
        <v>0</v>
      </c>
      <c r="IK63" s="103">
        <f t="shared" si="278"/>
        <v>0</v>
      </c>
      <c r="IL63" s="103">
        <f t="shared" si="278"/>
        <v>0</v>
      </c>
      <c r="IM63" s="103">
        <f t="shared" si="278"/>
        <v>0</v>
      </c>
      <c r="IN63" s="103">
        <f t="shared" si="278"/>
        <v>0</v>
      </c>
      <c r="IO63" s="103">
        <f t="shared" si="278"/>
        <v>0</v>
      </c>
      <c r="IP63" s="103">
        <f t="shared" si="278"/>
        <v>0</v>
      </c>
      <c r="IQ63" s="103">
        <f t="shared" si="278"/>
        <v>0</v>
      </c>
      <c r="IR63" s="103">
        <f t="shared" si="278"/>
        <v>0</v>
      </c>
      <c r="IS63" s="103">
        <f t="shared" si="278"/>
        <v>0</v>
      </c>
      <c r="IT63" s="103">
        <f t="shared" si="278"/>
        <v>0</v>
      </c>
      <c r="IU63" s="103">
        <f t="shared" si="278"/>
        <v>0</v>
      </c>
      <c r="IV63" s="103">
        <f t="shared" si="278"/>
        <v>0</v>
      </c>
      <c r="IW63" s="103">
        <f t="shared" si="278"/>
        <v>0</v>
      </c>
      <c r="IX63" s="103">
        <f t="shared" si="278"/>
        <v>0</v>
      </c>
      <c r="IY63" s="103">
        <f t="shared" si="278"/>
        <v>0</v>
      </c>
      <c r="IZ63" s="103">
        <f t="shared" si="278"/>
        <v>0</v>
      </c>
      <c r="JA63" s="103">
        <f t="shared" si="278"/>
        <v>0</v>
      </c>
      <c r="JB63" s="103">
        <f t="shared" si="278"/>
        <v>0</v>
      </c>
      <c r="JC63" s="103">
        <f t="shared" si="278"/>
        <v>0</v>
      </c>
      <c r="JD63" s="103">
        <f t="shared" si="278"/>
        <v>0</v>
      </c>
      <c r="JE63" s="103">
        <f t="shared" si="278"/>
        <v>0</v>
      </c>
      <c r="JF63" s="103">
        <f t="shared" si="278"/>
        <v>0</v>
      </c>
      <c r="JG63" s="103">
        <f t="shared" si="278"/>
        <v>0</v>
      </c>
      <c r="JH63" s="103">
        <f t="shared" si="278"/>
        <v>0</v>
      </c>
      <c r="JI63" s="103">
        <f t="shared" si="278"/>
        <v>0</v>
      </c>
      <c r="JJ63" s="103">
        <f t="shared" si="278"/>
        <v>0</v>
      </c>
      <c r="JK63" s="103">
        <f t="shared" si="278"/>
        <v>0</v>
      </c>
      <c r="JL63" s="103">
        <f t="shared" si="278"/>
        <v>0</v>
      </c>
      <c r="JM63" s="103">
        <f t="shared" ref="JM63:LX63" si="279">SUM(JM23:JM40)</f>
        <v>0</v>
      </c>
      <c r="JN63" s="103">
        <f t="shared" si="279"/>
        <v>0</v>
      </c>
      <c r="JO63" s="103">
        <f t="shared" si="279"/>
        <v>0</v>
      </c>
      <c r="JP63" s="103">
        <f t="shared" si="279"/>
        <v>0</v>
      </c>
      <c r="JQ63" s="103">
        <f t="shared" si="279"/>
        <v>0</v>
      </c>
      <c r="JR63" s="103">
        <f t="shared" si="279"/>
        <v>0</v>
      </c>
      <c r="JS63" s="103">
        <f t="shared" si="279"/>
        <v>0</v>
      </c>
      <c r="JT63" s="103">
        <f t="shared" si="279"/>
        <v>0</v>
      </c>
      <c r="JU63" s="103">
        <f t="shared" si="279"/>
        <v>0</v>
      </c>
      <c r="JV63" s="103">
        <f t="shared" si="279"/>
        <v>0</v>
      </c>
      <c r="JW63" s="103">
        <f t="shared" si="279"/>
        <v>0</v>
      </c>
      <c r="JX63" s="103">
        <f t="shared" si="279"/>
        <v>0</v>
      </c>
      <c r="JY63" s="103">
        <f t="shared" si="279"/>
        <v>0</v>
      </c>
      <c r="JZ63" s="103">
        <f t="shared" si="279"/>
        <v>0</v>
      </c>
      <c r="KA63" s="103">
        <f t="shared" si="279"/>
        <v>0</v>
      </c>
      <c r="KB63" s="103">
        <f t="shared" si="279"/>
        <v>0</v>
      </c>
      <c r="KC63" s="103">
        <f t="shared" si="279"/>
        <v>0</v>
      </c>
      <c r="KD63" s="103">
        <f t="shared" si="279"/>
        <v>0</v>
      </c>
      <c r="KE63" s="103">
        <f t="shared" si="279"/>
        <v>0</v>
      </c>
      <c r="KF63" s="103">
        <f t="shared" si="279"/>
        <v>0</v>
      </c>
      <c r="KG63" s="103">
        <f t="shared" si="279"/>
        <v>0</v>
      </c>
      <c r="KH63" s="103">
        <f t="shared" si="279"/>
        <v>0</v>
      </c>
      <c r="KI63" s="103">
        <f t="shared" si="279"/>
        <v>0</v>
      </c>
      <c r="KJ63" s="103">
        <f t="shared" si="279"/>
        <v>0</v>
      </c>
      <c r="KK63" s="103">
        <f t="shared" si="279"/>
        <v>0</v>
      </c>
      <c r="KL63" s="103">
        <f t="shared" si="279"/>
        <v>0</v>
      </c>
      <c r="KM63" s="103">
        <f t="shared" si="279"/>
        <v>0</v>
      </c>
      <c r="KN63" s="103">
        <f t="shared" si="279"/>
        <v>0</v>
      </c>
      <c r="KO63" s="103">
        <f t="shared" si="279"/>
        <v>0</v>
      </c>
      <c r="KP63" s="103">
        <f t="shared" si="279"/>
        <v>0</v>
      </c>
      <c r="KQ63" s="103">
        <f t="shared" si="279"/>
        <v>0</v>
      </c>
      <c r="KR63" s="103">
        <f t="shared" si="279"/>
        <v>0</v>
      </c>
      <c r="KS63" s="103">
        <f t="shared" si="279"/>
        <v>0</v>
      </c>
      <c r="KT63" s="103">
        <f t="shared" si="279"/>
        <v>0</v>
      </c>
      <c r="KU63" s="103">
        <f t="shared" si="279"/>
        <v>0</v>
      </c>
      <c r="KV63" s="103">
        <f t="shared" si="279"/>
        <v>0</v>
      </c>
      <c r="KW63" s="103">
        <f t="shared" si="279"/>
        <v>0</v>
      </c>
      <c r="KX63" s="103">
        <f t="shared" si="279"/>
        <v>0</v>
      </c>
      <c r="KY63" s="103">
        <f t="shared" si="279"/>
        <v>0</v>
      </c>
      <c r="KZ63" s="103">
        <f t="shared" si="279"/>
        <v>0</v>
      </c>
      <c r="LA63" s="103">
        <f t="shared" si="279"/>
        <v>0</v>
      </c>
      <c r="LB63" s="103">
        <f t="shared" si="279"/>
        <v>0</v>
      </c>
      <c r="LC63" s="103">
        <f t="shared" si="279"/>
        <v>0</v>
      </c>
      <c r="LD63" s="103">
        <f t="shared" si="279"/>
        <v>0</v>
      </c>
      <c r="LE63" s="103">
        <f t="shared" si="279"/>
        <v>0</v>
      </c>
      <c r="LF63" s="103">
        <f t="shared" si="279"/>
        <v>0</v>
      </c>
      <c r="LG63" s="103">
        <f t="shared" si="279"/>
        <v>0</v>
      </c>
      <c r="LH63" s="103">
        <f t="shared" si="279"/>
        <v>0</v>
      </c>
      <c r="LI63" s="103">
        <f t="shared" si="279"/>
        <v>0</v>
      </c>
      <c r="LJ63" s="103">
        <f t="shared" si="279"/>
        <v>0</v>
      </c>
      <c r="LK63" s="103">
        <f t="shared" si="279"/>
        <v>0</v>
      </c>
      <c r="LL63" s="103">
        <f t="shared" si="279"/>
        <v>0</v>
      </c>
      <c r="LM63" s="103">
        <f t="shared" si="279"/>
        <v>0</v>
      </c>
      <c r="LN63" s="103">
        <f t="shared" si="279"/>
        <v>0</v>
      </c>
      <c r="LO63" s="103">
        <f t="shared" si="279"/>
        <v>0</v>
      </c>
      <c r="LP63" s="103">
        <f t="shared" si="279"/>
        <v>0</v>
      </c>
      <c r="LQ63" s="103">
        <f t="shared" si="279"/>
        <v>0</v>
      </c>
      <c r="LR63" s="103">
        <f t="shared" si="279"/>
        <v>0</v>
      </c>
      <c r="LS63" s="103">
        <f t="shared" si="279"/>
        <v>0</v>
      </c>
      <c r="LT63" s="103">
        <f t="shared" si="279"/>
        <v>0</v>
      </c>
      <c r="LU63" s="103">
        <f t="shared" si="279"/>
        <v>0</v>
      </c>
      <c r="LV63" s="103">
        <f t="shared" si="279"/>
        <v>0</v>
      </c>
      <c r="LW63" s="103">
        <f t="shared" si="279"/>
        <v>0</v>
      </c>
      <c r="LX63" s="103">
        <f t="shared" si="279"/>
        <v>0</v>
      </c>
      <c r="LY63" s="103">
        <f t="shared" ref="LY63:OJ63" si="280">SUM(LY23:LY40)</f>
        <v>0</v>
      </c>
      <c r="LZ63" s="103">
        <f t="shared" si="280"/>
        <v>0</v>
      </c>
      <c r="MA63" s="103">
        <f t="shared" si="280"/>
        <v>0</v>
      </c>
      <c r="MB63" s="103">
        <f t="shared" si="280"/>
        <v>0</v>
      </c>
      <c r="MC63" s="103">
        <f t="shared" si="280"/>
        <v>0</v>
      </c>
      <c r="MD63" s="103">
        <f t="shared" si="280"/>
        <v>0</v>
      </c>
      <c r="ME63" s="103">
        <f t="shared" si="280"/>
        <v>0</v>
      </c>
      <c r="MF63" s="103">
        <f t="shared" si="280"/>
        <v>0</v>
      </c>
      <c r="MG63" s="103">
        <f t="shared" si="280"/>
        <v>0</v>
      </c>
      <c r="MH63" s="103">
        <f t="shared" si="280"/>
        <v>0</v>
      </c>
      <c r="MI63" s="103">
        <f t="shared" si="280"/>
        <v>0</v>
      </c>
      <c r="MJ63" s="103">
        <f t="shared" si="280"/>
        <v>0</v>
      </c>
      <c r="MK63" s="103">
        <f t="shared" si="280"/>
        <v>0</v>
      </c>
      <c r="ML63" s="103">
        <f t="shared" si="280"/>
        <v>0</v>
      </c>
      <c r="MM63" s="103">
        <f t="shared" si="280"/>
        <v>0</v>
      </c>
      <c r="MN63" s="103">
        <f t="shared" si="280"/>
        <v>0</v>
      </c>
      <c r="MO63" s="103">
        <f t="shared" si="280"/>
        <v>0</v>
      </c>
      <c r="MP63" s="103">
        <f t="shared" si="280"/>
        <v>0</v>
      </c>
      <c r="MQ63" s="103">
        <f t="shared" si="280"/>
        <v>0</v>
      </c>
      <c r="MR63" s="103">
        <f t="shared" si="280"/>
        <v>0</v>
      </c>
      <c r="MS63" s="103">
        <f t="shared" si="280"/>
        <v>0</v>
      </c>
      <c r="MT63" s="103">
        <f t="shared" si="280"/>
        <v>0</v>
      </c>
      <c r="MU63" s="103">
        <f t="shared" si="280"/>
        <v>0</v>
      </c>
      <c r="MV63" s="103">
        <f t="shared" si="280"/>
        <v>0</v>
      </c>
      <c r="MW63" s="103">
        <f t="shared" si="280"/>
        <v>0</v>
      </c>
      <c r="MX63" s="103">
        <f t="shared" si="280"/>
        <v>0</v>
      </c>
      <c r="MY63" s="103">
        <f t="shared" si="280"/>
        <v>0</v>
      </c>
      <c r="MZ63" s="103">
        <f t="shared" si="280"/>
        <v>0</v>
      </c>
      <c r="NA63" s="103">
        <f t="shared" si="280"/>
        <v>0</v>
      </c>
      <c r="NB63" s="103">
        <f t="shared" si="280"/>
        <v>0</v>
      </c>
      <c r="NC63" s="103">
        <f t="shared" si="280"/>
        <v>0</v>
      </c>
      <c r="ND63" s="103">
        <f t="shared" si="280"/>
        <v>0</v>
      </c>
      <c r="NE63" s="103">
        <f t="shared" si="280"/>
        <v>0</v>
      </c>
      <c r="NF63" s="103">
        <f t="shared" si="280"/>
        <v>0</v>
      </c>
      <c r="NG63" s="103">
        <f t="shared" si="280"/>
        <v>0</v>
      </c>
      <c r="NH63" s="103">
        <f t="shared" si="280"/>
        <v>0</v>
      </c>
      <c r="NI63" s="103">
        <f t="shared" si="280"/>
        <v>0</v>
      </c>
      <c r="NJ63" s="103">
        <f t="shared" si="280"/>
        <v>0</v>
      </c>
      <c r="NK63" s="103">
        <f t="shared" si="280"/>
        <v>0</v>
      </c>
      <c r="NL63" s="103">
        <f t="shared" si="280"/>
        <v>0</v>
      </c>
      <c r="NM63" s="103">
        <f t="shared" si="280"/>
        <v>0</v>
      </c>
      <c r="NN63" s="103">
        <f t="shared" si="280"/>
        <v>0</v>
      </c>
      <c r="NO63" s="103">
        <f t="shared" si="280"/>
        <v>0</v>
      </c>
      <c r="NP63" s="103">
        <f t="shared" si="280"/>
        <v>0</v>
      </c>
      <c r="NQ63" s="103">
        <f t="shared" si="280"/>
        <v>0</v>
      </c>
      <c r="NR63" s="103">
        <f t="shared" si="280"/>
        <v>0</v>
      </c>
      <c r="NS63" s="103">
        <f t="shared" si="280"/>
        <v>0</v>
      </c>
      <c r="NT63" s="103">
        <f t="shared" si="280"/>
        <v>0</v>
      </c>
      <c r="NU63" s="103">
        <f t="shared" si="280"/>
        <v>0</v>
      </c>
      <c r="NV63" s="103">
        <f t="shared" si="280"/>
        <v>0</v>
      </c>
      <c r="NW63" s="103">
        <f t="shared" si="280"/>
        <v>0</v>
      </c>
      <c r="NX63" s="103">
        <f t="shared" si="280"/>
        <v>0</v>
      </c>
      <c r="NY63" s="103">
        <f t="shared" si="280"/>
        <v>0</v>
      </c>
      <c r="NZ63" s="103">
        <f t="shared" si="280"/>
        <v>0</v>
      </c>
      <c r="OA63" s="103">
        <f t="shared" si="280"/>
        <v>0</v>
      </c>
      <c r="OB63" s="103">
        <f t="shared" si="280"/>
        <v>0</v>
      </c>
      <c r="OC63" s="103">
        <f t="shared" si="280"/>
        <v>0</v>
      </c>
      <c r="OD63" s="103">
        <f t="shared" si="280"/>
        <v>0</v>
      </c>
      <c r="OE63" s="103">
        <f t="shared" si="280"/>
        <v>0</v>
      </c>
      <c r="OF63" s="103">
        <f t="shared" si="280"/>
        <v>0</v>
      </c>
      <c r="OG63" s="103">
        <f t="shared" si="280"/>
        <v>0</v>
      </c>
      <c r="OH63" s="103">
        <f t="shared" si="280"/>
        <v>0</v>
      </c>
      <c r="OI63" s="103">
        <f t="shared" si="280"/>
        <v>0</v>
      </c>
      <c r="OJ63" s="103">
        <f t="shared" si="280"/>
        <v>0</v>
      </c>
      <c r="OK63" s="103">
        <f t="shared" ref="OK63:QV63" si="281">SUM(OK23:OK40)</f>
        <v>0</v>
      </c>
      <c r="OL63" s="103">
        <f t="shared" si="281"/>
        <v>0</v>
      </c>
      <c r="OM63" s="103">
        <f t="shared" si="281"/>
        <v>0</v>
      </c>
      <c r="ON63" s="103">
        <f t="shared" si="281"/>
        <v>0</v>
      </c>
      <c r="OO63" s="103">
        <f t="shared" si="281"/>
        <v>0</v>
      </c>
      <c r="OP63" s="103">
        <f t="shared" si="281"/>
        <v>0</v>
      </c>
      <c r="OQ63" s="103">
        <f t="shared" si="281"/>
        <v>0</v>
      </c>
      <c r="OR63" s="103">
        <f t="shared" si="281"/>
        <v>0</v>
      </c>
      <c r="OS63" s="103">
        <f t="shared" si="281"/>
        <v>0</v>
      </c>
      <c r="OT63" s="103">
        <f t="shared" si="281"/>
        <v>0</v>
      </c>
      <c r="OU63" s="103">
        <f t="shared" si="281"/>
        <v>0</v>
      </c>
      <c r="OV63" s="103">
        <f t="shared" si="281"/>
        <v>0</v>
      </c>
      <c r="OW63" s="103">
        <f t="shared" si="281"/>
        <v>0</v>
      </c>
      <c r="OX63" s="103">
        <f t="shared" si="281"/>
        <v>0</v>
      </c>
      <c r="OY63" s="103">
        <f t="shared" si="281"/>
        <v>0</v>
      </c>
      <c r="OZ63" s="103">
        <f t="shared" si="281"/>
        <v>0</v>
      </c>
      <c r="PA63" s="103">
        <f t="shared" si="281"/>
        <v>0</v>
      </c>
      <c r="PB63" s="103">
        <f t="shared" si="281"/>
        <v>0</v>
      </c>
      <c r="PC63" s="103">
        <f t="shared" si="281"/>
        <v>0</v>
      </c>
      <c r="PD63" s="103">
        <f t="shared" si="281"/>
        <v>0</v>
      </c>
      <c r="PE63" s="103">
        <f t="shared" si="281"/>
        <v>0</v>
      </c>
      <c r="PF63" s="103">
        <f t="shared" si="281"/>
        <v>0</v>
      </c>
      <c r="PG63" s="103">
        <f t="shared" si="281"/>
        <v>0</v>
      </c>
      <c r="PH63" s="103">
        <f t="shared" si="281"/>
        <v>0</v>
      </c>
      <c r="PI63" s="103">
        <f t="shared" si="281"/>
        <v>0</v>
      </c>
      <c r="PJ63" s="103">
        <f t="shared" si="281"/>
        <v>0</v>
      </c>
      <c r="PK63" s="103">
        <f t="shared" si="281"/>
        <v>0</v>
      </c>
      <c r="PL63" s="103">
        <f t="shared" si="281"/>
        <v>0</v>
      </c>
      <c r="PM63" s="103">
        <f t="shared" si="281"/>
        <v>0</v>
      </c>
      <c r="PN63" s="103">
        <f t="shared" si="281"/>
        <v>0</v>
      </c>
      <c r="PO63" s="103">
        <f t="shared" si="281"/>
        <v>0</v>
      </c>
      <c r="PP63" s="103">
        <f t="shared" si="281"/>
        <v>0</v>
      </c>
      <c r="PQ63" s="103">
        <f t="shared" si="281"/>
        <v>0</v>
      </c>
      <c r="PR63" s="103">
        <f t="shared" si="281"/>
        <v>0</v>
      </c>
      <c r="PS63" s="103">
        <f t="shared" si="281"/>
        <v>0</v>
      </c>
      <c r="PT63" s="103">
        <f t="shared" si="281"/>
        <v>0</v>
      </c>
      <c r="PU63" s="103">
        <f t="shared" si="281"/>
        <v>0</v>
      </c>
      <c r="PV63" s="103">
        <f t="shared" si="281"/>
        <v>0</v>
      </c>
      <c r="PW63" s="103">
        <f t="shared" si="281"/>
        <v>0</v>
      </c>
      <c r="PX63" s="103">
        <f t="shared" si="281"/>
        <v>0</v>
      </c>
      <c r="PY63" s="103">
        <f t="shared" si="281"/>
        <v>0</v>
      </c>
      <c r="PZ63" s="103">
        <f t="shared" si="281"/>
        <v>0</v>
      </c>
      <c r="QA63" s="103">
        <f t="shared" si="281"/>
        <v>0</v>
      </c>
      <c r="QB63" s="103">
        <f t="shared" si="281"/>
        <v>0</v>
      </c>
      <c r="QC63" s="103">
        <f t="shared" si="281"/>
        <v>0</v>
      </c>
      <c r="QD63" s="103">
        <f t="shared" si="281"/>
        <v>0</v>
      </c>
      <c r="QE63" s="103">
        <f t="shared" si="281"/>
        <v>0</v>
      </c>
      <c r="QF63" s="103">
        <f t="shared" si="281"/>
        <v>0</v>
      </c>
      <c r="QG63" s="103">
        <f t="shared" si="281"/>
        <v>0</v>
      </c>
      <c r="QH63" s="103">
        <f t="shared" si="281"/>
        <v>0</v>
      </c>
      <c r="QI63" s="103">
        <f t="shared" si="281"/>
        <v>0</v>
      </c>
      <c r="QJ63" s="103">
        <f t="shared" si="281"/>
        <v>0</v>
      </c>
      <c r="QK63" s="103">
        <f t="shared" si="281"/>
        <v>0</v>
      </c>
      <c r="QL63" s="103">
        <f t="shared" si="281"/>
        <v>0</v>
      </c>
      <c r="QM63" s="103">
        <f t="shared" si="281"/>
        <v>0</v>
      </c>
      <c r="QN63" s="103">
        <f t="shared" si="281"/>
        <v>0</v>
      </c>
      <c r="QO63" s="103">
        <f t="shared" si="281"/>
        <v>0</v>
      </c>
      <c r="QP63" s="103">
        <f t="shared" si="281"/>
        <v>0</v>
      </c>
      <c r="QQ63" s="103">
        <f t="shared" si="281"/>
        <v>0</v>
      </c>
      <c r="QR63" s="103">
        <f t="shared" si="281"/>
        <v>0</v>
      </c>
      <c r="QS63" s="103">
        <f t="shared" si="281"/>
        <v>0</v>
      </c>
      <c r="QT63" s="103">
        <f t="shared" si="281"/>
        <v>0</v>
      </c>
      <c r="QU63" s="103">
        <f t="shared" si="281"/>
        <v>0</v>
      </c>
      <c r="QV63" s="103">
        <f t="shared" si="281"/>
        <v>0</v>
      </c>
      <c r="QW63" s="103">
        <f t="shared" ref="QW63:TH63" si="282">SUM(QW23:QW40)</f>
        <v>0</v>
      </c>
      <c r="QX63" s="103">
        <f t="shared" si="282"/>
        <v>0</v>
      </c>
      <c r="QY63" s="103">
        <f t="shared" si="282"/>
        <v>0</v>
      </c>
      <c r="QZ63" s="103">
        <f t="shared" si="282"/>
        <v>0</v>
      </c>
      <c r="RA63" s="103">
        <f t="shared" si="282"/>
        <v>0</v>
      </c>
      <c r="RB63" s="103">
        <f t="shared" si="282"/>
        <v>0</v>
      </c>
      <c r="RC63" s="103">
        <f t="shared" si="282"/>
        <v>0</v>
      </c>
      <c r="RD63" s="103">
        <f t="shared" si="282"/>
        <v>0</v>
      </c>
      <c r="RE63" s="103">
        <f t="shared" si="282"/>
        <v>0</v>
      </c>
      <c r="RF63" s="103">
        <f t="shared" si="282"/>
        <v>0</v>
      </c>
      <c r="RG63" s="103">
        <f t="shared" si="282"/>
        <v>0</v>
      </c>
      <c r="RH63" s="103">
        <f t="shared" si="282"/>
        <v>0</v>
      </c>
      <c r="RI63" s="103">
        <f t="shared" si="282"/>
        <v>0</v>
      </c>
      <c r="RJ63" s="103">
        <f t="shared" si="282"/>
        <v>0</v>
      </c>
      <c r="RK63" s="103">
        <f t="shared" si="282"/>
        <v>0</v>
      </c>
      <c r="RL63" s="103">
        <f t="shared" si="282"/>
        <v>0</v>
      </c>
      <c r="RM63" s="103">
        <f t="shared" si="282"/>
        <v>0</v>
      </c>
      <c r="RN63" s="103">
        <f t="shared" si="282"/>
        <v>0</v>
      </c>
      <c r="RO63" s="103">
        <f t="shared" si="282"/>
        <v>0</v>
      </c>
      <c r="RP63" s="103">
        <f t="shared" si="282"/>
        <v>0</v>
      </c>
      <c r="RQ63" s="103">
        <f t="shared" si="282"/>
        <v>0</v>
      </c>
      <c r="RR63" s="103">
        <f t="shared" si="282"/>
        <v>0</v>
      </c>
      <c r="RS63" s="103">
        <f t="shared" si="282"/>
        <v>0</v>
      </c>
      <c r="RT63" s="103">
        <f t="shared" si="282"/>
        <v>0</v>
      </c>
      <c r="RU63" s="103">
        <f t="shared" si="282"/>
        <v>0</v>
      </c>
      <c r="RV63" s="103">
        <f t="shared" si="282"/>
        <v>0</v>
      </c>
      <c r="RW63" s="103">
        <f t="shared" si="282"/>
        <v>0</v>
      </c>
      <c r="RX63" s="103">
        <f t="shared" si="282"/>
        <v>0</v>
      </c>
      <c r="RY63" s="103">
        <f t="shared" si="282"/>
        <v>0</v>
      </c>
      <c r="RZ63" s="103">
        <f t="shared" si="282"/>
        <v>0</v>
      </c>
      <c r="SA63" s="103">
        <f t="shared" si="282"/>
        <v>0</v>
      </c>
      <c r="SB63" s="103">
        <f t="shared" si="282"/>
        <v>0</v>
      </c>
      <c r="SC63" s="103">
        <f t="shared" si="282"/>
        <v>0</v>
      </c>
      <c r="SD63" s="103">
        <f t="shared" si="282"/>
        <v>0</v>
      </c>
      <c r="SE63" s="103">
        <f t="shared" si="282"/>
        <v>0</v>
      </c>
      <c r="SF63" s="103">
        <f t="shared" si="282"/>
        <v>0</v>
      </c>
      <c r="SG63" s="103">
        <f t="shared" si="282"/>
        <v>0</v>
      </c>
      <c r="SH63" s="103">
        <f t="shared" si="282"/>
        <v>0</v>
      </c>
      <c r="SI63" s="103">
        <f t="shared" si="282"/>
        <v>0</v>
      </c>
      <c r="SJ63" s="103">
        <f t="shared" si="282"/>
        <v>0</v>
      </c>
      <c r="SK63" s="103">
        <f t="shared" si="282"/>
        <v>0</v>
      </c>
      <c r="SL63" s="103">
        <f t="shared" si="282"/>
        <v>0</v>
      </c>
      <c r="SM63" s="103">
        <f t="shared" si="282"/>
        <v>0</v>
      </c>
      <c r="SN63" s="103">
        <f t="shared" si="282"/>
        <v>0</v>
      </c>
      <c r="SO63" s="103">
        <f t="shared" si="282"/>
        <v>0</v>
      </c>
      <c r="SP63" s="103">
        <f t="shared" si="282"/>
        <v>0</v>
      </c>
      <c r="SQ63" s="103">
        <f t="shared" si="282"/>
        <v>0</v>
      </c>
      <c r="SR63" s="103">
        <f t="shared" si="282"/>
        <v>0</v>
      </c>
      <c r="SS63" s="103">
        <f t="shared" si="282"/>
        <v>0</v>
      </c>
      <c r="ST63" s="103">
        <f t="shared" si="282"/>
        <v>0</v>
      </c>
      <c r="SU63" s="103">
        <f t="shared" si="282"/>
        <v>0</v>
      </c>
      <c r="SV63" s="103">
        <f t="shared" si="282"/>
        <v>0</v>
      </c>
      <c r="SW63" s="103">
        <f t="shared" si="282"/>
        <v>0</v>
      </c>
      <c r="SX63" s="103">
        <f t="shared" si="282"/>
        <v>0</v>
      </c>
      <c r="SY63" s="103">
        <f t="shared" si="282"/>
        <v>0</v>
      </c>
      <c r="SZ63" s="103">
        <f t="shared" si="282"/>
        <v>0</v>
      </c>
      <c r="TA63" s="103">
        <f t="shared" si="282"/>
        <v>0</v>
      </c>
      <c r="TB63" s="103">
        <f t="shared" si="282"/>
        <v>0</v>
      </c>
      <c r="TC63" s="103">
        <f t="shared" si="282"/>
        <v>0</v>
      </c>
      <c r="TD63" s="103">
        <f t="shared" si="282"/>
        <v>0</v>
      </c>
      <c r="TE63" s="103">
        <f t="shared" si="282"/>
        <v>0</v>
      </c>
      <c r="TF63" s="103">
        <f t="shared" si="282"/>
        <v>0</v>
      </c>
      <c r="TG63" s="103">
        <f t="shared" si="282"/>
        <v>0</v>
      </c>
      <c r="TH63" s="103">
        <f t="shared" si="282"/>
        <v>0</v>
      </c>
      <c r="TI63" s="103">
        <f t="shared" ref="TI63:VT63" si="283">SUM(TI23:TI40)</f>
        <v>0</v>
      </c>
      <c r="TJ63" s="103">
        <f t="shared" si="283"/>
        <v>0</v>
      </c>
      <c r="TK63" s="103">
        <f t="shared" si="283"/>
        <v>0</v>
      </c>
      <c r="TL63" s="103">
        <f t="shared" si="283"/>
        <v>0</v>
      </c>
      <c r="TM63" s="103">
        <f t="shared" si="283"/>
        <v>0</v>
      </c>
      <c r="TN63" s="103">
        <f t="shared" si="283"/>
        <v>0</v>
      </c>
      <c r="TO63" s="103">
        <f t="shared" si="283"/>
        <v>0</v>
      </c>
      <c r="TP63" s="103">
        <f t="shared" si="283"/>
        <v>0</v>
      </c>
      <c r="TQ63" s="103">
        <f t="shared" si="283"/>
        <v>0</v>
      </c>
      <c r="TR63" s="103">
        <f t="shared" si="283"/>
        <v>0</v>
      </c>
      <c r="TS63" s="103">
        <f t="shared" si="283"/>
        <v>0</v>
      </c>
      <c r="TT63" s="103">
        <f t="shared" si="283"/>
        <v>0</v>
      </c>
      <c r="TU63" s="103">
        <f t="shared" si="283"/>
        <v>0</v>
      </c>
      <c r="TV63" s="103">
        <f t="shared" si="283"/>
        <v>0</v>
      </c>
      <c r="TW63" s="103">
        <f t="shared" si="283"/>
        <v>0</v>
      </c>
      <c r="TX63" s="103">
        <f t="shared" si="283"/>
        <v>0</v>
      </c>
      <c r="TY63" s="103">
        <f t="shared" si="283"/>
        <v>0</v>
      </c>
      <c r="TZ63" s="103">
        <f t="shared" si="283"/>
        <v>0</v>
      </c>
      <c r="UA63" s="103">
        <f t="shared" si="283"/>
        <v>0</v>
      </c>
      <c r="UB63" s="103">
        <f t="shared" si="283"/>
        <v>0</v>
      </c>
      <c r="UC63" s="103">
        <f t="shared" si="283"/>
        <v>0</v>
      </c>
      <c r="UD63" s="103">
        <f t="shared" si="283"/>
        <v>0</v>
      </c>
      <c r="UE63" s="103">
        <f t="shared" si="283"/>
        <v>0</v>
      </c>
      <c r="UF63" s="103">
        <f t="shared" si="283"/>
        <v>0</v>
      </c>
      <c r="UG63" s="103">
        <f t="shared" si="283"/>
        <v>0</v>
      </c>
      <c r="UH63" s="103">
        <f t="shared" si="283"/>
        <v>0</v>
      </c>
      <c r="UI63" s="103">
        <f t="shared" si="283"/>
        <v>0</v>
      </c>
      <c r="UJ63" s="103">
        <f t="shared" si="283"/>
        <v>0</v>
      </c>
      <c r="UK63" s="103">
        <f t="shared" si="283"/>
        <v>0</v>
      </c>
      <c r="UL63" s="103">
        <f t="shared" si="283"/>
        <v>0</v>
      </c>
      <c r="UM63" s="103">
        <f t="shared" si="283"/>
        <v>0</v>
      </c>
      <c r="UN63" s="103">
        <f t="shared" si="283"/>
        <v>0</v>
      </c>
      <c r="UO63" s="103">
        <f t="shared" si="283"/>
        <v>0</v>
      </c>
      <c r="UP63" s="103">
        <f t="shared" si="283"/>
        <v>0</v>
      </c>
      <c r="UQ63" s="103">
        <f t="shared" si="283"/>
        <v>0</v>
      </c>
      <c r="UR63" s="103">
        <f t="shared" si="283"/>
        <v>0</v>
      </c>
      <c r="US63" s="103">
        <f t="shared" si="283"/>
        <v>0</v>
      </c>
      <c r="UT63" s="103">
        <f t="shared" si="283"/>
        <v>0</v>
      </c>
      <c r="UU63" s="103">
        <f t="shared" si="283"/>
        <v>0</v>
      </c>
      <c r="UV63" s="103">
        <f t="shared" si="283"/>
        <v>0</v>
      </c>
      <c r="UW63" s="103">
        <f t="shared" si="283"/>
        <v>0</v>
      </c>
      <c r="UX63" s="103">
        <f t="shared" si="283"/>
        <v>0</v>
      </c>
      <c r="UY63" s="103">
        <f t="shared" si="283"/>
        <v>0</v>
      </c>
      <c r="UZ63" s="103">
        <f t="shared" si="283"/>
        <v>0</v>
      </c>
      <c r="VA63" s="103">
        <f t="shared" si="283"/>
        <v>0</v>
      </c>
      <c r="VB63" s="103">
        <f t="shared" si="283"/>
        <v>0</v>
      </c>
      <c r="VC63" s="103">
        <f t="shared" si="283"/>
        <v>0</v>
      </c>
      <c r="VD63" s="103">
        <f t="shared" si="283"/>
        <v>0</v>
      </c>
      <c r="VE63" s="103">
        <f t="shared" si="283"/>
        <v>0</v>
      </c>
      <c r="VF63" s="103">
        <f t="shared" si="283"/>
        <v>0</v>
      </c>
      <c r="VG63" s="103">
        <f t="shared" si="283"/>
        <v>0</v>
      </c>
      <c r="VH63" s="103">
        <f t="shared" si="283"/>
        <v>0</v>
      </c>
      <c r="VI63" s="103">
        <f t="shared" si="283"/>
        <v>0</v>
      </c>
      <c r="VJ63" s="103">
        <f t="shared" si="283"/>
        <v>0</v>
      </c>
      <c r="VK63" s="103">
        <f t="shared" si="283"/>
        <v>0</v>
      </c>
      <c r="VL63" s="103">
        <f t="shared" si="283"/>
        <v>0</v>
      </c>
      <c r="VM63" s="103">
        <f t="shared" si="283"/>
        <v>0</v>
      </c>
      <c r="VN63" s="103">
        <f t="shared" si="283"/>
        <v>0</v>
      </c>
      <c r="VO63" s="103">
        <f t="shared" si="283"/>
        <v>0</v>
      </c>
      <c r="VP63" s="103">
        <f t="shared" si="283"/>
        <v>0</v>
      </c>
      <c r="VQ63" s="103">
        <f t="shared" si="283"/>
        <v>0</v>
      </c>
      <c r="VR63" s="103">
        <f t="shared" si="283"/>
        <v>0</v>
      </c>
      <c r="VS63" s="103">
        <f t="shared" si="283"/>
        <v>0</v>
      </c>
      <c r="VT63" s="103">
        <f t="shared" si="283"/>
        <v>0</v>
      </c>
      <c r="VU63" s="103">
        <f t="shared" ref="VU63:YF63" si="284">SUM(VU23:VU40)</f>
        <v>0</v>
      </c>
      <c r="VV63" s="103">
        <f t="shared" si="284"/>
        <v>0</v>
      </c>
      <c r="VW63" s="103">
        <f t="shared" si="284"/>
        <v>0</v>
      </c>
      <c r="VX63" s="103">
        <f t="shared" si="284"/>
        <v>0</v>
      </c>
      <c r="VY63" s="103">
        <f t="shared" si="284"/>
        <v>0</v>
      </c>
      <c r="VZ63" s="103">
        <f t="shared" si="284"/>
        <v>0</v>
      </c>
      <c r="WA63" s="103">
        <f t="shared" si="284"/>
        <v>0</v>
      </c>
      <c r="WB63" s="103">
        <f t="shared" si="284"/>
        <v>0</v>
      </c>
      <c r="WC63" s="103">
        <f t="shared" si="284"/>
        <v>0</v>
      </c>
      <c r="WD63" s="103">
        <f t="shared" si="284"/>
        <v>0</v>
      </c>
      <c r="WE63" s="103">
        <f t="shared" si="284"/>
        <v>0</v>
      </c>
      <c r="WF63" s="103">
        <f t="shared" si="284"/>
        <v>0</v>
      </c>
      <c r="WG63" s="103">
        <f t="shared" si="284"/>
        <v>0</v>
      </c>
      <c r="WH63" s="103">
        <f t="shared" si="284"/>
        <v>0</v>
      </c>
      <c r="WI63" s="103">
        <f t="shared" si="284"/>
        <v>0</v>
      </c>
      <c r="WJ63" s="103">
        <f t="shared" si="284"/>
        <v>0</v>
      </c>
      <c r="WK63" s="103">
        <f t="shared" si="284"/>
        <v>0</v>
      </c>
      <c r="WL63" s="103">
        <f t="shared" si="284"/>
        <v>0</v>
      </c>
      <c r="WM63" s="103">
        <f t="shared" si="284"/>
        <v>0</v>
      </c>
      <c r="WN63" s="103">
        <f t="shared" si="284"/>
        <v>0</v>
      </c>
      <c r="WO63" s="103">
        <f t="shared" si="284"/>
        <v>0</v>
      </c>
      <c r="WP63" s="103">
        <f t="shared" si="284"/>
        <v>0</v>
      </c>
      <c r="WQ63" s="103">
        <f t="shared" si="284"/>
        <v>0</v>
      </c>
      <c r="WR63" s="103">
        <f t="shared" si="284"/>
        <v>0</v>
      </c>
      <c r="WS63" s="103">
        <f t="shared" si="284"/>
        <v>0</v>
      </c>
      <c r="WT63" s="103">
        <f t="shared" si="284"/>
        <v>0</v>
      </c>
      <c r="WU63" s="103">
        <f t="shared" si="284"/>
        <v>0</v>
      </c>
      <c r="WV63" s="103">
        <f t="shared" si="284"/>
        <v>0</v>
      </c>
      <c r="WW63" s="103">
        <f t="shared" si="284"/>
        <v>0</v>
      </c>
      <c r="WX63" s="103">
        <f t="shared" si="284"/>
        <v>0</v>
      </c>
      <c r="WY63" s="103">
        <f t="shared" si="284"/>
        <v>0</v>
      </c>
      <c r="WZ63" s="103">
        <f t="shared" si="284"/>
        <v>0</v>
      </c>
      <c r="XA63" s="103">
        <f t="shared" si="284"/>
        <v>0</v>
      </c>
      <c r="XB63" s="103">
        <f t="shared" si="284"/>
        <v>0</v>
      </c>
      <c r="XC63" s="103">
        <f t="shared" si="284"/>
        <v>0</v>
      </c>
      <c r="XD63" s="103">
        <f t="shared" si="284"/>
        <v>0</v>
      </c>
      <c r="XE63" s="103">
        <f t="shared" si="284"/>
        <v>0</v>
      </c>
      <c r="XF63" s="103">
        <f t="shared" si="284"/>
        <v>0</v>
      </c>
      <c r="XG63" s="103">
        <f t="shared" si="284"/>
        <v>0</v>
      </c>
      <c r="XH63" s="103">
        <f t="shared" si="284"/>
        <v>0</v>
      </c>
      <c r="XI63" s="103">
        <f t="shared" si="284"/>
        <v>0</v>
      </c>
      <c r="XJ63" s="103">
        <f t="shared" si="284"/>
        <v>0</v>
      </c>
      <c r="XK63" s="103">
        <f t="shared" si="284"/>
        <v>0</v>
      </c>
      <c r="XL63" s="103">
        <f t="shared" si="284"/>
        <v>0</v>
      </c>
      <c r="XM63" s="103">
        <f t="shared" si="284"/>
        <v>0</v>
      </c>
      <c r="XN63" s="103">
        <f t="shared" si="284"/>
        <v>0</v>
      </c>
      <c r="XO63" s="103">
        <f t="shared" si="284"/>
        <v>0</v>
      </c>
      <c r="XP63" s="103">
        <f t="shared" si="284"/>
        <v>0</v>
      </c>
      <c r="XQ63" s="103">
        <f t="shared" si="284"/>
        <v>0</v>
      </c>
      <c r="XR63" s="103">
        <f t="shared" si="284"/>
        <v>0</v>
      </c>
      <c r="XS63" s="103">
        <f t="shared" si="284"/>
        <v>0</v>
      </c>
      <c r="XT63" s="103">
        <f t="shared" si="284"/>
        <v>0</v>
      </c>
      <c r="XU63" s="103">
        <f t="shared" si="284"/>
        <v>0</v>
      </c>
      <c r="XV63" s="103">
        <f t="shared" si="284"/>
        <v>0</v>
      </c>
      <c r="XW63" s="103">
        <f t="shared" si="284"/>
        <v>0</v>
      </c>
      <c r="XX63" s="103">
        <f t="shared" si="284"/>
        <v>0</v>
      </c>
      <c r="XY63" s="103">
        <f t="shared" si="284"/>
        <v>0</v>
      </c>
      <c r="XZ63" s="103">
        <f t="shared" si="284"/>
        <v>0</v>
      </c>
      <c r="YA63" s="103">
        <f t="shared" si="284"/>
        <v>0</v>
      </c>
      <c r="YB63" s="103">
        <f t="shared" si="284"/>
        <v>0</v>
      </c>
      <c r="YC63" s="103">
        <f t="shared" si="284"/>
        <v>0</v>
      </c>
      <c r="YD63" s="103">
        <f t="shared" si="284"/>
        <v>0</v>
      </c>
      <c r="YE63" s="103">
        <f t="shared" si="284"/>
        <v>0</v>
      </c>
      <c r="YF63" s="103">
        <f t="shared" si="284"/>
        <v>0</v>
      </c>
      <c r="YG63" s="103">
        <f t="shared" ref="YG63:AAR63" si="285">SUM(YG23:YG40)</f>
        <v>0</v>
      </c>
      <c r="YH63" s="103">
        <f t="shared" si="285"/>
        <v>0</v>
      </c>
      <c r="YI63" s="103">
        <f t="shared" si="285"/>
        <v>0</v>
      </c>
      <c r="YJ63" s="103">
        <f t="shared" si="285"/>
        <v>0</v>
      </c>
      <c r="YK63" s="103">
        <f t="shared" si="285"/>
        <v>0</v>
      </c>
      <c r="YL63" s="103">
        <f t="shared" si="285"/>
        <v>0</v>
      </c>
      <c r="YM63" s="103">
        <f t="shared" si="285"/>
        <v>0</v>
      </c>
      <c r="YN63" s="103">
        <f t="shared" si="285"/>
        <v>0</v>
      </c>
      <c r="YO63" s="103">
        <f t="shared" si="285"/>
        <v>0</v>
      </c>
      <c r="YP63" s="103">
        <f t="shared" si="285"/>
        <v>0</v>
      </c>
      <c r="YQ63" s="103">
        <f t="shared" si="285"/>
        <v>0</v>
      </c>
      <c r="YR63" s="103">
        <f t="shared" si="285"/>
        <v>0</v>
      </c>
      <c r="YS63" s="103">
        <f t="shared" si="285"/>
        <v>0</v>
      </c>
      <c r="YT63" s="103">
        <f t="shared" si="285"/>
        <v>0</v>
      </c>
      <c r="YU63" s="103">
        <f t="shared" si="285"/>
        <v>0</v>
      </c>
      <c r="YV63" s="103">
        <f t="shared" si="285"/>
        <v>0</v>
      </c>
      <c r="YW63" s="103">
        <f t="shared" si="285"/>
        <v>0</v>
      </c>
      <c r="YX63" s="103">
        <f t="shared" si="285"/>
        <v>0</v>
      </c>
      <c r="YY63" s="103">
        <f t="shared" si="285"/>
        <v>0</v>
      </c>
      <c r="YZ63" s="103">
        <f t="shared" si="285"/>
        <v>0</v>
      </c>
      <c r="ZA63" s="103">
        <f t="shared" si="285"/>
        <v>0</v>
      </c>
      <c r="ZB63" s="103">
        <f t="shared" si="285"/>
        <v>0</v>
      </c>
      <c r="ZC63" s="103">
        <f t="shared" si="285"/>
        <v>0</v>
      </c>
      <c r="ZD63" s="103">
        <f t="shared" si="285"/>
        <v>0</v>
      </c>
      <c r="ZE63" s="103">
        <f t="shared" si="285"/>
        <v>0</v>
      </c>
      <c r="ZF63" s="103">
        <f t="shared" si="285"/>
        <v>0</v>
      </c>
      <c r="ZG63" s="103">
        <f t="shared" si="285"/>
        <v>0</v>
      </c>
      <c r="ZH63" s="103">
        <f t="shared" si="285"/>
        <v>0</v>
      </c>
      <c r="ZI63" s="103">
        <f t="shared" si="285"/>
        <v>0</v>
      </c>
      <c r="ZJ63" s="103">
        <f t="shared" si="285"/>
        <v>0</v>
      </c>
      <c r="ZK63" s="103">
        <f t="shared" si="285"/>
        <v>0</v>
      </c>
      <c r="ZL63" s="103">
        <f t="shared" si="285"/>
        <v>0</v>
      </c>
      <c r="ZM63" s="103">
        <f t="shared" si="285"/>
        <v>0</v>
      </c>
      <c r="ZN63" s="103">
        <f t="shared" si="285"/>
        <v>0</v>
      </c>
      <c r="ZO63" s="103">
        <f t="shared" si="285"/>
        <v>0</v>
      </c>
      <c r="ZP63" s="103">
        <f t="shared" si="285"/>
        <v>0</v>
      </c>
      <c r="ZQ63" s="103">
        <f t="shared" si="285"/>
        <v>0</v>
      </c>
      <c r="ZR63" s="103">
        <f t="shared" si="285"/>
        <v>0</v>
      </c>
      <c r="ZS63" s="103">
        <f t="shared" si="285"/>
        <v>0</v>
      </c>
      <c r="ZT63" s="103">
        <f t="shared" si="285"/>
        <v>0</v>
      </c>
      <c r="ZU63" s="103">
        <f t="shared" si="285"/>
        <v>0</v>
      </c>
      <c r="ZV63" s="103">
        <f t="shared" si="285"/>
        <v>0</v>
      </c>
      <c r="ZW63" s="103">
        <f t="shared" si="285"/>
        <v>0</v>
      </c>
      <c r="ZX63" s="103">
        <f t="shared" si="285"/>
        <v>0</v>
      </c>
      <c r="ZY63" s="103">
        <f t="shared" si="285"/>
        <v>0</v>
      </c>
      <c r="ZZ63" s="103">
        <f t="shared" si="285"/>
        <v>0</v>
      </c>
      <c r="AAA63" s="103">
        <f t="shared" si="285"/>
        <v>0</v>
      </c>
      <c r="AAB63" s="103">
        <f t="shared" si="285"/>
        <v>0</v>
      </c>
      <c r="AAC63" s="103">
        <f t="shared" si="285"/>
        <v>0</v>
      </c>
      <c r="AAD63" s="103">
        <f t="shared" si="285"/>
        <v>0</v>
      </c>
      <c r="AAE63" s="103">
        <f t="shared" si="285"/>
        <v>0</v>
      </c>
      <c r="AAF63" s="103">
        <f t="shared" si="285"/>
        <v>0</v>
      </c>
      <c r="AAG63" s="103">
        <f t="shared" si="285"/>
        <v>0</v>
      </c>
      <c r="AAH63" s="103">
        <f t="shared" si="285"/>
        <v>0</v>
      </c>
      <c r="AAI63" s="103">
        <f t="shared" si="285"/>
        <v>0</v>
      </c>
      <c r="AAJ63" s="103">
        <f t="shared" si="285"/>
        <v>0</v>
      </c>
      <c r="AAK63" s="103">
        <f t="shared" si="285"/>
        <v>0</v>
      </c>
      <c r="AAL63" s="103">
        <f t="shared" si="285"/>
        <v>0</v>
      </c>
      <c r="AAM63" s="103">
        <f t="shared" si="285"/>
        <v>0</v>
      </c>
      <c r="AAN63" s="103">
        <f t="shared" si="285"/>
        <v>0</v>
      </c>
      <c r="AAO63" s="103">
        <f t="shared" si="285"/>
        <v>0</v>
      </c>
      <c r="AAP63" s="103">
        <f t="shared" si="285"/>
        <v>0</v>
      </c>
      <c r="AAQ63" s="103">
        <f t="shared" si="285"/>
        <v>0</v>
      </c>
      <c r="AAR63" s="103">
        <f t="shared" si="285"/>
        <v>0</v>
      </c>
      <c r="AAS63" s="103">
        <f t="shared" ref="AAS63:ADD63" si="286">SUM(AAS23:AAS40)</f>
        <v>0</v>
      </c>
      <c r="AAT63" s="103">
        <f t="shared" si="286"/>
        <v>0</v>
      </c>
      <c r="AAU63" s="103">
        <f t="shared" si="286"/>
        <v>0</v>
      </c>
      <c r="AAV63" s="103">
        <f t="shared" si="286"/>
        <v>0</v>
      </c>
      <c r="AAW63" s="103">
        <f t="shared" si="286"/>
        <v>0</v>
      </c>
      <c r="AAX63" s="103">
        <f t="shared" si="286"/>
        <v>0</v>
      </c>
      <c r="AAY63" s="103">
        <f t="shared" si="286"/>
        <v>0</v>
      </c>
      <c r="AAZ63" s="103">
        <f t="shared" si="286"/>
        <v>0</v>
      </c>
      <c r="ABA63" s="103">
        <f t="shared" si="286"/>
        <v>0</v>
      </c>
      <c r="ABB63" s="103">
        <f t="shared" si="286"/>
        <v>0</v>
      </c>
      <c r="ABC63" s="103">
        <f t="shared" si="286"/>
        <v>0</v>
      </c>
      <c r="ABD63" s="103">
        <f t="shared" si="286"/>
        <v>0</v>
      </c>
      <c r="ABE63" s="103">
        <f t="shared" si="286"/>
        <v>0</v>
      </c>
      <c r="ABF63" s="103">
        <f t="shared" si="286"/>
        <v>0</v>
      </c>
      <c r="ABG63" s="103">
        <f t="shared" si="286"/>
        <v>0</v>
      </c>
      <c r="ABH63" s="103">
        <f t="shared" si="286"/>
        <v>0</v>
      </c>
      <c r="ABI63" s="103">
        <f t="shared" si="286"/>
        <v>0</v>
      </c>
      <c r="ABJ63" s="103">
        <f t="shared" si="286"/>
        <v>0</v>
      </c>
      <c r="ABK63" s="103">
        <f t="shared" si="286"/>
        <v>0</v>
      </c>
      <c r="ABL63" s="103">
        <f t="shared" si="286"/>
        <v>0</v>
      </c>
      <c r="ABM63" s="103">
        <f t="shared" si="286"/>
        <v>0</v>
      </c>
      <c r="ABN63" s="103">
        <f t="shared" si="286"/>
        <v>0</v>
      </c>
      <c r="ABO63" s="103">
        <f t="shared" si="286"/>
        <v>0</v>
      </c>
      <c r="ABP63" s="103">
        <f t="shared" si="286"/>
        <v>0</v>
      </c>
      <c r="ABQ63" s="103">
        <f t="shared" si="286"/>
        <v>0</v>
      </c>
      <c r="ABR63" s="103">
        <f t="shared" si="286"/>
        <v>0</v>
      </c>
      <c r="ABS63" s="103">
        <f t="shared" si="286"/>
        <v>0</v>
      </c>
      <c r="ABT63" s="103">
        <f t="shared" si="286"/>
        <v>0</v>
      </c>
      <c r="ABU63" s="103">
        <f t="shared" si="286"/>
        <v>0</v>
      </c>
      <c r="ABV63" s="103">
        <f t="shared" si="286"/>
        <v>0</v>
      </c>
      <c r="ABW63" s="103">
        <f t="shared" si="286"/>
        <v>0</v>
      </c>
      <c r="ABX63" s="103">
        <f t="shared" si="286"/>
        <v>0</v>
      </c>
      <c r="ABY63" s="103">
        <f t="shared" si="286"/>
        <v>0</v>
      </c>
      <c r="ABZ63" s="103">
        <f t="shared" si="286"/>
        <v>0</v>
      </c>
      <c r="ACA63" s="103">
        <f t="shared" si="286"/>
        <v>0</v>
      </c>
      <c r="ACB63" s="103">
        <f t="shared" si="286"/>
        <v>0</v>
      </c>
      <c r="ACC63" s="103">
        <f t="shared" si="286"/>
        <v>0</v>
      </c>
      <c r="ACD63" s="103">
        <f t="shared" si="286"/>
        <v>0</v>
      </c>
      <c r="ACE63" s="103">
        <f t="shared" si="286"/>
        <v>0</v>
      </c>
      <c r="ACF63" s="103">
        <f t="shared" si="286"/>
        <v>0</v>
      </c>
      <c r="ACG63" s="103">
        <f t="shared" si="286"/>
        <v>0</v>
      </c>
      <c r="ACH63" s="103">
        <f t="shared" si="286"/>
        <v>0</v>
      </c>
      <c r="ACI63" s="103">
        <f t="shared" si="286"/>
        <v>0</v>
      </c>
      <c r="ACJ63" s="103">
        <f t="shared" si="286"/>
        <v>0</v>
      </c>
      <c r="ACK63" s="103">
        <f t="shared" si="286"/>
        <v>0</v>
      </c>
      <c r="ACL63" s="103">
        <f t="shared" si="286"/>
        <v>0</v>
      </c>
      <c r="ACM63" s="103">
        <f t="shared" si="286"/>
        <v>0</v>
      </c>
      <c r="ACN63" s="103">
        <f t="shared" si="286"/>
        <v>0</v>
      </c>
      <c r="ACO63" s="103">
        <f t="shared" si="286"/>
        <v>0</v>
      </c>
      <c r="ACP63" s="103">
        <f t="shared" si="286"/>
        <v>0</v>
      </c>
      <c r="ACQ63" s="103">
        <f t="shared" si="286"/>
        <v>0</v>
      </c>
      <c r="ACR63" s="103">
        <f t="shared" si="286"/>
        <v>0</v>
      </c>
      <c r="ACS63" s="103">
        <f t="shared" si="286"/>
        <v>0</v>
      </c>
      <c r="ACT63" s="103">
        <f t="shared" si="286"/>
        <v>0</v>
      </c>
      <c r="ACU63" s="103">
        <f t="shared" si="286"/>
        <v>0</v>
      </c>
      <c r="ACV63" s="103">
        <f t="shared" si="286"/>
        <v>0</v>
      </c>
      <c r="ACW63" s="103">
        <f t="shared" si="286"/>
        <v>0</v>
      </c>
      <c r="ACX63" s="103">
        <f t="shared" si="286"/>
        <v>0</v>
      </c>
      <c r="ACY63" s="103">
        <f t="shared" si="286"/>
        <v>0</v>
      </c>
      <c r="ACZ63" s="103">
        <f t="shared" si="286"/>
        <v>0</v>
      </c>
      <c r="ADA63" s="103">
        <f t="shared" si="286"/>
        <v>0</v>
      </c>
      <c r="ADB63" s="103">
        <f t="shared" si="286"/>
        <v>0</v>
      </c>
      <c r="ADC63" s="103">
        <f t="shared" si="286"/>
        <v>0</v>
      </c>
      <c r="ADD63" s="103">
        <f t="shared" si="286"/>
        <v>0</v>
      </c>
      <c r="ADE63" s="103">
        <f t="shared" ref="ADE63:AFP63" si="287">SUM(ADE23:ADE40)</f>
        <v>0</v>
      </c>
      <c r="ADF63" s="103">
        <f t="shared" si="287"/>
        <v>0</v>
      </c>
      <c r="ADG63" s="103">
        <f t="shared" si="287"/>
        <v>0</v>
      </c>
      <c r="ADH63" s="103">
        <f t="shared" si="287"/>
        <v>0</v>
      </c>
      <c r="ADI63" s="103">
        <f t="shared" si="287"/>
        <v>0</v>
      </c>
      <c r="ADJ63" s="103">
        <f t="shared" si="287"/>
        <v>0</v>
      </c>
      <c r="ADK63" s="103">
        <f t="shared" si="287"/>
        <v>0</v>
      </c>
      <c r="ADL63" s="103">
        <f t="shared" si="287"/>
        <v>0</v>
      </c>
      <c r="ADM63" s="103">
        <f t="shared" si="287"/>
        <v>0</v>
      </c>
      <c r="ADN63" s="103">
        <f t="shared" si="287"/>
        <v>0</v>
      </c>
      <c r="ADO63" s="103">
        <f t="shared" si="287"/>
        <v>0</v>
      </c>
      <c r="ADP63" s="103">
        <f t="shared" si="287"/>
        <v>0</v>
      </c>
      <c r="ADQ63" s="103">
        <f t="shared" si="287"/>
        <v>0</v>
      </c>
      <c r="ADR63" s="103">
        <f t="shared" si="287"/>
        <v>0</v>
      </c>
      <c r="ADS63" s="103">
        <f t="shared" si="287"/>
        <v>0</v>
      </c>
      <c r="ADT63" s="103">
        <f t="shared" si="287"/>
        <v>0</v>
      </c>
      <c r="ADU63" s="103">
        <f t="shared" si="287"/>
        <v>0</v>
      </c>
      <c r="ADV63" s="103">
        <f t="shared" si="287"/>
        <v>0</v>
      </c>
      <c r="ADW63" s="103">
        <f t="shared" si="287"/>
        <v>0</v>
      </c>
      <c r="ADX63" s="103">
        <f t="shared" si="287"/>
        <v>0</v>
      </c>
      <c r="ADY63" s="103">
        <f t="shared" si="287"/>
        <v>0</v>
      </c>
      <c r="ADZ63" s="103">
        <f t="shared" si="287"/>
        <v>0</v>
      </c>
      <c r="AEA63" s="103">
        <f t="shared" si="287"/>
        <v>0</v>
      </c>
      <c r="AEB63" s="103">
        <f t="shared" si="287"/>
        <v>0</v>
      </c>
      <c r="AEC63" s="103">
        <f t="shared" si="287"/>
        <v>0</v>
      </c>
      <c r="AED63" s="103">
        <f t="shared" si="287"/>
        <v>0</v>
      </c>
      <c r="AEE63" s="103">
        <f t="shared" si="287"/>
        <v>0</v>
      </c>
      <c r="AEF63" s="103">
        <f t="shared" si="287"/>
        <v>0</v>
      </c>
      <c r="AEG63" s="103">
        <f t="shared" si="287"/>
        <v>0</v>
      </c>
      <c r="AEH63" s="103">
        <f t="shared" si="287"/>
        <v>0</v>
      </c>
      <c r="AEI63" s="103">
        <f t="shared" si="287"/>
        <v>0</v>
      </c>
      <c r="AEJ63" s="103">
        <f t="shared" si="287"/>
        <v>0</v>
      </c>
      <c r="AEK63" s="103">
        <f t="shared" si="287"/>
        <v>0</v>
      </c>
      <c r="AEL63" s="103">
        <f t="shared" si="287"/>
        <v>0</v>
      </c>
      <c r="AEM63" s="103">
        <f t="shared" si="287"/>
        <v>0</v>
      </c>
      <c r="AEN63" s="103">
        <f t="shared" si="287"/>
        <v>0</v>
      </c>
      <c r="AEO63" s="103">
        <f t="shared" si="287"/>
        <v>0</v>
      </c>
      <c r="AEP63" s="103">
        <f t="shared" si="287"/>
        <v>0</v>
      </c>
      <c r="AEQ63" s="103">
        <f t="shared" si="287"/>
        <v>0</v>
      </c>
      <c r="AER63" s="103">
        <f t="shared" si="287"/>
        <v>0</v>
      </c>
      <c r="AES63" s="103">
        <f t="shared" si="287"/>
        <v>0</v>
      </c>
      <c r="AET63" s="103">
        <f t="shared" si="287"/>
        <v>0</v>
      </c>
      <c r="AEU63" s="103">
        <f t="shared" si="287"/>
        <v>0</v>
      </c>
      <c r="AEV63" s="103">
        <f t="shared" si="287"/>
        <v>0</v>
      </c>
      <c r="AEW63" s="103">
        <f t="shared" si="287"/>
        <v>0</v>
      </c>
      <c r="AEX63" s="103">
        <f t="shared" si="287"/>
        <v>0</v>
      </c>
      <c r="AEY63" s="103">
        <f t="shared" si="287"/>
        <v>0</v>
      </c>
      <c r="AEZ63" s="103">
        <f t="shared" si="287"/>
        <v>0</v>
      </c>
      <c r="AFA63" s="103">
        <f t="shared" si="287"/>
        <v>0</v>
      </c>
      <c r="AFB63" s="103">
        <f t="shared" si="287"/>
        <v>0</v>
      </c>
      <c r="AFC63" s="103">
        <f t="shared" si="287"/>
        <v>0</v>
      </c>
      <c r="AFD63" s="103">
        <f t="shared" si="287"/>
        <v>0</v>
      </c>
      <c r="AFE63" s="103">
        <f t="shared" si="287"/>
        <v>0</v>
      </c>
      <c r="AFF63" s="103">
        <f t="shared" si="287"/>
        <v>0</v>
      </c>
      <c r="AFG63" s="103">
        <f t="shared" si="287"/>
        <v>0</v>
      </c>
      <c r="AFH63" s="103">
        <f t="shared" si="287"/>
        <v>0</v>
      </c>
      <c r="AFI63" s="103">
        <f t="shared" si="287"/>
        <v>0</v>
      </c>
      <c r="AFJ63" s="103">
        <f t="shared" si="287"/>
        <v>0</v>
      </c>
      <c r="AFK63" s="103">
        <f t="shared" si="287"/>
        <v>0</v>
      </c>
      <c r="AFL63" s="103">
        <f t="shared" si="287"/>
        <v>0</v>
      </c>
      <c r="AFM63" s="103">
        <f t="shared" si="287"/>
        <v>0</v>
      </c>
      <c r="AFN63" s="103">
        <f t="shared" si="287"/>
        <v>0</v>
      </c>
      <c r="AFO63" s="103">
        <f t="shared" si="287"/>
        <v>0</v>
      </c>
      <c r="AFP63" s="103">
        <f t="shared" si="287"/>
        <v>0</v>
      </c>
      <c r="AFQ63" s="103">
        <f t="shared" ref="AFQ63:AIB63" si="288">SUM(AFQ23:AFQ40)</f>
        <v>0</v>
      </c>
      <c r="AFR63" s="103">
        <f t="shared" si="288"/>
        <v>0</v>
      </c>
      <c r="AFS63" s="103">
        <f t="shared" si="288"/>
        <v>0</v>
      </c>
      <c r="AFT63" s="103">
        <f t="shared" si="288"/>
        <v>0</v>
      </c>
      <c r="AFU63" s="103">
        <f t="shared" si="288"/>
        <v>0</v>
      </c>
      <c r="AFV63" s="103">
        <f t="shared" si="288"/>
        <v>0</v>
      </c>
      <c r="AFW63" s="103">
        <f t="shared" si="288"/>
        <v>0</v>
      </c>
      <c r="AFX63" s="103">
        <f t="shared" si="288"/>
        <v>0</v>
      </c>
      <c r="AFY63" s="103">
        <f t="shared" si="288"/>
        <v>0</v>
      </c>
      <c r="AFZ63" s="103">
        <f t="shared" si="288"/>
        <v>0</v>
      </c>
      <c r="AGA63" s="103">
        <f t="shared" si="288"/>
        <v>0</v>
      </c>
      <c r="AGB63" s="103">
        <f t="shared" si="288"/>
        <v>0</v>
      </c>
      <c r="AGC63" s="103">
        <f t="shared" si="288"/>
        <v>0</v>
      </c>
      <c r="AGD63" s="103">
        <f t="shared" si="288"/>
        <v>0</v>
      </c>
      <c r="AGE63" s="103">
        <f t="shared" si="288"/>
        <v>0</v>
      </c>
      <c r="AGF63" s="103">
        <f t="shared" si="288"/>
        <v>0</v>
      </c>
      <c r="AGG63" s="103">
        <f t="shared" si="288"/>
        <v>0</v>
      </c>
      <c r="AGH63" s="103">
        <f t="shared" si="288"/>
        <v>0</v>
      </c>
      <c r="AGI63" s="103">
        <f t="shared" si="288"/>
        <v>0</v>
      </c>
      <c r="AGJ63" s="103">
        <f t="shared" si="288"/>
        <v>0</v>
      </c>
      <c r="AGK63" s="103">
        <f t="shared" si="288"/>
        <v>0</v>
      </c>
      <c r="AGL63" s="103">
        <f t="shared" si="288"/>
        <v>0</v>
      </c>
      <c r="AGM63" s="103">
        <f t="shared" si="288"/>
        <v>0</v>
      </c>
      <c r="AGN63" s="103">
        <f t="shared" si="288"/>
        <v>0</v>
      </c>
      <c r="AGO63" s="103">
        <f t="shared" si="288"/>
        <v>0</v>
      </c>
      <c r="AGP63" s="103">
        <f t="shared" si="288"/>
        <v>0</v>
      </c>
      <c r="AGQ63" s="103">
        <f t="shared" si="288"/>
        <v>0</v>
      </c>
      <c r="AGR63" s="103">
        <f t="shared" si="288"/>
        <v>0</v>
      </c>
      <c r="AGS63" s="103">
        <f t="shared" si="288"/>
        <v>0</v>
      </c>
      <c r="AGT63" s="103">
        <f t="shared" si="288"/>
        <v>0</v>
      </c>
      <c r="AGU63" s="103">
        <f t="shared" si="288"/>
        <v>0</v>
      </c>
      <c r="AGV63" s="103">
        <f t="shared" si="288"/>
        <v>0</v>
      </c>
      <c r="AGW63" s="103">
        <f t="shared" si="288"/>
        <v>0</v>
      </c>
      <c r="AGX63" s="103">
        <f t="shared" si="288"/>
        <v>0</v>
      </c>
      <c r="AGY63" s="103">
        <f t="shared" si="288"/>
        <v>0</v>
      </c>
      <c r="AGZ63" s="103">
        <f t="shared" si="288"/>
        <v>0</v>
      </c>
      <c r="AHA63" s="103">
        <f t="shared" si="288"/>
        <v>0</v>
      </c>
      <c r="AHB63" s="103">
        <f t="shared" si="288"/>
        <v>0</v>
      </c>
      <c r="AHC63" s="103">
        <f t="shared" si="288"/>
        <v>0</v>
      </c>
      <c r="AHD63" s="103">
        <f t="shared" si="288"/>
        <v>0</v>
      </c>
      <c r="AHE63" s="103">
        <f t="shared" si="288"/>
        <v>0</v>
      </c>
      <c r="AHF63" s="103">
        <f t="shared" si="288"/>
        <v>0</v>
      </c>
      <c r="AHG63" s="103">
        <f t="shared" si="288"/>
        <v>0</v>
      </c>
      <c r="AHH63" s="103">
        <f t="shared" si="288"/>
        <v>0</v>
      </c>
      <c r="AHI63" s="103">
        <f t="shared" si="288"/>
        <v>0</v>
      </c>
      <c r="AHJ63" s="103">
        <f t="shared" si="288"/>
        <v>0</v>
      </c>
      <c r="AHK63" s="103">
        <f t="shared" si="288"/>
        <v>0</v>
      </c>
      <c r="AHL63" s="103">
        <f t="shared" si="288"/>
        <v>0</v>
      </c>
      <c r="AHM63" s="103">
        <f t="shared" si="288"/>
        <v>0</v>
      </c>
      <c r="AHN63" s="103">
        <f t="shared" si="288"/>
        <v>0</v>
      </c>
      <c r="AHO63" s="103">
        <f t="shared" si="288"/>
        <v>0</v>
      </c>
      <c r="AHP63" s="103">
        <f t="shared" si="288"/>
        <v>0</v>
      </c>
      <c r="AHQ63" s="103">
        <f t="shared" si="288"/>
        <v>0</v>
      </c>
      <c r="AHR63" s="103">
        <f t="shared" si="288"/>
        <v>0</v>
      </c>
      <c r="AHS63" s="103">
        <f t="shared" si="288"/>
        <v>0</v>
      </c>
      <c r="AHT63" s="103">
        <f t="shared" si="288"/>
        <v>0</v>
      </c>
      <c r="AHU63" s="103">
        <f t="shared" si="288"/>
        <v>0</v>
      </c>
      <c r="AHV63" s="103">
        <f t="shared" si="288"/>
        <v>0</v>
      </c>
      <c r="AHW63" s="103">
        <f t="shared" si="288"/>
        <v>0</v>
      </c>
      <c r="AHX63" s="103">
        <f t="shared" si="288"/>
        <v>0</v>
      </c>
      <c r="AHY63" s="103">
        <f t="shared" si="288"/>
        <v>0</v>
      </c>
      <c r="AHZ63" s="103">
        <f t="shared" si="288"/>
        <v>0</v>
      </c>
      <c r="AIA63" s="103">
        <f t="shared" si="288"/>
        <v>0</v>
      </c>
      <c r="AIB63" s="103">
        <f t="shared" si="288"/>
        <v>0</v>
      </c>
      <c r="AIC63" s="103">
        <f t="shared" ref="AIC63:AKN63" si="289">SUM(AIC23:AIC40)</f>
        <v>0</v>
      </c>
      <c r="AID63" s="103">
        <f t="shared" si="289"/>
        <v>0</v>
      </c>
      <c r="AIE63" s="103">
        <f t="shared" si="289"/>
        <v>0</v>
      </c>
      <c r="AIF63" s="103">
        <f t="shared" si="289"/>
        <v>0</v>
      </c>
      <c r="AIG63" s="103">
        <f t="shared" si="289"/>
        <v>0</v>
      </c>
      <c r="AIH63" s="103">
        <f t="shared" si="289"/>
        <v>0</v>
      </c>
      <c r="AII63" s="103">
        <f t="shared" si="289"/>
        <v>0</v>
      </c>
      <c r="AIJ63" s="103">
        <f t="shared" si="289"/>
        <v>0</v>
      </c>
      <c r="AIK63" s="103">
        <f t="shared" si="289"/>
        <v>0</v>
      </c>
      <c r="AIL63" s="103">
        <f t="shared" si="289"/>
        <v>0</v>
      </c>
      <c r="AIM63" s="103">
        <f t="shared" si="289"/>
        <v>0</v>
      </c>
      <c r="AIN63" s="103">
        <f t="shared" si="289"/>
        <v>0</v>
      </c>
      <c r="AIO63" s="103">
        <f t="shared" si="289"/>
        <v>0</v>
      </c>
      <c r="AIP63" s="103">
        <f t="shared" si="289"/>
        <v>0</v>
      </c>
      <c r="AIQ63" s="103">
        <f t="shared" si="289"/>
        <v>0</v>
      </c>
      <c r="AIR63" s="103">
        <f t="shared" si="289"/>
        <v>0</v>
      </c>
      <c r="AIS63" s="103">
        <f t="shared" si="289"/>
        <v>0</v>
      </c>
      <c r="AIT63" s="103">
        <f t="shared" si="289"/>
        <v>0</v>
      </c>
      <c r="AIU63" s="103">
        <f t="shared" si="289"/>
        <v>0</v>
      </c>
      <c r="AIV63" s="103">
        <f t="shared" si="289"/>
        <v>0</v>
      </c>
      <c r="AIW63" s="103">
        <f t="shared" si="289"/>
        <v>0</v>
      </c>
      <c r="AIX63" s="103">
        <f t="shared" si="289"/>
        <v>0</v>
      </c>
      <c r="AIY63" s="103">
        <f t="shared" si="289"/>
        <v>0</v>
      </c>
      <c r="AIZ63" s="103">
        <f t="shared" si="289"/>
        <v>0</v>
      </c>
      <c r="AJA63" s="103">
        <f t="shared" si="289"/>
        <v>0</v>
      </c>
      <c r="AJB63" s="103">
        <f t="shared" si="289"/>
        <v>0</v>
      </c>
      <c r="AJC63" s="103">
        <f t="shared" si="289"/>
        <v>0</v>
      </c>
      <c r="AJD63" s="103">
        <f t="shared" si="289"/>
        <v>0</v>
      </c>
      <c r="AJE63" s="103">
        <f t="shared" si="289"/>
        <v>0</v>
      </c>
      <c r="AJF63" s="103">
        <f t="shared" si="289"/>
        <v>0</v>
      </c>
      <c r="AJG63" s="103">
        <f t="shared" si="289"/>
        <v>0</v>
      </c>
      <c r="AJH63" s="103">
        <f t="shared" si="289"/>
        <v>0</v>
      </c>
      <c r="AJI63" s="103">
        <f t="shared" si="289"/>
        <v>0</v>
      </c>
      <c r="AJJ63" s="103">
        <f t="shared" si="289"/>
        <v>0</v>
      </c>
      <c r="AJK63" s="103">
        <f t="shared" si="289"/>
        <v>0</v>
      </c>
      <c r="AJL63" s="103">
        <f t="shared" si="289"/>
        <v>0</v>
      </c>
      <c r="AJM63" s="103">
        <f t="shared" si="289"/>
        <v>0</v>
      </c>
      <c r="AJN63" s="103">
        <f t="shared" si="289"/>
        <v>0</v>
      </c>
      <c r="AJO63" s="103">
        <f t="shared" si="289"/>
        <v>0</v>
      </c>
      <c r="AJP63" s="103">
        <f t="shared" si="289"/>
        <v>0</v>
      </c>
      <c r="AJQ63" s="103">
        <f t="shared" si="289"/>
        <v>0</v>
      </c>
      <c r="AJR63" s="103">
        <f t="shared" si="289"/>
        <v>0</v>
      </c>
      <c r="AJS63" s="103">
        <f t="shared" si="289"/>
        <v>0</v>
      </c>
      <c r="AJT63" s="103">
        <f t="shared" si="289"/>
        <v>0</v>
      </c>
      <c r="AJU63" s="103">
        <f t="shared" si="289"/>
        <v>0</v>
      </c>
      <c r="AJV63" s="103">
        <f t="shared" si="289"/>
        <v>0</v>
      </c>
      <c r="AJW63" s="103">
        <f t="shared" si="289"/>
        <v>0</v>
      </c>
      <c r="AJX63" s="103">
        <f t="shared" si="289"/>
        <v>0</v>
      </c>
      <c r="AJY63" s="103">
        <f t="shared" si="289"/>
        <v>0</v>
      </c>
      <c r="AJZ63" s="103">
        <f t="shared" si="289"/>
        <v>0</v>
      </c>
      <c r="AKA63" s="103">
        <f t="shared" si="289"/>
        <v>0</v>
      </c>
      <c r="AKB63" s="103">
        <f t="shared" si="289"/>
        <v>0</v>
      </c>
      <c r="AKC63" s="103">
        <f t="shared" si="289"/>
        <v>0</v>
      </c>
      <c r="AKD63" s="103">
        <f t="shared" si="289"/>
        <v>0</v>
      </c>
      <c r="AKE63" s="103">
        <f t="shared" si="289"/>
        <v>0</v>
      </c>
      <c r="AKF63" s="103">
        <f t="shared" si="289"/>
        <v>0</v>
      </c>
      <c r="AKG63" s="103">
        <f t="shared" si="289"/>
        <v>0</v>
      </c>
      <c r="AKH63" s="103">
        <f t="shared" si="289"/>
        <v>0</v>
      </c>
      <c r="AKI63" s="103">
        <f t="shared" si="289"/>
        <v>0</v>
      </c>
      <c r="AKJ63" s="103">
        <f t="shared" si="289"/>
        <v>0</v>
      </c>
      <c r="AKK63" s="103">
        <f t="shared" si="289"/>
        <v>0</v>
      </c>
      <c r="AKL63" s="103">
        <f t="shared" si="289"/>
        <v>0</v>
      </c>
      <c r="AKM63" s="103">
        <f t="shared" si="289"/>
        <v>0</v>
      </c>
      <c r="AKN63" s="103">
        <f t="shared" si="289"/>
        <v>0</v>
      </c>
      <c r="AKO63" s="103">
        <f t="shared" ref="AKO63:AMZ63" si="290">SUM(AKO23:AKO40)</f>
        <v>0</v>
      </c>
      <c r="AKP63" s="103">
        <f t="shared" si="290"/>
        <v>0</v>
      </c>
      <c r="AKQ63" s="103">
        <f t="shared" si="290"/>
        <v>0</v>
      </c>
      <c r="AKR63" s="103">
        <f t="shared" si="290"/>
        <v>0</v>
      </c>
      <c r="AKS63" s="103">
        <f t="shared" si="290"/>
        <v>0</v>
      </c>
      <c r="AKT63" s="103">
        <f t="shared" si="290"/>
        <v>0</v>
      </c>
      <c r="AKU63" s="103">
        <f t="shared" si="290"/>
        <v>0</v>
      </c>
      <c r="AKV63" s="103">
        <f t="shared" si="290"/>
        <v>0</v>
      </c>
      <c r="AKW63" s="103">
        <f t="shared" si="290"/>
        <v>0</v>
      </c>
      <c r="AKX63" s="103">
        <f t="shared" si="290"/>
        <v>0</v>
      </c>
      <c r="AKY63" s="103">
        <f t="shared" si="290"/>
        <v>0</v>
      </c>
      <c r="AKZ63" s="103">
        <f t="shared" si="290"/>
        <v>0</v>
      </c>
      <c r="ALA63" s="103">
        <f t="shared" si="290"/>
        <v>0</v>
      </c>
      <c r="ALB63" s="103">
        <f t="shared" si="290"/>
        <v>0</v>
      </c>
      <c r="ALC63" s="103">
        <f t="shared" si="290"/>
        <v>0</v>
      </c>
      <c r="ALD63" s="103">
        <f t="shared" si="290"/>
        <v>0</v>
      </c>
      <c r="ALE63" s="103">
        <f t="shared" si="290"/>
        <v>0</v>
      </c>
      <c r="ALF63" s="103">
        <f t="shared" si="290"/>
        <v>0</v>
      </c>
      <c r="ALG63" s="103">
        <f t="shared" si="290"/>
        <v>0</v>
      </c>
      <c r="ALH63" s="103">
        <f t="shared" si="290"/>
        <v>0</v>
      </c>
      <c r="ALI63" s="103">
        <f t="shared" si="290"/>
        <v>0</v>
      </c>
      <c r="ALJ63" s="103">
        <f t="shared" si="290"/>
        <v>0</v>
      </c>
      <c r="ALK63" s="103">
        <f t="shared" si="290"/>
        <v>0</v>
      </c>
      <c r="ALL63" s="103">
        <f t="shared" si="290"/>
        <v>0</v>
      </c>
      <c r="ALM63" s="103">
        <f t="shared" si="290"/>
        <v>0</v>
      </c>
      <c r="ALN63" s="103">
        <f t="shared" si="290"/>
        <v>0</v>
      </c>
      <c r="ALO63" s="103">
        <f t="shared" si="290"/>
        <v>0</v>
      </c>
      <c r="ALP63" s="103">
        <f t="shared" si="290"/>
        <v>0</v>
      </c>
      <c r="ALQ63" s="103">
        <f t="shared" si="290"/>
        <v>0</v>
      </c>
      <c r="ALR63" s="103">
        <f t="shared" si="290"/>
        <v>0</v>
      </c>
      <c r="ALS63" s="103">
        <f t="shared" si="290"/>
        <v>0</v>
      </c>
      <c r="ALT63" s="103">
        <f t="shared" si="290"/>
        <v>0</v>
      </c>
      <c r="ALU63" s="103">
        <f t="shared" si="290"/>
        <v>0</v>
      </c>
      <c r="ALV63" s="103">
        <f t="shared" si="290"/>
        <v>0</v>
      </c>
      <c r="ALW63" s="103">
        <f t="shared" si="290"/>
        <v>0</v>
      </c>
      <c r="ALX63" s="103">
        <f t="shared" si="290"/>
        <v>0</v>
      </c>
      <c r="ALY63" s="103">
        <f t="shared" si="290"/>
        <v>0</v>
      </c>
      <c r="ALZ63" s="103">
        <f t="shared" si="290"/>
        <v>0</v>
      </c>
      <c r="AMA63" s="103">
        <f t="shared" si="290"/>
        <v>0</v>
      </c>
      <c r="AMB63" s="103">
        <f t="shared" si="290"/>
        <v>0</v>
      </c>
      <c r="AMC63" s="103">
        <f t="shared" si="290"/>
        <v>0</v>
      </c>
      <c r="AMD63" s="103">
        <f t="shared" si="290"/>
        <v>0</v>
      </c>
      <c r="AME63" s="103">
        <f t="shared" si="290"/>
        <v>0</v>
      </c>
      <c r="AMF63" s="103">
        <f t="shared" si="290"/>
        <v>0</v>
      </c>
      <c r="AMG63" s="103">
        <f t="shared" si="290"/>
        <v>0</v>
      </c>
      <c r="AMH63" s="103">
        <f t="shared" si="290"/>
        <v>0</v>
      </c>
      <c r="AMI63" s="103">
        <f t="shared" si="290"/>
        <v>0</v>
      </c>
      <c r="AMJ63" s="103">
        <f t="shared" si="290"/>
        <v>0</v>
      </c>
      <c r="AMK63" s="103">
        <f t="shared" si="290"/>
        <v>0</v>
      </c>
      <c r="AML63" s="103">
        <f t="shared" si="290"/>
        <v>0</v>
      </c>
      <c r="AMM63" s="103">
        <f t="shared" si="290"/>
        <v>0</v>
      </c>
      <c r="AMN63" s="103">
        <f t="shared" si="290"/>
        <v>0</v>
      </c>
      <c r="AMO63" s="103">
        <f t="shared" si="290"/>
        <v>0</v>
      </c>
      <c r="AMP63" s="103">
        <f t="shared" si="290"/>
        <v>0</v>
      </c>
      <c r="AMQ63" s="103">
        <f t="shared" si="290"/>
        <v>0</v>
      </c>
      <c r="AMR63" s="103">
        <f t="shared" si="290"/>
        <v>0</v>
      </c>
      <c r="AMS63" s="103">
        <f t="shared" si="290"/>
        <v>0</v>
      </c>
      <c r="AMT63" s="103">
        <f t="shared" si="290"/>
        <v>0</v>
      </c>
      <c r="AMU63" s="103">
        <f t="shared" si="290"/>
        <v>0</v>
      </c>
      <c r="AMV63" s="103">
        <f t="shared" si="290"/>
        <v>0</v>
      </c>
      <c r="AMW63" s="103">
        <f t="shared" si="290"/>
        <v>0</v>
      </c>
      <c r="AMX63" s="103">
        <f t="shared" si="290"/>
        <v>0</v>
      </c>
      <c r="AMY63" s="103">
        <f t="shared" si="290"/>
        <v>0</v>
      </c>
      <c r="AMZ63" s="103">
        <f t="shared" si="290"/>
        <v>0</v>
      </c>
      <c r="ANA63" s="103">
        <f t="shared" ref="ANA63:APL63" si="291">SUM(ANA23:ANA40)</f>
        <v>0</v>
      </c>
      <c r="ANB63" s="103">
        <f t="shared" si="291"/>
        <v>0</v>
      </c>
      <c r="ANC63" s="103">
        <f t="shared" si="291"/>
        <v>0</v>
      </c>
      <c r="AND63" s="103">
        <f t="shared" si="291"/>
        <v>0</v>
      </c>
      <c r="ANE63" s="103">
        <f t="shared" si="291"/>
        <v>0</v>
      </c>
      <c r="ANF63" s="103">
        <f t="shared" si="291"/>
        <v>0</v>
      </c>
      <c r="ANG63" s="103">
        <f t="shared" si="291"/>
        <v>0</v>
      </c>
      <c r="ANH63" s="103">
        <f t="shared" si="291"/>
        <v>0</v>
      </c>
      <c r="ANI63" s="103">
        <f t="shared" si="291"/>
        <v>0</v>
      </c>
      <c r="ANJ63" s="103">
        <f t="shared" si="291"/>
        <v>0</v>
      </c>
      <c r="ANK63" s="103">
        <f t="shared" si="291"/>
        <v>0</v>
      </c>
      <c r="ANL63" s="103">
        <f t="shared" si="291"/>
        <v>0</v>
      </c>
      <c r="ANM63" s="103">
        <f t="shared" si="291"/>
        <v>0</v>
      </c>
      <c r="ANN63" s="103">
        <f t="shared" si="291"/>
        <v>0</v>
      </c>
      <c r="ANO63" s="103">
        <f t="shared" si="291"/>
        <v>0</v>
      </c>
      <c r="ANP63" s="103">
        <f t="shared" si="291"/>
        <v>0</v>
      </c>
      <c r="ANQ63" s="103">
        <f t="shared" si="291"/>
        <v>0</v>
      </c>
      <c r="ANR63" s="103">
        <f t="shared" si="291"/>
        <v>0</v>
      </c>
      <c r="ANS63" s="103">
        <f t="shared" si="291"/>
        <v>0</v>
      </c>
      <c r="ANT63" s="103">
        <f t="shared" si="291"/>
        <v>0</v>
      </c>
      <c r="ANU63" s="103">
        <f t="shared" si="291"/>
        <v>0</v>
      </c>
      <c r="ANV63" s="103">
        <f t="shared" si="291"/>
        <v>0</v>
      </c>
      <c r="ANW63" s="103">
        <f t="shared" si="291"/>
        <v>0</v>
      </c>
      <c r="ANX63" s="103">
        <f t="shared" si="291"/>
        <v>0</v>
      </c>
      <c r="ANY63" s="103">
        <f t="shared" si="291"/>
        <v>0</v>
      </c>
      <c r="ANZ63" s="103">
        <f t="shared" si="291"/>
        <v>0</v>
      </c>
      <c r="AOA63" s="103">
        <f t="shared" si="291"/>
        <v>0</v>
      </c>
      <c r="AOB63" s="103">
        <f t="shared" si="291"/>
        <v>0</v>
      </c>
      <c r="AOC63" s="103">
        <f t="shared" si="291"/>
        <v>0</v>
      </c>
      <c r="AOD63" s="103">
        <f t="shared" si="291"/>
        <v>0</v>
      </c>
      <c r="AOE63" s="103">
        <f t="shared" si="291"/>
        <v>0</v>
      </c>
      <c r="AOF63" s="103">
        <f t="shared" si="291"/>
        <v>0</v>
      </c>
      <c r="AOG63" s="103">
        <f t="shared" si="291"/>
        <v>0</v>
      </c>
      <c r="AOH63" s="103">
        <f t="shared" si="291"/>
        <v>0</v>
      </c>
      <c r="AOI63" s="103">
        <f t="shared" si="291"/>
        <v>0</v>
      </c>
      <c r="AOJ63" s="103">
        <f t="shared" si="291"/>
        <v>0</v>
      </c>
      <c r="AOK63" s="103">
        <f t="shared" si="291"/>
        <v>0</v>
      </c>
      <c r="AOL63" s="103">
        <f t="shared" si="291"/>
        <v>0</v>
      </c>
      <c r="AOM63" s="103">
        <f t="shared" si="291"/>
        <v>0</v>
      </c>
      <c r="AON63" s="103">
        <f t="shared" si="291"/>
        <v>0</v>
      </c>
      <c r="AOO63" s="103">
        <f t="shared" si="291"/>
        <v>0</v>
      </c>
      <c r="AOP63" s="103">
        <f t="shared" si="291"/>
        <v>0</v>
      </c>
      <c r="AOQ63" s="103">
        <f t="shared" si="291"/>
        <v>0</v>
      </c>
      <c r="AOR63" s="103">
        <f t="shared" si="291"/>
        <v>0</v>
      </c>
      <c r="AOS63" s="103">
        <f t="shared" si="291"/>
        <v>0</v>
      </c>
      <c r="AOT63" s="103">
        <f t="shared" si="291"/>
        <v>0</v>
      </c>
      <c r="AOU63" s="103">
        <f t="shared" si="291"/>
        <v>0</v>
      </c>
      <c r="AOV63" s="103">
        <f t="shared" si="291"/>
        <v>0</v>
      </c>
      <c r="AOW63" s="103">
        <f t="shared" si="291"/>
        <v>0</v>
      </c>
      <c r="AOX63" s="103">
        <f t="shared" si="291"/>
        <v>0</v>
      </c>
      <c r="AOY63" s="103">
        <f t="shared" si="291"/>
        <v>0</v>
      </c>
      <c r="AOZ63" s="103">
        <f t="shared" si="291"/>
        <v>0</v>
      </c>
      <c r="APA63" s="103">
        <f t="shared" si="291"/>
        <v>0</v>
      </c>
      <c r="APB63" s="103">
        <f t="shared" si="291"/>
        <v>0</v>
      </c>
      <c r="APC63" s="103">
        <f t="shared" si="291"/>
        <v>0</v>
      </c>
      <c r="APD63" s="103">
        <f t="shared" si="291"/>
        <v>0</v>
      </c>
      <c r="APE63" s="103">
        <f t="shared" si="291"/>
        <v>0</v>
      </c>
      <c r="APF63" s="103">
        <f t="shared" si="291"/>
        <v>0</v>
      </c>
      <c r="APG63" s="103">
        <f t="shared" si="291"/>
        <v>0</v>
      </c>
      <c r="APH63" s="103">
        <f t="shared" si="291"/>
        <v>0</v>
      </c>
      <c r="API63" s="103">
        <f t="shared" si="291"/>
        <v>0</v>
      </c>
      <c r="APJ63" s="103">
        <f t="shared" si="291"/>
        <v>0</v>
      </c>
      <c r="APK63" s="103">
        <f t="shared" si="291"/>
        <v>0</v>
      </c>
      <c r="APL63" s="103">
        <f t="shared" si="291"/>
        <v>0</v>
      </c>
      <c r="APM63" s="103">
        <f t="shared" ref="APM63:ARX63" si="292">SUM(APM23:APM40)</f>
        <v>0</v>
      </c>
      <c r="APN63" s="103">
        <f t="shared" si="292"/>
        <v>0</v>
      </c>
      <c r="APO63" s="103">
        <f t="shared" si="292"/>
        <v>0</v>
      </c>
      <c r="APP63" s="103">
        <f t="shared" si="292"/>
        <v>0</v>
      </c>
      <c r="APQ63" s="103">
        <f t="shared" si="292"/>
        <v>0</v>
      </c>
      <c r="APR63" s="103">
        <f t="shared" si="292"/>
        <v>0</v>
      </c>
      <c r="APS63" s="103">
        <f t="shared" si="292"/>
        <v>0</v>
      </c>
      <c r="APT63" s="103">
        <f t="shared" si="292"/>
        <v>0</v>
      </c>
      <c r="APU63" s="103">
        <f t="shared" si="292"/>
        <v>0</v>
      </c>
      <c r="APV63" s="103">
        <f t="shared" si="292"/>
        <v>0</v>
      </c>
      <c r="APW63" s="103">
        <f t="shared" si="292"/>
        <v>0</v>
      </c>
      <c r="APX63" s="103">
        <f t="shared" si="292"/>
        <v>0</v>
      </c>
      <c r="APY63" s="103">
        <f t="shared" si="292"/>
        <v>0</v>
      </c>
      <c r="APZ63" s="103">
        <f t="shared" si="292"/>
        <v>0</v>
      </c>
      <c r="AQA63" s="103">
        <f t="shared" si="292"/>
        <v>0</v>
      </c>
      <c r="AQB63" s="103">
        <f t="shared" si="292"/>
        <v>0</v>
      </c>
      <c r="AQC63" s="103">
        <f t="shared" si="292"/>
        <v>0</v>
      </c>
      <c r="AQD63" s="103">
        <f t="shared" si="292"/>
        <v>0</v>
      </c>
      <c r="AQE63" s="103">
        <f t="shared" si="292"/>
        <v>0</v>
      </c>
      <c r="AQF63" s="103">
        <f t="shared" si="292"/>
        <v>0</v>
      </c>
      <c r="AQG63" s="103">
        <f t="shared" si="292"/>
        <v>0</v>
      </c>
      <c r="AQH63" s="103">
        <f t="shared" si="292"/>
        <v>0</v>
      </c>
      <c r="AQI63" s="103">
        <f t="shared" si="292"/>
        <v>0</v>
      </c>
      <c r="AQJ63" s="103">
        <f t="shared" si="292"/>
        <v>0</v>
      </c>
      <c r="AQK63" s="103">
        <f t="shared" si="292"/>
        <v>0</v>
      </c>
      <c r="AQL63" s="103">
        <f t="shared" si="292"/>
        <v>0</v>
      </c>
      <c r="AQM63" s="103">
        <f t="shared" si="292"/>
        <v>0</v>
      </c>
      <c r="AQN63" s="103">
        <f t="shared" si="292"/>
        <v>0</v>
      </c>
      <c r="AQO63" s="103">
        <f t="shared" si="292"/>
        <v>0</v>
      </c>
      <c r="AQP63" s="103">
        <f t="shared" si="292"/>
        <v>0</v>
      </c>
      <c r="AQQ63" s="103">
        <f t="shared" si="292"/>
        <v>0</v>
      </c>
      <c r="AQR63" s="103">
        <f t="shared" si="292"/>
        <v>0</v>
      </c>
      <c r="AQS63" s="103">
        <f t="shared" si="292"/>
        <v>0</v>
      </c>
      <c r="AQT63" s="103">
        <f t="shared" si="292"/>
        <v>0</v>
      </c>
      <c r="AQU63" s="103">
        <f t="shared" si="292"/>
        <v>0</v>
      </c>
      <c r="AQV63" s="103">
        <f t="shared" si="292"/>
        <v>0</v>
      </c>
      <c r="AQW63" s="103">
        <f t="shared" si="292"/>
        <v>0</v>
      </c>
      <c r="AQX63" s="103">
        <f t="shared" si="292"/>
        <v>0</v>
      </c>
      <c r="AQY63" s="103">
        <f t="shared" si="292"/>
        <v>0</v>
      </c>
      <c r="AQZ63" s="103">
        <f t="shared" si="292"/>
        <v>0</v>
      </c>
      <c r="ARA63" s="103">
        <f t="shared" si="292"/>
        <v>0</v>
      </c>
      <c r="ARB63" s="103">
        <f t="shared" si="292"/>
        <v>0</v>
      </c>
      <c r="ARC63" s="103">
        <f t="shared" si="292"/>
        <v>0</v>
      </c>
      <c r="ARD63" s="103">
        <f t="shared" si="292"/>
        <v>0</v>
      </c>
      <c r="ARE63" s="103">
        <f t="shared" si="292"/>
        <v>0</v>
      </c>
      <c r="ARF63" s="103">
        <f t="shared" si="292"/>
        <v>0</v>
      </c>
      <c r="ARG63" s="103">
        <f t="shared" si="292"/>
        <v>0</v>
      </c>
      <c r="ARH63" s="103">
        <f t="shared" si="292"/>
        <v>0</v>
      </c>
      <c r="ARI63" s="103">
        <f t="shared" si="292"/>
        <v>0</v>
      </c>
      <c r="ARJ63" s="103">
        <f t="shared" si="292"/>
        <v>0</v>
      </c>
      <c r="ARK63" s="103">
        <f t="shared" si="292"/>
        <v>0</v>
      </c>
      <c r="ARL63" s="103">
        <f t="shared" si="292"/>
        <v>0</v>
      </c>
      <c r="ARM63" s="103">
        <f t="shared" si="292"/>
        <v>0</v>
      </c>
      <c r="ARN63" s="103">
        <f t="shared" si="292"/>
        <v>0</v>
      </c>
      <c r="ARO63" s="103">
        <f t="shared" si="292"/>
        <v>0</v>
      </c>
      <c r="ARP63" s="103">
        <f t="shared" si="292"/>
        <v>0</v>
      </c>
      <c r="ARQ63" s="103">
        <f t="shared" si="292"/>
        <v>0</v>
      </c>
      <c r="ARR63" s="103">
        <f t="shared" si="292"/>
        <v>0</v>
      </c>
      <c r="ARS63" s="103">
        <f t="shared" si="292"/>
        <v>0</v>
      </c>
      <c r="ART63" s="103">
        <f t="shared" si="292"/>
        <v>0</v>
      </c>
      <c r="ARU63" s="103">
        <f t="shared" si="292"/>
        <v>0</v>
      </c>
      <c r="ARV63" s="103">
        <f t="shared" si="292"/>
        <v>0</v>
      </c>
      <c r="ARW63" s="103">
        <f t="shared" si="292"/>
        <v>0</v>
      </c>
      <c r="ARX63" s="103">
        <f t="shared" si="292"/>
        <v>0</v>
      </c>
      <c r="ARY63" s="103">
        <f t="shared" ref="ARY63:AUJ63" si="293">SUM(ARY23:ARY40)</f>
        <v>0</v>
      </c>
      <c r="ARZ63" s="103">
        <f t="shared" si="293"/>
        <v>0</v>
      </c>
      <c r="ASA63" s="103">
        <f t="shared" si="293"/>
        <v>0</v>
      </c>
      <c r="ASB63" s="103">
        <f t="shared" si="293"/>
        <v>0</v>
      </c>
      <c r="ASC63" s="103">
        <f t="shared" si="293"/>
        <v>0</v>
      </c>
      <c r="ASD63" s="103">
        <f t="shared" si="293"/>
        <v>0</v>
      </c>
      <c r="ASE63" s="103">
        <f t="shared" si="293"/>
        <v>0</v>
      </c>
      <c r="ASF63" s="103">
        <f t="shared" si="293"/>
        <v>0</v>
      </c>
      <c r="ASG63" s="103">
        <f t="shared" si="293"/>
        <v>0</v>
      </c>
      <c r="ASH63" s="103">
        <f t="shared" si="293"/>
        <v>0</v>
      </c>
      <c r="ASI63" s="103">
        <f t="shared" si="293"/>
        <v>0</v>
      </c>
      <c r="ASJ63" s="103">
        <f t="shared" si="293"/>
        <v>0</v>
      </c>
      <c r="ASK63" s="103">
        <f t="shared" si="293"/>
        <v>0</v>
      </c>
      <c r="ASL63" s="103">
        <f t="shared" si="293"/>
        <v>0</v>
      </c>
      <c r="ASM63" s="103">
        <f t="shared" si="293"/>
        <v>0</v>
      </c>
      <c r="ASN63" s="103">
        <f t="shared" si="293"/>
        <v>0</v>
      </c>
      <c r="ASO63" s="103">
        <f t="shared" si="293"/>
        <v>0</v>
      </c>
      <c r="ASP63" s="103">
        <f t="shared" si="293"/>
        <v>0</v>
      </c>
      <c r="ASQ63" s="103">
        <f t="shared" si="293"/>
        <v>0</v>
      </c>
      <c r="ASR63" s="103">
        <f t="shared" si="293"/>
        <v>0</v>
      </c>
      <c r="ASS63" s="103">
        <f t="shared" si="293"/>
        <v>0</v>
      </c>
      <c r="AST63" s="103">
        <f t="shared" si="293"/>
        <v>0</v>
      </c>
      <c r="ASU63" s="103">
        <f t="shared" si="293"/>
        <v>0</v>
      </c>
      <c r="ASV63" s="103">
        <f t="shared" si="293"/>
        <v>0</v>
      </c>
      <c r="ASW63" s="103">
        <f t="shared" si="293"/>
        <v>0</v>
      </c>
      <c r="ASX63" s="103">
        <f t="shared" si="293"/>
        <v>0</v>
      </c>
      <c r="ASY63" s="103">
        <f t="shared" si="293"/>
        <v>0</v>
      </c>
      <c r="ASZ63" s="103">
        <f t="shared" si="293"/>
        <v>0</v>
      </c>
      <c r="ATA63" s="103">
        <f t="shared" si="293"/>
        <v>0</v>
      </c>
      <c r="ATB63" s="103">
        <f t="shared" si="293"/>
        <v>0</v>
      </c>
      <c r="ATC63" s="103">
        <f t="shared" si="293"/>
        <v>0</v>
      </c>
      <c r="ATD63" s="103">
        <f t="shared" si="293"/>
        <v>0</v>
      </c>
      <c r="ATE63" s="103">
        <f t="shared" si="293"/>
        <v>0</v>
      </c>
      <c r="ATF63" s="103">
        <f t="shared" si="293"/>
        <v>0</v>
      </c>
      <c r="ATG63" s="103">
        <f t="shared" si="293"/>
        <v>0</v>
      </c>
      <c r="ATH63" s="103">
        <f t="shared" si="293"/>
        <v>0</v>
      </c>
      <c r="ATI63" s="103">
        <f t="shared" si="293"/>
        <v>0</v>
      </c>
      <c r="ATJ63" s="103">
        <f t="shared" si="293"/>
        <v>0</v>
      </c>
      <c r="ATK63" s="103">
        <f t="shared" si="293"/>
        <v>0</v>
      </c>
      <c r="ATL63" s="103">
        <f t="shared" si="293"/>
        <v>0</v>
      </c>
      <c r="ATM63" s="103">
        <f t="shared" si="293"/>
        <v>0</v>
      </c>
      <c r="ATN63" s="103">
        <f t="shared" si="293"/>
        <v>0</v>
      </c>
      <c r="ATO63" s="103">
        <f t="shared" si="293"/>
        <v>0</v>
      </c>
      <c r="ATP63" s="103">
        <f t="shared" si="293"/>
        <v>0</v>
      </c>
      <c r="ATQ63" s="103">
        <f t="shared" si="293"/>
        <v>0</v>
      </c>
      <c r="ATR63" s="103">
        <f t="shared" si="293"/>
        <v>0</v>
      </c>
      <c r="ATS63" s="103">
        <f t="shared" si="293"/>
        <v>0</v>
      </c>
      <c r="ATT63" s="103">
        <f t="shared" si="293"/>
        <v>0</v>
      </c>
      <c r="ATU63" s="103">
        <f t="shared" si="293"/>
        <v>0</v>
      </c>
      <c r="ATV63" s="103">
        <f t="shared" si="293"/>
        <v>0</v>
      </c>
      <c r="ATW63" s="103">
        <f t="shared" si="293"/>
        <v>0</v>
      </c>
      <c r="ATX63" s="103">
        <f t="shared" si="293"/>
        <v>0</v>
      </c>
      <c r="ATY63" s="103">
        <f t="shared" si="293"/>
        <v>0</v>
      </c>
      <c r="ATZ63" s="103">
        <f t="shared" si="293"/>
        <v>0</v>
      </c>
      <c r="AUA63" s="103">
        <f t="shared" si="293"/>
        <v>0</v>
      </c>
      <c r="AUB63" s="103">
        <f t="shared" si="293"/>
        <v>0</v>
      </c>
      <c r="AUC63" s="103">
        <f t="shared" si="293"/>
        <v>0</v>
      </c>
      <c r="AUD63" s="103">
        <f t="shared" si="293"/>
        <v>0</v>
      </c>
      <c r="AUE63" s="103">
        <f t="shared" si="293"/>
        <v>0</v>
      </c>
      <c r="AUF63" s="103">
        <f t="shared" si="293"/>
        <v>0</v>
      </c>
      <c r="AUG63" s="103">
        <f t="shared" si="293"/>
        <v>0</v>
      </c>
      <c r="AUH63" s="103">
        <f t="shared" si="293"/>
        <v>0</v>
      </c>
      <c r="AUI63" s="103">
        <f t="shared" si="293"/>
        <v>0</v>
      </c>
      <c r="AUJ63" s="103">
        <f t="shared" si="293"/>
        <v>0</v>
      </c>
      <c r="AUK63" s="103">
        <f t="shared" ref="AUK63:AWV63" si="294">SUM(AUK23:AUK40)</f>
        <v>0</v>
      </c>
      <c r="AUL63" s="103">
        <f t="shared" si="294"/>
        <v>0</v>
      </c>
      <c r="AUM63" s="103">
        <f t="shared" si="294"/>
        <v>0</v>
      </c>
      <c r="AUN63" s="103">
        <f t="shared" si="294"/>
        <v>0</v>
      </c>
      <c r="AUO63" s="103">
        <f t="shared" si="294"/>
        <v>0</v>
      </c>
      <c r="AUP63" s="103">
        <f t="shared" si="294"/>
        <v>0</v>
      </c>
      <c r="AUQ63" s="103">
        <f t="shared" si="294"/>
        <v>0</v>
      </c>
      <c r="AUR63" s="103">
        <f t="shared" si="294"/>
        <v>0</v>
      </c>
      <c r="AUS63" s="103">
        <f t="shared" si="294"/>
        <v>0</v>
      </c>
      <c r="AUT63" s="103">
        <f t="shared" si="294"/>
        <v>0</v>
      </c>
      <c r="AUU63" s="103">
        <f t="shared" si="294"/>
        <v>0</v>
      </c>
      <c r="AUV63" s="103">
        <f t="shared" si="294"/>
        <v>0</v>
      </c>
      <c r="AUW63" s="103">
        <f t="shared" si="294"/>
        <v>0</v>
      </c>
      <c r="AUX63" s="103">
        <f t="shared" si="294"/>
        <v>0</v>
      </c>
      <c r="AUY63" s="103">
        <f t="shared" si="294"/>
        <v>0</v>
      </c>
      <c r="AUZ63" s="103">
        <f t="shared" si="294"/>
        <v>0</v>
      </c>
      <c r="AVA63" s="103">
        <f t="shared" si="294"/>
        <v>0</v>
      </c>
      <c r="AVB63" s="103">
        <f t="shared" si="294"/>
        <v>0</v>
      </c>
      <c r="AVC63" s="103">
        <f t="shared" si="294"/>
        <v>0</v>
      </c>
      <c r="AVD63" s="103">
        <f t="shared" si="294"/>
        <v>0</v>
      </c>
      <c r="AVE63" s="103">
        <f t="shared" si="294"/>
        <v>0</v>
      </c>
      <c r="AVF63" s="103">
        <f t="shared" si="294"/>
        <v>0</v>
      </c>
      <c r="AVG63" s="103">
        <f t="shared" si="294"/>
        <v>0</v>
      </c>
      <c r="AVH63" s="103">
        <f t="shared" si="294"/>
        <v>0</v>
      </c>
      <c r="AVI63" s="103">
        <f t="shared" si="294"/>
        <v>0</v>
      </c>
      <c r="AVJ63" s="103">
        <f t="shared" si="294"/>
        <v>0</v>
      </c>
      <c r="AVK63" s="103">
        <f t="shared" si="294"/>
        <v>0</v>
      </c>
      <c r="AVL63" s="103">
        <f t="shared" si="294"/>
        <v>0</v>
      </c>
      <c r="AVM63" s="103">
        <f t="shared" si="294"/>
        <v>0</v>
      </c>
      <c r="AVN63" s="103">
        <f t="shared" si="294"/>
        <v>0</v>
      </c>
      <c r="AVO63" s="103">
        <f t="shared" si="294"/>
        <v>0</v>
      </c>
      <c r="AVP63" s="103">
        <f t="shared" si="294"/>
        <v>0</v>
      </c>
      <c r="AVQ63" s="103">
        <f t="shared" si="294"/>
        <v>0</v>
      </c>
      <c r="AVR63" s="103">
        <f t="shared" si="294"/>
        <v>0</v>
      </c>
      <c r="AVS63" s="103">
        <f t="shared" si="294"/>
        <v>0</v>
      </c>
      <c r="AVT63" s="103">
        <f t="shared" si="294"/>
        <v>0</v>
      </c>
      <c r="AVU63" s="103">
        <f t="shared" si="294"/>
        <v>0</v>
      </c>
      <c r="AVV63" s="103">
        <f t="shared" si="294"/>
        <v>0</v>
      </c>
      <c r="AVW63" s="103">
        <f t="shared" si="294"/>
        <v>0</v>
      </c>
      <c r="AVX63" s="103">
        <f t="shared" si="294"/>
        <v>0</v>
      </c>
      <c r="AVY63" s="103">
        <f t="shared" si="294"/>
        <v>0</v>
      </c>
      <c r="AVZ63" s="103">
        <f t="shared" si="294"/>
        <v>0</v>
      </c>
      <c r="AWA63" s="103">
        <f t="shared" si="294"/>
        <v>0</v>
      </c>
      <c r="AWB63" s="103">
        <f t="shared" si="294"/>
        <v>0</v>
      </c>
      <c r="AWC63" s="103">
        <f t="shared" si="294"/>
        <v>0</v>
      </c>
      <c r="AWD63" s="103">
        <f t="shared" si="294"/>
        <v>0</v>
      </c>
      <c r="AWE63" s="103">
        <f t="shared" si="294"/>
        <v>0</v>
      </c>
      <c r="AWF63" s="103">
        <f t="shared" si="294"/>
        <v>0</v>
      </c>
      <c r="AWG63" s="103">
        <f t="shared" si="294"/>
        <v>0</v>
      </c>
      <c r="AWH63" s="103">
        <f t="shared" si="294"/>
        <v>0</v>
      </c>
      <c r="AWI63" s="103">
        <f t="shared" si="294"/>
        <v>0</v>
      </c>
      <c r="AWJ63" s="103">
        <f t="shared" si="294"/>
        <v>0</v>
      </c>
      <c r="AWK63" s="103">
        <f t="shared" si="294"/>
        <v>0</v>
      </c>
      <c r="AWL63" s="103">
        <f t="shared" si="294"/>
        <v>0</v>
      </c>
      <c r="AWM63" s="103">
        <f t="shared" si="294"/>
        <v>0</v>
      </c>
      <c r="AWN63" s="103">
        <f t="shared" si="294"/>
        <v>0</v>
      </c>
      <c r="AWO63" s="103">
        <f t="shared" si="294"/>
        <v>0</v>
      </c>
      <c r="AWP63" s="103">
        <f t="shared" si="294"/>
        <v>0</v>
      </c>
      <c r="AWQ63" s="103">
        <f t="shared" si="294"/>
        <v>0</v>
      </c>
      <c r="AWR63" s="103">
        <f t="shared" si="294"/>
        <v>0</v>
      </c>
      <c r="AWS63" s="103">
        <f t="shared" si="294"/>
        <v>0</v>
      </c>
      <c r="AWT63" s="103">
        <f t="shared" si="294"/>
        <v>0</v>
      </c>
      <c r="AWU63" s="103">
        <f t="shared" si="294"/>
        <v>0</v>
      </c>
      <c r="AWV63" s="103">
        <f t="shared" si="294"/>
        <v>0</v>
      </c>
      <c r="AWW63" s="103">
        <f t="shared" ref="AWW63:AZH63" si="295">SUM(AWW23:AWW40)</f>
        <v>0</v>
      </c>
      <c r="AWX63" s="103">
        <f t="shared" si="295"/>
        <v>0</v>
      </c>
      <c r="AWY63" s="103">
        <f t="shared" si="295"/>
        <v>0</v>
      </c>
      <c r="AWZ63" s="103">
        <f t="shared" si="295"/>
        <v>0</v>
      </c>
      <c r="AXA63" s="103">
        <f t="shared" si="295"/>
        <v>0</v>
      </c>
      <c r="AXB63" s="103">
        <f t="shared" si="295"/>
        <v>0</v>
      </c>
      <c r="AXC63" s="103">
        <f t="shared" si="295"/>
        <v>0</v>
      </c>
      <c r="AXD63" s="103">
        <f t="shared" si="295"/>
        <v>0</v>
      </c>
      <c r="AXE63" s="103">
        <f t="shared" si="295"/>
        <v>0</v>
      </c>
      <c r="AXF63" s="103">
        <f t="shared" si="295"/>
        <v>0</v>
      </c>
      <c r="AXG63" s="103">
        <f t="shared" si="295"/>
        <v>0</v>
      </c>
      <c r="AXH63" s="103">
        <f t="shared" si="295"/>
        <v>0</v>
      </c>
      <c r="AXI63" s="103">
        <f t="shared" si="295"/>
        <v>0</v>
      </c>
      <c r="AXJ63" s="103">
        <f t="shared" si="295"/>
        <v>0</v>
      </c>
      <c r="AXK63" s="103">
        <f t="shared" si="295"/>
        <v>0</v>
      </c>
      <c r="AXL63" s="103">
        <f t="shared" si="295"/>
        <v>0</v>
      </c>
      <c r="AXM63" s="103">
        <f t="shared" si="295"/>
        <v>0</v>
      </c>
      <c r="AXN63" s="103">
        <f t="shared" si="295"/>
        <v>0</v>
      </c>
      <c r="AXO63" s="103">
        <f t="shared" si="295"/>
        <v>0</v>
      </c>
      <c r="AXP63" s="103">
        <f t="shared" si="295"/>
        <v>0</v>
      </c>
      <c r="AXQ63" s="103">
        <f t="shared" si="295"/>
        <v>0</v>
      </c>
      <c r="AXR63" s="103">
        <f t="shared" si="295"/>
        <v>0</v>
      </c>
      <c r="AXS63" s="103">
        <f t="shared" si="295"/>
        <v>0</v>
      </c>
      <c r="AXT63" s="103">
        <f t="shared" si="295"/>
        <v>0</v>
      </c>
      <c r="AXU63" s="103">
        <f t="shared" si="295"/>
        <v>0</v>
      </c>
      <c r="AXV63" s="103">
        <f t="shared" si="295"/>
        <v>0</v>
      </c>
      <c r="AXW63" s="103">
        <f t="shared" si="295"/>
        <v>0</v>
      </c>
      <c r="AXX63" s="103">
        <f t="shared" si="295"/>
        <v>0</v>
      </c>
      <c r="AXY63" s="103">
        <f t="shared" si="295"/>
        <v>0</v>
      </c>
      <c r="AXZ63" s="103">
        <f t="shared" si="295"/>
        <v>0</v>
      </c>
      <c r="AYA63" s="103">
        <f t="shared" si="295"/>
        <v>0</v>
      </c>
      <c r="AYB63" s="103">
        <f t="shared" si="295"/>
        <v>0</v>
      </c>
      <c r="AYC63" s="103">
        <f t="shared" si="295"/>
        <v>0</v>
      </c>
      <c r="AYD63" s="103">
        <f t="shared" si="295"/>
        <v>0</v>
      </c>
      <c r="AYE63" s="103">
        <f t="shared" si="295"/>
        <v>0</v>
      </c>
      <c r="AYF63" s="103">
        <f t="shared" si="295"/>
        <v>0</v>
      </c>
      <c r="AYG63" s="103">
        <f t="shared" si="295"/>
        <v>0</v>
      </c>
      <c r="AYH63" s="103">
        <f t="shared" si="295"/>
        <v>0</v>
      </c>
      <c r="AYI63" s="103">
        <f t="shared" si="295"/>
        <v>0</v>
      </c>
      <c r="AYJ63" s="103">
        <f t="shared" si="295"/>
        <v>0</v>
      </c>
      <c r="AYK63" s="103">
        <f t="shared" si="295"/>
        <v>0</v>
      </c>
      <c r="AYL63" s="103">
        <f t="shared" si="295"/>
        <v>0</v>
      </c>
      <c r="AYM63" s="103">
        <f t="shared" si="295"/>
        <v>0</v>
      </c>
      <c r="AYN63" s="103">
        <f t="shared" si="295"/>
        <v>0</v>
      </c>
      <c r="AYO63" s="103">
        <f t="shared" si="295"/>
        <v>0</v>
      </c>
      <c r="AYP63" s="103">
        <f t="shared" si="295"/>
        <v>0</v>
      </c>
      <c r="AYQ63" s="103">
        <f t="shared" si="295"/>
        <v>0</v>
      </c>
      <c r="AYR63" s="103">
        <f t="shared" si="295"/>
        <v>0</v>
      </c>
      <c r="AYS63" s="103">
        <f t="shared" si="295"/>
        <v>0</v>
      </c>
      <c r="AYT63" s="103">
        <f t="shared" si="295"/>
        <v>0</v>
      </c>
      <c r="AYU63" s="103">
        <f t="shared" si="295"/>
        <v>0</v>
      </c>
      <c r="AYV63" s="103">
        <f t="shared" si="295"/>
        <v>0</v>
      </c>
      <c r="AYW63" s="103">
        <f t="shared" si="295"/>
        <v>0</v>
      </c>
      <c r="AYX63" s="103">
        <f t="shared" si="295"/>
        <v>0</v>
      </c>
      <c r="AYY63" s="103">
        <f t="shared" si="295"/>
        <v>0</v>
      </c>
      <c r="AYZ63" s="103">
        <f t="shared" si="295"/>
        <v>0</v>
      </c>
      <c r="AZA63" s="103">
        <f t="shared" si="295"/>
        <v>0</v>
      </c>
      <c r="AZB63" s="103">
        <f t="shared" si="295"/>
        <v>0</v>
      </c>
      <c r="AZC63" s="103">
        <f t="shared" si="295"/>
        <v>0</v>
      </c>
      <c r="AZD63" s="103">
        <f t="shared" si="295"/>
        <v>0</v>
      </c>
      <c r="AZE63" s="103">
        <f t="shared" si="295"/>
        <v>0</v>
      </c>
      <c r="AZF63" s="103">
        <f t="shared" si="295"/>
        <v>0</v>
      </c>
      <c r="AZG63" s="103">
        <f t="shared" si="295"/>
        <v>0</v>
      </c>
      <c r="AZH63" s="103">
        <f t="shared" si="295"/>
        <v>0</v>
      </c>
      <c r="AZI63" s="103">
        <f t="shared" ref="AZI63:BBT63" si="296">SUM(AZI23:AZI40)</f>
        <v>0</v>
      </c>
      <c r="AZJ63" s="103">
        <f t="shared" si="296"/>
        <v>0</v>
      </c>
      <c r="AZK63" s="103">
        <f t="shared" si="296"/>
        <v>0</v>
      </c>
      <c r="AZL63" s="103">
        <f t="shared" si="296"/>
        <v>0</v>
      </c>
      <c r="AZM63" s="103">
        <f t="shared" si="296"/>
        <v>0</v>
      </c>
      <c r="AZN63" s="103">
        <f t="shared" si="296"/>
        <v>0</v>
      </c>
      <c r="AZO63" s="103">
        <f t="shared" si="296"/>
        <v>0</v>
      </c>
      <c r="AZP63" s="103">
        <f t="shared" si="296"/>
        <v>0</v>
      </c>
      <c r="AZQ63" s="103">
        <f t="shared" si="296"/>
        <v>0</v>
      </c>
      <c r="AZR63" s="103">
        <f t="shared" si="296"/>
        <v>0</v>
      </c>
      <c r="AZS63" s="103">
        <f t="shared" si="296"/>
        <v>0</v>
      </c>
      <c r="AZT63" s="103">
        <f t="shared" si="296"/>
        <v>0</v>
      </c>
      <c r="AZU63" s="103">
        <f t="shared" si="296"/>
        <v>0</v>
      </c>
      <c r="AZV63" s="103">
        <f t="shared" si="296"/>
        <v>0</v>
      </c>
      <c r="AZW63" s="103">
        <f t="shared" si="296"/>
        <v>0</v>
      </c>
      <c r="AZX63" s="103">
        <f t="shared" si="296"/>
        <v>0</v>
      </c>
      <c r="AZY63" s="103">
        <f t="shared" si="296"/>
        <v>0</v>
      </c>
      <c r="AZZ63" s="103">
        <f t="shared" si="296"/>
        <v>0</v>
      </c>
      <c r="BAA63" s="103">
        <f t="shared" si="296"/>
        <v>0</v>
      </c>
      <c r="BAB63" s="103">
        <f t="shared" si="296"/>
        <v>0</v>
      </c>
      <c r="BAC63" s="103">
        <f t="shared" si="296"/>
        <v>0</v>
      </c>
      <c r="BAD63" s="103">
        <f t="shared" si="296"/>
        <v>0</v>
      </c>
      <c r="BAE63" s="103">
        <f t="shared" si="296"/>
        <v>0</v>
      </c>
      <c r="BAF63" s="103">
        <f t="shared" si="296"/>
        <v>0</v>
      </c>
      <c r="BAG63" s="103">
        <f t="shared" si="296"/>
        <v>0</v>
      </c>
      <c r="BAH63" s="103">
        <f t="shared" si="296"/>
        <v>0</v>
      </c>
      <c r="BAI63" s="103">
        <f t="shared" si="296"/>
        <v>0</v>
      </c>
      <c r="BAJ63" s="103">
        <f t="shared" si="296"/>
        <v>0</v>
      </c>
      <c r="BAK63" s="103">
        <f t="shared" si="296"/>
        <v>0</v>
      </c>
      <c r="BAL63" s="103">
        <f t="shared" si="296"/>
        <v>0</v>
      </c>
      <c r="BAM63" s="103">
        <f t="shared" si="296"/>
        <v>0</v>
      </c>
      <c r="BAN63" s="103">
        <f t="shared" si="296"/>
        <v>0</v>
      </c>
      <c r="BAO63" s="103">
        <f t="shared" si="296"/>
        <v>0</v>
      </c>
      <c r="BAP63" s="103">
        <f t="shared" si="296"/>
        <v>0</v>
      </c>
      <c r="BAQ63" s="103">
        <f t="shared" si="296"/>
        <v>0</v>
      </c>
      <c r="BAR63" s="103">
        <f t="shared" si="296"/>
        <v>0</v>
      </c>
      <c r="BAS63" s="103">
        <f t="shared" si="296"/>
        <v>0</v>
      </c>
      <c r="BAT63" s="103">
        <f t="shared" si="296"/>
        <v>0</v>
      </c>
      <c r="BAU63" s="103">
        <f t="shared" si="296"/>
        <v>0</v>
      </c>
      <c r="BAV63" s="103">
        <f t="shared" si="296"/>
        <v>0</v>
      </c>
      <c r="BAW63" s="103">
        <f t="shared" si="296"/>
        <v>0</v>
      </c>
      <c r="BAX63" s="103">
        <f t="shared" si="296"/>
        <v>0</v>
      </c>
      <c r="BAY63" s="103">
        <f t="shared" si="296"/>
        <v>0</v>
      </c>
      <c r="BAZ63" s="103">
        <f t="shared" si="296"/>
        <v>0</v>
      </c>
      <c r="BBA63" s="103">
        <f t="shared" si="296"/>
        <v>0</v>
      </c>
      <c r="BBB63" s="103">
        <f t="shared" si="296"/>
        <v>0</v>
      </c>
      <c r="BBC63" s="103">
        <f t="shared" si="296"/>
        <v>0</v>
      </c>
      <c r="BBD63" s="103">
        <f t="shared" si="296"/>
        <v>0</v>
      </c>
      <c r="BBE63" s="103">
        <f t="shared" si="296"/>
        <v>0</v>
      </c>
      <c r="BBF63" s="103">
        <f t="shared" si="296"/>
        <v>0</v>
      </c>
      <c r="BBG63" s="103">
        <f t="shared" si="296"/>
        <v>0</v>
      </c>
      <c r="BBH63" s="103">
        <f t="shared" si="296"/>
        <v>0</v>
      </c>
      <c r="BBI63" s="103">
        <f t="shared" si="296"/>
        <v>0</v>
      </c>
      <c r="BBJ63" s="103">
        <f t="shared" si="296"/>
        <v>0</v>
      </c>
      <c r="BBK63" s="103">
        <f t="shared" si="296"/>
        <v>0</v>
      </c>
      <c r="BBL63" s="103">
        <f t="shared" si="296"/>
        <v>0</v>
      </c>
      <c r="BBM63" s="103">
        <f t="shared" si="296"/>
        <v>0</v>
      </c>
      <c r="BBN63" s="103">
        <f t="shared" si="296"/>
        <v>0</v>
      </c>
      <c r="BBO63" s="103">
        <f t="shared" si="296"/>
        <v>0</v>
      </c>
      <c r="BBP63" s="103">
        <f t="shared" si="296"/>
        <v>0</v>
      </c>
      <c r="BBQ63" s="103">
        <f t="shared" si="296"/>
        <v>0</v>
      </c>
      <c r="BBR63" s="103">
        <f t="shared" si="296"/>
        <v>0</v>
      </c>
      <c r="BBS63" s="103">
        <f t="shared" si="296"/>
        <v>0</v>
      </c>
      <c r="BBT63" s="103">
        <f t="shared" si="296"/>
        <v>0</v>
      </c>
      <c r="BBU63" s="103">
        <f t="shared" ref="BBU63:BEF63" si="297">SUM(BBU23:BBU40)</f>
        <v>0</v>
      </c>
      <c r="BBV63" s="103">
        <f t="shared" si="297"/>
        <v>0</v>
      </c>
      <c r="BBW63" s="103">
        <f t="shared" si="297"/>
        <v>0</v>
      </c>
      <c r="BBX63" s="103">
        <f t="shared" si="297"/>
        <v>0</v>
      </c>
      <c r="BBY63" s="103">
        <f t="shared" si="297"/>
        <v>0</v>
      </c>
      <c r="BBZ63" s="103">
        <f t="shared" si="297"/>
        <v>0</v>
      </c>
      <c r="BCA63" s="103">
        <f t="shared" si="297"/>
        <v>0</v>
      </c>
      <c r="BCB63" s="103">
        <f t="shared" si="297"/>
        <v>0</v>
      </c>
      <c r="BCC63" s="103">
        <f t="shared" si="297"/>
        <v>0</v>
      </c>
      <c r="BCD63" s="103">
        <f t="shared" si="297"/>
        <v>0</v>
      </c>
      <c r="BCE63" s="103">
        <f t="shared" si="297"/>
        <v>0</v>
      </c>
      <c r="BCF63" s="103">
        <f t="shared" si="297"/>
        <v>0</v>
      </c>
      <c r="BCG63" s="103">
        <f t="shared" si="297"/>
        <v>0</v>
      </c>
      <c r="BCH63" s="103">
        <f t="shared" si="297"/>
        <v>0</v>
      </c>
      <c r="BCI63" s="103">
        <f t="shared" si="297"/>
        <v>0</v>
      </c>
      <c r="BCJ63" s="103">
        <f t="shared" si="297"/>
        <v>0</v>
      </c>
      <c r="BCK63" s="103">
        <f t="shared" si="297"/>
        <v>0</v>
      </c>
      <c r="BCL63" s="103">
        <f t="shared" si="297"/>
        <v>0</v>
      </c>
      <c r="BCM63" s="103">
        <f t="shared" si="297"/>
        <v>0</v>
      </c>
      <c r="BCN63" s="103">
        <f t="shared" si="297"/>
        <v>0</v>
      </c>
      <c r="BCO63" s="103">
        <f t="shared" si="297"/>
        <v>0</v>
      </c>
      <c r="BCP63" s="103">
        <f t="shared" si="297"/>
        <v>0</v>
      </c>
      <c r="BCQ63" s="103">
        <f t="shared" si="297"/>
        <v>0</v>
      </c>
      <c r="BCR63" s="103">
        <f t="shared" si="297"/>
        <v>0</v>
      </c>
      <c r="BCS63" s="103">
        <f t="shared" si="297"/>
        <v>0</v>
      </c>
      <c r="BCT63" s="103">
        <f t="shared" si="297"/>
        <v>0</v>
      </c>
      <c r="BCU63" s="103">
        <f t="shared" si="297"/>
        <v>0</v>
      </c>
      <c r="BCV63" s="103">
        <f t="shared" si="297"/>
        <v>0</v>
      </c>
      <c r="BCW63" s="103">
        <f t="shared" si="297"/>
        <v>0</v>
      </c>
      <c r="BCX63" s="103">
        <f t="shared" si="297"/>
        <v>0</v>
      </c>
      <c r="BCY63" s="103">
        <f t="shared" si="297"/>
        <v>0</v>
      </c>
      <c r="BCZ63" s="103">
        <f t="shared" si="297"/>
        <v>0</v>
      </c>
      <c r="BDA63" s="103">
        <f t="shared" si="297"/>
        <v>0</v>
      </c>
      <c r="BDB63" s="103">
        <f t="shared" si="297"/>
        <v>0</v>
      </c>
      <c r="BDC63" s="103">
        <f t="shared" si="297"/>
        <v>0</v>
      </c>
      <c r="BDD63" s="103">
        <f t="shared" si="297"/>
        <v>0</v>
      </c>
      <c r="BDE63" s="103">
        <f t="shared" si="297"/>
        <v>0</v>
      </c>
      <c r="BDF63" s="103">
        <f t="shared" si="297"/>
        <v>0</v>
      </c>
      <c r="BDG63" s="103">
        <f t="shared" si="297"/>
        <v>0</v>
      </c>
      <c r="BDH63" s="103">
        <f t="shared" si="297"/>
        <v>0</v>
      </c>
      <c r="BDI63" s="103">
        <f t="shared" si="297"/>
        <v>0</v>
      </c>
      <c r="BDJ63" s="103">
        <f t="shared" si="297"/>
        <v>0</v>
      </c>
      <c r="BDK63" s="103">
        <f t="shared" si="297"/>
        <v>0</v>
      </c>
      <c r="BDL63" s="103">
        <f t="shared" si="297"/>
        <v>0</v>
      </c>
      <c r="BDM63" s="103">
        <f t="shared" si="297"/>
        <v>0</v>
      </c>
      <c r="BDN63" s="103">
        <f t="shared" si="297"/>
        <v>0</v>
      </c>
      <c r="BDO63" s="103">
        <f t="shared" si="297"/>
        <v>0</v>
      </c>
      <c r="BDP63" s="103">
        <f t="shared" si="297"/>
        <v>0</v>
      </c>
      <c r="BDQ63" s="103">
        <f t="shared" si="297"/>
        <v>0</v>
      </c>
      <c r="BDR63" s="103">
        <f t="shared" si="297"/>
        <v>0</v>
      </c>
      <c r="BDS63" s="103">
        <f t="shared" si="297"/>
        <v>0</v>
      </c>
      <c r="BDT63" s="103">
        <f t="shared" si="297"/>
        <v>0</v>
      </c>
      <c r="BDU63" s="103">
        <f t="shared" si="297"/>
        <v>0</v>
      </c>
      <c r="BDV63" s="103">
        <f t="shared" si="297"/>
        <v>0</v>
      </c>
      <c r="BDW63" s="103">
        <f t="shared" si="297"/>
        <v>0</v>
      </c>
      <c r="BDX63" s="103">
        <f t="shared" si="297"/>
        <v>0</v>
      </c>
      <c r="BDY63" s="103">
        <f t="shared" si="297"/>
        <v>0</v>
      </c>
      <c r="BDZ63" s="103">
        <f t="shared" si="297"/>
        <v>0</v>
      </c>
      <c r="BEA63" s="103">
        <f t="shared" si="297"/>
        <v>0</v>
      </c>
      <c r="BEB63" s="103">
        <f t="shared" si="297"/>
        <v>0</v>
      </c>
      <c r="BEC63" s="103">
        <f t="shared" si="297"/>
        <v>0</v>
      </c>
      <c r="BED63" s="103">
        <f t="shared" si="297"/>
        <v>0</v>
      </c>
      <c r="BEE63" s="103">
        <f t="shared" si="297"/>
        <v>0</v>
      </c>
      <c r="BEF63" s="103">
        <f t="shared" si="297"/>
        <v>0</v>
      </c>
      <c r="BEG63" s="103">
        <f t="shared" ref="BEG63:BGR63" si="298">SUM(BEG23:BEG40)</f>
        <v>0</v>
      </c>
      <c r="BEH63" s="103">
        <f t="shared" si="298"/>
        <v>0</v>
      </c>
      <c r="BEI63" s="103">
        <f t="shared" si="298"/>
        <v>0</v>
      </c>
      <c r="BEJ63" s="103">
        <f t="shared" si="298"/>
        <v>0</v>
      </c>
      <c r="BEK63" s="103">
        <f t="shared" si="298"/>
        <v>0</v>
      </c>
      <c r="BEL63" s="103">
        <f t="shared" si="298"/>
        <v>0</v>
      </c>
      <c r="BEM63" s="103">
        <f t="shared" si="298"/>
        <v>0</v>
      </c>
      <c r="BEN63" s="103">
        <f t="shared" si="298"/>
        <v>0</v>
      </c>
      <c r="BEO63" s="103">
        <f t="shared" si="298"/>
        <v>0</v>
      </c>
      <c r="BEP63" s="103">
        <f t="shared" si="298"/>
        <v>0</v>
      </c>
      <c r="BEQ63" s="103">
        <f t="shared" si="298"/>
        <v>0</v>
      </c>
      <c r="BER63" s="103">
        <f t="shared" si="298"/>
        <v>0</v>
      </c>
      <c r="BES63" s="103">
        <f t="shared" si="298"/>
        <v>0</v>
      </c>
      <c r="BET63" s="103">
        <f t="shared" si="298"/>
        <v>0</v>
      </c>
      <c r="BEU63" s="103">
        <f t="shared" si="298"/>
        <v>0</v>
      </c>
      <c r="BEV63" s="103">
        <f t="shared" si="298"/>
        <v>0</v>
      </c>
      <c r="BEW63" s="103">
        <f t="shared" si="298"/>
        <v>0</v>
      </c>
      <c r="BEX63" s="103">
        <f t="shared" si="298"/>
        <v>0</v>
      </c>
      <c r="BEY63" s="103">
        <f t="shared" si="298"/>
        <v>0</v>
      </c>
      <c r="BEZ63" s="103">
        <f t="shared" si="298"/>
        <v>0</v>
      </c>
      <c r="BFA63" s="103">
        <f t="shared" si="298"/>
        <v>0</v>
      </c>
      <c r="BFB63" s="103">
        <f t="shared" si="298"/>
        <v>0</v>
      </c>
      <c r="BFC63" s="103">
        <f t="shared" si="298"/>
        <v>0</v>
      </c>
      <c r="BFD63" s="103">
        <f t="shared" si="298"/>
        <v>0</v>
      </c>
      <c r="BFE63" s="103">
        <f t="shared" si="298"/>
        <v>0</v>
      </c>
      <c r="BFF63" s="103">
        <f t="shared" si="298"/>
        <v>0</v>
      </c>
      <c r="BFG63" s="103">
        <f t="shared" si="298"/>
        <v>0</v>
      </c>
      <c r="BFH63" s="103">
        <f t="shared" si="298"/>
        <v>0</v>
      </c>
      <c r="BFI63" s="103">
        <f t="shared" si="298"/>
        <v>0</v>
      </c>
      <c r="BFJ63" s="103">
        <f t="shared" si="298"/>
        <v>0</v>
      </c>
      <c r="BFK63" s="103">
        <f t="shared" si="298"/>
        <v>0</v>
      </c>
      <c r="BFL63" s="103">
        <f t="shared" si="298"/>
        <v>0</v>
      </c>
      <c r="BFM63" s="103">
        <f t="shared" si="298"/>
        <v>0</v>
      </c>
      <c r="BFN63" s="103">
        <f t="shared" si="298"/>
        <v>0</v>
      </c>
      <c r="BFO63" s="103">
        <f t="shared" si="298"/>
        <v>0</v>
      </c>
      <c r="BFP63" s="103">
        <f t="shared" si="298"/>
        <v>0</v>
      </c>
      <c r="BFQ63" s="103">
        <f t="shared" si="298"/>
        <v>0</v>
      </c>
      <c r="BFR63" s="103">
        <f t="shared" si="298"/>
        <v>0</v>
      </c>
      <c r="BFS63" s="103">
        <f t="shared" si="298"/>
        <v>0</v>
      </c>
      <c r="BFT63" s="103">
        <f t="shared" si="298"/>
        <v>0</v>
      </c>
      <c r="BFU63" s="103">
        <f t="shared" si="298"/>
        <v>0</v>
      </c>
      <c r="BFV63" s="103">
        <f t="shared" si="298"/>
        <v>0</v>
      </c>
      <c r="BFW63" s="103">
        <f t="shared" si="298"/>
        <v>0</v>
      </c>
      <c r="BFX63" s="103">
        <f t="shared" si="298"/>
        <v>0</v>
      </c>
      <c r="BFY63" s="103">
        <f t="shared" si="298"/>
        <v>0</v>
      </c>
      <c r="BFZ63" s="103">
        <f t="shared" si="298"/>
        <v>0</v>
      </c>
      <c r="BGA63" s="103">
        <f t="shared" si="298"/>
        <v>0</v>
      </c>
      <c r="BGB63" s="103">
        <f t="shared" si="298"/>
        <v>0</v>
      </c>
      <c r="BGC63" s="103">
        <f t="shared" si="298"/>
        <v>0</v>
      </c>
      <c r="BGD63" s="103">
        <f t="shared" si="298"/>
        <v>0</v>
      </c>
      <c r="BGE63" s="103">
        <f t="shared" si="298"/>
        <v>0</v>
      </c>
      <c r="BGF63" s="103">
        <f t="shared" si="298"/>
        <v>0</v>
      </c>
      <c r="BGG63" s="103">
        <f t="shared" si="298"/>
        <v>0</v>
      </c>
      <c r="BGH63" s="103">
        <f t="shared" si="298"/>
        <v>0</v>
      </c>
      <c r="BGI63" s="103">
        <f t="shared" si="298"/>
        <v>0</v>
      </c>
      <c r="BGJ63" s="103">
        <f t="shared" si="298"/>
        <v>0</v>
      </c>
      <c r="BGK63" s="103">
        <f t="shared" si="298"/>
        <v>0</v>
      </c>
      <c r="BGL63" s="103">
        <f t="shared" si="298"/>
        <v>0</v>
      </c>
      <c r="BGM63" s="103">
        <f t="shared" si="298"/>
        <v>0</v>
      </c>
      <c r="BGN63" s="103">
        <f t="shared" si="298"/>
        <v>0</v>
      </c>
      <c r="BGO63" s="103">
        <f t="shared" si="298"/>
        <v>0</v>
      </c>
      <c r="BGP63" s="103">
        <f t="shared" si="298"/>
        <v>0</v>
      </c>
      <c r="BGQ63" s="103">
        <f t="shared" si="298"/>
        <v>0</v>
      </c>
      <c r="BGR63" s="103">
        <f t="shared" si="298"/>
        <v>0</v>
      </c>
      <c r="BGS63" s="103">
        <f t="shared" ref="BGS63:BJD63" si="299">SUM(BGS23:BGS40)</f>
        <v>0</v>
      </c>
      <c r="BGT63" s="103">
        <f t="shared" si="299"/>
        <v>0</v>
      </c>
      <c r="BGU63" s="103">
        <f t="shared" si="299"/>
        <v>0</v>
      </c>
      <c r="BGV63" s="103">
        <f t="shared" si="299"/>
        <v>0</v>
      </c>
      <c r="BGW63" s="103">
        <f t="shared" si="299"/>
        <v>0</v>
      </c>
      <c r="BGX63" s="103">
        <f t="shared" si="299"/>
        <v>0</v>
      </c>
      <c r="BGY63" s="103">
        <f t="shared" si="299"/>
        <v>0</v>
      </c>
      <c r="BGZ63" s="103">
        <f t="shared" si="299"/>
        <v>0</v>
      </c>
      <c r="BHA63" s="103">
        <f t="shared" si="299"/>
        <v>0</v>
      </c>
      <c r="BHB63" s="103">
        <f t="shared" si="299"/>
        <v>0</v>
      </c>
      <c r="BHC63" s="103">
        <f t="shared" si="299"/>
        <v>0</v>
      </c>
      <c r="BHD63" s="103">
        <f t="shared" si="299"/>
        <v>0</v>
      </c>
      <c r="BHE63" s="103">
        <f t="shared" si="299"/>
        <v>0</v>
      </c>
      <c r="BHF63" s="103">
        <f t="shared" si="299"/>
        <v>0</v>
      </c>
      <c r="BHG63" s="103">
        <f t="shared" si="299"/>
        <v>0</v>
      </c>
      <c r="BHH63" s="103">
        <f t="shared" si="299"/>
        <v>0</v>
      </c>
      <c r="BHI63" s="103">
        <f t="shared" si="299"/>
        <v>0</v>
      </c>
      <c r="BHJ63" s="103">
        <f t="shared" si="299"/>
        <v>0</v>
      </c>
      <c r="BHK63" s="103">
        <f t="shared" si="299"/>
        <v>0</v>
      </c>
      <c r="BHL63" s="103">
        <f t="shared" si="299"/>
        <v>0</v>
      </c>
      <c r="BHM63" s="103">
        <f t="shared" si="299"/>
        <v>0</v>
      </c>
      <c r="BHN63" s="103">
        <f t="shared" si="299"/>
        <v>0</v>
      </c>
      <c r="BHO63" s="103">
        <f t="shared" si="299"/>
        <v>0</v>
      </c>
      <c r="BHP63" s="103">
        <f t="shared" si="299"/>
        <v>0</v>
      </c>
      <c r="BHQ63" s="103">
        <f t="shared" si="299"/>
        <v>0</v>
      </c>
      <c r="BHR63" s="103">
        <f t="shared" si="299"/>
        <v>0</v>
      </c>
      <c r="BHS63" s="103">
        <f t="shared" si="299"/>
        <v>0</v>
      </c>
      <c r="BHT63" s="103">
        <f t="shared" si="299"/>
        <v>0</v>
      </c>
      <c r="BHU63" s="103">
        <f t="shared" si="299"/>
        <v>0</v>
      </c>
      <c r="BHV63" s="103">
        <f t="shared" si="299"/>
        <v>0</v>
      </c>
      <c r="BHW63" s="103">
        <f t="shared" si="299"/>
        <v>0</v>
      </c>
      <c r="BHX63" s="103">
        <f t="shared" si="299"/>
        <v>0</v>
      </c>
      <c r="BHY63" s="103">
        <f t="shared" si="299"/>
        <v>0</v>
      </c>
      <c r="BHZ63" s="103">
        <f t="shared" si="299"/>
        <v>0</v>
      </c>
      <c r="BIA63" s="103">
        <f t="shared" si="299"/>
        <v>0</v>
      </c>
      <c r="BIB63" s="103">
        <f t="shared" si="299"/>
        <v>0</v>
      </c>
      <c r="BIC63" s="103">
        <f t="shared" si="299"/>
        <v>0</v>
      </c>
      <c r="BID63" s="103">
        <f t="shared" si="299"/>
        <v>0</v>
      </c>
      <c r="BIE63" s="103">
        <f t="shared" si="299"/>
        <v>0</v>
      </c>
      <c r="BIF63" s="103">
        <f t="shared" si="299"/>
        <v>0</v>
      </c>
      <c r="BIG63" s="103">
        <f t="shared" si="299"/>
        <v>0</v>
      </c>
      <c r="BIH63" s="103">
        <f t="shared" si="299"/>
        <v>0</v>
      </c>
      <c r="BII63" s="103">
        <f t="shared" si="299"/>
        <v>0</v>
      </c>
      <c r="BIJ63" s="103">
        <f t="shared" si="299"/>
        <v>0</v>
      </c>
      <c r="BIK63" s="103">
        <f t="shared" si="299"/>
        <v>0</v>
      </c>
      <c r="BIL63" s="103">
        <f t="shared" si="299"/>
        <v>0</v>
      </c>
      <c r="BIM63" s="103">
        <f t="shared" si="299"/>
        <v>0</v>
      </c>
      <c r="BIN63" s="103">
        <f t="shared" si="299"/>
        <v>0</v>
      </c>
      <c r="BIO63" s="103">
        <f t="shared" si="299"/>
        <v>0</v>
      </c>
      <c r="BIP63" s="103">
        <f t="shared" si="299"/>
        <v>0</v>
      </c>
      <c r="BIQ63" s="103">
        <f t="shared" si="299"/>
        <v>0</v>
      </c>
      <c r="BIR63" s="103">
        <f t="shared" si="299"/>
        <v>0</v>
      </c>
      <c r="BIS63" s="103">
        <f t="shared" si="299"/>
        <v>0</v>
      </c>
      <c r="BIT63" s="103">
        <f t="shared" si="299"/>
        <v>0</v>
      </c>
      <c r="BIU63" s="103">
        <f t="shared" si="299"/>
        <v>0</v>
      </c>
      <c r="BIV63" s="103">
        <f t="shared" si="299"/>
        <v>0</v>
      </c>
      <c r="BIW63" s="103">
        <f t="shared" si="299"/>
        <v>0</v>
      </c>
      <c r="BIX63" s="103">
        <f t="shared" si="299"/>
        <v>0</v>
      </c>
      <c r="BIY63" s="103">
        <f t="shared" si="299"/>
        <v>0</v>
      </c>
      <c r="BIZ63" s="103">
        <f t="shared" si="299"/>
        <v>0</v>
      </c>
      <c r="BJA63" s="103">
        <f t="shared" si="299"/>
        <v>0</v>
      </c>
      <c r="BJB63" s="103">
        <f t="shared" si="299"/>
        <v>0</v>
      </c>
      <c r="BJC63" s="103">
        <f t="shared" si="299"/>
        <v>0</v>
      </c>
      <c r="BJD63" s="103">
        <f t="shared" si="299"/>
        <v>0</v>
      </c>
      <c r="BJE63" s="103">
        <f t="shared" ref="BJE63:BLP63" si="300">SUM(BJE23:BJE40)</f>
        <v>0</v>
      </c>
      <c r="BJF63" s="103">
        <f t="shared" si="300"/>
        <v>0</v>
      </c>
      <c r="BJG63" s="103">
        <f t="shared" si="300"/>
        <v>0</v>
      </c>
      <c r="BJH63" s="103">
        <f t="shared" si="300"/>
        <v>0</v>
      </c>
      <c r="BJI63" s="103">
        <f t="shared" si="300"/>
        <v>0</v>
      </c>
      <c r="BJJ63" s="103">
        <f t="shared" si="300"/>
        <v>0</v>
      </c>
      <c r="BJK63" s="103">
        <f t="shared" si="300"/>
        <v>0</v>
      </c>
      <c r="BJL63" s="103">
        <f t="shared" si="300"/>
        <v>0</v>
      </c>
      <c r="BJM63" s="103">
        <f t="shared" si="300"/>
        <v>0</v>
      </c>
      <c r="BJN63" s="103">
        <f t="shared" si="300"/>
        <v>0</v>
      </c>
      <c r="BJO63" s="103">
        <f t="shared" si="300"/>
        <v>0</v>
      </c>
      <c r="BJP63" s="103">
        <f t="shared" si="300"/>
        <v>0</v>
      </c>
      <c r="BJQ63" s="103">
        <f t="shared" si="300"/>
        <v>0</v>
      </c>
      <c r="BJR63" s="103">
        <f t="shared" si="300"/>
        <v>0</v>
      </c>
      <c r="BJS63" s="103">
        <f t="shared" si="300"/>
        <v>0</v>
      </c>
      <c r="BJT63" s="103">
        <f t="shared" si="300"/>
        <v>0</v>
      </c>
      <c r="BJU63" s="103">
        <f t="shared" si="300"/>
        <v>0</v>
      </c>
      <c r="BJV63" s="103">
        <f t="shared" si="300"/>
        <v>0</v>
      </c>
      <c r="BJW63" s="103">
        <f t="shared" si="300"/>
        <v>0</v>
      </c>
      <c r="BJX63" s="103">
        <f t="shared" si="300"/>
        <v>0</v>
      </c>
      <c r="BJY63" s="103">
        <f t="shared" si="300"/>
        <v>0</v>
      </c>
      <c r="BJZ63" s="103">
        <f t="shared" si="300"/>
        <v>0</v>
      </c>
      <c r="BKA63" s="103">
        <f t="shared" si="300"/>
        <v>0</v>
      </c>
      <c r="BKB63" s="103">
        <f t="shared" si="300"/>
        <v>0</v>
      </c>
      <c r="BKC63" s="103">
        <f t="shared" si="300"/>
        <v>0</v>
      </c>
      <c r="BKD63" s="103">
        <f t="shared" si="300"/>
        <v>0</v>
      </c>
      <c r="BKE63" s="103">
        <f t="shared" si="300"/>
        <v>0</v>
      </c>
      <c r="BKF63" s="103">
        <f t="shared" si="300"/>
        <v>0</v>
      </c>
      <c r="BKG63" s="103">
        <f t="shared" si="300"/>
        <v>0</v>
      </c>
      <c r="BKH63" s="103">
        <f t="shared" si="300"/>
        <v>0</v>
      </c>
      <c r="BKI63" s="103">
        <f t="shared" si="300"/>
        <v>0</v>
      </c>
      <c r="BKJ63" s="103">
        <f t="shared" si="300"/>
        <v>0</v>
      </c>
      <c r="BKK63" s="103">
        <f t="shared" si="300"/>
        <v>0</v>
      </c>
      <c r="BKL63" s="103">
        <f t="shared" si="300"/>
        <v>0</v>
      </c>
      <c r="BKM63" s="103">
        <f t="shared" si="300"/>
        <v>0</v>
      </c>
      <c r="BKN63" s="103">
        <f t="shared" si="300"/>
        <v>0</v>
      </c>
      <c r="BKO63" s="103">
        <f t="shared" si="300"/>
        <v>0</v>
      </c>
      <c r="BKP63" s="103">
        <f t="shared" si="300"/>
        <v>0</v>
      </c>
      <c r="BKQ63" s="103">
        <f t="shared" si="300"/>
        <v>0</v>
      </c>
      <c r="BKR63" s="103">
        <f t="shared" si="300"/>
        <v>0</v>
      </c>
      <c r="BKS63" s="103">
        <f t="shared" si="300"/>
        <v>0</v>
      </c>
      <c r="BKT63" s="103">
        <f t="shared" si="300"/>
        <v>0</v>
      </c>
      <c r="BKU63" s="103">
        <f t="shared" si="300"/>
        <v>0</v>
      </c>
      <c r="BKV63" s="103">
        <f t="shared" si="300"/>
        <v>0</v>
      </c>
      <c r="BKW63" s="103">
        <f t="shared" si="300"/>
        <v>0</v>
      </c>
      <c r="BKX63" s="103">
        <f t="shared" si="300"/>
        <v>0</v>
      </c>
      <c r="BKY63" s="103">
        <f t="shared" si="300"/>
        <v>0</v>
      </c>
      <c r="BKZ63" s="103">
        <f t="shared" si="300"/>
        <v>0</v>
      </c>
      <c r="BLA63" s="103">
        <f t="shared" si="300"/>
        <v>0</v>
      </c>
      <c r="BLB63" s="103">
        <f t="shared" si="300"/>
        <v>0</v>
      </c>
      <c r="BLC63" s="103">
        <f t="shared" si="300"/>
        <v>0</v>
      </c>
      <c r="BLD63" s="103">
        <f t="shared" si="300"/>
        <v>0</v>
      </c>
      <c r="BLE63" s="103">
        <f t="shared" si="300"/>
        <v>0</v>
      </c>
      <c r="BLF63" s="103">
        <f t="shared" si="300"/>
        <v>0</v>
      </c>
      <c r="BLG63" s="103">
        <f t="shared" si="300"/>
        <v>0</v>
      </c>
      <c r="BLH63" s="103">
        <f t="shared" si="300"/>
        <v>0</v>
      </c>
      <c r="BLI63" s="103">
        <f t="shared" si="300"/>
        <v>0</v>
      </c>
      <c r="BLJ63" s="103">
        <f t="shared" si="300"/>
        <v>0</v>
      </c>
      <c r="BLK63" s="103">
        <f t="shared" si="300"/>
        <v>0</v>
      </c>
      <c r="BLL63" s="103">
        <f t="shared" si="300"/>
        <v>0</v>
      </c>
      <c r="BLM63" s="103">
        <f t="shared" si="300"/>
        <v>0</v>
      </c>
      <c r="BLN63" s="103">
        <f t="shared" si="300"/>
        <v>0</v>
      </c>
      <c r="BLO63" s="103">
        <f t="shared" si="300"/>
        <v>0</v>
      </c>
      <c r="BLP63" s="103">
        <f t="shared" si="300"/>
        <v>0</v>
      </c>
      <c r="BLQ63" s="103">
        <f t="shared" ref="BLQ63:BOB63" si="301">SUM(BLQ23:BLQ40)</f>
        <v>0</v>
      </c>
      <c r="BLR63" s="103">
        <f t="shared" si="301"/>
        <v>0</v>
      </c>
      <c r="BLS63" s="103">
        <f t="shared" si="301"/>
        <v>0</v>
      </c>
      <c r="BLT63" s="103">
        <f t="shared" si="301"/>
        <v>0</v>
      </c>
      <c r="BLU63" s="103">
        <f t="shared" si="301"/>
        <v>0</v>
      </c>
      <c r="BLV63" s="103">
        <f t="shared" si="301"/>
        <v>0</v>
      </c>
      <c r="BLW63" s="103">
        <f t="shared" si="301"/>
        <v>0</v>
      </c>
      <c r="BLX63" s="103">
        <f t="shared" si="301"/>
        <v>0</v>
      </c>
      <c r="BLY63" s="103">
        <f t="shared" si="301"/>
        <v>0</v>
      </c>
      <c r="BLZ63" s="103">
        <f t="shared" si="301"/>
        <v>0</v>
      </c>
      <c r="BMA63" s="103">
        <f t="shared" si="301"/>
        <v>0</v>
      </c>
      <c r="BMB63" s="103">
        <f t="shared" si="301"/>
        <v>0</v>
      </c>
      <c r="BMC63" s="103">
        <f t="shared" si="301"/>
        <v>0</v>
      </c>
      <c r="BMD63" s="103">
        <f t="shared" si="301"/>
        <v>0</v>
      </c>
      <c r="BME63" s="103">
        <f t="shared" si="301"/>
        <v>0</v>
      </c>
      <c r="BMF63" s="103">
        <f t="shared" si="301"/>
        <v>0</v>
      </c>
      <c r="BMG63" s="103">
        <f t="shared" si="301"/>
        <v>0</v>
      </c>
      <c r="BMH63" s="103">
        <f t="shared" si="301"/>
        <v>0</v>
      </c>
      <c r="BMI63" s="103">
        <f t="shared" si="301"/>
        <v>0</v>
      </c>
      <c r="BMJ63" s="103">
        <f t="shared" si="301"/>
        <v>0</v>
      </c>
      <c r="BMK63" s="103">
        <f t="shared" si="301"/>
        <v>0</v>
      </c>
      <c r="BML63" s="103">
        <f t="shared" si="301"/>
        <v>0</v>
      </c>
      <c r="BMM63" s="103">
        <f t="shared" si="301"/>
        <v>0</v>
      </c>
      <c r="BMN63" s="103">
        <f t="shared" si="301"/>
        <v>0</v>
      </c>
      <c r="BMO63" s="103">
        <f t="shared" si="301"/>
        <v>0</v>
      </c>
      <c r="BMP63" s="103">
        <f t="shared" si="301"/>
        <v>0</v>
      </c>
      <c r="BMQ63" s="103">
        <f t="shared" si="301"/>
        <v>0</v>
      </c>
      <c r="BMR63" s="103">
        <f t="shared" si="301"/>
        <v>0</v>
      </c>
      <c r="BMS63" s="103">
        <f t="shared" si="301"/>
        <v>0</v>
      </c>
      <c r="BMT63" s="103">
        <f t="shared" si="301"/>
        <v>0</v>
      </c>
      <c r="BMU63" s="103">
        <f t="shared" si="301"/>
        <v>0</v>
      </c>
      <c r="BMV63" s="103">
        <f t="shared" si="301"/>
        <v>0</v>
      </c>
      <c r="BMW63" s="103">
        <f t="shared" si="301"/>
        <v>0</v>
      </c>
      <c r="BMX63" s="103">
        <f t="shared" si="301"/>
        <v>0</v>
      </c>
      <c r="BMY63" s="103">
        <f t="shared" si="301"/>
        <v>0</v>
      </c>
      <c r="BMZ63" s="103">
        <f t="shared" si="301"/>
        <v>0</v>
      </c>
      <c r="BNA63" s="103">
        <f t="shared" si="301"/>
        <v>0</v>
      </c>
      <c r="BNB63" s="103">
        <f t="shared" si="301"/>
        <v>0</v>
      </c>
      <c r="BNC63" s="103">
        <f t="shared" si="301"/>
        <v>0</v>
      </c>
      <c r="BND63" s="103">
        <f t="shared" si="301"/>
        <v>0</v>
      </c>
      <c r="BNE63" s="103">
        <f t="shared" si="301"/>
        <v>0</v>
      </c>
      <c r="BNF63" s="103">
        <f t="shared" si="301"/>
        <v>0</v>
      </c>
      <c r="BNG63" s="103">
        <f t="shared" si="301"/>
        <v>0</v>
      </c>
      <c r="BNH63" s="103">
        <f t="shared" si="301"/>
        <v>0</v>
      </c>
      <c r="BNI63" s="103">
        <f t="shared" si="301"/>
        <v>0</v>
      </c>
      <c r="BNJ63" s="103">
        <f t="shared" si="301"/>
        <v>0</v>
      </c>
      <c r="BNK63" s="103">
        <f t="shared" si="301"/>
        <v>0</v>
      </c>
      <c r="BNL63" s="103">
        <f t="shared" si="301"/>
        <v>0</v>
      </c>
      <c r="BNM63" s="103">
        <f t="shared" si="301"/>
        <v>0</v>
      </c>
      <c r="BNN63" s="103">
        <f t="shared" si="301"/>
        <v>0</v>
      </c>
      <c r="BNO63" s="103">
        <f t="shared" si="301"/>
        <v>0</v>
      </c>
      <c r="BNP63" s="103">
        <f t="shared" si="301"/>
        <v>0</v>
      </c>
      <c r="BNQ63" s="103">
        <f t="shared" si="301"/>
        <v>0</v>
      </c>
      <c r="BNR63" s="103">
        <f t="shared" si="301"/>
        <v>0</v>
      </c>
      <c r="BNS63" s="103">
        <f t="shared" si="301"/>
        <v>0</v>
      </c>
      <c r="BNT63" s="103">
        <f t="shared" si="301"/>
        <v>0</v>
      </c>
      <c r="BNU63" s="103">
        <f t="shared" si="301"/>
        <v>0</v>
      </c>
      <c r="BNV63" s="103">
        <f t="shared" si="301"/>
        <v>0</v>
      </c>
      <c r="BNW63" s="103">
        <f t="shared" si="301"/>
        <v>0</v>
      </c>
      <c r="BNX63" s="103">
        <f t="shared" si="301"/>
        <v>0</v>
      </c>
      <c r="BNY63" s="103">
        <f t="shared" si="301"/>
        <v>0</v>
      </c>
      <c r="BNZ63" s="103">
        <f t="shared" si="301"/>
        <v>0</v>
      </c>
      <c r="BOA63" s="103">
        <f t="shared" si="301"/>
        <v>0</v>
      </c>
      <c r="BOB63" s="103">
        <f t="shared" si="301"/>
        <v>0</v>
      </c>
      <c r="BOC63" s="103">
        <f t="shared" ref="BOC63:BQN63" si="302">SUM(BOC23:BOC40)</f>
        <v>0</v>
      </c>
      <c r="BOD63" s="103">
        <f t="shared" si="302"/>
        <v>0</v>
      </c>
      <c r="BOE63" s="103">
        <f t="shared" si="302"/>
        <v>0</v>
      </c>
      <c r="BOF63" s="103">
        <f t="shared" si="302"/>
        <v>0</v>
      </c>
      <c r="BOG63" s="103">
        <f t="shared" si="302"/>
        <v>0</v>
      </c>
      <c r="BOH63" s="103">
        <f t="shared" si="302"/>
        <v>0</v>
      </c>
      <c r="BOI63" s="103">
        <f t="shared" si="302"/>
        <v>0</v>
      </c>
      <c r="BOJ63" s="103">
        <f t="shared" si="302"/>
        <v>0</v>
      </c>
      <c r="BOK63" s="103">
        <f t="shared" si="302"/>
        <v>0</v>
      </c>
      <c r="BOL63" s="103">
        <f t="shared" si="302"/>
        <v>0</v>
      </c>
      <c r="BOM63" s="103">
        <f t="shared" si="302"/>
        <v>0</v>
      </c>
      <c r="BON63" s="103">
        <f t="shared" si="302"/>
        <v>0</v>
      </c>
      <c r="BOO63" s="103">
        <f t="shared" si="302"/>
        <v>0</v>
      </c>
      <c r="BOP63" s="103">
        <f t="shared" si="302"/>
        <v>0</v>
      </c>
      <c r="BOQ63" s="103">
        <f t="shared" si="302"/>
        <v>0</v>
      </c>
      <c r="BOR63" s="103">
        <f t="shared" si="302"/>
        <v>0</v>
      </c>
      <c r="BOS63" s="103">
        <f t="shared" si="302"/>
        <v>0</v>
      </c>
      <c r="BOT63" s="103">
        <f t="shared" si="302"/>
        <v>0</v>
      </c>
      <c r="BOU63" s="103">
        <f t="shared" si="302"/>
        <v>0</v>
      </c>
      <c r="BOV63" s="103">
        <f t="shared" si="302"/>
        <v>0</v>
      </c>
      <c r="BOW63" s="103">
        <f t="shared" si="302"/>
        <v>0</v>
      </c>
      <c r="BOX63" s="103">
        <f t="shared" si="302"/>
        <v>0</v>
      </c>
      <c r="BOY63" s="103">
        <f t="shared" si="302"/>
        <v>0</v>
      </c>
      <c r="BOZ63" s="103">
        <f t="shared" si="302"/>
        <v>0</v>
      </c>
      <c r="BPA63" s="103">
        <f t="shared" si="302"/>
        <v>0</v>
      </c>
      <c r="BPB63" s="103">
        <f t="shared" si="302"/>
        <v>0</v>
      </c>
      <c r="BPC63" s="103">
        <f t="shared" si="302"/>
        <v>0</v>
      </c>
      <c r="BPD63" s="103">
        <f t="shared" si="302"/>
        <v>0</v>
      </c>
      <c r="BPE63" s="103">
        <f t="shared" si="302"/>
        <v>0</v>
      </c>
      <c r="BPF63" s="103">
        <f t="shared" si="302"/>
        <v>0</v>
      </c>
      <c r="BPG63" s="103">
        <f t="shared" si="302"/>
        <v>0</v>
      </c>
      <c r="BPH63" s="103">
        <f t="shared" si="302"/>
        <v>0</v>
      </c>
      <c r="BPI63" s="103">
        <f t="shared" si="302"/>
        <v>0</v>
      </c>
      <c r="BPJ63" s="103">
        <f t="shared" si="302"/>
        <v>0</v>
      </c>
      <c r="BPK63" s="103">
        <f t="shared" si="302"/>
        <v>0</v>
      </c>
      <c r="BPL63" s="103">
        <f t="shared" si="302"/>
        <v>0</v>
      </c>
      <c r="BPM63" s="103">
        <f t="shared" si="302"/>
        <v>0</v>
      </c>
      <c r="BPN63" s="103">
        <f t="shared" si="302"/>
        <v>0</v>
      </c>
      <c r="BPO63" s="103">
        <f t="shared" si="302"/>
        <v>0</v>
      </c>
      <c r="BPP63" s="103">
        <f t="shared" si="302"/>
        <v>0</v>
      </c>
      <c r="BPQ63" s="103">
        <f t="shared" si="302"/>
        <v>0</v>
      </c>
      <c r="BPR63" s="103">
        <f t="shared" si="302"/>
        <v>0</v>
      </c>
      <c r="BPS63" s="103">
        <f t="shared" si="302"/>
        <v>0</v>
      </c>
      <c r="BPT63" s="103">
        <f t="shared" si="302"/>
        <v>0</v>
      </c>
      <c r="BPU63" s="103">
        <f t="shared" si="302"/>
        <v>0</v>
      </c>
      <c r="BPV63" s="103">
        <f t="shared" si="302"/>
        <v>0</v>
      </c>
      <c r="BPW63" s="103">
        <f t="shared" si="302"/>
        <v>0</v>
      </c>
      <c r="BPX63" s="103">
        <f t="shared" si="302"/>
        <v>0</v>
      </c>
      <c r="BPY63" s="103">
        <f t="shared" si="302"/>
        <v>0</v>
      </c>
      <c r="BPZ63" s="103">
        <f t="shared" si="302"/>
        <v>0</v>
      </c>
      <c r="BQA63" s="103">
        <f t="shared" si="302"/>
        <v>0</v>
      </c>
      <c r="BQB63" s="103">
        <f t="shared" si="302"/>
        <v>0</v>
      </c>
      <c r="BQC63" s="103">
        <f t="shared" si="302"/>
        <v>0</v>
      </c>
      <c r="BQD63" s="103">
        <f t="shared" si="302"/>
        <v>0</v>
      </c>
      <c r="BQE63" s="103">
        <f t="shared" si="302"/>
        <v>0</v>
      </c>
      <c r="BQF63" s="103">
        <f t="shared" si="302"/>
        <v>0</v>
      </c>
      <c r="BQG63" s="103">
        <f t="shared" si="302"/>
        <v>0</v>
      </c>
      <c r="BQH63" s="103">
        <f t="shared" si="302"/>
        <v>0</v>
      </c>
      <c r="BQI63" s="103">
        <f t="shared" si="302"/>
        <v>0</v>
      </c>
      <c r="BQJ63" s="103">
        <f t="shared" si="302"/>
        <v>0</v>
      </c>
      <c r="BQK63" s="103">
        <f t="shared" si="302"/>
        <v>0</v>
      </c>
      <c r="BQL63" s="103">
        <f t="shared" si="302"/>
        <v>0</v>
      </c>
      <c r="BQM63" s="103">
        <f t="shared" si="302"/>
        <v>0</v>
      </c>
      <c r="BQN63" s="103">
        <f t="shared" si="302"/>
        <v>0</v>
      </c>
      <c r="BQO63" s="103">
        <f t="shared" ref="BQO63:BSZ63" si="303">SUM(BQO23:BQO40)</f>
        <v>0</v>
      </c>
      <c r="BQP63" s="103">
        <f t="shared" si="303"/>
        <v>0</v>
      </c>
      <c r="BQQ63" s="103">
        <f t="shared" si="303"/>
        <v>0</v>
      </c>
      <c r="BQR63" s="103">
        <f t="shared" si="303"/>
        <v>0</v>
      </c>
      <c r="BQS63" s="103">
        <f t="shared" si="303"/>
        <v>0</v>
      </c>
      <c r="BQT63" s="103">
        <f t="shared" si="303"/>
        <v>0</v>
      </c>
      <c r="BQU63" s="103">
        <f t="shared" si="303"/>
        <v>0</v>
      </c>
      <c r="BQV63" s="103">
        <f t="shared" si="303"/>
        <v>0</v>
      </c>
      <c r="BQW63" s="103">
        <f t="shared" si="303"/>
        <v>0</v>
      </c>
      <c r="BQX63" s="103">
        <f t="shared" si="303"/>
        <v>0</v>
      </c>
      <c r="BQY63" s="103">
        <f t="shared" si="303"/>
        <v>0</v>
      </c>
      <c r="BQZ63" s="103">
        <f t="shared" si="303"/>
        <v>0</v>
      </c>
      <c r="BRA63" s="103">
        <f t="shared" si="303"/>
        <v>0</v>
      </c>
      <c r="BRB63" s="103">
        <f t="shared" si="303"/>
        <v>0</v>
      </c>
      <c r="BRC63" s="103">
        <f t="shared" si="303"/>
        <v>0</v>
      </c>
      <c r="BRD63" s="103">
        <f t="shared" si="303"/>
        <v>0</v>
      </c>
      <c r="BRE63" s="103">
        <f t="shared" si="303"/>
        <v>0</v>
      </c>
      <c r="BRF63" s="103">
        <f t="shared" si="303"/>
        <v>0</v>
      </c>
      <c r="BRG63" s="103">
        <f t="shared" si="303"/>
        <v>0</v>
      </c>
      <c r="BRH63" s="103">
        <f t="shared" si="303"/>
        <v>0</v>
      </c>
      <c r="BRI63" s="103">
        <f t="shared" si="303"/>
        <v>0</v>
      </c>
      <c r="BRJ63" s="103">
        <f t="shared" si="303"/>
        <v>0</v>
      </c>
      <c r="BRK63" s="103">
        <f t="shared" si="303"/>
        <v>0</v>
      </c>
      <c r="BRL63" s="103">
        <f t="shared" si="303"/>
        <v>0</v>
      </c>
      <c r="BRM63" s="103">
        <f t="shared" si="303"/>
        <v>0</v>
      </c>
      <c r="BRN63" s="103">
        <f t="shared" si="303"/>
        <v>0</v>
      </c>
      <c r="BRO63" s="103">
        <f t="shared" si="303"/>
        <v>0</v>
      </c>
      <c r="BRP63" s="103">
        <f t="shared" si="303"/>
        <v>0</v>
      </c>
      <c r="BRQ63" s="103">
        <f t="shared" si="303"/>
        <v>0</v>
      </c>
      <c r="BRR63" s="103">
        <f t="shared" si="303"/>
        <v>0</v>
      </c>
      <c r="BRS63" s="103">
        <f t="shared" si="303"/>
        <v>0</v>
      </c>
      <c r="BRT63" s="103">
        <f t="shared" si="303"/>
        <v>0</v>
      </c>
      <c r="BRU63" s="103">
        <f t="shared" si="303"/>
        <v>0</v>
      </c>
      <c r="BRV63" s="103">
        <f t="shared" si="303"/>
        <v>0</v>
      </c>
      <c r="BRW63" s="103">
        <f t="shared" si="303"/>
        <v>0</v>
      </c>
      <c r="BRX63" s="103">
        <f t="shared" si="303"/>
        <v>0</v>
      </c>
      <c r="BRY63" s="103">
        <f t="shared" si="303"/>
        <v>0</v>
      </c>
      <c r="BRZ63" s="103">
        <f t="shared" si="303"/>
        <v>0</v>
      </c>
      <c r="BSA63" s="103">
        <f t="shared" si="303"/>
        <v>0</v>
      </c>
      <c r="BSB63" s="103">
        <f t="shared" si="303"/>
        <v>0</v>
      </c>
      <c r="BSC63" s="103">
        <f t="shared" si="303"/>
        <v>0</v>
      </c>
      <c r="BSD63" s="103">
        <f t="shared" si="303"/>
        <v>0</v>
      </c>
      <c r="BSE63" s="103">
        <f t="shared" si="303"/>
        <v>0</v>
      </c>
      <c r="BSF63" s="103">
        <f t="shared" si="303"/>
        <v>0</v>
      </c>
      <c r="BSG63" s="103">
        <f t="shared" si="303"/>
        <v>0</v>
      </c>
      <c r="BSH63" s="103">
        <f t="shared" si="303"/>
        <v>0</v>
      </c>
      <c r="BSI63" s="103">
        <f t="shared" si="303"/>
        <v>0</v>
      </c>
      <c r="BSJ63" s="103">
        <f t="shared" si="303"/>
        <v>0</v>
      </c>
      <c r="BSK63" s="103">
        <f t="shared" si="303"/>
        <v>0</v>
      </c>
      <c r="BSL63" s="103">
        <f t="shared" si="303"/>
        <v>0</v>
      </c>
      <c r="BSM63" s="103">
        <f t="shared" si="303"/>
        <v>0</v>
      </c>
      <c r="BSN63" s="103">
        <f t="shared" si="303"/>
        <v>0</v>
      </c>
      <c r="BSO63" s="103">
        <f t="shared" si="303"/>
        <v>0</v>
      </c>
      <c r="BSP63" s="103">
        <f t="shared" si="303"/>
        <v>0</v>
      </c>
      <c r="BSQ63" s="103">
        <f t="shared" si="303"/>
        <v>0</v>
      </c>
      <c r="BSR63" s="103">
        <f t="shared" si="303"/>
        <v>0</v>
      </c>
      <c r="BSS63" s="103">
        <f t="shared" si="303"/>
        <v>0</v>
      </c>
      <c r="BST63" s="103">
        <f t="shared" si="303"/>
        <v>0</v>
      </c>
      <c r="BSU63" s="103">
        <f t="shared" si="303"/>
        <v>0</v>
      </c>
      <c r="BSV63" s="103">
        <f t="shared" si="303"/>
        <v>0</v>
      </c>
      <c r="BSW63" s="103">
        <f t="shared" si="303"/>
        <v>0</v>
      </c>
      <c r="BSX63" s="103">
        <f t="shared" si="303"/>
        <v>0</v>
      </c>
      <c r="BSY63" s="103">
        <f t="shared" si="303"/>
        <v>0</v>
      </c>
      <c r="BSZ63" s="103">
        <f t="shared" si="303"/>
        <v>0</v>
      </c>
      <c r="BTA63" s="103">
        <f t="shared" ref="BTA63:BVL63" si="304">SUM(BTA23:BTA40)</f>
        <v>0</v>
      </c>
      <c r="BTB63" s="103">
        <f t="shared" si="304"/>
        <v>0</v>
      </c>
      <c r="BTC63" s="103">
        <f t="shared" si="304"/>
        <v>0</v>
      </c>
      <c r="BTD63" s="103">
        <f t="shared" si="304"/>
        <v>0</v>
      </c>
      <c r="BTE63" s="103">
        <f t="shared" si="304"/>
        <v>0</v>
      </c>
      <c r="BTF63" s="103">
        <f t="shared" si="304"/>
        <v>0</v>
      </c>
      <c r="BTG63" s="103">
        <f t="shared" si="304"/>
        <v>0</v>
      </c>
      <c r="BTH63" s="103">
        <f t="shared" si="304"/>
        <v>0</v>
      </c>
      <c r="BTI63" s="103">
        <f t="shared" si="304"/>
        <v>0</v>
      </c>
      <c r="BTJ63" s="103">
        <f t="shared" si="304"/>
        <v>0</v>
      </c>
      <c r="BTK63" s="103">
        <f t="shared" si="304"/>
        <v>0</v>
      </c>
      <c r="BTL63" s="103">
        <f t="shared" si="304"/>
        <v>0</v>
      </c>
      <c r="BTM63" s="103">
        <f t="shared" si="304"/>
        <v>0</v>
      </c>
      <c r="BTN63" s="103">
        <f t="shared" si="304"/>
        <v>0</v>
      </c>
      <c r="BTO63" s="103">
        <f t="shared" si="304"/>
        <v>0</v>
      </c>
      <c r="BTP63" s="103">
        <f t="shared" si="304"/>
        <v>0</v>
      </c>
      <c r="BTQ63" s="103">
        <f t="shared" si="304"/>
        <v>0</v>
      </c>
      <c r="BTR63" s="103">
        <f t="shared" si="304"/>
        <v>0</v>
      </c>
      <c r="BTS63" s="103">
        <f t="shared" si="304"/>
        <v>0</v>
      </c>
      <c r="BTT63" s="103">
        <f t="shared" si="304"/>
        <v>0</v>
      </c>
      <c r="BTU63" s="103">
        <f t="shared" si="304"/>
        <v>0</v>
      </c>
      <c r="BTV63" s="103">
        <f t="shared" si="304"/>
        <v>0</v>
      </c>
      <c r="BTW63" s="103">
        <f t="shared" si="304"/>
        <v>0</v>
      </c>
      <c r="BTX63" s="103">
        <f t="shared" si="304"/>
        <v>0</v>
      </c>
      <c r="BTY63" s="103">
        <f t="shared" si="304"/>
        <v>0</v>
      </c>
      <c r="BTZ63" s="103">
        <f t="shared" si="304"/>
        <v>0</v>
      </c>
      <c r="BUA63" s="103">
        <f t="shared" si="304"/>
        <v>0</v>
      </c>
      <c r="BUB63" s="103">
        <f t="shared" si="304"/>
        <v>0</v>
      </c>
      <c r="BUC63" s="103">
        <f t="shared" si="304"/>
        <v>0</v>
      </c>
      <c r="BUD63" s="103">
        <f t="shared" si="304"/>
        <v>0</v>
      </c>
      <c r="BUE63" s="103">
        <f t="shared" si="304"/>
        <v>0</v>
      </c>
      <c r="BUF63" s="103">
        <f t="shared" si="304"/>
        <v>0</v>
      </c>
      <c r="BUG63" s="103">
        <f t="shared" si="304"/>
        <v>0</v>
      </c>
      <c r="BUH63" s="103">
        <f t="shared" si="304"/>
        <v>0</v>
      </c>
      <c r="BUI63" s="103">
        <f t="shared" si="304"/>
        <v>0</v>
      </c>
      <c r="BUJ63" s="103">
        <f t="shared" si="304"/>
        <v>0</v>
      </c>
      <c r="BUK63" s="103">
        <f t="shared" si="304"/>
        <v>0</v>
      </c>
      <c r="BUL63" s="103">
        <f t="shared" si="304"/>
        <v>0</v>
      </c>
      <c r="BUM63" s="103">
        <f t="shared" si="304"/>
        <v>0</v>
      </c>
      <c r="BUN63" s="103">
        <f t="shared" si="304"/>
        <v>0</v>
      </c>
      <c r="BUO63" s="103">
        <f t="shared" si="304"/>
        <v>0</v>
      </c>
      <c r="BUP63" s="103">
        <f t="shared" si="304"/>
        <v>0</v>
      </c>
      <c r="BUQ63" s="103">
        <f t="shared" si="304"/>
        <v>0</v>
      </c>
      <c r="BUR63" s="103">
        <f t="shared" si="304"/>
        <v>0</v>
      </c>
      <c r="BUS63" s="103">
        <f t="shared" si="304"/>
        <v>0</v>
      </c>
      <c r="BUT63" s="103">
        <f t="shared" si="304"/>
        <v>0</v>
      </c>
      <c r="BUU63" s="103">
        <f t="shared" si="304"/>
        <v>0</v>
      </c>
      <c r="BUV63" s="103">
        <f t="shared" si="304"/>
        <v>0</v>
      </c>
      <c r="BUW63" s="103">
        <f t="shared" si="304"/>
        <v>0</v>
      </c>
      <c r="BUX63" s="103">
        <f t="shared" si="304"/>
        <v>0</v>
      </c>
      <c r="BUY63" s="103">
        <f t="shared" si="304"/>
        <v>0</v>
      </c>
      <c r="BUZ63" s="103">
        <f t="shared" si="304"/>
        <v>0</v>
      </c>
      <c r="BVA63" s="103">
        <f t="shared" si="304"/>
        <v>0</v>
      </c>
      <c r="BVB63" s="103">
        <f t="shared" si="304"/>
        <v>0</v>
      </c>
      <c r="BVC63" s="103">
        <f t="shared" si="304"/>
        <v>0</v>
      </c>
      <c r="BVD63" s="103">
        <f t="shared" si="304"/>
        <v>0</v>
      </c>
      <c r="BVE63" s="103">
        <f t="shared" si="304"/>
        <v>0</v>
      </c>
      <c r="BVF63" s="103">
        <f t="shared" si="304"/>
        <v>0</v>
      </c>
      <c r="BVG63" s="103">
        <f t="shared" si="304"/>
        <v>0</v>
      </c>
      <c r="BVH63" s="103">
        <f t="shared" si="304"/>
        <v>0</v>
      </c>
      <c r="BVI63" s="103">
        <f t="shared" si="304"/>
        <v>0</v>
      </c>
      <c r="BVJ63" s="103">
        <f t="shared" si="304"/>
        <v>0</v>
      </c>
      <c r="BVK63" s="103">
        <f t="shared" si="304"/>
        <v>0</v>
      </c>
      <c r="BVL63" s="103">
        <f t="shared" si="304"/>
        <v>0</v>
      </c>
      <c r="BVM63" s="103">
        <f t="shared" ref="BVM63:BXX63" si="305">SUM(BVM23:BVM40)</f>
        <v>0</v>
      </c>
      <c r="BVN63" s="103">
        <f t="shared" si="305"/>
        <v>0</v>
      </c>
      <c r="BVO63" s="103">
        <f t="shared" si="305"/>
        <v>0</v>
      </c>
      <c r="BVP63" s="103">
        <f t="shared" si="305"/>
        <v>0</v>
      </c>
      <c r="BVQ63" s="103">
        <f t="shared" si="305"/>
        <v>0</v>
      </c>
      <c r="BVR63" s="103">
        <f t="shared" si="305"/>
        <v>0</v>
      </c>
      <c r="BVS63" s="103">
        <f t="shared" si="305"/>
        <v>0</v>
      </c>
      <c r="BVT63" s="103">
        <f t="shared" si="305"/>
        <v>0</v>
      </c>
      <c r="BVU63" s="103">
        <f t="shared" si="305"/>
        <v>0</v>
      </c>
      <c r="BVV63" s="103">
        <f t="shared" si="305"/>
        <v>0</v>
      </c>
      <c r="BVW63" s="103">
        <f t="shared" si="305"/>
        <v>0</v>
      </c>
      <c r="BVX63" s="103">
        <f t="shared" si="305"/>
        <v>0</v>
      </c>
      <c r="BVY63" s="103">
        <f t="shared" si="305"/>
        <v>0</v>
      </c>
      <c r="BVZ63" s="103">
        <f t="shared" si="305"/>
        <v>0</v>
      </c>
      <c r="BWA63" s="103">
        <f t="shared" si="305"/>
        <v>0</v>
      </c>
      <c r="BWB63" s="103">
        <f t="shared" si="305"/>
        <v>0</v>
      </c>
      <c r="BWC63" s="103">
        <f t="shared" si="305"/>
        <v>0</v>
      </c>
      <c r="BWD63" s="103">
        <f t="shared" si="305"/>
        <v>0</v>
      </c>
      <c r="BWE63" s="103">
        <f t="shared" si="305"/>
        <v>0</v>
      </c>
      <c r="BWF63" s="103">
        <f t="shared" si="305"/>
        <v>0</v>
      </c>
      <c r="BWG63" s="103">
        <f t="shared" si="305"/>
        <v>0</v>
      </c>
      <c r="BWH63" s="103">
        <f t="shared" si="305"/>
        <v>0</v>
      </c>
      <c r="BWI63" s="103">
        <f t="shared" si="305"/>
        <v>0</v>
      </c>
      <c r="BWJ63" s="103">
        <f t="shared" si="305"/>
        <v>0</v>
      </c>
      <c r="BWK63" s="103">
        <f t="shared" si="305"/>
        <v>0</v>
      </c>
      <c r="BWL63" s="103">
        <f t="shared" si="305"/>
        <v>0</v>
      </c>
      <c r="BWM63" s="103">
        <f t="shared" si="305"/>
        <v>0</v>
      </c>
      <c r="BWN63" s="103">
        <f t="shared" si="305"/>
        <v>0</v>
      </c>
      <c r="BWO63" s="103">
        <f t="shared" si="305"/>
        <v>0</v>
      </c>
      <c r="BWP63" s="103">
        <f t="shared" si="305"/>
        <v>0</v>
      </c>
      <c r="BWQ63" s="103">
        <f t="shared" si="305"/>
        <v>0</v>
      </c>
      <c r="BWR63" s="103">
        <f t="shared" si="305"/>
        <v>0</v>
      </c>
      <c r="BWS63" s="103">
        <f t="shared" si="305"/>
        <v>0</v>
      </c>
      <c r="BWT63" s="103">
        <f t="shared" si="305"/>
        <v>0</v>
      </c>
      <c r="BWU63" s="103">
        <f t="shared" si="305"/>
        <v>0</v>
      </c>
      <c r="BWV63" s="103">
        <f t="shared" si="305"/>
        <v>0</v>
      </c>
      <c r="BWW63" s="103">
        <f t="shared" si="305"/>
        <v>0</v>
      </c>
      <c r="BWX63" s="103">
        <f t="shared" si="305"/>
        <v>0</v>
      </c>
      <c r="BWY63" s="103">
        <f t="shared" si="305"/>
        <v>0</v>
      </c>
      <c r="BWZ63" s="103">
        <f t="shared" si="305"/>
        <v>0</v>
      </c>
      <c r="BXA63" s="103">
        <f t="shared" si="305"/>
        <v>0</v>
      </c>
      <c r="BXB63" s="103">
        <f t="shared" si="305"/>
        <v>0</v>
      </c>
      <c r="BXC63" s="103">
        <f t="shared" si="305"/>
        <v>0</v>
      </c>
      <c r="BXD63" s="103">
        <f t="shared" si="305"/>
        <v>0</v>
      </c>
      <c r="BXE63" s="103">
        <f t="shared" si="305"/>
        <v>0</v>
      </c>
      <c r="BXF63" s="103">
        <f t="shared" si="305"/>
        <v>0</v>
      </c>
      <c r="BXG63" s="103">
        <f t="shared" si="305"/>
        <v>0</v>
      </c>
      <c r="BXH63" s="103">
        <f t="shared" si="305"/>
        <v>0</v>
      </c>
      <c r="BXI63" s="103">
        <f t="shared" si="305"/>
        <v>0</v>
      </c>
      <c r="BXJ63" s="103">
        <f t="shared" si="305"/>
        <v>0</v>
      </c>
      <c r="BXK63" s="103">
        <f t="shared" si="305"/>
        <v>0</v>
      </c>
      <c r="BXL63" s="103">
        <f t="shared" si="305"/>
        <v>0</v>
      </c>
      <c r="BXM63" s="103">
        <f t="shared" si="305"/>
        <v>0</v>
      </c>
      <c r="BXN63" s="103">
        <f t="shared" si="305"/>
        <v>0</v>
      </c>
      <c r="BXO63" s="103">
        <f t="shared" si="305"/>
        <v>0</v>
      </c>
      <c r="BXP63" s="103">
        <f t="shared" si="305"/>
        <v>0</v>
      </c>
      <c r="BXQ63" s="103">
        <f t="shared" si="305"/>
        <v>0</v>
      </c>
      <c r="BXR63" s="103">
        <f t="shared" si="305"/>
        <v>0</v>
      </c>
      <c r="BXS63" s="103">
        <f t="shared" si="305"/>
        <v>0</v>
      </c>
      <c r="BXT63" s="103">
        <f t="shared" si="305"/>
        <v>0</v>
      </c>
      <c r="BXU63" s="103">
        <f t="shared" si="305"/>
        <v>0</v>
      </c>
      <c r="BXV63" s="103">
        <f t="shared" si="305"/>
        <v>0</v>
      </c>
      <c r="BXW63" s="103">
        <f t="shared" si="305"/>
        <v>0</v>
      </c>
      <c r="BXX63" s="103">
        <f t="shared" si="305"/>
        <v>0</v>
      </c>
      <c r="BXY63" s="103">
        <f t="shared" ref="BXY63:CAJ63" si="306">SUM(BXY23:BXY40)</f>
        <v>0</v>
      </c>
      <c r="BXZ63" s="103">
        <f t="shared" si="306"/>
        <v>0</v>
      </c>
      <c r="BYA63" s="103">
        <f t="shared" si="306"/>
        <v>0</v>
      </c>
      <c r="BYB63" s="103">
        <f t="shared" si="306"/>
        <v>0</v>
      </c>
      <c r="BYC63" s="103">
        <f t="shared" si="306"/>
        <v>0</v>
      </c>
      <c r="BYD63" s="103">
        <f t="shared" si="306"/>
        <v>0</v>
      </c>
      <c r="BYE63" s="103">
        <f t="shared" si="306"/>
        <v>0</v>
      </c>
      <c r="BYF63" s="103">
        <f t="shared" si="306"/>
        <v>0</v>
      </c>
      <c r="BYG63" s="103">
        <f t="shared" si="306"/>
        <v>0</v>
      </c>
      <c r="BYH63" s="103">
        <f t="shared" si="306"/>
        <v>0</v>
      </c>
      <c r="BYI63" s="103">
        <f t="shared" si="306"/>
        <v>0</v>
      </c>
      <c r="BYJ63" s="103">
        <f t="shared" si="306"/>
        <v>0</v>
      </c>
      <c r="BYK63" s="103">
        <f t="shared" si="306"/>
        <v>0</v>
      </c>
      <c r="BYL63" s="103">
        <f t="shared" si="306"/>
        <v>0</v>
      </c>
      <c r="BYM63" s="103">
        <f t="shared" si="306"/>
        <v>0</v>
      </c>
      <c r="BYN63" s="103">
        <f t="shared" si="306"/>
        <v>0</v>
      </c>
      <c r="BYO63" s="103">
        <f t="shared" si="306"/>
        <v>0</v>
      </c>
      <c r="BYP63" s="103">
        <f t="shared" si="306"/>
        <v>0</v>
      </c>
      <c r="BYQ63" s="103">
        <f t="shared" si="306"/>
        <v>0</v>
      </c>
      <c r="BYR63" s="103">
        <f t="shared" si="306"/>
        <v>0</v>
      </c>
      <c r="BYS63" s="103">
        <f t="shared" si="306"/>
        <v>0</v>
      </c>
      <c r="BYT63" s="103">
        <f t="shared" si="306"/>
        <v>0</v>
      </c>
      <c r="BYU63" s="103">
        <f t="shared" si="306"/>
        <v>0</v>
      </c>
      <c r="BYV63" s="103">
        <f t="shared" si="306"/>
        <v>0</v>
      </c>
      <c r="BYW63" s="103">
        <f t="shared" si="306"/>
        <v>0</v>
      </c>
      <c r="BYX63" s="103">
        <f t="shared" si="306"/>
        <v>0</v>
      </c>
      <c r="BYY63" s="103">
        <f t="shared" si="306"/>
        <v>0</v>
      </c>
      <c r="BYZ63" s="103">
        <f t="shared" si="306"/>
        <v>0</v>
      </c>
      <c r="BZA63" s="103">
        <f t="shared" si="306"/>
        <v>0</v>
      </c>
      <c r="BZB63" s="103">
        <f t="shared" si="306"/>
        <v>0</v>
      </c>
      <c r="BZC63" s="103">
        <f t="shared" si="306"/>
        <v>0</v>
      </c>
      <c r="BZD63" s="103">
        <f t="shared" si="306"/>
        <v>0</v>
      </c>
      <c r="BZE63" s="103">
        <f t="shared" si="306"/>
        <v>0</v>
      </c>
      <c r="BZF63" s="103">
        <f t="shared" si="306"/>
        <v>0</v>
      </c>
      <c r="BZG63" s="103">
        <f t="shared" si="306"/>
        <v>0</v>
      </c>
      <c r="BZH63" s="103">
        <f t="shared" si="306"/>
        <v>0</v>
      </c>
      <c r="BZI63" s="103">
        <f t="shared" si="306"/>
        <v>0</v>
      </c>
      <c r="BZJ63" s="103">
        <f t="shared" si="306"/>
        <v>0</v>
      </c>
      <c r="BZK63" s="103">
        <f t="shared" si="306"/>
        <v>0</v>
      </c>
      <c r="BZL63" s="103">
        <f t="shared" si="306"/>
        <v>0</v>
      </c>
      <c r="BZM63" s="103">
        <f t="shared" si="306"/>
        <v>0</v>
      </c>
      <c r="BZN63" s="103">
        <f t="shared" si="306"/>
        <v>0</v>
      </c>
      <c r="BZO63" s="103">
        <f t="shared" si="306"/>
        <v>0</v>
      </c>
      <c r="BZP63" s="103">
        <f t="shared" si="306"/>
        <v>0</v>
      </c>
      <c r="BZQ63" s="103">
        <f t="shared" si="306"/>
        <v>0</v>
      </c>
      <c r="BZR63" s="103">
        <f t="shared" si="306"/>
        <v>0</v>
      </c>
      <c r="BZS63" s="103">
        <f t="shared" si="306"/>
        <v>0</v>
      </c>
      <c r="BZT63" s="103">
        <f t="shared" si="306"/>
        <v>0</v>
      </c>
      <c r="BZU63" s="103">
        <f t="shared" si="306"/>
        <v>0</v>
      </c>
      <c r="BZV63" s="103">
        <f t="shared" si="306"/>
        <v>0</v>
      </c>
      <c r="BZW63" s="103">
        <f t="shared" si="306"/>
        <v>0</v>
      </c>
      <c r="BZX63" s="103">
        <f t="shared" si="306"/>
        <v>0</v>
      </c>
      <c r="BZY63" s="103">
        <f t="shared" si="306"/>
        <v>0</v>
      </c>
      <c r="BZZ63" s="103">
        <f t="shared" si="306"/>
        <v>0</v>
      </c>
      <c r="CAA63" s="103">
        <f t="shared" si="306"/>
        <v>0</v>
      </c>
      <c r="CAB63" s="103">
        <f t="shared" si="306"/>
        <v>0</v>
      </c>
      <c r="CAC63" s="103">
        <f t="shared" si="306"/>
        <v>0</v>
      </c>
      <c r="CAD63" s="103">
        <f t="shared" si="306"/>
        <v>0</v>
      </c>
      <c r="CAE63" s="103">
        <f t="shared" si="306"/>
        <v>0</v>
      </c>
      <c r="CAF63" s="103">
        <f t="shared" si="306"/>
        <v>0</v>
      </c>
      <c r="CAG63" s="103">
        <f t="shared" si="306"/>
        <v>0</v>
      </c>
      <c r="CAH63" s="103">
        <f t="shared" si="306"/>
        <v>0</v>
      </c>
      <c r="CAI63" s="103">
        <f t="shared" si="306"/>
        <v>0</v>
      </c>
      <c r="CAJ63" s="103">
        <f t="shared" si="306"/>
        <v>0</v>
      </c>
      <c r="CAK63" s="103">
        <f t="shared" ref="CAK63:CCV63" si="307">SUM(CAK23:CAK40)</f>
        <v>0</v>
      </c>
      <c r="CAL63" s="103">
        <f t="shared" si="307"/>
        <v>0</v>
      </c>
      <c r="CAM63" s="103">
        <f t="shared" si="307"/>
        <v>0</v>
      </c>
      <c r="CAN63" s="103">
        <f t="shared" si="307"/>
        <v>0</v>
      </c>
      <c r="CAO63" s="103">
        <f t="shared" si="307"/>
        <v>0</v>
      </c>
      <c r="CAP63" s="103">
        <f t="shared" si="307"/>
        <v>0</v>
      </c>
      <c r="CAQ63" s="103">
        <f t="shared" si="307"/>
        <v>0</v>
      </c>
      <c r="CAR63" s="103">
        <f t="shared" si="307"/>
        <v>0</v>
      </c>
      <c r="CAS63" s="103">
        <f t="shared" si="307"/>
        <v>0</v>
      </c>
      <c r="CAT63" s="103">
        <f t="shared" si="307"/>
        <v>0</v>
      </c>
      <c r="CAU63" s="103">
        <f t="shared" si="307"/>
        <v>0</v>
      </c>
      <c r="CAV63" s="103">
        <f t="shared" si="307"/>
        <v>0</v>
      </c>
      <c r="CAW63" s="103">
        <f t="shared" si="307"/>
        <v>0</v>
      </c>
      <c r="CAX63" s="103">
        <f t="shared" si="307"/>
        <v>0</v>
      </c>
      <c r="CAY63" s="103">
        <f t="shared" si="307"/>
        <v>0</v>
      </c>
      <c r="CAZ63" s="103">
        <f t="shared" si="307"/>
        <v>0</v>
      </c>
      <c r="CBA63" s="103">
        <f t="shared" si="307"/>
        <v>0</v>
      </c>
      <c r="CBB63" s="103">
        <f t="shared" si="307"/>
        <v>0</v>
      </c>
      <c r="CBC63" s="103">
        <f t="shared" si="307"/>
        <v>0</v>
      </c>
      <c r="CBD63" s="103">
        <f t="shared" si="307"/>
        <v>0</v>
      </c>
      <c r="CBE63" s="103">
        <f t="shared" si="307"/>
        <v>0</v>
      </c>
      <c r="CBF63" s="103">
        <f t="shared" si="307"/>
        <v>0</v>
      </c>
      <c r="CBG63" s="103">
        <f t="shared" si="307"/>
        <v>0</v>
      </c>
      <c r="CBH63" s="103">
        <f t="shared" si="307"/>
        <v>0</v>
      </c>
      <c r="CBI63" s="103">
        <f t="shared" si="307"/>
        <v>0</v>
      </c>
      <c r="CBJ63" s="103">
        <f t="shared" si="307"/>
        <v>0</v>
      </c>
      <c r="CBK63" s="103">
        <f t="shared" si="307"/>
        <v>0</v>
      </c>
      <c r="CBL63" s="103">
        <f t="shared" si="307"/>
        <v>0</v>
      </c>
      <c r="CBM63" s="103">
        <f t="shared" si="307"/>
        <v>0</v>
      </c>
      <c r="CBN63" s="103">
        <f t="shared" si="307"/>
        <v>0</v>
      </c>
      <c r="CBO63" s="103">
        <f t="shared" si="307"/>
        <v>0</v>
      </c>
      <c r="CBP63" s="103">
        <f t="shared" si="307"/>
        <v>0</v>
      </c>
      <c r="CBQ63" s="103">
        <f t="shared" si="307"/>
        <v>0</v>
      </c>
      <c r="CBR63" s="103">
        <f t="shared" si="307"/>
        <v>0</v>
      </c>
      <c r="CBS63" s="103">
        <f t="shared" si="307"/>
        <v>0</v>
      </c>
      <c r="CBT63" s="103">
        <f t="shared" si="307"/>
        <v>0</v>
      </c>
      <c r="CBU63" s="103">
        <f t="shared" si="307"/>
        <v>0</v>
      </c>
      <c r="CBV63" s="103">
        <f t="shared" si="307"/>
        <v>0</v>
      </c>
      <c r="CBW63" s="103">
        <f t="shared" si="307"/>
        <v>0</v>
      </c>
      <c r="CBX63" s="103">
        <f t="shared" si="307"/>
        <v>0</v>
      </c>
      <c r="CBY63" s="103">
        <f t="shared" si="307"/>
        <v>0</v>
      </c>
      <c r="CBZ63" s="103">
        <f t="shared" si="307"/>
        <v>0</v>
      </c>
      <c r="CCA63" s="103">
        <f t="shared" si="307"/>
        <v>0</v>
      </c>
      <c r="CCB63" s="103">
        <f t="shared" si="307"/>
        <v>0</v>
      </c>
      <c r="CCC63" s="103">
        <f t="shared" si="307"/>
        <v>0</v>
      </c>
      <c r="CCD63" s="103">
        <f t="shared" si="307"/>
        <v>0</v>
      </c>
      <c r="CCE63" s="103">
        <f t="shared" si="307"/>
        <v>0</v>
      </c>
      <c r="CCF63" s="103">
        <f t="shared" si="307"/>
        <v>0</v>
      </c>
      <c r="CCG63" s="103">
        <f t="shared" si="307"/>
        <v>0</v>
      </c>
      <c r="CCH63" s="103">
        <f t="shared" si="307"/>
        <v>0</v>
      </c>
      <c r="CCI63" s="103">
        <f t="shared" si="307"/>
        <v>0</v>
      </c>
      <c r="CCJ63" s="103">
        <f t="shared" si="307"/>
        <v>0</v>
      </c>
      <c r="CCK63" s="103">
        <f t="shared" si="307"/>
        <v>0</v>
      </c>
      <c r="CCL63" s="103">
        <f t="shared" si="307"/>
        <v>0</v>
      </c>
      <c r="CCM63" s="103">
        <f t="shared" si="307"/>
        <v>0</v>
      </c>
      <c r="CCN63" s="103">
        <f t="shared" si="307"/>
        <v>0</v>
      </c>
      <c r="CCO63" s="103">
        <f t="shared" si="307"/>
        <v>0</v>
      </c>
      <c r="CCP63" s="103">
        <f t="shared" si="307"/>
        <v>0</v>
      </c>
      <c r="CCQ63" s="103">
        <f t="shared" si="307"/>
        <v>0</v>
      </c>
      <c r="CCR63" s="103">
        <f t="shared" si="307"/>
        <v>0</v>
      </c>
      <c r="CCS63" s="103">
        <f t="shared" si="307"/>
        <v>0</v>
      </c>
      <c r="CCT63" s="103">
        <f t="shared" si="307"/>
        <v>0</v>
      </c>
      <c r="CCU63" s="103">
        <f t="shared" si="307"/>
        <v>0</v>
      </c>
      <c r="CCV63" s="103">
        <f t="shared" si="307"/>
        <v>0</v>
      </c>
      <c r="CCW63" s="103">
        <f t="shared" ref="CCW63:CFH63" si="308">SUM(CCW23:CCW40)</f>
        <v>0</v>
      </c>
      <c r="CCX63" s="103">
        <f t="shared" si="308"/>
        <v>0</v>
      </c>
      <c r="CCY63" s="103">
        <f t="shared" si="308"/>
        <v>0</v>
      </c>
      <c r="CCZ63" s="103">
        <f t="shared" si="308"/>
        <v>0</v>
      </c>
      <c r="CDA63" s="103">
        <f t="shared" si="308"/>
        <v>0</v>
      </c>
      <c r="CDB63" s="103">
        <f t="shared" si="308"/>
        <v>0</v>
      </c>
      <c r="CDC63" s="103">
        <f t="shared" si="308"/>
        <v>0</v>
      </c>
      <c r="CDD63" s="103">
        <f t="shared" si="308"/>
        <v>0</v>
      </c>
      <c r="CDE63" s="103">
        <f t="shared" si="308"/>
        <v>0</v>
      </c>
      <c r="CDF63" s="103">
        <f t="shared" si="308"/>
        <v>0</v>
      </c>
      <c r="CDG63" s="103">
        <f t="shared" si="308"/>
        <v>0</v>
      </c>
      <c r="CDH63" s="103">
        <f t="shared" si="308"/>
        <v>0</v>
      </c>
      <c r="CDI63" s="103">
        <f t="shared" si="308"/>
        <v>0</v>
      </c>
      <c r="CDJ63" s="103">
        <f t="shared" si="308"/>
        <v>0</v>
      </c>
      <c r="CDK63" s="103">
        <f t="shared" si="308"/>
        <v>0</v>
      </c>
      <c r="CDL63" s="103">
        <f t="shared" si="308"/>
        <v>0</v>
      </c>
      <c r="CDM63" s="103">
        <f t="shared" si="308"/>
        <v>0</v>
      </c>
      <c r="CDN63" s="103">
        <f t="shared" si="308"/>
        <v>0</v>
      </c>
      <c r="CDO63" s="103">
        <f t="shared" si="308"/>
        <v>0</v>
      </c>
      <c r="CDP63" s="103">
        <f t="shared" si="308"/>
        <v>0</v>
      </c>
      <c r="CDQ63" s="103">
        <f t="shared" si="308"/>
        <v>0</v>
      </c>
      <c r="CDR63" s="103">
        <f t="shared" si="308"/>
        <v>0</v>
      </c>
      <c r="CDS63" s="103">
        <f t="shared" si="308"/>
        <v>0</v>
      </c>
      <c r="CDT63" s="103">
        <f t="shared" si="308"/>
        <v>0</v>
      </c>
      <c r="CDU63" s="103">
        <f t="shared" si="308"/>
        <v>0</v>
      </c>
      <c r="CDV63" s="103">
        <f t="shared" si="308"/>
        <v>0</v>
      </c>
      <c r="CDW63" s="103">
        <f t="shared" si="308"/>
        <v>0</v>
      </c>
      <c r="CDX63" s="103">
        <f t="shared" si="308"/>
        <v>0</v>
      </c>
      <c r="CDY63" s="103">
        <f t="shared" si="308"/>
        <v>0</v>
      </c>
      <c r="CDZ63" s="103">
        <f t="shared" si="308"/>
        <v>0</v>
      </c>
      <c r="CEA63" s="103">
        <f t="shared" si="308"/>
        <v>0</v>
      </c>
      <c r="CEB63" s="103">
        <f t="shared" si="308"/>
        <v>0</v>
      </c>
      <c r="CEC63" s="103">
        <f t="shared" si="308"/>
        <v>0</v>
      </c>
      <c r="CED63" s="103">
        <f t="shared" si="308"/>
        <v>0</v>
      </c>
      <c r="CEE63" s="103">
        <f t="shared" si="308"/>
        <v>0</v>
      </c>
      <c r="CEF63" s="103">
        <f t="shared" si="308"/>
        <v>0</v>
      </c>
      <c r="CEG63" s="103">
        <f t="shared" si="308"/>
        <v>0</v>
      </c>
      <c r="CEH63" s="103">
        <f t="shared" si="308"/>
        <v>0</v>
      </c>
      <c r="CEI63" s="103">
        <f t="shared" si="308"/>
        <v>0</v>
      </c>
      <c r="CEJ63" s="103">
        <f t="shared" si="308"/>
        <v>0</v>
      </c>
      <c r="CEK63" s="103">
        <f t="shared" si="308"/>
        <v>0</v>
      </c>
      <c r="CEL63" s="103">
        <f t="shared" si="308"/>
        <v>0</v>
      </c>
      <c r="CEM63" s="103">
        <f t="shared" si="308"/>
        <v>0</v>
      </c>
      <c r="CEN63" s="103">
        <f t="shared" si="308"/>
        <v>0</v>
      </c>
      <c r="CEO63" s="103">
        <f t="shared" si="308"/>
        <v>0</v>
      </c>
      <c r="CEP63" s="103">
        <f t="shared" si="308"/>
        <v>0</v>
      </c>
      <c r="CEQ63" s="103">
        <f t="shared" si="308"/>
        <v>0</v>
      </c>
      <c r="CER63" s="103">
        <f t="shared" si="308"/>
        <v>0</v>
      </c>
      <c r="CES63" s="103">
        <f t="shared" si="308"/>
        <v>0</v>
      </c>
      <c r="CET63" s="103">
        <f t="shared" si="308"/>
        <v>0</v>
      </c>
      <c r="CEU63" s="103">
        <f t="shared" si="308"/>
        <v>0</v>
      </c>
      <c r="CEV63" s="103">
        <f t="shared" si="308"/>
        <v>0</v>
      </c>
      <c r="CEW63" s="103">
        <f t="shared" si="308"/>
        <v>0</v>
      </c>
      <c r="CEX63" s="103">
        <f t="shared" si="308"/>
        <v>0</v>
      </c>
      <c r="CEY63" s="103">
        <f t="shared" si="308"/>
        <v>0</v>
      </c>
      <c r="CEZ63" s="103">
        <f t="shared" si="308"/>
        <v>0</v>
      </c>
      <c r="CFA63" s="103">
        <f t="shared" si="308"/>
        <v>0</v>
      </c>
      <c r="CFB63" s="103">
        <f t="shared" si="308"/>
        <v>0</v>
      </c>
      <c r="CFC63" s="103">
        <f t="shared" si="308"/>
        <v>0</v>
      </c>
      <c r="CFD63" s="103">
        <f t="shared" si="308"/>
        <v>0</v>
      </c>
      <c r="CFE63" s="103">
        <f t="shared" si="308"/>
        <v>0</v>
      </c>
      <c r="CFF63" s="103">
        <f t="shared" si="308"/>
        <v>0</v>
      </c>
      <c r="CFG63" s="103">
        <f t="shared" si="308"/>
        <v>0</v>
      </c>
      <c r="CFH63" s="103">
        <f t="shared" si="308"/>
        <v>0</v>
      </c>
      <c r="CFI63" s="103">
        <f t="shared" ref="CFI63:CHT63" si="309">SUM(CFI23:CFI40)</f>
        <v>0</v>
      </c>
      <c r="CFJ63" s="103">
        <f t="shared" si="309"/>
        <v>0</v>
      </c>
      <c r="CFK63" s="103">
        <f t="shared" si="309"/>
        <v>0</v>
      </c>
      <c r="CFL63" s="103">
        <f t="shared" si="309"/>
        <v>0</v>
      </c>
      <c r="CFM63" s="103">
        <f t="shared" si="309"/>
        <v>0</v>
      </c>
      <c r="CFN63" s="103">
        <f t="shared" si="309"/>
        <v>0</v>
      </c>
      <c r="CFO63" s="103">
        <f t="shared" si="309"/>
        <v>0</v>
      </c>
      <c r="CFP63" s="103">
        <f t="shared" si="309"/>
        <v>0</v>
      </c>
      <c r="CFQ63" s="103">
        <f t="shared" si="309"/>
        <v>0</v>
      </c>
      <c r="CFR63" s="103">
        <f t="shared" si="309"/>
        <v>0</v>
      </c>
      <c r="CFS63" s="103">
        <f t="shared" si="309"/>
        <v>0</v>
      </c>
      <c r="CFT63" s="103">
        <f t="shared" si="309"/>
        <v>0</v>
      </c>
      <c r="CFU63" s="103">
        <f t="shared" si="309"/>
        <v>0</v>
      </c>
      <c r="CFV63" s="103">
        <f t="shared" si="309"/>
        <v>0</v>
      </c>
      <c r="CFW63" s="103">
        <f t="shared" si="309"/>
        <v>0</v>
      </c>
      <c r="CFX63" s="103">
        <f t="shared" si="309"/>
        <v>0</v>
      </c>
      <c r="CFY63" s="103">
        <f t="shared" si="309"/>
        <v>0</v>
      </c>
      <c r="CFZ63" s="103">
        <f t="shared" si="309"/>
        <v>0</v>
      </c>
      <c r="CGA63" s="103">
        <f t="shared" si="309"/>
        <v>0</v>
      </c>
      <c r="CGB63" s="103">
        <f t="shared" si="309"/>
        <v>0</v>
      </c>
      <c r="CGC63" s="103">
        <f t="shared" si="309"/>
        <v>0</v>
      </c>
      <c r="CGD63" s="103">
        <f t="shared" si="309"/>
        <v>0</v>
      </c>
      <c r="CGE63" s="103">
        <f t="shared" si="309"/>
        <v>0</v>
      </c>
      <c r="CGF63" s="103">
        <f t="shared" si="309"/>
        <v>0</v>
      </c>
      <c r="CGG63" s="103">
        <f t="shared" si="309"/>
        <v>0</v>
      </c>
      <c r="CGH63" s="103">
        <f t="shared" si="309"/>
        <v>0</v>
      </c>
      <c r="CGI63" s="103">
        <f t="shared" si="309"/>
        <v>0</v>
      </c>
      <c r="CGJ63" s="103">
        <f t="shared" si="309"/>
        <v>0</v>
      </c>
      <c r="CGK63" s="103">
        <f t="shared" si="309"/>
        <v>0</v>
      </c>
      <c r="CGL63" s="103">
        <f t="shared" si="309"/>
        <v>0</v>
      </c>
      <c r="CGM63" s="103">
        <f t="shared" si="309"/>
        <v>0</v>
      </c>
      <c r="CGN63" s="103">
        <f t="shared" si="309"/>
        <v>0</v>
      </c>
      <c r="CGO63" s="103">
        <f t="shared" si="309"/>
        <v>0</v>
      </c>
      <c r="CGP63" s="103">
        <f t="shared" si="309"/>
        <v>0</v>
      </c>
      <c r="CGQ63" s="103">
        <f t="shared" si="309"/>
        <v>0</v>
      </c>
      <c r="CGR63" s="103">
        <f t="shared" si="309"/>
        <v>0</v>
      </c>
      <c r="CGS63" s="103">
        <f t="shared" si="309"/>
        <v>0</v>
      </c>
      <c r="CGT63" s="103">
        <f t="shared" si="309"/>
        <v>0</v>
      </c>
      <c r="CGU63" s="103">
        <f t="shared" si="309"/>
        <v>0</v>
      </c>
      <c r="CGV63" s="103">
        <f t="shared" si="309"/>
        <v>0</v>
      </c>
      <c r="CGW63" s="103">
        <f t="shared" si="309"/>
        <v>0</v>
      </c>
      <c r="CGX63" s="103">
        <f t="shared" si="309"/>
        <v>0</v>
      </c>
      <c r="CGY63" s="103">
        <f t="shared" si="309"/>
        <v>0</v>
      </c>
      <c r="CGZ63" s="103">
        <f t="shared" si="309"/>
        <v>0</v>
      </c>
      <c r="CHA63" s="103">
        <f t="shared" si="309"/>
        <v>0</v>
      </c>
      <c r="CHB63" s="103">
        <f t="shared" si="309"/>
        <v>0</v>
      </c>
      <c r="CHC63" s="103">
        <f t="shared" si="309"/>
        <v>0</v>
      </c>
      <c r="CHD63" s="103">
        <f t="shared" si="309"/>
        <v>0</v>
      </c>
      <c r="CHE63" s="103">
        <f t="shared" si="309"/>
        <v>0</v>
      </c>
      <c r="CHF63" s="103">
        <f t="shared" si="309"/>
        <v>0</v>
      </c>
      <c r="CHG63" s="103">
        <f t="shared" si="309"/>
        <v>0</v>
      </c>
      <c r="CHH63" s="103">
        <f t="shared" si="309"/>
        <v>0</v>
      </c>
      <c r="CHI63" s="103">
        <f t="shared" si="309"/>
        <v>0</v>
      </c>
      <c r="CHJ63" s="103">
        <f t="shared" si="309"/>
        <v>0</v>
      </c>
      <c r="CHK63" s="103">
        <f t="shared" si="309"/>
        <v>0</v>
      </c>
      <c r="CHL63" s="103">
        <f t="shared" si="309"/>
        <v>0</v>
      </c>
      <c r="CHM63" s="103">
        <f t="shared" si="309"/>
        <v>0</v>
      </c>
      <c r="CHN63" s="103">
        <f t="shared" si="309"/>
        <v>0</v>
      </c>
      <c r="CHO63" s="103">
        <f t="shared" si="309"/>
        <v>0</v>
      </c>
      <c r="CHP63" s="103">
        <f t="shared" si="309"/>
        <v>0</v>
      </c>
      <c r="CHQ63" s="103">
        <f t="shared" si="309"/>
        <v>0</v>
      </c>
      <c r="CHR63" s="103">
        <f t="shared" si="309"/>
        <v>0</v>
      </c>
      <c r="CHS63" s="103">
        <f t="shared" si="309"/>
        <v>0</v>
      </c>
      <c r="CHT63" s="103">
        <f t="shared" si="309"/>
        <v>0</v>
      </c>
      <c r="CHU63" s="103">
        <f t="shared" ref="CHU63:CKF63" si="310">SUM(CHU23:CHU40)</f>
        <v>0</v>
      </c>
      <c r="CHV63" s="103">
        <f t="shared" si="310"/>
        <v>0</v>
      </c>
      <c r="CHW63" s="103">
        <f t="shared" si="310"/>
        <v>0</v>
      </c>
      <c r="CHX63" s="103">
        <f t="shared" si="310"/>
        <v>0</v>
      </c>
      <c r="CHY63" s="103">
        <f t="shared" si="310"/>
        <v>0</v>
      </c>
      <c r="CHZ63" s="103">
        <f t="shared" si="310"/>
        <v>0</v>
      </c>
      <c r="CIA63" s="103">
        <f t="shared" si="310"/>
        <v>0</v>
      </c>
      <c r="CIB63" s="103">
        <f t="shared" si="310"/>
        <v>0</v>
      </c>
      <c r="CIC63" s="103">
        <f t="shared" si="310"/>
        <v>0</v>
      </c>
      <c r="CID63" s="103">
        <f t="shared" si="310"/>
        <v>0</v>
      </c>
      <c r="CIE63" s="103">
        <f t="shared" si="310"/>
        <v>0</v>
      </c>
      <c r="CIF63" s="103">
        <f t="shared" si="310"/>
        <v>0</v>
      </c>
      <c r="CIG63" s="103">
        <f t="shared" si="310"/>
        <v>0</v>
      </c>
      <c r="CIH63" s="103">
        <f t="shared" si="310"/>
        <v>0</v>
      </c>
      <c r="CII63" s="103">
        <f t="shared" si="310"/>
        <v>0</v>
      </c>
      <c r="CIJ63" s="103">
        <f t="shared" si="310"/>
        <v>0</v>
      </c>
      <c r="CIK63" s="103">
        <f t="shared" si="310"/>
        <v>0</v>
      </c>
      <c r="CIL63" s="103">
        <f t="shared" si="310"/>
        <v>0</v>
      </c>
      <c r="CIM63" s="103">
        <f t="shared" si="310"/>
        <v>0</v>
      </c>
      <c r="CIN63" s="103">
        <f t="shared" si="310"/>
        <v>0</v>
      </c>
      <c r="CIO63" s="103">
        <f t="shared" si="310"/>
        <v>0</v>
      </c>
      <c r="CIP63" s="103">
        <f t="shared" si="310"/>
        <v>0</v>
      </c>
      <c r="CIQ63" s="103">
        <f t="shared" si="310"/>
        <v>0</v>
      </c>
      <c r="CIR63" s="103">
        <f t="shared" si="310"/>
        <v>0</v>
      </c>
      <c r="CIS63" s="103">
        <f t="shared" si="310"/>
        <v>0</v>
      </c>
      <c r="CIT63" s="103">
        <f t="shared" si="310"/>
        <v>0</v>
      </c>
      <c r="CIU63" s="103">
        <f t="shared" si="310"/>
        <v>0</v>
      </c>
      <c r="CIV63" s="103">
        <f t="shared" si="310"/>
        <v>0</v>
      </c>
      <c r="CIW63" s="103">
        <f t="shared" si="310"/>
        <v>0</v>
      </c>
      <c r="CIX63" s="103">
        <f t="shared" si="310"/>
        <v>0</v>
      </c>
      <c r="CIY63" s="103">
        <f t="shared" si="310"/>
        <v>0</v>
      </c>
      <c r="CIZ63" s="103">
        <f t="shared" si="310"/>
        <v>0</v>
      </c>
      <c r="CJA63" s="103">
        <f t="shared" si="310"/>
        <v>0</v>
      </c>
      <c r="CJB63" s="103">
        <f t="shared" si="310"/>
        <v>0</v>
      </c>
      <c r="CJC63" s="103">
        <f t="shared" si="310"/>
        <v>0</v>
      </c>
      <c r="CJD63" s="103">
        <f t="shared" si="310"/>
        <v>0</v>
      </c>
      <c r="CJE63" s="103">
        <f t="shared" si="310"/>
        <v>0</v>
      </c>
      <c r="CJF63" s="103">
        <f t="shared" si="310"/>
        <v>0</v>
      </c>
      <c r="CJG63" s="103">
        <f t="shared" si="310"/>
        <v>0</v>
      </c>
      <c r="CJH63" s="103">
        <f t="shared" si="310"/>
        <v>0</v>
      </c>
      <c r="CJI63" s="103">
        <f t="shared" si="310"/>
        <v>0</v>
      </c>
      <c r="CJJ63" s="103">
        <f t="shared" si="310"/>
        <v>0</v>
      </c>
      <c r="CJK63" s="103">
        <f t="shared" si="310"/>
        <v>0</v>
      </c>
      <c r="CJL63" s="103">
        <f t="shared" si="310"/>
        <v>0</v>
      </c>
      <c r="CJM63" s="103">
        <f t="shared" si="310"/>
        <v>0</v>
      </c>
      <c r="CJN63" s="103">
        <f t="shared" si="310"/>
        <v>0</v>
      </c>
      <c r="CJO63" s="103">
        <f t="shared" si="310"/>
        <v>0</v>
      </c>
      <c r="CJP63" s="103">
        <f t="shared" si="310"/>
        <v>0</v>
      </c>
      <c r="CJQ63" s="103">
        <f t="shared" si="310"/>
        <v>0</v>
      </c>
      <c r="CJR63" s="103">
        <f t="shared" si="310"/>
        <v>0</v>
      </c>
      <c r="CJS63" s="103">
        <f t="shared" si="310"/>
        <v>0</v>
      </c>
      <c r="CJT63" s="103">
        <f t="shared" si="310"/>
        <v>0</v>
      </c>
      <c r="CJU63" s="103">
        <f t="shared" si="310"/>
        <v>0</v>
      </c>
      <c r="CJV63" s="103">
        <f t="shared" si="310"/>
        <v>0</v>
      </c>
      <c r="CJW63" s="103">
        <f t="shared" si="310"/>
        <v>0</v>
      </c>
      <c r="CJX63" s="103">
        <f t="shared" si="310"/>
        <v>0</v>
      </c>
      <c r="CJY63" s="103">
        <f t="shared" si="310"/>
        <v>0</v>
      </c>
      <c r="CJZ63" s="103">
        <f t="shared" si="310"/>
        <v>0</v>
      </c>
      <c r="CKA63" s="103">
        <f t="shared" si="310"/>
        <v>0</v>
      </c>
      <c r="CKB63" s="103">
        <f t="shared" si="310"/>
        <v>0</v>
      </c>
      <c r="CKC63" s="103">
        <f t="shared" si="310"/>
        <v>0</v>
      </c>
      <c r="CKD63" s="103">
        <f t="shared" si="310"/>
        <v>0</v>
      </c>
      <c r="CKE63" s="103">
        <f t="shared" si="310"/>
        <v>0</v>
      </c>
      <c r="CKF63" s="103">
        <f t="shared" si="310"/>
        <v>0</v>
      </c>
      <c r="CKG63" s="103">
        <f t="shared" ref="CKG63:CMR63" si="311">SUM(CKG23:CKG40)</f>
        <v>0</v>
      </c>
      <c r="CKH63" s="103">
        <f t="shared" si="311"/>
        <v>0</v>
      </c>
      <c r="CKI63" s="103">
        <f t="shared" si="311"/>
        <v>0</v>
      </c>
      <c r="CKJ63" s="103">
        <f t="shared" si="311"/>
        <v>0</v>
      </c>
      <c r="CKK63" s="103">
        <f t="shared" si="311"/>
        <v>0</v>
      </c>
      <c r="CKL63" s="103">
        <f t="shared" si="311"/>
        <v>0</v>
      </c>
      <c r="CKM63" s="103">
        <f t="shared" si="311"/>
        <v>0</v>
      </c>
      <c r="CKN63" s="103">
        <f t="shared" si="311"/>
        <v>0</v>
      </c>
      <c r="CKO63" s="103">
        <f t="shared" si="311"/>
        <v>0</v>
      </c>
      <c r="CKP63" s="103">
        <f t="shared" si="311"/>
        <v>0</v>
      </c>
      <c r="CKQ63" s="103">
        <f t="shared" si="311"/>
        <v>0</v>
      </c>
      <c r="CKR63" s="103">
        <f t="shared" si="311"/>
        <v>0</v>
      </c>
      <c r="CKS63" s="103">
        <f t="shared" si="311"/>
        <v>0</v>
      </c>
      <c r="CKT63" s="103">
        <f t="shared" si="311"/>
        <v>0</v>
      </c>
      <c r="CKU63" s="103">
        <f t="shared" si="311"/>
        <v>0</v>
      </c>
      <c r="CKV63" s="103">
        <f t="shared" si="311"/>
        <v>0</v>
      </c>
      <c r="CKW63" s="103">
        <f t="shared" si="311"/>
        <v>0</v>
      </c>
      <c r="CKX63" s="103">
        <f t="shared" si="311"/>
        <v>0</v>
      </c>
      <c r="CKY63" s="103">
        <f t="shared" si="311"/>
        <v>0</v>
      </c>
      <c r="CKZ63" s="103">
        <f t="shared" si="311"/>
        <v>0</v>
      </c>
      <c r="CLA63" s="103">
        <f t="shared" si="311"/>
        <v>0</v>
      </c>
      <c r="CLB63" s="103">
        <f t="shared" si="311"/>
        <v>0</v>
      </c>
      <c r="CLC63" s="103">
        <f t="shared" si="311"/>
        <v>0</v>
      </c>
      <c r="CLD63" s="103">
        <f t="shared" si="311"/>
        <v>0</v>
      </c>
      <c r="CLE63" s="103">
        <f t="shared" si="311"/>
        <v>0</v>
      </c>
      <c r="CLF63" s="103">
        <f t="shared" si="311"/>
        <v>0</v>
      </c>
      <c r="CLG63" s="103">
        <f t="shared" si="311"/>
        <v>0</v>
      </c>
      <c r="CLH63" s="103">
        <f t="shared" si="311"/>
        <v>0</v>
      </c>
      <c r="CLI63" s="103">
        <f t="shared" si="311"/>
        <v>0</v>
      </c>
      <c r="CLJ63" s="103">
        <f t="shared" si="311"/>
        <v>0</v>
      </c>
      <c r="CLK63" s="103">
        <f t="shared" si="311"/>
        <v>0</v>
      </c>
      <c r="CLL63" s="103">
        <f t="shared" si="311"/>
        <v>0</v>
      </c>
      <c r="CLM63" s="103">
        <f t="shared" si="311"/>
        <v>0</v>
      </c>
      <c r="CLN63" s="103">
        <f t="shared" si="311"/>
        <v>0</v>
      </c>
      <c r="CLO63" s="103">
        <f t="shared" si="311"/>
        <v>0</v>
      </c>
      <c r="CLP63" s="103">
        <f t="shared" si="311"/>
        <v>0</v>
      </c>
      <c r="CLQ63" s="103">
        <f t="shared" si="311"/>
        <v>0</v>
      </c>
      <c r="CLR63" s="103">
        <f t="shared" si="311"/>
        <v>0</v>
      </c>
      <c r="CLS63" s="103">
        <f t="shared" si="311"/>
        <v>0</v>
      </c>
      <c r="CLT63" s="103">
        <f t="shared" si="311"/>
        <v>0</v>
      </c>
      <c r="CLU63" s="103">
        <f t="shared" si="311"/>
        <v>0</v>
      </c>
      <c r="CLV63" s="103">
        <f t="shared" si="311"/>
        <v>0</v>
      </c>
      <c r="CLW63" s="103">
        <f t="shared" si="311"/>
        <v>0</v>
      </c>
      <c r="CLX63" s="103">
        <f t="shared" si="311"/>
        <v>0</v>
      </c>
      <c r="CLY63" s="103">
        <f t="shared" si="311"/>
        <v>0</v>
      </c>
      <c r="CLZ63" s="103">
        <f t="shared" si="311"/>
        <v>0</v>
      </c>
      <c r="CMA63" s="103">
        <f t="shared" si="311"/>
        <v>0</v>
      </c>
      <c r="CMB63" s="103">
        <f t="shared" si="311"/>
        <v>0</v>
      </c>
      <c r="CMC63" s="103">
        <f t="shared" si="311"/>
        <v>0</v>
      </c>
      <c r="CMD63" s="103">
        <f t="shared" si="311"/>
        <v>0</v>
      </c>
      <c r="CME63" s="103">
        <f t="shared" si="311"/>
        <v>0</v>
      </c>
      <c r="CMF63" s="103">
        <f t="shared" si="311"/>
        <v>0</v>
      </c>
      <c r="CMG63" s="103">
        <f t="shared" si="311"/>
        <v>0</v>
      </c>
      <c r="CMH63" s="103">
        <f t="shared" si="311"/>
        <v>0</v>
      </c>
      <c r="CMI63" s="103">
        <f t="shared" si="311"/>
        <v>0</v>
      </c>
      <c r="CMJ63" s="103">
        <f t="shared" si="311"/>
        <v>0</v>
      </c>
      <c r="CMK63" s="103">
        <f t="shared" si="311"/>
        <v>0</v>
      </c>
      <c r="CML63" s="103">
        <f t="shared" si="311"/>
        <v>0</v>
      </c>
      <c r="CMM63" s="103">
        <f t="shared" si="311"/>
        <v>0</v>
      </c>
      <c r="CMN63" s="103">
        <f t="shared" si="311"/>
        <v>0</v>
      </c>
      <c r="CMO63" s="103">
        <f t="shared" si="311"/>
        <v>0</v>
      </c>
      <c r="CMP63" s="103">
        <f t="shared" si="311"/>
        <v>0</v>
      </c>
      <c r="CMQ63" s="103">
        <f t="shared" si="311"/>
        <v>0</v>
      </c>
      <c r="CMR63" s="103">
        <f t="shared" si="311"/>
        <v>0</v>
      </c>
      <c r="CMS63" s="103">
        <f t="shared" ref="CMS63:CPD63" si="312">SUM(CMS23:CMS40)</f>
        <v>0</v>
      </c>
      <c r="CMT63" s="103">
        <f t="shared" si="312"/>
        <v>0</v>
      </c>
      <c r="CMU63" s="103">
        <f t="shared" si="312"/>
        <v>0</v>
      </c>
      <c r="CMV63" s="103">
        <f t="shared" si="312"/>
        <v>0</v>
      </c>
      <c r="CMW63" s="103">
        <f t="shared" si="312"/>
        <v>0</v>
      </c>
      <c r="CMX63" s="103">
        <f t="shared" si="312"/>
        <v>0</v>
      </c>
      <c r="CMY63" s="103">
        <f t="shared" si="312"/>
        <v>0</v>
      </c>
      <c r="CMZ63" s="103">
        <f t="shared" si="312"/>
        <v>0</v>
      </c>
      <c r="CNA63" s="103">
        <f t="shared" si="312"/>
        <v>0</v>
      </c>
      <c r="CNB63" s="103">
        <f t="shared" si="312"/>
        <v>0</v>
      </c>
      <c r="CNC63" s="103">
        <f t="shared" si="312"/>
        <v>0</v>
      </c>
      <c r="CND63" s="103">
        <f t="shared" si="312"/>
        <v>0</v>
      </c>
      <c r="CNE63" s="103">
        <f t="shared" si="312"/>
        <v>0</v>
      </c>
      <c r="CNF63" s="103">
        <f t="shared" si="312"/>
        <v>0</v>
      </c>
      <c r="CNG63" s="103">
        <f t="shared" si="312"/>
        <v>0</v>
      </c>
      <c r="CNH63" s="103">
        <f t="shared" si="312"/>
        <v>0</v>
      </c>
      <c r="CNI63" s="103">
        <f t="shared" si="312"/>
        <v>0</v>
      </c>
      <c r="CNJ63" s="103">
        <f t="shared" si="312"/>
        <v>0</v>
      </c>
      <c r="CNK63" s="103">
        <f t="shared" si="312"/>
        <v>0</v>
      </c>
      <c r="CNL63" s="103">
        <f t="shared" si="312"/>
        <v>0</v>
      </c>
      <c r="CNM63" s="103">
        <f t="shared" si="312"/>
        <v>0</v>
      </c>
      <c r="CNN63" s="103">
        <f t="shared" si="312"/>
        <v>0</v>
      </c>
      <c r="CNO63" s="103">
        <f t="shared" si="312"/>
        <v>0</v>
      </c>
      <c r="CNP63" s="103">
        <f t="shared" si="312"/>
        <v>0</v>
      </c>
      <c r="CNQ63" s="103">
        <f t="shared" si="312"/>
        <v>0</v>
      </c>
      <c r="CNR63" s="103">
        <f t="shared" si="312"/>
        <v>0</v>
      </c>
      <c r="CNS63" s="103">
        <f t="shared" si="312"/>
        <v>0</v>
      </c>
      <c r="CNT63" s="103">
        <f t="shared" si="312"/>
        <v>0</v>
      </c>
      <c r="CNU63" s="103">
        <f t="shared" si="312"/>
        <v>0</v>
      </c>
      <c r="CNV63" s="103">
        <f t="shared" si="312"/>
        <v>0</v>
      </c>
      <c r="CNW63" s="103">
        <f t="shared" si="312"/>
        <v>0</v>
      </c>
      <c r="CNX63" s="103">
        <f t="shared" si="312"/>
        <v>0</v>
      </c>
      <c r="CNY63" s="103">
        <f t="shared" si="312"/>
        <v>0</v>
      </c>
      <c r="CNZ63" s="103">
        <f t="shared" si="312"/>
        <v>0</v>
      </c>
      <c r="COA63" s="103">
        <f t="shared" si="312"/>
        <v>0</v>
      </c>
      <c r="COB63" s="103">
        <f t="shared" si="312"/>
        <v>0</v>
      </c>
      <c r="COC63" s="103">
        <f t="shared" si="312"/>
        <v>0</v>
      </c>
      <c r="COD63" s="103">
        <f t="shared" si="312"/>
        <v>0</v>
      </c>
      <c r="COE63" s="103">
        <f t="shared" si="312"/>
        <v>0</v>
      </c>
      <c r="COF63" s="103">
        <f t="shared" si="312"/>
        <v>0</v>
      </c>
      <c r="COG63" s="103">
        <f t="shared" si="312"/>
        <v>0</v>
      </c>
      <c r="COH63" s="103">
        <f t="shared" si="312"/>
        <v>0</v>
      </c>
      <c r="COI63" s="103">
        <f t="shared" si="312"/>
        <v>0</v>
      </c>
      <c r="COJ63" s="103">
        <f t="shared" si="312"/>
        <v>0</v>
      </c>
      <c r="COK63" s="103">
        <f t="shared" si="312"/>
        <v>0</v>
      </c>
      <c r="COL63" s="103">
        <f t="shared" si="312"/>
        <v>0</v>
      </c>
      <c r="COM63" s="103">
        <f t="shared" si="312"/>
        <v>0</v>
      </c>
      <c r="CON63" s="103">
        <f t="shared" si="312"/>
        <v>0</v>
      </c>
      <c r="COO63" s="103">
        <f t="shared" si="312"/>
        <v>0</v>
      </c>
      <c r="COP63" s="103">
        <f t="shared" si="312"/>
        <v>0</v>
      </c>
      <c r="COQ63" s="103">
        <f t="shared" si="312"/>
        <v>0</v>
      </c>
      <c r="COR63" s="103">
        <f t="shared" si="312"/>
        <v>0</v>
      </c>
      <c r="COS63" s="103">
        <f t="shared" si="312"/>
        <v>0</v>
      </c>
      <c r="COT63" s="103">
        <f t="shared" si="312"/>
        <v>0</v>
      </c>
      <c r="COU63" s="103">
        <f t="shared" si="312"/>
        <v>0</v>
      </c>
      <c r="COV63" s="103">
        <f t="shared" si="312"/>
        <v>0</v>
      </c>
      <c r="COW63" s="103">
        <f t="shared" si="312"/>
        <v>0</v>
      </c>
      <c r="COX63" s="103">
        <f t="shared" si="312"/>
        <v>0</v>
      </c>
      <c r="COY63" s="103">
        <f t="shared" si="312"/>
        <v>0</v>
      </c>
      <c r="COZ63" s="103">
        <f t="shared" si="312"/>
        <v>0</v>
      </c>
      <c r="CPA63" s="103">
        <f t="shared" si="312"/>
        <v>0</v>
      </c>
      <c r="CPB63" s="103">
        <f t="shared" si="312"/>
        <v>0</v>
      </c>
      <c r="CPC63" s="103">
        <f t="shared" si="312"/>
        <v>0</v>
      </c>
      <c r="CPD63" s="103">
        <f t="shared" si="312"/>
        <v>0</v>
      </c>
      <c r="CPE63" s="103">
        <f t="shared" ref="CPE63:CRP63" si="313">SUM(CPE23:CPE40)</f>
        <v>0</v>
      </c>
      <c r="CPF63" s="103">
        <f t="shared" si="313"/>
        <v>0</v>
      </c>
      <c r="CPG63" s="103">
        <f t="shared" si="313"/>
        <v>0</v>
      </c>
      <c r="CPH63" s="103">
        <f t="shared" si="313"/>
        <v>0</v>
      </c>
      <c r="CPI63" s="103">
        <f t="shared" si="313"/>
        <v>0</v>
      </c>
      <c r="CPJ63" s="103">
        <f t="shared" si="313"/>
        <v>0</v>
      </c>
      <c r="CPK63" s="103">
        <f t="shared" si="313"/>
        <v>0</v>
      </c>
      <c r="CPL63" s="103">
        <f t="shared" si="313"/>
        <v>0</v>
      </c>
      <c r="CPM63" s="103">
        <f t="shared" si="313"/>
        <v>0</v>
      </c>
      <c r="CPN63" s="103">
        <f t="shared" si="313"/>
        <v>0</v>
      </c>
      <c r="CPO63" s="103">
        <f t="shared" si="313"/>
        <v>0</v>
      </c>
      <c r="CPP63" s="103">
        <f t="shared" si="313"/>
        <v>0</v>
      </c>
      <c r="CPQ63" s="103">
        <f t="shared" si="313"/>
        <v>0</v>
      </c>
      <c r="CPR63" s="103">
        <f t="shared" si="313"/>
        <v>0</v>
      </c>
      <c r="CPS63" s="103">
        <f t="shared" si="313"/>
        <v>0</v>
      </c>
      <c r="CPT63" s="103">
        <f t="shared" si="313"/>
        <v>0</v>
      </c>
      <c r="CPU63" s="103">
        <f t="shared" si="313"/>
        <v>0</v>
      </c>
      <c r="CPV63" s="103">
        <f t="shared" si="313"/>
        <v>0</v>
      </c>
      <c r="CPW63" s="103">
        <f t="shared" si="313"/>
        <v>0</v>
      </c>
      <c r="CPX63" s="103">
        <f t="shared" si="313"/>
        <v>0</v>
      </c>
      <c r="CPY63" s="103">
        <f t="shared" si="313"/>
        <v>0</v>
      </c>
      <c r="CPZ63" s="103">
        <f t="shared" si="313"/>
        <v>0</v>
      </c>
      <c r="CQA63" s="103">
        <f t="shared" si="313"/>
        <v>0</v>
      </c>
      <c r="CQB63" s="103">
        <f t="shared" si="313"/>
        <v>0</v>
      </c>
      <c r="CQC63" s="103">
        <f t="shared" si="313"/>
        <v>0</v>
      </c>
      <c r="CQD63" s="103">
        <f t="shared" si="313"/>
        <v>0</v>
      </c>
      <c r="CQE63" s="103">
        <f t="shared" si="313"/>
        <v>0</v>
      </c>
      <c r="CQF63" s="103">
        <f t="shared" si="313"/>
        <v>0</v>
      </c>
      <c r="CQG63" s="103">
        <f t="shared" si="313"/>
        <v>0</v>
      </c>
      <c r="CQH63" s="103">
        <f t="shared" si="313"/>
        <v>0</v>
      </c>
      <c r="CQI63" s="103">
        <f t="shared" si="313"/>
        <v>0</v>
      </c>
      <c r="CQJ63" s="103">
        <f t="shared" si="313"/>
        <v>0</v>
      </c>
      <c r="CQK63" s="103">
        <f t="shared" si="313"/>
        <v>0</v>
      </c>
      <c r="CQL63" s="103">
        <f t="shared" si="313"/>
        <v>0</v>
      </c>
      <c r="CQM63" s="103">
        <f t="shared" si="313"/>
        <v>0</v>
      </c>
      <c r="CQN63" s="103">
        <f t="shared" si="313"/>
        <v>0</v>
      </c>
      <c r="CQO63" s="103">
        <f t="shared" si="313"/>
        <v>0</v>
      </c>
      <c r="CQP63" s="103">
        <f t="shared" si="313"/>
        <v>0</v>
      </c>
      <c r="CQQ63" s="103">
        <f t="shared" si="313"/>
        <v>0</v>
      </c>
      <c r="CQR63" s="103">
        <f t="shared" si="313"/>
        <v>0</v>
      </c>
      <c r="CQS63" s="103">
        <f t="shared" si="313"/>
        <v>0</v>
      </c>
      <c r="CQT63" s="103">
        <f t="shared" si="313"/>
        <v>0</v>
      </c>
      <c r="CQU63" s="103">
        <f t="shared" si="313"/>
        <v>0</v>
      </c>
      <c r="CQV63" s="103">
        <f t="shared" si="313"/>
        <v>0</v>
      </c>
      <c r="CQW63" s="103">
        <f t="shared" si="313"/>
        <v>0</v>
      </c>
      <c r="CQX63" s="103">
        <f t="shared" si="313"/>
        <v>0</v>
      </c>
      <c r="CQY63" s="103">
        <f t="shared" si="313"/>
        <v>0</v>
      </c>
      <c r="CQZ63" s="103">
        <f t="shared" si="313"/>
        <v>0</v>
      </c>
      <c r="CRA63" s="103">
        <f t="shared" si="313"/>
        <v>0</v>
      </c>
      <c r="CRB63" s="103">
        <f t="shared" si="313"/>
        <v>0</v>
      </c>
      <c r="CRC63" s="103">
        <f t="shared" si="313"/>
        <v>0</v>
      </c>
      <c r="CRD63" s="103">
        <f t="shared" si="313"/>
        <v>0</v>
      </c>
      <c r="CRE63" s="103">
        <f t="shared" si="313"/>
        <v>0</v>
      </c>
      <c r="CRF63" s="103">
        <f t="shared" si="313"/>
        <v>0</v>
      </c>
      <c r="CRG63" s="103">
        <f t="shared" si="313"/>
        <v>0</v>
      </c>
      <c r="CRH63" s="103">
        <f t="shared" si="313"/>
        <v>0</v>
      </c>
      <c r="CRI63" s="103">
        <f t="shared" si="313"/>
        <v>0</v>
      </c>
      <c r="CRJ63" s="103">
        <f t="shared" si="313"/>
        <v>0</v>
      </c>
      <c r="CRK63" s="103">
        <f t="shared" si="313"/>
        <v>0</v>
      </c>
      <c r="CRL63" s="103">
        <f t="shared" si="313"/>
        <v>0</v>
      </c>
      <c r="CRM63" s="103">
        <f t="shared" si="313"/>
        <v>0</v>
      </c>
      <c r="CRN63" s="103">
        <f t="shared" si="313"/>
        <v>0</v>
      </c>
      <c r="CRO63" s="103">
        <f t="shared" si="313"/>
        <v>0</v>
      </c>
      <c r="CRP63" s="103">
        <f t="shared" si="313"/>
        <v>0</v>
      </c>
      <c r="CRQ63" s="103">
        <f t="shared" ref="CRQ63:CUB63" si="314">SUM(CRQ23:CRQ40)</f>
        <v>0</v>
      </c>
      <c r="CRR63" s="103">
        <f t="shared" si="314"/>
        <v>0</v>
      </c>
      <c r="CRS63" s="103">
        <f t="shared" si="314"/>
        <v>0</v>
      </c>
      <c r="CRT63" s="103">
        <f t="shared" si="314"/>
        <v>0</v>
      </c>
      <c r="CRU63" s="103">
        <f t="shared" si="314"/>
        <v>0</v>
      </c>
      <c r="CRV63" s="103">
        <f t="shared" si="314"/>
        <v>0</v>
      </c>
      <c r="CRW63" s="103">
        <f t="shared" si="314"/>
        <v>0</v>
      </c>
      <c r="CRX63" s="103">
        <f t="shared" si="314"/>
        <v>0</v>
      </c>
      <c r="CRY63" s="103">
        <f t="shared" si="314"/>
        <v>0</v>
      </c>
      <c r="CRZ63" s="103">
        <f t="shared" si="314"/>
        <v>0</v>
      </c>
      <c r="CSA63" s="103">
        <f t="shared" si="314"/>
        <v>0</v>
      </c>
      <c r="CSB63" s="103">
        <f t="shared" si="314"/>
        <v>0</v>
      </c>
      <c r="CSC63" s="103">
        <f t="shared" si="314"/>
        <v>0</v>
      </c>
      <c r="CSD63" s="103">
        <f t="shared" si="314"/>
        <v>0</v>
      </c>
      <c r="CSE63" s="103">
        <f t="shared" si="314"/>
        <v>0</v>
      </c>
      <c r="CSF63" s="103">
        <f t="shared" si="314"/>
        <v>0</v>
      </c>
      <c r="CSG63" s="103">
        <f t="shared" si="314"/>
        <v>0</v>
      </c>
      <c r="CSH63" s="103">
        <f t="shared" si="314"/>
        <v>0</v>
      </c>
      <c r="CSI63" s="103">
        <f t="shared" si="314"/>
        <v>0</v>
      </c>
      <c r="CSJ63" s="103">
        <f t="shared" si="314"/>
        <v>0</v>
      </c>
      <c r="CSK63" s="103">
        <f t="shared" si="314"/>
        <v>0</v>
      </c>
      <c r="CSL63" s="103">
        <f t="shared" si="314"/>
        <v>0</v>
      </c>
      <c r="CSM63" s="103">
        <f t="shared" si="314"/>
        <v>0</v>
      </c>
      <c r="CSN63" s="103">
        <f t="shared" si="314"/>
        <v>0</v>
      </c>
      <c r="CSO63" s="103">
        <f t="shared" si="314"/>
        <v>0</v>
      </c>
      <c r="CSP63" s="103">
        <f t="shared" si="314"/>
        <v>0</v>
      </c>
      <c r="CSQ63" s="103">
        <f t="shared" si="314"/>
        <v>0</v>
      </c>
      <c r="CSR63" s="103">
        <f t="shared" si="314"/>
        <v>0</v>
      </c>
      <c r="CSS63" s="103">
        <f t="shared" si="314"/>
        <v>0</v>
      </c>
      <c r="CST63" s="103">
        <f t="shared" si="314"/>
        <v>0</v>
      </c>
      <c r="CSU63" s="103">
        <f t="shared" si="314"/>
        <v>0</v>
      </c>
      <c r="CSV63" s="103">
        <f t="shared" si="314"/>
        <v>0</v>
      </c>
      <c r="CSW63" s="103">
        <f t="shared" si="314"/>
        <v>0</v>
      </c>
      <c r="CSX63" s="103">
        <f t="shared" si="314"/>
        <v>0</v>
      </c>
      <c r="CSY63" s="103">
        <f t="shared" si="314"/>
        <v>0</v>
      </c>
      <c r="CSZ63" s="103">
        <f t="shared" si="314"/>
        <v>0</v>
      </c>
      <c r="CTA63" s="103">
        <f t="shared" si="314"/>
        <v>0</v>
      </c>
      <c r="CTB63" s="103">
        <f t="shared" si="314"/>
        <v>0</v>
      </c>
      <c r="CTC63" s="103">
        <f t="shared" si="314"/>
        <v>0</v>
      </c>
      <c r="CTD63" s="103">
        <f t="shared" si="314"/>
        <v>0</v>
      </c>
      <c r="CTE63" s="103">
        <f t="shared" si="314"/>
        <v>0</v>
      </c>
      <c r="CTF63" s="103">
        <f t="shared" si="314"/>
        <v>0</v>
      </c>
      <c r="CTG63" s="103">
        <f t="shared" si="314"/>
        <v>0</v>
      </c>
      <c r="CTH63" s="103">
        <f t="shared" si="314"/>
        <v>0</v>
      </c>
      <c r="CTI63" s="103">
        <f t="shared" si="314"/>
        <v>0</v>
      </c>
      <c r="CTJ63" s="103">
        <f t="shared" si="314"/>
        <v>0</v>
      </c>
      <c r="CTK63" s="103">
        <f t="shared" si="314"/>
        <v>0</v>
      </c>
      <c r="CTL63" s="103">
        <f t="shared" si="314"/>
        <v>0</v>
      </c>
      <c r="CTM63" s="103">
        <f t="shared" si="314"/>
        <v>0</v>
      </c>
      <c r="CTN63" s="103">
        <f t="shared" si="314"/>
        <v>0</v>
      </c>
      <c r="CTO63" s="103">
        <f t="shared" si="314"/>
        <v>0</v>
      </c>
      <c r="CTP63" s="103">
        <f t="shared" si="314"/>
        <v>0</v>
      </c>
      <c r="CTQ63" s="103">
        <f t="shared" si="314"/>
        <v>0</v>
      </c>
      <c r="CTR63" s="103">
        <f t="shared" si="314"/>
        <v>0</v>
      </c>
      <c r="CTS63" s="103">
        <f t="shared" si="314"/>
        <v>0</v>
      </c>
      <c r="CTT63" s="103">
        <f t="shared" si="314"/>
        <v>0</v>
      </c>
      <c r="CTU63" s="103">
        <f t="shared" si="314"/>
        <v>0</v>
      </c>
      <c r="CTV63" s="103">
        <f t="shared" si="314"/>
        <v>0</v>
      </c>
      <c r="CTW63" s="103">
        <f t="shared" si="314"/>
        <v>0</v>
      </c>
      <c r="CTX63" s="103">
        <f t="shared" si="314"/>
        <v>0</v>
      </c>
      <c r="CTY63" s="103">
        <f t="shared" si="314"/>
        <v>0</v>
      </c>
      <c r="CTZ63" s="103">
        <f t="shared" si="314"/>
        <v>0</v>
      </c>
      <c r="CUA63" s="103">
        <f t="shared" si="314"/>
        <v>0</v>
      </c>
      <c r="CUB63" s="103">
        <f t="shared" si="314"/>
        <v>0</v>
      </c>
      <c r="CUC63" s="103">
        <f t="shared" ref="CUC63:CWN63" si="315">SUM(CUC23:CUC40)</f>
        <v>0</v>
      </c>
      <c r="CUD63" s="103">
        <f t="shared" si="315"/>
        <v>0</v>
      </c>
      <c r="CUE63" s="103">
        <f t="shared" si="315"/>
        <v>0</v>
      </c>
      <c r="CUF63" s="103">
        <f t="shared" si="315"/>
        <v>0</v>
      </c>
      <c r="CUG63" s="103">
        <f t="shared" si="315"/>
        <v>0</v>
      </c>
      <c r="CUH63" s="103">
        <f t="shared" si="315"/>
        <v>0</v>
      </c>
      <c r="CUI63" s="103">
        <f t="shared" si="315"/>
        <v>0</v>
      </c>
      <c r="CUJ63" s="103">
        <f t="shared" si="315"/>
        <v>0</v>
      </c>
      <c r="CUK63" s="103">
        <f t="shared" si="315"/>
        <v>0</v>
      </c>
      <c r="CUL63" s="103">
        <f t="shared" si="315"/>
        <v>0</v>
      </c>
      <c r="CUM63" s="103">
        <f t="shared" si="315"/>
        <v>0</v>
      </c>
      <c r="CUN63" s="103">
        <f t="shared" si="315"/>
        <v>0</v>
      </c>
      <c r="CUO63" s="103">
        <f t="shared" si="315"/>
        <v>0</v>
      </c>
      <c r="CUP63" s="103">
        <f t="shared" si="315"/>
        <v>0</v>
      </c>
      <c r="CUQ63" s="103">
        <f t="shared" si="315"/>
        <v>0</v>
      </c>
      <c r="CUR63" s="103">
        <f t="shared" si="315"/>
        <v>0</v>
      </c>
      <c r="CUS63" s="103">
        <f t="shared" si="315"/>
        <v>0</v>
      </c>
      <c r="CUT63" s="103">
        <f t="shared" si="315"/>
        <v>0</v>
      </c>
      <c r="CUU63" s="103">
        <f t="shared" si="315"/>
        <v>0</v>
      </c>
      <c r="CUV63" s="103">
        <f t="shared" si="315"/>
        <v>0</v>
      </c>
      <c r="CUW63" s="103">
        <f t="shared" si="315"/>
        <v>0</v>
      </c>
      <c r="CUX63" s="103">
        <f t="shared" si="315"/>
        <v>0</v>
      </c>
      <c r="CUY63" s="103">
        <f t="shared" si="315"/>
        <v>0</v>
      </c>
      <c r="CUZ63" s="103">
        <f t="shared" si="315"/>
        <v>0</v>
      </c>
      <c r="CVA63" s="103">
        <f t="shared" si="315"/>
        <v>0</v>
      </c>
      <c r="CVB63" s="103">
        <f t="shared" si="315"/>
        <v>0</v>
      </c>
      <c r="CVC63" s="103">
        <f t="shared" si="315"/>
        <v>0</v>
      </c>
      <c r="CVD63" s="103">
        <f t="shared" si="315"/>
        <v>0</v>
      </c>
      <c r="CVE63" s="103">
        <f t="shared" si="315"/>
        <v>0</v>
      </c>
      <c r="CVF63" s="103">
        <f t="shared" si="315"/>
        <v>0</v>
      </c>
      <c r="CVG63" s="103">
        <f t="shared" si="315"/>
        <v>0</v>
      </c>
      <c r="CVH63" s="103">
        <f t="shared" si="315"/>
        <v>0</v>
      </c>
      <c r="CVI63" s="103">
        <f t="shared" si="315"/>
        <v>0</v>
      </c>
      <c r="CVJ63" s="103">
        <f t="shared" si="315"/>
        <v>0</v>
      </c>
      <c r="CVK63" s="103">
        <f t="shared" si="315"/>
        <v>0</v>
      </c>
      <c r="CVL63" s="103">
        <f t="shared" si="315"/>
        <v>0</v>
      </c>
      <c r="CVM63" s="103">
        <f t="shared" si="315"/>
        <v>0</v>
      </c>
      <c r="CVN63" s="103">
        <f t="shared" si="315"/>
        <v>0</v>
      </c>
      <c r="CVO63" s="103">
        <f t="shared" si="315"/>
        <v>0</v>
      </c>
      <c r="CVP63" s="103">
        <f t="shared" si="315"/>
        <v>0</v>
      </c>
      <c r="CVQ63" s="103">
        <f t="shared" si="315"/>
        <v>0</v>
      </c>
      <c r="CVR63" s="103">
        <f t="shared" si="315"/>
        <v>0</v>
      </c>
      <c r="CVS63" s="103">
        <f t="shared" si="315"/>
        <v>0</v>
      </c>
      <c r="CVT63" s="103">
        <f t="shared" si="315"/>
        <v>0</v>
      </c>
      <c r="CVU63" s="103">
        <f t="shared" si="315"/>
        <v>0</v>
      </c>
      <c r="CVV63" s="103">
        <f t="shared" si="315"/>
        <v>0</v>
      </c>
      <c r="CVW63" s="103">
        <f t="shared" si="315"/>
        <v>0</v>
      </c>
      <c r="CVX63" s="103">
        <f t="shared" si="315"/>
        <v>0</v>
      </c>
      <c r="CVY63" s="103">
        <f t="shared" si="315"/>
        <v>0</v>
      </c>
      <c r="CVZ63" s="103">
        <f t="shared" si="315"/>
        <v>0</v>
      </c>
      <c r="CWA63" s="103">
        <f t="shared" si="315"/>
        <v>0</v>
      </c>
      <c r="CWB63" s="103">
        <f t="shared" si="315"/>
        <v>0</v>
      </c>
      <c r="CWC63" s="103">
        <f t="shared" si="315"/>
        <v>0</v>
      </c>
      <c r="CWD63" s="103">
        <f t="shared" si="315"/>
        <v>0</v>
      </c>
      <c r="CWE63" s="103">
        <f t="shared" si="315"/>
        <v>0</v>
      </c>
      <c r="CWF63" s="103">
        <f t="shared" si="315"/>
        <v>0</v>
      </c>
      <c r="CWG63" s="103">
        <f t="shared" si="315"/>
        <v>0</v>
      </c>
      <c r="CWH63" s="103">
        <f t="shared" si="315"/>
        <v>0</v>
      </c>
      <c r="CWI63" s="103">
        <f t="shared" si="315"/>
        <v>0</v>
      </c>
      <c r="CWJ63" s="103">
        <f t="shared" si="315"/>
        <v>0</v>
      </c>
      <c r="CWK63" s="103">
        <f t="shared" si="315"/>
        <v>0</v>
      </c>
      <c r="CWL63" s="103">
        <f t="shared" si="315"/>
        <v>0</v>
      </c>
      <c r="CWM63" s="103">
        <f t="shared" si="315"/>
        <v>0</v>
      </c>
      <c r="CWN63" s="103">
        <f t="shared" si="315"/>
        <v>0</v>
      </c>
      <c r="CWO63" s="103">
        <f t="shared" ref="CWO63:CYZ63" si="316">SUM(CWO23:CWO40)</f>
        <v>0</v>
      </c>
      <c r="CWP63" s="103">
        <f t="shared" si="316"/>
        <v>0</v>
      </c>
      <c r="CWQ63" s="103">
        <f t="shared" si="316"/>
        <v>0</v>
      </c>
      <c r="CWR63" s="103">
        <f t="shared" si="316"/>
        <v>0</v>
      </c>
      <c r="CWS63" s="103">
        <f t="shared" si="316"/>
        <v>0</v>
      </c>
      <c r="CWT63" s="103">
        <f t="shared" si="316"/>
        <v>0</v>
      </c>
      <c r="CWU63" s="103">
        <f t="shared" si="316"/>
        <v>0</v>
      </c>
      <c r="CWV63" s="103">
        <f t="shared" si="316"/>
        <v>0</v>
      </c>
      <c r="CWW63" s="103">
        <f t="shared" si="316"/>
        <v>0</v>
      </c>
      <c r="CWX63" s="103">
        <f t="shared" si="316"/>
        <v>0</v>
      </c>
      <c r="CWY63" s="103">
        <f t="shared" si="316"/>
        <v>0</v>
      </c>
      <c r="CWZ63" s="103">
        <f t="shared" si="316"/>
        <v>0</v>
      </c>
      <c r="CXA63" s="103">
        <f t="shared" si="316"/>
        <v>0</v>
      </c>
      <c r="CXB63" s="103">
        <f t="shared" si="316"/>
        <v>0</v>
      </c>
      <c r="CXC63" s="103">
        <f t="shared" si="316"/>
        <v>0</v>
      </c>
      <c r="CXD63" s="103">
        <f t="shared" si="316"/>
        <v>0</v>
      </c>
      <c r="CXE63" s="103">
        <f t="shared" si="316"/>
        <v>0</v>
      </c>
      <c r="CXF63" s="103">
        <f t="shared" si="316"/>
        <v>0</v>
      </c>
      <c r="CXG63" s="103">
        <f t="shared" si="316"/>
        <v>0</v>
      </c>
      <c r="CXH63" s="103">
        <f t="shared" si="316"/>
        <v>0</v>
      </c>
      <c r="CXI63" s="103">
        <f t="shared" si="316"/>
        <v>0</v>
      </c>
      <c r="CXJ63" s="103">
        <f t="shared" si="316"/>
        <v>0</v>
      </c>
      <c r="CXK63" s="103">
        <f t="shared" si="316"/>
        <v>0</v>
      </c>
      <c r="CXL63" s="103">
        <f t="shared" si="316"/>
        <v>0</v>
      </c>
      <c r="CXM63" s="103">
        <f t="shared" si="316"/>
        <v>0</v>
      </c>
      <c r="CXN63" s="103">
        <f t="shared" si="316"/>
        <v>0</v>
      </c>
      <c r="CXO63" s="103">
        <f t="shared" si="316"/>
        <v>0</v>
      </c>
      <c r="CXP63" s="103">
        <f t="shared" si="316"/>
        <v>0</v>
      </c>
      <c r="CXQ63" s="103">
        <f t="shared" si="316"/>
        <v>0</v>
      </c>
      <c r="CXR63" s="103">
        <f t="shared" si="316"/>
        <v>0</v>
      </c>
      <c r="CXS63" s="103">
        <f t="shared" si="316"/>
        <v>0</v>
      </c>
      <c r="CXT63" s="103">
        <f t="shared" si="316"/>
        <v>0</v>
      </c>
      <c r="CXU63" s="103">
        <f t="shared" si="316"/>
        <v>0</v>
      </c>
      <c r="CXV63" s="103">
        <f t="shared" si="316"/>
        <v>0</v>
      </c>
      <c r="CXW63" s="103">
        <f t="shared" si="316"/>
        <v>0</v>
      </c>
      <c r="CXX63" s="103">
        <f t="shared" si="316"/>
        <v>0</v>
      </c>
      <c r="CXY63" s="103">
        <f t="shared" si="316"/>
        <v>0</v>
      </c>
      <c r="CXZ63" s="103">
        <f t="shared" si="316"/>
        <v>0</v>
      </c>
      <c r="CYA63" s="103">
        <f t="shared" si="316"/>
        <v>0</v>
      </c>
      <c r="CYB63" s="103">
        <f t="shared" si="316"/>
        <v>0</v>
      </c>
      <c r="CYC63" s="103">
        <f t="shared" si="316"/>
        <v>0</v>
      </c>
      <c r="CYD63" s="103">
        <f t="shared" si="316"/>
        <v>0</v>
      </c>
      <c r="CYE63" s="103">
        <f t="shared" si="316"/>
        <v>0</v>
      </c>
      <c r="CYF63" s="103">
        <f t="shared" si="316"/>
        <v>0</v>
      </c>
      <c r="CYG63" s="103">
        <f t="shared" si="316"/>
        <v>0</v>
      </c>
      <c r="CYH63" s="103">
        <f t="shared" si="316"/>
        <v>0</v>
      </c>
      <c r="CYI63" s="103">
        <f t="shared" si="316"/>
        <v>0</v>
      </c>
      <c r="CYJ63" s="103">
        <f t="shared" si="316"/>
        <v>0</v>
      </c>
      <c r="CYK63" s="103">
        <f t="shared" si="316"/>
        <v>0</v>
      </c>
      <c r="CYL63" s="103">
        <f t="shared" si="316"/>
        <v>0</v>
      </c>
      <c r="CYM63" s="103">
        <f t="shared" si="316"/>
        <v>0</v>
      </c>
      <c r="CYN63" s="103">
        <f t="shared" si="316"/>
        <v>0</v>
      </c>
      <c r="CYO63" s="103">
        <f t="shared" si="316"/>
        <v>0</v>
      </c>
      <c r="CYP63" s="103">
        <f t="shared" si="316"/>
        <v>0</v>
      </c>
      <c r="CYQ63" s="103">
        <f t="shared" si="316"/>
        <v>0</v>
      </c>
      <c r="CYR63" s="103">
        <f t="shared" si="316"/>
        <v>0</v>
      </c>
      <c r="CYS63" s="103">
        <f t="shared" si="316"/>
        <v>0</v>
      </c>
      <c r="CYT63" s="103">
        <f t="shared" si="316"/>
        <v>0</v>
      </c>
      <c r="CYU63" s="103">
        <f t="shared" si="316"/>
        <v>0</v>
      </c>
      <c r="CYV63" s="103">
        <f t="shared" si="316"/>
        <v>0</v>
      </c>
      <c r="CYW63" s="103">
        <f t="shared" si="316"/>
        <v>0</v>
      </c>
      <c r="CYX63" s="103">
        <f t="shared" si="316"/>
        <v>0</v>
      </c>
      <c r="CYY63" s="103">
        <f t="shared" si="316"/>
        <v>0</v>
      </c>
      <c r="CYZ63" s="103">
        <f t="shared" si="316"/>
        <v>0</v>
      </c>
      <c r="CZA63" s="103">
        <f t="shared" ref="CZA63:DBL63" si="317">SUM(CZA23:CZA40)</f>
        <v>0</v>
      </c>
      <c r="CZB63" s="103">
        <f t="shared" si="317"/>
        <v>0</v>
      </c>
      <c r="CZC63" s="103">
        <f t="shared" si="317"/>
        <v>0</v>
      </c>
      <c r="CZD63" s="103">
        <f t="shared" si="317"/>
        <v>0</v>
      </c>
      <c r="CZE63" s="103">
        <f t="shared" si="317"/>
        <v>0</v>
      </c>
      <c r="CZF63" s="103">
        <f t="shared" si="317"/>
        <v>0</v>
      </c>
      <c r="CZG63" s="103">
        <f t="shared" si="317"/>
        <v>0</v>
      </c>
      <c r="CZH63" s="103">
        <f t="shared" si="317"/>
        <v>0</v>
      </c>
      <c r="CZI63" s="103">
        <f t="shared" si="317"/>
        <v>0</v>
      </c>
      <c r="CZJ63" s="103">
        <f t="shared" si="317"/>
        <v>0</v>
      </c>
      <c r="CZK63" s="103">
        <f t="shared" si="317"/>
        <v>0</v>
      </c>
      <c r="CZL63" s="103">
        <f t="shared" si="317"/>
        <v>0</v>
      </c>
      <c r="CZM63" s="103">
        <f t="shared" si="317"/>
        <v>0</v>
      </c>
      <c r="CZN63" s="103">
        <f t="shared" si="317"/>
        <v>0</v>
      </c>
      <c r="CZO63" s="103">
        <f t="shared" si="317"/>
        <v>0</v>
      </c>
      <c r="CZP63" s="103">
        <f t="shared" si="317"/>
        <v>0</v>
      </c>
      <c r="CZQ63" s="103">
        <f t="shared" si="317"/>
        <v>0</v>
      </c>
      <c r="CZR63" s="103">
        <f t="shared" si="317"/>
        <v>0</v>
      </c>
      <c r="CZS63" s="103">
        <f t="shared" si="317"/>
        <v>0</v>
      </c>
      <c r="CZT63" s="103">
        <f t="shared" si="317"/>
        <v>0</v>
      </c>
      <c r="CZU63" s="103">
        <f t="shared" si="317"/>
        <v>0</v>
      </c>
      <c r="CZV63" s="103">
        <f t="shared" si="317"/>
        <v>0</v>
      </c>
      <c r="CZW63" s="103">
        <f t="shared" si="317"/>
        <v>0</v>
      </c>
      <c r="CZX63" s="103">
        <f t="shared" si="317"/>
        <v>0</v>
      </c>
      <c r="CZY63" s="103">
        <f t="shared" si="317"/>
        <v>0</v>
      </c>
      <c r="CZZ63" s="103">
        <f t="shared" si="317"/>
        <v>0</v>
      </c>
      <c r="DAA63" s="103">
        <f t="shared" si="317"/>
        <v>0</v>
      </c>
      <c r="DAB63" s="103">
        <f t="shared" si="317"/>
        <v>0</v>
      </c>
      <c r="DAC63" s="103">
        <f t="shared" si="317"/>
        <v>0</v>
      </c>
      <c r="DAD63" s="103">
        <f t="shared" si="317"/>
        <v>0</v>
      </c>
      <c r="DAE63" s="103">
        <f t="shared" si="317"/>
        <v>0</v>
      </c>
      <c r="DAF63" s="103">
        <f t="shared" si="317"/>
        <v>0</v>
      </c>
      <c r="DAG63" s="103">
        <f t="shared" si="317"/>
        <v>0</v>
      </c>
      <c r="DAH63" s="103">
        <f t="shared" si="317"/>
        <v>0</v>
      </c>
      <c r="DAI63" s="103">
        <f t="shared" si="317"/>
        <v>0</v>
      </c>
      <c r="DAJ63" s="103">
        <f t="shared" si="317"/>
        <v>0</v>
      </c>
      <c r="DAK63" s="103">
        <f t="shared" si="317"/>
        <v>0</v>
      </c>
      <c r="DAL63" s="103">
        <f t="shared" si="317"/>
        <v>0</v>
      </c>
      <c r="DAM63" s="103">
        <f t="shared" si="317"/>
        <v>0</v>
      </c>
      <c r="DAN63" s="103">
        <f t="shared" si="317"/>
        <v>0</v>
      </c>
      <c r="DAO63" s="103">
        <f t="shared" si="317"/>
        <v>0</v>
      </c>
      <c r="DAP63" s="103">
        <f t="shared" si="317"/>
        <v>0</v>
      </c>
      <c r="DAQ63" s="103">
        <f t="shared" si="317"/>
        <v>0</v>
      </c>
      <c r="DAR63" s="103">
        <f t="shared" si="317"/>
        <v>0</v>
      </c>
      <c r="DAS63" s="103">
        <f t="shared" si="317"/>
        <v>0</v>
      </c>
      <c r="DAT63" s="103">
        <f t="shared" si="317"/>
        <v>0</v>
      </c>
      <c r="DAU63" s="103">
        <f t="shared" si="317"/>
        <v>0</v>
      </c>
      <c r="DAV63" s="103">
        <f t="shared" si="317"/>
        <v>0</v>
      </c>
      <c r="DAW63" s="103">
        <f t="shared" si="317"/>
        <v>0</v>
      </c>
      <c r="DAX63" s="103">
        <f t="shared" si="317"/>
        <v>0</v>
      </c>
      <c r="DAY63" s="103">
        <f t="shared" si="317"/>
        <v>0</v>
      </c>
      <c r="DAZ63" s="103">
        <f t="shared" si="317"/>
        <v>0</v>
      </c>
      <c r="DBA63" s="103">
        <f t="shared" si="317"/>
        <v>0</v>
      </c>
      <c r="DBB63" s="103">
        <f t="shared" si="317"/>
        <v>0</v>
      </c>
      <c r="DBC63" s="103">
        <f t="shared" si="317"/>
        <v>0</v>
      </c>
      <c r="DBD63" s="103">
        <f t="shared" si="317"/>
        <v>0</v>
      </c>
      <c r="DBE63" s="103">
        <f t="shared" si="317"/>
        <v>0</v>
      </c>
      <c r="DBF63" s="103">
        <f t="shared" si="317"/>
        <v>0</v>
      </c>
      <c r="DBG63" s="103">
        <f t="shared" si="317"/>
        <v>0</v>
      </c>
      <c r="DBH63" s="103">
        <f t="shared" si="317"/>
        <v>0</v>
      </c>
      <c r="DBI63" s="103">
        <f t="shared" si="317"/>
        <v>0</v>
      </c>
      <c r="DBJ63" s="103">
        <f t="shared" si="317"/>
        <v>0</v>
      </c>
      <c r="DBK63" s="103">
        <f t="shared" si="317"/>
        <v>0</v>
      </c>
      <c r="DBL63" s="103">
        <f t="shared" si="317"/>
        <v>0</v>
      </c>
      <c r="DBM63" s="103">
        <f t="shared" ref="DBM63:DDX63" si="318">SUM(DBM23:DBM40)</f>
        <v>0</v>
      </c>
      <c r="DBN63" s="103">
        <f t="shared" si="318"/>
        <v>0</v>
      </c>
      <c r="DBO63" s="103">
        <f t="shared" si="318"/>
        <v>0</v>
      </c>
      <c r="DBP63" s="103">
        <f t="shared" si="318"/>
        <v>0</v>
      </c>
      <c r="DBQ63" s="103">
        <f t="shared" si="318"/>
        <v>0</v>
      </c>
      <c r="DBR63" s="103">
        <f t="shared" si="318"/>
        <v>0</v>
      </c>
      <c r="DBS63" s="103">
        <f t="shared" si="318"/>
        <v>0</v>
      </c>
      <c r="DBT63" s="103">
        <f t="shared" si="318"/>
        <v>0</v>
      </c>
      <c r="DBU63" s="103">
        <f t="shared" si="318"/>
        <v>0</v>
      </c>
      <c r="DBV63" s="103">
        <f t="shared" si="318"/>
        <v>0</v>
      </c>
      <c r="DBW63" s="103">
        <f t="shared" si="318"/>
        <v>0</v>
      </c>
      <c r="DBX63" s="103">
        <f t="shared" si="318"/>
        <v>0</v>
      </c>
      <c r="DBY63" s="103">
        <f t="shared" si="318"/>
        <v>0</v>
      </c>
      <c r="DBZ63" s="103">
        <f t="shared" si="318"/>
        <v>0</v>
      </c>
      <c r="DCA63" s="103">
        <f t="shared" si="318"/>
        <v>0</v>
      </c>
      <c r="DCB63" s="103">
        <f t="shared" si="318"/>
        <v>0</v>
      </c>
      <c r="DCC63" s="103">
        <f t="shared" si="318"/>
        <v>0</v>
      </c>
      <c r="DCD63" s="103">
        <f t="shared" si="318"/>
        <v>0</v>
      </c>
      <c r="DCE63" s="103">
        <f t="shared" si="318"/>
        <v>0</v>
      </c>
      <c r="DCF63" s="103">
        <f t="shared" si="318"/>
        <v>0</v>
      </c>
      <c r="DCG63" s="103">
        <f t="shared" si="318"/>
        <v>0</v>
      </c>
      <c r="DCH63" s="103">
        <f t="shared" si="318"/>
        <v>0</v>
      </c>
      <c r="DCI63" s="103">
        <f t="shared" si="318"/>
        <v>0</v>
      </c>
      <c r="DCJ63" s="103">
        <f t="shared" si="318"/>
        <v>0</v>
      </c>
      <c r="DCK63" s="103">
        <f t="shared" si="318"/>
        <v>0</v>
      </c>
      <c r="DCL63" s="103">
        <f t="shared" si="318"/>
        <v>0</v>
      </c>
      <c r="DCM63" s="103">
        <f t="shared" si="318"/>
        <v>0</v>
      </c>
      <c r="DCN63" s="103">
        <f t="shared" si="318"/>
        <v>0</v>
      </c>
      <c r="DCO63" s="103">
        <f t="shared" si="318"/>
        <v>0</v>
      </c>
      <c r="DCP63" s="103">
        <f t="shared" si="318"/>
        <v>0</v>
      </c>
      <c r="DCQ63" s="103">
        <f t="shared" si="318"/>
        <v>0</v>
      </c>
      <c r="DCR63" s="103">
        <f t="shared" si="318"/>
        <v>0</v>
      </c>
      <c r="DCS63" s="103">
        <f t="shared" si="318"/>
        <v>0</v>
      </c>
      <c r="DCT63" s="103">
        <f t="shared" si="318"/>
        <v>0</v>
      </c>
      <c r="DCU63" s="103">
        <f t="shared" si="318"/>
        <v>0</v>
      </c>
      <c r="DCV63" s="103">
        <f t="shared" si="318"/>
        <v>0</v>
      </c>
      <c r="DCW63" s="103">
        <f t="shared" si="318"/>
        <v>0</v>
      </c>
      <c r="DCX63" s="103">
        <f t="shared" si="318"/>
        <v>0</v>
      </c>
      <c r="DCY63" s="103">
        <f t="shared" si="318"/>
        <v>0</v>
      </c>
      <c r="DCZ63" s="103">
        <f t="shared" si="318"/>
        <v>0</v>
      </c>
      <c r="DDA63" s="103">
        <f t="shared" si="318"/>
        <v>0</v>
      </c>
      <c r="DDB63" s="103">
        <f t="shared" si="318"/>
        <v>0</v>
      </c>
      <c r="DDC63" s="103">
        <f t="shared" si="318"/>
        <v>0</v>
      </c>
      <c r="DDD63" s="103">
        <f t="shared" si="318"/>
        <v>0</v>
      </c>
      <c r="DDE63" s="103">
        <f t="shared" si="318"/>
        <v>0</v>
      </c>
      <c r="DDF63" s="103">
        <f t="shared" si="318"/>
        <v>0</v>
      </c>
      <c r="DDG63" s="103">
        <f t="shared" si="318"/>
        <v>0</v>
      </c>
      <c r="DDH63" s="103">
        <f t="shared" si="318"/>
        <v>0</v>
      </c>
      <c r="DDI63" s="103">
        <f t="shared" si="318"/>
        <v>0</v>
      </c>
      <c r="DDJ63" s="103">
        <f t="shared" si="318"/>
        <v>0</v>
      </c>
      <c r="DDK63" s="103">
        <f t="shared" si="318"/>
        <v>0</v>
      </c>
      <c r="DDL63" s="103">
        <f t="shared" si="318"/>
        <v>0</v>
      </c>
      <c r="DDM63" s="103">
        <f t="shared" si="318"/>
        <v>0</v>
      </c>
      <c r="DDN63" s="103">
        <f t="shared" si="318"/>
        <v>0</v>
      </c>
      <c r="DDO63" s="103">
        <f t="shared" si="318"/>
        <v>0</v>
      </c>
      <c r="DDP63" s="103">
        <f t="shared" si="318"/>
        <v>0</v>
      </c>
      <c r="DDQ63" s="103">
        <f t="shared" si="318"/>
        <v>0</v>
      </c>
      <c r="DDR63" s="103">
        <f t="shared" si="318"/>
        <v>0</v>
      </c>
      <c r="DDS63" s="103">
        <f t="shared" si="318"/>
        <v>0</v>
      </c>
      <c r="DDT63" s="103">
        <f t="shared" si="318"/>
        <v>0</v>
      </c>
      <c r="DDU63" s="103">
        <f t="shared" si="318"/>
        <v>0</v>
      </c>
      <c r="DDV63" s="103">
        <f t="shared" si="318"/>
        <v>0</v>
      </c>
      <c r="DDW63" s="103">
        <f t="shared" si="318"/>
        <v>0</v>
      </c>
      <c r="DDX63" s="103">
        <f t="shared" si="318"/>
        <v>0</v>
      </c>
      <c r="DDY63" s="103">
        <f t="shared" ref="DDY63:DGJ63" si="319">SUM(DDY23:DDY40)</f>
        <v>0</v>
      </c>
      <c r="DDZ63" s="103">
        <f t="shared" si="319"/>
        <v>0</v>
      </c>
      <c r="DEA63" s="103">
        <f t="shared" si="319"/>
        <v>0</v>
      </c>
      <c r="DEB63" s="103">
        <f t="shared" si="319"/>
        <v>0</v>
      </c>
      <c r="DEC63" s="103">
        <f t="shared" si="319"/>
        <v>0</v>
      </c>
      <c r="DED63" s="103">
        <f t="shared" si="319"/>
        <v>0</v>
      </c>
      <c r="DEE63" s="103">
        <f t="shared" si="319"/>
        <v>0</v>
      </c>
      <c r="DEF63" s="103">
        <f t="shared" si="319"/>
        <v>0</v>
      </c>
      <c r="DEG63" s="103">
        <f t="shared" si="319"/>
        <v>0</v>
      </c>
      <c r="DEH63" s="103">
        <f t="shared" si="319"/>
        <v>0</v>
      </c>
      <c r="DEI63" s="103">
        <f t="shared" si="319"/>
        <v>0</v>
      </c>
      <c r="DEJ63" s="103">
        <f t="shared" si="319"/>
        <v>0</v>
      </c>
      <c r="DEK63" s="103">
        <f t="shared" si="319"/>
        <v>0</v>
      </c>
      <c r="DEL63" s="103">
        <f t="shared" si="319"/>
        <v>0</v>
      </c>
      <c r="DEM63" s="103">
        <f t="shared" si="319"/>
        <v>0</v>
      </c>
      <c r="DEN63" s="103">
        <f t="shared" si="319"/>
        <v>0</v>
      </c>
      <c r="DEO63" s="103">
        <f t="shared" si="319"/>
        <v>0</v>
      </c>
      <c r="DEP63" s="103">
        <f t="shared" si="319"/>
        <v>0</v>
      </c>
      <c r="DEQ63" s="103">
        <f t="shared" si="319"/>
        <v>0</v>
      </c>
      <c r="DER63" s="103">
        <f t="shared" si="319"/>
        <v>0</v>
      </c>
      <c r="DES63" s="103">
        <f t="shared" si="319"/>
        <v>0</v>
      </c>
      <c r="DET63" s="103">
        <f t="shared" si="319"/>
        <v>0</v>
      </c>
      <c r="DEU63" s="103">
        <f t="shared" si="319"/>
        <v>0</v>
      </c>
      <c r="DEV63" s="103">
        <f t="shared" si="319"/>
        <v>0</v>
      </c>
      <c r="DEW63" s="103">
        <f t="shared" si="319"/>
        <v>0</v>
      </c>
      <c r="DEX63" s="103">
        <f t="shared" si="319"/>
        <v>0</v>
      </c>
      <c r="DEY63" s="103">
        <f t="shared" si="319"/>
        <v>0</v>
      </c>
      <c r="DEZ63" s="103">
        <f t="shared" si="319"/>
        <v>0</v>
      </c>
      <c r="DFA63" s="103">
        <f t="shared" si="319"/>
        <v>0</v>
      </c>
      <c r="DFB63" s="103">
        <f t="shared" si="319"/>
        <v>0</v>
      </c>
      <c r="DFC63" s="103">
        <f t="shared" si="319"/>
        <v>0</v>
      </c>
      <c r="DFD63" s="103">
        <f t="shared" si="319"/>
        <v>0</v>
      </c>
      <c r="DFE63" s="103">
        <f t="shared" si="319"/>
        <v>0</v>
      </c>
      <c r="DFF63" s="103">
        <f t="shared" si="319"/>
        <v>0</v>
      </c>
      <c r="DFG63" s="103">
        <f t="shared" si="319"/>
        <v>0</v>
      </c>
      <c r="DFH63" s="103">
        <f t="shared" si="319"/>
        <v>0</v>
      </c>
      <c r="DFI63" s="103">
        <f t="shared" si="319"/>
        <v>0</v>
      </c>
      <c r="DFJ63" s="103">
        <f t="shared" si="319"/>
        <v>0</v>
      </c>
      <c r="DFK63" s="103">
        <f t="shared" si="319"/>
        <v>0</v>
      </c>
      <c r="DFL63" s="103">
        <f t="shared" si="319"/>
        <v>0</v>
      </c>
      <c r="DFM63" s="103">
        <f t="shared" si="319"/>
        <v>0</v>
      </c>
      <c r="DFN63" s="103">
        <f t="shared" si="319"/>
        <v>0</v>
      </c>
      <c r="DFO63" s="103">
        <f t="shared" si="319"/>
        <v>0</v>
      </c>
      <c r="DFP63" s="103">
        <f t="shared" si="319"/>
        <v>0</v>
      </c>
      <c r="DFQ63" s="103">
        <f t="shared" si="319"/>
        <v>0</v>
      </c>
      <c r="DFR63" s="103">
        <f t="shared" si="319"/>
        <v>0</v>
      </c>
      <c r="DFS63" s="103">
        <f t="shared" si="319"/>
        <v>0</v>
      </c>
      <c r="DFT63" s="103">
        <f t="shared" si="319"/>
        <v>0</v>
      </c>
      <c r="DFU63" s="103">
        <f t="shared" si="319"/>
        <v>0</v>
      </c>
      <c r="DFV63" s="103">
        <f t="shared" si="319"/>
        <v>0</v>
      </c>
      <c r="DFW63" s="103">
        <f t="shared" si="319"/>
        <v>0</v>
      </c>
      <c r="DFX63" s="103">
        <f t="shared" si="319"/>
        <v>0</v>
      </c>
      <c r="DFY63" s="103">
        <f t="shared" si="319"/>
        <v>0</v>
      </c>
      <c r="DFZ63" s="103">
        <f t="shared" si="319"/>
        <v>0</v>
      </c>
      <c r="DGA63" s="103">
        <f t="shared" si="319"/>
        <v>0</v>
      </c>
      <c r="DGB63" s="103">
        <f t="shared" si="319"/>
        <v>0</v>
      </c>
      <c r="DGC63" s="103">
        <f t="shared" si="319"/>
        <v>0</v>
      </c>
      <c r="DGD63" s="103">
        <f t="shared" si="319"/>
        <v>0</v>
      </c>
      <c r="DGE63" s="103">
        <f t="shared" si="319"/>
        <v>0</v>
      </c>
      <c r="DGF63" s="103">
        <f t="shared" si="319"/>
        <v>0</v>
      </c>
      <c r="DGG63" s="103">
        <f t="shared" si="319"/>
        <v>0</v>
      </c>
      <c r="DGH63" s="103">
        <f t="shared" si="319"/>
        <v>0</v>
      </c>
      <c r="DGI63" s="103">
        <f t="shared" si="319"/>
        <v>0</v>
      </c>
      <c r="DGJ63" s="103">
        <f t="shared" si="319"/>
        <v>0</v>
      </c>
      <c r="DGK63" s="103">
        <f t="shared" ref="DGK63:DIV63" si="320">SUM(DGK23:DGK40)</f>
        <v>0</v>
      </c>
      <c r="DGL63" s="103">
        <f t="shared" si="320"/>
        <v>0</v>
      </c>
      <c r="DGM63" s="103">
        <f t="shared" si="320"/>
        <v>0</v>
      </c>
      <c r="DGN63" s="103">
        <f t="shared" si="320"/>
        <v>0</v>
      </c>
      <c r="DGO63" s="103">
        <f t="shared" si="320"/>
        <v>0</v>
      </c>
      <c r="DGP63" s="103">
        <f t="shared" si="320"/>
        <v>0</v>
      </c>
      <c r="DGQ63" s="103">
        <f t="shared" si="320"/>
        <v>0</v>
      </c>
      <c r="DGR63" s="103">
        <f t="shared" si="320"/>
        <v>0</v>
      </c>
      <c r="DGS63" s="103">
        <f t="shared" si="320"/>
        <v>0</v>
      </c>
      <c r="DGT63" s="103">
        <f t="shared" si="320"/>
        <v>0</v>
      </c>
      <c r="DGU63" s="103">
        <f t="shared" si="320"/>
        <v>0</v>
      </c>
      <c r="DGV63" s="103">
        <f t="shared" si="320"/>
        <v>0</v>
      </c>
      <c r="DGW63" s="103">
        <f t="shared" si="320"/>
        <v>0</v>
      </c>
      <c r="DGX63" s="103">
        <f t="shared" si="320"/>
        <v>0</v>
      </c>
      <c r="DGY63" s="103">
        <f t="shared" si="320"/>
        <v>0</v>
      </c>
      <c r="DGZ63" s="103">
        <f t="shared" si="320"/>
        <v>0</v>
      </c>
      <c r="DHA63" s="103">
        <f t="shared" si="320"/>
        <v>0</v>
      </c>
      <c r="DHB63" s="103">
        <f t="shared" si="320"/>
        <v>0</v>
      </c>
      <c r="DHC63" s="103">
        <f t="shared" si="320"/>
        <v>0</v>
      </c>
      <c r="DHD63" s="103">
        <f t="shared" si="320"/>
        <v>0</v>
      </c>
      <c r="DHE63" s="103">
        <f t="shared" si="320"/>
        <v>0</v>
      </c>
      <c r="DHF63" s="103">
        <f t="shared" si="320"/>
        <v>0</v>
      </c>
      <c r="DHG63" s="103">
        <f t="shared" si="320"/>
        <v>0</v>
      </c>
      <c r="DHH63" s="103">
        <f t="shared" si="320"/>
        <v>0</v>
      </c>
      <c r="DHI63" s="103">
        <f t="shared" si="320"/>
        <v>0</v>
      </c>
      <c r="DHJ63" s="103">
        <f t="shared" si="320"/>
        <v>0</v>
      </c>
      <c r="DHK63" s="103">
        <f t="shared" si="320"/>
        <v>0</v>
      </c>
      <c r="DHL63" s="103">
        <f t="shared" si="320"/>
        <v>0</v>
      </c>
      <c r="DHM63" s="103">
        <f t="shared" si="320"/>
        <v>0</v>
      </c>
      <c r="DHN63" s="103">
        <f t="shared" si="320"/>
        <v>0</v>
      </c>
      <c r="DHO63" s="103">
        <f t="shared" si="320"/>
        <v>0</v>
      </c>
      <c r="DHP63" s="103">
        <f t="shared" si="320"/>
        <v>0</v>
      </c>
      <c r="DHQ63" s="103">
        <f t="shared" si="320"/>
        <v>0</v>
      </c>
      <c r="DHR63" s="103">
        <f t="shared" si="320"/>
        <v>0</v>
      </c>
      <c r="DHS63" s="103">
        <f t="shared" si="320"/>
        <v>0</v>
      </c>
      <c r="DHT63" s="103">
        <f t="shared" si="320"/>
        <v>0</v>
      </c>
      <c r="DHU63" s="103">
        <f t="shared" si="320"/>
        <v>0</v>
      </c>
      <c r="DHV63" s="103">
        <f t="shared" si="320"/>
        <v>0</v>
      </c>
      <c r="DHW63" s="103">
        <f t="shared" si="320"/>
        <v>0</v>
      </c>
      <c r="DHX63" s="103">
        <f t="shared" si="320"/>
        <v>0</v>
      </c>
      <c r="DHY63" s="103">
        <f t="shared" si="320"/>
        <v>0</v>
      </c>
      <c r="DHZ63" s="103">
        <f t="shared" si="320"/>
        <v>0</v>
      </c>
      <c r="DIA63" s="103">
        <f t="shared" si="320"/>
        <v>0</v>
      </c>
      <c r="DIB63" s="103">
        <f t="shared" si="320"/>
        <v>0</v>
      </c>
      <c r="DIC63" s="103">
        <f t="shared" si="320"/>
        <v>0</v>
      </c>
      <c r="DID63" s="103">
        <f t="shared" si="320"/>
        <v>0</v>
      </c>
      <c r="DIE63" s="103">
        <f t="shared" si="320"/>
        <v>0</v>
      </c>
      <c r="DIF63" s="103">
        <f t="shared" si="320"/>
        <v>0</v>
      </c>
      <c r="DIG63" s="103">
        <f t="shared" si="320"/>
        <v>0</v>
      </c>
      <c r="DIH63" s="103">
        <f t="shared" si="320"/>
        <v>0</v>
      </c>
      <c r="DII63" s="103">
        <f t="shared" si="320"/>
        <v>0</v>
      </c>
      <c r="DIJ63" s="103">
        <f t="shared" si="320"/>
        <v>0</v>
      </c>
      <c r="DIK63" s="103">
        <f t="shared" si="320"/>
        <v>0</v>
      </c>
      <c r="DIL63" s="103">
        <f t="shared" si="320"/>
        <v>0</v>
      </c>
      <c r="DIM63" s="103">
        <f t="shared" si="320"/>
        <v>0</v>
      </c>
      <c r="DIN63" s="103">
        <f t="shared" si="320"/>
        <v>0</v>
      </c>
      <c r="DIO63" s="103">
        <f t="shared" si="320"/>
        <v>0</v>
      </c>
      <c r="DIP63" s="103">
        <f t="shared" si="320"/>
        <v>0</v>
      </c>
      <c r="DIQ63" s="103">
        <f t="shared" si="320"/>
        <v>0</v>
      </c>
      <c r="DIR63" s="103">
        <f t="shared" si="320"/>
        <v>0</v>
      </c>
      <c r="DIS63" s="103">
        <f t="shared" si="320"/>
        <v>0</v>
      </c>
      <c r="DIT63" s="103">
        <f t="shared" si="320"/>
        <v>0</v>
      </c>
      <c r="DIU63" s="103">
        <f t="shared" si="320"/>
        <v>0</v>
      </c>
      <c r="DIV63" s="103">
        <f t="shared" si="320"/>
        <v>0</v>
      </c>
      <c r="DIW63" s="103">
        <f t="shared" ref="DIW63:DLH63" si="321">SUM(DIW23:DIW40)</f>
        <v>0</v>
      </c>
      <c r="DIX63" s="103">
        <f t="shared" si="321"/>
        <v>0</v>
      </c>
      <c r="DIY63" s="103">
        <f t="shared" si="321"/>
        <v>0</v>
      </c>
      <c r="DIZ63" s="103">
        <f t="shared" si="321"/>
        <v>0</v>
      </c>
      <c r="DJA63" s="103">
        <f t="shared" si="321"/>
        <v>0</v>
      </c>
      <c r="DJB63" s="103">
        <f t="shared" si="321"/>
        <v>0</v>
      </c>
      <c r="DJC63" s="103">
        <f t="shared" si="321"/>
        <v>0</v>
      </c>
      <c r="DJD63" s="103">
        <f t="shared" si="321"/>
        <v>0</v>
      </c>
      <c r="DJE63" s="103">
        <f t="shared" si="321"/>
        <v>0</v>
      </c>
      <c r="DJF63" s="103">
        <f t="shared" si="321"/>
        <v>0</v>
      </c>
      <c r="DJG63" s="103">
        <f t="shared" si="321"/>
        <v>0</v>
      </c>
      <c r="DJH63" s="103">
        <f t="shared" si="321"/>
        <v>0</v>
      </c>
      <c r="DJI63" s="103">
        <f t="shared" si="321"/>
        <v>0</v>
      </c>
      <c r="DJJ63" s="103">
        <f t="shared" si="321"/>
        <v>0</v>
      </c>
      <c r="DJK63" s="103">
        <f t="shared" si="321"/>
        <v>0</v>
      </c>
      <c r="DJL63" s="103">
        <f t="shared" si="321"/>
        <v>0</v>
      </c>
      <c r="DJM63" s="103">
        <f t="shared" si="321"/>
        <v>0</v>
      </c>
      <c r="DJN63" s="103">
        <f t="shared" si="321"/>
        <v>0</v>
      </c>
      <c r="DJO63" s="103">
        <f t="shared" si="321"/>
        <v>0</v>
      </c>
      <c r="DJP63" s="103">
        <f t="shared" si="321"/>
        <v>0</v>
      </c>
      <c r="DJQ63" s="103">
        <f t="shared" si="321"/>
        <v>0</v>
      </c>
      <c r="DJR63" s="103">
        <f t="shared" si="321"/>
        <v>0</v>
      </c>
      <c r="DJS63" s="103">
        <f t="shared" si="321"/>
        <v>0</v>
      </c>
      <c r="DJT63" s="103">
        <f t="shared" si="321"/>
        <v>0</v>
      </c>
      <c r="DJU63" s="103">
        <f t="shared" si="321"/>
        <v>0</v>
      </c>
      <c r="DJV63" s="103">
        <f t="shared" si="321"/>
        <v>0</v>
      </c>
      <c r="DJW63" s="103">
        <f t="shared" si="321"/>
        <v>0</v>
      </c>
      <c r="DJX63" s="103">
        <f t="shared" si="321"/>
        <v>0</v>
      </c>
      <c r="DJY63" s="103">
        <f t="shared" si="321"/>
        <v>0</v>
      </c>
      <c r="DJZ63" s="103">
        <f t="shared" si="321"/>
        <v>0</v>
      </c>
      <c r="DKA63" s="103">
        <f t="shared" si="321"/>
        <v>0</v>
      </c>
      <c r="DKB63" s="103">
        <f t="shared" si="321"/>
        <v>0</v>
      </c>
      <c r="DKC63" s="103">
        <f t="shared" si="321"/>
        <v>0</v>
      </c>
      <c r="DKD63" s="103">
        <f t="shared" si="321"/>
        <v>0</v>
      </c>
      <c r="DKE63" s="103">
        <f t="shared" si="321"/>
        <v>0</v>
      </c>
      <c r="DKF63" s="103">
        <f t="shared" si="321"/>
        <v>0</v>
      </c>
      <c r="DKG63" s="103">
        <f t="shared" si="321"/>
        <v>0</v>
      </c>
      <c r="DKH63" s="103">
        <f t="shared" si="321"/>
        <v>0</v>
      </c>
      <c r="DKI63" s="103">
        <f t="shared" si="321"/>
        <v>0</v>
      </c>
      <c r="DKJ63" s="103">
        <f t="shared" si="321"/>
        <v>0</v>
      </c>
      <c r="DKK63" s="103">
        <f t="shared" si="321"/>
        <v>0</v>
      </c>
      <c r="DKL63" s="103">
        <f t="shared" si="321"/>
        <v>0</v>
      </c>
      <c r="DKM63" s="103">
        <f t="shared" si="321"/>
        <v>0</v>
      </c>
      <c r="DKN63" s="103">
        <f t="shared" si="321"/>
        <v>0</v>
      </c>
      <c r="DKO63" s="103">
        <f t="shared" si="321"/>
        <v>0</v>
      </c>
      <c r="DKP63" s="103">
        <f t="shared" si="321"/>
        <v>0</v>
      </c>
      <c r="DKQ63" s="103">
        <f t="shared" si="321"/>
        <v>0</v>
      </c>
      <c r="DKR63" s="103">
        <f t="shared" si="321"/>
        <v>0</v>
      </c>
      <c r="DKS63" s="103">
        <f t="shared" si="321"/>
        <v>0</v>
      </c>
      <c r="DKT63" s="103">
        <f t="shared" si="321"/>
        <v>0</v>
      </c>
      <c r="DKU63" s="103">
        <f t="shared" si="321"/>
        <v>0</v>
      </c>
      <c r="DKV63" s="103">
        <f t="shared" si="321"/>
        <v>0</v>
      </c>
      <c r="DKW63" s="103">
        <f t="shared" si="321"/>
        <v>0</v>
      </c>
      <c r="DKX63" s="103">
        <f t="shared" si="321"/>
        <v>0</v>
      </c>
      <c r="DKY63" s="103">
        <f t="shared" si="321"/>
        <v>0</v>
      </c>
      <c r="DKZ63" s="103">
        <f t="shared" si="321"/>
        <v>0</v>
      </c>
      <c r="DLA63" s="103">
        <f t="shared" si="321"/>
        <v>0</v>
      </c>
      <c r="DLB63" s="103">
        <f t="shared" si="321"/>
        <v>0</v>
      </c>
      <c r="DLC63" s="103">
        <f t="shared" si="321"/>
        <v>0</v>
      </c>
      <c r="DLD63" s="103">
        <f t="shared" si="321"/>
        <v>0</v>
      </c>
      <c r="DLE63" s="103">
        <f t="shared" si="321"/>
        <v>0</v>
      </c>
      <c r="DLF63" s="103">
        <f t="shared" si="321"/>
        <v>0</v>
      </c>
      <c r="DLG63" s="103">
        <f t="shared" si="321"/>
        <v>0</v>
      </c>
      <c r="DLH63" s="103">
        <f t="shared" si="321"/>
        <v>0</v>
      </c>
      <c r="DLI63" s="103">
        <f t="shared" ref="DLI63:DNT63" si="322">SUM(DLI23:DLI40)</f>
        <v>0</v>
      </c>
      <c r="DLJ63" s="103">
        <f t="shared" si="322"/>
        <v>0</v>
      </c>
      <c r="DLK63" s="103">
        <f t="shared" si="322"/>
        <v>0</v>
      </c>
      <c r="DLL63" s="103">
        <f t="shared" si="322"/>
        <v>0</v>
      </c>
      <c r="DLM63" s="103">
        <f t="shared" si="322"/>
        <v>0</v>
      </c>
      <c r="DLN63" s="103">
        <f t="shared" si="322"/>
        <v>0</v>
      </c>
      <c r="DLO63" s="103">
        <f t="shared" si="322"/>
        <v>0</v>
      </c>
      <c r="DLP63" s="103">
        <f t="shared" si="322"/>
        <v>0</v>
      </c>
      <c r="DLQ63" s="103">
        <f t="shared" si="322"/>
        <v>0</v>
      </c>
      <c r="DLR63" s="103">
        <f t="shared" si="322"/>
        <v>0</v>
      </c>
      <c r="DLS63" s="103">
        <f t="shared" si="322"/>
        <v>0</v>
      </c>
      <c r="DLT63" s="103">
        <f t="shared" si="322"/>
        <v>0</v>
      </c>
      <c r="DLU63" s="103">
        <f t="shared" si="322"/>
        <v>0</v>
      </c>
      <c r="DLV63" s="103">
        <f t="shared" si="322"/>
        <v>0</v>
      </c>
      <c r="DLW63" s="103">
        <f t="shared" si="322"/>
        <v>0</v>
      </c>
      <c r="DLX63" s="103">
        <f t="shared" si="322"/>
        <v>0</v>
      </c>
      <c r="DLY63" s="103">
        <f t="shared" si="322"/>
        <v>0</v>
      </c>
      <c r="DLZ63" s="103">
        <f t="shared" si="322"/>
        <v>0</v>
      </c>
      <c r="DMA63" s="103">
        <f t="shared" si="322"/>
        <v>0</v>
      </c>
      <c r="DMB63" s="103">
        <f t="shared" si="322"/>
        <v>0</v>
      </c>
      <c r="DMC63" s="103">
        <f t="shared" si="322"/>
        <v>0</v>
      </c>
      <c r="DMD63" s="103">
        <f t="shared" si="322"/>
        <v>0</v>
      </c>
      <c r="DME63" s="103">
        <f t="shared" si="322"/>
        <v>0</v>
      </c>
      <c r="DMF63" s="103">
        <f t="shared" si="322"/>
        <v>0</v>
      </c>
      <c r="DMG63" s="103">
        <f t="shared" si="322"/>
        <v>0</v>
      </c>
      <c r="DMH63" s="103">
        <f t="shared" si="322"/>
        <v>0</v>
      </c>
      <c r="DMI63" s="103">
        <f t="shared" si="322"/>
        <v>0</v>
      </c>
      <c r="DMJ63" s="103">
        <f t="shared" si="322"/>
        <v>0</v>
      </c>
      <c r="DMK63" s="103">
        <f t="shared" si="322"/>
        <v>0</v>
      </c>
      <c r="DML63" s="103">
        <f t="shared" si="322"/>
        <v>0</v>
      </c>
      <c r="DMM63" s="103">
        <f t="shared" si="322"/>
        <v>0</v>
      </c>
      <c r="DMN63" s="103">
        <f t="shared" si="322"/>
        <v>0</v>
      </c>
      <c r="DMO63" s="103">
        <f t="shared" si="322"/>
        <v>0</v>
      </c>
      <c r="DMP63" s="103">
        <f t="shared" si="322"/>
        <v>0</v>
      </c>
      <c r="DMQ63" s="103">
        <f t="shared" si="322"/>
        <v>0</v>
      </c>
      <c r="DMR63" s="103">
        <f t="shared" si="322"/>
        <v>0</v>
      </c>
      <c r="DMS63" s="103">
        <f t="shared" si="322"/>
        <v>0</v>
      </c>
      <c r="DMT63" s="103">
        <f t="shared" si="322"/>
        <v>0</v>
      </c>
      <c r="DMU63" s="103">
        <f t="shared" si="322"/>
        <v>0</v>
      </c>
      <c r="DMV63" s="103">
        <f t="shared" si="322"/>
        <v>0</v>
      </c>
      <c r="DMW63" s="103">
        <f t="shared" si="322"/>
        <v>0</v>
      </c>
      <c r="DMX63" s="103">
        <f t="shared" si="322"/>
        <v>0</v>
      </c>
      <c r="DMY63" s="103">
        <f t="shared" si="322"/>
        <v>0</v>
      </c>
      <c r="DMZ63" s="103">
        <f t="shared" si="322"/>
        <v>0</v>
      </c>
      <c r="DNA63" s="103">
        <f t="shared" si="322"/>
        <v>0</v>
      </c>
      <c r="DNB63" s="103">
        <f t="shared" si="322"/>
        <v>0</v>
      </c>
      <c r="DNC63" s="103">
        <f t="shared" si="322"/>
        <v>0</v>
      </c>
      <c r="DND63" s="103">
        <f t="shared" si="322"/>
        <v>0</v>
      </c>
      <c r="DNE63" s="103">
        <f t="shared" si="322"/>
        <v>0</v>
      </c>
      <c r="DNF63" s="103">
        <f t="shared" si="322"/>
        <v>0</v>
      </c>
      <c r="DNG63" s="103">
        <f t="shared" si="322"/>
        <v>0</v>
      </c>
      <c r="DNH63" s="103">
        <f t="shared" si="322"/>
        <v>0</v>
      </c>
      <c r="DNI63" s="103">
        <f t="shared" si="322"/>
        <v>0</v>
      </c>
      <c r="DNJ63" s="103">
        <f t="shared" si="322"/>
        <v>0</v>
      </c>
      <c r="DNK63" s="103">
        <f t="shared" si="322"/>
        <v>0</v>
      </c>
      <c r="DNL63" s="103">
        <f t="shared" si="322"/>
        <v>0</v>
      </c>
      <c r="DNM63" s="103">
        <f t="shared" si="322"/>
        <v>0</v>
      </c>
      <c r="DNN63" s="103">
        <f t="shared" si="322"/>
        <v>0</v>
      </c>
      <c r="DNO63" s="103">
        <f t="shared" si="322"/>
        <v>0</v>
      </c>
      <c r="DNP63" s="103">
        <f t="shared" si="322"/>
        <v>0</v>
      </c>
      <c r="DNQ63" s="103">
        <f t="shared" si="322"/>
        <v>0</v>
      </c>
      <c r="DNR63" s="103">
        <f t="shared" si="322"/>
        <v>0</v>
      </c>
      <c r="DNS63" s="103">
        <f t="shared" si="322"/>
        <v>0</v>
      </c>
      <c r="DNT63" s="103">
        <f t="shared" si="322"/>
        <v>0</v>
      </c>
      <c r="DNU63" s="103">
        <f t="shared" ref="DNU63:DQF63" si="323">SUM(DNU23:DNU40)</f>
        <v>0</v>
      </c>
      <c r="DNV63" s="103">
        <f t="shared" si="323"/>
        <v>0</v>
      </c>
      <c r="DNW63" s="103">
        <f t="shared" si="323"/>
        <v>0</v>
      </c>
      <c r="DNX63" s="103">
        <f t="shared" si="323"/>
        <v>0</v>
      </c>
      <c r="DNY63" s="103">
        <f t="shared" si="323"/>
        <v>0</v>
      </c>
      <c r="DNZ63" s="103">
        <f t="shared" si="323"/>
        <v>0</v>
      </c>
      <c r="DOA63" s="103">
        <f t="shared" si="323"/>
        <v>0</v>
      </c>
      <c r="DOB63" s="103">
        <f t="shared" si="323"/>
        <v>0</v>
      </c>
      <c r="DOC63" s="103">
        <f t="shared" si="323"/>
        <v>0</v>
      </c>
      <c r="DOD63" s="103">
        <f t="shared" si="323"/>
        <v>0</v>
      </c>
      <c r="DOE63" s="103">
        <f t="shared" si="323"/>
        <v>0</v>
      </c>
      <c r="DOF63" s="103">
        <f t="shared" si="323"/>
        <v>0</v>
      </c>
      <c r="DOG63" s="103">
        <f t="shared" si="323"/>
        <v>0</v>
      </c>
      <c r="DOH63" s="103">
        <f t="shared" si="323"/>
        <v>0</v>
      </c>
      <c r="DOI63" s="103">
        <f t="shared" si="323"/>
        <v>0</v>
      </c>
      <c r="DOJ63" s="103">
        <f t="shared" si="323"/>
        <v>0</v>
      </c>
      <c r="DOK63" s="103">
        <f t="shared" si="323"/>
        <v>0</v>
      </c>
      <c r="DOL63" s="103">
        <f t="shared" si="323"/>
        <v>0</v>
      </c>
      <c r="DOM63" s="103">
        <f t="shared" si="323"/>
        <v>0</v>
      </c>
      <c r="DON63" s="103">
        <f t="shared" si="323"/>
        <v>0</v>
      </c>
      <c r="DOO63" s="103">
        <f t="shared" si="323"/>
        <v>0</v>
      </c>
      <c r="DOP63" s="103">
        <f t="shared" si="323"/>
        <v>0</v>
      </c>
      <c r="DOQ63" s="103">
        <f t="shared" si="323"/>
        <v>0</v>
      </c>
      <c r="DOR63" s="103">
        <f t="shared" si="323"/>
        <v>0</v>
      </c>
      <c r="DOS63" s="103">
        <f t="shared" si="323"/>
        <v>0</v>
      </c>
      <c r="DOT63" s="103">
        <f t="shared" si="323"/>
        <v>0</v>
      </c>
      <c r="DOU63" s="103">
        <f t="shared" si="323"/>
        <v>0</v>
      </c>
      <c r="DOV63" s="103">
        <f t="shared" si="323"/>
        <v>0</v>
      </c>
      <c r="DOW63" s="103">
        <f t="shared" si="323"/>
        <v>0</v>
      </c>
      <c r="DOX63" s="103">
        <f t="shared" si="323"/>
        <v>0</v>
      </c>
      <c r="DOY63" s="103">
        <f t="shared" si="323"/>
        <v>0</v>
      </c>
      <c r="DOZ63" s="103">
        <f t="shared" si="323"/>
        <v>0</v>
      </c>
      <c r="DPA63" s="103">
        <f t="shared" si="323"/>
        <v>0</v>
      </c>
      <c r="DPB63" s="103">
        <f t="shared" si="323"/>
        <v>0</v>
      </c>
      <c r="DPC63" s="103">
        <f t="shared" si="323"/>
        <v>0</v>
      </c>
      <c r="DPD63" s="103">
        <f t="shared" si="323"/>
        <v>0</v>
      </c>
      <c r="DPE63" s="103">
        <f t="shared" si="323"/>
        <v>0</v>
      </c>
      <c r="DPF63" s="103">
        <f t="shared" si="323"/>
        <v>0</v>
      </c>
      <c r="DPG63" s="103">
        <f t="shared" si="323"/>
        <v>0</v>
      </c>
      <c r="DPH63" s="103">
        <f t="shared" si="323"/>
        <v>0</v>
      </c>
      <c r="DPI63" s="103">
        <f t="shared" si="323"/>
        <v>0</v>
      </c>
      <c r="DPJ63" s="103">
        <f t="shared" si="323"/>
        <v>0</v>
      </c>
      <c r="DPK63" s="103">
        <f t="shared" si="323"/>
        <v>0</v>
      </c>
      <c r="DPL63" s="103">
        <f t="shared" si="323"/>
        <v>0</v>
      </c>
      <c r="DPM63" s="103">
        <f t="shared" si="323"/>
        <v>0</v>
      </c>
      <c r="DPN63" s="103">
        <f t="shared" si="323"/>
        <v>0</v>
      </c>
      <c r="DPO63" s="103">
        <f t="shared" si="323"/>
        <v>0</v>
      </c>
      <c r="DPP63" s="103">
        <f t="shared" si="323"/>
        <v>0</v>
      </c>
      <c r="DPQ63" s="103">
        <f t="shared" si="323"/>
        <v>0</v>
      </c>
      <c r="DPR63" s="103">
        <f t="shared" si="323"/>
        <v>0</v>
      </c>
      <c r="DPS63" s="103">
        <f t="shared" si="323"/>
        <v>0</v>
      </c>
      <c r="DPT63" s="103">
        <f t="shared" si="323"/>
        <v>0</v>
      </c>
      <c r="DPU63" s="103">
        <f t="shared" si="323"/>
        <v>0</v>
      </c>
      <c r="DPV63" s="103">
        <f t="shared" si="323"/>
        <v>0</v>
      </c>
      <c r="DPW63" s="103">
        <f t="shared" si="323"/>
        <v>0</v>
      </c>
      <c r="DPX63" s="103">
        <f t="shared" si="323"/>
        <v>0</v>
      </c>
      <c r="DPY63" s="103">
        <f t="shared" si="323"/>
        <v>0</v>
      </c>
      <c r="DPZ63" s="103">
        <f t="shared" si="323"/>
        <v>0</v>
      </c>
      <c r="DQA63" s="103">
        <f t="shared" si="323"/>
        <v>0</v>
      </c>
      <c r="DQB63" s="103">
        <f t="shared" si="323"/>
        <v>0</v>
      </c>
      <c r="DQC63" s="103">
        <f t="shared" si="323"/>
        <v>0</v>
      </c>
      <c r="DQD63" s="103">
        <f t="shared" si="323"/>
        <v>0</v>
      </c>
      <c r="DQE63" s="103">
        <f t="shared" si="323"/>
        <v>0</v>
      </c>
      <c r="DQF63" s="103">
        <f t="shared" si="323"/>
        <v>0</v>
      </c>
      <c r="DQG63" s="103">
        <f t="shared" ref="DQG63:DSR63" si="324">SUM(DQG23:DQG40)</f>
        <v>0</v>
      </c>
      <c r="DQH63" s="103">
        <f t="shared" si="324"/>
        <v>0</v>
      </c>
      <c r="DQI63" s="103">
        <f t="shared" si="324"/>
        <v>0</v>
      </c>
      <c r="DQJ63" s="103">
        <f t="shared" si="324"/>
        <v>0</v>
      </c>
      <c r="DQK63" s="103">
        <f t="shared" si="324"/>
        <v>0</v>
      </c>
      <c r="DQL63" s="103">
        <f t="shared" si="324"/>
        <v>0</v>
      </c>
      <c r="DQM63" s="103">
        <f t="shared" si="324"/>
        <v>0</v>
      </c>
      <c r="DQN63" s="103">
        <f t="shared" si="324"/>
        <v>0</v>
      </c>
      <c r="DQO63" s="103">
        <f t="shared" si="324"/>
        <v>0</v>
      </c>
      <c r="DQP63" s="103">
        <f t="shared" si="324"/>
        <v>0</v>
      </c>
      <c r="DQQ63" s="103">
        <f t="shared" si="324"/>
        <v>0</v>
      </c>
      <c r="DQR63" s="103">
        <f t="shared" si="324"/>
        <v>0</v>
      </c>
      <c r="DQS63" s="103">
        <f t="shared" si="324"/>
        <v>0</v>
      </c>
      <c r="DQT63" s="103">
        <f t="shared" si="324"/>
        <v>0</v>
      </c>
      <c r="DQU63" s="103">
        <f t="shared" si="324"/>
        <v>0</v>
      </c>
      <c r="DQV63" s="103">
        <f t="shared" si="324"/>
        <v>0</v>
      </c>
      <c r="DQW63" s="103">
        <f t="shared" si="324"/>
        <v>0</v>
      </c>
      <c r="DQX63" s="103">
        <f t="shared" si="324"/>
        <v>0</v>
      </c>
      <c r="DQY63" s="103">
        <f t="shared" si="324"/>
        <v>0</v>
      </c>
      <c r="DQZ63" s="103">
        <f t="shared" si="324"/>
        <v>0</v>
      </c>
      <c r="DRA63" s="103">
        <f t="shared" si="324"/>
        <v>0</v>
      </c>
      <c r="DRB63" s="103">
        <f t="shared" si="324"/>
        <v>0</v>
      </c>
      <c r="DRC63" s="103">
        <f t="shared" si="324"/>
        <v>0</v>
      </c>
      <c r="DRD63" s="103">
        <f t="shared" si="324"/>
        <v>0</v>
      </c>
      <c r="DRE63" s="103">
        <f t="shared" si="324"/>
        <v>0</v>
      </c>
      <c r="DRF63" s="103">
        <f t="shared" si="324"/>
        <v>0</v>
      </c>
      <c r="DRG63" s="103">
        <f t="shared" si="324"/>
        <v>0</v>
      </c>
      <c r="DRH63" s="103">
        <f t="shared" si="324"/>
        <v>0</v>
      </c>
      <c r="DRI63" s="103">
        <f t="shared" si="324"/>
        <v>0</v>
      </c>
      <c r="DRJ63" s="103">
        <f t="shared" si="324"/>
        <v>0</v>
      </c>
      <c r="DRK63" s="103">
        <f t="shared" si="324"/>
        <v>0</v>
      </c>
      <c r="DRL63" s="103">
        <f t="shared" si="324"/>
        <v>0</v>
      </c>
      <c r="DRM63" s="103">
        <f t="shared" si="324"/>
        <v>0</v>
      </c>
      <c r="DRN63" s="103">
        <f t="shared" si="324"/>
        <v>0</v>
      </c>
      <c r="DRO63" s="103">
        <f t="shared" si="324"/>
        <v>0</v>
      </c>
      <c r="DRP63" s="103">
        <f t="shared" si="324"/>
        <v>0</v>
      </c>
      <c r="DRQ63" s="103">
        <f t="shared" si="324"/>
        <v>0</v>
      </c>
      <c r="DRR63" s="103">
        <f t="shared" si="324"/>
        <v>0</v>
      </c>
      <c r="DRS63" s="103">
        <f t="shared" si="324"/>
        <v>0</v>
      </c>
      <c r="DRT63" s="103">
        <f t="shared" si="324"/>
        <v>0</v>
      </c>
      <c r="DRU63" s="103">
        <f t="shared" si="324"/>
        <v>0</v>
      </c>
      <c r="DRV63" s="103">
        <f t="shared" si="324"/>
        <v>0</v>
      </c>
      <c r="DRW63" s="103">
        <f t="shared" si="324"/>
        <v>0</v>
      </c>
      <c r="DRX63" s="103">
        <f t="shared" si="324"/>
        <v>0</v>
      </c>
      <c r="DRY63" s="103">
        <f t="shared" si="324"/>
        <v>0</v>
      </c>
      <c r="DRZ63" s="103">
        <f t="shared" si="324"/>
        <v>0</v>
      </c>
      <c r="DSA63" s="103">
        <f t="shared" si="324"/>
        <v>0</v>
      </c>
      <c r="DSB63" s="103">
        <f t="shared" si="324"/>
        <v>0</v>
      </c>
      <c r="DSC63" s="103">
        <f t="shared" si="324"/>
        <v>0</v>
      </c>
      <c r="DSD63" s="103">
        <f t="shared" si="324"/>
        <v>0</v>
      </c>
      <c r="DSE63" s="103">
        <f t="shared" si="324"/>
        <v>0</v>
      </c>
      <c r="DSF63" s="103">
        <f t="shared" si="324"/>
        <v>0</v>
      </c>
      <c r="DSG63" s="103">
        <f t="shared" si="324"/>
        <v>0</v>
      </c>
      <c r="DSH63" s="103">
        <f t="shared" si="324"/>
        <v>0</v>
      </c>
      <c r="DSI63" s="103">
        <f t="shared" si="324"/>
        <v>0</v>
      </c>
      <c r="DSJ63" s="103">
        <f t="shared" si="324"/>
        <v>0</v>
      </c>
      <c r="DSK63" s="103">
        <f t="shared" si="324"/>
        <v>0</v>
      </c>
      <c r="DSL63" s="103">
        <f t="shared" si="324"/>
        <v>0</v>
      </c>
      <c r="DSM63" s="103">
        <f t="shared" si="324"/>
        <v>0</v>
      </c>
      <c r="DSN63" s="103">
        <f t="shared" si="324"/>
        <v>0</v>
      </c>
      <c r="DSO63" s="103">
        <f t="shared" si="324"/>
        <v>0</v>
      </c>
      <c r="DSP63" s="103">
        <f t="shared" si="324"/>
        <v>0</v>
      </c>
      <c r="DSQ63" s="103">
        <f t="shared" si="324"/>
        <v>0</v>
      </c>
      <c r="DSR63" s="103">
        <f t="shared" si="324"/>
        <v>0</v>
      </c>
      <c r="DSS63" s="103">
        <f t="shared" ref="DSS63:DVD63" si="325">SUM(DSS23:DSS40)</f>
        <v>0</v>
      </c>
      <c r="DST63" s="103">
        <f t="shared" si="325"/>
        <v>0</v>
      </c>
      <c r="DSU63" s="103">
        <f t="shared" si="325"/>
        <v>0</v>
      </c>
      <c r="DSV63" s="103">
        <f t="shared" si="325"/>
        <v>0</v>
      </c>
      <c r="DSW63" s="103">
        <f t="shared" si="325"/>
        <v>0</v>
      </c>
      <c r="DSX63" s="103">
        <f t="shared" si="325"/>
        <v>0</v>
      </c>
      <c r="DSY63" s="103">
        <f t="shared" si="325"/>
        <v>0</v>
      </c>
      <c r="DSZ63" s="103">
        <f t="shared" si="325"/>
        <v>0</v>
      </c>
      <c r="DTA63" s="103">
        <f t="shared" si="325"/>
        <v>0</v>
      </c>
      <c r="DTB63" s="103">
        <f t="shared" si="325"/>
        <v>0</v>
      </c>
      <c r="DTC63" s="103">
        <f t="shared" si="325"/>
        <v>0</v>
      </c>
      <c r="DTD63" s="103">
        <f t="shared" si="325"/>
        <v>0</v>
      </c>
      <c r="DTE63" s="103">
        <f t="shared" si="325"/>
        <v>0</v>
      </c>
      <c r="DTF63" s="103">
        <f t="shared" si="325"/>
        <v>0</v>
      </c>
      <c r="DTG63" s="103">
        <f t="shared" si="325"/>
        <v>0</v>
      </c>
      <c r="DTH63" s="103">
        <f t="shared" si="325"/>
        <v>0</v>
      </c>
      <c r="DTI63" s="103">
        <f t="shared" si="325"/>
        <v>0</v>
      </c>
      <c r="DTJ63" s="103">
        <f t="shared" si="325"/>
        <v>0</v>
      </c>
      <c r="DTK63" s="103">
        <f t="shared" si="325"/>
        <v>0</v>
      </c>
      <c r="DTL63" s="103">
        <f t="shared" si="325"/>
        <v>0</v>
      </c>
      <c r="DTM63" s="103">
        <f t="shared" si="325"/>
        <v>0</v>
      </c>
      <c r="DTN63" s="103">
        <f t="shared" si="325"/>
        <v>0</v>
      </c>
      <c r="DTO63" s="103">
        <f t="shared" si="325"/>
        <v>0</v>
      </c>
      <c r="DTP63" s="103">
        <f t="shared" si="325"/>
        <v>0</v>
      </c>
      <c r="DTQ63" s="103">
        <f t="shared" si="325"/>
        <v>0</v>
      </c>
      <c r="DTR63" s="103">
        <f t="shared" si="325"/>
        <v>0</v>
      </c>
      <c r="DTS63" s="103">
        <f t="shared" si="325"/>
        <v>0</v>
      </c>
      <c r="DTT63" s="103">
        <f t="shared" si="325"/>
        <v>0</v>
      </c>
      <c r="DTU63" s="103">
        <f t="shared" si="325"/>
        <v>0</v>
      </c>
      <c r="DTV63" s="103">
        <f t="shared" si="325"/>
        <v>0</v>
      </c>
      <c r="DTW63" s="103">
        <f t="shared" si="325"/>
        <v>0</v>
      </c>
      <c r="DTX63" s="103">
        <f t="shared" si="325"/>
        <v>0</v>
      </c>
      <c r="DTY63" s="103">
        <f t="shared" si="325"/>
        <v>0</v>
      </c>
      <c r="DTZ63" s="103">
        <f t="shared" si="325"/>
        <v>0</v>
      </c>
      <c r="DUA63" s="103">
        <f t="shared" si="325"/>
        <v>0</v>
      </c>
      <c r="DUB63" s="103">
        <f t="shared" si="325"/>
        <v>0</v>
      </c>
      <c r="DUC63" s="103">
        <f t="shared" si="325"/>
        <v>0</v>
      </c>
      <c r="DUD63" s="103">
        <f t="shared" si="325"/>
        <v>0</v>
      </c>
      <c r="DUE63" s="103">
        <f t="shared" si="325"/>
        <v>0</v>
      </c>
      <c r="DUF63" s="103">
        <f t="shared" si="325"/>
        <v>0</v>
      </c>
      <c r="DUG63" s="103">
        <f t="shared" si="325"/>
        <v>0</v>
      </c>
      <c r="DUH63" s="103">
        <f t="shared" si="325"/>
        <v>0</v>
      </c>
      <c r="DUI63" s="103">
        <f t="shared" si="325"/>
        <v>0</v>
      </c>
      <c r="DUJ63" s="103">
        <f t="shared" si="325"/>
        <v>0</v>
      </c>
      <c r="DUK63" s="103">
        <f t="shared" si="325"/>
        <v>0</v>
      </c>
      <c r="DUL63" s="103">
        <f t="shared" si="325"/>
        <v>0</v>
      </c>
      <c r="DUM63" s="103">
        <f t="shared" si="325"/>
        <v>0</v>
      </c>
      <c r="DUN63" s="103">
        <f t="shared" si="325"/>
        <v>0</v>
      </c>
      <c r="DUO63" s="103">
        <f t="shared" si="325"/>
        <v>0</v>
      </c>
      <c r="DUP63" s="103">
        <f t="shared" si="325"/>
        <v>0</v>
      </c>
      <c r="DUQ63" s="103">
        <f t="shared" si="325"/>
        <v>0</v>
      </c>
      <c r="DUR63" s="103">
        <f t="shared" si="325"/>
        <v>0</v>
      </c>
      <c r="DUS63" s="103">
        <f t="shared" si="325"/>
        <v>0</v>
      </c>
      <c r="DUT63" s="103">
        <f t="shared" si="325"/>
        <v>0</v>
      </c>
      <c r="DUU63" s="103">
        <f t="shared" si="325"/>
        <v>0</v>
      </c>
      <c r="DUV63" s="103">
        <f t="shared" si="325"/>
        <v>0</v>
      </c>
      <c r="DUW63" s="103">
        <f t="shared" si="325"/>
        <v>0</v>
      </c>
      <c r="DUX63" s="103">
        <f t="shared" si="325"/>
        <v>0</v>
      </c>
      <c r="DUY63" s="103">
        <f t="shared" si="325"/>
        <v>0</v>
      </c>
      <c r="DUZ63" s="103">
        <f t="shared" si="325"/>
        <v>0</v>
      </c>
      <c r="DVA63" s="103">
        <f t="shared" si="325"/>
        <v>0</v>
      </c>
      <c r="DVB63" s="103">
        <f t="shared" si="325"/>
        <v>0</v>
      </c>
      <c r="DVC63" s="103">
        <f t="shared" si="325"/>
        <v>0</v>
      </c>
      <c r="DVD63" s="103">
        <f t="shared" si="325"/>
        <v>0</v>
      </c>
      <c r="DVE63" s="103">
        <f t="shared" ref="DVE63:DXP63" si="326">SUM(DVE23:DVE40)</f>
        <v>0</v>
      </c>
      <c r="DVF63" s="103">
        <f t="shared" si="326"/>
        <v>0</v>
      </c>
      <c r="DVG63" s="103">
        <f t="shared" si="326"/>
        <v>0</v>
      </c>
      <c r="DVH63" s="103">
        <f t="shared" si="326"/>
        <v>0</v>
      </c>
      <c r="DVI63" s="103">
        <f t="shared" si="326"/>
        <v>0</v>
      </c>
      <c r="DVJ63" s="103">
        <f t="shared" si="326"/>
        <v>0</v>
      </c>
      <c r="DVK63" s="103">
        <f t="shared" si="326"/>
        <v>0</v>
      </c>
      <c r="DVL63" s="103">
        <f t="shared" si="326"/>
        <v>0</v>
      </c>
      <c r="DVM63" s="103">
        <f t="shared" si="326"/>
        <v>0</v>
      </c>
      <c r="DVN63" s="103">
        <f t="shared" si="326"/>
        <v>0</v>
      </c>
      <c r="DVO63" s="103">
        <f t="shared" si="326"/>
        <v>0</v>
      </c>
      <c r="DVP63" s="103">
        <f t="shared" si="326"/>
        <v>0</v>
      </c>
      <c r="DVQ63" s="103">
        <f t="shared" si="326"/>
        <v>0</v>
      </c>
      <c r="DVR63" s="103">
        <f t="shared" si="326"/>
        <v>0</v>
      </c>
      <c r="DVS63" s="103">
        <f t="shared" si="326"/>
        <v>0</v>
      </c>
      <c r="DVT63" s="103">
        <f t="shared" si="326"/>
        <v>0</v>
      </c>
      <c r="DVU63" s="103">
        <f t="shared" si="326"/>
        <v>0</v>
      </c>
      <c r="DVV63" s="103">
        <f t="shared" si="326"/>
        <v>0</v>
      </c>
      <c r="DVW63" s="103">
        <f t="shared" si="326"/>
        <v>0</v>
      </c>
      <c r="DVX63" s="103">
        <f t="shared" si="326"/>
        <v>0</v>
      </c>
      <c r="DVY63" s="103">
        <f t="shared" si="326"/>
        <v>0</v>
      </c>
      <c r="DVZ63" s="103">
        <f t="shared" si="326"/>
        <v>0</v>
      </c>
      <c r="DWA63" s="103">
        <f t="shared" si="326"/>
        <v>0</v>
      </c>
      <c r="DWB63" s="103">
        <f t="shared" si="326"/>
        <v>0</v>
      </c>
      <c r="DWC63" s="103">
        <f t="shared" si="326"/>
        <v>0</v>
      </c>
      <c r="DWD63" s="103">
        <f t="shared" si="326"/>
        <v>0</v>
      </c>
      <c r="DWE63" s="103">
        <f t="shared" si="326"/>
        <v>0</v>
      </c>
      <c r="DWF63" s="103">
        <f t="shared" si="326"/>
        <v>0</v>
      </c>
      <c r="DWG63" s="103">
        <f t="shared" si="326"/>
        <v>0</v>
      </c>
      <c r="DWH63" s="103">
        <f t="shared" si="326"/>
        <v>0</v>
      </c>
      <c r="DWI63" s="103">
        <f t="shared" si="326"/>
        <v>0</v>
      </c>
      <c r="DWJ63" s="103">
        <f t="shared" si="326"/>
        <v>0</v>
      </c>
      <c r="DWK63" s="103">
        <f t="shared" si="326"/>
        <v>0</v>
      </c>
      <c r="DWL63" s="103">
        <f t="shared" si="326"/>
        <v>0</v>
      </c>
      <c r="DWM63" s="103">
        <f t="shared" si="326"/>
        <v>0</v>
      </c>
      <c r="DWN63" s="103">
        <f t="shared" si="326"/>
        <v>0</v>
      </c>
      <c r="DWO63" s="103">
        <f t="shared" si="326"/>
        <v>0</v>
      </c>
      <c r="DWP63" s="103">
        <f t="shared" si="326"/>
        <v>0</v>
      </c>
      <c r="DWQ63" s="103">
        <f t="shared" si="326"/>
        <v>0</v>
      </c>
      <c r="DWR63" s="103">
        <f t="shared" si="326"/>
        <v>0</v>
      </c>
      <c r="DWS63" s="103">
        <f t="shared" si="326"/>
        <v>0</v>
      </c>
      <c r="DWT63" s="103">
        <f t="shared" si="326"/>
        <v>0</v>
      </c>
      <c r="DWU63" s="103">
        <f t="shared" si="326"/>
        <v>0</v>
      </c>
      <c r="DWV63" s="103">
        <f t="shared" si="326"/>
        <v>0</v>
      </c>
      <c r="DWW63" s="103">
        <f t="shared" si="326"/>
        <v>0</v>
      </c>
      <c r="DWX63" s="103">
        <f t="shared" si="326"/>
        <v>0</v>
      </c>
      <c r="DWY63" s="103">
        <f t="shared" si="326"/>
        <v>0</v>
      </c>
      <c r="DWZ63" s="103">
        <f t="shared" si="326"/>
        <v>0</v>
      </c>
      <c r="DXA63" s="103">
        <f t="shared" si="326"/>
        <v>0</v>
      </c>
      <c r="DXB63" s="103">
        <f t="shared" si="326"/>
        <v>0</v>
      </c>
      <c r="DXC63" s="103">
        <f t="shared" si="326"/>
        <v>0</v>
      </c>
      <c r="DXD63" s="103">
        <f t="shared" si="326"/>
        <v>0</v>
      </c>
      <c r="DXE63" s="103">
        <f t="shared" si="326"/>
        <v>0</v>
      </c>
      <c r="DXF63" s="103">
        <f t="shared" si="326"/>
        <v>0</v>
      </c>
      <c r="DXG63" s="103">
        <f t="shared" si="326"/>
        <v>0</v>
      </c>
      <c r="DXH63" s="103">
        <f t="shared" si="326"/>
        <v>0</v>
      </c>
      <c r="DXI63" s="103">
        <f t="shared" si="326"/>
        <v>0</v>
      </c>
      <c r="DXJ63" s="103">
        <f t="shared" si="326"/>
        <v>0</v>
      </c>
      <c r="DXK63" s="103">
        <f t="shared" si="326"/>
        <v>0</v>
      </c>
      <c r="DXL63" s="103">
        <f t="shared" si="326"/>
        <v>0</v>
      </c>
      <c r="DXM63" s="103">
        <f t="shared" si="326"/>
        <v>0</v>
      </c>
      <c r="DXN63" s="103">
        <f t="shared" si="326"/>
        <v>0</v>
      </c>
      <c r="DXO63" s="103">
        <f t="shared" si="326"/>
        <v>0</v>
      </c>
      <c r="DXP63" s="103">
        <f t="shared" si="326"/>
        <v>0</v>
      </c>
      <c r="DXQ63" s="103">
        <f t="shared" ref="DXQ63:EAB63" si="327">SUM(DXQ23:DXQ40)</f>
        <v>0</v>
      </c>
      <c r="DXR63" s="103">
        <f t="shared" si="327"/>
        <v>0</v>
      </c>
      <c r="DXS63" s="103">
        <f t="shared" si="327"/>
        <v>0</v>
      </c>
      <c r="DXT63" s="103">
        <f t="shared" si="327"/>
        <v>0</v>
      </c>
      <c r="DXU63" s="103">
        <f t="shared" si="327"/>
        <v>0</v>
      </c>
      <c r="DXV63" s="103">
        <f t="shared" si="327"/>
        <v>0</v>
      </c>
      <c r="DXW63" s="103">
        <f t="shared" si="327"/>
        <v>0</v>
      </c>
      <c r="DXX63" s="103">
        <f t="shared" si="327"/>
        <v>0</v>
      </c>
      <c r="DXY63" s="103">
        <f t="shared" si="327"/>
        <v>0</v>
      </c>
      <c r="DXZ63" s="103">
        <f t="shared" si="327"/>
        <v>0</v>
      </c>
      <c r="DYA63" s="103">
        <f t="shared" si="327"/>
        <v>0</v>
      </c>
      <c r="DYB63" s="103">
        <f t="shared" si="327"/>
        <v>0</v>
      </c>
      <c r="DYC63" s="103">
        <f t="shared" si="327"/>
        <v>0</v>
      </c>
      <c r="DYD63" s="103">
        <f t="shared" si="327"/>
        <v>0</v>
      </c>
      <c r="DYE63" s="103">
        <f t="shared" si="327"/>
        <v>0</v>
      </c>
      <c r="DYF63" s="103">
        <f t="shared" si="327"/>
        <v>0</v>
      </c>
      <c r="DYG63" s="103">
        <f t="shared" si="327"/>
        <v>0</v>
      </c>
      <c r="DYH63" s="103">
        <f t="shared" si="327"/>
        <v>0</v>
      </c>
      <c r="DYI63" s="103">
        <f t="shared" si="327"/>
        <v>0</v>
      </c>
      <c r="DYJ63" s="103">
        <f t="shared" si="327"/>
        <v>0</v>
      </c>
      <c r="DYK63" s="103">
        <f t="shared" si="327"/>
        <v>0</v>
      </c>
      <c r="DYL63" s="103">
        <f t="shared" si="327"/>
        <v>0</v>
      </c>
      <c r="DYM63" s="103">
        <f t="shared" si="327"/>
        <v>0</v>
      </c>
      <c r="DYN63" s="103">
        <f t="shared" si="327"/>
        <v>0</v>
      </c>
      <c r="DYO63" s="103">
        <f t="shared" si="327"/>
        <v>0</v>
      </c>
      <c r="DYP63" s="103">
        <f t="shared" si="327"/>
        <v>0</v>
      </c>
      <c r="DYQ63" s="103">
        <f t="shared" si="327"/>
        <v>0</v>
      </c>
      <c r="DYR63" s="103">
        <f t="shared" si="327"/>
        <v>0</v>
      </c>
      <c r="DYS63" s="103">
        <f t="shared" si="327"/>
        <v>0</v>
      </c>
      <c r="DYT63" s="103">
        <f t="shared" si="327"/>
        <v>0</v>
      </c>
      <c r="DYU63" s="103">
        <f t="shared" si="327"/>
        <v>0</v>
      </c>
      <c r="DYV63" s="103">
        <f t="shared" si="327"/>
        <v>0</v>
      </c>
      <c r="DYW63" s="103">
        <f t="shared" si="327"/>
        <v>0</v>
      </c>
      <c r="DYX63" s="103">
        <f t="shared" si="327"/>
        <v>0</v>
      </c>
      <c r="DYY63" s="103">
        <f t="shared" si="327"/>
        <v>0</v>
      </c>
      <c r="DYZ63" s="103">
        <f t="shared" si="327"/>
        <v>0</v>
      </c>
      <c r="DZA63" s="103">
        <f t="shared" si="327"/>
        <v>0</v>
      </c>
      <c r="DZB63" s="103">
        <f t="shared" si="327"/>
        <v>0</v>
      </c>
      <c r="DZC63" s="103">
        <f t="shared" si="327"/>
        <v>0</v>
      </c>
      <c r="DZD63" s="103">
        <f t="shared" si="327"/>
        <v>0</v>
      </c>
      <c r="DZE63" s="103">
        <f t="shared" si="327"/>
        <v>0</v>
      </c>
      <c r="DZF63" s="103">
        <f t="shared" si="327"/>
        <v>0</v>
      </c>
      <c r="DZG63" s="103">
        <f t="shared" si="327"/>
        <v>0</v>
      </c>
      <c r="DZH63" s="103">
        <f t="shared" si="327"/>
        <v>0</v>
      </c>
      <c r="DZI63" s="103">
        <f t="shared" si="327"/>
        <v>0</v>
      </c>
      <c r="DZJ63" s="103">
        <f t="shared" si="327"/>
        <v>0</v>
      </c>
      <c r="DZK63" s="103">
        <f t="shared" si="327"/>
        <v>0</v>
      </c>
      <c r="DZL63" s="103">
        <f t="shared" si="327"/>
        <v>0</v>
      </c>
      <c r="DZM63" s="103">
        <f t="shared" si="327"/>
        <v>0</v>
      </c>
      <c r="DZN63" s="103">
        <f t="shared" si="327"/>
        <v>0</v>
      </c>
      <c r="DZO63" s="103">
        <f t="shared" si="327"/>
        <v>0</v>
      </c>
      <c r="DZP63" s="103">
        <f t="shared" si="327"/>
        <v>0</v>
      </c>
      <c r="DZQ63" s="103">
        <f t="shared" si="327"/>
        <v>0</v>
      </c>
      <c r="DZR63" s="103">
        <f t="shared" si="327"/>
        <v>0</v>
      </c>
      <c r="DZS63" s="103">
        <f t="shared" si="327"/>
        <v>0</v>
      </c>
      <c r="DZT63" s="103">
        <f t="shared" si="327"/>
        <v>0</v>
      </c>
      <c r="DZU63" s="103">
        <f t="shared" si="327"/>
        <v>0</v>
      </c>
      <c r="DZV63" s="103">
        <f t="shared" si="327"/>
        <v>0</v>
      </c>
      <c r="DZW63" s="103">
        <f t="shared" si="327"/>
        <v>0</v>
      </c>
      <c r="DZX63" s="103">
        <f t="shared" si="327"/>
        <v>0</v>
      </c>
      <c r="DZY63" s="103">
        <f t="shared" si="327"/>
        <v>0</v>
      </c>
      <c r="DZZ63" s="103">
        <f t="shared" si="327"/>
        <v>0</v>
      </c>
      <c r="EAA63" s="103">
        <f t="shared" si="327"/>
        <v>0</v>
      </c>
      <c r="EAB63" s="103">
        <f t="shared" si="327"/>
        <v>0</v>
      </c>
      <c r="EAC63" s="103">
        <f t="shared" ref="EAC63:ECN63" si="328">SUM(EAC23:EAC40)</f>
        <v>0</v>
      </c>
      <c r="EAD63" s="103">
        <f t="shared" si="328"/>
        <v>0</v>
      </c>
      <c r="EAE63" s="103">
        <f t="shared" si="328"/>
        <v>0</v>
      </c>
      <c r="EAF63" s="103">
        <f t="shared" si="328"/>
        <v>0</v>
      </c>
      <c r="EAG63" s="103">
        <f t="shared" si="328"/>
        <v>0</v>
      </c>
      <c r="EAH63" s="103">
        <f t="shared" si="328"/>
        <v>0</v>
      </c>
      <c r="EAI63" s="103">
        <f t="shared" si="328"/>
        <v>0</v>
      </c>
      <c r="EAJ63" s="103">
        <f t="shared" si="328"/>
        <v>0</v>
      </c>
      <c r="EAK63" s="103">
        <f t="shared" si="328"/>
        <v>0</v>
      </c>
      <c r="EAL63" s="103">
        <f t="shared" si="328"/>
        <v>0</v>
      </c>
      <c r="EAM63" s="103">
        <f t="shared" si="328"/>
        <v>0</v>
      </c>
      <c r="EAN63" s="103">
        <f t="shared" si="328"/>
        <v>0</v>
      </c>
      <c r="EAO63" s="103">
        <f t="shared" si="328"/>
        <v>0</v>
      </c>
      <c r="EAP63" s="103">
        <f t="shared" si="328"/>
        <v>0</v>
      </c>
      <c r="EAQ63" s="103">
        <f t="shared" si="328"/>
        <v>0</v>
      </c>
      <c r="EAR63" s="103">
        <f t="shared" si="328"/>
        <v>0</v>
      </c>
      <c r="EAS63" s="103">
        <f t="shared" si="328"/>
        <v>0</v>
      </c>
      <c r="EAT63" s="103">
        <f t="shared" si="328"/>
        <v>0</v>
      </c>
      <c r="EAU63" s="103">
        <f t="shared" si="328"/>
        <v>0</v>
      </c>
      <c r="EAV63" s="103">
        <f t="shared" si="328"/>
        <v>0</v>
      </c>
      <c r="EAW63" s="103">
        <f t="shared" si="328"/>
        <v>0</v>
      </c>
      <c r="EAX63" s="103">
        <f t="shared" si="328"/>
        <v>0</v>
      </c>
      <c r="EAY63" s="103">
        <f t="shared" si="328"/>
        <v>0</v>
      </c>
      <c r="EAZ63" s="103">
        <f t="shared" si="328"/>
        <v>0</v>
      </c>
      <c r="EBA63" s="103">
        <f t="shared" si="328"/>
        <v>0</v>
      </c>
      <c r="EBB63" s="103">
        <f t="shared" si="328"/>
        <v>0</v>
      </c>
      <c r="EBC63" s="103">
        <f t="shared" si="328"/>
        <v>0</v>
      </c>
      <c r="EBD63" s="103">
        <f t="shared" si="328"/>
        <v>0</v>
      </c>
      <c r="EBE63" s="103">
        <f t="shared" si="328"/>
        <v>0</v>
      </c>
      <c r="EBF63" s="103">
        <f t="shared" si="328"/>
        <v>0</v>
      </c>
      <c r="EBG63" s="103">
        <f t="shared" si="328"/>
        <v>0</v>
      </c>
      <c r="EBH63" s="103">
        <f t="shared" si="328"/>
        <v>0</v>
      </c>
      <c r="EBI63" s="103">
        <f t="shared" si="328"/>
        <v>0</v>
      </c>
      <c r="EBJ63" s="103">
        <f t="shared" si="328"/>
        <v>0</v>
      </c>
      <c r="EBK63" s="103">
        <f t="shared" si="328"/>
        <v>0</v>
      </c>
      <c r="EBL63" s="103">
        <f t="shared" si="328"/>
        <v>0</v>
      </c>
      <c r="EBM63" s="103">
        <f t="shared" si="328"/>
        <v>0</v>
      </c>
      <c r="EBN63" s="103">
        <f t="shared" si="328"/>
        <v>0</v>
      </c>
      <c r="EBO63" s="103">
        <f t="shared" si="328"/>
        <v>0</v>
      </c>
      <c r="EBP63" s="103">
        <f t="shared" si="328"/>
        <v>0</v>
      </c>
      <c r="EBQ63" s="103">
        <f t="shared" si="328"/>
        <v>0</v>
      </c>
      <c r="EBR63" s="103">
        <f t="shared" si="328"/>
        <v>0</v>
      </c>
      <c r="EBS63" s="103">
        <f t="shared" si="328"/>
        <v>0</v>
      </c>
      <c r="EBT63" s="103">
        <f t="shared" si="328"/>
        <v>0</v>
      </c>
      <c r="EBU63" s="103">
        <f t="shared" si="328"/>
        <v>0</v>
      </c>
      <c r="EBV63" s="103">
        <f t="shared" si="328"/>
        <v>0</v>
      </c>
      <c r="EBW63" s="103">
        <f t="shared" si="328"/>
        <v>0</v>
      </c>
      <c r="EBX63" s="103">
        <f t="shared" si="328"/>
        <v>0</v>
      </c>
      <c r="EBY63" s="103">
        <f t="shared" si="328"/>
        <v>0</v>
      </c>
      <c r="EBZ63" s="103">
        <f t="shared" si="328"/>
        <v>0</v>
      </c>
      <c r="ECA63" s="103">
        <f t="shared" si="328"/>
        <v>0</v>
      </c>
      <c r="ECB63" s="103">
        <f t="shared" si="328"/>
        <v>0</v>
      </c>
      <c r="ECC63" s="103">
        <f t="shared" si="328"/>
        <v>0</v>
      </c>
      <c r="ECD63" s="103">
        <f t="shared" si="328"/>
        <v>0</v>
      </c>
      <c r="ECE63" s="103">
        <f t="shared" si="328"/>
        <v>0</v>
      </c>
      <c r="ECF63" s="103">
        <f t="shared" si="328"/>
        <v>0</v>
      </c>
      <c r="ECG63" s="103">
        <f t="shared" si="328"/>
        <v>0</v>
      </c>
      <c r="ECH63" s="103">
        <f t="shared" si="328"/>
        <v>0</v>
      </c>
      <c r="ECI63" s="103">
        <f t="shared" si="328"/>
        <v>0</v>
      </c>
      <c r="ECJ63" s="103">
        <f t="shared" si="328"/>
        <v>0</v>
      </c>
      <c r="ECK63" s="103">
        <f t="shared" si="328"/>
        <v>0</v>
      </c>
      <c r="ECL63" s="103">
        <f t="shared" si="328"/>
        <v>0</v>
      </c>
      <c r="ECM63" s="103">
        <f t="shared" si="328"/>
        <v>0</v>
      </c>
      <c r="ECN63" s="103">
        <f t="shared" si="328"/>
        <v>0</v>
      </c>
      <c r="ECO63" s="103">
        <f t="shared" ref="ECO63:EEZ63" si="329">SUM(ECO23:ECO40)</f>
        <v>0</v>
      </c>
      <c r="ECP63" s="103">
        <f t="shared" si="329"/>
        <v>0</v>
      </c>
      <c r="ECQ63" s="103">
        <f t="shared" si="329"/>
        <v>0</v>
      </c>
      <c r="ECR63" s="103">
        <f t="shared" si="329"/>
        <v>0</v>
      </c>
      <c r="ECS63" s="103">
        <f t="shared" si="329"/>
        <v>0</v>
      </c>
      <c r="ECT63" s="103">
        <f t="shared" si="329"/>
        <v>0</v>
      </c>
      <c r="ECU63" s="103">
        <f t="shared" si="329"/>
        <v>0</v>
      </c>
      <c r="ECV63" s="103">
        <f t="shared" si="329"/>
        <v>0</v>
      </c>
      <c r="ECW63" s="103">
        <f t="shared" si="329"/>
        <v>0</v>
      </c>
      <c r="ECX63" s="103">
        <f t="shared" si="329"/>
        <v>0</v>
      </c>
      <c r="ECY63" s="103">
        <f t="shared" si="329"/>
        <v>0</v>
      </c>
      <c r="ECZ63" s="103">
        <f t="shared" si="329"/>
        <v>0</v>
      </c>
      <c r="EDA63" s="103">
        <f t="shared" si="329"/>
        <v>0</v>
      </c>
      <c r="EDB63" s="103">
        <f t="shared" si="329"/>
        <v>0</v>
      </c>
      <c r="EDC63" s="103">
        <f t="shared" si="329"/>
        <v>0</v>
      </c>
      <c r="EDD63" s="103">
        <f t="shared" si="329"/>
        <v>0</v>
      </c>
      <c r="EDE63" s="103">
        <f t="shared" si="329"/>
        <v>0</v>
      </c>
      <c r="EDF63" s="103">
        <f t="shared" si="329"/>
        <v>0</v>
      </c>
      <c r="EDG63" s="103">
        <f t="shared" si="329"/>
        <v>0</v>
      </c>
      <c r="EDH63" s="103">
        <f t="shared" si="329"/>
        <v>0</v>
      </c>
      <c r="EDI63" s="103">
        <f t="shared" si="329"/>
        <v>0</v>
      </c>
      <c r="EDJ63" s="103">
        <f t="shared" si="329"/>
        <v>0</v>
      </c>
      <c r="EDK63" s="103">
        <f t="shared" si="329"/>
        <v>0</v>
      </c>
      <c r="EDL63" s="103">
        <f t="shared" si="329"/>
        <v>0</v>
      </c>
      <c r="EDM63" s="103">
        <f t="shared" si="329"/>
        <v>0</v>
      </c>
      <c r="EDN63" s="103">
        <f t="shared" si="329"/>
        <v>0</v>
      </c>
      <c r="EDO63" s="103">
        <f t="shared" si="329"/>
        <v>0</v>
      </c>
      <c r="EDP63" s="103">
        <f t="shared" si="329"/>
        <v>0</v>
      </c>
      <c r="EDQ63" s="103">
        <f t="shared" si="329"/>
        <v>0</v>
      </c>
      <c r="EDR63" s="103">
        <f t="shared" si="329"/>
        <v>0</v>
      </c>
      <c r="EDS63" s="103">
        <f t="shared" si="329"/>
        <v>0</v>
      </c>
      <c r="EDT63" s="103">
        <f t="shared" si="329"/>
        <v>0</v>
      </c>
      <c r="EDU63" s="103">
        <f t="shared" si="329"/>
        <v>0</v>
      </c>
      <c r="EDV63" s="103">
        <f t="shared" si="329"/>
        <v>0</v>
      </c>
      <c r="EDW63" s="103">
        <f t="shared" si="329"/>
        <v>0</v>
      </c>
      <c r="EDX63" s="103">
        <f t="shared" si="329"/>
        <v>0</v>
      </c>
      <c r="EDY63" s="103">
        <f t="shared" si="329"/>
        <v>0</v>
      </c>
      <c r="EDZ63" s="103">
        <f t="shared" si="329"/>
        <v>0</v>
      </c>
      <c r="EEA63" s="103">
        <f t="shared" si="329"/>
        <v>0</v>
      </c>
      <c r="EEB63" s="103">
        <f t="shared" si="329"/>
        <v>0</v>
      </c>
      <c r="EEC63" s="103">
        <f t="shared" si="329"/>
        <v>0</v>
      </c>
      <c r="EED63" s="103">
        <f t="shared" si="329"/>
        <v>0</v>
      </c>
      <c r="EEE63" s="103">
        <f t="shared" si="329"/>
        <v>0</v>
      </c>
      <c r="EEF63" s="103">
        <f t="shared" si="329"/>
        <v>0</v>
      </c>
      <c r="EEG63" s="103">
        <f t="shared" si="329"/>
        <v>0</v>
      </c>
      <c r="EEH63" s="103">
        <f t="shared" si="329"/>
        <v>0</v>
      </c>
      <c r="EEI63" s="103">
        <f t="shared" si="329"/>
        <v>0</v>
      </c>
      <c r="EEJ63" s="103">
        <f t="shared" si="329"/>
        <v>0</v>
      </c>
      <c r="EEK63" s="103">
        <f t="shared" si="329"/>
        <v>0</v>
      </c>
      <c r="EEL63" s="103">
        <f t="shared" si="329"/>
        <v>0</v>
      </c>
      <c r="EEM63" s="103">
        <f t="shared" si="329"/>
        <v>0</v>
      </c>
      <c r="EEN63" s="103">
        <f t="shared" si="329"/>
        <v>0</v>
      </c>
      <c r="EEO63" s="103">
        <f t="shared" si="329"/>
        <v>0</v>
      </c>
      <c r="EEP63" s="103">
        <f t="shared" si="329"/>
        <v>0</v>
      </c>
      <c r="EEQ63" s="103">
        <f t="shared" si="329"/>
        <v>0</v>
      </c>
      <c r="EER63" s="103">
        <f t="shared" si="329"/>
        <v>0</v>
      </c>
      <c r="EES63" s="103">
        <f t="shared" si="329"/>
        <v>0</v>
      </c>
      <c r="EET63" s="103">
        <f t="shared" si="329"/>
        <v>0</v>
      </c>
      <c r="EEU63" s="103">
        <f t="shared" si="329"/>
        <v>0</v>
      </c>
      <c r="EEV63" s="103">
        <f t="shared" si="329"/>
        <v>0</v>
      </c>
      <c r="EEW63" s="103">
        <f t="shared" si="329"/>
        <v>0</v>
      </c>
      <c r="EEX63" s="103">
        <f t="shared" si="329"/>
        <v>0</v>
      </c>
      <c r="EEY63" s="103">
        <f t="shared" si="329"/>
        <v>0</v>
      </c>
      <c r="EEZ63" s="103">
        <f t="shared" si="329"/>
        <v>0</v>
      </c>
      <c r="EFA63" s="103">
        <f t="shared" ref="EFA63:EHL63" si="330">SUM(EFA23:EFA40)</f>
        <v>0</v>
      </c>
      <c r="EFB63" s="103">
        <f t="shared" si="330"/>
        <v>0</v>
      </c>
      <c r="EFC63" s="103">
        <f t="shared" si="330"/>
        <v>0</v>
      </c>
      <c r="EFD63" s="103">
        <f t="shared" si="330"/>
        <v>0</v>
      </c>
      <c r="EFE63" s="103">
        <f t="shared" si="330"/>
        <v>0</v>
      </c>
      <c r="EFF63" s="103">
        <f t="shared" si="330"/>
        <v>0</v>
      </c>
      <c r="EFG63" s="103">
        <f t="shared" si="330"/>
        <v>0</v>
      </c>
      <c r="EFH63" s="103">
        <f t="shared" si="330"/>
        <v>0</v>
      </c>
      <c r="EFI63" s="103">
        <f t="shared" si="330"/>
        <v>0</v>
      </c>
      <c r="EFJ63" s="103">
        <f t="shared" si="330"/>
        <v>0</v>
      </c>
      <c r="EFK63" s="103">
        <f t="shared" si="330"/>
        <v>0</v>
      </c>
      <c r="EFL63" s="103">
        <f t="shared" si="330"/>
        <v>0</v>
      </c>
      <c r="EFM63" s="103">
        <f t="shared" si="330"/>
        <v>0</v>
      </c>
      <c r="EFN63" s="103">
        <f t="shared" si="330"/>
        <v>0</v>
      </c>
      <c r="EFO63" s="103">
        <f t="shared" si="330"/>
        <v>0</v>
      </c>
      <c r="EFP63" s="103">
        <f t="shared" si="330"/>
        <v>0</v>
      </c>
      <c r="EFQ63" s="103">
        <f t="shared" si="330"/>
        <v>0</v>
      </c>
      <c r="EFR63" s="103">
        <f t="shared" si="330"/>
        <v>0</v>
      </c>
      <c r="EFS63" s="103">
        <f t="shared" si="330"/>
        <v>0</v>
      </c>
      <c r="EFT63" s="103">
        <f t="shared" si="330"/>
        <v>0</v>
      </c>
      <c r="EFU63" s="103">
        <f t="shared" si="330"/>
        <v>0</v>
      </c>
      <c r="EFV63" s="103">
        <f t="shared" si="330"/>
        <v>0</v>
      </c>
      <c r="EFW63" s="103">
        <f t="shared" si="330"/>
        <v>0</v>
      </c>
      <c r="EFX63" s="103">
        <f t="shared" si="330"/>
        <v>0</v>
      </c>
      <c r="EFY63" s="103">
        <f t="shared" si="330"/>
        <v>0</v>
      </c>
      <c r="EFZ63" s="103">
        <f t="shared" si="330"/>
        <v>0</v>
      </c>
      <c r="EGA63" s="103">
        <f t="shared" si="330"/>
        <v>0</v>
      </c>
      <c r="EGB63" s="103">
        <f t="shared" si="330"/>
        <v>0</v>
      </c>
      <c r="EGC63" s="103">
        <f t="shared" si="330"/>
        <v>0</v>
      </c>
      <c r="EGD63" s="103">
        <f t="shared" si="330"/>
        <v>0</v>
      </c>
      <c r="EGE63" s="103">
        <f t="shared" si="330"/>
        <v>0</v>
      </c>
      <c r="EGF63" s="103">
        <f t="shared" si="330"/>
        <v>0</v>
      </c>
      <c r="EGG63" s="103">
        <f t="shared" si="330"/>
        <v>0</v>
      </c>
      <c r="EGH63" s="103">
        <f t="shared" si="330"/>
        <v>0</v>
      </c>
      <c r="EGI63" s="103">
        <f t="shared" si="330"/>
        <v>0</v>
      </c>
      <c r="EGJ63" s="103">
        <f t="shared" si="330"/>
        <v>0</v>
      </c>
      <c r="EGK63" s="103">
        <f t="shared" si="330"/>
        <v>0</v>
      </c>
      <c r="EGL63" s="103">
        <f t="shared" si="330"/>
        <v>0</v>
      </c>
      <c r="EGM63" s="103">
        <f t="shared" si="330"/>
        <v>0</v>
      </c>
      <c r="EGN63" s="103">
        <f t="shared" si="330"/>
        <v>0</v>
      </c>
      <c r="EGO63" s="103">
        <f t="shared" si="330"/>
        <v>0</v>
      </c>
      <c r="EGP63" s="103">
        <f t="shared" si="330"/>
        <v>0</v>
      </c>
      <c r="EGQ63" s="103">
        <f t="shared" si="330"/>
        <v>0</v>
      </c>
      <c r="EGR63" s="103">
        <f t="shared" si="330"/>
        <v>0</v>
      </c>
      <c r="EGS63" s="103">
        <f t="shared" si="330"/>
        <v>0</v>
      </c>
      <c r="EGT63" s="103">
        <f t="shared" si="330"/>
        <v>0</v>
      </c>
      <c r="EGU63" s="103">
        <f t="shared" si="330"/>
        <v>0</v>
      </c>
      <c r="EGV63" s="103">
        <f t="shared" si="330"/>
        <v>0</v>
      </c>
      <c r="EGW63" s="103">
        <f t="shared" si="330"/>
        <v>0</v>
      </c>
      <c r="EGX63" s="103">
        <f t="shared" si="330"/>
        <v>0</v>
      </c>
      <c r="EGY63" s="103">
        <f t="shared" si="330"/>
        <v>0</v>
      </c>
      <c r="EGZ63" s="103">
        <f t="shared" si="330"/>
        <v>0</v>
      </c>
      <c r="EHA63" s="103">
        <f t="shared" si="330"/>
        <v>0</v>
      </c>
      <c r="EHB63" s="103">
        <f t="shared" si="330"/>
        <v>0</v>
      </c>
      <c r="EHC63" s="103">
        <f t="shared" si="330"/>
        <v>0</v>
      </c>
      <c r="EHD63" s="103">
        <f t="shared" si="330"/>
        <v>0</v>
      </c>
      <c r="EHE63" s="103">
        <f t="shared" si="330"/>
        <v>0</v>
      </c>
      <c r="EHF63" s="103">
        <f t="shared" si="330"/>
        <v>0</v>
      </c>
      <c r="EHG63" s="103">
        <f t="shared" si="330"/>
        <v>0</v>
      </c>
      <c r="EHH63" s="103">
        <f t="shared" si="330"/>
        <v>0</v>
      </c>
      <c r="EHI63" s="103">
        <f t="shared" si="330"/>
        <v>0</v>
      </c>
      <c r="EHJ63" s="103">
        <f t="shared" si="330"/>
        <v>0</v>
      </c>
      <c r="EHK63" s="103">
        <f t="shared" si="330"/>
        <v>0</v>
      </c>
      <c r="EHL63" s="103">
        <f t="shared" si="330"/>
        <v>0</v>
      </c>
      <c r="EHM63" s="103">
        <f t="shared" ref="EHM63:EJX63" si="331">SUM(EHM23:EHM40)</f>
        <v>0</v>
      </c>
      <c r="EHN63" s="103">
        <f t="shared" si="331"/>
        <v>0</v>
      </c>
      <c r="EHO63" s="103">
        <f t="shared" si="331"/>
        <v>0</v>
      </c>
      <c r="EHP63" s="103">
        <f t="shared" si="331"/>
        <v>0</v>
      </c>
      <c r="EHQ63" s="103">
        <f t="shared" si="331"/>
        <v>0</v>
      </c>
      <c r="EHR63" s="103">
        <f t="shared" si="331"/>
        <v>0</v>
      </c>
      <c r="EHS63" s="103">
        <f t="shared" si="331"/>
        <v>0</v>
      </c>
      <c r="EHT63" s="103">
        <f t="shared" si="331"/>
        <v>0</v>
      </c>
      <c r="EHU63" s="103">
        <f t="shared" si="331"/>
        <v>0</v>
      </c>
      <c r="EHV63" s="103">
        <f t="shared" si="331"/>
        <v>0</v>
      </c>
      <c r="EHW63" s="103">
        <f t="shared" si="331"/>
        <v>0</v>
      </c>
      <c r="EHX63" s="103">
        <f t="shared" si="331"/>
        <v>0</v>
      </c>
      <c r="EHY63" s="103">
        <f t="shared" si="331"/>
        <v>0</v>
      </c>
      <c r="EHZ63" s="103">
        <f t="shared" si="331"/>
        <v>0</v>
      </c>
      <c r="EIA63" s="103">
        <f t="shared" si="331"/>
        <v>0</v>
      </c>
      <c r="EIB63" s="103">
        <f t="shared" si="331"/>
        <v>0</v>
      </c>
      <c r="EIC63" s="103">
        <f t="shared" si="331"/>
        <v>0</v>
      </c>
      <c r="EID63" s="103">
        <f t="shared" si="331"/>
        <v>0</v>
      </c>
      <c r="EIE63" s="103">
        <f t="shared" si="331"/>
        <v>0</v>
      </c>
      <c r="EIF63" s="103">
        <f t="shared" si="331"/>
        <v>0</v>
      </c>
      <c r="EIG63" s="103">
        <f t="shared" si="331"/>
        <v>0</v>
      </c>
      <c r="EIH63" s="103">
        <f t="shared" si="331"/>
        <v>0</v>
      </c>
      <c r="EII63" s="103">
        <f t="shared" si="331"/>
        <v>0</v>
      </c>
      <c r="EIJ63" s="103">
        <f t="shared" si="331"/>
        <v>0</v>
      </c>
      <c r="EIK63" s="103">
        <f t="shared" si="331"/>
        <v>0</v>
      </c>
      <c r="EIL63" s="103">
        <f t="shared" si="331"/>
        <v>0</v>
      </c>
      <c r="EIM63" s="103">
        <f t="shared" si="331"/>
        <v>0</v>
      </c>
      <c r="EIN63" s="103">
        <f t="shared" si="331"/>
        <v>0</v>
      </c>
      <c r="EIO63" s="103">
        <f t="shared" si="331"/>
        <v>0</v>
      </c>
      <c r="EIP63" s="103">
        <f t="shared" si="331"/>
        <v>0</v>
      </c>
      <c r="EIQ63" s="103">
        <f t="shared" si="331"/>
        <v>0</v>
      </c>
      <c r="EIR63" s="103">
        <f t="shared" si="331"/>
        <v>0</v>
      </c>
      <c r="EIS63" s="103">
        <f t="shared" si="331"/>
        <v>0</v>
      </c>
      <c r="EIT63" s="103">
        <f t="shared" si="331"/>
        <v>0</v>
      </c>
      <c r="EIU63" s="103">
        <f t="shared" si="331"/>
        <v>0</v>
      </c>
      <c r="EIV63" s="103">
        <f t="shared" si="331"/>
        <v>0</v>
      </c>
      <c r="EIW63" s="103">
        <f t="shared" si="331"/>
        <v>0</v>
      </c>
      <c r="EIX63" s="103">
        <f t="shared" si="331"/>
        <v>0</v>
      </c>
      <c r="EIY63" s="103">
        <f t="shared" si="331"/>
        <v>0</v>
      </c>
      <c r="EIZ63" s="103">
        <f t="shared" si="331"/>
        <v>0</v>
      </c>
      <c r="EJA63" s="103">
        <f t="shared" si="331"/>
        <v>0</v>
      </c>
      <c r="EJB63" s="103">
        <f t="shared" si="331"/>
        <v>0</v>
      </c>
      <c r="EJC63" s="103">
        <f t="shared" si="331"/>
        <v>0</v>
      </c>
      <c r="EJD63" s="103">
        <f t="shared" si="331"/>
        <v>0</v>
      </c>
      <c r="EJE63" s="103">
        <f t="shared" si="331"/>
        <v>0</v>
      </c>
      <c r="EJF63" s="103">
        <f t="shared" si="331"/>
        <v>0</v>
      </c>
      <c r="EJG63" s="103">
        <f t="shared" si="331"/>
        <v>0</v>
      </c>
      <c r="EJH63" s="103">
        <f t="shared" si="331"/>
        <v>0</v>
      </c>
      <c r="EJI63" s="103">
        <f t="shared" si="331"/>
        <v>0</v>
      </c>
      <c r="EJJ63" s="103">
        <f t="shared" si="331"/>
        <v>0</v>
      </c>
      <c r="EJK63" s="103">
        <f t="shared" si="331"/>
        <v>0</v>
      </c>
      <c r="EJL63" s="103">
        <f t="shared" si="331"/>
        <v>0</v>
      </c>
      <c r="EJM63" s="103">
        <f t="shared" si="331"/>
        <v>0</v>
      </c>
      <c r="EJN63" s="103">
        <f t="shared" si="331"/>
        <v>0</v>
      </c>
      <c r="EJO63" s="103">
        <f t="shared" si="331"/>
        <v>0</v>
      </c>
      <c r="EJP63" s="103">
        <f t="shared" si="331"/>
        <v>0</v>
      </c>
      <c r="EJQ63" s="103">
        <f t="shared" si="331"/>
        <v>0</v>
      </c>
      <c r="EJR63" s="103">
        <f t="shared" si="331"/>
        <v>0</v>
      </c>
      <c r="EJS63" s="103">
        <f t="shared" si="331"/>
        <v>0</v>
      </c>
      <c r="EJT63" s="103">
        <f t="shared" si="331"/>
        <v>0</v>
      </c>
      <c r="EJU63" s="103">
        <f t="shared" si="331"/>
        <v>0</v>
      </c>
      <c r="EJV63" s="103">
        <f t="shared" si="331"/>
        <v>0</v>
      </c>
      <c r="EJW63" s="103">
        <f t="shared" si="331"/>
        <v>0</v>
      </c>
      <c r="EJX63" s="103">
        <f t="shared" si="331"/>
        <v>0</v>
      </c>
      <c r="EJY63" s="103">
        <f t="shared" ref="EJY63:EMJ63" si="332">SUM(EJY23:EJY40)</f>
        <v>0</v>
      </c>
      <c r="EJZ63" s="103">
        <f t="shared" si="332"/>
        <v>0</v>
      </c>
      <c r="EKA63" s="103">
        <f t="shared" si="332"/>
        <v>0</v>
      </c>
      <c r="EKB63" s="103">
        <f t="shared" si="332"/>
        <v>0</v>
      </c>
      <c r="EKC63" s="103">
        <f t="shared" si="332"/>
        <v>0</v>
      </c>
      <c r="EKD63" s="103">
        <f t="shared" si="332"/>
        <v>0</v>
      </c>
      <c r="EKE63" s="103">
        <f t="shared" si="332"/>
        <v>0</v>
      </c>
      <c r="EKF63" s="103">
        <f t="shared" si="332"/>
        <v>0</v>
      </c>
      <c r="EKG63" s="103">
        <f t="shared" si="332"/>
        <v>0</v>
      </c>
      <c r="EKH63" s="103">
        <f t="shared" si="332"/>
        <v>0</v>
      </c>
      <c r="EKI63" s="103">
        <f t="shared" si="332"/>
        <v>0</v>
      </c>
      <c r="EKJ63" s="103">
        <f t="shared" si="332"/>
        <v>0</v>
      </c>
      <c r="EKK63" s="103">
        <f t="shared" si="332"/>
        <v>0</v>
      </c>
      <c r="EKL63" s="103">
        <f t="shared" si="332"/>
        <v>0</v>
      </c>
      <c r="EKM63" s="103">
        <f t="shared" si="332"/>
        <v>0</v>
      </c>
      <c r="EKN63" s="103">
        <f t="shared" si="332"/>
        <v>0</v>
      </c>
      <c r="EKO63" s="103">
        <f t="shared" si="332"/>
        <v>0</v>
      </c>
      <c r="EKP63" s="103">
        <f t="shared" si="332"/>
        <v>0</v>
      </c>
      <c r="EKQ63" s="103">
        <f t="shared" si="332"/>
        <v>0</v>
      </c>
      <c r="EKR63" s="103">
        <f t="shared" si="332"/>
        <v>0</v>
      </c>
      <c r="EKS63" s="103">
        <f t="shared" si="332"/>
        <v>0</v>
      </c>
      <c r="EKT63" s="103">
        <f t="shared" si="332"/>
        <v>0</v>
      </c>
      <c r="EKU63" s="103">
        <f t="shared" si="332"/>
        <v>0</v>
      </c>
      <c r="EKV63" s="103">
        <f t="shared" si="332"/>
        <v>0</v>
      </c>
      <c r="EKW63" s="103">
        <f t="shared" si="332"/>
        <v>0</v>
      </c>
      <c r="EKX63" s="103">
        <f t="shared" si="332"/>
        <v>0</v>
      </c>
      <c r="EKY63" s="103">
        <f t="shared" si="332"/>
        <v>0</v>
      </c>
      <c r="EKZ63" s="103">
        <f t="shared" si="332"/>
        <v>0</v>
      </c>
      <c r="ELA63" s="103">
        <f t="shared" si="332"/>
        <v>0</v>
      </c>
      <c r="ELB63" s="103">
        <f t="shared" si="332"/>
        <v>0</v>
      </c>
      <c r="ELC63" s="103">
        <f t="shared" si="332"/>
        <v>0</v>
      </c>
      <c r="ELD63" s="103">
        <f t="shared" si="332"/>
        <v>0</v>
      </c>
      <c r="ELE63" s="103">
        <f t="shared" si="332"/>
        <v>0</v>
      </c>
      <c r="ELF63" s="103">
        <f t="shared" si="332"/>
        <v>0</v>
      </c>
      <c r="ELG63" s="103">
        <f t="shared" si="332"/>
        <v>0</v>
      </c>
      <c r="ELH63" s="103">
        <f t="shared" si="332"/>
        <v>0</v>
      </c>
      <c r="ELI63" s="103">
        <f t="shared" si="332"/>
        <v>0</v>
      </c>
      <c r="ELJ63" s="103">
        <f t="shared" si="332"/>
        <v>0</v>
      </c>
      <c r="ELK63" s="103">
        <f t="shared" si="332"/>
        <v>0</v>
      </c>
      <c r="ELL63" s="103">
        <f t="shared" si="332"/>
        <v>0</v>
      </c>
      <c r="ELM63" s="103">
        <f t="shared" si="332"/>
        <v>0</v>
      </c>
      <c r="ELN63" s="103">
        <f t="shared" si="332"/>
        <v>0</v>
      </c>
      <c r="ELO63" s="103">
        <f t="shared" si="332"/>
        <v>0</v>
      </c>
      <c r="ELP63" s="103">
        <f t="shared" si="332"/>
        <v>0</v>
      </c>
      <c r="ELQ63" s="103">
        <f t="shared" si="332"/>
        <v>0</v>
      </c>
      <c r="ELR63" s="103">
        <f t="shared" si="332"/>
        <v>0</v>
      </c>
      <c r="ELS63" s="103">
        <f t="shared" si="332"/>
        <v>0</v>
      </c>
      <c r="ELT63" s="103">
        <f t="shared" si="332"/>
        <v>0</v>
      </c>
      <c r="ELU63" s="103">
        <f t="shared" si="332"/>
        <v>0</v>
      </c>
      <c r="ELV63" s="103">
        <f t="shared" si="332"/>
        <v>0</v>
      </c>
      <c r="ELW63" s="103">
        <f t="shared" si="332"/>
        <v>0</v>
      </c>
      <c r="ELX63" s="103">
        <f t="shared" si="332"/>
        <v>0</v>
      </c>
      <c r="ELY63" s="103">
        <f t="shared" si="332"/>
        <v>0</v>
      </c>
      <c r="ELZ63" s="103">
        <f t="shared" si="332"/>
        <v>0</v>
      </c>
      <c r="EMA63" s="103">
        <f t="shared" si="332"/>
        <v>0</v>
      </c>
      <c r="EMB63" s="103">
        <f t="shared" si="332"/>
        <v>0</v>
      </c>
      <c r="EMC63" s="103">
        <f t="shared" si="332"/>
        <v>0</v>
      </c>
      <c r="EMD63" s="103">
        <f t="shared" si="332"/>
        <v>0</v>
      </c>
      <c r="EME63" s="103">
        <f t="shared" si="332"/>
        <v>0</v>
      </c>
      <c r="EMF63" s="103">
        <f t="shared" si="332"/>
        <v>0</v>
      </c>
      <c r="EMG63" s="103">
        <f t="shared" si="332"/>
        <v>0</v>
      </c>
      <c r="EMH63" s="103">
        <f t="shared" si="332"/>
        <v>0</v>
      </c>
      <c r="EMI63" s="103">
        <f t="shared" si="332"/>
        <v>0</v>
      </c>
      <c r="EMJ63" s="103">
        <f t="shared" si="332"/>
        <v>0</v>
      </c>
      <c r="EMK63" s="103">
        <f t="shared" ref="EMK63:EOV63" si="333">SUM(EMK23:EMK40)</f>
        <v>0</v>
      </c>
      <c r="EML63" s="103">
        <f t="shared" si="333"/>
        <v>0</v>
      </c>
      <c r="EMM63" s="103">
        <f t="shared" si="333"/>
        <v>0</v>
      </c>
      <c r="EMN63" s="103">
        <f t="shared" si="333"/>
        <v>0</v>
      </c>
      <c r="EMO63" s="103">
        <f t="shared" si="333"/>
        <v>0</v>
      </c>
      <c r="EMP63" s="103">
        <f t="shared" si="333"/>
        <v>0</v>
      </c>
      <c r="EMQ63" s="103">
        <f t="shared" si="333"/>
        <v>0</v>
      </c>
      <c r="EMR63" s="103">
        <f t="shared" si="333"/>
        <v>0</v>
      </c>
      <c r="EMS63" s="103">
        <f t="shared" si="333"/>
        <v>0</v>
      </c>
      <c r="EMT63" s="103">
        <f t="shared" si="333"/>
        <v>0</v>
      </c>
      <c r="EMU63" s="103">
        <f t="shared" si="333"/>
        <v>0</v>
      </c>
      <c r="EMV63" s="103">
        <f t="shared" si="333"/>
        <v>0</v>
      </c>
      <c r="EMW63" s="103">
        <f t="shared" si="333"/>
        <v>0</v>
      </c>
      <c r="EMX63" s="103">
        <f t="shared" si="333"/>
        <v>0</v>
      </c>
      <c r="EMY63" s="103">
        <f t="shared" si="333"/>
        <v>0</v>
      </c>
      <c r="EMZ63" s="103">
        <f t="shared" si="333"/>
        <v>0</v>
      </c>
      <c r="ENA63" s="103">
        <f t="shared" si="333"/>
        <v>0</v>
      </c>
      <c r="ENB63" s="103">
        <f t="shared" si="333"/>
        <v>0</v>
      </c>
      <c r="ENC63" s="103">
        <f t="shared" si="333"/>
        <v>0</v>
      </c>
      <c r="END63" s="103">
        <f t="shared" si="333"/>
        <v>0</v>
      </c>
      <c r="ENE63" s="103">
        <f t="shared" si="333"/>
        <v>0</v>
      </c>
      <c r="ENF63" s="103">
        <f t="shared" si="333"/>
        <v>0</v>
      </c>
      <c r="ENG63" s="103">
        <f t="shared" si="333"/>
        <v>0</v>
      </c>
      <c r="ENH63" s="103">
        <f t="shared" si="333"/>
        <v>0</v>
      </c>
      <c r="ENI63" s="103">
        <f t="shared" si="333"/>
        <v>0</v>
      </c>
      <c r="ENJ63" s="103">
        <f t="shared" si="333"/>
        <v>0</v>
      </c>
      <c r="ENK63" s="103">
        <f t="shared" si="333"/>
        <v>0</v>
      </c>
      <c r="ENL63" s="103">
        <f t="shared" si="333"/>
        <v>0</v>
      </c>
      <c r="ENM63" s="103">
        <f t="shared" si="333"/>
        <v>0</v>
      </c>
      <c r="ENN63" s="103">
        <f t="shared" si="333"/>
        <v>0</v>
      </c>
      <c r="ENO63" s="103">
        <f t="shared" si="333"/>
        <v>0</v>
      </c>
      <c r="ENP63" s="103">
        <f t="shared" si="333"/>
        <v>0</v>
      </c>
      <c r="ENQ63" s="103">
        <f t="shared" si="333"/>
        <v>0</v>
      </c>
      <c r="ENR63" s="103">
        <f t="shared" si="333"/>
        <v>0</v>
      </c>
      <c r="ENS63" s="103">
        <f t="shared" si="333"/>
        <v>0</v>
      </c>
      <c r="ENT63" s="103">
        <f t="shared" si="333"/>
        <v>0</v>
      </c>
      <c r="ENU63" s="103">
        <f t="shared" si="333"/>
        <v>0</v>
      </c>
      <c r="ENV63" s="103">
        <f t="shared" si="333"/>
        <v>0</v>
      </c>
      <c r="ENW63" s="103">
        <f t="shared" si="333"/>
        <v>0</v>
      </c>
      <c r="ENX63" s="103">
        <f t="shared" si="333"/>
        <v>0</v>
      </c>
      <c r="ENY63" s="103">
        <f t="shared" si="333"/>
        <v>0</v>
      </c>
      <c r="ENZ63" s="103">
        <f t="shared" si="333"/>
        <v>0</v>
      </c>
      <c r="EOA63" s="103">
        <f t="shared" si="333"/>
        <v>0</v>
      </c>
      <c r="EOB63" s="103">
        <f t="shared" si="333"/>
        <v>0</v>
      </c>
      <c r="EOC63" s="103">
        <f t="shared" si="333"/>
        <v>0</v>
      </c>
      <c r="EOD63" s="103">
        <f t="shared" si="333"/>
        <v>0</v>
      </c>
      <c r="EOE63" s="103">
        <f t="shared" si="333"/>
        <v>0</v>
      </c>
      <c r="EOF63" s="103">
        <f t="shared" si="333"/>
        <v>0</v>
      </c>
      <c r="EOG63" s="103">
        <f t="shared" si="333"/>
        <v>0</v>
      </c>
      <c r="EOH63" s="103">
        <f t="shared" si="333"/>
        <v>0</v>
      </c>
      <c r="EOI63" s="103">
        <f t="shared" si="333"/>
        <v>0</v>
      </c>
      <c r="EOJ63" s="103">
        <f t="shared" si="333"/>
        <v>0</v>
      </c>
      <c r="EOK63" s="103">
        <f t="shared" si="333"/>
        <v>0</v>
      </c>
      <c r="EOL63" s="103">
        <f t="shared" si="333"/>
        <v>0</v>
      </c>
      <c r="EOM63" s="103">
        <f t="shared" si="333"/>
        <v>0</v>
      </c>
      <c r="EON63" s="103">
        <f t="shared" si="333"/>
        <v>0</v>
      </c>
      <c r="EOO63" s="103">
        <f t="shared" si="333"/>
        <v>0</v>
      </c>
      <c r="EOP63" s="103">
        <f t="shared" si="333"/>
        <v>0</v>
      </c>
      <c r="EOQ63" s="103">
        <f t="shared" si="333"/>
        <v>0</v>
      </c>
      <c r="EOR63" s="103">
        <f t="shared" si="333"/>
        <v>0</v>
      </c>
      <c r="EOS63" s="103">
        <f t="shared" si="333"/>
        <v>0</v>
      </c>
      <c r="EOT63" s="103">
        <f t="shared" si="333"/>
        <v>0</v>
      </c>
      <c r="EOU63" s="103">
        <f t="shared" si="333"/>
        <v>0</v>
      </c>
      <c r="EOV63" s="103">
        <f t="shared" si="333"/>
        <v>0</v>
      </c>
      <c r="EOW63" s="103">
        <f t="shared" ref="EOW63:ERH63" si="334">SUM(EOW23:EOW40)</f>
        <v>0</v>
      </c>
      <c r="EOX63" s="103">
        <f t="shared" si="334"/>
        <v>0</v>
      </c>
      <c r="EOY63" s="103">
        <f t="shared" si="334"/>
        <v>0</v>
      </c>
      <c r="EOZ63" s="103">
        <f t="shared" si="334"/>
        <v>0</v>
      </c>
      <c r="EPA63" s="103">
        <f t="shared" si="334"/>
        <v>0</v>
      </c>
      <c r="EPB63" s="103">
        <f t="shared" si="334"/>
        <v>0</v>
      </c>
      <c r="EPC63" s="103">
        <f t="shared" si="334"/>
        <v>0</v>
      </c>
      <c r="EPD63" s="103">
        <f t="shared" si="334"/>
        <v>0</v>
      </c>
      <c r="EPE63" s="103">
        <f t="shared" si="334"/>
        <v>0</v>
      </c>
      <c r="EPF63" s="103">
        <f t="shared" si="334"/>
        <v>0</v>
      </c>
      <c r="EPG63" s="103">
        <f t="shared" si="334"/>
        <v>0</v>
      </c>
      <c r="EPH63" s="103">
        <f t="shared" si="334"/>
        <v>0</v>
      </c>
      <c r="EPI63" s="103">
        <f t="shared" si="334"/>
        <v>0</v>
      </c>
      <c r="EPJ63" s="103">
        <f t="shared" si="334"/>
        <v>0</v>
      </c>
      <c r="EPK63" s="103">
        <f t="shared" si="334"/>
        <v>0</v>
      </c>
      <c r="EPL63" s="103">
        <f t="shared" si="334"/>
        <v>0</v>
      </c>
      <c r="EPM63" s="103">
        <f t="shared" si="334"/>
        <v>0</v>
      </c>
      <c r="EPN63" s="103">
        <f t="shared" si="334"/>
        <v>0</v>
      </c>
      <c r="EPO63" s="103">
        <f t="shared" si="334"/>
        <v>0</v>
      </c>
      <c r="EPP63" s="103">
        <f t="shared" si="334"/>
        <v>0</v>
      </c>
      <c r="EPQ63" s="103">
        <f t="shared" si="334"/>
        <v>0</v>
      </c>
      <c r="EPR63" s="103">
        <f t="shared" si="334"/>
        <v>0</v>
      </c>
      <c r="EPS63" s="103">
        <f t="shared" si="334"/>
        <v>0</v>
      </c>
      <c r="EPT63" s="103">
        <f t="shared" si="334"/>
        <v>0</v>
      </c>
      <c r="EPU63" s="103">
        <f t="shared" si="334"/>
        <v>0</v>
      </c>
      <c r="EPV63" s="103">
        <f t="shared" si="334"/>
        <v>0</v>
      </c>
      <c r="EPW63" s="103">
        <f t="shared" si="334"/>
        <v>0</v>
      </c>
      <c r="EPX63" s="103">
        <f t="shared" si="334"/>
        <v>0</v>
      </c>
      <c r="EPY63" s="103">
        <f t="shared" si="334"/>
        <v>0</v>
      </c>
      <c r="EPZ63" s="103">
        <f t="shared" si="334"/>
        <v>0</v>
      </c>
      <c r="EQA63" s="103">
        <f t="shared" si="334"/>
        <v>0</v>
      </c>
      <c r="EQB63" s="103">
        <f t="shared" si="334"/>
        <v>0</v>
      </c>
      <c r="EQC63" s="103">
        <f t="shared" si="334"/>
        <v>0</v>
      </c>
      <c r="EQD63" s="103">
        <f t="shared" si="334"/>
        <v>0</v>
      </c>
      <c r="EQE63" s="103">
        <f t="shared" si="334"/>
        <v>0</v>
      </c>
      <c r="EQF63" s="103">
        <f t="shared" si="334"/>
        <v>0</v>
      </c>
      <c r="EQG63" s="103">
        <f t="shared" si="334"/>
        <v>0</v>
      </c>
      <c r="EQH63" s="103">
        <f t="shared" si="334"/>
        <v>0</v>
      </c>
      <c r="EQI63" s="103">
        <f t="shared" si="334"/>
        <v>0</v>
      </c>
      <c r="EQJ63" s="103">
        <f t="shared" si="334"/>
        <v>0</v>
      </c>
      <c r="EQK63" s="103">
        <f t="shared" si="334"/>
        <v>0</v>
      </c>
      <c r="EQL63" s="103">
        <f t="shared" si="334"/>
        <v>0</v>
      </c>
      <c r="EQM63" s="103">
        <f t="shared" si="334"/>
        <v>0</v>
      </c>
      <c r="EQN63" s="103">
        <f t="shared" si="334"/>
        <v>0</v>
      </c>
      <c r="EQO63" s="103">
        <f t="shared" si="334"/>
        <v>0</v>
      </c>
      <c r="EQP63" s="103">
        <f t="shared" si="334"/>
        <v>0</v>
      </c>
      <c r="EQQ63" s="103">
        <f t="shared" si="334"/>
        <v>0</v>
      </c>
      <c r="EQR63" s="103">
        <f t="shared" si="334"/>
        <v>0</v>
      </c>
      <c r="EQS63" s="103">
        <f t="shared" si="334"/>
        <v>0</v>
      </c>
      <c r="EQT63" s="103">
        <f t="shared" si="334"/>
        <v>0</v>
      </c>
      <c r="EQU63" s="103">
        <f t="shared" si="334"/>
        <v>0</v>
      </c>
      <c r="EQV63" s="103">
        <f t="shared" si="334"/>
        <v>0</v>
      </c>
      <c r="EQW63" s="103">
        <f t="shared" si="334"/>
        <v>0</v>
      </c>
      <c r="EQX63" s="103">
        <f t="shared" si="334"/>
        <v>0</v>
      </c>
      <c r="EQY63" s="103">
        <f t="shared" si="334"/>
        <v>0</v>
      </c>
      <c r="EQZ63" s="103">
        <f t="shared" si="334"/>
        <v>0</v>
      </c>
      <c r="ERA63" s="103">
        <f t="shared" si="334"/>
        <v>0</v>
      </c>
      <c r="ERB63" s="103">
        <f t="shared" si="334"/>
        <v>0</v>
      </c>
      <c r="ERC63" s="103">
        <f t="shared" si="334"/>
        <v>0</v>
      </c>
      <c r="ERD63" s="103">
        <f t="shared" si="334"/>
        <v>0</v>
      </c>
      <c r="ERE63" s="103">
        <f t="shared" si="334"/>
        <v>0</v>
      </c>
      <c r="ERF63" s="103">
        <f t="shared" si="334"/>
        <v>0</v>
      </c>
      <c r="ERG63" s="103">
        <f t="shared" si="334"/>
        <v>0</v>
      </c>
      <c r="ERH63" s="103">
        <f t="shared" si="334"/>
        <v>0</v>
      </c>
      <c r="ERI63" s="103">
        <f t="shared" ref="ERI63:ETT63" si="335">SUM(ERI23:ERI40)</f>
        <v>0</v>
      </c>
      <c r="ERJ63" s="103">
        <f t="shared" si="335"/>
        <v>0</v>
      </c>
      <c r="ERK63" s="103">
        <f t="shared" si="335"/>
        <v>0</v>
      </c>
      <c r="ERL63" s="103">
        <f t="shared" si="335"/>
        <v>0</v>
      </c>
      <c r="ERM63" s="103">
        <f t="shared" si="335"/>
        <v>0</v>
      </c>
      <c r="ERN63" s="103">
        <f t="shared" si="335"/>
        <v>0</v>
      </c>
      <c r="ERO63" s="103">
        <f t="shared" si="335"/>
        <v>0</v>
      </c>
      <c r="ERP63" s="103">
        <f t="shared" si="335"/>
        <v>0</v>
      </c>
      <c r="ERQ63" s="103">
        <f t="shared" si="335"/>
        <v>0</v>
      </c>
      <c r="ERR63" s="103">
        <f t="shared" si="335"/>
        <v>0</v>
      </c>
      <c r="ERS63" s="103">
        <f t="shared" si="335"/>
        <v>0</v>
      </c>
      <c r="ERT63" s="103">
        <f t="shared" si="335"/>
        <v>0</v>
      </c>
      <c r="ERU63" s="103">
        <f t="shared" si="335"/>
        <v>0</v>
      </c>
      <c r="ERV63" s="103">
        <f t="shared" si="335"/>
        <v>0</v>
      </c>
      <c r="ERW63" s="103">
        <f t="shared" si="335"/>
        <v>0</v>
      </c>
      <c r="ERX63" s="103">
        <f t="shared" si="335"/>
        <v>0</v>
      </c>
      <c r="ERY63" s="103">
        <f t="shared" si="335"/>
        <v>0</v>
      </c>
      <c r="ERZ63" s="103">
        <f t="shared" si="335"/>
        <v>0</v>
      </c>
      <c r="ESA63" s="103">
        <f t="shared" si="335"/>
        <v>0</v>
      </c>
      <c r="ESB63" s="103">
        <f t="shared" si="335"/>
        <v>0</v>
      </c>
      <c r="ESC63" s="103">
        <f t="shared" si="335"/>
        <v>0</v>
      </c>
      <c r="ESD63" s="103">
        <f t="shared" si="335"/>
        <v>0</v>
      </c>
      <c r="ESE63" s="103">
        <f t="shared" si="335"/>
        <v>0</v>
      </c>
      <c r="ESF63" s="103">
        <f t="shared" si="335"/>
        <v>0</v>
      </c>
      <c r="ESG63" s="103">
        <f t="shared" si="335"/>
        <v>0</v>
      </c>
      <c r="ESH63" s="103">
        <f t="shared" si="335"/>
        <v>0</v>
      </c>
      <c r="ESI63" s="103">
        <f t="shared" si="335"/>
        <v>0</v>
      </c>
      <c r="ESJ63" s="103">
        <f t="shared" si="335"/>
        <v>0</v>
      </c>
      <c r="ESK63" s="103">
        <f t="shared" si="335"/>
        <v>0</v>
      </c>
      <c r="ESL63" s="103">
        <f t="shared" si="335"/>
        <v>0</v>
      </c>
      <c r="ESM63" s="103">
        <f t="shared" si="335"/>
        <v>0</v>
      </c>
      <c r="ESN63" s="103">
        <f t="shared" si="335"/>
        <v>0</v>
      </c>
      <c r="ESO63" s="103">
        <f t="shared" si="335"/>
        <v>0</v>
      </c>
      <c r="ESP63" s="103">
        <f t="shared" si="335"/>
        <v>0</v>
      </c>
      <c r="ESQ63" s="103">
        <f t="shared" si="335"/>
        <v>0</v>
      </c>
      <c r="ESR63" s="103">
        <f t="shared" si="335"/>
        <v>0</v>
      </c>
      <c r="ESS63" s="103">
        <f t="shared" si="335"/>
        <v>0</v>
      </c>
      <c r="EST63" s="103">
        <f t="shared" si="335"/>
        <v>0</v>
      </c>
      <c r="ESU63" s="103">
        <f t="shared" si="335"/>
        <v>0</v>
      </c>
      <c r="ESV63" s="103">
        <f t="shared" si="335"/>
        <v>0</v>
      </c>
      <c r="ESW63" s="103">
        <f t="shared" si="335"/>
        <v>0</v>
      </c>
      <c r="ESX63" s="103">
        <f t="shared" si="335"/>
        <v>0</v>
      </c>
      <c r="ESY63" s="103">
        <f t="shared" si="335"/>
        <v>0</v>
      </c>
      <c r="ESZ63" s="103">
        <f t="shared" si="335"/>
        <v>0</v>
      </c>
      <c r="ETA63" s="103">
        <f t="shared" si="335"/>
        <v>0</v>
      </c>
      <c r="ETB63" s="103">
        <f t="shared" si="335"/>
        <v>0</v>
      </c>
      <c r="ETC63" s="103">
        <f t="shared" si="335"/>
        <v>0</v>
      </c>
      <c r="ETD63" s="103">
        <f t="shared" si="335"/>
        <v>0</v>
      </c>
      <c r="ETE63" s="103">
        <f t="shared" si="335"/>
        <v>0</v>
      </c>
      <c r="ETF63" s="103">
        <f t="shared" si="335"/>
        <v>0</v>
      </c>
      <c r="ETG63" s="103">
        <f t="shared" si="335"/>
        <v>0</v>
      </c>
      <c r="ETH63" s="103">
        <f t="shared" si="335"/>
        <v>0</v>
      </c>
      <c r="ETI63" s="103">
        <f t="shared" si="335"/>
        <v>0</v>
      </c>
      <c r="ETJ63" s="103">
        <f t="shared" si="335"/>
        <v>0</v>
      </c>
      <c r="ETK63" s="103">
        <f t="shared" si="335"/>
        <v>0</v>
      </c>
      <c r="ETL63" s="103">
        <f t="shared" si="335"/>
        <v>0</v>
      </c>
      <c r="ETM63" s="103">
        <f t="shared" si="335"/>
        <v>0</v>
      </c>
      <c r="ETN63" s="103">
        <f t="shared" si="335"/>
        <v>0</v>
      </c>
      <c r="ETO63" s="103">
        <f t="shared" si="335"/>
        <v>0</v>
      </c>
      <c r="ETP63" s="103">
        <f t="shared" si="335"/>
        <v>0</v>
      </c>
      <c r="ETQ63" s="103">
        <f t="shared" si="335"/>
        <v>0</v>
      </c>
      <c r="ETR63" s="103">
        <f t="shared" si="335"/>
        <v>0</v>
      </c>
      <c r="ETS63" s="103">
        <f t="shared" si="335"/>
        <v>0</v>
      </c>
      <c r="ETT63" s="103">
        <f t="shared" si="335"/>
        <v>0</v>
      </c>
      <c r="ETU63" s="103">
        <f t="shared" ref="ETU63:EWF63" si="336">SUM(ETU23:ETU40)</f>
        <v>0</v>
      </c>
      <c r="ETV63" s="103">
        <f t="shared" si="336"/>
        <v>0</v>
      </c>
      <c r="ETW63" s="103">
        <f t="shared" si="336"/>
        <v>0</v>
      </c>
      <c r="ETX63" s="103">
        <f t="shared" si="336"/>
        <v>0</v>
      </c>
      <c r="ETY63" s="103">
        <f t="shared" si="336"/>
        <v>0</v>
      </c>
      <c r="ETZ63" s="103">
        <f t="shared" si="336"/>
        <v>0</v>
      </c>
      <c r="EUA63" s="103">
        <f t="shared" si="336"/>
        <v>0</v>
      </c>
      <c r="EUB63" s="103">
        <f t="shared" si="336"/>
        <v>0</v>
      </c>
      <c r="EUC63" s="103">
        <f t="shared" si="336"/>
        <v>0</v>
      </c>
      <c r="EUD63" s="103">
        <f t="shared" si="336"/>
        <v>0</v>
      </c>
      <c r="EUE63" s="103">
        <f t="shared" si="336"/>
        <v>0</v>
      </c>
      <c r="EUF63" s="103">
        <f t="shared" si="336"/>
        <v>0</v>
      </c>
      <c r="EUG63" s="103">
        <f t="shared" si="336"/>
        <v>0</v>
      </c>
      <c r="EUH63" s="103">
        <f t="shared" si="336"/>
        <v>0</v>
      </c>
      <c r="EUI63" s="103">
        <f t="shared" si="336"/>
        <v>0</v>
      </c>
      <c r="EUJ63" s="103">
        <f t="shared" si="336"/>
        <v>0</v>
      </c>
      <c r="EUK63" s="103">
        <f t="shared" si="336"/>
        <v>0</v>
      </c>
      <c r="EUL63" s="103">
        <f t="shared" si="336"/>
        <v>0</v>
      </c>
      <c r="EUM63" s="103">
        <f t="shared" si="336"/>
        <v>0</v>
      </c>
      <c r="EUN63" s="103">
        <f t="shared" si="336"/>
        <v>0</v>
      </c>
      <c r="EUO63" s="103">
        <f t="shared" si="336"/>
        <v>0</v>
      </c>
      <c r="EUP63" s="103">
        <f t="shared" si="336"/>
        <v>0</v>
      </c>
      <c r="EUQ63" s="103">
        <f t="shared" si="336"/>
        <v>0</v>
      </c>
      <c r="EUR63" s="103">
        <f t="shared" si="336"/>
        <v>0</v>
      </c>
      <c r="EUS63" s="103">
        <f t="shared" si="336"/>
        <v>0</v>
      </c>
      <c r="EUT63" s="103">
        <f t="shared" si="336"/>
        <v>0</v>
      </c>
      <c r="EUU63" s="103">
        <f t="shared" si="336"/>
        <v>0</v>
      </c>
      <c r="EUV63" s="103">
        <f t="shared" si="336"/>
        <v>0</v>
      </c>
      <c r="EUW63" s="103">
        <f t="shared" si="336"/>
        <v>0</v>
      </c>
      <c r="EUX63" s="103">
        <f t="shared" si="336"/>
        <v>0</v>
      </c>
      <c r="EUY63" s="103">
        <f t="shared" si="336"/>
        <v>0</v>
      </c>
      <c r="EUZ63" s="103">
        <f t="shared" si="336"/>
        <v>0</v>
      </c>
      <c r="EVA63" s="103">
        <f t="shared" si="336"/>
        <v>0</v>
      </c>
      <c r="EVB63" s="103">
        <f t="shared" si="336"/>
        <v>0</v>
      </c>
      <c r="EVC63" s="103">
        <f t="shared" si="336"/>
        <v>0</v>
      </c>
      <c r="EVD63" s="103">
        <f t="shared" si="336"/>
        <v>0</v>
      </c>
      <c r="EVE63" s="103">
        <f t="shared" si="336"/>
        <v>0</v>
      </c>
      <c r="EVF63" s="103">
        <f t="shared" si="336"/>
        <v>0</v>
      </c>
      <c r="EVG63" s="103">
        <f t="shared" si="336"/>
        <v>0</v>
      </c>
      <c r="EVH63" s="103">
        <f t="shared" si="336"/>
        <v>0</v>
      </c>
      <c r="EVI63" s="103">
        <f t="shared" si="336"/>
        <v>0</v>
      </c>
      <c r="EVJ63" s="103">
        <f t="shared" si="336"/>
        <v>0</v>
      </c>
      <c r="EVK63" s="103">
        <f t="shared" si="336"/>
        <v>0</v>
      </c>
      <c r="EVL63" s="103">
        <f t="shared" si="336"/>
        <v>0</v>
      </c>
      <c r="EVM63" s="103">
        <f t="shared" si="336"/>
        <v>0</v>
      </c>
      <c r="EVN63" s="103">
        <f t="shared" si="336"/>
        <v>0</v>
      </c>
      <c r="EVO63" s="103">
        <f t="shared" si="336"/>
        <v>0</v>
      </c>
      <c r="EVP63" s="103">
        <f t="shared" si="336"/>
        <v>0</v>
      </c>
      <c r="EVQ63" s="103">
        <f t="shared" si="336"/>
        <v>0</v>
      </c>
      <c r="EVR63" s="103">
        <f t="shared" si="336"/>
        <v>0</v>
      </c>
      <c r="EVS63" s="103">
        <f t="shared" si="336"/>
        <v>0</v>
      </c>
      <c r="EVT63" s="103">
        <f t="shared" si="336"/>
        <v>0</v>
      </c>
      <c r="EVU63" s="103">
        <f t="shared" si="336"/>
        <v>0</v>
      </c>
      <c r="EVV63" s="103">
        <f t="shared" si="336"/>
        <v>0</v>
      </c>
      <c r="EVW63" s="103">
        <f t="shared" si="336"/>
        <v>0</v>
      </c>
      <c r="EVX63" s="103">
        <f t="shared" si="336"/>
        <v>0</v>
      </c>
      <c r="EVY63" s="103">
        <f t="shared" si="336"/>
        <v>0</v>
      </c>
      <c r="EVZ63" s="103">
        <f t="shared" si="336"/>
        <v>0</v>
      </c>
      <c r="EWA63" s="103">
        <f t="shared" si="336"/>
        <v>0</v>
      </c>
      <c r="EWB63" s="103">
        <f t="shared" si="336"/>
        <v>0</v>
      </c>
      <c r="EWC63" s="103">
        <f t="shared" si="336"/>
        <v>0</v>
      </c>
      <c r="EWD63" s="103">
        <f t="shared" si="336"/>
        <v>0</v>
      </c>
      <c r="EWE63" s="103">
        <f t="shared" si="336"/>
        <v>0</v>
      </c>
      <c r="EWF63" s="103">
        <f t="shared" si="336"/>
        <v>0</v>
      </c>
      <c r="EWG63" s="103">
        <f t="shared" ref="EWG63:EYR63" si="337">SUM(EWG23:EWG40)</f>
        <v>0</v>
      </c>
      <c r="EWH63" s="103">
        <f t="shared" si="337"/>
        <v>0</v>
      </c>
      <c r="EWI63" s="103">
        <f t="shared" si="337"/>
        <v>0</v>
      </c>
      <c r="EWJ63" s="103">
        <f t="shared" si="337"/>
        <v>0</v>
      </c>
      <c r="EWK63" s="103">
        <f t="shared" si="337"/>
        <v>0</v>
      </c>
      <c r="EWL63" s="103">
        <f t="shared" si="337"/>
        <v>0</v>
      </c>
      <c r="EWM63" s="103">
        <f t="shared" si="337"/>
        <v>0</v>
      </c>
      <c r="EWN63" s="103">
        <f t="shared" si="337"/>
        <v>0</v>
      </c>
      <c r="EWO63" s="103">
        <f t="shared" si="337"/>
        <v>0</v>
      </c>
      <c r="EWP63" s="103">
        <f t="shared" si="337"/>
        <v>0</v>
      </c>
      <c r="EWQ63" s="103">
        <f t="shared" si="337"/>
        <v>0</v>
      </c>
      <c r="EWR63" s="103">
        <f t="shared" si="337"/>
        <v>0</v>
      </c>
      <c r="EWS63" s="103">
        <f t="shared" si="337"/>
        <v>0</v>
      </c>
      <c r="EWT63" s="103">
        <f t="shared" si="337"/>
        <v>0</v>
      </c>
      <c r="EWU63" s="103">
        <f t="shared" si="337"/>
        <v>0</v>
      </c>
      <c r="EWV63" s="103">
        <f t="shared" si="337"/>
        <v>0</v>
      </c>
      <c r="EWW63" s="103">
        <f t="shared" si="337"/>
        <v>0</v>
      </c>
      <c r="EWX63" s="103">
        <f t="shared" si="337"/>
        <v>0</v>
      </c>
      <c r="EWY63" s="103">
        <f t="shared" si="337"/>
        <v>0</v>
      </c>
      <c r="EWZ63" s="103">
        <f t="shared" si="337"/>
        <v>0</v>
      </c>
      <c r="EXA63" s="103">
        <f t="shared" si="337"/>
        <v>0</v>
      </c>
      <c r="EXB63" s="103">
        <f t="shared" si="337"/>
        <v>0</v>
      </c>
      <c r="EXC63" s="103">
        <f t="shared" si="337"/>
        <v>0</v>
      </c>
      <c r="EXD63" s="103">
        <f t="shared" si="337"/>
        <v>0</v>
      </c>
      <c r="EXE63" s="103">
        <f t="shared" si="337"/>
        <v>0</v>
      </c>
      <c r="EXF63" s="103">
        <f t="shared" si="337"/>
        <v>0</v>
      </c>
      <c r="EXG63" s="103">
        <f t="shared" si="337"/>
        <v>0</v>
      </c>
      <c r="EXH63" s="103">
        <f t="shared" si="337"/>
        <v>0</v>
      </c>
      <c r="EXI63" s="103">
        <f t="shared" si="337"/>
        <v>0</v>
      </c>
      <c r="EXJ63" s="103">
        <f t="shared" si="337"/>
        <v>0</v>
      </c>
      <c r="EXK63" s="103">
        <f t="shared" si="337"/>
        <v>0</v>
      </c>
      <c r="EXL63" s="103">
        <f t="shared" si="337"/>
        <v>0</v>
      </c>
      <c r="EXM63" s="103">
        <f t="shared" si="337"/>
        <v>0</v>
      </c>
      <c r="EXN63" s="103">
        <f t="shared" si="337"/>
        <v>0</v>
      </c>
      <c r="EXO63" s="103">
        <f t="shared" si="337"/>
        <v>0</v>
      </c>
      <c r="EXP63" s="103">
        <f t="shared" si="337"/>
        <v>0</v>
      </c>
      <c r="EXQ63" s="103">
        <f t="shared" si="337"/>
        <v>0</v>
      </c>
      <c r="EXR63" s="103">
        <f t="shared" si="337"/>
        <v>0</v>
      </c>
      <c r="EXS63" s="103">
        <f t="shared" si="337"/>
        <v>0</v>
      </c>
      <c r="EXT63" s="103">
        <f t="shared" si="337"/>
        <v>0</v>
      </c>
      <c r="EXU63" s="103">
        <f t="shared" si="337"/>
        <v>0</v>
      </c>
      <c r="EXV63" s="103">
        <f t="shared" si="337"/>
        <v>0</v>
      </c>
      <c r="EXW63" s="103">
        <f t="shared" si="337"/>
        <v>0</v>
      </c>
      <c r="EXX63" s="103">
        <f t="shared" si="337"/>
        <v>0</v>
      </c>
      <c r="EXY63" s="103">
        <f t="shared" si="337"/>
        <v>0</v>
      </c>
      <c r="EXZ63" s="103">
        <f t="shared" si="337"/>
        <v>0</v>
      </c>
      <c r="EYA63" s="103">
        <f t="shared" si="337"/>
        <v>0</v>
      </c>
      <c r="EYB63" s="103">
        <f t="shared" si="337"/>
        <v>0</v>
      </c>
      <c r="EYC63" s="103">
        <f t="shared" si="337"/>
        <v>0</v>
      </c>
      <c r="EYD63" s="103">
        <f t="shared" si="337"/>
        <v>0</v>
      </c>
      <c r="EYE63" s="103">
        <f t="shared" si="337"/>
        <v>0</v>
      </c>
      <c r="EYF63" s="103">
        <f t="shared" si="337"/>
        <v>0</v>
      </c>
      <c r="EYG63" s="103">
        <f t="shared" si="337"/>
        <v>0</v>
      </c>
      <c r="EYH63" s="103">
        <f t="shared" si="337"/>
        <v>0</v>
      </c>
      <c r="EYI63" s="103">
        <f t="shared" si="337"/>
        <v>0</v>
      </c>
      <c r="EYJ63" s="103">
        <f t="shared" si="337"/>
        <v>0</v>
      </c>
      <c r="EYK63" s="103">
        <f t="shared" si="337"/>
        <v>0</v>
      </c>
      <c r="EYL63" s="103">
        <f t="shared" si="337"/>
        <v>0</v>
      </c>
      <c r="EYM63" s="103">
        <f t="shared" si="337"/>
        <v>0</v>
      </c>
      <c r="EYN63" s="103">
        <f t="shared" si="337"/>
        <v>0</v>
      </c>
      <c r="EYO63" s="103">
        <f t="shared" si="337"/>
        <v>0</v>
      </c>
      <c r="EYP63" s="103">
        <f t="shared" si="337"/>
        <v>0</v>
      </c>
      <c r="EYQ63" s="103">
        <f t="shared" si="337"/>
        <v>0</v>
      </c>
      <c r="EYR63" s="103">
        <f t="shared" si="337"/>
        <v>0</v>
      </c>
      <c r="EYS63" s="103">
        <f t="shared" ref="EYS63:FBD63" si="338">SUM(EYS23:EYS40)</f>
        <v>0</v>
      </c>
      <c r="EYT63" s="103">
        <f t="shared" si="338"/>
        <v>0</v>
      </c>
      <c r="EYU63" s="103">
        <f t="shared" si="338"/>
        <v>0</v>
      </c>
      <c r="EYV63" s="103">
        <f t="shared" si="338"/>
        <v>0</v>
      </c>
      <c r="EYW63" s="103">
        <f t="shared" si="338"/>
        <v>0</v>
      </c>
      <c r="EYX63" s="103">
        <f t="shared" si="338"/>
        <v>0</v>
      </c>
      <c r="EYY63" s="103">
        <f t="shared" si="338"/>
        <v>0</v>
      </c>
      <c r="EYZ63" s="103">
        <f t="shared" si="338"/>
        <v>0</v>
      </c>
      <c r="EZA63" s="103">
        <f t="shared" si="338"/>
        <v>0</v>
      </c>
      <c r="EZB63" s="103">
        <f t="shared" si="338"/>
        <v>0</v>
      </c>
      <c r="EZC63" s="103">
        <f t="shared" si="338"/>
        <v>0</v>
      </c>
      <c r="EZD63" s="103">
        <f t="shared" si="338"/>
        <v>0</v>
      </c>
      <c r="EZE63" s="103">
        <f t="shared" si="338"/>
        <v>0</v>
      </c>
      <c r="EZF63" s="103">
        <f t="shared" si="338"/>
        <v>0</v>
      </c>
      <c r="EZG63" s="103">
        <f t="shared" si="338"/>
        <v>0</v>
      </c>
      <c r="EZH63" s="103">
        <f t="shared" si="338"/>
        <v>0</v>
      </c>
      <c r="EZI63" s="103">
        <f t="shared" si="338"/>
        <v>0</v>
      </c>
      <c r="EZJ63" s="103">
        <f t="shared" si="338"/>
        <v>0</v>
      </c>
      <c r="EZK63" s="103">
        <f t="shared" si="338"/>
        <v>0</v>
      </c>
      <c r="EZL63" s="103">
        <f t="shared" si="338"/>
        <v>0</v>
      </c>
      <c r="EZM63" s="103">
        <f t="shared" si="338"/>
        <v>0</v>
      </c>
      <c r="EZN63" s="103">
        <f t="shared" si="338"/>
        <v>0</v>
      </c>
      <c r="EZO63" s="103">
        <f t="shared" si="338"/>
        <v>0</v>
      </c>
      <c r="EZP63" s="103">
        <f t="shared" si="338"/>
        <v>0</v>
      </c>
      <c r="EZQ63" s="103">
        <f t="shared" si="338"/>
        <v>0</v>
      </c>
      <c r="EZR63" s="103">
        <f t="shared" si="338"/>
        <v>0</v>
      </c>
      <c r="EZS63" s="103">
        <f t="shared" si="338"/>
        <v>0</v>
      </c>
      <c r="EZT63" s="103">
        <f t="shared" si="338"/>
        <v>0</v>
      </c>
      <c r="EZU63" s="103">
        <f t="shared" si="338"/>
        <v>0</v>
      </c>
      <c r="EZV63" s="103">
        <f t="shared" si="338"/>
        <v>0</v>
      </c>
      <c r="EZW63" s="103">
        <f t="shared" si="338"/>
        <v>0</v>
      </c>
      <c r="EZX63" s="103">
        <f t="shared" si="338"/>
        <v>0</v>
      </c>
      <c r="EZY63" s="103">
        <f t="shared" si="338"/>
        <v>0</v>
      </c>
      <c r="EZZ63" s="103">
        <f t="shared" si="338"/>
        <v>0</v>
      </c>
      <c r="FAA63" s="103">
        <f t="shared" si="338"/>
        <v>0</v>
      </c>
      <c r="FAB63" s="103">
        <f t="shared" si="338"/>
        <v>0</v>
      </c>
      <c r="FAC63" s="103">
        <f t="shared" si="338"/>
        <v>0</v>
      </c>
      <c r="FAD63" s="103">
        <f t="shared" si="338"/>
        <v>0</v>
      </c>
      <c r="FAE63" s="103">
        <f t="shared" si="338"/>
        <v>0</v>
      </c>
      <c r="FAF63" s="103">
        <f t="shared" si="338"/>
        <v>0</v>
      </c>
      <c r="FAG63" s="103">
        <f t="shared" si="338"/>
        <v>0</v>
      </c>
      <c r="FAH63" s="103">
        <f t="shared" si="338"/>
        <v>0</v>
      </c>
      <c r="FAI63" s="103">
        <f t="shared" si="338"/>
        <v>0</v>
      </c>
      <c r="FAJ63" s="103">
        <f t="shared" si="338"/>
        <v>0</v>
      </c>
      <c r="FAK63" s="103">
        <f t="shared" si="338"/>
        <v>0</v>
      </c>
      <c r="FAL63" s="103">
        <f t="shared" si="338"/>
        <v>0</v>
      </c>
      <c r="FAM63" s="103">
        <f t="shared" si="338"/>
        <v>0</v>
      </c>
      <c r="FAN63" s="103">
        <f t="shared" si="338"/>
        <v>0</v>
      </c>
      <c r="FAO63" s="103">
        <f t="shared" si="338"/>
        <v>0</v>
      </c>
      <c r="FAP63" s="103">
        <f t="shared" si="338"/>
        <v>0</v>
      </c>
      <c r="FAQ63" s="103">
        <f t="shared" si="338"/>
        <v>0</v>
      </c>
      <c r="FAR63" s="103">
        <f t="shared" si="338"/>
        <v>0</v>
      </c>
      <c r="FAS63" s="103">
        <f t="shared" si="338"/>
        <v>0</v>
      </c>
      <c r="FAT63" s="103">
        <f t="shared" si="338"/>
        <v>0</v>
      </c>
      <c r="FAU63" s="103">
        <f t="shared" si="338"/>
        <v>0</v>
      </c>
      <c r="FAV63" s="103">
        <f t="shared" si="338"/>
        <v>0</v>
      </c>
      <c r="FAW63" s="103">
        <f t="shared" si="338"/>
        <v>0</v>
      </c>
      <c r="FAX63" s="103">
        <f t="shared" si="338"/>
        <v>0</v>
      </c>
      <c r="FAY63" s="103">
        <f t="shared" si="338"/>
        <v>0</v>
      </c>
      <c r="FAZ63" s="103">
        <f t="shared" si="338"/>
        <v>0</v>
      </c>
      <c r="FBA63" s="103">
        <f t="shared" si="338"/>
        <v>0</v>
      </c>
      <c r="FBB63" s="103">
        <f t="shared" si="338"/>
        <v>0</v>
      </c>
      <c r="FBC63" s="103">
        <f t="shared" si="338"/>
        <v>0</v>
      </c>
      <c r="FBD63" s="103">
        <f t="shared" si="338"/>
        <v>0</v>
      </c>
      <c r="FBE63" s="103">
        <f t="shared" ref="FBE63:FDP63" si="339">SUM(FBE23:FBE40)</f>
        <v>0</v>
      </c>
      <c r="FBF63" s="103">
        <f t="shared" si="339"/>
        <v>0</v>
      </c>
      <c r="FBG63" s="103">
        <f t="shared" si="339"/>
        <v>0</v>
      </c>
      <c r="FBH63" s="103">
        <f t="shared" si="339"/>
        <v>0</v>
      </c>
      <c r="FBI63" s="103">
        <f t="shared" si="339"/>
        <v>0</v>
      </c>
      <c r="FBJ63" s="103">
        <f t="shared" si="339"/>
        <v>0</v>
      </c>
      <c r="FBK63" s="103">
        <f t="shared" si="339"/>
        <v>0</v>
      </c>
      <c r="FBL63" s="103">
        <f t="shared" si="339"/>
        <v>0</v>
      </c>
      <c r="FBM63" s="103">
        <f t="shared" si="339"/>
        <v>0</v>
      </c>
      <c r="FBN63" s="103">
        <f t="shared" si="339"/>
        <v>0</v>
      </c>
      <c r="FBO63" s="103">
        <f t="shared" si="339"/>
        <v>0</v>
      </c>
      <c r="FBP63" s="103">
        <f t="shared" si="339"/>
        <v>0</v>
      </c>
      <c r="FBQ63" s="103">
        <f t="shared" si="339"/>
        <v>0</v>
      </c>
      <c r="FBR63" s="103">
        <f t="shared" si="339"/>
        <v>0</v>
      </c>
      <c r="FBS63" s="103">
        <f t="shared" si="339"/>
        <v>0</v>
      </c>
      <c r="FBT63" s="103">
        <f t="shared" si="339"/>
        <v>0</v>
      </c>
      <c r="FBU63" s="103">
        <f t="shared" si="339"/>
        <v>0</v>
      </c>
      <c r="FBV63" s="103">
        <f t="shared" si="339"/>
        <v>0</v>
      </c>
      <c r="FBW63" s="103">
        <f t="shared" si="339"/>
        <v>0</v>
      </c>
      <c r="FBX63" s="103">
        <f t="shared" si="339"/>
        <v>0</v>
      </c>
      <c r="FBY63" s="103">
        <f t="shared" si="339"/>
        <v>0</v>
      </c>
      <c r="FBZ63" s="103">
        <f t="shared" si="339"/>
        <v>0</v>
      </c>
      <c r="FCA63" s="103">
        <f t="shared" si="339"/>
        <v>0</v>
      </c>
      <c r="FCB63" s="103">
        <f t="shared" si="339"/>
        <v>0</v>
      </c>
      <c r="FCC63" s="103">
        <f t="shared" si="339"/>
        <v>0</v>
      </c>
      <c r="FCD63" s="103">
        <f t="shared" si="339"/>
        <v>0</v>
      </c>
      <c r="FCE63" s="103">
        <f t="shared" si="339"/>
        <v>0</v>
      </c>
      <c r="FCF63" s="103">
        <f t="shared" si="339"/>
        <v>0</v>
      </c>
      <c r="FCG63" s="103">
        <f t="shared" si="339"/>
        <v>0</v>
      </c>
      <c r="FCH63" s="103">
        <f t="shared" si="339"/>
        <v>0</v>
      </c>
      <c r="FCI63" s="103">
        <f t="shared" si="339"/>
        <v>0</v>
      </c>
      <c r="FCJ63" s="103">
        <f t="shared" si="339"/>
        <v>0</v>
      </c>
      <c r="FCK63" s="103">
        <f t="shared" si="339"/>
        <v>0</v>
      </c>
      <c r="FCL63" s="103">
        <f t="shared" si="339"/>
        <v>0</v>
      </c>
      <c r="FCM63" s="103">
        <f t="shared" si="339"/>
        <v>0</v>
      </c>
      <c r="FCN63" s="103">
        <f t="shared" si="339"/>
        <v>0</v>
      </c>
      <c r="FCO63" s="103">
        <f t="shared" si="339"/>
        <v>0</v>
      </c>
      <c r="FCP63" s="103">
        <f t="shared" si="339"/>
        <v>0</v>
      </c>
      <c r="FCQ63" s="103">
        <f t="shared" si="339"/>
        <v>0</v>
      </c>
      <c r="FCR63" s="103">
        <f t="shared" si="339"/>
        <v>0</v>
      </c>
      <c r="FCS63" s="103">
        <f t="shared" si="339"/>
        <v>0</v>
      </c>
      <c r="FCT63" s="103">
        <f t="shared" si="339"/>
        <v>0</v>
      </c>
      <c r="FCU63" s="103">
        <f t="shared" si="339"/>
        <v>0</v>
      </c>
      <c r="FCV63" s="103">
        <f t="shared" si="339"/>
        <v>0</v>
      </c>
      <c r="FCW63" s="103">
        <f t="shared" si="339"/>
        <v>0</v>
      </c>
      <c r="FCX63" s="103">
        <f t="shared" si="339"/>
        <v>0</v>
      </c>
      <c r="FCY63" s="103">
        <f t="shared" si="339"/>
        <v>0</v>
      </c>
      <c r="FCZ63" s="103">
        <f t="shared" si="339"/>
        <v>0</v>
      </c>
      <c r="FDA63" s="103">
        <f t="shared" si="339"/>
        <v>0</v>
      </c>
      <c r="FDB63" s="103">
        <f t="shared" si="339"/>
        <v>0</v>
      </c>
      <c r="FDC63" s="103">
        <f t="shared" si="339"/>
        <v>0</v>
      </c>
      <c r="FDD63" s="103">
        <f t="shared" si="339"/>
        <v>0</v>
      </c>
      <c r="FDE63" s="103">
        <f t="shared" si="339"/>
        <v>0</v>
      </c>
      <c r="FDF63" s="103">
        <f t="shared" si="339"/>
        <v>0</v>
      </c>
      <c r="FDG63" s="103">
        <f t="shared" si="339"/>
        <v>0</v>
      </c>
      <c r="FDH63" s="103">
        <f t="shared" si="339"/>
        <v>0</v>
      </c>
      <c r="FDI63" s="103">
        <f t="shared" si="339"/>
        <v>0</v>
      </c>
      <c r="FDJ63" s="103">
        <f t="shared" si="339"/>
        <v>0</v>
      </c>
      <c r="FDK63" s="103">
        <f t="shared" si="339"/>
        <v>0</v>
      </c>
      <c r="FDL63" s="103">
        <f t="shared" si="339"/>
        <v>0</v>
      </c>
      <c r="FDM63" s="103">
        <f t="shared" si="339"/>
        <v>0</v>
      </c>
      <c r="FDN63" s="103">
        <f t="shared" si="339"/>
        <v>0</v>
      </c>
      <c r="FDO63" s="103">
        <f t="shared" si="339"/>
        <v>0</v>
      </c>
      <c r="FDP63" s="103">
        <f t="shared" si="339"/>
        <v>0</v>
      </c>
      <c r="FDQ63" s="103">
        <f t="shared" ref="FDQ63:FGB63" si="340">SUM(FDQ23:FDQ40)</f>
        <v>0</v>
      </c>
      <c r="FDR63" s="103">
        <f t="shared" si="340"/>
        <v>0</v>
      </c>
      <c r="FDS63" s="103">
        <f t="shared" si="340"/>
        <v>0</v>
      </c>
      <c r="FDT63" s="103">
        <f t="shared" si="340"/>
        <v>0</v>
      </c>
      <c r="FDU63" s="103">
        <f t="shared" si="340"/>
        <v>0</v>
      </c>
      <c r="FDV63" s="103">
        <f t="shared" si="340"/>
        <v>0</v>
      </c>
      <c r="FDW63" s="103">
        <f t="shared" si="340"/>
        <v>0</v>
      </c>
      <c r="FDX63" s="103">
        <f t="shared" si="340"/>
        <v>0</v>
      </c>
      <c r="FDY63" s="103">
        <f t="shared" si="340"/>
        <v>0</v>
      </c>
      <c r="FDZ63" s="103">
        <f t="shared" si="340"/>
        <v>0</v>
      </c>
      <c r="FEA63" s="103">
        <f t="shared" si="340"/>
        <v>0</v>
      </c>
      <c r="FEB63" s="103">
        <f t="shared" si="340"/>
        <v>0</v>
      </c>
      <c r="FEC63" s="103">
        <f t="shared" si="340"/>
        <v>0</v>
      </c>
      <c r="FED63" s="103">
        <f t="shared" si="340"/>
        <v>0</v>
      </c>
      <c r="FEE63" s="103">
        <f t="shared" si="340"/>
        <v>0</v>
      </c>
      <c r="FEF63" s="103">
        <f t="shared" si="340"/>
        <v>0</v>
      </c>
      <c r="FEG63" s="103">
        <f t="shared" si="340"/>
        <v>0</v>
      </c>
      <c r="FEH63" s="103">
        <f t="shared" si="340"/>
        <v>0</v>
      </c>
      <c r="FEI63" s="103">
        <f t="shared" si="340"/>
        <v>0</v>
      </c>
      <c r="FEJ63" s="103">
        <f t="shared" si="340"/>
        <v>0</v>
      </c>
      <c r="FEK63" s="103">
        <f t="shared" si="340"/>
        <v>0</v>
      </c>
      <c r="FEL63" s="103">
        <f t="shared" si="340"/>
        <v>0</v>
      </c>
      <c r="FEM63" s="103">
        <f t="shared" si="340"/>
        <v>0</v>
      </c>
      <c r="FEN63" s="103">
        <f t="shared" si="340"/>
        <v>0</v>
      </c>
      <c r="FEO63" s="103">
        <f t="shared" si="340"/>
        <v>0</v>
      </c>
      <c r="FEP63" s="103">
        <f t="shared" si="340"/>
        <v>0</v>
      </c>
      <c r="FEQ63" s="103">
        <f t="shared" si="340"/>
        <v>0</v>
      </c>
      <c r="FER63" s="103">
        <f t="shared" si="340"/>
        <v>0</v>
      </c>
      <c r="FES63" s="103">
        <f t="shared" si="340"/>
        <v>0</v>
      </c>
      <c r="FET63" s="103">
        <f t="shared" si="340"/>
        <v>0</v>
      </c>
      <c r="FEU63" s="103">
        <f t="shared" si="340"/>
        <v>0</v>
      </c>
      <c r="FEV63" s="103">
        <f t="shared" si="340"/>
        <v>0</v>
      </c>
      <c r="FEW63" s="103">
        <f t="shared" si="340"/>
        <v>0</v>
      </c>
      <c r="FEX63" s="103">
        <f t="shared" si="340"/>
        <v>0</v>
      </c>
      <c r="FEY63" s="103">
        <f t="shared" si="340"/>
        <v>0</v>
      </c>
      <c r="FEZ63" s="103">
        <f t="shared" si="340"/>
        <v>0</v>
      </c>
      <c r="FFA63" s="103">
        <f t="shared" si="340"/>
        <v>0</v>
      </c>
      <c r="FFB63" s="103">
        <f t="shared" si="340"/>
        <v>0</v>
      </c>
      <c r="FFC63" s="103">
        <f t="shared" si="340"/>
        <v>0</v>
      </c>
      <c r="FFD63" s="103">
        <f t="shared" si="340"/>
        <v>0</v>
      </c>
      <c r="FFE63" s="103">
        <f t="shared" si="340"/>
        <v>0</v>
      </c>
      <c r="FFF63" s="103">
        <f t="shared" si="340"/>
        <v>0</v>
      </c>
      <c r="FFG63" s="103">
        <f t="shared" si="340"/>
        <v>0</v>
      </c>
      <c r="FFH63" s="103">
        <f t="shared" si="340"/>
        <v>0</v>
      </c>
      <c r="FFI63" s="103">
        <f t="shared" si="340"/>
        <v>0</v>
      </c>
      <c r="FFJ63" s="103">
        <f t="shared" si="340"/>
        <v>0</v>
      </c>
      <c r="FFK63" s="103">
        <f t="shared" si="340"/>
        <v>0</v>
      </c>
      <c r="FFL63" s="103">
        <f t="shared" si="340"/>
        <v>0</v>
      </c>
      <c r="FFM63" s="103">
        <f t="shared" si="340"/>
        <v>0</v>
      </c>
      <c r="FFN63" s="103">
        <f t="shared" si="340"/>
        <v>0</v>
      </c>
      <c r="FFO63" s="103">
        <f t="shared" si="340"/>
        <v>0</v>
      </c>
      <c r="FFP63" s="103">
        <f t="shared" si="340"/>
        <v>0</v>
      </c>
      <c r="FFQ63" s="103">
        <f t="shared" si="340"/>
        <v>0</v>
      </c>
      <c r="FFR63" s="103">
        <f t="shared" si="340"/>
        <v>0</v>
      </c>
      <c r="FFS63" s="103">
        <f t="shared" si="340"/>
        <v>0</v>
      </c>
      <c r="FFT63" s="103">
        <f t="shared" si="340"/>
        <v>0</v>
      </c>
      <c r="FFU63" s="103">
        <f t="shared" si="340"/>
        <v>0</v>
      </c>
      <c r="FFV63" s="103">
        <f t="shared" si="340"/>
        <v>0</v>
      </c>
      <c r="FFW63" s="103">
        <f t="shared" si="340"/>
        <v>0</v>
      </c>
      <c r="FFX63" s="103">
        <f t="shared" si="340"/>
        <v>0</v>
      </c>
      <c r="FFY63" s="103">
        <f t="shared" si="340"/>
        <v>0</v>
      </c>
      <c r="FFZ63" s="103">
        <f t="shared" si="340"/>
        <v>0</v>
      </c>
      <c r="FGA63" s="103">
        <f t="shared" si="340"/>
        <v>0</v>
      </c>
      <c r="FGB63" s="103">
        <f t="shared" si="340"/>
        <v>0</v>
      </c>
      <c r="FGC63" s="103">
        <f t="shared" ref="FGC63:FIN63" si="341">SUM(FGC23:FGC40)</f>
        <v>0</v>
      </c>
      <c r="FGD63" s="103">
        <f t="shared" si="341"/>
        <v>0</v>
      </c>
      <c r="FGE63" s="103">
        <f t="shared" si="341"/>
        <v>0</v>
      </c>
      <c r="FGF63" s="103">
        <f t="shared" si="341"/>
        <v>0</v>
      </c>
      <c r="FGG63" s="103">
        <f t="shared" si="341"/>
        <v>0</v>
      </c>
      <c r="FGH63" s="103">
        <f t="shared" si="341"/>
        <v>0</v>
      </c>
      <c r="FGI63" s="103">
        <f t="shared" si="341"/>
        <v>0</v>
      </c>
      <c r="FGJ63" s="103">
        <f t="shared" si="341"/>
        <v>0</v>
      </c>
      <c r="FGK63" s="103">
        <f t="shared" si="341"/>
        <v>0</v>
      </c>
      <c r="FGL63" s="103">
        <f t="shared" si="341"/>
        <v>0</v>
      </c>
      <c r="FGM63" s="103">
        <f t="shared" si="341"/>
        <v>0</v>
      </c>
      <c r="FGN63" s="103">
        <f t="shared" si="341"/>
        <v>0</v>
      </c>
      <c r="FGO63" s="103">
        <f t="shared" si="341"/>
        <v>0</v>
      </c>
      <c r="FGP63" s="103">
        <f t="shared" si="341"/>
        <v>0</v>
      </c>
      <c r="FGQ63" s="103">
        <f t="shared" si="341"/>
        <v>0</v>
      </c>
      <c r="FGR63" s="103">
        <f t="shared" si="341"/>
        <v>0</v>
      </c>
      <c r="FGS63" s="103">
        <f t="shared" si="341"/>
        <v>0</v>
      </c>
      <c r="FGT63" s="103">
        <f t="shared" si="341"/>
        <v>0</v>
      </c>
      <c r="FGU63" s="103">
        <f t="shared" si="341"/>
        <v>0</v>
      </c>
      <c r="FGV63" s="103">
        <f t="shared" si="341"/>
        <v>0</v>
      </c>
      <c r="FGW63" s="103">
        <f t="shared" si="341"/>
        <v>0</v>
      </c>
      <c r="FGX63" s="103">
        <f t="shared" si="341"/>
        <v>0</v>
      </c>
      <c r="FGY63" s="103">
        <f t="shared" si="341"/>
        <v>0</v>
      </c>
      <c r="FGZ63" s="103">
        <f t="shared" si="341"/>
        <v>0</v>
      </c>
      <c r="FHA63" s="103">
        <f t="shared" si="341"/>
        <v>0</v>
      </c>
      <c r="FHB63" s="103">
        <f t="shared" si="341"/>
        <v>0</v>
      </c>
      <c r="FHC63" s="103">
        <f t="shared" si="341"/>
        <v>0</v>
      </c>
      <c r="FHD63" s="103">
        <f t="shared" si="341"/>
        <v>0</v>
      </c>
      <c r="FHE63" s="103">
        <f t="shared" si="341"/>
        <v>0</v>
      </c>
      <c r="FHF63" s="103">
        <f t="shared" si="341"/>
        <v>0</v>
      </c>
      <c r="FHG63" s="103">
        <f t="shared" si="341"/>
        <v>0</v>
      </c>
      <c r="FHH63" s="103">
        <f t="shared" si="341"/>
        <v>0</v>
      </c>
      <c r="FHI63" s="103">
        <f t="shared" si="341"/>
        <v>0</v>
      </c>
      <c r="FHJ63" s="103">
        <f t="shared" si="341"/>
        <v>0</v>
      </c>
      <c r="FHK63" s="103">
        <f t="shared" si="341"/>
        <v>0</v>
      </c>
      <c r="FHL63" s="103">
        <f t="shared" si="341"/>
        <v>0</v>
      </c>
      <c r="FHM63" s="103">
        <f t="shared" si="341"/>
        <v>0</v>
      </c>
      <c r="FHN63" s="103">
        <f t="shared" si="341"/>
        <v>0</v>
      </c>
      <c r="FHO63" s="103">
        <f t="shared" si="341"/>
        <v>0</v>
      </c>
      <c r="FHP63" s="103">
        <f t="shared" si="341"/>
        <v>0</v>
      </c>
      <c r="FHQ63" s="103">
        <f t="shared" si="341"/>
        <v>0</v>
      </c>
      <c r="FHR63" s="103">
        <f t="shared" si="341"/>
        <v>0</v>
      </c>
      <c r="FHS63" s="103">
        <f t="shared" si="341"/>
        <v>0</v>
      </c>
      <c r="FHT63" s="103">
        <f t="shared" si="341"/>
        <v>0</v>
      </c>
      <c r="FHU63" s="103">
        <f t="shared" si="341"/>
        <v>0</v>
      </c>
      <c r="FHV63" s="103">
        <f t="shared" si="341"/>
        <v>0</v>
      </c>
      <c r="FHW63" s="103">
        <f t="shared" si="341"/>
        <v>0</v>
      </c>
      <c r="FHX63" s="103">
        <f t="shared" si="341"/>
        <v>0</v>
      </c>
      <c r="FHY63" s="103">
        <f t="shared" si="341"/>
        <v>0</v>
      </c>
      <c r="FHZ63" s="103">
        <f t="shared" si="341"/>
        <v>0</v>
      </c>
      <c r="FIA63" s="103">
        <f t="shared" si="341"/>
        <v>0</v>
      </c>
      <c r="FIB63" s="103">
        <f t="shared" si="341"/>
        <v>0</v>
      </c>
      <c r="FIC63" s="103">
        <f t="shared" si="341"/>
        <v>0</v>
      </c>
      <c r="FID63" s="103">
        <f t="shared" si="341"/>
        <v>0</v>
      </c>
      <c r="FIE63" s="103">
        <f t="shared" si="341"/>
        <v>0</v>
      </c>
      <c r="FIF63" s="103">
        <f t="shared" si="341"/>
        <v>0</v>
      </c>
      <c r="FIG63" s="103">
        <f t="shared" si="341"/>
        <v>0</v>
      </c>
      <c r="FIH63" s="103">
        <f t="shared" si="341"/>
        <v>0</v>
      </c>
      <c r="FII63" s="103">
        <f t="shared" si="341"/>
        <v>0</v>
      </c>
      <c r="FIJ63" s="103">
        <f t="shared" si="341"/>
        <v>0</v>
      </c>
      <c r="FIK63" s="103">
        <f t="shared" si="341"/>
        <v>0</v>
      </c>
      <c r="FIL63" s="103">
        <f t="shared" si="341"/>
        <v>0</v>
      </c>
      <c r="FIM63" s="103">
        <f t="shared" si="341"/>
        <v>0</v>
      </c>
      <c r="FIN63" s="103">
        <f t="shared" si="341"/>
        <v>0</v>
      </c>
      <c r="FIO63" s="103">
        <f t="shared" ref="FIO63:FKZ63" si="342">SUM(FIO23:FIO40)</f>
        <v>0</v>
      </c>
      <c r="FIP63" s="103">
        <f t="shared" si="342"/>
        <v>0</v>
      </c>
      <c r="FIQ63" s="103">
        <f t="shared" si="342"/>
        <v>0</v>
      </c>
      <c r="FIR63" s="103">
        <f t="shared" si="342"/>
        <v>0</v>
      </c>
      <c r="FIS63" s="103">
        <f t="shared" si="342"/>
        <v>0</v>
      </c>
      <c r="FIT63" s="103">
        <f t="shared" si="342"/>
        <v>0</v>
      </c>
      <c r="FIU63" s="103">
        <f t="shared" si="342"/>
        <v>0</v>
      </c>
      <c r="FIV63" s="103">
        <f t="shared" si="342"/>
        <v>0</v>
      </c>
      <c r="FIW63" s="103">
        <f t="shared" si="342"/>
        <v>0</v>
      </c>
      <c r="FIX63" s="103">
        <f t="shared" si="342"/>
        <v>0</v>
      </c>
      <c r="FIY63" s="103">
        <f t="shared" si="342"/>
        <v>0</v>
      </c>
      <c r="FIZ63" s="103">
        <f t="shared" si="342"/>
        <v>0</v>
      </c>
      <c r="FJA63" s="103">
        <f t="shared" si="342"/>
        <v>0</v>
      </c>
      <c r="FJB63" s="103">
        <f t="shared" si="342"/>
        <v>0</v>
      </c>
      <c r="FJC63" s="103">
        <f t="shared" si="342"/>
        <v>0</v>
      </c>
      <c r="FJD63" s="103">
        <f t="shared" si="342"/>
        <v>0</v>
      </c>
      <c r="FJE63" s="103">
        <f t="shared" si="342"/>
        <v>0</v>
      </c>
      <c r="FJF63" s="103">
        <f t="shared" si="342"/>
        <v>0</v>
      </c>
      <c r="FJG63" s="103">
        <f t="shared" si="342"/>
        <v>0</v>
      </c>
      <c r="FJH63" s="103">
        <f t="shared" si="342"/>
        <v>0</v>
      </c>
      <c r="FJI63" s="103">
        <f t="shared" si="342"/>
        <v>0</v>
      </c>
      <c r="FJJ63" s="103">
        <f t="shared" si="342"/>
        <v>0</v>
      </c>
      <c r="FJK63" s="103">
        <f t="shared" si="342"/>
        <v>0</v>
      </c>
      <c r="FJL63" s="103">
        <f t="shared" si="342"/>
        <v>0</v>
      </c>
      <c r="FJM63" s="103">
        <f t="shared" si="342"/>
        <v>0</v>
      </c>
      <c r="FJN63" s="103">
        <f t="shared" si="342"/>
        <v>0</v>
      </c>
      <c r="FJO63" s="103">
        <f t="shared" si="342"/>
        <v>0</v>
      </c>
      <c r="FJP63" s="103">
        <f t="shared" si="342"/>
        <v>0</v>
      </c>
      <c r="FJQ63" s="103">
        <f t="shared" si="342"/>
        <v>0</v>
      </c>
      <c r="FJR63" s="103">
        <f t="shared" si="342"/>
        <v>0</v>
      </c>
      <c r="FJS63" s="103">
        <f t="shared" si="342"/>
        <v>0</v>
      </c>
      <c r="FJT63" s="103">
        <f t="shared" si="342"/>
        <v>0</v>
      </c>
      <c r="FJU63" s="103">
        <f t="shared" si="342"/>
        <v>0</v>
      </c>
      <c r="FJV63" s="103">
        <f t="shared" si="342"/>
        <v>0</v>
      </c>
      <c r="FJW63" s="103">
        <f t="shared" si="342"/>
        <v>0</v>
      </c>
      <c r="FJX63" s="103">
        <f t="shared" si="342"/>
        <v>0</v>
      </c>
      <c r="FJY63" s="103">
        <f t="shared" si="342"/>
        <v>0</v>
      </c>
      <c r="FJZ63" s="103">
        <f t="shared" si="342"/>
        <v>0</v>
      </c>
      <c r="FKA63" s="103">
        <f t="shared" si="342"/>
        <v>0</v>
      </c>
      <c r="FKB63" s="103">
        <f t="shared" si="342"/>
        <v>0</v>
      </c>
      <c r="FKC63" s="103">
        <f t="shared" si="342"/>
        <v>0</v>
      </c>
      <c r="FKD63" s="103">
        <f t="shared" si="342"/>
        <v>0</v>
      </c>
      <c r="FKE63" s="103">
        <f t="shared" si="342"/>
        <v>0</v>
      </c>
      <c r="FKF63" s="103">
        <f t="shared" si="342"/>
        <v>0</v>
      </c>
      <c r="FKG63" s="103">
        <f t="shared" si="342"/>
        <v>0</v>
      </c>
      <c r="FKH63" s="103">
        <f t="shared" si="342"/>
        <v>0</v>
      </c>
      <c r="FKI63" s="103">
        <f t="shared" si="342"/>
        <v>0</v>
      </c>
      <c r="FKJ63" s="103">
        <f t="shared" si="342"/>
        <v>0</v>
      </c>
      <c r="FKK63" s="103">
        <f t="shared" si="342"/>
        <v>0</v>
      </c>
      <c r="FKL63" s="103">
        <f t="shared" si="342"/>
        <v>0</v>
      </c>
      <c r="FKM63" s="103">
        <f t="shared" si="342"/>
        <v>0</v>
      </c>
      <c r="FKN63" s="103">
        <f t="shared" si="342"/>
        <v>0</v>
      </c>
      <c r="FKO63" s="103">
        <f t="shared" si="342"/>
        <v>0</v>
      </c>
      <c r="FKP63" s="103">
        <f t="shared" si="342"/>
        <v>0</v>
      </c>
      <c r="FKQ63" s="103">
        <f t="shared" si="342"/>
        <v>0</v>
      </c>
      <c r="FKR63" s="103">
        <f t="shared" si="342"/>
        <v>0</v>
      </c>
      <c r="FKS63" s="103">
        <f t="shared" si="342"/>
        <v>0</v>
      </c>
      <c r="FKT63" s="103">
        <f t="shared" si="342"/>
        <v>0</v>
      </c>
      <c r="FKU63" s="103">
        <f t="shared" si="342"/>
        <v>0</v>
      </c>
      <c r="FKV63" s="103">
        <f t="shared" si="342"/>
        <v>0</v>
      </c>
      <c r="FKW63" s="103">
        <f t="shared" si="342"/>
        <v>0</v>
      </c>
      <c r="FKX63" s="103">
        <f t="shared" si="342"/>
        <v>0</v>
      </c>
      <c r="FKY63" s="103">
        <f t="shared" si="342"/>
        <v>0</v>
      </c>
      <c r="FKZ63" s="103">
        <f t="shared" si="342"/>
        <v>0</v>
      </c>
      <c r="FLA63" s="103">
        <f t="shared" ref="FLA63:FNL63" si="343">SUM(FLA23:FLA40)</f>
        <v>0</v>
      </c>
      <c r="FLB63" s="103">
        <f t="shared" si="343"/>
        <v>0</v>
      </c>
      <c r="FLC63" s="103">
        <f t="shared" si="343"/>
        <v>0</v>
      </c>
      <c r="FLD63" s="103">
        <f t="shared" si="343"/>
        <v>0</v>
      </c>
      <c r="FLE63" s="103">
        <f t="shared" si="343"/>
        <v>0</v>
      </c>
      <c r="FLF63" s="103">
        <f t="shared" si="343"/>
        <v>0</v>
      </c>
      <c r="FLG63" s="103">
        <f t="shared" si="343"/>
        <v>0</v>
      </c>
      <c r="FLH63" s="103">
        <f t="shared" si="343"/>
        <v>0</v>
      </c>
      <c r="FLI63" s="103">
        <f t="shared" si="343"/>
        <v>0</v>
      </c>
      <c r="FLJ63" s="103">
        <f t="shared" si="343"/>
        <v>0</v>
      </c>
      <c r="FLK63" s="103">
        <f t="shared" si="343"/>
        <v>0</v>
      </c>
      <c r="FLL63" s="103">
        <f t="shared" si="343"/>
        <v>0</v>
      </c>
      <c r="FLM63" s="103">
        <f t="shared" si="343"/>
        <v>0</v>
      </c>
      <c r="FLN63" s="103">
        <f t="shared" si="343"/>
        <v>0</v>
      </c>
      <c r="FLO63" s="103">
        <f t="shared" si="343"/>
        <v>0</v>
      </c>
      <c r="FLP63" s="103">
        <f t="shared" si="343"/>
        <v>0</v>
      </c>
      <c r="FLQ63" s="103">
        <f t="shared" si="343"/>
        <v>0</v>
      </c>
      <c r="FLR63" s="103">
        <f t="shared" si="343"/>
        <v>0</v>
      </c>
      <c r="FLS63" s="103">
        <f t="shared" si="343"/>
        <v>0</v>
      </c>
      <c r="FLT63" s="103">
        <f t="shared" si="343"/>
        <v>0</v>
      </c>
      <c r="FLU63" s="103">
        <f t="shared" si="343"/>
        <v>0</v>
      </c>
      <c r="FLV63" s="103">
        <f t="shared" si="343"/>
        <v>0</v>
      </c>
      <c r="FLW63" s="103">
        <f t="shared" si="343"/>
        <v>0</v>
      </c>
      <c r="FLX63" s="103">
        <f t="shared" si="343"/>
        <v>0</v>
      </c>
      <c r="FLY63" s="103">
        <f t="shared" si="343"/>
        <v>0</v>
      </c>
      <c r="FLZ63" s="103">
        <f t="shared" si="343"/>
        <v>0</v>
      </c>
      <c r="FMA63" s="103">
        <f t="shared" si="343"/>
        <v>0</v>
      </c>
      <c r="FMB63" s="103">
        <f t="shared" si="343"/>
        <v>0</v>
      </c>
      <c r="FMC63" s="103">
        <f t="shared" si="343"/>
        <v>0</v>
      </c>
      <c r="FMD63" s="103">
        <f t="shared" si="343"/>
        <v>0</v>
      </c>
      <c r="FME63" s="103">
        <f t="shared" si="343"/>
        <v>0</v>
      </c>
      <c r="FMF63" s="103">
        <f t="shared" si="343"/>
        <v>0</v>
      </c>
      <c r="FMG63" s="103">
        <f t="shared" si="343"/>
        <v>0</v>
      </c>
      <c r="FMH63" s="103">
        <f t="shared" si="343"/>
        <v>0</v>
      </c>
      <c r="FMI63" s="103">
        <f t="shared" si="343"/>
        <v>0</v>
      </c>
      <c r="FMJ63" s="103">
        <f t="shared" si="343"/>
        <v>0</v>
      </c>
      <c r="FMK63" s="103">
        <f t="shared" si="343"/>
        <v>0</v>
      </c>
      <c r="FML63" s="103">
        <f t="shared" si="343"/>
        <v>0</v>
      </c>
      <c r="FMM63" s="103">
        <f t="shared" si="343"/>
        <v>0</v>
      </c>
      <c r="FMN63" s="103">
        <f t="shared" si="343"/>
        <v>0</v>
      </c>
      <c r="FMO63" s="103">
        <f t="shared" si="343"/>
        <v>0</v>
      </c>
      <c r="FMP63" s="103">
        <f t="shared" si="343"/>
        <v>0</v>
      </c>
      <c r="FMQ63" s="103">
        <f t="shared" si="343"/>
        <v>0</v>
      </c>
      <c r="FMR63" s="103">
        <f t="shared" si="343"/>
        <v>0</v>
      </c>
      <c r="FMS63" s="103">
        <f t="shared" si="343"/>
        <v>0</v>
      </c>
      <c r="FMT63" s="103">
        <f t="shared" si="343"/>
        <v>0</v>
      </c>
      <c r="FMU63" s="103">
        <f t="shared" si="343"/>
        <v>0</v>
      </c>
      <c r="FMV63" s="103">
        <f t="shared" si="343"/>
        <v>0</v>
      </c>
      <c r="FMW63" s="103">
        <f t="shared" si="343"/>
        <v>0</v>
      </c>
      <c r="FMX63" s="103">
        <f t="shared" si="343"/>
        <v>0</v>
      </c>
      <c r="FMY63" s="103">
        <f t="shared" si="343"/>
        <v>0</v>
      </c>
      <c r="FMZ63" s="103">
        <f t="shared" si="343"/>
        <v>0</v>
      </c>
      <c r="FNA63" s="103">
        <f t="shared" si="343"/>
        <v>0</v>
      </c>
      <c r="FNB63" s="103">
        <f t="shared" si="343"/>
        <v>0</v>
      </c>
      <c r="FNC63" s="103">
        <f t="shared" si="343"/>
        <v>0</v>
      </c>
      <c r="FND63" s="103">
        <f t="shared" si="343"/>
        <v>0</v>
      </c>
      <c r="FNE63" s="103">
        <f t="shared" si="343"/>
        <v>0</v>
      </c>
      <c r="FNF63" s="103">
        <f t="shared" si="343"/>
        <v>0</v>
      </c>
      <c r="FNG63" s="103">
        <f t="shared" si="343"/>
        <v>0</v>
      </c>
      <c r="FNH63" s="103">
        <f t="shared" si="343"/>
        <v>0</v>
      </c>
      <c r="FNI63" s="103">
        <f t="shared" si="343"/>
        <v>0</v>
      </c>
      <c r="FNJ63" s="103">
        <f t="shared" si="343"/>
        <v>0</v>
      </c>
      <c r="FNK63" s="103">
        <f t="shared" si="343"/>
        <v>0</v>
      </c>
      <c r="FNL63" s="103">
        <f t="shared" si="343"/>
        <v>0</v>
      </c>
      <c r="FNM63" s="103">
        <f t="shared" ref="FNM63:FPX63" si="344">SUM(FNM23:FNM40)</f>
        <v>0</v>
      </c>
      <c r="FNN63" s="103">
        <f t="shared" si="344"/>
        <v>0</v>
      </c>
      <c r="FNO63" s="103">
        <f t="shared" si="344"/>
        <v>0</v>
      </c>
      <c r="FNP63" s="103">
        <f t="shared" si="344"/>
        <v>0</v>
      </c>
      <c r="FNQ63" s="103">
        <f t="shared" si="344"/>
        <v>0</v>
      </c>
      <c r="FNR63" s="103">
        <f t="shared" si="344"/>
        <v>0</v>
      </c>
      <c r="FNS63" s="103">
        <f t="shared" si="344"/>
        <v>0</v>
      </c>
      <c r="FNT63" s="103">
        <f t="shared" si="344"/>
        <v>0</v>
      </c>
      <c r="FNU63" s="103">
        <f t="shared" si="344"/>
        <v>0</v>
      </c>
      <c r="FNV63" s="103">
        <f t="shared" si="344"/>
        <v>0</v>
      </c>
      <c r="FNW63" s="103">
        <f t="shared" si="344"/>
        <v>0</v>
      </c>
      <c r="FNX63" s="103">
        <f t="shared" si="344"/>
        <v>0</v>
      </c>
      <c r="FNY63" s="103">
        <f t="shared" si="344"/>
        <v>0</v>
      </c>
      <c r="FNZ63" s="103">
        <f t="shared" si="344"/>
        <v>0</v>
      </c>
      <c r="FOA63" s="103">
        <f t="shared" si="344"/>
        <v>0</v>
      </c>
      <c r="FOB63" s="103">
        <f t="shared" si="344"/>
        <v>0</v>
      </c>
      <c r="FOC63" s="103">
        <f t="shared" si="344"/>
        <v>0</v>
      </c>
      <c r="FOD63" s="103">
        <f t="shared" si="344"/>
        <v>0</v>
      </c>
      <c r="FOE63" s="103">
        <f t="shared" si="344"/>
        <v>0</v>
      </c>
      <c r="FOF63" s="103">
        <f t="shared" si="344"/>
        <v>0</v>
      </c>
      <c r="FOG63" s="103">
        <f t="shared" si="344"/>
        <v>0</v>
      </c>
      <c r="FOH63" s="103">
        <f t="shared" si="344"/>
        <v>0</v>
      </c>
      <c r="FOI63" s="103">
        <f t="shared" si="344"/>
        <v>0</v>
      </c>
      <c r="FOJ63" s="103">
        <f t="shared" si="344"/>
        <v>0</v>
      </c>
      <c r="FOK63" s="103">
        <f t="shared" si="344"/>
        <v>0</v>
      </c>
      <c r="FOL63" s="103">
        <f t="shared" si="344"/>
        <v>0</v>
      </c>
      <c r="FOM63" s="103">
        <f t="shared" si="344"/>
        <v>0</v>
      </c>
      <c r="FON63" s="103">
        <f t="shared" si="344"/>
        <v>0</v>
      </c>
      <c r="FOO63" s="103">
        <f t="shared" si="344"/>
        <v>0</v>
      </c>
      <c r="FOP63" s="103">
        <f t="shared" si="344"/>
        <v>0</v>
      </c>
      <c r="FOQ63" s="103">
        <f t="shared" si="344"/>
        <v>0</v>
      </c>
      <c r="FOR63" s="103">
        <f t="shared" si="344"/>
        <v>0</v>
      </c>
      <c r="FOS63" s="103">
        <f t="shared" si="344"/>
        <v>0</v>
      </c>
      <c r="FOT63" s="103">
        <f t="shared" si="344"/>
        <v>0</v>
      </c>
      <c r="FOU63" s="103">
        <f t="shared" si="344"/>
        <v>0</v>
      </c>
      <c r="FOV63" s="103">
        <f t="shared" si="344"/>
        <v>0</v>
      </c>
      <c r="FOW63" s="103">
        <f t="shared" si="344"/>
        <v>0</v>
      </c>
      <c r="FOX63" s="103">
        <f t="shared" si="344"/>
        <v>0</v>
      </c>
      <c r="FOY63" s="103">
        <f t="shared" si="344"/>
        <v>0</v>
      </c>
      <c r="FOZ63" s="103">
        <f t="shared" si="344"/>
        <v>0</v>
      </c>
      <c r="FPA63" s="103">
        <f t="shared" si="344"/>
        <v>0</v>
      </c>
      <c r="FPB63" s="103">
        <f t="shared" si="344"/>
        <v>0</v>
      </c>
      <c r="FPC63" s="103">
        <f t="shared" si="344"/>
        <v>0</v>
      </c>
      <c r="FPD63" s="103">
        <f t="shared" si="344"/>
        <v>0</v>
      </c>
      <c r="FPE63" s="103">
        <f t="shared" si="344"/>
        <v>0</v>
      </c>
      <c r="FPF63" s="103">
        <f t="shared" si="344"/>
        <v>0</v>
      </c>
      <c r="FPG63" s="103">
        <f t="shared" si="344"/>
        <v>0</v>
      </c>
      <c r="FPH63" s="103">
        <f t="shared" si="344"/>
        <v>0</v>
      </c>
      <c r="FPI63" s="103">
        <f t="shared" si="344"/>
        <v>0</v>
      </c>
      <c r="FPJ63" s="103">
        <f t="shared" si="344"/>
        <v>0</v>
      </c>
      <c r="FPK63" s="103">
        <f t="shared" si="344"/>
        <v>0</v>
      </c>
      <c r="FPL63" s="103">
        <f t="shared" si="344"/>
        <v>0</v>
      </c>
      <c r="FPM63" s="103">
        <f t="shared" si="344"/>
        <v>0</v>
      </c>
      <c r="FPN63" s="103">
        <f t="shared" si="344"/>
        <v>0</v>
      </c>
      <c r="FPO63" s="103">
        <f t="shared" si="344"/>
        <v>0</v>
      </c>
      <c r="FPP63" s="103">
        <f t="shared" si="344"/>
        <v>0</v>
      </c>
      <c r="FPQ63" s="103">
        <f t="shared" si="344"/>
        <v>0</v>
      </c>
      <c r="FPR63" s="103">
        <f t="shared" si="344"/>
        <v>0</v>
      </c>
      <c r="FPS63" s="103">
        <f t="shared" si="344"/>
        <v>0</v>
      </c>
      <c r="FPT63" s="103">
        <f t="shared" si="344"/>
        <v>0</v>
      </c>
      <c r="FPU63" s="103">
        <f t="shared" si="344"/>
        <v>0</v>
      </c>
      <c r="FPV63" s="103">
        <f t="shared" si="344"/>
        <v>0</v>
      </c>
      <c r="FPW63" s="103">
        <f t="shared" si="344"/>
        <v>0</v>
      </c>
      <c r="FPX63" s="103">
        <f t="shared" si="344"/>
        <v>0</v>
      </c>
      <c r="FPY63" s="103">
        <f t="shared" ref="FPY63:FSJ63" si="345">SUM(FPY23:FPY40)</f>
        <v>0</v>
      </c>
      <c r="FPZ63" s="103">
        <f t="shared" si="345"/>
        <v>0</v>
      </c>
      <c r="FQA63" s="103">
        <f t="shared" si="345"/>
        <v>0</v>
      </c>
      <c r="FQB63" s="103">
        <f t="shared" si="345"/>
        <v>0</v>
      </c>
      <c r="FQC63" s="103">
        <f t="shared" si="345"/>
        <v>0</v>
      </c>
      <c r="FQD63" s="103">
        <f t="shared" si="345"/>
        <v>0</v>
      </c>
      <c r="FQE63" s="103">
        <f t="shared" si="345"/>
        <v>0</v>
      </c>
      <c r="FQF63" s="103">
        <f t="shared" si="345"/>
        <v>0</v>
      </c>
      <c r="FQG63" s="103">
        <f t="shared" si="345"/>
        <v>0</v>
      </c>
      <c r="FQH63" s="103">
        <f t="shared" si="345"/>
        <v>0</v>
      </c>
      <c r="FQI63" s="103">
        <f t="shared" si="345"/>
        <v>0</v>
      </c>
      <c r="FQJ63" s="103">
        <f t="shared" si="345"/>
        <v>0</v>
      </c>
      <c r="FQK63" s="103">
        <f t="shared" si="345"/>
        <v>0</v>
      </c>
      <c r="FQL63" s="103">
        <f t="shared" si="345"/>
        <v>0</v>
      </c>
      <c r="FQM63" s="103">
        <f t="shared" si="345"/>
        <v>0</v>
      </c>
      <c r="FQN63" s="103">
        <f t="shared" si="345"/>
        <v>0</v>
      </c>
      <c r="FQO63" s="103">
        <f t="shared" si="345"/>
        <v>0</v>
      </c>
      <c r="FQP63" s="103">
        <f t="shared" si="345"/>
        <v>0</v>
      </c>
      <c r="FQQ63" s="103">
        <f t="shared" si="345"/>
        <v>0</v>
      </c>
      <c r="FQR63" s="103">
        <f t="shared" si="345"/>
        <v>0</v>
      </c>
      <c r="FQS63" s="103">
        <f t="shared" si="345"/>
        <v>0</v>
      </c>
      <c r="FQT63" s="103">
        <f t="shared" si="345"/>
        <v>0</v>
      </c>
      <c r="FQU63" s="103">
        <f t="shared" si="345"/>
        <v>0</v>
      </c>
      <c r="FQV63" s="103">
        <f t="shared" si="345"/>
        <v>0</v>
      </c>
      <c r="FQW63" s="103">
        <f t="shared" si="345"/>
        <v>0</v>
      </c>
      <c r="FQX63" s="103">
        <f t="shared" si="345"/>
        <v>0</v>
      </c>
      <c r="FQY63" s="103">
        <f t="shared" si="345"/>
        <v>0</v>
      </c>
      <c r="FQZ63" s="103">
        <f t="shared" si="345"/>
        <v>0</v>
      </c>
      <c r="FRA63" s="103">
        <f t="shared" si="345"/>
        <v>0</v>
      </c>
      <c r="FRB63" s="103">
        <f t="shared" si="345"/>
        <v>0</v>
      </c>
      <c r="FRC63" s="103">
        <f t="shared" si="345"/>
        <v>0</v>
      </c>
      <c r="FRD63" s="103">
        <f t="shared" si="345"/>
        <v>0</v>
      </c>
      <c r="FRE63" s="103">
        <f t="shared" si="345"/>
        <v>0</v>
      </c>
      <c r="FRF63" s="103">
        <f t="shared" si="345"/>
        <v>0</v>
      </c>
      <c r="FRG63" s="103">
        <f t="shared" si="345"/>
        <v>0</v>
      </c>
      <c r="FRH63" s="103">
        <f t="shared" si="345"/>
        <v>0</v>
      </c>
      <c r="FRI63" s="103">
        <f t="shared" si="345"/>
        <v>0</v>
      </c>
      <c r="FRJ63" s="103">
        <f t="shared" si="345"/>
        <v>0</v>
      </c>
      <c r="FRK63" s="103">
        <f t="shared" si="345"/>
        <v>0</v>
      </c>
      <c r="FRL63" s="103">
        <f t="shared" si="345"/>
        <v>0</v>
      </c>
      <c r="FRM63" s="103">
        <f t="shared" si="345"/>
        <v>0</v>
      </c>
      <c r="FRN63" s="103">
        <f t="shared" si="345"/>
        <v>0</v>
      </c>
      <c r="FRO63" s="103">
        <f t="shared" si="345"/>
        <v>0</v>
      </c>
      <c r="FRP63" s="103">
        <f t="shared" si="345"/>
        <v>0</v>
      </c>
      <c r="FRQ63" s="103">
        <f t="shared" si="345"/>
        <v>0</v>
      </c>
      <c r="FRR63" s="103">
        <f t="shared" si="345"/>
        <v>0</v>
      </c>
      <c r="FRS63" s="103">
        <f t="shared" si="345"/>
        <v>0</v>
      </c>
      <c r="FRT63" s="103">
        <f t="shared" si="345"/>
        <v>0</v>
      </c>
      <c r="FRU63" s="103">
        <f t="shared" si="345"/>
        <v>0</v>
      </c>
      <c r="FRV63" s="103">
        <f t="shared" si="345"/>
        <v>0</v>
      </c>
      <c r="FRW63" s="103">
        <f t="shared" si="345"/>
        <v>0</v>
      </c>
      <c r="FRX63" s="103">
        <f t="shared" si="345"/>
        <v>0</v>
      </c>
      <c r="FRY63" s="103">
        <f t="shared" si="345"/>
        <v>0</v>
      </c>
      <c r="FRZ63" s="103">
        <f t="shared" si="345"/>
        <v>0</v>
      </c>
      <c r="FSA63" s="103">
        <f t="shared" si="345"/>
        <v>0</v>
      </c>
      <c r="FSB63" s="103">
        <f t="shared" si="345"/>
        <v>0</v>
      </c>
      <c r="FSC63" s="103">
        <f t="shared" si="345"/>
        <v>0</v>
      </c>
      <c r="FSD63" s="103">
        <f t="shared" si="345"/>
        <v>0</v>
      </c>
      <c r="FSE63" s="103">
        <f t="shared" si="345"/>
        <v>0</v>
      </c>
      <c r="FSF63" s="103">
        <f t="shared" si="345"/>
        <v>0</v>
      </c>
      <c r="FSG63" s="103">
        <f t="shared" si="345"/>
        <v>0</v>
      </c>
      <c r="FSH63" s="103">
        <f t="shared" si="345"/>
        <v>0</v>
      </c>
      <c r="FSI63" s="103">
        <f t="shared" si="345"/>
        <v>0</v>
      </c>
      <c r="FSJ63" s="103">
        <f t="shared" si="345"/>
        <v>0</v>
      </c>
      <c r="FSK63" s="103">
        <f t="shared" ref="FSK63:FUV63" si="346">SUM(FSK23:FSK40)</f>
        <v>0</v>
      </c>
      <c r="FSL63" s="103">
        <f t="shared" si="346"/>
        <v>0</v>
      </c>
      <c r="FSM63" s="103">
        <f t="shared" si="346"/>
        <v>0</v>
      </c>
      <c r="FSN63" s="103">
        <f t="shared" si="346"/>
        <v>0</v>
      </c>
      <c r="FSO63" s="103">
        <f t="shared" si="346"/>
        <v>0</v>
      </c>
      <c r="FSP63" s="103">
        <f t="shared" si="346"/>
        <v>0</v>
      </c>
      <c r="FSQ63" s="103">
        <f t="shared" si="346"/>
        <v>0</v>
      </c>
      <c r="FSR63" s="103">
        <f t="shared" si="346"/>
        <v>0</v>
      </c>
      <c r="FSS63" s="103">
        <f t="shared" si="346"/>
        <v>0</v>
      </c>
      <c r="FST63" s="103">
        <f t="shared" si="346"/>
        <v>0</v>
      </c>
      <c r="FSU63" s="103">
        <f t="shared" si="346"/>
        <v>0</v>
      </c>
      <c r="FSV63" s="103">
        <f t="shared" si="346"/>
        <v>0</v>
      </c>
      <c r="FSW63" s="103">
        <f t="shared" si="346"/>
        <v>0</v>
      </c>
      <c r="FSX63" s="103">
        <f t="shared" si="346"/>
        <v>0</v>
      </c>
      <c r="FSY63" s="103">
        <f t="shared" si="346"/>
        <v>0</v>
      </c>
      <c r="FSZ63" s="103">
        <f t="shared" si="346"/>
        <v>0</v>
      </c>
      <c r="FTA63" s="103">
        <f t="shared" si="346"/>
        <v>0</v>
      </c>
      <c r="FTB63" s="103">
        <f t="shared" si="346"/>
        <v>0</v>
      </c>
      <c r="FTC63" s="103">
        <f t="shared" si="346"/>
        <v>0</v>
      </c>
      <c r="FTD63" s="103">
        <f t="shared" si="346"/>
        <v>0</v>
      </c>
      <c r="FTE63" s="103">
        <f t="shared" si="346"/>
        <v>0</v>
      </c>
      <c r="FTF63" s="103">
        <f t="shared" si="346"/>
        <v>0</v>
      </c>
      <c r="FTG63" s="103">
        <f t="shared" si="346"/>
        <v>0</v>
      </c>
      <c r="FTH63" s="103">
        <f t="shared" si="346"/>
        <v>0</v>
      </c>
      <c r="FTI63" s="103">
        <f t="shared" si="346"/>
        <v>0</v>
      </c>
      <c r="FTJ63" s="103">
        <f t="shared" si="346"/>
        <v>0</v>
      </c>
      <c r="FTK63" s="103">
        <f t="shared" si="346"/>
        <v>0</v>
      </c>
      <c r="FTL63" s="103">
        <f t="shared" si="346"/>
        <v>0</v>
      </c>
      <c r="FTM63" s="103">
        <f t="shared" si="346"/>
        <v>0</v>
      </c>
      <c r="FTN63" s="103">
        <f t="shared" si="346"/>
        <v>0</v>
      </c>
      <c r="FTO63" s="103">
        <f t="shared" si="346"/>
        <v>0</v>
      </c>
      <c r="FTP63" s="103">
        <f t="shared" si="346"/>
        <v>0</v>
      </c>
      <c r="FTQ63" s="103">
        <f t="shared" si="346"/>
        <v>0</v>
      </c>
      <c r="FTR63" s="103">
        <f t="shared" si="346"/>
        <v>0</v>
      </c>
      <c r="FTS63" s="103">
        <f t="shared" si="346"/>
        <v>0</v>
      </c>
      <c r="FTT63" s="103">
        <f t="shared" si="346"/>
        <v>0</v>
      </c>
      <c r="FTU63" s="103">
        <f t="shared" si="346"/>
        <v>0</v>
      </c>
      <c r="FTV63" s="103">
        <f t="shared" si="346"/>
        <v>0</v>
      </c>
      <c r="FTW63" s="103">
        <f t="shared" si="346"/>
        <v>0</v>
      </c>
      <c r="FTX63" s="103">
        <f t="shared" si="346"/>
        <v>0</v>
      </c>
      <c r="FTY63" s="103">
        <f t="shared" si="346"/>
        <v>0</v>
      </c>
      <c r="FTZ63" s="103">
        <f t="shared" si="346"/>
        <v>0</v>
      </c>
      <c r="FUA63" s="103">
        <f t="shared" si="346"/>
        <v>0</v>
      </c>
      <c r="FUB63" s="103">
        <f t="shared" si="346"/>
        <v>0</v>
      </c>
      <c r="FUC63" s="103">
        <f t="shared" si="346"/>
        <v>0</v>
      </c>
      <c r="FUD63" s="103">
        <f t="shared" si="346"/>
        <v>0</v>
      </c>
      <c r="FUE63" s="103">
        <f t="shared" si="346"/>
        <v>0</v>
      </c>
      <c r="FUF63" s="103">
        <f t="shared" si="346"/>
        <v>0</v>
      </c>
      <c r="FUG63" s="103">
        <f t="shared" si="346"/>
        <v>0</v>
      </c>
      <c r="FUH63" s="103">
        <f t="shared" si="346"/>
        <v>0</v>
      </c>
      <c r="FUI63" s="103">
        <f t="shared" si="346"/>
        <v>0</v>
      </c>
      <c r="FUJ63" s="103">
        <f t="shared" si="346"/>
        <v>0</v>
      </c>
      <c r="FUK63" s="103">
        <f t="shared" si="346"/>
        <v>0</v>
      </c>
      <c r="FUL63" s="103">
        <f t="shared" si="346"/>
        <v>0</v>
      </c>
      <c r="FUM63" s="103">
        <f t="shared" si="346"/>
        <v>0</v>
      </c>
      <c r="FUN63" s="103">
        <f t="shared" si="346"/>
        <v>0</v>
      </c>
      <c r="FUO63" s="103">
        <f t="shared" si="346"/>
        <v>0</v>
      </c>
      <c r="FUP63" s="103">
        <f t="shared" si="346"/>
        <v>0</v>
      </c>
      <c r="FUQ63" s="103">
        <f t="shared" si="346"/>
        <v>0</v>
      </c>
      <c r="FUR63" s="103">
        <f t="shared" si="346"/>
        <v>0</v>
      </c>
      <c r="FUS63" s="103">
        <f t="shared" si="346"/>
        <v>0</v>
      </c>
      <c r="FUT63" s="103">
        <f t="shared" si="346"/>
        <v>0</v>
      </c>
      <c r="FUU63" s="103">
        <f t="shared" si="346"/>
        <v>0</v>
      </c>
      <c r="FUV63" s="103">
        <f t="shared" si="346"/>
        <v>0</v>
      </c>
      <c r="FUW63" s="103">
        <f t="shared" ref="FUW63:FXH63" si="347">SUM(FUW23:FUW40)</f>
        <v>0</v>
      </c>
      <c r="FUX63" s="103">
        <f t="shared" si="347"/>
        <v>0</v>
      </c>
      <c r="FUY63" s="103">
        <f t="shared" si="347"/>
        <v>0</v>
      </c>
      <c r="FUZ63" s="103">
        <f t="shared" si="347"/>
        <v>0</v>
      </c>
      <c r="FVA63" s="103">
        <f t="shared" si="347"/>
        <v>0</v>
      </c>
      <c r="FVB63" s="103">
        <f t="shared" si="347"/>
        <v>0</v>
      </c>
      <c r="FVC63" s="103">
        <f t="shared" si="347"/>
        <v>0</v>
      </c>
      <c r="FVD63" s="103">
        <f t="shared" si="347"/>
        <v>0</v>
      </c>
      <c r="FVE63" s="103">
        <f t="shared" si="347"/>
        <v>0</v>
      </c>
      <c r="FVF63" s="103">
        <f t="shared" si="347"/>
        <v>0</v>
      </c>
      <c r="FVG63" s="103">
        <f t="shared" si="347"/>
        <v>0</v>
      </c>
      <c r="FVH63" s="103">
        <f t="shared" si="347"/>
        <v>0</v>
      </c>
      <c r="FVI63" s="103">
        <f t="shared" si="347"/>
        <v>0</v>
      </c>
      <c r="FVJ63" s="103">
        <f t="shared" si="347"/>
        <v>0</v>
      </c>
      <c r="FVK63" s="103">
        <f t="shared" si="347"/>
        <v>0</v>
      </c>
      <c r="FVL63" s="103">
        <f t="shared" si="347"/>
        <v>0</v>
      </c>
      <c r="FVM63" s="103">
        <f t="shared" si="347"/>
        <v>0</v>
      </c>
      <c r="FVN63" s="103">
        <f t="shared" si="347"/>
        <v>0</v>
      </c>
      <c r="FVO63" s="103">
        <f t="shared" si="347"/>
        <v>0</v>
      </c>
      <c r="FVP63" s="103">
        <f t="shared" si="347"/>
        <v>0</v>
      </c>
      <c r="FVQ63" s="103">
        <f t="shared" si="347"/>
        <v>0</v>
      </c>
      <c r="FVR63" s="103">
        <f t="shared" si="347"/>
        <v>0</v>
      </c>
      <c r="FVS63" s="103">
        <f t="shared" si="347"/>
        <v>0</v>
      </c>
      <c r="FVT63" s="103">
        <f t="shared" si="347"/>
        <v>0</v>
      </c>
      <c r="FVU63" s="103">
        <f t="shared" si="347"/>
        <v>0</v>
      </c>
      <c r="FVV63" s="103">
        <f t="shared" si="347"/>
        <v>0</v>
      </c>
      <c r="FVW63" s="103">
        <f t="shared" si="347"/>
        <v>0</v>
      </c>
      <c r="FVX63" s="103">
        <f t="shared" si="347"/>
        <v>0</v>
      </c>
      <c r="FVY63" s="103">
        <f t="shared" si="347"/>
        <v>0</v>
      </c>
      <c r="FVZ63" s="103">
        <f t="shared" si="347"/>
        <v>0</v>
      </c>
      <c r="FWA63" s="103">
        <f t="shared" si="347"/>
        <v>0</v>
      </c>
      <c r="FWB63" s="103">
        <f t="shared" si="347"/>
        <v>0</v>
      </c>
      <c r="FWC63" s="103">
        <f t="shared" si="347"/>
        <v>0</v>
      </c>
      <c r="FWD63" s="103">
        <f t="shared" si="347"/>
        <v>0</v>
      </c>
      <c r="FWE63" s="103">
        <f t="shared" si="347"/>
        <v>0</v>
      </c>
      <c r="FWF63" s="103">
        <f t="shared" si="347"/>
        <v>0</v>
      </c>
      <c r="FWG63" s="103">
        <f t="shared" si="347"/>
        <v>0</v>
      </c>
      <c r="FWH63" s="103">
        <f t="shared" si="347"/>
        <v>0</v>
      </c>
      <c r="FWI63" s="103">
        <f t="shared" si="347"/>
        <v>0</v>
      </c>
      <c r="FWJ63" s="103">
        <f t="shared" si="347"/>
        <v>0</v>
      </c>
      <c r="FWK63" s="103">
        <f t="shared" si="347"/>
        <v>0</v>
      </c>
      <c r="FWL63" s="103">
        <f t="shared" si="347"/>
        <v>0</v>
      </c>
      <c r="FWM63" s="103">
        <f t="shared" si="347"/>
        <v>0</v>
      </c>
      <c r="FWN63" s="103">
        <f t="shared" si="347"/>
        <v>0</v>
      </c>
      <c r="FWO63" s="103">
        <f t="shared" si="347"/>
        <v>0</v>
      </c>
      <c r="FWP63" s="103">
        <f t="shared" si="347"/>
        <v>0</v>
      </c>
      <c r="FWQ63" s="103">
        <f t="shared" si="347"/>
        <v>0</v>
      </c>
      <c r="FWR63" s="103">
        <f t="shared" si="347"/>
        <v>0</v>
      </c>
      <c r="FWS63" s="103">
        <f t="shared" si="347"/>
        <v>0</v>
      </c>
      <c r="FWT63" s="103">
        <f t="shared" si="347"/>
        <v>0</v>
      </c>
      <c r="FWU63" s="103">
        <f t="shared" si="347"/>
        <v>0</v>
      </c>
      <c r="FWV63" s="103">
        <f t="shared" si="347"/>
        <v>0</v>
      </c>
      <c r="FWW63" s="103">
        <f t="shared" si="347"/>
        <v>0</v>
      </c>
      <c r="FWX63" s="103">
        <f t="shared" si="347"/>
        <v>0</v>
      </c>
      <c r="FWY63" s="103">
        <f t="shared" si="347"/>
        <v>0</v>
      </c>
      <c r="FWZ63" s="103">
        <f t="shared" si="347"/>
        <v>0</v>
      </c>
      <c r="FXA63" s="103">
        <f t="shared" si="347"/>
        <v>0</v>
      </c>
      <c r="FXB63" s="103">
        <f t="shared" si="347"/>
        <v>0</v>
      </c>
      <c r="FXC63" s="103">
        <f t="shared" si="347"/>
        <v>0</v>
      </c>
      <c r="FXD63" s="103">
        <f t="shared" si="347"/>
        <v>0</v>
      </c>
      <c r="FXE63" s="103">
        <f t="shared" si="347"/>
        <v>0</v>
      </c>
      <c r="FXF63" s="103">
        <f t="shared" si="347"/>
        <v>0</v>
      </c>
      <c r="FXG63" s="103">
        <f t="shared" si="347"/>
        <v>0</v>
      </c>
      <c r="FXH63" s="103">
        <f t="shared" si="347"/>
        <v>0</v>
      </c>
      <c r="FXI63" s="103">
        <f t="shared" ref="FXI63:FZT63" si="348">SUM(FXI23:FXI40)</f>
        <v>0</v>
      </c>
      <c r="FXJ63" s="103">
        <f t="shared" si="348"/>
        <v>0</v>
      </c>
      <c r="FXK63" s="103">
        <f t="shared" si="348"/>
        <v>0</v>
      </c>
      <c r="FXL63" s="103">
        <f t="shared" si="348"/>
        <v>0</v>
      </c>
      <c r="FXM63" s="103">
        <f t="shared" si="348"/>
        <v>0</v>
      </c>
      <c r="FXN63" s="103">
        <f t="shared" si="348"/>
        <v>0</v>
      </c>
      <c r="FXO63" s="103">
        <f t="shared" si="348"/>
        <v>0</v>
      </c>
      <c r="FXP63" s="103">
        <f t="shared" si="348"/>
        <v>0</v>
      </c>
      <c r="FXQ63" s="103">
        <f t="shared" si="348"/>
        <v>0</v>
      </c>
      <c r="FXR63" s="103">
        <f t="shared" si="348"/>
        <v>0</v>
      </c>
      <c r="FXS63" s="103">
        <f t="shared" si="348"/>
        <v>0</v>
      </c>
      <c r="FXT63" s="103">
        <f t="shared" si="348"/>
        <v>0</v>
      </c>
      <c r="FXU63" s="103">
        <f t="shared" si="348"/>
        <v>0</v>
      </c>
      <c r="FXV63" s="103">
        <f t="shared" si="348"/>
        <v>0</v>
      </c>
      <c r="FXW63" s="103">
        <f t="shared" si="348"/>
        <v>0</v>
      </c>
      <c r="FXX63" s="103">
        <f t="shared" si="348"/>
        <v>0</v>
      </c>
      <c r="FXY63" s="103">
        <f t="shared" si="348"/>
        <v>0</v>
      </c>
      <c r="FXZ63" s="103">
        <f t="shared" si="348"/>
        <v>0</v>
      </c>
      <c r="FYA63" s="103">
        <f t="shared" si="348"/>
        <v>0</v>
      </c>
      <c r="FYB63" s="103">
        <f t="shared" si="348"/>
        <v>0</v>
      </c>
      <c r="FYC63" s="103">
        <f t="shared" si="348"/>
        <v>0</v>
      </c>
      <c r="FYD63" s="103">
        <f t="shared" si="348"/>
        <v>0</v>
      </c>
      <c r="FYE63" s="103">
        <f t="shared" si="348"/>
        <v>0</v>
      </c>
      <c r="FYF63" s="103">
        <f t="shared" si="348"/>
        <v>0</v>
      </c>
      <c r="FYG63" s="103">
        <f t="shared" si="348"/>
        <v>0</v>
      </c>
      <c r="FYH63" s="103">
        <f t="shared" si="348"/>
        <v>0</v>
      </c>
      <c r="FYI63" s="103">
        <f t="shared" si="348"/>
        <v>0</v>
      </c>
      <c r="FYJ63" s="103">
        <f t="shared" si="348"/>
        <v>0</v>
      </c>
      <c r="FYK63" s="103">
        <f t="shared" si="348"/>
        <v>0</v>
      </c>
      <c r="FYL63" s="103">
        <f t="shared" si="348"/>
        <v>0</v>
      </c>
      <c r="FYM63" s="103">
        <f t="shared" si="348"/>
        <v>0</v>
      </c>
      <c r="FYN63" s="103">
        <f t="shared" si="348"/>
        <v>0</v>
      </c>
      <c r="FYO63" s="103">
        <f t="shared" si="348"/>
        <v>0</v>
      </c>
      <c r="FYP63" s="103">
        <f t="shared" si="348"/>
        <v>0</v>
      </c>
      <c r="FYQ63" s="103">
        <f t="shared" si="348"/>
        <v>0</v>
      </c>
      <c r="FYR63" s="103">
        <f t="shared" si="348"/>
        <v>0</v>
      </c>
      <c r="FYS63" s="103">
        <f t="shared" si="348"/>
        <v>0</v>
      </c>
      <c r="FYT63" s="103">
        <f t="shared" si="348"/>
        <v>0</v>
      </c>
      <c r="FYU63" s="103">
        <f t="shared" si="348"/>
        <v>0</v>
      </c>
      <c r="FYV63" s="103">
        <f t="shared" si="348"/>
        <v>0</v>
      </c>
      <c r="FYW63" s="103">
        <f t="shared" si="348"/>
        <v>0</v>
      </c>
      <c r="FYX63" s="103">
        <f t="shared" si="348"/>
        <v>0</v>
      </c>
      <c r="FYY63" s="103">
        <f t="shared" si="348"/>
        <v>0</v>
      </c>
      <c r="FYZ63" s="103">
        <f t="shared" si="348"/>
        <v>0</v>
      </c>
      <c r="FZA63" s="103">
        <f t="shared" si="348"/>
        <v>0</v>
      </c>
      <c r="FZB63" s="103">
        <f t="shared" si="348"/>
        <v>0</v>
      </c>
      <c r="FZC63" s="103">
        <f t="shared" si="348"/>
        <v>0</v>
      </c>
      <c r="FZD63" s="103">
        <f t="shared" si="348"/>
        <v>0</v>
      </c>
      <c r="FZE63" s="103">
        <f t="shared" si="348"/>
        <v>0</v>
      </c>
      <c r="FZF63" s="103">
        <f t="shared" si="348"/>
        <v>0</v>
      </c>
      <c r="FZG63" s="103">
        <f t="shared" si="348"/>
        <v>0</v>
      </c>
      <c r="FZH63" s="103">
        <f t="shared" si="348"/>
        <v>0</v>
      </c>
      <c r="FZI63" s="103">
        <f t="shared" si="348"/>
        <v>0</v>
      </c>
      <c r="FZJ63" s="103">
        <f t="shared" si="348"/>
        <v>0</v>
      </c>
      <c r="FZK63" s="103">
        <f t="shared" si="348"/>
        <v>0</v>
      </c>
      <c r="FZL63" s="103">
        <f t="shared" si="348"/>
        <v>0</v>
      </c>
      <c r="FZM63" s="103">
        <f t="shared" si="348"/>
        <v>0</v>
      </c>
      <c r="FZN63" s="103">
        <f t="shared" si="348"/>
        <v>0</v>
      </c>
      <c r="FZO63" s="103">
        <f t="shared" si="348"/>
        <v>0</v>
      </c>
      <c r="FZP63" s="103">
        <f t="shared" si="348"/>
        <v>0</v>
      </c>
      <c r="FZQ63" s="103">
        <f t="shared" si="348"/>
        <v>0</v>
      </c>
      <c r="FZR63" s="103">
        <f t="shared" si="348"/>
        <v>0</v>
      </c>
      <c r="FZS63" s="103">
        <f t="shared" si="348"/>
        <v>0</v>
      </c>
      <c r="FZT63" s="103">
        <f t="shared" si="348"/>
        <v>0</v>
      </c>
      <c r="FZU63" s="103">
        <f t="shared" ref="FZU63:GCF63" si="349">SUM(FZU23:FZU40)</f>
        <v>0</v>
      </c>
      <c r="FZV63" s="103">
        <f t="shared" si="349"/>
        <v>0</v>
      </c>
      <c r="FZW63" s="103">
        <f t="shared" si="349"/>
        <v>0</v>
      </c>
      <c r="FZX63" s="103">
        <f t="shared" si="349"/>
        <v>0</v>
      </c>
      <c r="FZY63" s="103">
        <f t="shared" si="349"/>
        <v>0</v>
      </c>
      <c r="FZZ63" s="103">
        <f t="shared" si="349"/>
        <v>0</v>
      </c>
      <c r="GAA63" s="103">
        <f t="shared" si="349"/>
        <v>0</v>
      </c>
      <c r="GAB63" s="103">
        <f t="shared" si="349"/>
        <v>0</v>
      </c>
      <c r="GAC63" s="103">
        <f t="shared" si="349"/>
        <v>0</v>
      </c>
      <c r="GAD63" s="103">
        <f t="shared" si="349"/>
        <v>0</v>
      </c>
      <c r="GAE63" s="103">
        <f t="shared" si="349"/>
        <v>0</v>
      </c>
      <c r="GAF63" s="103">
        <f t="shared" si="349"/>
        <v>0</v>
      </c>
      <c r="GAG63" s="103">
        <f t="shared" si="349"/>
        <v>0</v>
      </c>
      <c r="GAH63" s="103">
        <f t="shared" si="349"/>
        <v>0</v>
      </c>
      <c r="GAI63" s="103">
        <f t="shared" si="349"/>
        <v>0</v>
      </c>
      <c r="GAJ63" s="103">
        <f t="shared" si="349"/>
        <v>0</v>
      </c>
      <c r="GAK63" s="103">
        <f t="shared" si="349"/>
        <v>0</v>
      </c>
      <c r="GAL63" s="103">
        <f t="shared" si="349"/>
        <v>0</v>
      </c>
      <c r="GAM63" s="103">
        <f t="shared" si="349"/>
        <v>0</v>
      </c>
      <c r="GAN63" s="103">
        <f t="shared" si="349"/>
        <v>0</v>
      </c>
      <c r="GAO63" s="103">
        <f t="shared" si="349"/>
        <v>0</v>
      </c>
      <c r="GAP63" s="103">
        <f t="shared" si="349"/>
        <v>0</v>
      </c>
      <c r="GAQ63" s="103">
        <f t="shared" si="349"/>
        <v>0</v>
      </c>
      <c r="GAR63" s="103">
        <f t="shared" si="349"/>
        <v>0</v>
      </c>
      <c r="GAS63" s="103">
        <f t="shared" si="349"/>
        <v>0</v>
      </c>
      <c r="GAT63" s="103">
        <f t="shared" si="349"/>
        <v>0</v>
      </c>
      <c r="GAU63" s="103">
        <f t="shared" si="349"/>
        <v>0</v>
      </c>
      <c r="GAV63" s="103">
        <f t="shared" si="349"/>
        <v>0</v>
      </c>
      <c r="GAW63" s="103">
        <f t="shared" si="349"/>
        <v>0</v>
      </c>
      <c r="GAX63" s="103">
        <f t="shared" si="349"/>
        <v>0</v>
      </c>
      <c r="GAY63" s="103">
        <f t="shared" si="349"/>
        <v>0</v>
      </c>
      <c r="GAZ63" s="103">
        <f t="shared" si="349"/>
        <v>0</v>
      </c>
      <c r="GBA63" s="103">
        <f t="shared" si="349"/>
        <v>0</v>
      </c>
      <c r="GBB63" s="103">
        <f t="shared" si="349"/>
        <v>0</v>
      </c>
      <c r="GBC63" s="103">
        <f t="shared" si="349"/>
        <v>0</v>
      </c>
      <c r="GBD63" s="103">
        <f t="shared" si="349"/>
        <v>0</v>
      </c>
      <c r="GBE63" s="103">
        <f t="shared" si="349"/>
        <v>0</v>
      </c>
      <c r="GBF63" s="103">
        <f t="shared" si="349"/>
        <v>0</v>
      </c>
      <c r="GBG63" s="103">
        <f t="shared" si="349"/>
        <v>0</v>
      </c>
      <c r="GBH63" s="103">
        <f t="shared" si="349"/>
        <v>0</v>
      </c>
      <c r="GBI63" s="103">
        <f t="shared" si="349"/>
        <v>0</v>
      </c>
      <c r="GBJ63" s="103">
        <f t="shared" si="349"/>
        <v>0</v>
      </c>
      <c r="GBK63" s="103">
        <f t="shared" si="349"/>
        <v>0</v>
      </c>
      <c r="GBL63" s="103">
        <f t="shared" si="349"/>
        <v>0</v>
      </c>
      <c r="GBM63" s="103">
        <f t="shared" si="349"/>
        <v>0</v>
      </c>
      <c r="GBN63" s="103">
        <f t="shared" si="349"/>
        <v>0</v>
      </c>
      <c r="GBO63" s="103">
        <f t="shared" si="349"/>
        <v>0</v>
      </c>
      <c r="GBP63" s="103">
        <f t="shared" si="349"/>
        <v>0</v>
      </c>
      <c r="GBQ63" s="103">
        <f t="shared" si="349"/>
        <v>0</v>
      </c>
      <c r="GBR63" s="103">
        <f t="shared" si="349"/>
        <v>0</v>
      </c>
      <c r="GBS63" s="103">
        <f t="shared" si="349"/>
        <v>0</v>
      </c>
      <c r="GBT63" s="103">
        <f t="shared" si="349"/>
        <v>0</v>
      </c>
      <c r="GBU63" s="103">
        <f t="shared" si="349"/>
        <v>0</v>
      </c>
      <c r="GBV63" s="103">
        <f t="shared" si="349"/>
        <v>0</v>
      </c>
      <c r="GBW63" s="103">
        <f t="shared" si="349"/>
        <v>0</v>
      </c>
      <c r="GBX63" s="103">
        <f t="shared" si="349"/>
        <v>0</v>
      </c>
      <c r="GBY63" s="103">
        <f t="shared" si="349"/>
        <v>0</v>
      </c>
      <c r="GBZ63" s="103">
        <f t="shared" si="349"/>
        <v>0</v>
      </c>
      <c r="GCA63" s="103">
        <f t="shared" si="349"/>
        <v>0</v>
      </c>
      <c r="GCB63" s="103">
        <f t="shared" si="349"/>
        <v>0</v>
      </c>
      <c r="GCC63" s="103">
        <f t="shared" si="349"/>
        <v>0</v>
      </c>
      <c r="GCD63" s="103">
        <f t="shared" si="349"/>
        <v>0</v>
      </c>
      <c r="GCE63" s="103">
        <f t="shared" si="349"/>
        <v>0</v>
      </c>
      <c r="GCF63" s="103">
        <f t="shared" si="349"/>
        <v>0</v>
      </c>
      <c r="GCG63" s="103">
        <f t="shared" ref="GCG63:GER63" si="350">SUM(GCG23:GCG40)</f>
        <v>0</v>
      </c>
      <c r="GCH63" s="103">
        <f t="shared" si="350"/>
        <v>0</v>
      </c>
      <c r="GCI63" s="103">
        <f t="shared" si="350"/>
        <v>0</v>
      </c>
      <c r="GCJ63" s="103">
        <f t="shared" si="350"/>
        <v>0</v>
      </c>
      <c r="GCK63" s="103">
        <f t="shared" si="350"/>
        <v>0</v>
      </c>
      <c r="GCL63" s="103">
        <f t="shared" si="350"/>
        <v>0</v>
      </c>
      <c r="GCM63" s="103">
        <f t="shared" si="350"/>
        <v>0</v>
      </c>
      <c r="GCN63" s="103">
        <f t="shared" si="350"/>
        <v>0</v>
      </c>
      <c r="GCO63" s="103">
        <f t="shared" si="350"/>
        <v>0</v>
      </c>
      <c r="GCP63" s="103">
        <f t="shared" si="350"/>
        <v>0</v>
      </c>
      <c r="GCQ63" s="103">
        <f t="shared" si="350"/>
        <v>0</v>
      </c>
      <c r="GCR63" s="103">
        <f t="shared" si="350"/>
        <v>0</v>
      </c>
      <c r="GCS63" s="103">
        <f t="shared" si="350"/>
        <v>0</v>
      </c>
      <c r="GCT63" s="103">
        <f t="shared" si="350"/>
        <v>0</v>
      </c>
      <c r="GCU63" s="103">
        <f t="shared" si="350"/>
        <v>0</v>
      </c>
      <c r="GCV63" s="103">
        <f t="shared" si="350"/>
        <v>0</v>
      </c>
      <c r="GCW63" s="103">
        <f t="shared" si="350"/>
        <v>0</v>
      </c>
      <c r="GCX63" s="103">
        <f t="shared" si="350"/>
        <v>0</v>
      </c>
      <c r="GCY63" s="103">
        <f t="shared" si="350"/>
        <v>0</v>
      </c>
      <c r="GCZ63" s="103">
        <f t="shared" si="350"/>
        <v>0</v>
      </c>
      <c r="GDA63" s="103">
        <f t="shared" si="350"/>
        <v>0</v>
      </c>
      <c r="GDB63" s="103">
        <f t="shared" si="350"/>
        <v>0</v>
      </c>
      <c r="GDC63" s="103">
        <f t="shared" si="350"/>
        <v>0</v>
      </c>
      <c r="GDD63" s="103">
        <f t="shared" si="350"/>
        <v>0</v>
      </c>
      <c r="GDE63" s="103">
        <f t="shared" si="350"/>
        <v>0</v>
      </c>
      <c r="GDF63" s="103">
        <f t="shared" si="350"/>
        <v>0</v>
      </c>
      <c r="GDG63" s="103">
        <f t="shared" si="350"/>
        <v>0</v>
      </c>
      <c r="GDH63" s="103">
        <f t="shared" si="350"/>
        <v>0</v>
      </c>
      <c r="GDI63" s="103">
        <f t="shared" si="350"/>
        <v>0</v>
      </c>
      <c r="GDJ63" s="103">
        <f t="shared" si="350"/>
        <v>0</v>
      </c>
      <c r="GDK63" s="103">
        <f t="shared" si="350"/>
        <v>0</v>
      </c>
      <c r="GDL63" s="103">
        <f t="shared" si="350"/>
        <v>0</v>
      </c>
      <c r="GDM63" s="103">
        <f t="shared" si="350"/>
        <v>0</v>
      </c>
      <c r="GDN63" s="103">
        <f t="shared" si="350"/>
        <v>0</v>
      </c>
      <c r="GDO63" s="103">
        <f t="shared" si="350"/>
        <v>0</v>
      </c>
      <c r="GDP63" s="103">
        <f t="shared" si="350"/>
        <v>0</v>
      </c>
      <c r="GDQ63" s="103">
        <f t="shared" si="350"/>
        <v>0</v>
      </c>
      <c r="GDR63" s="103">
        <f t="shared" si="350"/>
        <v>0</v>
      </c>
      <c r="GDS63" s="103">
        <f t="shared" si="350"/>
        <v>0</v>
      </c>
      <c r="GDT63" s="103">
        <f t="shared" si="350"/>
        <v>0</v>
      </c>
      <c r="GDU63" s="103">
        <f t="shared" si="350"/>
        <v>0</v>
      </c>
      <c r="GDV63" s="103">
        <f t="shared" si="350"/>
        <v>0</v>
      </c>
      <c r="GDW63" s="103">
        <f t="shared" si="350"/>
        <v>0</v>
      </c>
      <c r="GDX63" s="103">
        <f t="shared" si="350"/>
        <v>0</v>
      </c>
      <c r="GDY63" s="103">
        <f t="shared" si="350"/>
        <v>0</v>
      </c>
      <c r="GDZ63" s="103">
        <f t="shared" si="350"/>
        <v>0</v>
      </c>
      <c r="GEA63" s="103">
        <f t="shared" si="350"/>
        <v>0</v>
      </c>
      <c r="GEB63" s="103">
        <f t="shared" si="350"/>
        <v>0</v>
      </c>
      <c r="GEC63" s="103">
        <f t="shared" si="350"/>
        <v>0</v>
      </c>
      <c r="GED63" s="103">
        <f t="shared" si="350"/>
        <v>0</v>
      </c>
      <c r="GEE63" s="103">
        <f t="shared" si="350"/>
        <v>0</v>
      </c>
      <c r="GEF63" s="103">
        <f t="shared" si="350"/>
        <v>0</v>
      </c>
      <c r="GEG63" s="103">
        <f t="shared" si="350"/>
        <v>0</v>
      </c>
      <c r="GEH63" s="103">
        <f t="shared" si="350"/>
        <v>0</v>
      </c>
      <c r="GEI63" s="103">
        <f t="shared" si="350"/>
        <v>0</v>
      </c>
      <c r="GEJ63" s="103">
        <f t="shared" si="350"/>
        <v>0</v>
      </c>
      <c r="GEK63" s="103">
        <f t="shared" si="350"/>
        <v>0</v>
      </c>
      <c r="GEL63" s="103">
        <f t="shared" si="350"/>
        <v>0</v>
      </c>
      <c r="GEM63" s="103">
        <f t="shared" si="350"/>
        <v>0</v>
      </c>
      <c r="GEN63" s="103">
        <f t="shared" si="350"/>
        <v>0</v>
      </c>
      <c r="GEO63" s="103">
        <f t="shared" si="350"/>
        <v>0</v>
      </c>
      <c r="GEP63" s="103">
        <f t="shared" si="350"/>
        <v>0</v>
      </c>
      <c r="GEQ63" s="103">
        <f t="shared" si="350"/>
        <v>0</v>
      </c>
      <c r="GER63" s="103">
        <f t="shared" si="350"/>
        <v>0</v>
      </c>
      <c r="GES63" s="103">
        <f t="shared" ref="GES63:GHD63" si="351">SUM(GES23:GES40)</f>
        <v>0</v>
      </c>
      <c r="GET63" s="103">
        <f t="shared" si="351"/>
        <v>0</v>
      </c>
      <c r="GEU63" s="103">
        <f t="shared" si="351"/>
        <v>0</v>
      </c>
      <c r="GEV63" s="103">
        <f t="shared" si="351"/>
        <v>0</v>
      </c>
      <c r="GEW63" s="103">
        <f t="shared" si="351"/>
        <v>0</v>
      </c>
      <c r="GEX63" s="103">
        <f t="shared" si="351"/>
        <v>0</v>
      </c>
      <c r="GEY63" s="103">
        <f t="shared" si="351"/>
        <v>0</v>
      </c>
      <c r="GEZ63" s="103">
        <f t="shared" si="351"/>
        <v>0</v>
      </c>
      <c r="GFA63" s="103">
        <f t="shared" si="351"/>
        <v>0</v>
      </c>
      <c r="GFB63" s="103">
        <f t="shared" si="351"/>
        <v>0</v>
      </c>
      <c r="GFC63" s="103">
        <f t="shared" si="351"/>
        <v>0</v>
      </c>
      <c r="GFD63" s="103">
        <f t="shared" si="351"/>
        <v>0</v>
      </c>
      <c r="GFE63" s="103">
        <f t="shared" si="351"/>
        <v>0</v>
      </c>
      <c r="GFF63" s="103">
        <f t="shared" si="351"/>
        <v>0</v>
      </c>
      <c r="GFG63" s="103">
        <f t="shared" si="351"/>
        <v>0</v>
      </c>
      <c r="GFH63" s="103">
        <f t="shared" si="351"/>
        <v>0</v>
      </c>
      <c r="GFI63" s="103">
        <f t="shared" si="351"/>
        <v>0</v>
      </c>
      <c r="GFJ63" s="103">
        <f t="shared" si="351"/>
        <v>0</v>
      </c>
      <c r="GFK63" s="103">
        <f t="shared" si="351"/>
        <v>0</v>
      </c>
      <c r="GFL63" s="103">
        <f t="shared" si="351"/>
        <v>0</v>
      </c>
      <c r="GFM63" s="103">
        <f t="shared" si="351"/>
        <v>0</v>
      </c>
      <c r="GFN63" s="103">
        <f t="shared" si="351"/>
        <v>0</v>
      </c>
      <c r="GFO63" s="103">
        <f t="shared" si="351"/>
        <v>0</v>
      </c>
      <c r="GFP63" s="103">
        <f t="shared" si="351"/>
        <v>0</v>
      </c>
      <c r="GFQ63" s="103">
        <f t="shared" si="351"/>
        <v>0</v>
      </c>
      <c r="GFR63" s="103">
        <f t="shared" si="351"/>
        <v>0</v>
      </c>
      <c r="GFS63" s="103">
        <f t="shared" si="351"/>
        <v>0</v>
      </c>
      <c r="GFT63" s="103">
        <f t="shared" si="351"/>
        <v>0</v>
      </c>
      <c r="GFU63" s="103">
        <f t="shared" si="351"/>
        <v>0</v>
      </c>
      <c r="GFV63" s="103">
        <f t="shared" si="351"/>
        <v>0</v>
      </c>
      <c r="GFW63" s="103">
        <f t="shared" si="351"/>
        <v>0</v>
      </c>
      <c r="GFX63" s="103">
        <f t="shared" si="351"/>
        <v>0</v>
      </c>
      <c r="GFY63" s="103">
        <f t="shared" si="351"/>
        <v>0</v>
      </c>
      <c r="GFZ63" s="103">
        <f t="shared" si="351"/>
        <v>0</v>
      </c>
      <c r="GGA63" s="103">
        <f t="shared" si="351"/>
        <v>0</v>
      </c>
      <c r="GGB63" s="103">
        <f t="shared" si="351"/>
        <v>0</v>
      </c>
      <c r="GGC63" s="103">
        <f t="shared" si="351"/>
        <v>0</v>
      </c>
      <c r="GGD63" s="103">
        <f t="shared" si="351"/>
        <v>0</v>
      </c>
      <c r="GGE63" s="103">
        <f t="shared" si="351"/>
        <v>0</v>
      </c>
      <c r="GGF63" s="103">
        <f t="shared" si="351"/>
        <v>0</v>
      </c>
      <c r="GGG63" s="103">
        <f t="shared" si="351"/>
        <v>0</v>
      </c>
      <c r="GGH63" s="103">
        <f t="shared" si="351"/>
        <v>0</v>
      </c>
      <c r="GGI63" s="103">
        <f t="shared" si="351"/>
        <v>0</v>
      </c>
      <c r="GGJ63" s="103">
        <f t="shared" si="351"/>
        <v>0</v>
      </c>
      <c r="GGK63" s="103">
        <f t="shared" si="351"/>
        <v>0</v>
      </c>
      <c r="GGL63" s="103">
        <f t="shared" si="351"/>
        <v>0</v>
      </c>
      <c r="GGM63" s="103">
        <f t="shared" si="351"/>
        <v>0</v>
      </c>
      <c r="GGN63" s="103">
        <f t="shared" si="351"/>
        <v>0</v>
      </c>
      <c r="GGO63" s="103">
        <f t="shared" si="351"/>
        <v>0</v>
      </c>
      <c r="GGP63" s="103">
        <f t="shared" si="351"/>
        <v>0</v>
      </c>
      <c r="GGQ63" s="103">
        <f t="shared" si="351"/>
        <v>0</v>
      </c>
      <c r="GGR63" s="103">
        <f t="shared" si="351"/>
        <v>0</v>
      </c>
      <c r="GGS63" s="103">
        <f t="shared" si="351"/>
        <v>0</v>
      </c>
      <c r="GGT63" s="103">
        <f t="shared" si="351"/>
        <v>0</v>
      </c>
      <c r="GGU63" s="103">
        <f t="shared" si="351"/>
        <v>0</v>
      </c>
      <c r="GGV63" s="103">
        <f t="shared" si="351"/>
        <v>0</v>
      </c>
      <c r="GGW63" s="103">
        <f t="shared" si="351"/>
        <v>0</v>
      </c>
      <c r="GGX63" s="103">
        <f t="shared" si="351"/>
        <v>0</v>
      </c>
      <c r="GGY63" s="103">
        <f t="shared" si="351"/>
        <v>0</v>
      </c>
      <c r="GGZ63" s="103">
        <f t="shared" si="351"/>
        <v>0</v>
      </c>
      <c r="GHA63" s="103">
        <f t="shared" si="351"/>
        <v>0</v>
      </c>
      <c r="GHB63" s="103">
        <f t="shared" si="351"/>
        <v>0</v>
      </c>
      <c r="GHC63" s="103">
        <f t="shared" si="351"/>
        <v>0</v>
      </c>
      <c r="GHD63" s="103">
        <f t="shared" si="351"/>
        <v>0</v>
      </c>
      <c r="GHE63" s="103">
        <f t="shared" ref="GHE63:GJP63" si="352">SUM(GHE23:GHE40)</f>
        <v>0</v>
      </c>
      <c r="GHF63" s="103">
        <f t="shared" si="352"/>
        <v>0</v>
      </c>
      <c r="GHG63" s="103">
        <f t="shared" si="352"/>
        <v>0</v>
      </c>
      <c r="GHH63" s="103">
        <f t="shared" si="352"/>
        <v>0</v>
      </c>
      <c r="GHI63" s="103">
        <f t="shared" si="352"/>
        <v>0</v>
      </c>
      <c r="GHJ63" s="103">
        <f t="shared" si="352"/>
        <v>0</v>
      </c>
      <c r="GHK63" s="103">
        <f t="shared" si="352"/>
        <v>0</v>
      </c>
      <c r="GHL63" s="103">
        <f t="shared" si="352"/>
        <v>0</v>
      </c>
      <c r="GHM63" s="103">
        <f t="shared" si="352"/>
        <v>0</v>
      </c>
      <c r="GHN63" s="103">
        <f t="shared" si="352"/>
        <v>0</v>
      </c>
      <c r="GHO63" s="103">
        <f t="shared" si="352"/>
        <v>0</v>
      </c>
      <c r="GHP63" s="103">
        <f t="shared" si="352"/>
        <v>0</v>
      </c>
      <c r="GHQ63" s="103">
        <f t="shared" si="352"/>
        <v>0</v>
      </c>
      <c r="GHR63" s="103">
        <f t="shared" si="352"/>
        <v>0</v>
      </c>
      <c r="GHS63" s="103">
        <f t="shared" si="352"/>
        <v>0</v>
      </c>
      <c r="GHT63" s="103">
        <f t="shared" si="352"/>
        <v>0</v>
      </c>
      <c r="GHU63" s="103">
        <f t="shared" si="352"/>
        <v>0</v>
      </c>
      <c r="GHV63" s="103">
        <f t="shared" si="352"/>
        <v>0</v>
      </c>
      <c r="GHW63" s="103">
        <f t="shared" si="352"/>
        <v>0</v>
      </c>
      <c r="GHX63" s="103">
        <f t="shared" si="352"/>
        <v>0</v>
      </c>
      <c r="GHY63" s="103">
        <f t="shared" si="352"/>
        <v>0</v>
      </c>
      <c r="GHZ63" s="103">
        <f t="shared" si="352"/>
        <v>0</v>
      </c>
      <c r="GIA63" s="103">
        <f t="shared" si="352"/>
        <v>0</v>
      </c>
      <c r="GIB63" s="103">
        <f t="shared" si="352"/>
        <v>0</v>
      </c>
      <c r="GIC63" s="103">
        <f t="shared" si="352"/>
        <v>0</v>
      </c>
      <c r="GID63" s="103">
        <f t="shared" si="352"/>
        <v>0</v>
      </c>
      <c r="GIE63" s="103">
        <f t="shared" si="352"/>
        <v>0</v>
      </c>
      <c r="GIF63" s="103">
        <f t="shared" si="352"/>
        <v>0</v>
      </c>
      <c r="GIG63" s="103">
        <f t="shared" si="352"/>
        <v>0</v>
      </c>
      <c r="GIH63" s="103">
        <f t="shared" si="352"/>
        <v>0</v>
      </c>
      <c r="GII63" s="103">
        <f t="shared" si="352"/>
        <v>0</v>
      </c>
      <c r="GIJ63" s="103">
        <f t="shared" si="352"/>
        <v>0</v>
      </c>
      <c r="GIK63" s="103">
        <f t="shared" si="352"/>
        <v>0</v>
      </c>
      <c r="GIL63" s="103">
        <f t="shared" si="352"/>
        <v>0</v>
      </c>
      <c r="GIM63" s="103">
        <f t="shared" si="352"/>
        <v>0</v>
      </c>
      <c r="GIN63" s="103">
        <f t="shared" si="352"/>
        <v>0</v>
      </c>
      <c r="GIO63" s="103">
        <f t="shared" si="352"/>
        <v>0</v>
      </c>
      <c r="GIP63" s="103">
        <f t="shared" si="352"/>
        <v>0</v>
      </c>
      <c r="GIQ63" s="103">
        <f t="shared" si="352"/>
        <v>0</v>
      </c>
      <c r="GIR63" s="103">
        <f t="shared" si="352"/>
        <v>0</v>
      </c>
      <c r="GIS63" s="103">
        <f t="shared" si="352"/>
        <v>0</v>
      </c>
      <c r="GIT63" s="103">
        <f t="shared" si="352"/>
        <v>0</v>
      </c>
      <c r="GIU63" s="103">
        <f t="shared" si="352"/>
        <v>0</v>
      </c>
      <c r="GIV63" s="103">
        <f t="shared" si="352"/>
        <v>0</v>
      </c>
      <c r="GIW63" s="103">
        <f t="shared" si="352"/>
        <v>0</v>
      </c>
      <c r="GIX63" s="103">
        <f t="shared" si="352"/>
        <v>0</v>
      </c>
      <c r="GIY63" s="103">
        <f t="shared" si="352"/>
        <v>0</v>
      </c>
      <c r="GIZ63" s="103">
        <f t="shared" si="352"/>
        <v>0</v>
      </c>
      <c r="GJA63" s="103">
        <f t="shared" si="352"/>
        <v>0</v>
      </c>
      <c r="GJB63" s="103">
        <f t="shared" si="352"/>
        <v>0</v>
      </c>
      <c r="GJC63" s="103">
        <f t="shared" si="352"/>
        <v>0</v>
      </c>
      <c r="GJD63" s="103">
        <f t="shared" si="352"/>
        <v>0</v>
      </c>
      <c r="GJE63" s="103">
        <f t="shared" si="352"/>
        <v>0</v>
      </c>
      <c r="GJF63" s="103">
        <f t="shared" si="352"/>
        <v>0</v>
      </c>
      <c r="GJG63" s="103">
        <f t="shared" si="352"/>
        <v>0</v>
      </c>
      <c r="GJH63" s="103">
        <f t="shared" si="352"/>
        <v>0</v>
      </c>
      <c r="GJI63" s="103">
        <f t="shared" si="352"/>
        <v>0</v>
      </c>
      <c r="GJJ63" s="103">
        <f t="shared" si="352"/>
        <v>0</v>
      </c>
      <c r="GJK63" s="103">
        <f t="shared" si="352"/>
        <v>0</v>
      </c>
      <c r="GJL63" s="103">
        <f t="shared" si="352"/>
        <v>0</v>
      </c>
      <c r="GJM63" s="103">
        <f t="shared" si="352"/>
        <v>0</v>
      </c>
      <c r="GJN63" s="103">
        <f t="shared" si="352"/>
        <v>0</v>
      </c>
      <c r="GJO63" s="103">
        <f t="shared" si="352"/>
        <v>0</v>
      </c>
      <c r="GJP63" s="103">
        <f t="shared" si="352"/>
        <v>0</v>
      </c>
      <c r="GJQ63" s="103">
        <f t="shared" ref="GJQ63:GMB63" si="353">SUM(GJQ23:GJQ40)</f>
        <v>0</v>
      </c>
      <c r="GJR63" s="103">
        <f t="shared" si="353"/>
        <v>0</v>
      </c>
      <c r="GJS63" s="103">
        <f t="shared" si="353"/>
        <v>0</v>
      </c>
      <c r="GJT63" s="103">
        <f t="shared" si="353"/>
        <v>0</v>
      </c>
      <c r="GJU63" s="103">
        <f t="shared" si="353"/>
        <v>0</v>
      </c>
      <c r="GJV63" s="103">
        <f t="shared" si="353"/>
        <v>0</v>
      </c>
      <c r="GJW63" s="103">
        <f t="shared" si="353"/>
        <v>0</v>
      </c>
      <c r="GJX63" s="103">
        <f t="shared" si="353"/>
        <v>0</v>
      </c>
      <c r="GJY63" s="103">
        <f t="shared" si="353"/>
        <v>0</v>
      </c>
      <c r="GJZ63" s="103">
        <f t="shared" si="353"/>
        <v>0</v>
      </c>
      <c r="GKA63" s="103">
        <f t="shared" si="353"/>
        <v>0</v>
      </c>
      <c r="GKB63" s="103">
        <f t="shared" si="353"/>
        <v>0</v>
      </c>
      <c r="GKC63" s="103">
        <f t="shared" si="353"/>
        <v>0</v>
      </c>
      <c r="GKD63" s="103">
        <f t="shared" si="353"/>
        <v>0</v>
      </c>
      <c r="GKE63" s="103">
        <f t="shared" si="353"/>
        <v>0</v>
      </c>
      <c r="GKF63" s="103">
        <f t="shared" si="353"/>
        <v>0</v>
      </c>
      <c r="GKG63" s="103">
        <f t="shared" si="353"/>
        <v>0</v>
      </c>
      <c r="GKH63" s="103">
        <f t="shared" si="353"/>
        <v>0</v>
      </c>
      <c r="GKI63" s="103">
        <f t="shared" si="353"/>
        <v>0</v>
      </c>
      <c r="GKJ63" s="103">
        <f t="shared" si="353"/>
        <v>0</v>
      </c>
      <c r="GKK63" s="103">
        <f t="shared" si="353"/>
        <v>0</v>
      </c>
      <c r="GKL63" s="103">
        <f t="shared" si="353"/>
        <v>0</v>
      </c>
      <c r="GKM63" s="103">
        <f t="shared" si="353"/>
        <v>0</v>
      </c>
      <c r="GKN63" s="103">
        <f t="shared" si="353"/>
        <v>0</v>
      </c>
      <c r="GKO63" s="103">
        <f t="shared" si="353"/>
        <v>0</v>
      </c>
      <c r="GKP63" s="103">
        <f t="shared" si="353"/>
        <v>0</v>
      </c>
      <c r="GKQ63" s="103">
        <f t="shared" si="353"/>
        <v>0</v>
      </c>
      <c r="GKR63" s="103">
        <f t="shared" si="353"/>
        <v>0</v>
      </c>
      <c r="GKS63" s="103">
        <f t="shared" si="353"/>
        <v>0</v>
      </c>
      <c r="GKT63" s="103">
        <f t="shared" si="353"/>
        <v>0</v>
      </c>
      <c r="GKU63" s="103">
        <f t="shared" si="353"/>
        <v>0</v>
      </c>
      <c r="GKV63" s="103">
        <f t="shared" si="353"/>
        <v>0</v>
      </c>
      <c r="GKW63" s="103">
        <f t="shared" si="353"/>
        <v>0</v>
      </c>
      <c r="GKX63" s="103">
        <f t="shared" si="353"/>
        <v>0</v>
      </c>
      <c r="GKY63" s="103">
        <f t="shared" si="353"/>
        <v>0</v>
      </c>
      <c r="GKZ63" s="103">
        <f t="shared" si="353"/>
        <v>0</v>
      </c>
      <c r="GLA63" s="103">
        <f t="shared" si="353"/>
        <v>0</v>
      </c>
      <c r="GLB63" s="103">
        <f t="shared" si="353"/>
        <v>0</v>
      </c>
      <c r="GLC63" s="103">
        <f t="shared" si="353"/>
        <v>0</v>
      </c>
      <c r="GLD63" s="103">
        <f t="shared" si="353"/>
        <v>0</v>
      </c>
      <c r="GLE63" s="103">
        <f t="shared" si="353"/>
        <v>0</v>
      </c>
      <c r="GLF63" s="103">
        <f t="shared" si="353"/>
        <v>0</v>
      </c>
      <c r="GLG63" s="103">
        <f t="shared" si="353"/>
        <v>0</v>
      </c>
      <c r="GLH63" s="103">
        <f t="shared" si="353"/>
        <v>0</v>
      </c>
      <c r="GLI63" s="103">
        <f t="shared" si="353"/>
        <v>0</v>
      </c>
      <c r="GLJ63" s="103">
        <f t="shared" si="353"/>
        <v>0</v>
      </c>
      <c r="GLK63" s="103">
        <f t="shared" si="353"/>
        <v>0</v>
      </c>
      <c r="GLL63" s="103">
        <f t="shared" si="353"/>
        <v>0</v>
      </c>
      <c r="GLM63" s="103">
        <f t="shared" si="353"/>
        <v>0</v>
      </c>
      <c r="GLN63" s="103">
        <f t="shared" si="353"/>
        <v>0</v>
      </c>
      <c r="GLO63" s="103">
        <f t="shared" si="353"/>
        <v>0</v>
      </c>
      <c r="GLP63" s="103">
        <f t="shared" si="353"/>
        <v>0</v>
      </c>
      <c r="GLQ63" s="103">
        <f t="shared" si="353"/>
        <v>0</v>
      </c>
      <c r="GLR63" s="103">
        <f t="shared" si="353"/>
        <v>0</v>
      </c>
      <c r="GLS63" s="103">
        <f t="shared" si="353"/>
        <v>0</v>
      </c>
      <c r="GLT63" s="103">
        <f t="shared" si="353"/>
        <v>0</v>
      </c>
      <c r="GLU63" s="103">
        <f t="shared" si="353"/>
        <v>0</v>
      </c>
      <c r="GLV63" s="103">
        <f t="shared" si="353"/>
        <v>0</v>
      </c>
      <c r="GLW63" s="103">
        <f t="shared" si="353"/>
        <v>0</v>
      </c>
      <c r="GLX63" s="103">
        <f t="shared" si="353"/>
        <v>0</v>
      </c>
      <c r="GLY63" s="103">
        <f t="shared" si="353"/>
        <v>0</v>
      </c>
      <c r="GLZ63" s="103">
        <f t="shared" si="353"/>
        <v>0</v>
      </c>
      <c r="GMA63" s="103">
        <f t="shared" si="353"/>
        <v>0</v>
      </c>
      <c r="GMB63" s="103">
        <f t="shared" si="353"/>
        <v>0</v>
      </c>
      <c r="GMC63" s="103">
        <f t="shared" ref="GMC63:GON63" si="354">SUM(GMC23:GMC40)</f>
        <v>0</v>
      </c>
      <c r="GMD63" s="103">
        <f t="shared" si="354"/>
        <v>0</v>
      </c>
      <c r="GME63" s="103">
        <f t="shared" si="354"/>
        <v>0</v>
      </c>
      <c r="GMF63" s="103">
        <f t="shared" si="354"/>
        <v>0</v>
      </c>
      <c r="GMG63" s="103">
        <f t="shared" si="354"/>
        <v>0</v>
      </c>
      <c r="GMH63" s="103">
        <f t="shared" si="354"/>
        <v>0</v>
      </c>
      <c r="GMI63" s="103">
        <f t="shared" si="354"/>
        <v>0</v>
      </c>
      <c r="GMJ63" s="103">
        <f t="shared" si="354"/>
        <v>0</v>
      </c>
      <c r="GMK63" s="103">
        <f t="shared" si="354"/>
        <v>0</v>
      </c>
      <c r="GML63" s="103">
        <f t="shared" si="354"/>
        <v>0</v>
      </c>
      <c r="GMM63" s="103">
        <f t="shared" si="354"/>
        <v>0</v>
      </c>
      <c r="GMN63" s="103">
        <f t="shared" si="354"/>
        <v>0</v>
      </c>
      <c r="GMO63" s="103">
        <f t="shared" si="354"/>
        <v>0</v>
      </c>
      <c r="GMP63" s="103">
        <f t="shared" si="354"/>
        <v>0</v>
      </c>
      <c r="GMQ63" s="103">
        <f t="shared" si="354"/>
        <v>0</v>
      </c>
      <c r="GMR63" s="103">
        <f t="shared" si="354"/>
        <v>0</v>
      </c>
      <c r="GMS63" s="103">
        <f t="shared" si="354"/>
        <v>0</v>
      </c>
      <c r="GMT63" s="103">
        <f t="shared" si="354"/>
        <v>0</v>
      </c>
      <c r="GMU63" s="103">
        <f t="shared" si="354"/>
        <v>0</v>
      </c>
      <c r="GMV63" s="103">
        <f t="shared" si="354"/>
        <v>0</v>
      </c>
      <c r="GMW63" s="103">
        <f t="shared" si="354"/>
        <v>0</v>
      </c>
      <c r="GMX63" s="103">
        <f t="shared" si="354"/>
        <v>0</v>
      </c>
      <c r="GMY63" s="103">
        <f t="shared" si="354"/>
        <v>0</v>
      </c>
      <c r="GMZ63" s="103">
        <f t="shared" si="354"/>
        <v>0</v>
      </c>
      <c r="GNA63" s="103">
        <f t="shared" si="354"/>
        <v>0</v>
      </c>
      <c r="GNB63" s="103">
        <f t="shared" si="354"/>
        <v>0</v>
      </c>
      <c r="GNC63" s="103">
        <f t="shared" si="354"/>
        <v>0</v>
      </c>
      <c r="GND63" s="103">
        <f t="shared" si="354"/>
        <v>0</v>
      </c>
      <c r="GNE63" s="103">
        <f t="shared" si="354"/>
        <v>0</v>
      </c>
      <c r="GNF63" s="103">
        <f t="shared" si="354"/>
        <v>0</v>
      </c>
      <c r="GNG63" s="103">
        <f t="shared" si="354"/>
        <v>0</v>
      </c>
      <c r="GNH63" s="103">
        <f t="shared" si="354"/>
        <v>0</v>
      </c>
      <c r="GNI63" s="103">
        <f t="shared" si="354"/>
        <v>0</v>
      </c>
      <c r="GNJ63" s="103">
        <f t="shared" si="354"/>
        <v>0</v>
      </c>
      <c r="GNK63" s="103">
        <f t="shared" si="354"/>
        <v>0</v>
      </c>
      <c r="GNL63" s="103">
        <f t="shared" si="354"/>
        <v>0</v>
      </c>
      <c r="GNM63" s="103">
        <f t="shared" si="354"/>
        <v>0</v>
      </c>
      <c r="GNN63" s="103">
        <f t="shared" si="354"/>
        <v>0</v>
      </c>
      <c r="GNO63" s="103">
        <f t="shared" si="354"/>
        <v>0</v>
      </c>
      <c r="GNP63" s="103">
        <f t="shared" si="354"/>
        <v>0</v>
      </c>
      <c r="GNQ63" s="103">
        <f t="shared" si="354"/>
        <v>0</v>
      </c>
      <c r="GNR63" s="103">
        <f t="shared" si="354"/>
        <v>0</v>
      </c>
      <c r="GNS63" s="103">
        <f t="shared" si="354"/>
        <v>0</v>
      </c>
      <c r="GNT63" s="103">
        <f t="shared" si="354"/>
        <v>0</v>
      </c>
      <c r="GNU63" s="103">
        <f t="shared" si="354"/>
        <v>0</v>
      </c>
      <c r="GNV63" s="103">
        <f t="shared" si="354"/>
        <v>0</v>
      </c>
      <c r="GNW63" s="103">
        <f t="shared" si="354"/>
        <v>0</v>
      </c>
      <c r="GNX63" s="103">
        <f t="shared" si="354"/>
        <v>0</v>
      </c>
      <c r="GNY63" s="103">
        <f t="shared" si="354"/>
        <v>0</v>
      </c>
      <c r="GNZ63" s="103">
        <f t="shared" si="354"/>
        <v>0</v>
      </c>
      <c r="GOA63" s="103">
        <f t="shared" si="354"/>
        <v>0</v>
      </c>
      <c r="GOB63" s="103">
        <f t="shared" si="354"/>
        <v>0</v>
      </c>
      <c r="GOC63" s="103">
        <f t="shared" si="354"/>
        <v>0</v>
      </c>
      <c r="GOD63" s="103">
        <f t="shared" si="354"/>
        <v>0</v>
      </c>
      <c r="GOE63" s="103">
        <f t="shared" si="354"/>
        <v>0</v>
      </c>
      <c r="GOF63" s="103">
        <f t="shared" si="354"/>
        <v>0</v>
      </c>
      <c r="GOG63" s="103">
        <f t="shared" si="354"/>
        <v>0</v>
      </c>
      <c r="GOH63" s="103">
        <f t="shared" si="354"/>
        <v>0</v>
      </c>
      <c r="GOI63" s="103">
        <f t="shared" si="354"/>
        <v>0</v>
      </c>
      <c r="GOJ63" s="103">
        <f t="shared" si="354"/>
        <v>0</v>
      </c>
      <c r="GOK63" s="103">
        <f t="shared" si="354"/>
        <v>0</v>
      </c>
      <c r="GOL63" s="103">
        <f t="shared" si="354"/>
        <v>0</v>
      </c>
      <c r="GOM63" s="103">
        <f t="shared" si="354"/>
        <v>0</v>
      </c>
      <c r="GON63" s="103">
        <f t="shared" si="354"/>
        <v>0</v>
      </c>
      <c r="GOO63" s="103">
        <f t="shared" ref="GOO63:GQZ63" si="355">SUM(GOO23:GOO40)</f>
        <v>0</v>
      </c>
      <c r="GOP63" s="103">
        <f t="shared" si="355"/>
        <v>0</v>
      </c>
      <c r="GOQ63" s="103">
        <f t="shared" si="355"/>
        <v>0</v>
      </c>
      <c r="GOR63" s="103">
        <f t="shared" si="355"/>
        <v>0</v>
      </c>
      <c r="GOS63" s="103">
        <f t="shared" si="355"/>
        <v>0</v>
      </c>
      <c r="GOT63" s="103">
        <f t="shared" si="355"/>
        <v>0</v>
      </c>
      <c r="GOU63" s="103">
        <f t="shared" si="355"/>
        <v>0</v>
      </c>
      <c r="GOV63" s="103">
        <f t="shared" si="355"/>
        <v>0</v>
      </c>
      <c r="GOW63" s="103">
        <f t="shared" si="355"/>
        <v>0</v>
      </c>
      <c r="GOX63" s="103">
        <f t="shared" si="355"/>
        <v>0</v>
      </c>
      <c r="GOY63" s="103">
        <f t="shared" si="355"/>
        <v>0</v>
      </c>
      <c r="GOZ63" s="103">
        <f t="shared" si="355"/>
        <v>0</v>
      </c>
      <c r="GPA63" s="103">
        <f t="shared" si="355"/>
        <v>0</v>
      </c>
      <c r="GPB63" s="103">
        <f t="shared" si="355"/>
        <v>0</v>
      </c>
      <c r="GPC63" s="103">
        <f t="shared" si="355"/>
        <v>0</v>
      </c>
      <c r="GPD63" s="103">
        <f t="shared" si="355"/>
        <v>0</v>
      </c>
      <c r="GPE63" s="103">
        <f t="shared" si="355"/>
        <v>0</v>
      </c>
      <c r="GPF63" s="103">
        <f t="shared" si="355"/>
        <v>0</v>
      </c>
      <c r="GPG63" s="103">
        <f t="shared" si="355"/>
        <v>0</v>
      </c>
      <c r="GPH63" s="103">
        <f t="shared" si="355"/>
        <v>0</v>
      </c>
      <c r="GPI63" s="103">
        <f t="shared" si="355"/>
        <v>0</v>
      </c>
      <c r="GPJ63" s="103">
        <f t="shared" si="355"/>
        <v>0</v>
      </c>
      <c r="GPK63" s="103">
        <f t="shared" si="355"/>
        <v>0</v>
      </c>
      <c r="GPL63" s="103">
        <f t="shared" si="355"/>
        <v>0</v>
      </c>
      <c r="GPM63" s="103">
        <f t="shared" si="355"/>
        <v>0</v>
      </c>
      <c r="GPN63" s="103">
        <f t="shared" si="355"/>
        <v>0</v>
      </c>
      <c r="GPO63" s="103">
        <f t="shared" si="355"/>
        <v>0</v>
      </c>
      <c r="GPP63" s="103">
        <f t="shared" si="355"/>
        <v>0</v>
      </c>
      <c r="GPQ63" s="103">
        <f t="shared" si="355"/>
        <v>0</v>
      </c>
      <c r="GPR63" s="103">
        <f t="shared" si="355"/>
        <v>0</v>
      </c>
      <c r="GPS63" s="103">
        <f t="shared" si="355"/>
        <v>0</v>
      </c>
      <c r="GPT63" s="103">
        <f t="shared" si="355"/>
        <v>0</v>
      </c>
      <c r="GPU63" s="103">
        <f t="shared" si="355"/>
        <v>0</v>
      </c>
      <c r="GPV63" s="103">
        <f t="shared" si="355"/>
        <v>0</v>
      </c>
      <c r="GPW63" s="103">
        <f t="shared" si="355"/>
        <v>0</v>
      </c>
      <c r="GPX63" s="103">
        <f t="shared" si="355"/>
        <v>0</v>
      </c>
      <c r="GPY63" s="103">
        <f t="shared" si="355"/>
        <v>0</v>
      </c>
      <c r="GPZ63" s="103">
        <f t="shared" si="355"/>
        <v>0</v>
      </c>
      <c r="GQA63" s="103">
        <f t="shared" si="355"/>
        <v>0</v>
      </c>
      <c r="GQB63" s="103">
        <f t="shared" si="355"/>
        <v>0</v>
      </c>
      <c r="GQC63" s="103">
        <f t="shared" si="355"/>
        <v>0</v>
      </c>
      <c r="GQD63" s="103">
        <f t="shared" si="355"/>
        <v>0</v>
      </c>
      <c r="GQE63" s="103">
        <f t="shared" si="355"/>
        <v>0</v>
      </c>
      <c r="GQF63" s="103">
        <f t="shared" si="355"/>
        <v>0</v>
      </c>
      <c r="GQG63" s="103">
        <f t="shared" si="355"/>
        <v>0</v>
      </c>
      <c r="GQH63" s="103">
        <f t="shared" si="355"/>
        <v>0</v>
      </c>
      <c r="GQI63" s="103">
        <f t="shared" si="355"/>
        <v>0</v>
      </c>
      <c r="GQJ63" s="103">
        <f t="shared" si="355"/>
        <v>0</v>
      </c>
      <c r="GQK63" s="103">
        <f t="shared" si="355"/>
        <v>0</v>
      </c>
      <c r="GQL63" s="103">
        <f t="shared" si="355"/>
        <v>0</v>
      </c>
      <c r="GQM63" s="103">
        <f t="shared" si="355"/>
        <v>0</v>
      </c>
      <c r="GQN63" s="103">
        <f t="shared" si="355"/>
        <v>0</v>
      </c>
      <c r="GQO63" s="103">
        <f t="shared" si="355"/>
        <v>0</v>
      </c>
      <c r="GQP63" s="103">
        <f t="shared" si="355"/>
        <v>0</v>
      </c>
      <c r="GQQ63" s="103">
        <f t="shared" si="355"/>
        <v>0</v>
      </c>
      <c r="GQR63" s="103">
        <f t="shared" si="355"/>
        <v>0</v>
      </c>
      <c r="GQS63" s="103">
        <f t="shared" si="355"/>
        <v>0</v>
      </c>
      <c r="GQT63" s="103">
        <f t="shared" si="355"/>
        <v>0</v>
      </c>
      <c r="GQU63" s="103">
        <f t="shared" si="355"/>
        <v>0</v>
      </c>
      <c r="GQV63" s="103">
        <f t="shared" si="355"/>
        <v>0</v>
      </c>
      <c r="GQW63" s="103">
        <f t="shared" si="355"/>
        <v>0</v>
      </c>
      <c r="GQX63" s="103">
        <f t="shared" si="355"/>
        <v>0</v>
      </c>
      <c r="GQY63" s="103">
        <f t="shared" si="355"/>
        <v>0</v>
      </c>
      <c r="GQZ63" s="103">
        <f t="shared" si="355"/>
        <v>0</v>
      </c>
      <c r="GRA63" s="103">
        <f t="shared" ref="GRA63:GTL63" si="356">SUM(GRA23:GRA40)</f>
        <v>0</v>
      </c>
      <c r="GRB63" s="103">
        <f t="shared" si="356"/>
        <v>0</v>
      </c>
      <c r="GRC63" s="103">
        <f t="shared" si="356"/>
        <v>0</v>
      </c>
      <c r="GRD63" s="103">
        <f t="shared" si="356"/>
        <v>0</v>
      </c>
      <c r="GRE63" s="103">
        <f t="shared" si="356"/>
        <v>0</v>
      </c>
      <c r="GRF63" s="103">
        <f t="shared" si="356"/>
        <v>0</v>
      </c>
      <c r="GRG63" s="103">
        <f t="shared" si="356"/>
        <v>0</v>
      </c>
      <c r="GRH63" s="103">
        <f t="shared" si="356"/>
        <v>0</v>
      </c>
      <c r="GRI63" s="103">
        <f t="shared" si="356"/>
        <v>0</v>
      </c>
      <c r="GRJ63" s="103">
        <f t="shared" si="356"/>
        <v>0</v>
      </c>
      <c r="GRK63" s="103">
        <f t="shared" si="356"/>
        <v>0</v>
      </c>
      <c r="GRL63" s="103">
        <f t="shared" si="356"/>
        <v>0</v>
      </c>
      <c r="GRM63" s="103">
        <f t="shared" si="356"/>
        <v>0</v>
      </c>
      <c r="GRN63" s="103">
        <f t="shared" si="356"/>
        <v>0</v>
      </c>
      <c r="GRO63" s="103">
        <f t="shared" si="356"/>
        <v>0</v>
      </c>
      <c r="GRP63" s="103">
        <f t="shared" si="356"/>
        <v>0</v>
      </c>
      <c r="GRQ63" s="103">
        <f t="shared" si="356"/>
        <v>0</v>
      </c>
      <c r="GRR63" s="103">
        <f t="shared" si="356"/>
        <v>0</v>
      </c>
      <c r="GRS63" s="103">
        <f t="shared" si="356"/>
        <v>0</v>
      </c>
      <c r="GRT63" s="103">
        <f t="shared" si="356"/>
        <v>0</v>
      </c>
      <c r="GRU63" s="103">
        <f t="shared" si="356"/>
        <v>0</v>
      </c>
      <c r="GRV63" s="103">
        <f t="shared" si="356"/>
        <v>0</v>
      </c>
      <c r="GRW63" s="103">
        <f t="shared" si="356"/>
        <v>0</v>
      </c>
      <c r="GRX63" s="103">
        <f t="shared" si="356"/>
        <v>0</v>
      </c>
      <c r="GRY63" s="103">
        <f t="shared" si="356"/>
        <v>0</v>
      </c>
      <c r="GRZ63" s="103">
        <f t="shared" si="356"/>
        <v>0</v>
      </c>
      <c r="GSA63" s="103">
        <f t="shared" si="356"/>
        <v>0</v>
      </c>
      <c r="GSB63" s="103">
        <f t="shared" si="356"/>
        <v>0</v>
      </c>
      <c r="GSC63" s="103">
        <f t="shared" si="356"/>
        <v>0</v>
      </c>
      <c r="GSD63" s="103">
        <f t="shared" si="356"/>
        <v>0</v>
      </c>
      <c r="GSE63" s="103">
        <f t="shared" si="356"/>
        <v>0</v>
      </c>
      <c r="GSF63" s="103">
        <f t="shared" si="356"/>
        <v>0</v>
      </c>
      <c r="GSG63" s="103">
        <f t="shared" si="356"/>
        <v>0</v>
      </c>
      <c r="GSH63" s="103">
        <f t="shared" si="356"/>
        <v>0</v>
      </c>
      <c r="GSI63" s="103">
        <f t="shared" si="356"/>
        <v>0</v>
      </c>
      <c r="GSJ63" s="103">
        <f t="shared" si="356"/>
        <v>0</v>
      </c>
      <c r="GSK63" s="103">
        <f t="shared" si="356"/>
        <v>0</v>
      </c>
      <c r="GSL63" s="103">
        <f t="shared" si="356"/>
        <v>0</v>
      </c>
      <c r="GSM63" s="103">
        <f t="shared" si="356"/>
        <v>0</v>
      </c>
      <c r="GSN63" s="103">
        <f t="shared" si="356"/>
        <v>0</v>
      </c>
      <c r="GSO63" s="103">
        <f t="shared" si="356"/>
        <v>0</v>
      </c>
      <c r="GSP63" s="103">
        <f t="shared" si="356"/>
        <v>0</v>
      </c>
      <c r="GSQ63" s="103">
        <f t="shared" si="356"/>
        <v>0</v>
      </c>
      <c r="GSR63" s="103">
        <f t="shared" si="356"/>
        <v>0</v>
      </c>
      <c r="GSS63" s="103">
        <f t="shared" si="356"/>
        <v>0</v>
      </c>
      <c r="GST63" s="103">
        <f t="shared" si="356"/>
        <v>0</v>
      </c>
      <c r="GSU63" s="103">
        <f t="shared" si="356"/>
        <v>0</v>
      </c>
      <c r="GSV63" s="103">
        <f t="shared" si="356"/>
        <v>0</v>
      </c>
      <c r="GSW63" s="103">
        <f t="shared" si="356"/>
        <v>0</v>
      </c>
      <c r="GSX63" s="103">
        <f t="shared" si="356"/>
        <v>0</v>
      </c>
      <c r="GSY63" s="103">
        <f t="shared" si="356"/>
        <v>0</v>
      </c>
      <c r="GSZ63" s="103">
        <f t="shared" si="356"/>
        <v>0</v>
      </c>
      <c r="GTA63" s="103">
        <f t="shared" si="356"/>
        <v>0</v>
      </c>
      <c r="GTB63" s="103">
        <f t="shared" si="356"/>
        <v>0</v>
      </c>
      <c r="GTC63" s="103">
        <f t="shared" si="356"/>
        <v>0</v>
      </c>
      <c r="GTD63" s="103">
        <f t="shared" si="356"/>
        <v>0</v>
      </c>
      <c r="GTE63" s="103">
        <f t="shared" si="356"/>
        <v>0</v>
      </c>
      <c r="GTF63" s="103">
        <f t="shared" si="356"/>
        <v>0</v>
      </c>
      <c r="GTG63" s="103">
        <f t="shared" si="356"/>
        <v>0</v>
      </c>
      <c r="GTH63" s="103">
        <f t="shared" si="356"/>
        <v>0</v>
      </c>
      <c r="GTI63" s="103">
        <f t="shared" si="356"/>
        <v>0</v>
      </c>
      <c r="GTJ63" s="103">
        <f t="shared" si="356"/>
        <v>0</v>
      </c>
      <c r="GTK63" s="103">
        <f t="shared" si="356"/>
        <v>0</v>
      </c>
      <c r="GTL63" s="103">
        <f t="shared" si="356"/>
        <v>0</v>
      </c>
      <c r="GTM63" s="103">
        <f t="shared" ref="GTM63:GVX63" si="357">SUM(GTM23:GTM40)</f>
        <v>0</v>
      </c>
      <c r="GTN63" s="103">
        <f t="shared" si="357"/>
        <v>0</v>
      </c>
      <c r="GTO63" s="103">
        <f t="shared" si="357"/>
        <v>0</v>
      </c>
      <c r="GTP63" s="103">
        <f t="shared" si="357"/>
        <v>0</v>
      </c>
      <c r="GTQ63" s="103">
        <f t="shared" si="357"/>
        <v>0</v>
      </c>
      <c r="GTR63" s="103">
        <f t="shared" si="357"/>
        <v>0</v>
      </c>
      <c r="GTS63" s="103">
        <f t="shared" si="357"/>
        <v>0</v>
      </c>
      <c r="GTT63" s="103">
        <f t="shared" si="357"/>
        <v>0</v>
      </c>
      <c r="GTU63" s="103">
        <f t="shared" si="357"/>
        <v>0</v>
      </c>
      <c r="GTV63" s="103">
        <f t="shared" si="357"/>
        <v>0</v>
      </c>
      <c r="GTW63" s="103">
        <f t="shared" si="357"/>
        <v>0</v>
      </c>
      <c r="GTX63" s="103">
        <f t="shared" si="357"/>
        <v>0</v>
      </c>
      <c r="GTY63" s="103">
        <f t="shared" si="357"/>
        <v>0</v>
      </c>
      <c r="GTZ63" s="103">
        <f t="shared" si="357"/>
        <v>0</v>
      </c>
      <c r="GUA63" s="103">
        <f t="shared" si="357"/>
        <v>0</v>
      </c>
      <c r="GUB63" s="103">
        <f t="shared" si="357"/>
        <v>0</v>
      </c>
      <c r="GUC63" s="103">
        <f t="shared" si="357"/>
        <v>0</v>
      </c>
      <c r="GUD63" s="103">
        <f t="shared" si="357"/>
        <v>0</v>
      </c>
      <c r="GUE63" s="103">
        <f t="shared" si="357"/>
        <v>0</v>
      </c>
      <c r="GUF63" s="103">
        <f t="shared" si="357"/>
        <v>0</v>
      </c>
      <c r="GUG63" s="103">
        <f t="shared" si="357"/>
        <v>0</v>
      </c>
      <c r="GUH63" s="103">
        <f t="shared" si="357"/>
        <v>0</v>
      </c>
      <c r="GUI63" s="103">
        <f t="shared" si="357"/>
        <v>0</v>
      </c>
      <c r="GUJ63" s="103">
        <f t="shared" si="357"/>
        <v>0</v>
      </c>
      <c r="GUK63" s="103">
        <f t="shared" si="357"/>
        <v>0</v>
      </c>
      <c r="GUL63" s="103">
        <f t="shared" si="357"/>
        <v>0</v>
      </c>
      <c r="GUM63" s="103">
        <f t="shared" si="357"/>
        <v>0</v>
      </c>
      <c r="GUN63" s="103">
        <f t="shared" si="357"/>
        <v>0</v>
      </c>
      <c r="GUO63" s="103">
        <f t="shared" si="357"/>
        <v>0</v>
      </c>
      <c r="GUP63" s="103">
        <f t="shared" si="357"/>
        <v>0</v>
      </c>
      <c r="GUQ63" s="103">
        <f t="shared" si="357"/>
        <v>0</v>
      </c>
      <c r="GUR63" s="103">
        <f t="shared" si="357"/>
        <v>0</v>
      </c>
      <c r="GUS63" s="103">
        <f t="shared" si="357"/>
        <v>0</v>
      </c>
      <c r="GUT63" s="103">
        <f t="shared" si="357"/>
        <v>0</v>
      </c>
      <c r="GUU63" s="103">
        <f t="shared" si="357"/>
        <v>0</v>
      </c>
      <c r="GUV63" s="103">
        <f t="shared" si="357"/>
        <v>0</v>
      </c>
      <c r="GUW63" s="103">
        <f t="shared" si="357"/>
        <v>0</v>
      </c>
      <c r="GUX63" s="103">
        <f t="shared" si="357"/>
        <v>0</v>
      </c>
      <c r="GUY63" s="103">
        <f t="shared" si="357"/>
        <v>0</v>
      </c>
      <c r="GUZ63" s="103">
        <f t="shared" si="357"/>
        <v>0</v>
      </c>
      <c r="GVA63" s="103">
        <f t="shared" si="357"/>
        <v>0</v>
      </c>
      <c r="GVB63" s="103">
        <f t="shared" si="357"/>
        <v>0</v>
      </c>
      <c r="GVC63" s="103">
        <f t="shared" si="357"/>
        <v>0</v>
      </c>
      <c r="GVD63" s="103">
        <f t="shared" si="357"/>
        <v>0</v>
      </c>
      <c r="GVE63" s="103">
        <f t="shared" si="357"/>
        <v>0</v>
      </c>
      <c r="GVF63" s="103">
        <f t="shared" si="357"/>
        <v>0</v>
      </c>
      <c r="GVG63" s="103">
        <f t="shared" si="357"/>
        <v>0</v>
      </c>
      <c r="GVH63" s="103">
        <f t="shared" si="357"/>
        <v>0</v>
      </c>
      <c r="GVI63" s="103">
        <f t="shared" si="357"/>
        <v>0</v>
      </c>
      <c r="GVJ63" s="103">
        <f t="shared" si="357"/>
        <v>0</v>
      </c>
      <c r="GVK63" s="103">
        <f t="shared" si="357"/>
        <v>0</v>
      </c>
      <c r="GVL63" s="103">
        <f t="shared" si="357"/>
        <v>0</v>
      </c>
      <c r="GVM63" s="103">
        <f t="shared" si="357"/>
        <v>0</v>
      </c>
      <c r="GVN63" s="103">
        <f t="shared" si="357"/>
        <v>0</v>
      </c>
      <c r="GVO63" s="103">
        <f t="shared" si="357"/>
        <v>0</v>
      </c>
      <c r="GVP63" s="103">
        <f t="shared" si="357"/>
        <v>0</v>
      </c>
      <c r="GVQ63" s="103">
        <f t="shared" si="357"/>
        <v>0</v>
      </c>
      <c r="GVR63" s="103">
        <f t="shared" si="357"/>
        <v>0</v>
      </c>
      <c r="GVS63" s="103">
        <f t="shared" si="357"/>
        <v>0</v>
      </c>
      <c r="GVT63" s="103">
        <f t="shared" si="357"/>
        <v>0</v>
      </c>
      <c r="GVU63" s="103">
        <f t="shared" si="357"/>
        <v>0</v>
      </c>
      <c r="GVV63" s="103">
        <f t="shared" si="357"/>
        <v>0</v>
      </c>
      <c r="GVW63" s="103">
        <f t="shared" si="357"/>
        <v>0</v>
      </c>
      <c r="GVX63" s="103">
        <f t="shared" si="357"/>
        <v>0</v>
      </c>
      <c r="GVY63" s="103">
        <f t="shared" ref="GVY63:GYJ63" si="358">SUM(GVY23:GVY40)</f>
        <v>0</v>
      </c>
      <c r="GVZ63" s="103">
        <f t="shared" si="358"/>
        <v>0</v>
      </c>
      <c r="GWA63" s="103">
        <f t="shared" si="358"/>
        <v>0</v>
      </c>
      <c r="GWB63" s="103">
        <f t="shared" si="358"/>
        <v>0</v>
      </c>
      <c r="GWC63" s="103">
        <f t="shared" si="358"/>
        <v>0</v>
      </c>
      <c r="GWD63" s="103">
        <f t="shared" si="358"/>
        <v>0</v>
      </c>
      <c r="GWE63" s="103">
        <f t="shared" si="358"/>
        <v>0</v>
      </c>
      <c r="GWF63" s="103">
        <f t="shared" si="358"/>
        <v>0</v>
      </c>
      <c r="GWG63" s="103">
        <f t="shared" si="358"/>
        <v>0</v>
      </c>
      <c r="GWH63" s="103">
        <f t="shared" si="358"/>
        <v>0</v>
      </c>
      <c r="GWI63" s="103">
        <f t="shared" si="358"/>
        <v>0</v>
      </c>
      <c r="GWJ63" s="103">
        <f t="shared" si="358"/>
        <v>0</v>
      </c>
      <c r="GWK63" s="103">
        <f t="shared" si="358"/>
        <v>0</v>
      </c>
      <c r="GWL63" s="103">
        <f t="shared" si="358"/>
        <v>0</v>
      </c>
      <c r="GWM63" s="103">
        <f t="shared" si="358"/>
        <v>0</v>
      </c>
      <c r="GWN63" s="103">
        <f t="shared" si="358"/>
        <v>0</v>
      </c>
      <c r="GWO63" s="103">
        <f t="shared" si="358"/>
        <v>0</v>
      </c>
      <c r="GWP63" s="103">
        <f t="shared" si="358"/>
        <v>0</v>
      </c>
      <c r="GWQ63" s="103">
        <f t="shared" si="358"/>
        <v>0</v>
      </c>
      <c r="GWR63" s="103">
        <f t="shared" si="358"/>
        <v>0</v>
      </c>
      <c r="GWS63" s="103">
        <f t="shared" si="358"/>
        <v>0</v>
      </c>
      <c r="GWT63" s="103">
        <f t="shared" si="358"/>
        <v>0</v>
      </c>
      <c r="GWU63" s="103">
        <f t="shared" si="358"/>
        <v>0</v>
      </c>
      <c r="GWV63" s="103">
        <f t="shared" si="358"/>
        <v>0</v>
      </c>
      <c r="GWW63" s="103">
        <f t="shared" si="358"/>
        <v>0</v>
      </c>
      <c r="GWX63" s="103">
        <f t="shared" si="358"/>
        <v>0</v>
      </c>
      <c r="GWY63" s="103">
        <f t="shared" si="358"/>
        <v>0</v>
      </c>
      <c r="GWZ63" s="103">
        <f t="shared" si="358"/>
        <v>0</v>
      </c>
      <c r="GXA63" s="103">
        <f t="shared" si="358"/>
        <v>0</v>
      </c>
      <c r="GXB63" s="103">
        <f t="shared" si="358"/>
        <v>0</v>
      </c>
      <c r="GXC63" s="103">
        <f t="shared" si="358"/>
        <v>0</v>
      </c>
      <c r="GXD63" s="103">
        <f t="shared" si="358"/>
        <v>0</v>
      </c>
      <c r="GXE63" s="103">
        <f t="shared" si="358"/>
        <v>0</v>
      </c>
      <c r="GXF63" s="103">
        <f t="shared" si="358"/>
        <v>0</v>
      </c>
      <c r="GXG63" s="103">
        <f t="shared" si="358"/>
        <v>0</v>
      </c>
      <c r="GXH63" s="103">
        <f t="shared" si="358"/>
        <v>0</v>
      </c>
      <c r="GXI63" s="103">
        <f t="shared" si="358"/>
        <v>0</v>
      </c>
      <c r="GXJ63" s="103">
        <f t="shared" si="358"/>
        <v>0</v>
      </c>
      <c r="GXK63" s="103">
        <f t="shared" si="358"/>
        <v>0</v>
      </c>
      <c r="GXL63" s="103">
        <f t="shared" si="358"/>
        <v>0</v>
      </c>
      <c r="GXM63" s="103">
        <f t="shared" si="358"/>
        <v>0</v>
      </c>
      <c r="GXN63" s="103">
        <f t="shared" si="358"/>
        <v>0</v>
      </c>
      <c r="GXO63" s="103">
        <f t="shared" si="358"/>
        <v>0</v>
      </c>
      <c r="GXP63" s="103">
        <f t="shared" si="358"/>
        <v>0</v>
      </c>
      <c r="GXQ63" s="103">
        <f t="shared" si="358"/>
        <v>0</v>
      </c>
      <c r="GXR63" s="103">
        <f t="shared" si="358"/>
        <v>0</v>
      </c>
      <c r="GXS63" s="103">
        <f t="shared" si="358"/>
        <v>0</v>
      </c>
      <c r="GXT63" s="103">
        <f t="shared" si="358"/>
        <v>0</v>
      </c>
      <c r="GXU63" s="103">
        <f t="shared" si="358"/>
        <v>0</v>
      </c>
      <c r="GXV63" s="103">
        <f t="shared" si="358"/>
        <v>0</v>
      </c>
      <c r="GXW63" s="103">
        <f t="shared" si="358"/>
        <v>0</v>
      </c>
      <c r="GXX63" s="103">
        <f t="shared" si="358"/>
        <v>0</v>
      </c>
      <c r="GXY63" s="103">
        <f t="shared" si="358"/>
        <v>0</v>
      </c>
      <c r="GXZ63" s="103">
        <f t="shared" si="358"/>
        <v>0</v>
      </c>
      <c r="GYA63" s="103">
        <f t="shared" si="358"/>
        <v>0</v>
      </c>
      <c r="GYB63" s="103">
        <f t="shared" si="358"/>
        <v>0</v>
      </c>
      <c r="GYC63" s="103">
        <f t="shared" si="358"/>
        <v>0</v>
      </c>
      <c r="GYD63" s="103">
        <f t="shared" si="358"/>
        <v>0</v>
      </c>
      <c r="GYE63" s="103">
        <f t="shared" si="358"/>
        <v>0</v>
      </c>
      <c r="GYF63" s="103">
        <f t="shared" si="358"/>
        <v>0</v>
      </c>
      <c r="GYG63" s="103">
        <f t="shared" si="358"/>
        <v>0</v>
      </c>
      <c r="GYH63" s="103">
        <f t="shared" si="358"/>
        <v>0</v>
      </c>
      <c r="GYI63" s="103">
        <f t="shared" si="358"/>
        <v>0</v>
      </c>
      <c r="GYJ63" s="103">
        <f t="shared" si="358"/>
        <v>0</v>
      </c>
      <c r="GYK63" s="103">
        <f t="shared" ref="GYK63:HAV63" si="359">SUM(GYK23:GYK40)</f>
        <v>0</v>
      </c>
      <c r="GYL63" s="103">
        <f t="shared" si="359"/>
        <v>0</v>
      </c>
      <c r="GYM63" s="103">
        <f t="shared" si="359"/>
        <v>0</v>
      </c>
      <c r="GYN63" s="103">
        <f t="shared" si="359"/>
        <v>0</v>
      </c>
      <c r="GYO63" s="103">
        <f t="shared" si="359"/>
        <v>0</v>
      </c>
      <c r="GYP63" s="103">
        <f t="shared" si="359"/>
        <v>0</v>
      </c>
      <c r="GYQ63" s="103">
        <f t="shared" si="359"/>
        <v>0</v>
      </c>
      <c r="GYR63" s="103">
        <f t="shared" si="359"/>
        <v>0</v>
      </c>
      <c r="GYS63" s="103">
        <f t="shared" si="359"/>
        <v>0</v>
      </c>
      <c r="GYT63" s="103">
        <f t="shared" si="359"/>
        <v>0</v>
      </c>
      <c r="GYU63" s="103">
        <f t="shared" si="359"/>
        <v>0</v>
      </c>
      <c r="GYV63" s="103">
        <f t="shared" si="359"/>
        <v>0</v>
      </c>
      <c r="GYW63" s="103">
        <f t="shared" si="359"/>
        <v>0</v>
      </c>
      <c r="GYX63" s="103">
        <f t="shared" si="359"/>
        <v>0</v>
      </c>
      <c r="GYY63" s="103">
        <f t="shared" si="359"/>
        <v>0</v>
      </c>
      <c r="GYZ63" s="103">
        <f t="shared" si="359"/>
        <v>0</v>
      </c>
      <c r="GZA63" s="103">
        <f t="shared" si="359"/>
        <v>0</v>
      </c>
      <c r="GZB63" s="103">
        <f t="shared" si="359"/>
        <v>0</v>
      </c>
      <c r="GZC63" s="103">
        <f t="shared" si="359"/>
        <v>0</v>
      </c>
      <c r="GZD63" s="103">
        <f t="shared" si="359"/>
        <v>0</v>
      </c>
      <c r="GZE63" s="103">
        <f t="shared" si="359"/>
        <v>0</v>
      </c>
      <c r="GZF63" s="103">
        <f t="shared" si="359"/>
        <v>0</v>
      </c>
      <c r="GZG63" s="103">
        <f t="shared" si="359"/>
        <v>0</v>
      </c>
      <c r="GZH63" s="103">
        <f t="shared" si="359"/>
        <v>0</v>
      </c>
      <c r="GZI63" s="103">
        <f t="shared" si="359"/>
        <v>0</v>
      </c>
      <c r="GZJ63" s="103">
        <f t="shared" si="359"/>
        <v>0</v>
      </c>
      <c r="GZK63" s="103">
        <f t="shared" si="359"/>
        <v>0</v>
      </c>
      <c r="GZL63" s="103">
        <f t="shared" si="359"/>
        <v>0</v>
      </c>
      <c r="GZM63" s="103">
        <f t="shared" si="359"/>
        <v>0</v>
      </c>
      <c r="GZN63" s="103">
        <f t="shared" si="359"/>
        <v>0</v>
      </c>
      <c r="GZO63" s="103">
        <f t="shared" si="359"/>
        <v>0</v>
      </c>
      <c r="GZP63" s="103">
        <f t="shared" si="359"/>
        <v>0</v>
      </c>
      <c r="GZQ63" s="103">
        <f t="shared" si="359"/>
        <v>0</v>
      </c>
      <c r="GZR63" s="103">
        <f t="shared" si="359"/>
        <v>0</v>
      </c>
      <c r="GZS63" s="103">
        <f t="shared" si="359"/>
        <v>0</v>
      </c>
      <c r="GZT63" s="103">
        <f t="shared" si="359"/>
        <v>0</v>
      </c>
      <c r="GZU63" s="103">
        <f t="shared" si="359"/>
        <v>0</v>
      </c>
      <c r="GZV63" s="103">
        <f t="shared" si="359"/>
        <v>0</v>
      </c>
      <c r="GZW63" s="103">
        <f t="shared" si="359"/>
        <v>0</v>
      </c>
      <c r="GZX63" s="103">
        <f t="shared" si="359"/>
        <v>0</v>
      </c>
      <c r="GZY63" s="103">
        <f t="shared" si="359"/>
        <v>0</v>
      </c>
      <c r="GZZ63" s="103">
        <f t="shared" si="359"/>
        <v>0</v>
      </c>
      <c r="HAA63" s="103">
        <f t="shared" si="359"/>
        <v>0</v>
      </c>
      <c r="HAB63" s="103">
        <f t="shared" si="359"/>
        <v>0</v>
      </c>
      <c r="HAC63" s="103">
        <f t="shared" si="359"/>
        <v>0</v>
      </c>
      <c r="HAD63" s="103">
        <f t="shared" si="359"/>
        <v>0</v>
      </c>
      <c r="HAE63" s="103">
        <f t="shared" si="359"/>
        <v>0</v>
      </c>
      <c r="HAF63" s="103">
        <f t="shared" si="359"/>
        <v>0</v>
      </c>
      <c r="HAG63" s="103">
        <f t="shared" si="359"/>
        <v>0</v>
      </c>
      <c r="HAH63" s="103">
        <f t="shared" si="359"/>
        <v>0</v>
      </c>
      <c r="HAI63" s="103">
        <f t="shared" si="359"/>
        <v>0</v>
      </c>
      <c r="HAJ63" s="103">
        <f t="shared" si="359"/>
        <v>0</v>
      </c>
      <c r="HAK63" s="103">
        <f t="shared" si="359"/>
        <v>0</v>
      </c>
      <c r="HAL63" s="103">
        <f t="shared" si="359"/>
        <v>0</v>
      </c>
      <c r="HAM63" s="103">
        <f t="shared" si="359"/>
        <v>0</v>
      </c>
      <c r="HAN63" s="103">
        <f t="shared" si="359"/>
        <v>0</v>
      </c>
      <c r="HAO63" s="103">
        <f t="shared" si="359"/>
        <v>0</v>
      </c>
      <c r="HAP63" s="103">
        <f t="shared" si="359"/>
        <v>0</v>
      </c>
      <c r="HAQ63" s="103">
        <f t="shared" si="359"/>
        <v>0</v>
      </c>
      <c r="HAR63" s="103">
        <f t="shared" si="359"/>
        <v>0</v>
      </c>
      <c r="HAS63" s="103">
        <f t="shared" si="359"/>
        <v>0</v>
      </c>
      <c r="HAT63" s="103">
        <f t="shared" si="359"/>
        <v>0</v>
      </c>
      <c r="HAU63" s="103">
        <f t="shared" si="359"/>
        <v>0</v>
      </c>
      <c r="HAV63" s="103">
        <f t="shared" si="359"/>
        <v>0</v>
      </c>
      <c r="HAW63" s="103">
        <f t="shared" ref="HAW63:HDH63" si="360">SUM(HAW23:HAW40)</f>
        <v>0</v>
      </c>
      <c r="HAX63" s="103">
        <f t="shared" si="360"/>
        <v>0</v>
      </c>
      <c r="HAY63" s="103">
        <f t="shared" si="360"/>
        <v>0</v>
      </c>
      <c r="HAZ63" s="103">
        <f t="shared" si="360"/>
        <v>0</v>
      </c>
      <c r="HBA63" s="103">
        <f t="shared" si="360"/>
        <v>0</v>
      </c>
      <c r="HBB63" s="103">
        <f t="shared" si="360"/>
        <v>0</v>
      </c>
      <c r="HBC63" s="103">
        <f t="shared" si="360"/>
        <v>0</v>
      </c>
      <c r="HBD63" s="103">
        <f t="shared" si="360"/>
        <v>0</v>
      </c>
      <c r="HBE63" s="103">
        <f t="shared" si="360"/>
        <v>0</v>
      </c>
      <c r="HBF63" s="103">
        <f t="shared" si="360"/>
        <v>0</v>
      </c>
      <c r="HBG63" s="103">
        <f t="shared" si="360"/>
        <v>0</v>
      </c>
      <c r="HBH63" s="103">
        <f t="shared" si="360"/>
        <v>0</v>
      </c>
      <c r="HBI63" s="103">
        <f t="shared" si="360"/>
        <v>0</v>
      </c>
      <c r="HBJ63" s="103">
        <f t="shared" si="360"/>
        <v>0</v>
      </c>
      <c r="HBK63" s="103">
        <f t="shared" si="360"/>
        <v>0</v>
      </c>
      <c r="HBL63" s="103">
        <f t="shared" si="360"/>
        <v>0</v>
      </c>
      <c r="HBM63" s="103">
        <f t="shared" si="360"/>
        <v>0</v>
      </c>
      <c r="HBN63" s="103">
        <f t="shared" si="360"/>
        <v>0</v>
      </c>
      <c r="HBO63" s="103">
        <f t="shared" si="360"/>
        <v>0</v>
      </c>
      <c r="HBP63" s="103">
        <f t="shared" si="360"/>
        <v>0</v>
      </c>
      <c r="HBQ63" s="103">
        <f t="shared" si="360"/>
        <v>0</v>
      </c>
      <c r="HBR63" s="103">
        <f t="shared" si="360"/>
        <v>0</v>
      </c>
      <c r="HBS63" s="103">
        <f t="shared" si="360"/>
        <v>0</v>
      </c>
      <c r="HBT63" s="103">
        <f t="shared" si="360"/>
        <v>0</v>
      </c>
      <c r="HBU63" s="103">
        <f t="shared" si="360"/>
        <v>0</v>
      </c>
      <c r="HBV63" s="103">
        <f t="shared" si="360"/>
        <v>0</v>
      </c>
      <c r="HBW63" s="103">
        <f t="shared" si="360"/>
        <v>0</v>
      </c>
      <c r="HBX63" s="103">
        <f t="shared" si="360"/>
        <v>0</v>
      </c>
      <c r="HBY63" s="103">
        <f t="shared" si="360"/>
        <v>0</v>
      </c>
      <c r="HBZ63" s="103">
        <f t="shared" si="360"/>
        <v>0</v>
      </c>
      <c r="HCA63" s="103">
        <f t="shared" si="360"/>
        <v>0</v>
      </c>
      <c r="HCB63" s="103">
        <f t="shared" si="360"/>
        <v>0</v>
      </c>
      <c r="HCC63" s="103">
        <f t="shared" si="360"/>
        <v>0</v>
      </c>
      <c r="HCD63" s="103">
        <f t="shared" si="360"/>
        <v>0</v>
      </c>
      <c r="HCE63" s="103">
        <f t="shared" si="360"/>
        <v>0</v>
      </c>
      <c r="HCF63" s="103">
        <f t="shared" si="360"/>
        <v>0</v>
      </c>
      <c r="HCG63" s="103">
        <f t="shared" si="360"/>
        <v>0</v>
      </c>
      <c r="HCH63" s="103">
        <f t="shared" si="360"/>
        <v>0</v>
      </c>
      <c r="HCI63" s="103">
        <f t="shared" si="360"/>
        <v>0</v>
      </c>
      <c r="HCJ63" s="103">
        <f t="shared" si="360"/>
        <v>0</v>
      </c>
      <c r="HCK63" s="103">
        <f t="shared" si="360"/>
        <v>0</v>
      </c>
      <c r="HCL63" s="103">
        <f t="shared" si="360"/>
        <v>0</v>
      </c>
      <c r="HCM63" s="103">
        <f t="shared" si="360"/>
        <v>0</v>
      </c>
      <c r="HCN63" s="103">
        <f t="shared" si="360"/>
        <v>0</v>
      </c>
      <c r="HCO63" s="103">
        <f t="shared" si="360"/>
        <v>0</v>
      </c>
      <c r="HCP63" s="103">
        <f t="shared" si="360"/>
        <v>0</v>
      </c>
      <c r="HCQ63" s="103">
        <f t="shared" si="360"/>
        <v>0</v>
      </c>
      <c r="HCR63" s="103">
        <f t="shared" si="360"/>
        <v>0</v>
      </c>
      <c r="HCS63" s="103">
        <f t="shared" si="360"/>
        <v>0</v>
      </c>
      <c r="HCT63" s="103">
        <f t="shared" si="360"/>
        <v>0</v>
      </c>
      <c r="HCU63" s="103">
        <f t="shared" si="360"/>
        <v>0</v>
      </c>
      <c r="HCV63" s="103">
        <f t="shared" si="360"/>
        <v>0</v>
      </c>
      <c r="HCW63" s="103">
        <f t="shared" si="360"/>
        <v>0</v>
      </c>
      <c r="HCX63" s="103">
        <f t="shared" si="360"/>
        <v>0</v>
      </c>
      <c r="HCY63" s="103">
        <f t="shared" si="360"/>
        <v>0</v>
      </c>
      <c r="HCZ63" s="103">
        <f t="shared" si="360"/>
        <v>0</v>
      </c>
      <c r="HDA63" s="103">
        <f t="shared" si="360"/>
        <v>0</v>
      </c>
      <c r="HDB63" s="103">
        <f t="shared" si="360"/>
        <v>0</v>
      </c>
      <c r="HDC63" s="103">
        <f t="shared" si="360"/>
        <v>0</v>
      </c>
      <c r="HDD63" s="103">
        <f t="shared" si="360"/>
        <v>0</v>
      </c>
      <c r="HDE63" s="103">
        <f t="shared" si="360"/>
        <v>0</v>
      </c>
      <c r="HDF63" s="103">
        <f t="shared" si="360"/>
        <v>0</v>
      </c>
      <c r="HDG63" s="103">
        <f t="shared" si="360"/>
        <v>0</v>
      </c>
      <c r="HDH63" s="103">
        <f t="shared" si="360"/>
        <v>0</v>
      </c>
      <c r="HDI63" s="103">
        <f t="shared" ref="HDI63:HFT63" si="361">SUM(HDI23:HDI40)</f>
        <v>0</v>
      </c>
      <c r="HDJ63" s="103">
        <f t="shared" si="361"/>
        <v>0</v>
      </c>
      <c r="HDK63" s="103">
        <f t="shared" si="361"/>
        <v>0</v>
      </c>
      <c r="HDL63" s="103">
        <f t="shared" si="361"/>
        <v>0</v>
      </c>
      <c r="HDM63" s="103">
        <f t="shared" si="361"/>
        <v>0</v>
      </c>
      <c r="HDN63" s="103">
        <f t="shared" si="361"/>
        <v>0</v>
      </c>
      <c r="HDO63" s="103">
        <f t="shared" si="361"/>
        <v>0</v>
      </c>
      <c r="HDP63" s="103">
        <f t="shared" si="361"/>
        <v>0</v>
      </c>
      <c r="HDQ63" s="103">
        <f t="shared" si="361"/>
        <v>0</v>
      </c>
      <c r="HDR63" s="103">
        <f t="shared" si="361"/>
        <v>0</v>
      </c>
      <c r="HDS63" s="103">
        <f t="shared" si="361"/>
        <v>0</v>
      </c>
      <c r="HDT63" s="103">
        <f t="shared" si="361"/>
        <v>0</v>
      </c>
      <c r="HDU63" s="103">
        <f t="shared" si="361"/>
        <v>0</v>
      </c>
      <c r="HDV63" s="103">
        <f t="shared" si="361"/>
        <v>0</v>
      </c>
      <c r="HDW63" s="103">
        <f t="shared" si="361"/>
        <v>0</v>
      </c>
      <c r="HDX63" s="103">
        <f t="shared" si="361"/>
        <v>0</v>
      </c>
      <c r="HDY63" s="103">
        <f t="shared" si="361"/>
        <v>0</v>
      </c>
      <c r="HDZ63" s="103">
        <f t="shared" si="361"/>
        <v>0</v>
      </c>
      <c r="HEA63" s="103">
        <f t="shared" si="361"/>
        <v>0</v>
      </c>
      <c r="HEB63" s="103">
        <f t="shared" si="361"/>
        <v>0</v>
      </c>
      <c r="HEC63" s="103">
        <f t="shared" si="361"/>
        <v>0</v>
      </c>
      <c r="HED63" s="103">
        <f t="shared" si="361"/>
        <v>0</v>
      </c>
      <c r="HEE63" s="103">
        <f t="shared" si="361"/>
        <v>0</v>
      </c>
      <c r="HEF63" s="103">
        <f t="shared" si="361"/>
        <v>0</v>
      </c>
      <c r="HEG63" s="103">
        <f t="shared" si="361"/>
        <v>0</v>
      </c>
      <c r="HEH63" s="103">
        <f t="shared" si="361"/>
        <v>0</v>
      </c>
      <c r="HEI63" s="103">
        <f t="shared" si="361"/>
        <v>0</v>
      </c>
      <c r="HEJ63" s="103">
        <f t="shared" si="361"/>
        <v>0</v>
      </c>
      <c r="HEK63" s="103">
        <f t="shared" si="361"/>
        <v>0</v>
      </c>
      <c r="HEL63" s="103">
        <f t="shared" si="361"/>
        <v>0</v>
      </c>
      <c r="HEM63" s="103">
        <f t="shared" si="361"/>
        <v>0</v>
      </c>
      <c r="HEN63" s="103">
        <f t="shared" si="361"/>
        <v>0</v>
      </c>
      <c r="HEO63" s="103">
        <f t="shared" si="361"/>
        <v>0</v>
      </c>
      <c r="HEP63" s="103">
        <f t="shared" si="361"/>
        <v>0</v>
      </c>
      <c r="HEQ63" s="103">
        <f t="shared" si="361"/>
        <v>0</v>
      </c>
      <c r="HER63" s="103">
        <f t="shared" si="361"/>
        <v>0</v>
      </c>
      <c r="HES63" s="103">
        <f t="shared" si="361"/>
        <v>0</v>
      </c>
      <c r="HET63" s="103">
        <f t="shared" si="361"/>
        <v>0</v>
      </c>
      <c r="HEU63" s="103">
        <f t="shared" si="361"/>
        <v>0</v>
      </c>
      <c r="HEV63" s="103">
        <f t="shared" si="361"/>
        <v>0</v>
      </c>
      <c r="HEW63" s="103">
        <f t="shared" si="361"/>
        <v>0</v>
      </c>
      <c r="HEX63" s="103">
        <f t="shared" si="361"/>
        <v>0</v>
      </c>
      <c r="HEY63" s="103">
        <f t="shared" si="361"/>
        <v>0</v>
      </c>
      <c r="HEZ63" s="103">
        <f t="shared" si="361"/>
        <v>0</v>
      </c>
      <c r="HFA63" s="103">
        <f t="shared" si="361"/>
        <v>0</v>
      </c>
      <c r="HFB63" s="103">
        <f t="shared" si="361"/>
        <v>0</v>
      </c>
      <c r="HFC63" s="103">
        <f t="shared" si="361"/>
        <v>0</v>
      </c>
      <c r="HFD63" s="103">
        <f t="shared" si="361"/>
        <v>0</v>
      </c>
      <c r="HFE63" s="103">
        <f t="shared" si="361"/>
        <v>0</v>
      </c>
      <c r="HFF63" s="103">
        <f t="shared" si="361"/>
        <v>0</v>
      </c>
      <c r="HFG63" s="103">
        <f t="shared" si="361"/>
        <v>0</v>
      </c>
      <c r="HFH63" s="103">
        <f t="shared" si="361"/>
        <v>0</v>
      </c>
      <c r="HFI63" s="103">
        <f t="shared" si="361"/>
        <v>0</v>
      </c>
      <c r="HFJ63" s="103">
        <f t="shared" si="361"/>
        <v>0</v>
      </c>
      <c r="HFK63" s="103">
        <f t="shared" si="361"/>
        <v>0</v>
      </c>
      <c r="HFL63" s="103">
        <f t="shared" si="361"/>
        <v>0</v>
      </c>
      <c r="HFM63" s="103">
        <f t="shared" si="361"/>
        <v>0</v>
      </c>
      <c r="HFN63" s="103">
        <f t="shared" si="361"/>
        <v>0</v>
      </c>
      <c r="HFO63" s="103">
        <f t="shared" si="361"/>
        <v>0</v>
      </c>
      <c r="HFP63" s="103">
        <f t="shared" si="361"/>
        <v>0</v>
      </c>
      <c r="HFQ63" s="103">
        <f t="shared" si="361"/>
        <v>0</v>
      </c>
      <c r="HFR63" s="103">
        <f t="shared" si="361"/>
        <v>0</v>
      </c>
      <c r="HFS63" s="103">
        <f t="shared" si="361"/>
        <v>0</v>
      </c>
      <c r="HFT63" s="103">
        <f t="shared" si="361"/>
        <v>0</v>
      </c>
      <c r="HFU63" s="103">
        <f t="shared" ref="HFU63:HIF63" si="362">SUM(HFU23:HFU40)</f>
        <v>0</v>
      </c>
      <c r="HFV63" s="103">
        <f t="shared" si="362"/>
        <v>0</v>
      </c>
      <c r="HFW63" s="103">
        <f t="shared" si="362"/>
        <v>0</v>
      </c>
      <c r="HFX63" s="103">
        <f t="shared" si="362"/>
        <v>0</v>
      </c>
      <c r="HFY63" s="103">
        <f t="shared" si="362"/>
        <v>0</v>
      </c>
      <c r="HFZ63" s="103">
        <f t="shared" si="362"/>
        <v>0</v>
      </c>
      <c r="HGA63" s="103">
        <f t="shared" si="362"/>
        <v>0</v>
      </c>
      <c r="HGB63" s="103">
        <f t="shared" si="362"/>
        <v>0</v>
      </c>
      <c r="HGC63" s="103">
        <f t="shared" si="362"/>
        <v>0</v>
      </c>
      <c r="HGD63" s="103">
        <f t="shared" si="362"/>
        <v>0</v>
      </c>
      <c r="HGE63" s="103">
        <f t="shared" si="362"/>
        <v>0</v>
      </c>
      <c r="HGF63" s="103">
        <f t="shared" si="362"/>
        <v>0</v>
      </c>
      <c r="HGG63" s="103">
        <f t="shared" si="362"/>
        <v>0</v>
      </c>
      <c r="HGH63" s="103">
        <f t="shared" si="362"/>
        <v>0</v>
      </c>
      <c r="HGI63" s="103">
        <f t="shared" si="362"/>
        <v>0</v>
      </c>
      <c r="HGJ63" s="103">
        <f t="shared" si="362"/>
        <v>0</v>
      </c>
      <c r="HGK63" s="103">
        <f t="shared" si="362"/>
        <v>0</v>
      </c>
      <c r="HGL63" s="103">
        <f t="shared" si="362"/>
        <v>0</v>
      </c>
      <c r="HGM63" s="103">
        <f t="shared" si="362"/>
        <v>0</v>
      </c>
      <c r="HGN63" s="103">
        <f t="shared" si="362"/>
        <v>0</v>
      </c>
      <c r="HGO63" s="103">
        <f t="shared" si="362"/>
        <v>0</v>
      </c>
      <c r="HGP63" s="103">
        <f t="shared" si="362"/>
        <v>0</v>
      </c>
      <c r="HGQ63" s="103">
        <f t="shared" si="362"/>
        <v>0</v>
      </c>
      <c r="HGR63" s="103">
        <f t="shared" si="362"/>
        <v>0</v>
      </c>
      <c r="HGS63" s="103">
        <f t="shared" si="362"/>
        <v>0</v>
      </c>
      <c r="HGT63" s="103">
        <f t="shared" si="362"/>
        <v>0</v>
      </c>
      <c r="HGU63" s="103">
        <f t="shared" si="362"/>
        <v>0</v>
      </c>
      <c r="HGV63" s="103">
        <f t="shared" si="362"/>
        <v>0</v>
      </c>
      <c r="HGW63" s="103">
        <f t="shared" si="362"/>
        <v>0</v>
      </c>
      <c r="HGX63" s="103">
        <f t="shared" si="362"/>
        <v>0</v>
      </c>
      <c r="HGY63" s="103">
        <f t="shared" si="362"/>
        <v>0</v>
      </c>
      <c r="HGZ63" s="103">
        <f t="shared" si="362"/>
        <v>0</v>
      </c>
      <c r="HHA63" s="103">
        <f t="shared" si="362"/>
        <v>0</v>
      </c>
      <c r="HHB63" s="103">
        <f t="shared" si="362"/>
        <v>0</v>
      </c>
      <c r="HHC63" s="103">
        <f t="shared" si="362"/>
        <v>0</v>
      </c>
      <c r="HHD63" s="103">
        <f t="shared" si="362"/>
        <v>0</v>
      </c>
      <c r="HHE63" s="103">
        <f t="shared" si="362"/>
        <v>0</v>
      </c>
      <c r="HHF63" s="103">
        <f t="shared" si="362"/>
        <v>0</v>
      </c>
      <c r="HHG63" s="103">
        <f t="shared" si="362"/>
        <v>0</v>
      </c>
      <c r="HHH63" s="103">
        <f t="shared" si="362"/>
        <v>0</v>
      </c>
      <c r="HHI63" s="103">
        <f t="shared" si="362"/>
        <v>0</v>
      </c>
      <c r="HHJ63" s="103">
        <f t="shared" si="362"/>
        <v>0</v>
      </c>
      <c r="HHK63" s="103">
        <f t="shared" si="362"/>
        <v>0</v>
      </c>
      <c r="HHL63" s="103">
        <f t="shared" si="362"/>
        <v>0</v>
      </c>
      <c r="HHM63" s="103">
        <f t="shared" si="362"/>
        <v>0</v>
      </c>
      <c r="HHN63" s="103">
        <f t="shared" si="362"/>
        <v>0</v>
      </c>
      <c r="HHO63" s="103">
        <f t="shared" si="362"/>
        <v>0</v>
      </c>
      <c r="HHP63" s="103">
        <f t="shared" si="362"/>
        <v>0</v>
      </c>
      <c r="HHQ63" s="103">
        <f t="shared" si="362"/>
        <v>0</v>
      </c>
      <c r="HHR63" s="103">
        <f t="shared" si="362"/>
        <v>0</v>
      </c>
      <c r="HHS63" s="103">
        <f t="shared" si="362"/>
        <v>0</v>
      </c>
      <c r="HHT63" s="103">
        <f t="shared" si="362"/>
        <v>0</v>
      </c>
      <c r="HHU63" s="103">
        <f t="shared" si="362"/>
        <v>0</v>
      </c>
      <c r="HHV63" s="103">
        <f t="shared" si="362"/>
        <v>0</v>
      </c>
      <c r="HHW63" s="103">
        <f t="shared" si="362"/>
        <v>0</v>
      </c>
      <c r="HHX63" s="103">
        <f t="shared" si="362"/>
        <v>0</v>
      </c>
      <c r="HHY63" s="103">
        <f t="shared" si="362"/>
        <v>0</v>
      </c>
      <c r="HHZ63" s="103">
        <f t="shared" si="362"/>
        <v>0</v>
      </c>
      <c r="HIA63" s="103">
        <f t="shared" si="362"/>
        <v>0</v>
      </c>
      <c r="HIB63" s="103">
        <f t="shared" si="362"/>
        <v>0</v>
      </c>
      <c r="HIC63" s="103">
        <f t="shared" si="362"/>
        <v>0</v>
      </c>
      <c r="HID63" s="103">
        <f t="shared" si="362"/>
        <v>0</v>
      </c>
      <c r="HIE63" s="103">
        <f t="shared" si="362"/>
        <v>0</v>
      </c>
      <c r="HIF63" s="103">
        <f t="shared" si="362"/>
        <v>0</v>
      </c>
      <c r="HIG63" s="103">
        <f t="shared" ref="HIG63:HKR63" si="363">SUM(HIG23:HIG40)</f>
        <v>0</v>
      </c>
      <c r="HIH63" s="103">
        <f t="shared" si="363"/>
        <v>0</v>
      </c>
      <c r="HII63" s="103">
        <f t="shared" si="363"/>
        <v>0</v>
      </c>
      <c r="HIJ63" s="103">
        <f t="shared" si="363"/>
        <v>0</v>
      </c>
      <c r="HIK63" s="103">
        <f t="shared" si="363"/>
        <v>0</v>
      </c>
      <c r="HIL63" s="103">
        <f t="shared" si="363"/>
        <v>0</v>
      </c>
      <c r="HIM63" s="103">
        <f t="shared" si="363"/>
        <v>0</v>
      </c>
      <c r="HIN63" s="103">
        <f t="shared" si="363"/>
        <v>0</v>
      </c>
      <c r="HIO63" s="103">
        <f t="shared" si="363"/>
        <v>0</v>
      </c>
      <c r="HIP63" s="103">
        <f t="shared" si="363"/>
        <v>0</v>
      </c>
      <c r="HIQ63" s="103">
        <f t="shared" si="363"/>
        <v>0</v>
      </c>
      <c r="HIR63" s="103">
        <f t="shared" si="363"/>
        <v>0</v>
      </c>
      <c r="HIS63" s="103">
        <f t="shared" si="363"/>
        <v>0</v>
      </c>
      <c r="HIT63" s="103">
        <f t="shared" si="363"/>
        <v>0</v>
      </c>
      <c r="HIU63" s="103">
        <f t="shared" si="363"/>
        <v>0</v>
      </c>
      <c r="HIV63" s="103">
        <f t="shared" si="363"/>
        <v>0</v>
      </c>
      <c r="HIW63" s="103">
        <f t="shared" si="363"/>
        <v>0</v>
      </c>
      <c r="HIX63" s="103">
        <f t="shared" si="363"/>
        <v>0</v>
      </c>
      <c r="HIY63" s="103">
        <f t="shared" si="363"/>
        <v>0</v>
      </c>
      <c r="HIZ63" s="103">
        <f t="shared" si="363"/>
        <v>0</v>
      </c>
      <c r="HJA63" s="103">
        <f t="shared" si="363"/>
        <v>0</v>
      </c>
      <c r="HJB63" s="103">
        <f t="shared" si="363"/>
        <v>0</v>
      </c>
      <c r="HJC63" s="103">
        <f t="shared" si="363"/>
        <v>0</v>
      </c>
      <c r="HJD63" s="103">
        <f t="shared" si="363"/>
        <v>0</v>
      </c>
      <c r="HJE63" s="103">
        <f t="shared" si="363"/>
        <v>0</v>
      </c>
      <c r="HJF63" s="103">
        <f t="shared" si="363"/>
        <v>0</v>
      </c>
      <c r="HJG63" s="103">
        <f t="shared" si="363"/>
        <v>0</v>
      </c>
      <c r="HJH63" s="103">
        <f t="shared" si="363"/>
        <v>0</v>
      </c>
      <c r="HJI63" s="103">
        <f t="shared" si="363"/>
        <v>0</v>
      </c>
      <c r="HJJ63" s="103">
        <f t="shared" si="363"/>
        <v>0</v>
      </c>
      <c r="HJK63" s="103">
        <f t="shared" si="363"/>
        <v>0</v>
      </c>
      <c r="HJL63" s="103">
        <f t="shared" si="363"/>
        <v>0</v>
      </c>
      <c r="HJM63" s="103">
        <f t="shared" si="363"/>
        <v>0</v>
      </c>
      <c r="HJN63" s="103">
        <f t="shared" si="363"/>
        <v>0</v>
      </c>
      <c r="HJO63" s="103">
        <f t="shared" si="363"/>
        <v>0</v>
      </c>
      <c r="HJP63" s="103">
        <f t="shared" si="363"/>
        <v>0</v>
      </c>
      <c r="HJQ63" s="103">
        <f t="shared" si="363"/>
        <v>0</v>
      </c>
      <c r="HJR63" s="103">
        <f t="shared" si="363"/>
        <v>0</v>
      </c>
      <c r="HJS63" s="103">
        <f t="shared" si="363"/>
        <v>0</v>
      </c>
      <c r="HJT63" s="103">
        <f t="shared" si="363"/>
        <v>0</v>
      </c>
      <c r="HJU63" s="103">
        <f t="shared" si="363"/>
        <v>0</v>
      </c>
      <c r="HJV63" s="103">
        <f t="shared" si="363"/>
        <v>0</v>
      </c>
      <c r="HJW63" s="103">
        <f t="shared" si="363"/>
        <v>0</v>
      </c>
      <c r="HJX63" s="103">
        <f t="shared" si="363"/>
        <v>0</v>
      </c>
      <c r="HJY63" s="103">
        <f t="shared" si="363"/>
        <v>0</v>
      </c>
      <c r="HJZ63" s="103">
        <f t="shared" si="363"/>
        <v>0</v>
      </c>
      <c r="HKA63" s="103">
        <f t="shared" si="363"/>
        <v>0</v>
      </c>
      <c r="HKB63" s="103">
        <f t="shared" si="363"/>
        <v>0</v>
      </c>
      <c r="HKC63" s="103">
        <f t="shared" si="363"/>
        <v>0</v>
      </c>
      <c r="HKD63" s="103">
        <f t="shared" si="363"/>
        <v>0</v>
      </c>
      <c r="HKE63" s="103">
        <f t="shared" si="363"/>
        <v>0</v>
      </c>
      <c r="HKF63" s="103">
        <f t="shared" si="363"/>
        <v>0</v>
      </c>
      <c r="HKG63" s="103">
        <f t="shared" si="363"/>
        <v>0</v>
      </c>
      <c r="HKH63" s="103">
        <f t="shared" si="363"/>
        <v>0</v>
      </c>
      <c r="HKI63" s="103">
        <f t="shared" si="363"/>
        <v>0</v>
      </c>
      <c r="HKJ63" s="103">
        <f t="shared" si="363"/>
        <v>0</v>
      </c>
      <c r="HKK63" s="103">
        <f t="shared" si="363"/>
        <v>0</v>
      </c>
      <c r="HKL63" s="103">
        <f t="shared" si="363"/>
        <v>0</v>
      </c>
      <c r="HKM63" s="103">
        <f t="shared" si="363"/>
        <v>0</v>
      </c>
      <c r="HKN63" s="103">
        <f t="shared" si="363"/>
        <v>0</v>
      </c>
      <c r="HKO63" s="103">
        <f t="shared" si="363"/>
        <v>0</v>
      </c>
      <c r="HKP63" s="103">
        <f t="shared" si="363"/>
        <v>0</v>
      </c>
      <c r="HKQ63" s="103">
        <f t="shared" si="363"/>
        <v>0</v>
      </c>
      <c r="HKR63" s="103">
        <f t="shared" si="363"/>
        <v>0</v>
      </c>
      <c r="HKS63" s="103">
        <f t="shared" ref="HKS63:HND63" si="364">SUM(HKS23:HKS40)</f>
        <v>0</v>
      </c>
      <c r="HKT63" s="103">
        <f t="shared" si="364"/>
        <v>0</v>
      </c>
      <c r="HKU63" s="103">
        <f t="shared" si="364"/>
        <v>0</v>
      </c>
      <c r="HKV63" s="103">
        <f t="shared" si="364"/>
        <v>0</v>
      </c>
      <c r="HKW63" s="103">
        <f t="shared" si="364"/>
        <v>0</v>
      </c>
      <c r="HKX63" s="103">
        <f t="shared" si="364"/>
        <v>0</v>
      </c>
      <c r="HKY63" s="103">
        <f t="shared" si="364"/>
        <v>0</v>
      </c>
      <c r="HKZ63" s="103">
        <f t="shared" si="364"/>
        <v>0</v>
      </c>
      <c r="HLA63" s="103">
        <f t="shared" si="364"/>
        <v>0</v>
      </c>
      <c r="HLB63" s="103">
        <f t="shared" si="364"/>
        <v>0</v>
      </c>
      <c r="HLC63" s="103">
        <f t="shared" si="364"/>
        <v>0</v>
      </c>
      <c r="HLD63" s="103">
        <f t="shared" si="364"/>
        <v>0</v>
      </c>
      <c r="HLE63" s="103">
        <f t="shared" si="364"/>
        <v>0</v>
      </c>
      <c r="HLF63" s="103">
        <f t="shared" si="364"/>
        <v>0</v>
      </c>
      <c r="HLG63" s="103">
        <f t="shared" si="364"/>
        <v>0</v>
      </c>
      <c r="HLH63" s="103">
        <f t="shared" si="364"/>
        <v>0</v>
      </c>
      <c r="HLI63" s="103">
        <f t="shared" si="364"/>
        <v>0</v>
      </c>
      <c r="HLJ63" s="103">
        <f t="shared" si="364"/>
        <v>0</v>
      </c>
      <c r="HLK63" s="103">
        <f t="shared" si="364"/>
        <v>0</v>
      </c>
      <c r="HLL63" s="103">
        <f t="shared" si="364"/>
        <v>0</v>
      </c>
      <c r="HLM63" s="103">
        <f t="shared" si="364"/>
        <v>0</v>
      </c>
      <c r="HLN63" s="103">
        <f t="shared" si="364"/>
        <v>0</v>
      </c>
      <c r="HLO63" s="103">
        <f t="shared" si="364"/>
        <v>0</v>
      </c>
      <c r="HLP63" s="103">
        <f t="shared" si="364"/>
        <v>0</v>
      </c>
      <c r="HLQ63" s="103">
        <f t="shared" si="364"/>
        <v>0</v>
      </c>
      <c r="HLR63" s="103">
        <f t="shared" si="364"/>
        <v>0</v>
      </c>
      <c r="HLS63" s="103">
        <f t="shared" si="364"/>
        <v>0</v>
      </c>
      <c r="HLT63" s="103">
        <f t="shared" si="364"/>
        <v>0</v>
      </c>
      <c r="HLU63" s="103">
        <f t="shared" si="364"/>
        <v>0</v>
      </c>
      <c r="HLV63" s="103">
        <f t="shared" si="364"/>
        <v>0</v>
      </c>
      <c r="HLW63" s="103">
        <f t="shared" si="364"/>
        <v>0</v>
      </c>
      <c r="HLX63" s="103">
        <f t="shared" si="364"/>
        <v>0</v>
      </c>
      <c r="HLY63" s="103">
        <f t="shared" si="364"/>
        <v>0</v>
      </c>
      <c r="HLZ63" s="103">
        <f t="shared" si="364"/>
        <v>0</v>
      </c>
      <c r="HMA63" s="103">
        <f t="shared" si="364"/>
        <v>0</v>
      </c>
      <c r="HMB63" s="103">
        <f t="shared" si="364"/>
        <v>0</v>
      </c>
      <c r="HMC63" s="103">
        <f t="shared" si="364"/>
        <v>0</v>
      </c>
      <c r="HMD63" s="103">
        <f t="shared" si="364"/>
        <v>0</v>
      </c>
      <c r="HME63" s="103">
        <f t="shared" si="364"/>
        <v>0</v>
      </c>
      <c r="HMF63" s="103">
        <f t="shared" si="364"/>
        <v>0</v>
      </c>
      <c r="HMG63" s="103">
        <f t="shared" si="364"/>
        <v>0</v>
      </c>
      <c r="HMH63" s="103">
        <f t="shared" si="364"/>
        <v>0</v>
      </c>
      <c r="HMI63" s="103">
        <f t="shared" si="364"/>
        <v>0</v>
      </c>
      <c r="HMJ63" s="103">
        <f t="shared" si="364"/>
        <v>0</v>
      </c>
      <c r="HMK63" s="103">
        <f t="shared" si="364"/>
        <v>0</v>
      </c>
      <c r="HML63" s="103">
        <f t="shared" si="364"/>
        <v>0</v>
      </c>
      <c r="HMM63" s="103">
        <f t="shared" si="364"/>
        <v>0</v>
      </c>
      <c r="HMN63" s="103">
        <f t="shared" si="364"/>
        <v>0</v>
      </c>
      <c r="HMO63" s="103">
        <f t="shared" si="364"/>
        <v>0</v>
      </c>
      <c r="HMP63" s="103">
        <f t="shared" si="364"/>
        <v>0</v>
      </c>
      <c r="HMQ63" s="103">
        <f t="shared" si="364"/>
        <v>0</v>
      </c>
      <c r="HMR63" s="103">
        <f t="shared" si="364"/>
        <v>0</v>
      </c>
      <c r="HMS63" s="103">
        <f t="shared" si="364"/>
        <v>0</v>
      </c>
      <c r="HMT63" s="103">
        <f t="shared" si="364"/>
        <v>0</v>
      </c>
      <c r="HMU63" s="103">
        <f t="shared" si="364"/>
        <v>0</v>
      </c>
      <c r="HMV63" s="103">
        <f t="shared" si="364"/>
        <v>0</v>
      </c>
      <c r="HMW63" s="103">
        <f t="shared" si="364"/>
        <v>0</v>
      </c>
      <c r="HMX63" s="103">
        <f t="shared" si="364"/>
        <v>0</v>
      </c>
      <c r="HMY63" s="103">
        <f t="shared" si="364"/>
        <v>0</v>
      </c>
      <c r="HMZ63" s="103">
        <f t="shared" si="364"/>
        <v>0</v>
      </c>
      <c r="HNA63" s="103">
        <f t="shared" si="364"/>
        <v>0</v>
      </c>
      <c r="HNB63" s="103">
        <f t="shared" si="364"/>
        <v>0</v>
      </c>
      <c r="HNC63" s="103">
        <f t="shared" si="364"/>
        <v>0</v>
      </c>
      <c r="HND63" s="103">
        <f t="shared" si="364"/>
        <v>0</v>
      </c>
      <c r="HNE63" s="103">
        <f t="shared" ref="HNE63:HPP63" si="365">SUM(HNE23:HNE40)</f>
        <v>0</v>
      </c>
      <c r="HNF63" s="103">
        <f t="shared" si="365"/>
        <v>0</v>
      </c>
      <c r="HNG63" s="103">
        <f t="shared" si="365"/>
        <v>0</v>
      </c>
      <c r="HNH63" s="103">
        <f t="shared" si="365"/>
        <v>0</v>
      </c>
      <c r="HNI63" s="103">
        <f t="shared" si="365"/>
        <v>0</v>
      </c>
      <c r="HNJ63" s="103">
        <f t="shared" si="365"/>
        <v>0</v>
      </c>
      <c r="HNK63" s="103">
        <f t="shared" si="365"/>
        <v>0</v>
      </c>
      <c r="HNL63" s="103">
        <f t="shared" si="365"/>
        <v>0</v>
      </c>
      <c r="HNM63" s="103">
        <f t="shared" si="365"/>
        <v>0</v>
      </c>
      <c r="HNN63" s="103">
        <f t="shared" si="365"/>
        <v>0</v>
      </c>
      <c r="HNO63" s="103">
        <f t="shared" si="365"/>
        <v>0</v>
      </c>
      <c r="HNP63" s="103">
        <f t="shared" si="365"/>
        <v>0</v>
      </c>
      <c r="HNQ63" s="103">
        <f t="shared" si="365"/>
        <v>0</v>
      </c>
      <c r="HNR63" s="103">
        <f t="shared" si="365"/>
        <v>0</v>
      </c>
      <c r="HNS63" s="103">
        <f t="shared" si="365"/>
        <v>0</v>
      </c>
      <c r="HNT63" s="103">
        <f t="shared" si="365"/>
        <v>0</v>
      </c>
      <c r="HNU63" s="103">
        <f t="shared" si="365"/>
        <v>0</v>
      </c>
      <c r="HNV63" s="103">
        <f t="shared" si="365"/>
        <v>0</v>
      </c>
      <c r="HNW63" s="103">
        <f t="shared" si="365"/>
        <v>0</v>
      </c>
      <c r="HNX63" s="103">
        <f t="shared" si="365"/>
        <v>0</v>
      </c>
      <c r="HNY63" s="103">
        <f t="shared" si="365"/>
        <v>0</v>
      </c>
      <c r="HNZ63" s="103">
        <f t="shared" si="365"/>
        <v>0</v>
      </c>
      <c r="HOA63" s="103">
        <f t="shared" si="365"/>
        <v>0</v>
      </c>
      <c r="HOB63" s="103">
        <f t="shared" si="365"/>
        <v>0</v>
      </c>
      <c r="HOC63" s="103">
        <f t="shared" si="365"/>
        <v>0</v>
      </c>
      <c r="HOD63" s="103">
        <f t="shared" si="365"/>
        <v>0</v>
      </c>
      <c r="HOE63" s="103">
        <f t="shared" si="365"/>
        <v>0</v>
      </c>
      <c r="HOF63" s="103">
        <f t="shared" si="365"/>
        <v>0</v>
      </c>
      <c r="HOG63" s="103">
        <f t="shared" si="365"/>
        <v>0</v>
      </c>
      <c r="HOH63" s="103">
        <f t="shared" si="365"/>
        <v>0</v>
      </c>
      <c r="HOI63" s="103">
        <f t="shared" si="365"/>
        <v>0</v>
      </c>
      <c r="HOJ63" s="103">
        <f t="shared" si="365"/>
        <v>0</v>
      </c>
      <c r="HOK63" s="103">
        <f t="shared" si="365"/>
        <v>0</v>
      </c>
      <c r="HOL63" s="103">
        <f t="shared" si="365"/>
        <v>0</v>
      </c>
      <c r="HOM63" s="103">
        <f t="shared" si="365"/>
        <v>0</v>
      </c>
      <c r="HON63" s="103">
        <f t="shared" si="365"/>
        <v>0</v>
      </c>
      <c r="HOO63" s="103">
        <f t="shared" si="365"/>
        <v>0</v>
      </c>
      <c r="HOP63" s="103">
        <f t="shared" si="365"/>
        <v>0</v>
      </c>
      <c r="HOQ63" s="103">
        <f t="shared" si="365"/>
        <v>0</v>
      </c>
      <c r="HOR63" s="103">
        <f t="shared" si="365"/>
        <v>0</v>
      </c>
      <c r="HOS63" s="103">
        <f t="shared" si="365"/>
        <v>0</v>
      </c>
      <c r="HOT63" s="103">
        <f t="shared" si="365"/>
        <v>0</v>
      </c>
      <c r="HOU63" s="103">
        <f t="shared" si="365"/>
        <v>0</v>
      </c>
      <c r="HOV63" s="103">
        <f t="shared" si="365"/>
        <v>0</v>
      </c>
      <c r="HOW63" s="103">
        <f t="shared" si="365"/>
        <v>0</v>
      </c>
      <c r="HOX63" s="103">
        <f t="shared" si="365"/>
        <v>0</v>
      </c>
      <c r="HOY63" s="103">
        <f t="shared" si="365"/>
        <v>0</v>
      </c>
      <c r="HOZ63" s="103">
        <f t="shared" si="365"/>
        <v>0</v>
      </c>
      <c r="HPA63" s="103">
        <f t="shared" si="365"/>
        <v>0</v>
      </c>
      <c r="HPB63" s="103">
        <f t="shared" si="365"/>
        <v>0</v>
      </c>
      <c r="HPC63" s="103">
        <f t="shared" si="365"/>
        <v>0</v>
      </c>
      <c r="HPD63" s="103">
        <f t="shared" si="365"/>
        <v>0</v>
      </c>
      <c r="HPE63" s="103">
        <f t="shared" si="365"/>
        <v>0</v>
      </c>
      <c r="HPF63" s="103">
        <f t="shared" si="365"/>
        <v>0</v>
      </c>
      <c r="HPG63" s="103">
        <f t="shared" si="365"/>
        <v>0</v>
      </c>
      <c r="HPH63" s="103">
        <f t="shared" si="365"/>
        <v>0</v>
      </c>
      <c r="HPI63" s="103">
        <f t="shared" si="365"/>
        <v>0</v>
      </c>
      <c r="HPJ63" s="103">
        <f t="shared" si="365"/>
        <v>0</v>
      </c>
      <c r="HPK63" s="103">
        <f t="shared" si="365"/>
        <v>0</v>
      </c>
      <c r="HPL63" s="103">
        <f t="shared" si="365"/>
        <v>0</v>
      </c>
      <c r="HPM63" s="103">
        <f t="shared" si="365"/>
        <v>0</v>
      </c>
      <c r="HPN63" s="103">
        <f t="shared" si="365"/>
        <v>0</v>
      </c>
      <c r="HPO63" s="103">
        <f t="shared" si="365"/>
        <v>0</v>
      </c>
      <c r="HPP63" s="103">
        <f t="shared" si="365"/>
        <v>0</v>
      </c>
      <c r="HPQ63" s="103">
        <f t="shared" ref="HPQ63:HSB63" si="366">SUM(HPQ23:HPQ40)</f>
        <v>0</v>
      </c>
      <c r="HPR63" s="103">
        <f t="shared" si="366"/>
        <v>0</v>
      </c>
      <c r="HPS63" s="103">
        <f t="shared" si="366"/>
        <v>0</v>
      </c>
      <c r="HPT63" s="103">
        <f t="shared" si="366"/>
        <v>0</v>
      </c>
      <c r="HPU63" s="103">
        <f t="shared" si="366"/>
        <v>0</v>
      </c>
      <c r="HPV63" s="103">
        <f t="shared" si="366"/>
        <v>0</v>
      </c>
      <c r="HPW63" s="103">
        <f t="shared" si="366"/>
        <v>0</v>
      </c>
      <c r="HPX63" s="103">
        <f t="shared" si="366"/>
        <v>0</v>
      </c>
      <c r="HPY63" s="103">
        <f t="shared" si="366"/>
        <v>0</v>
      </c>
      <c r="HPZ63" s="103">
        <f t="shared" si="366"/>
        <v>0</v>
      </c>
      <c r="HQA63" s="103">
        <f t="shared" si="366"/>
        <v>0</v>
      </c>
      <c r="HQB63" s="103">
        <f t="shared" si="366"/>
        <v>0</v>
      </c>
      <c r="HQC63" s="103">
        <f t="shared" si="366"/>
        <v>0</v>
      </c>
      <c r="HQD63" s="103">
        <f t="shared" si="366"/>
        <v>0</v>
      </c>
      <c r="HQE63" s="103">
        <f t="shared" si="366"/>
        <v>0</v>
      </c>
      <c r="HQF63" s="103">
        <f t="shared" si="366"/>
        <v>0</v>
      </c>
      <c r="HQG63" s="103">
        <f t="shared" si="366"/>
        <v>0</v>
      </c>
      <c r="HQH63" s="103">
        <f t="shared" si="366"/>
        <v>0</v>
      </c>
      <c r="HQI63" s="103">
        <f t="shared" si="366"/>
        <v>0</v>
      </c>
      <c r="HQJ63" s="103">
        <f t="shared" si="366"/>
        <v>0</v>
      </c>
      <c r="HQK63" s="103">
        <f t="shared" si="366"/>
        <v>0</v>
      </c>
      <c r="HQL63" s="103">
        <f t="shared" si="366"/>
        <v>0</v>
      </c>
      <c r="HQM63" s="103">
        <f t="shared" si="366"/>
        <v>0</v>
      </c>
      <c r="HQN63" s="103">
        <f t="shared" si="366"/>
        <v>0</v>
      </c>
      <c r="HQO63" s="103">
        <f t="shared" si="366"/>
        <v>0</v>
      </c>
      <c r="HQP63" s="103">
        <f t="shared" si="366"/>
        <v>0</v>
      </c>
      <c r="HQQ63" s="103">
        <f t="shared" si="366"/>
        <v>0</v>
      </c>
      <c r="HQR63" s="103">
        <f t="shared" si="366"/>
        <v>0</v>
      </c>
      <c r="HQS63" s="103">
        <f t="shared" si="366"/>
        <v>0</v>
      </c>
      <c r="HQT63" s="103">
        <f t="shared" si="366"/>
        <v>0</v>
      </c>
      <c r="HQU63" s="103">
        <f t="shared" si="366"/>
        <v>0</v>
      </c>
      <c r="HQV63" s="103">
        <f t="shared" si="366"/>
        <v>0</v>
      </c>
      <c r="HQW63" s="103">
        <f t="shared" si="366"/>
        <v>0</v>
      </c>
      <c r="HQX63" s="103">
        <f t="shared" si="366"/>
        <v>0</v>
      </c>
      <c r="HQY63" s="103">
        <f t="shared" si="366"/>
        <v>0</v>
      </c>
      <c r="HQZ63" s="103">
        <f t="shared" si="366"/>
        <v>0</v>
      </c>
      <c r="HRA63" s="103">
        <f t="shared" si="366"/>
        <v>0</v>
      </c>
      <c r="HRB63" s="103">
        <f t="shared" si="366"/>
        <v>0</v>
      </c>
      <c r="HRC63" s="103">
        <f t="shared" si="366"/>
        <v>0</v>
      </c>
      <c r="HRD63" s="103">
        <f t="shared" si="366"/>
        <v>0</v>
      </c>
      <c r="HRE63" s="103">
        <f t="shared" si="366"/>
        <v>0</v>
      </c>
      <c r="HRF63" s="103">
        <f t="shared" si="366"/>
        <v>0</v>
      </c>
      <c r="HRG63" s="103">
        <f t="shared" si="366"/>
        <v>0</v>
      </c>
      <c r="HRH63" s="103">
        <f t="shared" si="366"/>
        <v>0</v>
      </c>
      <c r="HRI63" s="103">
        <f t="shared" si="366"/>
        <v>0</v>
      </c>
      <c r="HRJ63" s="103">
        <f t="shared" si="366"/>
        <v>0</v>
      </c>
      <c r="HRK63" s="103">
        <f t="shared" si="366"/>
        <v>0</v>
      </c>
      <c r="HRL63" s="103">
        <f t="shared" si="366"/>
        <v>0</v>
      </c>
      <c r="HRM63" s="103">
        <f t="shared" si="366"/>
        <v>0</v>
      </c>
      <c r="HRN63" s="103">
        <f t="shared" si="366"/>
        <v>0</v>
      </c>
      <c r="HRO63" s="103">
        <f t="shared" si="366"/>
        <v>0</v>
      </c>
      <c r="HRP63" s="103">
        <f t="shared" si="366"/>
        <v>0</v>
      </c>
      <c r="HRQ63" s="103">
        <f t="shared" si="366"/>
        <v>0</v>
      </c>
      <c r="HRR63" s="103">
        <f t="shared" si="366"/>
        <v>0</v>
      </c>
      <c r="HRS63" s="103">
        <f t="shared" si="366"/>
        <v>0</v>
      </c>
      <c r="HRT63" s="103">
        <f t="shared" si="366"/>
        <v>0</v>
      </c>
      <c r="HRU63" s="103">
        <f t="shared" si="366"/>
        <v>0</v>
      </c>
      <c r="HRV63" s="103">
        <f t="shared" si="366"/>
        <v>0</v>
      </c>
      <c r="HRW63" s="103">
        <f t="shared" si="366"/>
        <v>0</v>
      </c>
      <c r="HRX63" s="103">
        <f t="shared" si="366"/>
        <v>0</v>
      </c>
      <c r="HRY63" s="103">
        <f t="shared" si="366"/>
        <v>0</v>
      </c>
      <c r="HRZ63" s="103">
        <f t="shared" si="366"/>
        <v>0</v>
      </c>
      <c r="HSA63" s="103">
        <f t="shared" si="366"/>
        <v>0</v>
      </c>
      <c r="HSB63" s="103">
        <f t="shared" si="366"/>
        <v>0</v>
      </c>
      <c r="HSC63" s="103">
        <f t="shared" ref="HSC63:HUN63" si="367">SUM(HSC23:HSC40)</f>
        <v>0</v>
      </c>
      <c r="HSD63" s="103">
        <f t="shared" si="367"/>
        <v>0</v>
      </c>
      <c r="HSE63" s="103">
        <f t="shared" si="367"/>
        <v>0</v>
      </c>
      <c r="HSF63" s="103">
        <f t="shared" si="367"/>
        <v>0</v>
      </c>
      <c r="HSG63" s="103">
        <f t="shared" si="367"/>
        <v>0</v>
      </c>
      <c r="HSH63" s="103">
        <f t="shared" si="367"/>
        <v>0</v>
      </c>
      <c r="HSI63" s="103">
        <f t="shared" si="367"/>
        <v>0</v>
      </c>
      <c r="HSJ63" s="103">
        <f t="shared" si="367"/>
        <v>0</v>
      </c>
      <c r="HSK63" s="103">
        <f t="shared" si="367"/>
        <v>0</v>
      </c>
      <c r="HSL63" s="103">
        <f t="shared" si="367"/>
        <v>0</v>
      </c>
      <c r="HSM63" s="103">
        <f t="shared" si="367"/>
        <v>0</v>
      </c>
      <c r="HSN63" s="103">
        <f t="shared" si="367"/>
        <v>0</v>
      </c>
      <c r="HSO63" s="103">
        <f t="shared" si="367"/>
        <v>0</v>
      </c>
      <c r="HSP63" s="103">
        <f t="shared" si="367"/>
        <v>0</v>
      </c>
      <c r="HSQ63" s="103">
        <f t="shared" si="367"/>
        <v>0</v>
      </c>
      <c r="HSR63" s="103">
        <f t="shared" si="367"/>
        <v>0</v>
      </c>
      <c r="HSS63" s="103">
        <f t="shared" si="367"/>
        <v>0</v>
      </c>
      <c r="HST63" s="103">
        <f t="shared" si="367"/>
        <v>0</v>
      </c>
      <c r="HSU63" s="103">
        <f t="shared" si="367"/>
        <v>0</v>
      </c>
      <c r="HSV63" s="103">
        <f t="shared" si="367"/>
        <v>0</v>
      </c>
      <c r="HSW63" s="103">
        <f t="shared" si="367"/>
        <v>0</v>
      </c>
      <c r="HSX63" s="103">
        <f t="shared" si="367"/>
        <v>0</v>
      </c>
      <c r="HSY63" s="103">
        <f t="shared" si="367"/>
        <v>0</v>
      </c>
      <c r="HSZ63" s="103">
        <f t="shared" si="367"/>
        <v>0</v>
      </c>
      <c r="HTA63" s="103">
        <f t="shared" si="367"/>
        <v>0</v>
      </c>
      <c r="HTB63" s="103">
        <f t="shared" si="367"/>
        <v>0</v>
      </c>
      <c r="HTC63" s="103">
        <f t="shared" si="367"/>
        <v>0</v>
      </c>
      <c r="HTD63" s="103">
        <f t="shared" si="367"/>
        <v>0</v>
      </c>
      <c r="HTE63" s="103">
        <f t="shared" si="367"/>
        <v>0</v>
      </c>
      <c r="HTF63" s="103">
        <f t="shared" si="367"/>
        <v>0</v>
      </c>
      <c r="HTG63" s="103">
        <f t="shared" si="367"/>
        <v>0</v>
      </c>
      <c r="HTH63" s="103">
        <f t="shared" si="367"/>
        <v>0</v>
      </c>
      <c r="HTI63" s="103">
        <f t="shared" si="367"/>
        <v>0</v>
      </c>
      <c r="HTJ63" s="103">
        <f t="shared" si="367"/>
        <v>0</v>
      </c>
      <c r="HTK63" s="103">
        <f t="shared" si="367"/>
        <v>0</v>
      </c>
      <c r="HTL63" s="103">
        <f t="shared" si="367"/>
        <v>0</v>
      </c>
      <c r="HTM63" s="103">
        <f t="shared" si="367"/>
        <v>0</v>
      </c>
      <c r="HTN63" s="103">
        <f t="shared" si="367"/>
        <v>0</v>
      </c>
      <c r="HTO63" s="103">
        <f t="shared" si="367"/>
        <v>0</v>
      </c>
      <c r="HTP63" s="103">
        <f t="shared" si="367"/>
        <v>0</v>
      </c>
      <c r="HTQ63" s="103">
        <f t="shared" si="367"/>
        <v>0</v>
      </c>
      <c r="HTR63" s="103">
        <f t="shared" si="367"/>
        <v>0</v>
      </c>
      <c r="HTS63" s="103">
        <f t="shared" si="367"/>
        <v>0</v>
      </c>
      <c r="HTT63" s="103">
        <f t="shared" si="367"/>
        <v>0</v>
      </c>
      <c r="HTU63" s="103">
        <f t="shared" si="367"/>
        <v>0</v>
      </c>
      <c r="HTV63" s="103">
        <f t="shared" si="367"/>
        <v>0</v>
      </c>
      <c r="HTW63" s="103">
        <f t="shared" si="367"/>
        <v>0</v>
      </c>
      <c r="HTX63" s="103">
        <f t="shared" si="367"/>
        <v>0</v>
      </c>
      <c r="HTY63" s="103">
        <f t="shared" si="367"/>
        <v>0</v>
      </c>
      <c r="HTZ63" s="103">
        <f t="shared" si="367"/>
        <v>0</v>
      </c>
      <c r="HUA63" s="103">
        <f t="shared" si="367"/>
        <v>0</v>
      </c>
      <c r="HUB63" s="103">
        <f t="shared" si="367"/>
        <v>0</v>
      </c>
      <c r="HUC63" s="103">
        <f t="shared" si="367"/>
        <v>0</v>
      </c>
      <c r="HUD63" s="103">
        <f t="shared" si="367"/>
        <v>0</v>
      </c>
      <c r="HUE63" s="103">
        <f t="shared" si="367"/>
        <v>0</v>
      </c>
      <c r="HUF63" s="103">
        <f t="shared" si="367"/>
        <v>0</v>
      </c>
      <c r="HUG63" s="103">
        <f t="shared" si="367"/>
        <v>0</v>
      </c>
      <c r="HUH63" s="103">
        <f t="shared" si="367"/>
        <v>0</v>
      </c>
      <c r="HUI63" s="103">
        <f t="shared" si="367"/>
        <v>0</v>
      </c>
      <c r="HUJ63" s="103">
        <f t="shared" si="367"/>
        <v>0</v>
      </c>
      <c r="HUK63" s="103">
        <f t="shared" si="367"/>
        <v>0</v>
      </c>
      <c r="HUL63" s="103">
        <f t="shared" si="367"/>
        <v>0</v>
      </c>
      <c r="HUM63" s="103">
        <f t="shared" si="367"/>
        <v>0</v>
      </c>
      <c r="HUN63" s="103">
        <f t="shared" si="367"/>
        <v>0</v>
      </c>
      <c r="HUO63" s="103">
        <f t="shared" ref="HUO63:HWZ63" si="368">SUM(HUO23:HUO40)</f>
        <v>0</v>
      </c>
      <c r="HUP63" s="103">
        <f t="shared" si="368"/>
        <v>0</v>
      </c>
      <c r="HUQ63" s="103">
        <f t="shared" si="368"/>
        <v>0</v>
      </c>
      <c r="HUR63" s="103">
        <f t="shared" si="368"/>
        <v>0</v>
      </c>
      <c r="HUS63" s="103">
        <f t="shared" si="368"/>
        <v>0</v>
      </c>
      <c r="HUT63" s="103">
        <f t="shared" si="368"/>
        <v>0</v>
      </c>
      <c r="HUU63" s="103">
        <f t="shared" si="368"/>
        <v>0</v>
      </c>
      <c r="HUV63" s="103">
        <f t="shared" si="368"/>
        <v>0</v>
      </c>
      <c r="HUW63" s="103">
        <f t="shared" si="368"/>
        <v>0</v>
      </c>
      <c r="HUX63" s="103">
        <f t="shared" si="368"/>
        <v>0</v>
      </c>
      <c r="HUY63" s="103">
        <f t="shared" si="368"/>
        <v>0</v>
      </c>
      <c r="HUZ63" s="103">
        <f t="shared" si="368"/>
        <v>0</v>
      </c>
      <c r="HVA63" s="103">
        <f t="shared" si="368"/>
        <v>0</v>
      </c>
      <c r="HVB63" s="103">
        <f t="shared" si="368"/>
        <v>0</v>
      </c>
      <c r="HVC63" s="103">
        <f t="shared" si="368"/>
        <v>0</v>
      </c>
      <c r="HVD63" s="103">
        <f t="shared" si="368"/>
        <v>0</v>
      </c>
      <c r="HVE63" s="103">
        <f t="shared" si="368"/>
        <v>0</v>
      </c>
      <c r="HVF63" s="103">
        <f t="shared" si="368"/>
        <v>0</v>
      </c>
      <c r="HVG63" s="103">
        <f t="shared" si="368"/>
        <v>0</v>
      </c>
      <c r="HVH63" s="103">
        <f t="shared" si="368"/>
        <v>0</v>
      </c>
      <c r="HVI63" s="103">
        <f t="shared" si="368"/>
        <v>0</v>
      </c>
      <c r="HVJ63" s="103">
        <f t="shared" si="368"/>
        <v>0</v>
      </c>
      <c r="HVK63" s="103">
        <f t="shared" si="368"/>
        <v>0</v>
      </c>
      <c r="HVL63" s="103">
        <f t="shared" si="368"/>
        <v>0</v>
      </c>
      <c r="HVM63" s="103">
        <f t="shared" si="368"/>
        <v>0</v>
      </c>
      <c r="HVN63" s="103">
        <f t="shared" si="368"/>
        <v>0</v>
      </c>
      <c r="HVO63" s="103">
        <f t="shared" si="368"/>
        <v>0</v>
      </c>
      <c r="HVP63" s="103">
        <f t="shared" si="368"/>
        <v>0</v>
      </c>
      <c r="HVQ63" s="103">
        <f t="shared" si="368"/>
        <v>0</v>
      </c>
      <c r="HVR63" s="103">
        <f t="shared" si="368"/>
        <v>0</v>
      </c>
      <c r="HVS63" s="103">
        <f t="shared" si="368"/>
        <v>0</v>
      </c>
      <c r="HVT63" s="103">
        <f t="shared" si="368"/>
        <v>0</v>
      </c>
      <c r="HVU63" s="103">
        <f t="shared" si="368"/>
        <v>0</v>
      </c>
      <c r="HVV63" s="103">
        <f t="shared" si="368"/>
        <v>0</v>
      </c>
      <c r="HVW63" s="103">
        <f t="shared" si="368"/>
        <v>0</v>
      </c>
      <c r="HVX63" s="103">
        <f t="shared" si="368"/>
        <v>0</v>
      </c>
      <c r="HVY63" s="103">
        <f t="shared" si="368"/>
        <v>0</v>
      </c>
      <c r="HVZ63" s="103">
        <f t="shared" si="368"/>
        <v>0</v>
      </c>
      <c r="HWA63" s="103">
        <f t="shared" si="368"/>
        <v>0</v>
      </c>
      <c r="HWB63" s="103">
        <f t="shared" si="368"/>
        <v>0</v>
      </c>
      <c r="HWC63" s="103">
        <f t="shared" si="368"/>
        <v>0</v>
      </c>
      <c r="HWD63" s="103">
        <f t="shared" si="368"/>
        <v>0</v>
      </c>
      <c r="HWE63" s="103">
        <f t="shared" si="368"/>
        <v>0</v>
      </c>
      <c r="HWF63" s="103">
        <f t="shared" si="368"/>
        <v>0</v>
      </c>
      <c r="HWG63" s="103">
        <f t="shared" si="368"/>
        <v>0</v>
      </c>
      <c r="HWH63" s="103">
        <f t="shared" si="368"/>
        <v>0</v>
      </c>
      <c r="HWI63" s="103">
        <f t="shared" si="368"/>
        <v>0</v>
      </c>
      <c r="HWJ63" s="103">
        <f t="shared" si="368"/>
        <v>0</v>
      </c>
      <c r="HWK63" s="103">
        <f t="shared" si="368"/>
        <v>0</v>
      </c>
      <c r="HWL63" s="103">
        <f t="shared" si="368"/>
        <v>0</v>
      </c>
      <c r="HWM63" s="103">
        <f t="shared" si="368"/>
        <v>0</v>
      </c>
      <c r="HWN63" s="103">
        <f t="shared" si="368"/>
        <v>0</v>
      </c>
      <c r="HWO63" s="103">
        <f t="shared" si="368"/>
        <v>0</v>
      </c>
      <c r="HWP63" s="103">
        <f t="shared" si="368"/>
        <v>0</v>
      </c>
      <c r="HWQ63" s="103">
        <f t="shared" si="368"/>
        <v>0</v>
      </c>
      <c r="HWR63" s="103">
        <f t="shared" si="368"/>
        <v>0</v>
      </c>
      <c r="HWS63" s="103">
        <f t="shared" si="368"/>
        <v>0</v>
      </c>
      <c r="HWT63" s="103">
        <f t="shared" si="368"/>
        <v>0</v>
      </c>
      <c r="HWU63" s="103">
        <f t="shared" si="368"/>
        <v>0</v>
      </c>
      <c r="HWV63" s="103">
        <f t="shared" si="368"/>
        <v>0</v>
      </c>
      <c r="HWW63" s="103">
        <f t="shared" si="368"/>
        <v>0</v>
      </c>
      <c r="HWX63" s="103">
        <f t="shared" si="368"/>
        <v>0</v>
      </c>
      <c r="HWY63" s="103">
        <f t="shared" si="368"/>
        <v>0</v>
      </c>
      <c r="HWZ63" s="103">
        <f t="shared" si="368"/>
        <v>0</v>
      </c>
      <c r="HXA63" s="103">
        <f t="shared" ref="HXA63:HZL63" si="369">SUM(HXA23:HXA40)</f>
        <v>0</v>
      </c>
      <c r="HXB63" s="103">
        <f t="shared" si="369"/>
        <v>0</v>
      </c>
      <c r="HXC63" s="103">
        <f t="shared" si="369"/>
        <v>0</v>
      </c>
      <c r="HXD63" s="103">
        <f t="shared" si="369"/>
        <v>0</v>
      </c>
      <c r="HXE63" s="103">
        <f t="shared" si="369"/>
        <v>0</v>
      </c>
      <c r="HXF63" s="103">
        <f t="shared" si="369"/>
        <v>0</v>
      </c>
      <c r="HXG63" s="103">
        <f t="shared" si="369"/>
        <v>0</v>
      </c>
      <c r="HXH63" s="103">
        <f t="shared" si="369"/>
        <v>0</v>
      </c>
      <c r="HXI63" s="103">
        <f t="shared" si="369"/>
        <v>0</v>
      </c>
      <c r="HXJ63" s="103">
        <f t="shared" si="369"/>
        <v>0</v>
      </c>
      <c r="HXK63" s="103">
        <f t="shared" si="369"/>
        <v>0</v>
      </c>
      <c r="HXL63" s="103">
        <f t="shared" si="369"/>
        <v>0</v>
      </c>
      <c r="HXM63" s="103">
        <f t="shared" si="369"/>
        <v>0</v>
      </c>
      <c r="HXN63" s="103">
        <f t="shared" si="369"/>
        <v>0</v>
      </c>
      <c r="HXO63" s="103">
        <f t="shared" si="369"/>
        <v>0</v>
      </c>
      <c r="HXP63" s="103">
        <f t="shared" si="369"/>
        <v>0</v>
      </c>
      <c r="HXQ63" s="103">
        <f t="shared" si="369"/>
        <v>0</v>
      </c>
      <c r="HXR63" s="103">
        <f t="shared" si="369"/>
        <v>0</v>
      </c>
      <c r="HXS63" s="103">
        <f t="shared" si="369"/>
        <v>0</v>
      </c>
      <c r="HXT63" s="103">
        <f t="shared" si="369"/>
        <v>0</v>
      </c>
      <c r="HXU63" s="103">
        <f t="shared" si="369"/>
        <v>0</v>
      </c>
      <c r="HXV63" s="103">
        <f t="shared" si="369"/>
        <v>0</v>
      </c>
      <c r="HXW63" s="103">
        <f t="shared" si="369"/>
        <v>0</v>
      </c>
      <c r="HXX63" s="103">
        <f t="shared" si="369"/>
        <v>0</v>
      </c>
      <c r="HXY63" s="103">
        <f t="shared" si="369"/>
        <v>0</v>
      </c>
      <c r="HXZ63" s="103">
        <f t="shared" si="369"/>
        <v>0</v>
      </c>
      <c r="HYA63" s="103">
        <f t="shared" si="369"/>
        <v>0</v>
      </c>
      <c r="HYB63" s="103">
        <f t="shared" si="369"/>
        <v>0</v>
      </c>
      <c r="HYC63" s="103">
        <f t="shared" si="369"/>
        <v>0</v>
      </c>
      <c r="HYD63" s="103">
        <f t="shared" si="369"/>
        <v>0</v>
      </c>
      <c r="HYE63" s="103">
        <f t="shared" si="369"/>
        <v>0</v>
      </c>
      <c r="HYF63" s="103">
        <f t="shared" si="369"/>
        <v>0</v>
      </c>
      <c r="HYG63" s="103">
        <f t="shared" si="369"/>
        <v>0</v>
      </c>
      <c r="HYH63" s="103">
        <f t="shared" si="369"/>
        <v>0</v>
      </c>
      <c r="HYI63" s="103">
        <f t="shared" si="369"/>
        <v>0</v>
      </c>
      <c r="HYJ63" s="103">
        <f t="shared" si="369"/>
        <v>0</v>
      </c>
      <c r="HYK63" s="103">
        <f t="shared" si="369"/>
        <v>0</v>
      </c>
      <c r="HYL63" s="103">
        <f t="shared" si="369"/>
        <v>0</v>
      </c>
      <c r="HYM63" s="103">
        <f t="shared" si="369"/>
        <v>0</v>
      </c>
      <c r="HYN63" s="103">
        <f t="shared" si="369"/>
        <v>0</v>
      </c>
      <c r="HYO63" s="103">
        <f t="shared" si="369"/>
        <v>0</v>
      </c>
      <c r="HYP63" s="103">
        <f t="shared" si="369"/>
        <v>0</v>
      </c>
      <c r="HYQ63" s="103">
        <f t="shared" si="369"/>
        <v>0</v>
      </c>
      <c r="HYR63" s="103">
        <f t="shared" si="369"/>
        <v>0</v>
      </c>
      <c r="HYS63" s="103">
        <f t="shared" si="369"/>
        <v>0</v>
      </c>
      <c r="HYT63" s="103">
        <f t="shared" si="369"/>
        <v>0</v>
      </c>
      <c r="HYU63" s="103">
        <f t="shared" si="369"/>
        <v>0</v>
      </c>
      <c r="HYV63" s="103">
        <f t="shared" si="369"/>
        <v>0</v>
      </c>
      <c r="HYW63" s="103">
        <f t="shared" si="369"/>
        <v>0</v>
      </c>
      <c r="HYX63" s="103">
        <f t="shared" si="369"/>
        <v>0</v>
      </c>
      <c r="HYY63" s="103">
        <f t="shared" si="369"/>
        <v>0</v>
      </c>
      <c r="HYZ63" s="103">
        <f t="shared" si="369"/>
        <v>0</v>
      </c>
      <c r="HZA63" s="103">
        <f t="shared" si="369"/>
        <v>0</v>
      </c>
      <c r="HZB63" s="103">
        <f t="shared" si="369"/>
        <v>0</v>
      </c>
      <c r="HZC63" s="103">
        <f t="shared" si="369"/>
        <v>0</v>
      </c>
      <c r="HZD63" s="103">
        <f t="shared" si="369"/>
        <v>0</v>
      </c>
      <c r="HZE63" s="103">
        <f t="shared" si="369"/>
        <v>0</v>
      </c>
      <c r="HZF63" s="103">
        <f t="shared" si="369"/>
        <v>0</v>
      </c>
      <c r="HZG63" s="103">
        <f t="shared" si="369"/>
        <v>0</v>
      </c>
      <c r="HZH63" s="103">
        <f t="shared" si="369"/>
        <v>0</v>
      </c>
      <c r="HZI63" s="103">
        <f t="shared" si="369"/>
        <v>0</v>
      </c>
      <c r="HZJ63" s="103">
        <f t="shared" si="369"/>
        <v>0</v>
      </c>
      <c r="HZK63" s="103">
        <f t="shared" si="369"/>
        <v>0</v>
      </c>
      <c r="HZL63" s="103">
        <f t="shared" si="369"/>
        <v>0</v>
      </c>
      <c r="HZM63" s="103">
        <f t="shared" ref="HZM63:IBX63" si="370">SUM(HZM23:HZM40)</f>
        <v>0</v>
      </c>
      <c r="HZN63" s="103">
        <f t="shared" si="370"/>
        <v>0</v>
      </c>
      <c r="HZO63" s="103">
        <f t="shared" si="370"/>
        <v>0</v>
      </c>
      <c r="HZP63" s="103">
        <f t="shared" si="370"/>
        <v>0</v>
      </c>
      <c r="HZQ63" s="103">
        <f t="shared" si="370"/>
        <v>0</v>
      </c>
      <c r="HZR63" s="103">
        <f t="shared" si="370"/>
        <v>0</v>
      </c>
      <c r="HZS63" s="103">
        <f t="shared" si="370"/>
        <v>0</v>
      </c>
      <c r="HZT63" s="103">
        <f t="shared" si="370"/>
        <v>0</v>
      </c>
      <c r="HZU63" s="103">
        <f t="shared" si="370"/>
        <v>0</v>
      </c>
      <c r="HZV63" s="103">
        <f t="shared" si="370"/>
        <v>0</v>
      </c>
      <c r="HZW63" s="103">
        <f t="shared" si="370"/>
        <v>0</v>
      </c>
      <c r="HZX63" s="103">
        <f t="shared" si="370"/>
        <v>0</v>
      </c>
      <c r="HZY63" s="103">
        <f t="shared" si="370"/>
        <v>0</v>
      </c>
      <c r="HZZ63" s="103">
        <f t="shared" si="370"/>
        <v>0</v>
      </c>
      <c r="IAA63" s="103">
        <f t="shared" si="370"/>
        <v>0</v>
      </c>
      <c r="IAB63" s="103">
        <f t="shared" si="370"/>
        <v>0</v>
      </c>
      <c r="IAC63" s="103">
        <f t="shared" si="370"/>
        <v>0</v>
      </c>
      <c r="IAD63" s="103">
        <f t="shared" si="370"/>
        <v>0</v>
      </c>
      <c r="IAE63" s="103">
        <f t="shared" si="370"/>
        <v>0</v>
      </c>
      <c r="IAF63" s="103">
        <f t="shared" si="370"/>
        <v>0</v>
      </c>
      <c r="IAG63" s="103">
        <f t="shared" si="370"/>
        <v>0</v>
      </c>
      <c r="IAH63" s="103">
        <f t="shared" si="370"/>
        <v>0</v>
      </c>
      <c r="IAI63" s="103">
        <f t="shared" si="370"/>
        <v>0</v>
      </c>
      <c r="IAJ63" s="103">
        <f t="shared" si="370"/>
        <v>0</v>
      </c>
      <c r="IAK63" s="103">
        <f t="shared" si="370"/>
        <v>0</v>
      </c>
      <c r="IAL63" s="103">
        <f t="shared" si="370"/>
        <v>0</v>
      </c>
      <c r="IAM63" s="103">
        <f t="shared" si="370"/>
        <v>0</v>
      </c>
      <c r="IAN63" s="103">
        <f t="shared" si="370"/>
        <v>0</v>
      </c>
      <c r="IAO63" s="103">
        <f t="shared" si="370"/>
        <v>0</v>
      </c>
      <c r="IAP63" s="103">
        <f t="shared" si="370"/>
        <v>0</v>
      </c>
      <c r="IAQ63" s="103">
        <f t="shared" si="370"/>
        <v>0</v>
      </c>
      <c r="IAR63" s="103">
        <f t="shared" si="370"/>
        <v>0</v>
      </c>
      <c r="IAS63" s="103">
        <f t="shared" si="370"/>
        <v>0</v>
      </c>
      <c r="IAT63" s="103">
        <f t="shared" si="370"/>
        <v>0</v>
      </c>
      <c r="IAU63" s="103">
        <f t="shared" si="370"/>
        <v>0</v>
      </c>
      <c r="IAV63" s="103">
        <f t="shared" si="370"/>
        <v>0</v>
      </c>
      <c r="IAW63" s="103">
        <f t="shared" si="370"/>
        <v>0</v>
      </c>
      <c r="IAX63" s="103">
        <f t="shared" si="370"/>
        <v>0</v>
      </c>
      <c r="IAY63" s="103">
        <f t="shared" si="370"/>
        <v>0</v>
      </c>
      <c r="IAZ63" s="103">
        <f t="shared" si="370"/>
        <v>0</v>
      </c>
      <c r="IBA63" s="103">
        <f t="shared" si="370"/>
        <v>0</v>
      </c>
      <c r="IBB63" s="103">
        <f t="shared" si="370"/>
        <v>0</v>
      </c>
      <c r="IBC63" s="103">
        <f t="shared" si="370"/>
        <v>0</v>
      </c>
      <c r="IBD63" s="103">
        <f t="shared" si="370"/>
        <v>0</v>
      </c>
      <c r="IBE63" s="103">
        <f t="shared" si="370"/>
        <v>0</v>
      </c>
      <c r="IBF63" s="103">
        <f t="shared" si="370"/>
        <v>0</v>
      </c>
      <c r="IBG63" s="103">
        <f t="shared" si="370"/>
        <v>0</v>
      </c>
      <c r="IBH63" s="103">
        <f t="shared" si="370"/>
        <v>0</v>
      </c>
      <c r="IBI63" s="103">
        <f t="shared" si="370"/>
        <v>0</v>
      </c>
      <c r="IBJ63" s="103">
        <f t="shared" si="370"/>
        <v>0</v>
      </c>
      <c r="IBK63" s="103">
        <f t="shared" si="370"/>
        <v>0</v>
      </c>
      <c r="IBL63" s="103">
        <f t="shared" si="370"/>
        <v>0</v>
      </c>
      <c r="IBM63" s="103">
        <f t="shared" si="370"/>
        <v>0</v>
      </c>
      <c r="IBN63" s="103">
        <f t="shared" si="370"/>
        <v>0</v>
      </c>
      <c r="IBO63" s="103">
        <f t="shared" si="370"/>
        <v>0</v>
      </c>
      <c r="IBP63" s="103">
        <f t="shared" si="370"/>
        <v>0</v>
      </c>
      <c r="IBQ63" s="103">
        <f t="shared" si="370"/>
        <v>0</v>
      </c>
      <c r="IBR63" s="103">
        <f t="shared" si="370"/>
        <v>0</v>
      </c>
      <c r="IBS63" s="103">
        <f t="shared" si="370"/>
        <v>0</v>
      </c>
      <c r="IBT63" s="103">
        <f t="shared" si="370"/>
        <v>0</v>
      </c>
      <c r="IBU63" s="103">
        <f t="shared" si="370"/>
        <v>0</v>
      </c>
      <c r="IBV63" s="103">
        <f t="shared" si="370"/>
        <v>0</v>
      </c>
      <c r="IBW63" s="103">
        <f t="shared" si="370"/>
        <v>0</v>
      </c>
      <c r="IBX63" s="103">
        <f t="shared" si="370"/>
        <v>0</v>
      </c>
      <c r="IBY63" s="103">
        <f t="shared" ref="IBY63:IEJ63" si="371">SUM(IBY23:IBY40)</f>
        <v>0</v>
      </c>
      <c r="IBZ63" s="103">
        <f t="shared" si="371"/>
        <v>0</v>
      </c>
      <c r="ICA63" s="103">
        <f t="shared" si="371"/>
        <v>0</v>
      </c>
      <c r="ICB63" s="103">
        <f t="shared" si="371"/>
        <v>0</v>
      </c>
      <c r="ICC63" s="103">
        <f t="shared" si="371"/>
        <v>0</v>
      </c>
      <c r="ICD63" s="103">
        <f t="shared" si="371"/>
        <v>0</v>
      </c>
      <c r="ICE63" s="103">
        <f t="shared" si="371"/>
        <v>0</v>
      </c>
      <c r="ICF63" s="103">
        <f t="shared" si="371"/>
        <v>0</v>
      </c>
      <c r="ICG63" s="103">
        <f t="shared" si="371"/>
        <v>0</v>
      </c>
      <c r="ICH63" s="103">
        <f t="shared" si="371"/>
        <v>0</v>
      </c>
      <c r="ICI63" s="103">
        <f t="shared" si="371"/>
        <v>0</v>
      </c>
      <c r="ICJ63" s="103">
        <f t="shared" si="371"/>
        <v>0</v>
      </c>
      <c r="ICK63" s="103">
        <f t="shared" si="371"/>
        <v>0</v>
      </c>
      <c r="ICL63" s="103">
        <f t="shared" si="371"/>
        <v>0</v>
      </c>
      <c r="ICM63" s="103">
        <f t="shared" si="371"/>
        <v>0</v>
      </c>
      <c r="ICN63" s="103">
        <f t="shared" si="371"/>
        <v>0</v>
      </c>
      <c r="ICO63" s="103">
        <f t="shared" si="371"/>
        <v>0</v>
      </c>
      <c r="ICP63" s="103">
        <f t="shared" si="371"/>
        <v>0</v>
      </c>
      <c r="ICQ63" s="103">
        <f t="shared" si="371"/>
        <v>0</v>
      </c>
      <c r="ICR63" s="103">
        <f t="shared" si="371"/>
        <v>0</v>
      </c>
      <c r="ICS63" s="103">
        <f t="shared" si="371"/>
        <v>0</v>
      </c>
      <c r="ICT63" s="103">
        <f t="shared" si="371"/>
        <v>0</v>
      </c>
      <c r="ICU63" s="103">
        <f t="shared" si="371"/>
        <v>0</v>
      </c>
      <c r="ICV63" s="103">
        <f t="shared" si="371"/>
        <v>0</v>
      </c>
      <c r="ICW63" s="103">
        <f t="shared" si="371"/>
        <v>0</v>
      </c>
      <c r="ICX63" s="103">
        <f t="shared" si="371"/>
        <v>0</v>
      </c>
      <c r="ICY63" s="103">
        <f t="shared" si="371"/>
        <v>0</v>
      </c>
      <c r="ICZ63" s="103">
        <f t="shared" si="371"/>
        <v>0</v>
      </c>
      <c r="IDA63" s="103">
        <f t="shared" si="371"/>
        <v>0</v>
      </c>
      <c r="IDB63" s="103">
        <f t="shared" si="371"/>
        <v>0</v>
      </c>
      <c r="IDC63" s="103">
        <f t="shared" si="371"/>
        <v>0</v>
      </c>
      <c r="IDD63" s="103">
        <f t="shared" si="371"/>
        <v>0</v>
      </c>
      <c r="IDE63" s="103">
        <f t="shared" si="371"/>
        <v>0</v>
      </c>
      <c r="IDF63" s="103">
        <f t="shared" si="371"/>
        <v>0</v>
      </c>
      <c r="IDG63" s="103">
        <f t="shared" si="371"/>
        <v>0</v>
      </c>
      <c r="IDH63" s="103">
        <f t="shared" si="371"/>
        <v>0</v>
      </c>
      <c r="IDI63" s="103">
        <f t="shared" si="371"/>
        <v>0</v>
      </c>
      <c r="IDJ63" s="103">
        <f t="shared" si="371"/>
        <v>0</v>
      </c>
      <c r="IDK63" s="103">
        <f t="shared" si="371"/>
        <v>0</v>
      </c>
      <c r="IDL63" s="103">
        <f t="shared" si="371"/>
        <v>0</v>
      </c>
      <c r="IDM63" s="103">
        <f t="shared" si="371"/>
        <v>0</v>
      </c>
      <c r="IDN63" s="103">
        <f t="shared" si="371"/>
        <v>0</v>
      </c>
      <c r="IDO63" s="103">
        <f t="shared" si="371"/>
        <v>0</v>
      </c>
      <c r="IDP63" s="103">
        <f t="shared" si="371"/>
        <v>0</v>
      </c>
      <c r="IDQ63" s="103">
        <f t="shared" si="371"/>
        <v>0</v>
      </c>
      <c r="IDR63" s="103">
        <f t="shared" si="371"/>
        <v>0</v>
      </c>
      <c r="IDS63" s="103">
        <f t="shared" si="371"/>
        <v>0</v>
      </c>
      <c r="IDT63" s="103">
        <f t="shared" si="371"/>
        <v>0</v>
      </c>
      <c r="IDU63" s="103">
        <f t="shared" si="371"/>
        <v>0</v>
      </c>
      <c r="IDV63" s="103">
        <f t="shared" si="371"/>
        <v>0</v>
      </c>
      <c r="IDW63" s="103">
        <f t="shared" si="371"/>
        <v>0</v>
      </c>
      <c r="IDX63" s="103">
        <f t="shared" si="371"/>
        <v>0</v>
      </c>
      <c r="IDY63" s="103">
        <f t="shared" si="371"/>
        <v>0</v>
      </c>
      <c r="IDZ63" s="103">
        <f t="shared" si="371"/>
        <v>0</v>
      </c>
      <c r="IEA63" s="103">
        <f t="shared" si="371"/>
        <v>0</v>
      </c>
      <c r="IEB63" s="103">
        <f t="shared" si="371"/>
        <v>0</v>
      </c>
      <c r="IEC63" s="103">
        <f t="shared" si="371"/>
        <v>0</v>
      </c>
      <c r="IED63" s="103">
        <f t="shared" si="371"/>
        <v>0</v>
      </c>
      <c r="IEE63" s="103">
        <f t="shared" si="371"/>
        <v>0</v>
      </c>
      <c r="IEF63" s="103">
        <f t="shared" si="371"/>
        <v>0</v>
      </c>
      <c r="IEG63" s="103">
        <f t="shared" si="371"/>
        <v>0</v>
      </c>
      <c r="IEH63" s="103">
        <f t="shared" si="371"/>
        <v>0</v>
      </c>
      <c r="IEI63" s="103">
        <f t="shared" si="371"/>
        <v>0</v>
      </c>
      <c r="IEJ63" s="103">
        <f t="shared" si="371"/>
        <v>0</v>
      </c>
      <c r="IEK63" s="103">
        <f t="shared" ref="IEK63:IGV63" si="372">SUM(IEK23:IEK40)</f>
        <v>0</v>
      </c>
      <c r="IEL63" s="103">
        <f t="shared" si="372"/>
        <v>0</v>
      </c>
      <c r="IEM63" s="103">
        <f t="shared" si="372"/>
        <v>0</v>
      </c>
      <c r="IEN63" s="103">
        <f t="shared" si="372"/>
        <v>0</v>
      </c>
      <c r="IEO63" s="103">
        <f t="shared" si="372"/>
        <v>0</v>
      </c>
      <c r="IEP63" s="103">
        <f t="shared" si="372"/>
        <v>0</v>
      </c>
      <c r="IEQ63" s="103">
        <f t="shared" si="372"/>
        <v>0</v>
      </c>
      <c r="IER63" s="103">
        <f t="shared" si="372"/>
        <v>0</v>
      </c>
      <c r="IES63" s="103">
        <f t="shared" si="372"/>
        <v>0</v>
      </c>
      <c r="IET63" s="103">
        <f t="shared" si="372"/>
        <v>0</v>
      </c>
      <c r="IEU63" s="103">
        <f t="shared" si="372"/>
        <v>0</v>
      </c>
      <c r="IEV63" s="103">
        <f t="shared" si="372"/>
        <v>0</v>
      </c>
      <c r="IEW63" s="103">
        <f t="shared" si="372"/>
        <v>0</v>
      </c>
      <c r="IEX63" s="103">
        <f t="shared" si="372"/>
        <v>0</v>
      </c>
      <c r="IEY63" s="103">
        <f t="shared" si="372"/>
        <v>0</v>
      </c>
      <c r="IEZ63" s="103">
        <f t="shared" si="372"/>
        <v>0</v>
      </c>
      <c r="IFA63" s="103">
        <f t="shared" si="372"/>
        <v>0</v>
      </c>
      <c r="IFB63" s="103">
        <f t="shared" si="372"/>
        <v>0</v>
      </c>
      <c r="IFC63" s="103">
        <f t="shared" si="372"/>
        <v>0</v>
      </c>
      <c r="IFD63" s="103">
        <f t="shared" si="372"/>
        <v>0</v>
      </c>
      <c r="IFE63" s="103">
        <f t="shared" si="372"/>
        <v>0</v>
      </c>
      <c r="IFF63" s="103">
        <f t="shared" si="372"/>
        <v>0</v>
      </c>
      <c r="IFG63" s="103">
        <f t="shared" si="372"/>
        <v>0</v>
      </c>
      <c r="IFH63" s="103">
        <f t="shared" si="372"/>
        <v>0</v>
      </c>
      <c r="IFI63" s="103">
        <f t="shared" si="372"/>
        <v>0</v>
      </c>
      <c r="IFJ63" s="103">
        <f t="shared" si="372"/>
        <v>0</v>
      </c>
      <c r="IFK63" s="103">
        <f t="shared" si="372"/>
        <v>0</v>
      </c>
      <c r="IFL63" s="103">
        <f t="shared" si="372"/>
        <v>0</v>
      </c>
      <c r="IFM63" s="103">
        <f t="shared" si="372"/>
        <v>0</v>
      </c>
      <c r="IFN63" s="103">
        <f t="shared" si="372"/>
        <v>0</v>
      </c>
      <c r="IFO63" s="103">
        <f t="shared" si="372"/>
        <v>0</v>
      </c>
      <c r="IFP63" s="103">
        <f t="shared" si="372"/>
        <v>0</v>
      </c>
      <c r="IFQ63" s="103">
        <f t="shared" si="372"/>
        <v>0</v>
      </c>
      <c r="IFR63" s="103">
        <f t="shared" si="372"/>
        <v>0</v>
      </c>
      <c r="IFS63" s="103">
        <f t="shared" si="372"/>
        <v>0</v>
      </c>
      <c r="IFT63" s="103">
        <f t="shared" si="372"/>
        <v>0</v>
      </c>
      <c r="IFU63" s="103">
        <f t="shared" si="372"/>
        <v>0</v>
      </c>
      <c r="IFV63" s="103">
        <f t="shared" si="372"/>
        <v>0</v>
      </c>
      <c r="IFW63" s="103">
        <f t="shared" si="372"/>
        <v>0</v>
      </c>
      <c r="IFX63" s="103">
        <f t="shared" si="372"/>
        <v>0</v>
      </c>
      <c r="IFY63" s="103">
        <f t="shared" si="372"/>
        <v>0</v>
      </c>
      <c r="IFZ63" s="103">
        <f t="shared" si="372"/>
        <v>0</v>
      </c>
      <c r="IGA63" s="103">
        <f t="shared" si="372"/>
        <v>0</v>
      </c>
      <c r="IGB63" s="103">
        <f t="shared" si="372"/>
        <v>0</v>
      </c>
      <c r="IGC63" s="103">
        <f t="shared" si="372"/>
        <v>0</v>
      </c>
      <c r="IGD63" s="103">
        <f t="shared" si="372"/>
        <v>0</v>
      </c>
      <c r="IGE63" s="103">
        <f t="shared" si="372"/>
        <v>0</v>
      </c>
      <c r="IGF63" s="103">
        <f t="shared" si="372"/>
        <v>0</v>
      </c>
      <c r="IGG63" s="103">
        <f t="shared" si="372"/>
        <v>0</v>
      </c>
      <c r="IGH63" s="103">
        <f t="shared" si="372"/>
        <v>0</v>
      </c>
      <c r="IGI63" s="103">
        <f t="shared" si="372"/>
        <v>0</v>
      </c>
      <c r="IGJ63" s="103">
        <f t="shared" si="372"/>
        <v>0</v>
      </c>
      <c r="IGK63" s="103">
        <f t="shared" si="372"/>
        <v>0</v>
      </c>
      <c r="IGL63" s="103">
        <f t="shared" si="372"/>
        <v>0</v>
      </c>
      <c r="IGM63" s="103">
        <f t="shared" si="372"/>
        <v>0</v>
      </c>
      <c r="IGN63" s="103">
        <f t="shared" si="372"/>
        <v>0</v>
      </c>
      <c r="IGO63" s="103">
        <f t="shared" si="372"/>
        <v>0</v>
      </c>
      <c r="IGP63" s="103">
        <f t="shared" si="372"/>
        <v>0</v>
      </c>
      <c r="IGQ63" s="103">
        <f t="shared" si="372"/>
        <v>0</v>
      </c>
      <c r="IGR63" s="103">
        <f t="shared" si="372"/>
        <v>0</v>
      </c>
      <c r="IGS63" s="103">
        <f t="shared" si="372"/>
        <v>0</v>
      </c>
      <c r="IGT63" s="103">
        <f t="shared" si="372"/>
        <v>0</v>
      </c>
      <c r="IGU63" s="103">
        <f t="shared" si="372"/>
        <v>0</v>
      </c>
      <c r="IGV63" s="103">
        <f t="shared" si="372"/>
        <v>0</v>
      </c>
      <c r="IGW63" s="103">
        <f t="shared" ref="IGW63:IJH63" si="373">SUM(IGW23:IGW40)</f>
        <v>0</v>
      </c>
      <c r="IGX63" s="103">
        <f t="shared" si="373"/>
        <v>0</v>
      </c>
      <c r="IGY63" s="103">
        <f t="shared" si="373"/>
        <v>0</v>
      </c>
      <c r="IGZ63" s="103">
        <f t="shared" si="373"/>
        <v>0</v>
      </c>
      <c r="IHA63" s="103">
        <f t="shared" si="373"/>
        <v>0</v>
      </c>
      <c r="IHB63" s="103">
        <f t="shared" si="373"/>
        <v>0</v>
      </c>
      <c r="IHC63" s="103">
        <f t="shared" si="373"/>
        <v>0</v>
      </c>
      <c r="IHD63" s="103">
        <f t="shared" si="373"/>
        <v>0</v>
      </c>
      <c r="IHE63" s="103">
        <f t="shared" si="373"/>
        <v>0</v>
      </c>
      <c r="IHF63" s="103">
        <f t="shared" si="373"/>
        <v>0</v>
      </c>
      <c r="IHG63" s="103">
        <f t="shared" si="373"/>
        <v>0</v>
      </c>
      <c r="IHH63" s="103">
        <f t="shared" si="373"/>
        <v>0</v>
      </c>
      <c r="IHI63" s="103">
        <f t="shared" si="373"/>
        <v>0</v>
      </c>
      <c r="IHJ63" s="103">
        <f t="shared" si="373"/>
        <v>0</v>
      </c>
      <c r="IHK63" s="103">
        <f t="shared" si="373"/>
        <v>0</v>
      </c>
      <c r="IHL63" s="103">
        <f t="shared" si="373"/>
        <v>0</v>
      </c>
      <c r="IHM63" s="103">
        <f t="shared" si="373"/>
        <v>0</v>
      </c>
      <c r="IHN63" s="103">
        <f t="shared" si="373"/>
        <v>0</v>
      </c>
      <c r="IHO63" s="103">
        <f t="shared" si="373"/>
        <v>0</v>
      </c>
      <c r="IHP63" s="103">
        <f t="shared" si="373"/>
        <v>0</v>
      </c>
      <c r="IHQ63" s="103">
        <f t="shared" si="373"/>
        <v>0</v>
      </c>
      <c r="IHR63" s="103">
        <f t="shared" si="373"/>
        <v>0</v>
      </c>
      <c r="IHS63" s="103">
        <f t="shared" si="373"/>
        <v>0</v>
      </c>
      <c r="IHT63" s="103">
        <f t="shared" si="373"/>
        <v>0</v>
      </c>
      <c r="IHU63" s="103">
        <f t="shared" si="373"/>
        <v>0</v>
      </c>
      <c r="IHV63" s="103">
        <f t="shared" si="373"/>
        <v>0</v>
      </c>
      <c r="IHW63" s="103">
        <f t="shared" si="373"/>
        <v>0</v>
      </c>
      <c r="IHX63" s="103">
        <f t="shared" si="373"/>
        <v>0</v>
      </c>
      <c r="IHY63" s="103">
        <f t="shared" si="373"/>
        <v>0</v>
      </c>
      <c r="IHZ63" s="103">
        <f t="shared" si="373"/>
        <v>0</v>
      </c>
      <c r="IIA63" s="103">
        <f t="shared" si="373"/>
        <v>0</v>
      </c>
      <c r="IIB63" s="103">
        <f t="shared" si="373"/>
        <v>0</v>
      </c>
      <c r="IIC63" s="103">
        <f t="shared" si="373"/>
        <v>0</v>
      </c>
      <c r="IID63" s="103">
        <f t="shared" si="373"/>
        <v>0</v>
      </c>
      <c r="IIE63" s="103">
        <f t="shared" si="373"/>
        <v>0</v>
      </c>
      <c r="IIF63" s="103">
        <f t="shared" si="373"/>
        <v>0</v>
      </c>
      <c r="IIG63" s="103">
        <f t="shared" si="373"/>
        <v>0</v>
      </c>
      <c r="IIH63" s="103">
        <f t="shared" si="373"/>
        <v>0</v>
      </c>
      <c r="III63" s="103">
        <f t="shared" si="373"/>
        <v>0</v>
      </c>
      <c r="IIJ63" s="103">
        <f t="shared" si="373"/>
        <v>0</v>
      </c>
      <c r="IIK63" s="103">
        <f t="shared" si="373"/>
        <v>0</v>
      </c>
      <c r="IIL63" s="103">
        <f t="shared" si="373"/>
        <v>0</v>
      </c>
      <c r="IIM63" s="103">
        <f t="shared" si="373"/>
        <v>0</v>
      </c>
      <c r="IIN63" s="103">
        <f t="shared" si="373"/>
        <v>0</v>
      </c>
      <c r="IIO63" s="103">
        <f t="shared" si="373"/>
        <v>0</v>
      </c>
      <c r="IIP63" s="103">
        <f t="shared" si="373"/>
        <v>0</v>
      </c>
      <c r="IIQ63" s="103">
        <f t="shared" si="373"/>
        <v>0</v>
      </c>
      <c r="IIR63" s="103">
        <f t="shared" si="373"/>
        <v>0</v>
      </c>
      <c r="IIS63" s="103">
        <f t="shared" si="373"/>
        <v>0</v>
      </c>
      <c r="IIT63" s="103">
        <f t="shared" si="373"/>
        <v>0</v>
      </c>
      <c r="IIU63" s="103">
        <f t="shared" si="373"/>
        <v>0</v>
      </c>
      <c r="IIV63" s="103">
        <f t="shared" si="373"/>
        <v>0</v>
      </c>
      <c r="IIW63" s="103">
        <f t="shared" si="373"/>
        <v>0</v>
      </c>
      <c r="IIX63" s="103">
        <f t="shared" si="373"/>
        <v>0</v>
      </c>
      <c r="IIY63" s="103">
        <f t="shared" si="373"/>
        <v>0</v>
      </c>
      <c r="IIZ63" s="103">
        <f t="shared" si="373"/>
        <v>0</v>
      </c>
      <c r="IJA63" s="103">
        <f t="shared" si="373"/>
        <v>0</v>
      </c>
      <c r="IJB63" s="103">
        <f t="shared" si="373"/>
        <v>0</v>
      </c>
      <c r="IJC63" s="103">
        <f t="shared" si="373"/>
        <v>0</v>
      </c>
      <c r="IJD63" s="103">
        <f t="shared" si="373"/>
        <v>0</v>
      </c>
      <c r="IJE63" s="103">
        <f t="shared" si="373"/>
        <v>0</v>
      </c>
      <c r="IJF63" s="103">
        <f t="shared" si="373"/>
        <v>0</v>
      </c>
      <c r="IJG63" s="103">
        <f t="shared" si="373"/>
        <v>0</v>
      </c>
      <c r="IJH63" s="103">
        <f t="shared" si="373"/>
        <v>0</v>
      </c>
      <c r="IJI63" s="103">
        <f t="shared" ref="IJI63:ILT63" si="374">SUM(IJI23:IJI40)</f>
        <v>0</v>
      </c>
      <c r="IJJ63" s="103">
        <f t="shared" si="374"/>
        <v>0</v>
      </c>
      <c r="IJK63" s="103">
        <f t="shared" si="374"/>
        <v>0</v>
      </c>
      <c r="IJL63" s="103">
        <f t="shared" si="374"/>
        <v>0</v>
      </c>
      <c r="IJM63" s="103">
        <f t="shared" si="374"/>
        <v>0</v>
      </c>
      <c r="IJN63" s="103">
        <f t="shared" si="374"/>
        <v>0</v>
      </c>
      <c r="IJO63" s="103">
        <f t="shared" si="374"/>
        <v>0</v>
      </c>
      <c r="IJP63" s="103">
        <f t="shared" si="374"/>
        <v>0</v>
      </c>
      <c r="IJQ63" s="103">
        <f t="shared" si="374"/>
        <v>0</v>
      </c>
      <c r="IJR63" s="103">
        <f t="shared" si="374"/>
        <v>0</v>
      </c>
      <c r="IJS63" s="103">
        <f t="shared" si="374"/>
        <v>0</v>
      </c>
      <c r="IJT63" s="103">
        <f t="shared" si="374"/>
        <v>0</v>
      </c>
      <c r="IJU63" s="103">
        <f t="shared" si="374"/>
        <v>0</v>
      </c>
      <c r="IJV63" s="103">
        <f t="shared" si="374"/>
        <v>0</v>
      </c>
      <c r="IJW63" s="103">
        <f t="shared" si="374"/>
        <v>0</v>
      </c>
      <c r="IJX63" s="103">
        <f t="shared" si="374"/>
        <v>0</v>
      </c>
      <c r="IJY63" s="103">
        <f t="shared" si="374"/>
        <v>0</v>
      </c>
      <c r="IJZ63" s="103">
        <f t="shared" si="374"/>
        <v>0</v>
      </c>
      <c r="IKA63" s="103">
        <f t="shared" si="374"/>
        <v>0</v>
      </c>
      <c r="IKB63" s="103">
        <f t="shared" si="374"/>
        <v>0</v>
      </c>
      <c r="IKC63" s="103">
        <f t="shared" si="374"/>
        <v>0</v>
      </c>
      <c r="IKD63" s="103">
        <f t="shared" si="374"/>
        <v>0</v>
      </c>
      <c r="IKE63" s="103">
        <f t="shared" si="374"/>
        <v>0</v>
      </c>
      <c r="IKF63" s="103">
        <f t="shared" si="374"/>
        <v>0</v>
      </c>
      <c r="IKG63" s="103">
        <f t="shared" si="374"/>
        <v>0</v>
      </c>
      <c r="IKH63" s="103">
        <f t="shared" si="374"/>
        <v>0</v>
      </c>
      <c r="IKI63" s="103">
        <f t="shared" si="374"/>
        <v>0</v>
      </c>
      <c r="IKJ63" s="103">
        <f t="shared" si="374"/>
        <v>0</v>
      </c>
      <c r="IKK63" s="103">
        <f t="shared" si="374"/>
        <v>0</v>
      </c>
      <c r="IKL63" s="103">
        <f t="shared" si="374"/>
        <v>0</v>
      </c>
      <c r="IKM63" s="103">
        <f t="shared" si="374"/>
        <v>0</v>
      </c>
      <c r="IKN63" s="103">
        <f t="shared" si="374"/>
        <v>0</v>
      </c>
      <c r="IKO63" s="103">
        <f t="shared" si="374"/>
        <v>0</v>
      </c>
      <c r="IKP63" s="103">
        <f t="shared" si="374"/>
        <v>0</v>
      </c>
      <c r="IKQ63" s="103">
        <f t="shared" si="374"/>
        <v>0</v>
      </c>
      <c r="IKR63" s="103">
        <f t="shared" si="374"/>
        <v>0</v>
      </c>
      <c r="IKS63" s="103">
        <f t="shared" si="374"/>
        <v>0</v>
      </c>
      <c r="IKT63" s="103">
        <f t="shared" si="374"/>
        <v>0</v>
      </c>
      <c r="IKU63" s="103">
        <f t="shared" si="374"/>
        <v>0</v>
      </c>
      <c r="IKV63" s="103">
        <f t="shared" si="374"/>
        <v>0</v>
      </c>
      <c r="IKW63" s="103">
        <f t="shared" si="374"/>
        <v>0</v>
      </c>
      <c r="IKX63" s="103">
        <f t="shared" si="374"/>
        <v>0</v>
      </c>
      <c r="IKY63" s="103">
        <f t="shared" si="374"/>
        <v>0</v>
      </c>
      <c r="IKZ63" s="103">
        <f t="shared" si="374"/>
        <v>0</v>
      </c>
      <c r="ILA63" s="103">
        <f t="shared" si="374"/>
        <v>0</v>
      </c>
      <c r="ILB63" s="103">
        <f t="shared" si="374"/>
        <v>0</v>
      </c>
      <c r="ILC63" s="103">
        <f t="shared" si="374"/>
        <v>0</v>
      </c>
      <c r="ILD63" s="103">
        <f t="shared" si="374"/>
        <v>0</v>
      </c>
      <c r="ILE63" s="103">
        <f t="shared" si="374"/>
        <v>0</v>
      </c>
      <c r="ILF63" s="103">
        <f t="shared" si="374"/>
        <v>0</v>
      </c>
      <c r="ILG63" s="103">
        <f t="shared" si="374"/>
        <v>0</v>
      </c>
      <c r="ILH63" s="103">
        <f t="shared" si="374"/>
        <v>0</v>
      </c>
      <c r="ILI63" s="103">
        <f t="shared" si="374"/>
        <v>0</v>
      </c>
      <c r="ILJ63" s="103">
        <f t="shared" si="374"/>
        <v>0</v>
      </c>
      <c r="ILK63" s="103">
        <f t="shared" si="374"/>
        <v>0</v>
      </c>
      <c r="ILL63" s="103">
        <f t="shared" si="374"/>
        <v>0</v>
      </c>
      <c r="ILM63" s="103">
        <f t="shared" si="374"/>
        <v>0</v>
      </c>
      <c r="ILN63" s="103">
        <f t="shared" si="374"/>
        <v>0</v>
      </c>
      <c r="ILO63" s="103">
        <f t="shared" si="374"/>
        <v>0</v>
      </c>
      <c r="ILP63" s="103">
        <f t="shared" si="374"/>
        <v>0</v>
      </c>
      <c r="ILQ63" s="103">
        <f t="shared" si="374"/>
        <v>0</v>
      </c>
      <c r="ILR63" s="103">
        <f t="shared" si="374"/>
        <v>0</v>
      </c>
      <c r="ILS63" s="103">
        <f t="shared" si="374"/>
        <v>0</v>
      </c>
      <c r="ILT63" s="103">
        <f t="shared" si="374"/>
        <v>0</v>
      </c>
      <c r="ILU63" s="103">
        <f t="shared" ref="ILU63:IOF63" si="375">SUM(ILU23:ILU40)</f>
        <v>0</v>
      </c>
      <c r="ILV63" s="103">
        <f t="shared" si="375"/>
        <v>0</v>
      </c>
      <c r="ILW63" s="103">
        <f t="shared" si="375"/>
        <v>0</v>
      </c>
      <c r="ILX63" s="103">
        <f t="shared" si="375"/>
        <v>0</v>
      </c>
      <c r="ILY63" s="103">
        <f t="shared" si="375"/>
        <v>0</v>
      </c>
      <c r="ILZ63" s="103">
        <f t="shared" si="375"/>
        <v>0</v>
      </c>
      <c r="IMA63" s="103">
        <f t="shared" si="375"/>
        <v>0</v>
      </c>
      <c r="IMB63" s="103">
        <f t="shared" si="375"/>
        <v>0</v>
      </c>
      <c r="IMC63" s="103">
        <f t="shared" si="375"/>
        <v>0</v>
      </c>
      <c r="IMD63" s="103">
        <f t="shared" si="375"/>
        <v>0</v>
      </c>
      <c r="IME63" s="103">
        <f t="shared" si="375"/>
        <v>0</v>
      </c>
      <c r="IMF63" s="103">
        <f t="shared" si="375"/>
        <v>0</v>
      </c>
      <c r="IMG63" s="103">
        <f t="shared" si="375"/>
        <v>0</v>
      </c>
      <c r="IMH63" s="103">
        <f t="shared" si="375"/>
        <v>0</v>
      </c>
      <c r="IMI63" s="103">
        <f t="shared" si="375"/>
        <v>0</v>
      </c>
      <c r="IMJ63" s="103">
        <f t="shared" si="375"/>
        <v>0</v>
      </c>
      <c r="IMK63" s="103">
        <f t="shared" si="375"/>
        <v>0</v>
      </c>
      <c r="IML63" s="103">
        <f t="shared" si="375"/>
        <v>0</v>
      </c>
      <c r="IMM63" s="103">
        <f t="shared" si="375"/>
        <v>0</v>
      </c>
      <c r="IMN63" s="103">
        <f t="shared" si="375"/>
        <v>0</v>
      </c>
      <c r="IMO63" s="103">
        <f t="shared" si="375"/>
        <v>0</v>
      </c>
      <c r="IMP63" s="103">
        <f t="shared" si="375"/>
        <v>0</v>
      </c>
      <c r="IMQ63" s="103">
        <f t="shared" si="375"/>
        <v>0</v>
      </c>
      <c r="IMR63" s="103">
        <f t="shared" si="375"/>
        <v>0</v>
      </c>
      <c r="IMS63" s="103">
        <f t="shared" si="375"/>
        <v>0</v>
      </c>
      <c r="IMT63" s="103">
        <f t="shared" si="375"/>
        <v>0</v>
      </c>
      <c r="IMU63" s="103">
        <f t="shared" si="375"/>
        <v>0</v>
      </c>
      <c r="IMV63" s="103">
        <f t="shared" si="375"/>
        <v>0</v>
      </c>
      <c r="IMW63" s="103">
        <f t="shared" si="375"/>
        <v>0</v>
      </c>
      <c r="IMX63" s="103">
        <f t="shared" si="375"/>
        <v>0</v>
      </c>
      <c r="IMY63" s="103">
        <f t="shared" si="375"/>
        <v>0</v>
      </c>
      <c r="IMZ63" s="103">
        <f t="shared" si="375"/>
        <v>0</v>
      </c>
      <c r="INA63" s="103">
        <f t="shared" si="375"/>
        <v>0</v>
      </c>
      <c r="INB63" s="103">
        <f t="shared" si="375"/>
        <v>0</v>
      </c>
      <c r="INC63" s="103">
        <f t="shared" si="375"/>
        <v>0</v>
      </c>
      <c r="IND63" s="103">
        <f t="shared" si="375"/>
        <v>0</v>
      </c>
      <c r="INE63" s="103">
        <f t="shared" si="375"/>
        <v>0</v>
      </c>
      <c r="INF63" s="103">
        <f t="shared" si="375"/>
        <v>0</v>
      </c>
      <c r="ING63" s="103">
        <f t="shared" si="375"/>
        <v>0</v>
      </c>
      <c r="INH63" s="103">
        <f t="shared" si="375"/>
        <v>0</v>
      </c>
      <c r="INI63" s="103">
        <f t="shared" si="375"/>
        <v>0</v>
      </c>
      <c r="INJ63" s="103">
        <f t="shared" si="375"/>
        <v>0</v>
      </c>
      <c r="INK63" s="103">
        <f t="shared" si="375"/>
        <v>0</v>
      </c>
      <c r="INL63" s="103">
        <f t="shared" si="375"/>
        <v>0</v>
      </c>
      <c r="INM63" s="103">
        <f t="shared" si="375"/>
        <v>0</v>
      </c>
      <c r="INN63" s="103">
        <f t="shared" si="375"/>
        <v>0</v>
      </c>
      <c r="INO63" s="103">
        <f t="shared" si="375"/>
        <v>0</v>
      </c>
      <c r="INP63" s="103">
        <f t="shared" si="375"/>
        <v>0</v>
      </c>
      <c r="INQ63" s="103">
        <f t="shared" si="375"/>
        <v>0</v>
      </c>
      <c r="INR63" s="103">
        <f t="shared" si="375"/>
        <v>0</v>
      </c>
      <c r="INS63" s="103">
        <f t="shared" si="375"/>
        <v>0</v>
      </c>
      <c r="INT63" s="103">
        <f t="shared" si="375"/>
        <v>0</v>
      </c>
      <c r="INU63" s="103">
        <f t="shared" si="375"/>
        <v>0</v>
      </c>
      <c r="INV63" s="103">
        <f t="shared" si="375"/>
        <v>0</v>
      </c>
      <c r="INW63" s="103">
        <f t="shared" si="375"/>
        <v>0</v>
      </c>
      <c r="INX63" s="103">
        <f t="shared" si="375"/>
        <v>0</v>
      </c>
      <c r="INY63" s="103">
        <f t="shared" si="375"/>
        <v>0</v>
      </c>
      <c r="INZ63" s="103">
        <f t="shared" si="375"/>
        <v>0</v>
      </c>
      <c r="IOA63" s="103">
        <f t="shared" si="375"/>
        <v>0</v>
      </c>
      <c r="IOB63" s="103">
        <f t="shared" si="375"/>
        <v>0</v>
      </c>
      <c r="IOC63" s="103">
        <f t="shared" si="375"/>
        <v>0</v>
      </c>
      <c r="IOD63" s="103">
        <f t="shared" si="375"/>
        <v>0</v>
      </c>
      <c r="IOE63" s="103">
        <f t="shared" si="375"/>
        <v>0</v>
      </c>
      <c r="IOF63" s="103">
        <f t="shared" si="375"/>
        <v>0</v>
      </c>
      <c r="IOG63" s="103">
        <f t="shared" ref="IOG63:IQR63" si="376">SUM(IOG23:IOG40)</f>
        <v>0</v>
      </c>
      <c r="IOH63" s="103">
        <f t="shared" si="376"/>
        <v>0</v>
      </c>
      <c r="IOI63" s="103">
        <f t="shared" si="376"/>
        <v>0</v>
      </c>
      <c r="IOJ63" s="103">
        <f t="shared" si="376"/>
        <v>0</v>
      </c>
      <c r="IOK63" s="103">
        <f t="shared" si="376"/>
        <v>0</v>
      </c>
      <c r="IOL63" s="103">
        <f t="shared" si="376"/>
        <v>0</v>
      </c>
      <c r="IOM63" s="103">
        <f t="shared" si="376"/>
        <v>0</v>
      </c>
      <c r="ION63" s="103">
        <f t="shared" si="376"/>
        <v>0</v>
      </c>
      <c r="IOO63" s="103">
        <f t="shared" si="376"/>
        <v>0</v>
      </c>
      <c r="IOP63" s="103">
        <f t="shared" si="376"/>
        <v>0</v>
      </c>
      <c r="IOQ63" s="103">
        <f t="shared" si="376"/>
        <v>0</v>
      </c>
      <c r="IOR63" s="103">
        <f t="shared" si="376"/>
        <v>0</v>
      </c>
      <c r="IOS63" s="103">
        <f t="shared" si="376"/>
        <v>0</v>
      </c>
      <c r="IOT63" s="103">
        <f t="shared" si="376"/>
        <v>0</v>
      </c>
      <c r="IOU63" s="103">
        <f t="shared" si="376"/>
        <v>0</v>
      </c>
      <c r="IOV63" s="103">
        <f t="shared" si="376"/>
        <v>0</v>
      </c>
      <c r="IOW63" s="103">
        <f t="shared" si="376"/>
        <v>0</v>
      </c>
      <c r="IOX63" s="103">
        <f t="shared" si="376"/>
        <v>0</v>
      </c>
      <c r="IOY63" s="103">
        <f t="shared" si="376"/>
        <v>0</v>
      </c>
      <c r="IOZ63" s="103">
        <f t="shared" si="376"/>
        <v>0</v>
      </c>
      <c r="IPA63" s="103">
        <f t="shared" si="376"/>
        <v>0</v>
      </c>
      <c r="IPB63" s="103">
        <f t="shared" si="376"/>
        <v>0</v>
      </c>
      <c r="IPC63" s="103">
        <f t="shared" si="376"/>
        <v>0</v>
      </c>
      <c r="IPD63" s="103">
        <f t="shared" si="376"/>
        <v>0</v>
      </c>
      <c r="IPE63" s="103">
        <f t="shared" si="376"/>
        <v>0</v>
      </c>
      <c r="IPF63" s="103">
        <f t="shared" si="376"/>
        <v>0</v>
      </c>
      <c r="IPG63" s="103">
        <f t="shared" si="376"/>
        <v>0</v>
      </c>
      <c r="IPH63" s="103">
        <f t="shared" si="376"/>
        <v>0</v>
      </c>
      <c r="IPI63" s="103">
        <f t="shared" si="376"/>
        <v>0</v>
      </c>
      <c r="IPJ63" s="103">
        <f t="shared" si="376"/>
        <v>0</v>
      </c>
      <c r="IPK63" s="103">
        <f t="shared" si="376"/>
        <v>0</v>
      </c>
      <c r="IPL63" s="103">
        <f t="shared" si="376"/>
        <v>0</v>
      </c>
      <c r="IPM63" s="103">
        <f t="shared" si="376"/>
        <v>0</v>
      </c>
      <c r="IPN63" s="103">
        <f t="shared" si="376"/>
        <v>0</v>
      </c>
      <c r="IPO63" s="103">
        <f t="shared" si="376"/>
        <v>0</v>
      </c>
      <c r="IPP63" s="103">
        <f t="shared" si="376"/>
        <v>0</v>
      </c>
      <c r="IPQ63" s="103">
        <f t="shared" si="376"/>
        <v>0</v>
      </c>
      <c r="IPR63" s="103">
        <f t="shared" si="376"/>
        <v>0</v>
      </c>
      <c r="IPS63" s="103">
        <f t="shared" si="376"/>
        <v>0</v>
      </c>
      <c r="IPT63" s="103">
        <f t="shared" si="376"/>
        <v>0</v>
      </c>
      <c r="IPU63" s="103">
        <f t="shared" si="376"/>
        <v>0</v>
      </c>
      <c r="IPV63" s="103">
        <f t="shared" si="376"/>
        <v>0</v>
      </c>
      <c r="IPW63" s="103">
        <f t="shared" si="376"/>
        <v>0</v>
      </c>
      <c r="IPX63" s="103">
        <f t="shared" si="376"/>
        <v>0</v>
      </c>
      <c r="IPY63" s="103">
        <f t="shared" si="376"/>
        <v>0</v>
      </c>
      <c r="IPZ63" s="103">
        <f t="shared" si="376"/>
        <v>0</v>
      </c>
      <c r="IQA63" s="103">
        <f t="shared" si="376"/>
        <v>0</v>
      </c>
      <c r="IQB63" s="103">
        <f t="shared" si="376"/>
        <v>0</v>
      </c>
      <c r="IQC63" s="103">
        <f t="shared" si="376"/>
        <v>0</v>
      </c>
      <c r="IQD63" s="103">
        <f t="shared" si="376"/>
        <v>0</v>
      </c>
      <c r="IQE63" s="103">
        <f t="shared" si="376"/>
        <v>0</v>
      </c>
      <c r="IQF63" s="103">
        <f t="shared" si="376"/>
        <v>0</v>
      </c>
      <c r="IQG63" s="103">
        <f t="shared" si="376"/>
        <v>0</v>
      </c>
      <c r="IQH63" s="103">
        <f t="shared" si="376"/>
        <v>0</v>
      </c>
      <c r="IQI63" s="103">
        <f t="shared" si="376"/>
        <v>0</v>
      </c>
      <c r="IQJ63" s="103">
        <f t="shared" si="376"/>
        <v>0</v>
      </c>
      <c r="IQK63" s="103">
        <f t="shared" si="376"/>
        <v>0</v>
      </c>
      <c r="IQL63" s="103">
        <f t="shared" si="376"/>
        <v>0</v>
      </c>
      <c r="IQM63" s="103">
        <f t="shared" si="376"/>
        <v>0</v>
      </c>
      <c r="IQN63" s="103">
        <f t="shared" si="376"/>
        <v>0</v>
      </c>
      <c r="IQO63" s="103">
        <f t="shared" si="376"/>
        <v>0</v>
      </c>
      <c r="IQP63" s="103">
        <f t="shared" si="376"/>
        <v>0</v>
      </c>
      <c r="IQQ63" s="103">
        <f t="shared" si="376"/>
        <v>0</v>
      </c>
      <c r="IQR63" s="103">
        <f t="shared" si="376"/>
        <v>0</v>
      </c>
      <c r="IQS63" s="103">
        <f t="shared" ref="IQS63:ITD63" si="377">SUM(IQS23:IQS40)</f>
        <v>0</v>
      </c>
      <c r="IQT63" s="103">
        <f t="shared" si="377"/>
        <v>0</v>
      </c>
      <c r="IQU63" s="103">
        <f t="shared" si="377"/>
        <v>0</v>
      </c>
      <c r="IQV63" s="103">
        <f t="shared" si="377"/>
        <v>0</v>
      </c>
      <c r="IQW63" s="103">
        <f t="shared" si="377"/>
        <v>0</v>
      </c>
      <c r="IQX63" s="103">
        <f t="shared" si="377"/>
        <v>0</v>
      </c>
      <c r="IQY63" s="103">
        <f t="shared" si="377"/>
        <v>0</v>
      </c>
      <c r="IQZ63" s="103">
        <f t="shared" si="377"/>
        <v>0</v>
      </c>
      <c r="IRA63" s="103">
        <f t="shared" si="377"/>
        <v>0</v>
      </c>
      <c r="IRB63" s="103">
        <f t="shared" si="377"/>
        <v>0</v>
      </c>
      <c r="IRC63" s="103">
        <f t="shared" si="377"/>
        <v>0</v>
      </c>
      <c r="IRD63" s="103">
        <f t="shared" si="377"/>
        <v>0</v>
      </c>
      <c r="IRE63" s="103">
        <f t="shared" si="377"/>
        <v>0</v>
      </c>
      <c r="IRF63" s="103">
        <f t="shared" si="377"/>
        <v>0</v>
      </c>
      <c r="IRG63" s="103">
        <f t="shared" si="377"/>
        <v>0</v>
      </c>
      <c r="IRH63" s="103">
        <f t="shared" si="377"/>
        <v>0</v>
      </c>
      <c r="IRI63" s="103">
        <f t="shared" si="377"/>
        <v>0</v>
      </c>
      <c r="IRJ63" s="103">
        <f t="shared" si="377"/>
        <v>0</v>
      </c>
      <c r="IRK63" s="103">
        <f t="shared" si="377"/>
        <v>0</v>
      </c>
      <c r="IRL63" s="103">
        <f t="shared" si="377"/>
        <v>0</v>
      </c>
      <c r="IRM63" s="103">
        <f t="shared" si="377"/>
        <v>0</v>
      </c>
      <c r="IRN63" s="103">
        <f t="shared" si="377"/>
        <v>0</v>
      </c>
      <c r="IRO63" s="103">
        <f t="shared" si="377"/>
        <v>0</v>
      </c>
      <c r="IRP63" s="103">
        <f t="shared" si="377"/>
        <v>0</v>
      </c>
      <c r="IRQ63" s="103">
        <f t="shared" si="377"/>
        <v>0</v>
      </c>
      <c r="IRR63" s="103">
        <f t="shared" si="377"/>
        <v>0</v>
      </c>
      <c r="IRS63" s="103">
        <f t="shared" si="377"/>
        <v>0</v>
      </c>
      <c r="IRT63" s="103">
        <f t="shared" si="377"/>
        <v>0</v>
      </c>
      <c r="IRU63" s="103">
        <f t="shared" si="377"/>
        <v>0</v>
      </c>
      <c r="IRV63" s="103">
        <f t="shared" si="377"/>
        <v>0</v>
      </c>
      <c r="IRW63" s="103">
        <f t="shared" si="377"/>
        <v>0</v>
      </c>
      <c r="IRX63" s="103">
        <f t="shared" si="377"/>
        <v>0</v>
      </c>
      <c r="IRY63" s="103">
        <f t="shared" si="377"/>
        <v>0</v>
      </c>
      <c r="IRZ63" s="103">
        <f t="shared" si="377"/>
        <v>0</v>
      </c>
      <c r="ISA63" s="103">
        <f t="shared" si="377"/>
        <v>0</v>
      </c>
      <c r="ISB63" s="103">
        <f t="shared" si="377"/>
        <v>0</v>
      </c>
      <c r="ISC63" s="103">
        <f t="shared" si="377"/>
        <v>0</v>
      </c>
      <c r="ISD63" s="103">
        <f t="shared" si="377"/>
        <v>0</v>
      </c>
      <c r="ISE63" s="103">
        <f t="shared" si="377"/>
        <v>0</v>
      </c>
      <c r="ISF63" s="103">
        <f t="shared" si="377"/>
        <v>0</v>
      </c>
      <c r="ISG63" s="103">
        <f t="shared" si="377"/>
        <v>0</v>
      </c>
      <c r="ISH63" s="103">
        <f t="shared" si="377"/>
        <v>0</v>
      </c>
      <c r="ISI63" s="103">
        <f t="shared" si="377"/>
        <v>0</v>
      </c>
      <c r="ISJ63" s="103">
        <f t="shared" si="377"/>
        <v>0</v>
      </c>
      <c r="ISK63" s="103">
        <f t="shared" si="377"/>
        <v>0</v>
      </c>
      <c r="ISL63" s="103">
        <f t="shared" si="377"/>
        <v>0</v>
      </c>
      <c r="ISM63" s="103">
        <f t="shared" si="377"/>
        <v>0</v>
      </c>
      <c r="ISN63" s="103">
        <f t="shared" si="377"/>
        <v>0</v>
      </c>
      <c r="ISO63" s="103">
        <f t="shared" si="377"/>
        <v>0</v>
      </c>
      <c r="ISP63" s="103">
        <f t="shared" si="377"/>
        <v>0</v>
      </c>
      <c r="ISQ63" s="103">
        <f t="shared" si="377"/>
        <v>0</v>
      </c>
      <c r="ISR63" s="103">
        <f t="shared" si="377"/>
        <v>0</v>
      </c>
      <c r="ISS63" s="103">
        <f t="shared" si="377"/>
        <v>0</v>
      </c>
      <c r="IST63" s="103">
        <f t="shared" si="377"/>
        <v>0</v>
      </c>
      <c r="ISU63" s="103">
        <f t="shared" si="377"/>
        <v>0</v>
      </c>
      <c r="ISV63" s="103">
        <f t="shared" si="377"/>
        <v>0</v>
      </c>
      <c r="ISW63" s="103">
        <f t="shared" si="377"/>
        <v>0</v>
      </c>
      <c r="ISX63" s="103">
        <f t="shared" si="377"/>
        <v>0</v>
      </c>
      <c r="ISY63" s="103">
        <f t="shared" si="377"/>
        <v>0</v>
      </c>
      <c r="ISZ63" s="103">
        <f t="shared" si="377"/>
        <v>0</v>
      </c>
      <c r="ITA63" s="103">
        <f t="shared" si="377"/>
        <v>0</v>
      </c>
      <c r="ITB63" s="103">
        <f t="shared" si="377"/>
        <v>0</v>
      </c>
      <c r="ITC63" s="103">
        <f t="shared" si="377"/>
        <v>0</v>
      </c>
      <c r="ITD63" s="103">
        <f t="shared" si="377"/>
        <v>0</v>
      </c>
      <c r="ITE63" s="103">
        <f t="shared" ref="ITE63:IVP63" si="378">SUM(ITE23:ITE40)</f>
        <v>0</v>
      </c>
      <c r="ITF63" s="103">
        <f t="shared" si="378"/>
        <v>0</v>
      </c>
      <c r="ITG63" s="103">
        <f t="shared" si="378"/>
        <v>0</v>
      </c>
      <c r="ITH63" s="103">
        <f t="shared" si="378"/>
        <v>0</v>
      </c>
      <c r="ITI63" s="103">
        <f t="shared" si="378"/>
        <v>0</v>
      </c>
      <c r="ITJ63" s="103">
        <f t="shared" si="378"/>
        <v>0</v>
      </c>
      <c r="ITK63" s="103">
        <f t="shared" si="378"/>
        <v>0</v>
      </c>
      <c r="ITL63" s="103">
        <f t="shared" si="378"/>
        <v>0</v>
      </c>
      <c r="ITM63" s="103">
        <f t="shared" si="378"/>
        <v>0</v>
      </c>
      <c r="ITN63" s="103">
        <f t="shared" si="378"/>
        <v>0</v>
      </c>
      <c r="ITO63" s="103">
        <f t="shared" si="378"/>
        <v>0</v>
      </c>
      <c r="ITP63" s="103">
        <f t="shared" si="378"/>
        <v>0</v>
      </c>
      <c r="ITQ63" s="103">
        <f t="shared" si="378"/>
        <v>0</v>
      </c>
      <c r="ITR63" s="103">
        <f t="shared" si="378"/>
        <v>0</v>
      </c>
      <c r="ITS63" s="103">
        <f t="shared" si="378"/>
        <v>0</v>
      </c>
      <c r="ITT63" s="103">
        <f t="shared" si="378"/>
        <v>0</v>
      </c>
      <c r="ITU63" s="103">
        <f t="shared" si="378"/>
        <v>0</v>
      </c>
      <c r="ITV63" s="103">
        <f t="shared" si="378"/>
        <v>0</v>
      </c>
      <c r="ITW63" s="103">
        <f t="shared" si="378"/>
        <v>0</v>
      </c>
      <c r="ITX63" s="103">
        <f t="shared" si="378"/>
        <v>0</v>
      </c>
      <c r="ITY63" s="103">
        <f t="shared" si="378"/>
        <v>0</v>
      </c>
      <c r="ITZ63" s="103">
        <f t="shared" si="378"/>
        <v>0</v>
      </c>
      <c r="IUA63" s="103">
        <f t="shared" si="378"/>
        <v>0</v>
      </c>
      <c r="IUB63" s="103">
        <f t="shared" si="378"/>
        <v>0</v>
      </c>
      <c r="IUC63" s="103">
        <f t="shared" si="378"/>
        <v>0</v>
      </c>
      <c r="IUD63" s="103">
        <f t="shared" si="378"/>
        <v>0</v>
      </c>
      <c r="IUE63" s="103">
        <f t="shared" si="378"/>
        <v>0</v>
      </c>
      <c r="IUF63" s="103">
        <f t="shared" si="378"/>
        <v>0</v>
      </c>
      <c r="IUG63" s="103">
        <f t="shared" si="378"/>
        <v>0</v>
      </c>
      <c r="IUH63" s="103">
        <f t="shared" si="378"/>
        <v>0</v>
      </c>
      <c r="IUI63" s="103">
        <f t="shared" si="378"/>
        <v>0</v>
      </c>
      <c r="IUJ63" s="103">
        <f t="shared" si="378"/>
        <v>0</v>
      </c>
      <c r="IUK63" s="103">
        <f t="shared" si="378"/>
        <v>0</v>
      </c>
      <c r="IUL63" s="103">
        <f t="shared" si="378"/>
        <v>0</v>
      </c>
      <c r="IUM63" s="103">
        <f t="shared" si="378"/>
        <v>0</v>
      </c>
      <c r="IUN63" s="103">
        <f t="shared" si="378"/>
        <v>0</v>
      </c>
      <c r="IUO63" s="103">
        <f t="shared" si="378"/>
        <v>0</v>
      </c>
      <c r="IUP63" s="103">
        <f t="shared" si="378"/>
        <v>0</v>
      </c>
      <c r="IUQ63" s="103">
        <f t="shared" si="378"/>
        <v>0</v>
      </c>
      <c r="IUR63" s="103">
        <f t="shared" si="378"/>
        <v>0</v>
      </c>
      <c r="IUS63" s="103">
        <f t="shared" si="378"/>
        <v>0</v>
      </c>
      <c r="IUT63" s="103">
        <f t="shared" si="378"/>
        <v>0</v>
      </c>
      <c r="IUU63" s="103">
        <f t="shared" si="378"/>
        <v>0</v>
      </c>
      <c r="IUV63" s="103">
        <f t="shared" si="378"/>
        <v>0</v>
      </c>
      <c r="IUW63" s="103">
        <f t="shared" si="378"/>
        <v>0</v>
      </c>
      <c r="IUX63" s="103">
        <f t="shared" si="378"/>
        <v>0</v>
      </c>
      <c r="IUY63" s="103">
        <f t="shared" si="378"/>
        <v>0</v>
      </c>
      <c r="IUZ63" s="103">
        <f t="shared" si="378"/>
        <v>0</v>
      </c>
      <c r="IVA63" s="103">
        <f t="shared" si="378"/>
        <v>0</v>
      </c>
      <c r="IVB63" s="103">
        <f t="shared" si="378"/>
        <v>0</v>
      </c>
      <c r="IVC63" s="103">
        <f t="shared" si="378"/>
        <v>0</v>
      </c>
      <c r="IVD63" s="103">
        <f t="shared" si="378"/>
        <v>0</v>
      </c>
      <c r="IVE63" s="103">
        <f t="shared" si="378"/>
        <v>0</v>
      </c>
      <c r="IVF63" s="103">
        <f t="shared" si="378"/>
        <v>0</v>
      </c>
      <c r="IVG63" s="103">
        <f t="shared" si="378"/>
        <v>0</v>
      </c>
      <c r="IVH63" s="103">
        <f t="shared" si="378"/>
        <v>0</v>
      </c>
      <c r="IVI63" s="103">
        <f t="shared" si="378"/>
        <v>0</v>
      </c>
      <c r="IVJ63" s="103">
        <f t="shared" si="378"/>
        <v>0</v>
      </c>
      <c r="IVK63" s="103">
        <f t="shared" si="378"/>
        <v>0</v>
      </c>
      <c r="IVL63" s="103">
        <f t="shared" si="378"/>
        <v>0</v>
      </c>
      <c r="IVM63" s="103">
        <f t="shared" si="378"/>
        <v>0</v>
      </c>
      <c r="IVN63" s="103">
        <f t="shared" si="378"/>
        <v>0</v>
      </c>
      <c r="IVO63" s="103">
        <f t="shared" si="378"/>
        <v>0</v>
      </c>
      <c r="IVP63" s="103">
        <f t="shared" si="378"/>
        <v>0</v>
      </c>
      <c r="IVQ63" s="103">
        <f t="shared" ref="IVQ63:IYB63" si="379">SUM(IVQ23:IVQ40)</f>
        <v>0</v>
      </c>
      <c r="IVR63" s="103">
        <f t="shared" si="379"/>
        <v>0</v>
      </c>
      <c r="IVS63" s="103">
        <f t="shared" si="379"/>
        <v>0</v>
      </c>
      <c r="IVT63" s="103">
        <f t="shared" si="379"/>
        <v>0</v>
      </c>
      <c r="IVU63" s="103">
        <f t="shared" si="379"/>
        <v>0</v>
      </c>
      <c r="IVV63" s="103">
        <f t="shared" si="379"/>
        <v>0</v>
      </c>
      <c r="IVW63" s="103">
        <f t="shared" si="379"/>
        <v>0</v>
      </c>
      <c r="IVX63" s="103">
        <f t="shared" si="379"/>
        <v>0</v>
      </c>
      <c r="IVY63" s="103">
        <f t="shared" si="379"/>
        <v>0</v>
      </c>
      <c r="IVZ63" s="103">
        <f t="shared" si="379"/>
        <v>0</v>
      </c>
      <c r="IWA63" s="103">
        <f t="shared" si="379"/>
        <v>0</v>
      </c>
      <c r="IWB63" s="103">
        <f t="shared" si="379"/>
        <v>0</v>
      </c>
      <c r="IWC63" s="103">
        <f t="shared" si="379"/>
        <v>0</v>
      </c>
      <c r="IWD63" s="103">
        <f t="shared" si="379"/>
        <v>0</v>
      </c>
      <c r="IWE63" s="103">
        <f t="shared" si="379"/>
        <v>0</v>
      </c>
      <c r="IWF63" s="103">
        <f t="shared" si="379"/>
        <v>0</v>
      </c>
      <c r="IWG63" s="103">
        <f t="shared" si="379"/>
        <v>0</v>
      </c>
      <c r="IWH63" s="103">
        <f t="shared" si="379"/>
        <v>0</v>
      </c>
      <c r="IWI63" s="103">
        <f t="shared" si="379"/>
        <v>0</v>
      </c>
      <c r="IWJ63" s="103">
        <f t="shared" si="379"/>
        <v>0</v>
      </c>
      <c r="IWK63" s="103">
        <f t="shared" si="379"/>
        <v>0</v>
      </c>
      <c r="IWL63" s="103">
        <f t="shared" si="379"/>
        <v>0</v>
      </c>
      <c r="IWM63" s="103">
        <f t="shared" si="379"/>
        <v>0</v>
      </c>
      <c r="IWN63" s="103">
        <f t="shared" si="379"/>
        <v>0</v>
      </c>
      <c r="IWO63" s="103">
        <f t="shared" si="379"/>
        <v>0</v>
      </c>
      <c r="IWP63" s="103">
        <f t="shared" si="379"/>
        <v>0</v>
      </c>
      <c r="IWQ63" s="103">
        <f t="shared" si="379"/>
        <v>0</v>
      </c>
      <c r="IWR63" s="103">
        <f t="shared" si="379"/>
        <v>0</v>
      </c>
      <c r="IWS63" s="103">
        <f t="shared" si="379"/>
        <v>0</v>
      </c>
      <c r="IWT63" s="103">
        <f t="shared" si="379"/>
        <v>0</v>
      </c>
      <c r="IWU63" s="103">
        <f t="shared" si="379"/>
        <v>0</v>
      </c>
      <c r="IWV63" s="103">
        <f t="shared" si="379"/>
        <v>0</v>
      </c>
      <c r="IWW63" s="103">
        <f t="shared" si="379"/>
        <v>0</v>
      </c>
      <c r="IWX63" s="103">
        <f t="shared" si="379"/>
        <v>0</v>
      </c>
      <c r="IWY63" s="103">
        <f t="shared" si="379"/>
        <v>0</v>
      </c>
      <c r="IWZ63" s="103">
        <f t="shared" si="379"/>
        <v>0</v>
      </c>
      <c r="IXA63" s="103">
        <f t="shared" si="379"/>
        <v>0</v>
      </c>
      <c r="IXB63" s="103">
        <f t="shared" si="379"/>
        <v>0</v>
      </c>
      <c r="IXC63" s="103">
        <f t="shared" si="379"/>
        <v>0</v>
      </c>
      <c r="IXD63" s="103">
        <f t="shared" si="379"/>
        <v>0</v>
      </c>
      <c r="IXE63" s="103">
        <f t="shared" si="379"/>
        <v>0</v>
      </c>
      <c r="IXF63" s="103">
        <f t="shared" si="379"/>
        <v>0</v>
      </c>
      <c r="IXG63" s="103">
        <f t="shared" si="379"/>
        <v>0</v>
      </c>
      <c r="IXH63" s="103">
        <f t="shared" si="379"/>
        <v>0</v>
      </c>
      <c r="IXI63" s="103">
        <f t="shared" si="379"/>
        <v>0</v>
      </c>
      <c r="IXJ63" s="103">
        <f t="shared" si="379"/>
        <v>0</v>
      </c>
      <c r="IXK63" s="103">
        <f t="shared" si="379"/>
        <v>0</v>
      </c>
      <c r="IXL63" s="103">
        <f t="shared" si="379"/>
        <v>0</v>
      </c>
      <c r="IXM63" s="103">
        <f t="shared" si="379"/>
        <v>0</v>
      </c>
      <c r="IXN63" s="103">
        <f t="shared" si="379"/>
        <v>0</v>
      </c>
      <c r="IXO63" s="103">
        <f t="shared" si="379"/>
        <v>0</v>
      </c>
      <c r="IXP63" s="103">
        <f t="shared" si="379"/>
        <v>0</v>
      </c>
      <c r="IXQ63" s="103">
        <f t="shared" si="379"/>
        <v>0</v>
      </c>
      <c r="IXR63" s="103">
        <f t="shared" si="379"/>
        <v>0</v>
      </c>
      <c r="IXS63" s="103">
        <f t="shared" si="379"/>
        <v>0</v>
      </c>
      <c r="IXT63" s="103">
        <f t="shared" si="379"/>
        <v>0</v>
      </c>
      <c r="IXU63" s="103">
        <f t="shared" si="379"/>
        <v>0</v>
      </c>
      <c r="IXV63" s="103">
        <f t="shared" si="379"/>
        <v>0</v>
      </c>
      <c r="IXW63" s="103">
        <f t="shared" si="379"/>
        <v>0</v>
      </c>
      <c r="IXX63" s="103">
        <f t="shared" si="379"/>
        <v>0</v>
      </c>
      <c r="IXY63" s="103">
        <f t="shared" si="379"/>
        <v>0</v>
      </c>
      <c r="IXZ63" s="103">
        <f t="shared" si="379"/>
        <v>0</v>
      </c>
      <c r="IYA63" s="103">
        <f t="shared" si="379"/>
        <v>0</v>
      </c>
      <c r="IYB63" s="103">
        <f t="shared" si="379"/>
        <v>0</v>
      </c>
      <c r="IYC63" s="103">
        <f t="shared" ref="IYC63:JAN63" si="380">SUM(IYC23:IYC40)</f>
        <v>0</v>
      </c>
      <c r="IYD63" s="103">
        <f t="shared" si="380"/>
        <v>0</v>
      </c>
      <c r="IYE63" s="103">
        <f t="shared" si="380"/>
        <v>0</v>
      </c>
      <c r="IYF63" s="103">
        <f t="shared" si="380"/>
        <v>0</v>
      </c>
      <c r="IYG63" s="103">
        <f t="shared" si="380"/>
        <v>0</v>
      </c>
      <c r="IYH63" s="103">
        <f t="shared" si="380"/>
        <v>0</v>
      </c>
      <c r="IYI63" s="103">
        <f t="shared" si="380"/>
        <v>0</v>
      </c>
      <c r="IYJ63" s="103">
        <f t="shared" si="380"/>
        <v>0</v>
      </c>
      <c r="IYK63" s="103">
        <f t="shared" si="380"/>
        <v>0</v>
      </c>
      <c r="IYL63" s="103">
        <f t="shared" si="380"/>
        <v>0</v>
      </c>
      <c r="IYM63" s="103">
        <f t="shared" si="380"/>
        <v>0</v>
      </c>
      <c r="IYN63" s="103">
        <f t="shared" si="380"/>
        <v>0</v>
      </c>
      <c r="IYO63" s="103">
        <f t="shared" si="380"/>
        <v>0</v>
      </c>
      <c r="IYP63" s="103">
        <f t="shared" si="380"/>
        <v>0</v>
      </c>
      <c r="IYQ63" s="103">
        <f t="shared" si="380"/>
        <v>0</v>
      </c>
      <c r="IYR63" s="103">
        <f t="shared" si="380"/>
        <v>0</v>
      </c>
      <c r="IYS63" s="103">
        <f t="shared" si="380"/>
        <v>0</v>
      </c>
      <c r="IYT63" s="103">
        <f t="shared" si="380"/>
        <v>0</v>
      </c>
      <c r="IYU63" s="103">
        <f t="shared" si="380"/>
        <v>0</v>
      </c>
      <c r="IYV63" s="103">
        <f t="shared" si="380"/>
        <v>0</v>
      </c>
      <c r="IYW63" s="103">
        <f t="shared" si="380"/>
        <v>0</v>
      </c>
      <c r="IYX63" s="103">
        <f t="shared" si="380"/>
        <v>0</v>
      </c>
      <c r="IYY63" s="103">
        <f t="shared" si="380"/>
        <v>0</v>
      </c>
      <c r="IYZ63" s="103">
        <f t="shared" si="380"/>
        <v>0</v>
      </c>
      <c r="IZA63" s="103">
        <f t="shared" si="380"/>
        <v>0</v>
      </c>
      <c r="IZB63" s="103">
        <f t="shared" si="380"/>
        <v>0</v>
      </c>
      <c r="IZC63" s="103">
        <f t="shared" si="380"/>
        <v>0</v>
      </c>
      <c r="IZD63" s="103">
        <f t="shared" si="380"/>
        <v>0</v>
      </c>
      <c r="IZE63" s="103">
        <f t="shared" si="380"/>
        <v>0</v>
      </c>
      <c r="IZF63" s="103">
        <f t="shared" si="380"/>
        <v>0</v>
      </c>
      <c r="IZG63" s="103">
        <f t="shared" si="380"/>
        <v>0</v>
      </c>
      <c r="IZH63" s="103">
        <f t="shared" si="380"/>
        <v>0</v>
      </c>
      <c r="IZI63" s="103">
        <f t="shared" si="380"/>
        <v>0</v>
      </c>
      <c r="IZJ63" s="103">
        <f t="shared" si="380"/>
        <v>0</v>
      </c>
      <c r="IZK63" s="103">
        <f t="shared" si="380"/>
        <v>0</v>
      </c>
      <c r="IZL63" s="103">
        <f t="shared" si="380"/>
        <v>0</v>
      </c>
      <c r="IZM63" s="103">
        <f t="shared" si="380"/>
        <v>0</v>
      </c>
      <c r="IZN63" s="103">
        <f t="shared" si="380"/>
        <v>0</v>
      </c>
      <c r="IZO63" s="103">
        <f t="shared" si="380"/>
        <v>0</v>
      </c>
      <c r="IZP63" s="103">
        <f t="shared" si="380"/>
        <v>0</v>
      </c>
      <c r="IZQ63" s="103">
        <f t="shared" si="380"/>
        <v>0</v>
      </c>
      <c r="IZR63" s="103">
        <f t="shared" si="380"/>
        <v>0</v>
      </c>
      <c r="IZS63" s="103">
        <f t="shared" si="380"/>
        <v>0</v>
      </c>
      <c r="IZT63" s="103">
        <f t="shared" si="380"/>
        <v>0</v>
      </c>
      <c r="IZU63" s="103">
        <f t="shared" si="380"/>
        <v>0</v>
      </c>
      <c r="IZV63" s="103">
        <f t="shared" si="380"/>
        <v>0</v>
      </c>
      <c r="IZW63" s="103">
        <f t="shared" si="380"/>
        <v>0</v>
      </c>
      <c r="IZX63" s="103">
        <f t="shared" si="380"/>
        <v>0</v>
      </c>
      <c r="IZY63" s="103">
        <f t="shared" si="380"/>
        <v>0</v>
      </c>
      <c r="IZZ63" s="103">
        <f t="shared" si="380"/>
        <v>0</v>
      </c>
      <c r="JAA63" s="103">
        <f t="shared" si="380"/>
        <v>0</v>
      </c>
      <c r="JAB63" s="103">
        <f t="shared" si="380"/>
        <v>0</v>
      </c>
      <c r="JAC63" s="103">
        <f t="shared" si="380"/>
        <v>0</v>
      </c>
      <c r="JAD63" s="103">
        <f t="shared" si="380"/>
        <v>0</v>
      </c>
      <c r="JAE63" s="103">
        <f t="shared" si="380"/>
        <v>0</v>
      </c>
      <c r="JAF63" s="103">
        <f t="shared" si="380"/>
        <v>0</v>
      </c>
      <c r="JAG63" s="103">
        <f t="shared" si="380"/>
        <v>0</v>
      </c>
      <c r="JAH63" s="103">
        <f t="shared" si="380"/>
        <v>0</v>
      </c>
      <c r="JAI63" s="103">
        <f t="shared" si="380"/>
        <v>0</v>
      </c>
      <c r="JAJ63" s="103">
        <f t="shared" si="380"/>
        <v>0</v>
      </c>
      <c r="JAK63" s="103">
        <f t="shared" si="380"/>
        <v>0</v>
      </c>
      <c r="JAL63" s="103">
        <f t="shared" si="380"/>
        <v>0</v>
      </c>
      <c r="JAM63" s="103">
        <f t="shared" si="380"/>
        <v>0</v>
      </c>
      <c r="JAN63" s="103">
        <f t="shared" si="380"/>
        <v>0</v>
      </c>
      <c r="JAO63" s="103">
        <f t="shared" ref="JAO63:JCZ63" si="381">SUM(JAO23:JAO40)</f>
        <v>0</v>
      </c>
      <c r="JAP63" s="103">
        <f t="shared" si="381"/>
        <v>0</v>
      </c>
      <c r="JAQ63" s="103">
        <f t="shared" si="381"/>
        <v>0</v>
      </c>
      <c r="JAR63" s="103">
        <f t="shared" si="381"/>
        <v>0</v>
      </c>
      <c r="JAS63" s="103">
        <f t="shared" si="381"/>
        <v>0</v>
      </c>
      <c r="JAT63" s="103">
        <f t="shared" si="381"/>
        <v>0</v>
      </c>
      <c r="JAU63" s="103">
        <f t="shared" si="381"/>
        <v>0</v>
      </c>
      <c r="JAV63" s="103">
        <f t="shared" si="381"/>
        <v>0</v>
      </c>
      <c r="JAW63" s="103">
        <f t="shared" si="381"/>
        <v>0</v>
      </c>
      <c r="JAX63" s="103">
        <f t="shared" si="381"/>
        <v>0</v>
      </c>
      <c r="JAY63" s="103">
        <f t="shared" si="381"/>
        <v>0</v>
      </c>
      <c r="JAZ63" s="103">
        <f t="shared" si="381"/>
        <v>0</v>
      </c>
      <c r="JBA63" s="103">
        <f t="shared" si="381"/>
        <v>0</v>
      </c>
      <c r="JBB63" s="103">
        <f t="shared" si="381"/>
        <v>0</v>
      </c>
      <c r="JBC63" s="103">
        <f t="shared" si="381"/>
        <v>0</v>
      </c>
      <c r="JBD63" s="103">
        <f t="shared" si="381"/>
        <v>0</v>
      </c>
      <c r="JBE63" s="103">
        <f t="shared" si="381"/>
        <v>0</v>
      </c>
      <c r="JBF63" s="103">
        <f t="shared" si="381"/>
        <v>0</v>
      </c>
      <c r="JBG63" s="103">
        <f t="shared" si="381"/>
        <v>0</v>
      </c>
      <c r="JBH63" s="103">
        <f t="shared" si="381"/>
        <v>0</v>
      </c>
      <c r="JBI63" s="103">
        <f t="shared" si="381"/>
        <v>0</v>
      </c>
      <c r="JBJ63" s="103">
        <f t="shared" si="381"/>
        <v>0</v>
      </c>
      <c r="JBK63" s="103">
        <f t="shared" si="381"/>
        <v>0</v>
      </c>
      <c r="JBL63" s="103">
        <f t="shared" si="381"/>
        <v>0</v>
      </c>
      <c r="JBM63" s="103">
        <f t="shared" si="381"/>
        <v>0</v>
      </c>
      <c r="JBN63" s="103">
        <f t="shared" si="381"/>
        <v>0</v>
      </c>
      <c r="JBO63" s="103">
        <f t="shared" si="381"/>
        <v>0</v>
      </c>
      <c r="JBP63" s="103">
        <f t="shared" si="381"/>
        <v>0</v>
      </c>
      <c r="JBQ63" s="103">
        <f t="shared" si="381"/>
        <v>0</v>
      </c>
      <c r="JBR63" s="103">
        <f t="shared" si="381"/>
        <v>0</v>
      </c>
      <c r="JBS63" s="103">
        <f t="shared" si="381"/>
        <v>0</v>
      </c>
      <c r="JBT63" s="103">
        <f t="shared" si="381"/>
        <v>0</v>
      </c>
      <c r="JBU63" s="103">
        <f t="shared" si="381"/>
        <v>0</v>
      </c>
      <c r="JBV63" s="103">
        <f t="shared" si="381"/>
        <v>0</v>
      </c>
      <c r="JBW63" s="103">
        <f t="shared" si="381"/>
        <v>0</v>
      </c>
      <c r="JBX63" s="103">
        <f t="shared" si="381"/>
        <v>0</v>
      </c>
      <c r="JBY63" s="103">
        <f t="shared" si="381"/>
        <v>0</v>
      </c>
      <c r="JBZ63" s="103">
        <f t="shared" si="381"/>
        <v>0</v>
      </c>
      <c r="JCA63" s="103">
        <f t="shared" si="381"/>
        <v>0</v>
      </c>
      <c r="JCB63" s="103">
        <f t="shared" si="381"/>
        <v>0</v>
      </c>
      <c r="JCC63" s="103">
        <f t="shared" si="381"/>
        <v>0</v>
      </c>
      <c r="JCD63" s="103">
        <f t="shared" si="381"/>
        <v>0</v>
      </c>
      <c r="JCE63" s="103">
        <f t="shared" si="381"/>
        <v>0</v>
      </c>
      <c r="JCF63" s="103">
        <f t="shared" si="381"/>
        <v>0</v>
      </c>
      <c r="JCG63" s="103">
        <f t="shared" si="381"/>
        <v>0</v>
      </c>
      <c r="JCH63" s="103">
        <f t="shared" si="381"/>
        <v>0</v>
      </c>
      <c r="JCI63" s="103">
        <f t="shared" si="381"/>
        <v>0</v>
      </c>
      <c r="JCJ63" s="103">
        <f t="shared" si="381"/>
        <v>0</v>
      </c>
      <c r="JCK63" s="103">
        <f t="shared" si="381"/>
        <v>0</v>
      </c>
      <c r="JCL63" s="103">
        <f t="shared" si="381"/>
        <v>0</v>
      </c>
      <c r="JCM63" s="103">
        <f t="shared" si="381"/>
        <v>0</v>
      </c>
      <c r="JCN63" s="103">
        <f t="shared" si="381"/>
        <v>0</v>
      </c>
      <c r="JCO63" s="103">
        <f t="shared" si="381"/>
        <v>0</v>
      </c>
      <c r="JCP63" s="103">
        <f t="shared" si="381"/>
        <v>0</v>
      </c>
      <c r="JCQ63" s="103">
        <f t="shared" si="381"/>
        <v>0</v>
      </c>
      <c r="JCR63" s="103">
        <f t="shared" si="381"/>
        <v>0</v>
      </c>
      <c r="JCS63" s="103">
        <f t="shared" si="381"/>
        <v>0</v>
      </c>
      <c r="JCT63" s="103">
        <f t="shared" si="381"/>
        <v>0</v>
      </c>
      <c r="JCU63" s="103">
        <f t="shared" si="381"/>
        <v>0</v>
      </c>
      <c r="JCV63" s="103">
        <f t="shared" si="381"/>
        <v>0</v>
      </c>
      <c r="JCW63" s="103">
        <f t="shared" si="381"/>
        <v>0</v>
      </c>
      <c r="JCX63" s="103">
        <f t="shared" si="381"/>
        <v>0</v>
      </c>
      <c r="JCY63" s="103">
        <f t="shared" si="381"/>
        <v>0</v>
      </c>
      <c r="JCZ63" s="103">
        <f t="shared" si="381"/>
        <v>0</v>
      </c>
      <c r="JDA63" s="103">
        <f t="shared" ref="JDA63:JFL63" si="382">SUM(JDA23:JDA40)</f>
        <v>0</v>
      </c>
      <c r="JDB63" s="103">
        <f t="shared" si="382"/>
        <v>0</v>
      </c>
      <c r="JDC63" s="103">
        <f t="shared" si="382"/>
        <v>0</v>
      </c>
      <c r="JDD63" s="103">
        <f t="shared" si="382"/>
        <v>0</v>
      </c>
      <c r="JDE63" s="103">
        <f t="shared" si="382"/>
        <v>0</v>
      </c>
      <c r="JDF63" s="103">
        <f t="shared" si="382"/>
        <v>0</v>
      </c>
      <c r="JDG63" s="103">
        <f t="shared" si="382"/>
        <v>0</v>
      </c>
      <c r="JDH63" s="103">
        <f t="shared" si="382"/>
        <v>0</v>
      </c>
      <c r="JDI63" s="103">
        <f t="shared" si="382"/>
        <v>0</v>
      </c>
      <c r="JDJ63" s="103">
        <f t="shared" si="382"/>
        <v>0</v>
      </c>
      <c r="JDK63" s="103">
        <f t="shared" si="382"/>
        <v>0</v>
      </c>
      <c r="JDL63" s="103">
        <f t="shared" si="382"/>
        <v>0</v>
      </c>
      <c r="JDM63" s="103">
        <f t="shared" si="382"/>
        <v>0</v>
      </c>
      <c r="JDN63" s="103">
        <f t="shared" si="382"/>
        <v>0</v>
      </c>
      <c r="JDO63" s="103">
        <f t="shared" si="382"/>
        <v>0</v>
      </c>
      <c r="JDP63" s="103">
        <f t="shared" si="382"/>
        <v>0</v>
      </c>
      <c r="JDQ63" s="103">
        <f t="shared" si="382"/>
        <v>0</v>
      </c>
      <c r="JDR63" s="103">
        <f t="shared" si="382"/>
        <v>0</v>
      </c>
      <c r="JDS63" s="103">
        <f t="shared" si="382"/>
        <v>0</v>
      </c>
      <c r="JDT63" s="103">
        <f t="shared" si="382"/>
        <v>0</v>
      </c>
      <c r="JDU63" s="103">
        <f t="shared" si="382"/>
        <v>0</v>
      </c>
      <c r="JDV63" s="103">
        <f t="shared" si="382"/>
        <v>0</v>
      </c>
      <c r="JDW63" s="103">
        <f t="shared" si="382"/>
        <v>0</v>
      </c>
      <c r="JDX63" s="103">
        <f t="shared" si="382"/>
        <v>0</v>
      </c>
      <c r="JDY63" s="103">
        <f t="shared" si="382"/>
        <v>0</v>
      </c>
      <c r="JDZ63" s="103">
        <f t="shared" si="382"/>
        <v>0</v>
      </c>
      <c r="JEA63" s="103">
        <f t="shared" si="382"/>
        <v>0</v>
      </c>
      <c r="JEB63" s="103">
        <f t="shared" si="382"/>
        <v>0</v>
      </c>
      <c r="JEC63" s="103">
        <f t="shared" si="382"/>
        <v>0</v>
      </c>
      <c r="JED63" s="103">
        <f t="shared" si="382"/>
        <v>0</v>
      </c>
      <c r="JEE63" s="103">
        <f t="shared" si="382"/>
        <v>0</v>
      </c>
      <c r="JEF63" s="103">
        <f t="shared" si="382"/>
        <v>0</v>
      </c>
      <c r="JEG63" s="103">
        <f t="shared" si="382"/>
        <v>0</v>
      </c>
      <c r="JEH63" s="103">
        <f t="shared" si="382"/>
        <v>0</v>
      </c>
      <c r="JEI63" s="103">
        <f t="shared" si="382"/>
        <v>0</v>
      </c>
      <c r="JEJ63" s="103">
        <f t="shared" si="382"/>
        <v>0</v>
      </c>
      <c r="JEK63" s="103">
        <f t="shared" si="382"/>
        <v>0</v>
      </c>
      <c r="JEL63" s="103">
        <f t="shared" si="382"/>
        <v>0</v>
      </c>
      <c r="JEM63" s="103">
        <f t="shared" si="382"/>
        <v>0</v>
      </c>
      <c r="JEN63" s="103">
        <f t="shared" si="382"/>
        <v>0</v>
      </c>
      <c r="JEO63" s="103">
        <f t="shared" si="382"/>
        <v>0</v>
      </c>
      <c r="JEP63" s="103">
        <f t="shared" si="382"/>
        <v>0</v>
      </c>
      <c r="JEQ63" s="103">
        <f t="shared" si="382"/>
        <v>0</v>
      </c>
      <c r="JER63" s="103">
        <f t="shared" si="382"/>
        <v>0</v>
      </c>
      <c r="JES63" s="103">
        <f t="shared" si="382"/>
        <v>0</v>
      </c>
      <c r="JET63" s="103">
        <f t="shared" si="382"/>
        <v>0</v>
      </c>
      <c r="JEU63" s="103">
        <f t="shared" si="382"/>
        <v>0</v>
      </c>
      <c r="JEV63" s="103">
        <f t="shared" si="382"/>
        <v>0</v>
      </c>
      <c r="JEW63" s="103">
        <f t="shared" si="382"/>
        <v>0</v>
      </c>
      <c r="JEX63" s="103">
        <f t="shared" si="382"/>
        <v>0</v>
      </c>
      <c r="JEY63" s="103">
        <f t="shared" si="382"/>
        <v>0</v>
      </c>
      <c r="JEZ63" s="103">
        <f t="shared" si="382"/>
        <v>0</v>
      </c>
      <c r="JFA63" s="103">
        <f t="shared" si="382"/>
        <v>0</v>
      </c>
      <c r="JFB63" s="103">
        <f t="shared" si="382"/>
        <v>0</v>
      </c>
      <c r="JFC63" s="103">
        <f t="shared" si="382"/>
        <v>0</v>
      </c>
      <c r="JFD63" s="103">
        <f t="shared" si="382"/>
        <v>0</v>
      </c>
      <c r="JFE63" s="103">
        <f t="shared" si="382"/>
        <v>0</v>
      </c>
      <c r="JFF63" s="103">
        <f t="shared" si="382"/>
        <v>0</v>
      </c>
      <c r="JFG63" s="103">
        <f t="shared" si="382"/>
        <v>0</v>
      </c>
      <c r="JFH63" s="103">
        <f t="shared" si="382"/>
        <v>0</v>
      </c>
      <c r="JFI63" s="103">
        <f t="shared" si="382"/>
        <v>0</v>
      </c>
      <c r="JFJ63" s="103">
        <f t="shared" si="382"/>
        <v>0</v>
      </c>
      <c r="JFK63" s="103">
        <f t="shared" si="382"/>
        <v>0</v>
      </c>
      <c r="JFL63" s="103">
        <f t="shared" si="382"/>
        <v>0</v>
      </c>
      <c r="JFM63" s="103">
        <f t="shared" ref="JFM63:JHX63" si="383">SUM(JFM23:JFM40)</f>
        <v>0</v>
      </c>
      <c r="JFN63" s="103">
        <f t="shared" si="383"/>
        <v>0</v>
      </c>
      <c r="JFO63" s="103">
        <f t="shared" si="383"/>
        <v>0</v>
      </c>
      <c r="JFP63" s="103">
        <f t="shared" si="383"/>
        <v>0</v>
      </c>
      <c r="JFQ63" s="103">
        <f t="shared" si="383"/>
        <v>0</v>
      </c>
      <c r="JFR63" s="103">
        <f t="shared" si="383"/>
        <v>0</v>
      </c>
      <c r="JFS63" s="103">
        <f t="shared" si="383"/>
        <v>0</v>
      </c>
      <c r="JFT63" s="103">
        <f t="shared" si="383"/>
        <v>0</v>
      </c>
      <c r="JFU63" s="103">
        <f t="shared" si="383"/>
        <v>0</v>
      </c>
      <c r="JFV63" s="103">
        <f t="shared" si="383"/>
        <v>0</v>
      </c>
      <c r="JFW63" s="103">
        <f t="shared" si="383"/>
        <v>0</v>
      </c>
      <c r="JFX63" s="103">
        <f t="shared" si="383"/>
        <v>0</v>
      </c>
      <c r="JFY63" s="103">
        <f t="shared" si="383"/>
        <v>0</v>
      </c>
      <c r="JFZ63" s="103">
        <f t="shared" si="383"/>
        <v>0</v>
      </c>
      <c r="JGA63" s="103">
        <f t="shared" si="383"/>
        <v>0</v>
      </c>
      <c r="JGB63" s="103">
        <f t="shared" si="383"/>
        <v>0</v>
      </c>
      <c r="JGC63" s="103">
        <f t="shared" si="383"/>
        <v>0</v>
      </c>
      <c r="JGD63" s="103">
        <f t="shared" si="383"/>
        <v>0</v>
      </c>
      <c r="JGE63" s="103">
        <f t="shared" si="383"/>
        <v>0</v>
      </c>
      <c r="JGF63" s="103">
        <f t="shared" si="383"/>
        <v>0</v>
      </c>
      <c r="JGG63" s="103">
        <f t="shared" si="383"/>
        <v>0</v>
      </c>
      <c r="JGH63" s="103">
        <f t="shared" si="383"/>
        <v>0</v>
      </c>
      <c r="JGI63" s="103">
        <f t="shared" si="383"/>
        <v>0</v>
      </c>
      <c r="JGJ63" s="103">
        <f t="shared" si="383"/>
        <v>0</v>
      </c>
      <c r="JGK63" s="103">
        <f t="shared" si="383"/>
        <v>0</v>
      </c>
      <c r="JGL63" s="103">
        <f t="shared" si="383"/>
        <v>0</v>
      </c>
      <c r="JGM63" s="103">
        <f t="shared" si="383"/>
        <v>0</v>
      </c>
      <c r="JGN63" s="103">
        <f t="shared" si="383"/>
        <v>0</v>
      </c>
      <c r="JGO63" s="103">
        <f t="shared" si="383"/>
        <v>0</v>
      </c>
      <c r="JGP63" s="103">
        <f t="shared" si="383"/>
        <v>0</v>
      </c>
      <c r="JGQ63" s="103">
        <f t="shared" si="383"/>
        <v>0</v>
      </c>
      <c r="JGR63" s="103">
        <f t="shared" si="383"/>
        <v>0</v>
      </c>
      <c r="JGS63" s="103">
        <f t="shared" si="383"/>
        <v>0</v>
      </c>
      <c r="JGT63" s="103">
        <f t="shared" si="383"/>
        <v>0</v>
      </c>
      <c r="JGU63" s="103">
        <f t="shared" si="383"/>
        <v>0</v>
      </c>
      <c r="JGV63" s="103">
        <f t="shared" si="383"/>
        <v>0</v>
      </c>
      <c r="JGW63" s="103">
        <f t="shared" si="383"/>
        <v>0</v>
      </c>
      <c r="JGX63" s="103">
        <f t="shared" si="383"/>
        <v>0</v>
      </c>
      <c r="JGY63" s="103">
        <f t="shared" si="383"/>
        <v>0</v>
      </c>
      <c r="JGZ63" s="103">
        <f t="shared" si="383"/>
        <v>0</v>
      </c>
      <c r="JHA63" s="103">
        <f t="shared" si="383"/>
        <v>0</v>
      </c>
      <c r="JHB63" s="103">
        <f t="shared" si="383"/>
        <v>0</v>
      </c>
      <c r="JHC63" s="103">
        <f t="shared" si="383"/>
        <v>0</v>
      </c>
      <c r="JHD63" s="103">
        <f t="shared" si="383"/>
        <v>0</v>
      </c>
      <c r="JHE63" s="103">
        <f t="shared" si="383"/>
        <v>0</v>
      </c>
      <c r="JHF63" s="103">
        <f t="shared" si="383"/>
        <v>0</v>
      </c>
      <c r="JHG63" s="103">
        <f t="shared" si="383"/>
        <v>0</v>
      </c>
      <c r="JHH63" s="103">
        <f t="shared" si="383"/>
        <v>0</v>
      </c>
      <c r="JHI63" s="103">
        <f t="shared" si="383"/>
        <v>0</v>
      </c>
      <c r="JHJ63" s="103">
        <f t="shared" si="383"/>
        <v>0</v>
      </c>
      <c r="JHK63" s="103">
        <f t="shared" si="383"/>
        <v>0</v>
      </c>
      <c r="JHL63" s="103">
        <f t="shared" si="383"/>
        <v>0</v>
      </c>
      <c r="JHM63" s="103">
        <f t="shared" si="383"/>
        <v>0</v>
      </c>
      <c r="JHN63" s="103">
        <f t="shared" si="383"/>
        <v>0</v>
      </c>
      <c r="JHO63" s="103">
        <f t="shared" si="383"/>
        <v>0</v>
      </c>
      <c r="JHP63" s="103">
        <f t="shared" si="383"/>
        <v>0</v>
      </c>
      <c r="JHQ63" s="103">
        <f t="shared" si="383"/>
        <v>0</v>
      </c>
      <c r="JHR63" s="103">
        <f t="shared" si="383"/>
        <v>0</v>
      </c>
      <c r="JHS63" s="103">
        <f t="shared" si="383"/>
        <v>0</v>
      </c>
      <c r="JHT63" s="103">
        <f t="shared" si="383"/>
        <v>0</v>
      </c>
      <c r="JHU63" s="103">
        <f t="shared" si="383"/>
        <v>0</v>
      </c>
      <c r="JHV63" s="103">
        <f t="shared" si="383"/>
        <v>0</v>
      </c>
      <c r="JHW63" s="103">
        <f t="shared" si="383"/>
        <v>0</v>
      </c>
      <c r="JHX63" s="103">
        <f t="shared" si="383"/>
        <v>0</v>
      </c>
      <c r="JHY63" s="103">
        <f t="shared" ref="JHY63:JKJ63" si="384">SUM(JHY23:JHY40)</f>
        <v>0</v>
      </c>
      <c r="JHZ63" s="103">
        <f t="shared" si="384"/>
        <v>0</v>
      </c>
      <c r="JIA63" s="103">
        <f t="shared" si="384"/>
        <v>0</v>
      </c>
      <c r="JIB63" s="103">
        <f t="shared" si="384"/>
        <v>0</v>
      </c>
      <c r="JIC63" s="103">
        <f t="shared" si="384"/>
        <v>0</v>
      </c>
      <c r="JID63" s="103">
        <f t="shared" si="384"/>
        <v>0</v>
      </c>
      <c r="JIE63" s="103">
        <f t="shared" si="384"/>
        <v>0</v>
      </c>
      <c r="JIF63" s="103">
        <f t="shared" si="384"/>
        <v>0</v>
      </c>
      <c r="JIG63" s="103">
        <f t="shared" si="384"/>
        <v>0</v>
      </c>
      <c r="JIH63" s="103">
        <f t="shared" si="384"/>
        <v>0</v>
      </c>
      <c r="JII63" s="103">
        <f t="shared" si="384"/>
        <v>0</v>
      </c>
      <c r="JIJ63" s="103">
        <f t="shared" si="384"/>
        <v>0</v>
      </c>
      <c r="JIK63" s="103">
        <f t="shared" si="384"/>
        <v>0</v>
      </c>
      <c r="JIL63" s="103">
        <f t="shared" si="384"/>
        <v>0</v>
      </c>
      <c r="JIM63" s="103">
        <f t="shared" si="384"/>
        <v>0</v>
      </c>
      <c r="JIN63" s="103">
        <f t="shared" si="384"/>
        <v>0</v>
      </c>
      <c r="JIO63" s="103">
        <f t="shared" si="384"/>
        <v>0</v>
      </c>
      <c r="JIP63" s="103">
        <f t="shared" si="384"/>
        <v>0</v>
      </c>
      <c r="JIQ63" s="103">
        <f t="shared" si="384"/>
        <v>0</v>
      </c>
      <c r="JIR63" s="103">
        <f t="shared" si="384"/>
        <v>0</v>
      </c>
      <c r="JIS63" s="103">
        <f t="shared" si="384"/>
        <v>0</v>
      </c>
      <c r="JIT63" s="103">
        <f t="shared" si="384"/>
        <v>0</v>
      </c>
      <c r="JIU63" s="103">
        <f t="shared" si="384"/>
        <v>0</v>
      </c>
      <c r="JIV63" s="103">
        <f t="shared" si="384"/>
        <v>0</v>
      </c>
      <c r="JIW63" s="103">
        <f t="shared" si="384"/>
        <v>0</v>
      </c>
      <c r="JIX63" s="103">
        <f t="shared" si="384"/>
        <v>0</v>
      </c>
      <c r="JIY63" s="103">
        <f t="shared" si="384"/>
        <v>0</v>
      </c>
      <c r="JIZ63" s="103">
        <f t="shared" si="384"/>
        <v>0</v>
      </c>
      <c r="JJA63" s="103">
        <f t="shared" si="384"/>
        <v>0</v>
      </c>
      <c r="JJB63" s="103">
        <f t="shared" si="384"/>
        <v>0</v>
      </c>
      <c r="JJC63" s="103">
        <f t="shared" si="384"/>
        <v>0</v>
      </c>
      <c r="JJD63" s="103">
        <f t="shared" si="384"/>
        <v>0</v>
      </c>
      <c r="JJE63" s="103">
        <f t="shared" si="384"/>
        <v>0</v>
      </c>
      <c r="JJF63" s="103">
        <f t="shared" si="384"/>
        <v>0</v>
      </c>
      <c r="JJG63" s="103">
        <f t="shared" si="384"/>
        <v>0</v>
      </c>
      <c r="JJH63" s="103">
        <f t="shared" si="384"/>
        <v>0</v>
      </c>
      <c r="JJI63" s="103">
        <f t="shared" si="384"/>
        <v>0</v>
      </c>
      <c r="JJJ63" s="103">
        <f t="shared" si="384"/>
        <v>0</v>
      </c>
      <c r="JJK63" s="103">
        <f t="shared" si="384"/>
        <v>0</v>
      </c>
      <c r="JJL63" s="103">
        <f t="shared" si="384"/>
        <v>0</v>
      </c>
      <c r="JJM63" s="103">
        <f t="shared" si="384"/>
        <v>0</v>
      </c>
      <c r="JJN63" s="103">
        <f t="shared" si="384"/>
        <v>0</v>
      </c>
      <c r="JJO63" s="103">
        <f t="shared" si="384"/>
        <v>0</v>
      </c>
      <c r="JJP63" s="103">
        <f t="shared" si="384"/>
        <v>0</v>
      </c>
      <c r="JJQ63" s="103">
        <f t="shared" si="384"/>
        <v>0</v>
      </c>
      <c r="JJR63" s="103">
        <f t="shared" si="384"/>
        <v>0</v>
      </c>
      <c r="JJS63" s="103">
        <f t="shared" si="384"/>
        <v>0</v>
      </c>
      <c r="JJT63" s="103">
        <f t="shared" si="384"/>
        <v>0</v>
      </c>
      <c r="JJU63" s="103">
        <f t="shared" si="384"/>
        <v>0</v>
      </c>
      <c r="JJV63" s="103">
        <f t="shared" si="384"/>
        <v>0</v>
      </c>
      <c r="JJW63" s="103">
        <f t="shared" si="384"/>
        <v>0</v>
      </c>
      <c r="JJX63" s="103">
        <f t="shared" si="384"/>
        <v>0</v>
      </c>
      <c r="JJY63" s="103">
        <f t="shared" si="384"/>
        <v>0</v>
      </c>
      <c r="JJZ63" s="103">
        <f t="shared" si="384"/>
        <v>0</v>
      </c>
      <c r="JKA63" s="103">
        <f t="shared" si="384"/>
        <v>0</v>
      </c>
      <c r="JKB63" s="103">
        <f t="shared" si="384"/>
        <v>0</v>
      </c>
      <c r="JKC63" s="103">
        <f t="shared" si="384"/>
        <v>0</v>
      </c>
      <c r="JKD63" s="103">
        <f t="shared" si="384"/>
        <v>0</v>
      </c>
      <c r="JKE63" s="103">
        <f t="shared" si="384"/>
        <v>0</v>
      </c>
      <c r="JKF63" s="103">
        <f t="shared" si="384"/>
        <v>0</v>
      </c>
      <c r="JKG63" s="103">
        <f t="shared" si="384"/>
        <v>0</v>
      </c>
      <c r="JKH63" s="103">
        <f t="shared" si="384"/>
        <v>0</v>
      </c>
      <c r="JKI63" s="103">
        <f t="shared" si="384"/>
        <v>0</v>
      </c>
      <c r="JKJ63" s="103">
        <f t="shared" si="384"/>
        <v>0</v>
      </c>
      <c r="JKK63" s="103">
        <f t="shared" ref="JKK63:JMV63" si="385">SUM(JKK23:JKK40)</f>
        <v>0</v>
      </c>
      <c r="JKL63" s="103">
        <f t="shared" si="385"/>
        <v>0</v>
      </c>
      <c r="JKM63" s="103">
        <f t="shared" si="385"/>
        <v>0</v>
      </c>
      <c r="JKN63" s="103">
        <f t="shared" si="385"/>
        <v>0</v>
      </c>
      <c r="JKO63" s="103">
        <f t="shared" si="385"/>
        <v>0</v>
      </c>
      <c r="JKP63" s="103">
        <f t="shared" si="385"/>
        <v>0</v>
      </c>
      <c r="JKQ63" s="103">
        <f t="shared" si="385"/>
        <v>0</v>
      </c>
      <c r="JKR63" s="103">
        <f t="shared" si="385"/>
        <v>0</v>
      </c>
      <c r="JKS63" s="103">
        <f t="shared" si="385"/>
        <v>0</v>
      </c>
      <c r="JKT63" s="103">
        <f t="shared" si="385"/>
        <v>0</v>
      </c>
      <c r="JKU63" s="103">
        <f t="shared" si="385"/>
        <v>0</v>
      </c>
      <c r="JKV63" s="103">
        <f t="shared" si="385"/>
        <v>0</v>
      </c>
      <c r="JKW63" s="103">
        <f t="shared" si="385"/>
        <v>0</v>
      </c>
      <c r="JKX63" s="103">
        <f t="shared" si="385"/>
        <v>0</v>
      </c>
      <c r="JKY63" s="103">
        <f t="shared" si="385"/>
        <v>0</v>
      </c>
      <c r="JKZ63" s="103">
        <f t="shared" si="385"/>
        <v>0</v>
      </c>
      <c r="JLA63" s="103">
        <f t="shared" si="385"/>
        <v>0</v>
      </c>
      <c r="JLB63" s="103">
        <f t="shared" si="385"/>
        <v>0</v>
      </c>
      <c r="JLC63" s="103">
        <f t="shared" si="385"/>
        <v>0</v>
      </c>
      <c r="JLD63" s="103">
        <f t="shared" si="385"/>
        <v>0</v>
      </c>
      <c r="JLE63" s="103">
        <f t="shared" si="385"/>
        <v>0</v>
      </c>
      <c r="JLF63" s="103">
        <f t="shared" si="385"/>
        <v>0</v>
      </c>
      <c r="JLG63" s="103">
        <f t="shared" si="385"/>
        <v>0</v>
      </c>
      <c r="JLH63" s="103">
        <f t="shared" si="385"/>
        <v>0</v>
      </c>
      <c r="JLI63" s="103">
        <f t="shared" si="385"/>
        <v>0</v>
      </c>
      <c r="JLJ63" s="103">
        <f t="shared" si="385"/>
        <v>0</v>
      </c>
      <c r="JLK63" s="103">
        <f t="shared" si="385"/>
        <v>0</v>
      </c>
      <c r="JLL63" s="103">
        <f t="shared" si="385"/>
        <v>0</v>
      </c>
      <c r="JLM63" s="103">
        <f t="shared" si="385"/>
        <v>0</v>
      </c>
      <c r="JLN63" s="103">
        <f t="shared" si="385"/>
        <v>0</v>
      </c>
      <c r="JLO63" s="103">
        <f t="shared" si="385"/>
        <v>0</v>
      </c>
      <c r="JLP63" s="103">
        <f t="shared" si="385"/>
        <v>0</v>
      </c>
      <c r="JLQ63" s="103">
        <f t="shared" si="385"/>
        <v>0</v>
      </c>
      <c r="JLR63" s="103">
        <f t="shared" si="385"/>
        <v>0</v>
      </c>
      <c r="JLS63" s="103">
        <f t="shared" si="385"/>
        <v>0</v>
      </c>
      <c r="JLT63" s="103">
        <f t="shared" si="385"/>
        <v>0</v>
      </c>
      <c r="JLU63" s="103">
        <f t="shared" si="385"/>
        <v>0</v>
      </c>
      <c r="JLV63" s="103">
        <f t="shared" si="385"/>
        <v>0</v>
      </c>
      <c r="JLW63" s="103">
        <f t="shared" si="385"/>
        <v>0</v>
      </c>
      <c r="JLX63" s="103">
        <f t="shared" si="385"/>
        <v>0</v>
      </c>
      <c r="JLY63" s="103">
        <f t="shared" si="385"/>
        <v>0</v>
      </c>
      <c r="JLZ63" s="103">
        <f t="shared" si="385"/>
        <v>0</v>
      </c>
      <c r="JMA63" s="103">
        <f t="shared" si="385"/>
        <v>0</v>
      </c>
      <c r="JMB63" s="103">
        <f t="shared" si="385"/>
        <v>0</v>
      </c>
      <c r="JMC63" s="103">
        <f t="shared" si="385"/>
        <v>0</v>
      </c>
      <c r="JMD63" s="103">
        <f t="shared" si="385"/>
        <v>0</v>
      </c>
      <c r="JME63" s="103">
        <f t="shared" si="385"/>
        <v>0</v>
      </c>
      <c r="JMF63" s="103">
        <f t="shared" si="385"/>
        <v>0</v>
      </c>
      <c r="JMG63" s="103">
        <f t="shared" si="385"/>
        <v>0</v>
      </c>
      <c r="JMH63" s="103">
        <f t="shared" si="385"/>
        <v>0</v>
      </c>
      <c r="JMI63" s="103">
        <f t="shared" si="385"/>
        <v>0</v>
      </c>
      <c r="JMJ63" s="103">
        <f t="shared" si="385"/>
        <v>0</v>
      </c>
      <c r="JMK63" s="103">
        <f t="shared" si="385"/>
        <v>0</v>
      </c>
      <c r="JML63" s="103">
        <f t="shared" si="385"/>
        <v>0</v>
      </c>
      <c r="JMM63" s="103">
        <f t="shared" si="385"/>
        <v>0</v>
      </c>
      <c r="JMN63" s="103">
        <f t="shared" si="385"/>
        <v>0</v>
      </c>
      <c r="JMO63" s="103">
        <f t="shared" si="385"/>
        <v>0</v>
      </c>
      <c r="JMP63" s="103">
        <f t="shared" si="385"/>
        <v>0</v>
      </c>
      <c r="JMQ63" s="103">
        <f t="shared" si="385"/>
        <v>0</v>
      </c>
      <c r="JMR63" s="103">
        <f t="shared" si="385"/>
        <v>0</v>
      </c>
      <c r="JMS63" s="103">
        <f t="shared" si="385"/>
        <v>0</v>
      </c>
      <c r="JMT63" s="103">
        <f t="shared" si="385"/>
        <v>0</v>
      </c>
      <c r="JMU63" s="103">
        <f t="shared" si="385"/>
        <v>0</v>
      </c>
      <c r="JMV63" s="103">
        <f t="shared" si="385"/>
        <v>0</v>
      </c>
      <c r="JMW63" s="103">
        <f t="shared" ref="JMW63:JPH63" si="386">SUM(JMW23:JMW40)</f>
        <v>0</v>
      </c>
      <c r="JMX63" s="103">
        <f t="shared" si="386"/>
        <v>0</v>
      </c>
      <c r="JMY63" s="103">
        <f t="shared" si="386"/>
        <v>0</v>
      </c>
      <c r="JMZ63" s="103">
        <f t="shared" si="386"/>
        <v>0</v>
      </c>
      <c r="JNA63" s="103">
        <f t="shared" si="386"/>
        <v>0</v>
      </c>
      <c r="JNB63" s="103">
        <f t="shared" si="386"/>
        <v>0</v>
      </c>
      <c r="JNC63" s="103">
        <f t="shared" si="386"/>
        <v>0</v>
      </c>
      <c r="JND63" s="103">
        <f t="shared" si="386"/>
        <v>0</v>
      </c>
      <c r="JNE63" s="103">
        <f t="shared" si="386"/>
        <v>0</v>
      </c>
      <c r="JNF63" s="103">
        <f t="shared" si="386"/>
        <v>0</v>
      </c>
      <c r="JNG63" s="103">
        <f t="shared" si="386"/>
        <v>0</v>
      </c>
      <c r="JNH63" s="103">
        <f t="shared" si="386"/>
        <v>0</v>
      </c>
      <c r="JNI63" s="103">
        <f t="shared" si="386"/>
        <v>0</v>
      </c>
      <c r="JNJ63" s="103">
        <f t="shared" si="386"/>
        <v>0</v>
      </c>
      <c r="JNK63" s="103">
        <f t="shared" si="386"/>
        <v>0</v>
      </c>
      <c r="JNL63" s="103">
        <f t="shared" si="386"/>
        <v>0</v>
      </c>
      <c r="JNM63" s="103">
        <f t="shared" si="386"/>
        <v>0</v>
      </c>
      <c r="JNN63" s="103">
        <f t="shared" si="386"/>
        <v>0</v>
      </c>
      <c r="JNO63" s="103">
        <f t="shared" si="386"/>
        <v>0</v>
      </c>
      <c r="JNP63" s="103">
        <f t="shared" si="386"/>
        <v>0</v>
      </c>
      <c r="JNQ63" s="103">
        <f t="shared" si="386"/>
        <v>0</v>
      </c>
      <c r="JNR63" s="103">
        <f t="shared" si="386"/>
        <v>0</v>
      </c>
      <c r="JNS63" s="103">
        <f t="shared" si="386"/>
        <v>0</v>
      </c>
      <c r="JNT63" s="103">
        <f t="shared" si="386"/>
        <v>0</v>
      </c>
      <c r="JNU63" s="103">
        <f t="shared" si="386"/>
        <v>0</v>
      </c>
      <c r="JNV63" s="103">
        <f t="shared" si="386"/>
        <v>0</v>
      </c>
      <c r="JNW63" s="103">
        <f t="shared" si="386"/>
        <v>0</v>
      </c>
      <c r="JNX63" s="103">
        <f t="shared" si="386"/>
        <v>0</v>
      </c>
      <c r="JNY63" s="103">
        <f t="shared" si="386"/>
        <v>0</v>
      </c>
      <c r="JNZ63" s="103">
        <f t="shared" si="386"/>
        <v>0</v>
      </c>
      <c r="JOA63" s="103">
        <f t="shared" si="386"/>
        <v>0</v>
      </c>
      <c r="JOB63" s="103">
        <f t="shared" si="386"/>
        <v>0</v>
      </c>
      <c r="JOC63" s="103">
        <f t="shared" si="386"/>
        <v>0</v>
      </c>
      <c r="JOD63" s="103">
        <f t="shared" si="386"/>
        <v>0</v>
      </c>
      <c r="JOE63" s="103">
        <f t="shared" si="386"/>
        <v>0</v>
      </c>
      <c r="JOF63" s="103">
        <f t="shared" si="386"/>
        <v>0</v>
      </c>
      <c r="JOG63" s="103">
        <f t="shared" si="386"/>
        <v>0</v>
      </c>
      <c r="JOH63" s="103">
        <f t="shared" si="386"/>
        <v>0</v>
      </c>
      <c r="JOI63" s="103">
        <f t="shared" si="386"/>
        <v>0</v>
      </c>
      <c r="JOJ63" s="103">
        <f t="shared" si="386"/>
        <v>0</v>
      </c>
      <c r="JOK63" s="103">
        <f t="shared" si="386"/>
        <v>0</v>
      </c>
      <c r="JOL63" s="103">
        <f t="shared" si="386"/>
        <v>0</v>
      </c>
      <c r="JOM63" s="103">
        <f t="shared" si="386"/>
        <v>0</v>
      </c>
      <c r="JON63" s="103">
        <f t="shared" si="386"/>
        <v>0</v>
      </c>
      <c r="JOO63" s="103">
        <f t="shared" si="386"/>
        <v>0</v>
      </c>
      <c r="JOP63" s="103">
        <f t="shared" si="386"/>
        <v>0</v>
      </c>
      <c r="JOQ63" s="103">
        <f t="shared" si="386"/>
        <v>0</v>
      </c>
      <c r="JOR63" s="103">
        <f t="shared" si="386"/>
        <v>0</v>
      </c>
      <c r="JOS63" s="103">
        <f t="shared" si="386"/>
        <v>0</v>
      </c>
      <c r="JOT63" s="103">
        <f t="shared" si="386"/>
        <v>0</v>
      </c>
      <c r="JOU63" s="103">
        <f t="shared" si="386"/>
        <v>0</v>
      </c>
      <c r="JOV63" s="103">
        <f t="shared" si="386"/>
        <v>0</v>
      </c>
      <c r="JOW63" s="103">
        <f t="shared" si="386"/>
        <v>0</v>
      </c>
      <c r="JOX63" s="103">
        <f t="shared" si="386"/>
        <v>0</v>
      </c>
      <c r="JOY63" s="103">
        <f t="shared" si="386"/>
        <v>0</v>
      </c>
      <c r="JOZ63" s="103">
        <f t="shared" si="386"/>
        <v>0</v>
      </c>
      <c r="JPA63" s="103">
        <f t="shared" si="386"/>
        <v>0</v>
      </c>
      <c r="JPB63" s="103">
        <f t="shared" si="386"/>
        <v>0</v>
      </c>
      <c r="JPC63" s="103">
        <f t="shared" si="386"/>
        <v>0</v>
      </c>
      <c r="JPD63" s="103">
        <f t="shared" si="386"/>
        <v>0</v>
      </c>
      <c r="JPE63" s="103">
        <f t="shared" si="386"/>
        <v>0</v>
      </c>
      <c r="JPF63" s="103">
        <f t="shared" si="386"/>
        <v>0</v>
      </c>
      <c r="JPG63" s="103">
        <f t="shared" si="386"/>
        <v>0</v>
      </c>
      <c r="JPH63" s="103">
        <f t="shared" si="386"/>
        <v>0</v>
      </c>
      <c r="JPI63" s="103">
        <f t="shared" ref="JPI63:JRT63" si="387">SUM(JPI23:JPI40)</f>
        <v>0</v>
      </c>
      <c r="JPJ63" s="103">
        <f t="shared" si="387"/>
        <v>0</v>
      </c>
      <c r="JPK63" s="103">
        <f t="shared" si="387"/>
        <v>0</v>
      </c>
      <c r="JPL63" s="103">
        <f t="shared" si="387"/>
        <v>0</v>
      </c>
      <c r="JPM63" s="103">
        <f t="shared" si="387"/>
        <v>0</v>
      </c>
      <c r="JPN63" s="103">
        <f t="shared" si="387"/>
        <v>0</v>
      </c>
      <c r="JPO63" s="103">
        <f t="shared" si="387"/>
        <v>0</v>
      </c>
      <c r="JPP63" s="103">
        <f t="shared" si="387"/>
        <v>0</v>
      </c>
      <c r="JPQ63" s="103">
        <f t="shared" si="387"/>
        <v>0</v>
      </c>
      <c r="JPR63" s="103">
        <f t="shared" si="387"/>
        <v>0</v>
      </c>
      <c r="JPS63" s="103">
        <f t="shared" si="387"/>
        <v>0</v>
      </c>
      <c r="JPT63" s="103">
        <f t="shared" si="387"/>
        <v>0</v>
      </c>
      <c r="JPU63" s="103">
        <f t="shared" si="387"/>
        <v>0</v>
      </c>
      <c r="JPV63" s="103">
        <f t="shared" si="387"/>
        <v>0</v>
      </c>
      <c r="JPW63" s="103">
        <f t="shared" si="387"/>
        <v>0</v>
      </c>
      <c r="JPX63" s="103">
        <f t="shared" si="387"/>
        <v>0</v>
      </c>
      <c r="JPY63" s="103">
        <f t="shared" si="387"/>
        <v>0</v>
      </c>
      <c r="JPZ63" s="103">
        <f t="shared" si="387"/>
        <v>0</v>
      </c>
      <c r="JQA63" s="103">
        <f t="shared" si="387"/>
        <v>0</v>
      </c>
      <c r="JQB63" s="103">
        <f t="shared" si="387"/>
        <v>0</v>
      </c>
      <c r="JQC63" s="103">
        <f t="shared" si="387"/>
        <v>0</v>
      </c>
      <c r="JQD63" s="103">
        <f t="shared" si="387"/>
        <v>0</v>
      </c>
      <c r="JQE63" s="103">
        <f t="shared" si="387"/>
        <v>0</v>
      </c>
      <c r="JQF63" s="103">
        <f t="shared" si="387"/>
        <v>0</v>
      </c>
      <c r="JQG63" s="103">
        <f t="shared" si="387"/>
        <v>0</v>
      </c>
      <c r="JQH63" s="103">
        <f t="shared" si="387"/>
        <v>0</v>
      </c>
      <c r="JQI63" s="103">
        <f t="shared" si="387"/>
        <v>0</v>
      </c>
      <c r="JQJ63" s="103">
        <f t="shared" si="387"/>
        <v>0</v>
      </c>
      <c r="JQK63" s="103">
        <f t="shared" si="387"/>
        <v>0</v>
      </c>
      <c r="JQL63" s="103">
        <f t="shared" si="387"/>
        <v>0</v>
      </c>
      <c r="JQM63" s="103">
        <f t="shared" si="387"/>
        <v>0</v>
      </c>
      <c r="JQN63" s="103">
        <f t="shared" si="387"/>
        <v>0</v>
      </c>
      <c r="JQO63" s="103">
        <f t="shared" si="387"/>
        <v>0</v>
      </c>
      <c r="JQP63" s="103">
        <f t="shared" si="387"/>
        <v>0</v>
      </c>
      <c r="JQQ63" s="103">
        <f t="shared" si="387"/>
        <v>0</v>
      </c>
      <c r="JQR63" s="103">
        <f t="shared" si="387"/>
        <v>0</v>
      </c>
      <c r="JQS63" s="103">
        <f t="shared" si="387"/>
        <v>0</v>
      </c>
      <c r="JQT63" s="103">
        <f t="shared" si="387"/>
        <v>0</v>
      </c>
      <c r="JQU63" s="103">
        <f t="shared" si="387"/>
        <v>0</v>
      </c>
      <c r="JQV63" s="103">
        <f t="shared" si="387"/>
        <v>0</v>
      </c>
      <c r="JQW63" s="103">
        <f t="shared" si="387"/>
        <v>0</v>
      </c>
      <c r="JQX63" s="103">
        <f t="shared" si="387"/>
        <v>0</v>
      </c>
      <c r="JQY63" s="103">
        <f t="shared" si="387"/>
        <v>0</v>
      </c>
      <c r="JQZ63" s="103">
        <f t="shared" si="387"/>
        <v>0</v>
      </c>
      <c r="JRA63" s="103">
        <f t="shared" si="387"/>
        <v>0</v>
      </c>
      <c r="JRB63" s="103">
        <f t="shared" si="387"/>
        <v>0</v>
      </c>
      <c r="JRC63" s="103">
        <f t="shared" si="387"/>
        <v>0</v>
      </c>
      <c r="JRD63" s="103">
        <f t="shared" si="387"/>
        <v>0</v>
      </c>
      <c r="JRE63" s="103">
        <f t="shared" si="387"/>
        <v>0</v>
      </c>
      <c r="JRF63" s="103">
        <f t="shared" si="387"/>
        <v>0</v>
      </c>
      <c r="JRG63" s="103">
        <f t="shared" si="387"/>
        <v>0</v>
      </c>
      <c r="JRH63" s="103">
        <f t="shared" si="387"/>
        <v>0</v>
      </c>
      <c r="JRI63" s="103">
        <f t="shared" si="387"/>
        <v>0</v>
      </c>
      <c r="JRJ63" s="103">
        <f t="shared" si="387"/>
        <v>0</v>
      </c>
      <c r="JRK63" s="103">
        <f t="shared" si="387"/>
        <v>0</v>
      </c>
      <c r="JRL63" s="103">
        <f t="shared" si="387"/>
        <v>0</v>
      </c>
      <c r="JRM63" s="103">
        <f t="shared" si="387"/>
        <v>0</v>
      </c>
      <c r="JRN63" s="103">
        <f t="shared" si="387"/>
        <v>0</v>
      </c>
      <c r="JRO63" s="103">
        <f t="shared" si="387"/>
        <v>0</v>
      </c>
      <c r="JRP63" s="103">
        <f t="shared" si="387"/>
        <v>0</v>
      </c>
      <c r="JRQ63" s="103">
        <f t="shared" si="387"/>
        <v>0</v>
      </c>
      <c r="JRR63" s="103">
        <f t="shared" si="387"/>
        <v>0</v>
      </c>
      <c r="JRS63" s="103">
        <f t="shared" si="387"/>
        <v>0</v>
      </c>
      <c r="JRT63" s="103">
        <f t="shared" si="387"/>
        <v>0</v>
      </c>
      <c r="JRU63" s="103">
        <f t="shared" ref="JRU63:JUF63" si="388">SUM(JRU23:JRU40)</f>
        <v>0</v>
      </c>
      <c r="JRV63" s="103">
        <f t="shared" si="388"/>
        <v>0</v>
      </c>
      <c r="JRW63" s="103">
        <f t="shared" si="388"/>
        <v>0</v>
      </c>
      <c r="JRX63" s="103">
        <f t="shared" si="388"/>
        <v>0</v>
      </c>
      <c r="JRY63" s="103">
        <f t="shared" si="388"/>
        <v>0</v>
      </c>
      <c r="JRZ63" s="103">
        <f t="shared" si="388"/>
        <v>0</v>
      </c>
      <c r="JSA63" s="103">
        <f t="shared" si="388"/>
        <v>0</v>
      </c>
      <c r="JSB63" s="103">
        <f t="shared" si="388"/>
        <v>0</v>
      </c>
      <c r="JSC63" s="103">
        <f t="shared" si="388"/>
        <v>0</v>
      </c>
      <c r="JSD63" s="103">
        <f t="shared" si="388"/>
        <v>0</v>
      </c>
      <c r="JSE63" s="103">
        <f t="shared" si="388"/>
        <v>0</v>
      </c>
      <c r="JSF63" s="103">
        <f t="shared" si="388"/>
        <v>0</v>
      </c>
      <c r="JSG63" s="103">
        <f t="shared" si="388"/>
        <v>0</v>
      </c>
      <c r="JSH63" s="103">
        <f t="shared" si="388"/>
        <v>0</v>
      </c>
      <c r="JSI63" s="103">
        <f t="shared" si="388"/>
        <v>0</v>
      </c>
      <c r="JSJ63" s="103">
        <f t="shared" si="388"/>
        <v>0</v>
      </c>
      <c r="JSK63" s="103">
        <f t="shared" si="388"/>
        <v>0</v>
      </c>
      <c r="JSL63" s="103">
        <f t="shared" si="388"/>
        <v>0</v>
      </c>
      <c r="JSM63" s="103">
        <f t="shared" si="388"/>
        <v>0</v>
      </c>
      <c r="JSN63" s="103">
        <f t="shared" si="388"/>
        <v>0</v>
      </c>
      <c r="JSO63" s="103">
        <f t="shared" si="388"/>
        <v>0</v>
      </c>
      <c r="JSP63" s="103">
        <f t="shared" si="388"/>
        <v>0</v>
      </c>
      <c r="JSQ63" s="103">
        <f t="shared" si="388"/>
        <v>0</v>
      </c>
      <c r="JSR63" s="103">
        <f t="shared" si="388"/>
        <v>0</v>
      </c>
      <c r="JSS63" s="103">
        <f t="shared" si="388"/>
        <v>0</v>
      </c>
      <c r="JST63" s="103">
        <f t="shared" si="388"/>
        <v>0</v>
      </c>
      <c r="JSU63" s="103">
        <f t="shared" si="388"/>
        <v>0</v>
      </c>
      <c r="JSV63" s="103">
        <f t="shared" si="388"/>
        <v>0</v>
      </c>
      <c r="JSW63" s="103">
        <f t="shared" si="388"/>
        <v>0</v>
      </c>
      <c r="JSX63" s="103">
        <f t="shared" si="388"/>
        <v>0</v>
      </c>
      <c r="JSY63" s="103">
        <f t="shared" si="388"/>
        <v>0</v>
      </c>
      <c r="JSZ63" s="103">
        <f t="shared" si="388"/>
        <v>0</v>
      </c>
      <c r="JTA63" s="103">
        <f t="shared" si="388"/>
        <v>0</v>
      </c>
      <c r="JTB63" s="103">
        <f t="shared" si="388"/>
        <v>0</v>
      </c>
      <c r="JTC63" s="103">
        <f t="shared" si="388"/>
        <v>0</v>
      </c>
      <c r="JTD63" s="103">
        <f t="shared" si="388"/>
        <v>0</v>
      </c>
      <c r="JTE63" s="103">
        <f t="shared" si="388"/>
        <v>0</v>
      </c>
      <c r="JTF63" s="103">
        <f t="shared" si="388"/>
        <v>0</v>
      </c>
      <c r="JTG63" s="103">
        <f t="shared" si="388"/>
        <v>0</v>
      </c>
      <c r="JTH63" s="103">
        <f t="shared" si="388"/>
        <v>0</v>
      </c>
      <c r="JTI63" s="103">
        <f t="shared" si="388"/>
        <v>0</v>
      </c>
      <c r="JTJ63" s="103">
        <f t="shared" si="388"/>
        <v>0</v>
      </c>
      <c r="JTK63" s="103">
        <f t="shared" si="388"/>
        <v>0</v>
      </c>
      <c r="JTL63" s="103">
        <f t="shared" si="388"/>
        <v>0</v>
      </c>
      <c r="JTM63" s="103">
        <f t="shared" si="388"/>
        <v>0</v>
      </c>
      <c r="JTN63" s="103">
        <f t="shared" si="388"/>
        <v>0</v>
      </c>
      <c r="JTO63" s="103">
        <f t="shared" si="388"/>
        <v>0</v>
      </c>
      <c r="JTP63" s="103">
        <f t="shared" si="388"/>
        <v>0</v>
      </c>
      <c r="JTQ63" s="103">
        <f t="shared" si="388"/>
        <v>0</v>
      </c>
      <c r="JTR63" s="103">
        <f t="shared" si="388"/>
        <v>0</v>
      </c>
      <c r="JTS63" s="103">
        <f t="shared" si="388"/>
        <v>0</v>
      </c>
      <c r="JTT63" s="103">
        <f t="shared" si="388"/>
        <v>0</v>
      </c>
      <c r="JTU63" s="103">
        <f t="shared" si="388"/>
        <v>0</v>
      </c>
      <c r="JTV63" s="103">
        <f t="shared" si="388"/>
        <v>0</v>
      </c>
      <c r="JTW63" s="103">
        <f t="shared" si="388"/>
        <v>0</v>
      </c>
      <c r="JTX63" s="103">
        <f t="shared" si="388"/>
        <v>0</v>
      </c>
      <c r="JTY63" s="103">
        <f t="shared" si="388"/>
        <v>0</v>
      </c>
      <c r="JTZ63" s="103">
        <f t="shared" si="388"/>
        <v>0</v>
      </c>
      <c r="JUA63" s="103">
        <f t="shared" si="388"/>
        <v>0</v>
      </c>
      <c r="JUB63" s="103">
        <f t="shared" si="388"/>
        <v>0</v>
      </c>
      <c r="JUC63" s="103">
        <f t="shared" si="388"/>
        <v>0</v>
      </c>
      <c r="JUD63" s="103">
        <f t="shared" si="388"/>
        <v>0</v>
      </c>
      <c r="JUE63" s="103">
        <f t="shared" si="388"/>
        <v>0</v>
      </c>
      <c r="JUF63" s="103">
        <f t="shared" si="388"/>
        <v>0</v>
      </c>
      <c r="JUG63" s="103">
        <f t="shared" ref="JUG63:JWR63" si="389">SUM(JUG23:JUG40)</f>
        <v>0</v>
      </c>
      <c r="JUH63" s="103">
        <f t="shared" si="389"/>
        <v>0</v>
      </c>
      <c r="JUI63" s="103">
        <f t="shared" si="389"/>
        <v>0</v>
      </c>
      <c r="JUJ63" s="103">
        <f t="shared" si="389"/>
        <v>0</v>
      </c>
      <c r="JUK63" s="103">
        <f t="shared" si="389"/>
        <v>0</v>
      </c>
      <c r="JUL63" s="103">
        <f t="shared" si="389"/>
        <v>0</v>
      </c>
      <c r="JUM63" s="103">
        <f t="shared" si="389"/>
        <v>0</v>
      </c>
      <c r="JUN63" s="103">
        <f t="shared" si="389"/>
        <v>0</v>
      </c>
      <c r="JUO63" s="103">
        <f t="shared" si="389"/>
        <v>0</v>
      </c>
      <c r="JUP63" s="103">
        <f t="shared" si="389"/>
        <v>0</v>
      </c>
      <c r="JUQ63" s="103">
        <f t="shared" si="389"/>
        <v>0</v>
      </c>
      <c r="JUR63" s="103">
        <f t="shared" si="389"/>
        <v>0</v>
      </c>
      <c r="JUS63" s="103">
        <f t="shared" si="389"/>
        <v>0</v>
      </c>
      <c r="JUT63" s="103">
        <f t="shared" si="389"/>
        <v>0</v>
      </c>
      <c r="JUU63" s="103">
        <f t="shared" si="389"/>
        <v>0</v>
      </c>
      <c r="JUV63" s="103">
        <f t="shared" si="389"/>
        <v>0</v>
      </c>
      <c r="JUW63" s="103">
        <f t="shared" si="389"/>
        <v>0</v>
      </c>
      <c r="JUX63" s="103">
        <f t="shared" si="389"/>
        <v>0</v>
      </c>
      <c r="JUY63" s="103">
        <f t="shared" si="389"/>
        <v>0</v>
      </c>
      <c r="JUZ63" s="103">
        <f t="shared" si="389"/>
        <v>0</v>
      </c>
      <c r="JVA63" s="103">
        <f t="shared" si="389"/>
        <v>0</v>
      </c>
      <c r="JVB63" s="103">
        <f t="shared" si="389"/>
        <v>0</v>
      </c>
      <c r="JVC63" s="103">
        <f t="shared" si="389"/>
        <v>0</v>
      </c>
      <c r="JVD63" s="103">
        <f t="shared" si="389"/>
        <v>0</v>
      </c>
      <c r="JVE63" s="103">
        <f t="shared" si="389"/>
        <v>0</v>
      </c>
      <c r="JVF63" s="103">
        <f t="shared" si="389"/>
        <v>0</v>
      </c>
      <c r="JVG63" s="103">
        <f t="shared" si="389"/>
        <v>0</v>
      </c>
      <c r="JVH63" s="103">
        <f t="shared" si="389"/>
        <v>0</v>
      </c>
      <c r="JVI63" s="103">
        <f t="shared" si="389"/>
        <v>0</v>
      </c>
      <c r="JVJ63" s="103">
        <f t="shared" si="389"/>
        <v>0</v>
      </c>
      <c r="JVK63" s="103">
        <f t="shared" si="389"/>
        <v>0</v>
      </c>
      <c r="JVL63" s="103">
        <f t="shared" si="389"/>
        <v>0</v>
      </c>
      <c r="JVM63" s="103">
        <f t="shared" si="389"/>
        <v>0</v>
      </c>
      <c r="JVN63" s="103">
        <f t="shared" si="389"/>
        <v>0</v>
      </c>
      <c r="JVO63" s="103">
        <f t="shared" si="389"/>
        <v>0</v>
      </c>
      <c r="JVP63" s="103">
        <f t="shared" si="389"/>
        <v>0</v>
      </c>
      <c r="JVQ63" s="103">
        <f t="shared" si="389"/>
        <v>0</v>
      </c>
      <c r="JVR63" s="103">
        <f t="shared" si="389"/>
        <v>0</v>
      </c>
      <c r="JVS63" s="103">
        <f t="shared" si="389"/>
        <v>0</v>
      </c>
      <c r="JVT63" s="103">
        <f t="shared" si="389"/>
        <v>0</v>
      </c>
      <c r="JVU63" s="103">
        <f t="shared" si="389"/>
        <v>0</v>
      </c>
      <c r="JVV63" s="103">
        <f t="shared" si="389"/>
        <v>0</v>
      </c>
      <c r="JVW63" s="103">
        <f t="shared" si="389"/>
        <v>0</v>
      </c>
      <c r="JVX63" s="103">
        <f t="shared" si="389"/>
        <v>0</v>
      </c>
      <c r="JVY63" s="103">
        <f t="shared" si="389"/>
        <v>0</v>
      </c>
      <c r="JVZ63" s="103">
        <f t="shared" si="389"/>
        <v>0</v>
      </c>
      <c r="JWA63" s="103">
        <f t="shared" si="389"/>
        <v>0</v>
      </c>
      <c r="JWB63" s="103">
        <f t="shared" si="389"/>
        <v>0</v>
      </c>
      <c r="JWC63" s="103">
        <f t="shared" si="389"/>
        <v>0</v>
      </c>
      <c r="JWD63" s="103">
        <f t="shared" si="389"/>
        <v>0</v>
      </c>
      <c r="JWE63" s="103">
        <f t="shared" si="389"/>
        <v>0</v>
      </c>
      <c r="JWF63" s="103">
        <f t="shared" si="389"/>
        <v>0</v>
      </c>
      <c r="JWG63" s="103">
        <f t="shared" si="389"/>
        <v>0</v>
      </c>
      <c r="JWH63" s="103">
        <f t="shared" si="389"/>
        <v>0</v>
      </c>
      <c r="JWI63" s="103">
        <f t="shared" si="389"/>
        <v>0</v>
      </c>
      <c r="JWJ63" s="103">
        <f t="shared" si="389"/>
        <v>0</v>
      </c>
      <c r="JWK63" s="103">
        <f t="shared" si="389"/>
        <v>0</v>
      </c>
      <c r="JWL63" s="103">
        <f t="shared" si="389"/>
        <v>0</v>
      </c>
      <c r="JWM63" s="103">
        <f t="shared" si="389"/>
        <v>0</v>
      </c>
      <c r="JWN63" s="103">
        <f t="shared" si="389"/>
        <v>0</v>
      </c>
      <c r="JWO63" s="103">
        <f t="shared" si="389"/>
        <v>0</v>
      </c>
      <c r="JWP63" s="103">
        <f t="shared" si="389"/>
        <v>0</v>
      </c>
      <c r="JWQ63" s="103">
        <f t="shared" si="389"/>
        <v>0</v>
      </c>
      <c r="JWR63" s="103">
        <f t="shared" si="389"/>
        <v>0</v>
      </c>
      <c r="JWS63" s="103">
        <f t="shared" ref="JWS63:JZD63" si="390">SUM(JWS23:JWS40)</f>
        <v>0</v>
      </c>
      <c r="JWT63" s="103">
        <f t="shared" si="390"/>
        <v>0</v>
      </c>
      <c r="JWU63" s="103">
        <f t="shared" si="390"/>
        <v>0</v>
      </c>
      <c r="JWV63" s="103">
        <f t="shared" si="390"/>
        <v>0</v>
      </c>
      <c r="JWW63" s="103">
        <f t="shared" si="390"/>
        <v>0</v>
      </c>
      <c r="JWX63" s="103">
        <f t="shared" si="390"/>
        <v>0</v>
      </c>
      <c r="JWY63" s="103">
        <f t="shared" si="390"/>
        <v>0</v>
      </c>
      <c r="JWZ63" s="103">
        <f t="shared" si="390"/>
        <v>0</v>
      </c>
      <c r="JXA63" s="103">
        <f t="shared" si="390"/>
        <v>0</v>
      </c>
      <c r="JXB63" s="103">
        <f t="shared" si="390"/>
        <v>0</v>
      </c>
      <c r="JXC63" s="103">
        <f t="shared" si="390"/>
        <v>0</v>
      </c>
      <c r="JXD63" s="103">
        <f t="shared" si="390"/>
        <v>0</v>
      </c>
      <c r="JXE63" s="103">
        <f t="shared" si="390"/>
        <v>0</v>
      </c>
      <c r="JXF63" s="103">
        <f t="shared" si="390"/>
        <v>0</v>
      </c>
      <c r="JXG63" s="103">
        <f t="shared" si="390"/>
        <v>0</v>
      </c>
      <c r="JXH63" s="103">
        <f t="shared" si="390"/>
        <v>0</v>
      </c>
      <c r="JXI63" s="103">
        <f t="shared" si="390"/>
        <v>0</v>
      </c>
      <c r="JXJ63" s="103">
        <f t="shared" si="390"/>
        <v>0</v>
      </c>
      <c r="JXK63" s="103">
        <f t="shared" si="390"/>
        <v>0</v>
      </c>
      <c r="JXL63" s="103">
        <f t="shared" si="390"/>
        <v>0</v>
      </c>
      <c r="JXM63" s="103">
        <f t="shared" si="390"/>
        <v>0</v>
      </c>
      <c r="JXN63" s="103">
        <f t="shared" si="390"/>
        <v>0</v>
      </c>
      <c r="JXO63" s="103">
        <f t="shared" si="390"/>
        <v>0</v>
      </c>
      <c r="JXP63" s="103">
        <f t="shared" si="390"/>
        <v>0</v>
      </c>
      <c r="JXQ63" s="103">
        <f t="shared" si="390"/>
        <v>0</v>
      </c>
      <c r="JXR63" s="103">
        <f t="shared" si="390"/>
        <v>0</v>
      </c>
      <c r="JXS63" s="103">
        <f t="shared" si="390"/>
        <v>0</v>
      </c>
      <c r="JXT63" s="103">
        <f t="shared" si="390"/>
        <v>0</v>
      </c>
      <c r="JXU63" s="103">
        <f t="shared" si="390"/>
        <v>0</v>
      </c>
      <c r="JXV63" s="103">
        <f t="shared" si="390"/>
        <v>0</v>
      </c>
      <c r="JXW63" s="103">
        <f t="shared" si="390"/>
        <v>0</v>
      </c>
      <c r="JXX63" s="103">
        <f t="shared" si="390"/>
        <v>0</v>
      </c>
      <c r="JXY63" s="103">
        <f t="shared" si="390"/>
        <v>0</v>
      </c>
      <c r="JXZ63" s="103">
        <f t="shared" si="390"/>
        <v>0</v>
      </c>
      <c r="JYA63" s="103">
        <f t="shared" si="390"/>
        <v>0</v>
      </c>
      <c r="JYB63" s="103">
        <f t="shared" si="390"/>
        <v>0</v>
      </c>
      <c r="JYC63" s="103">
        <f t="shared" si="390"/>
        <v>0</v>
      </c>
      <c r="JYD63" s="103">
        <f t="shared" si="390"/>
        <v>0</v>
      </c>
      <c r="JYE63" s="103">
        <f t="shared" si="390"/>
        <v>0</v>
      </c>
      <c r="JYF63" s="103">
        <f t="shared" si="390"/>
        <v>0</v>
      </c>
      <c r="JYG63" s="103">
        <f t="shared" si="390"/>
        <v>0</v>
      </c>
      <c r="JYH63" s="103">
        <f t="shared" si="390"/>
        <v>0</v>
      </c>
      <c r="JYI63" s="103">
        <f t="shared" si="390"/>
        <v>0</v>
      </c>
      <c r="JYJ63" s="103">
        <f t="shared" si="390"/>
        <v>0</v>
      </c>
      <c r="JYK63" s="103">
        <f t="shared" si="390"/>
        <v>0</v>
      </c>
      <c r="JYL63" s="103">
        <f t="shared" si="390"/>
        <v>0</v>
      </c>
      <c r="JYM63" s="103">
        <f t="shared" si="390"/>
        <v>0</v>
      </c>
      <c r="JYN63" s="103">
        <f t="shared" si="390"/>
        <v>0</v>
      </c>
      <c r="JYO63" s="103">
        <f t="shared" si="390"/>
        <v>0</v>
      </c>
      <c r="JYP63" s="103">
        <f t="shared" si="390"/>
        <v>0</v>
      </c>
      <c r="JYQ63" s="103">
        <f t="shared" si="390"/>
        <v>0</v>
      </c>
      <c r="JYR63" s="103">
        <f t="shared" si="390"/>
        <v>0</v>
      </c>
      <c r="JYS63" s="103">
        <f t="shared" si="390"/>
        <v>0</v>
      </c>
      <c r="JYT63" s="103">
        <f t="shared" si="390"/>
        <v>0</v>
      </c>
      <c r="JYU63" s="103">
        <f t="shared" si="390"/>
        <v>0</v>
      </c>
      <c r="JYV63" s="103">
        <f t="shared" si="390"/>
        <v>0</v>
      </c>
      <c r="JYW63" s="103">
        <f t="shared" si="390"/>
        <v>0</v>
      </c>
      <c r="JYX63" s="103">
        <f t="shared" si="390"/>
        <v>0</v>
      </c>
      <c r="JYY63" s="103">
        <f t="shared" si="390"/>
        <v>0</v>
      </c>
      <c r="JYZ63" s="103">
        <f t="shared" si="390"/>
        <v>0</v>
      </c>
      <c r="JZA63" s="103">
        <f t="shared" si="390"/>
        <v>0</v>
      </c>
      <c r="JZB63" s="103">
        <f t="shared" si="390"/>
        <v>0</v>
      </c>
      <c r="JZC63" s="103">
        <f t="shared" si="390"/>
        <v>0</v>
      </c>
      <c r="JZD63" s="103">
        <f t="shared" si="390"/>
        <v>0</v>
      </c>
      <c r="JZE63" s="103">
        <f t="shared" ref="JZE63:KBP63" si="391">SUM(JZE23:JZE40)</f>
        <v>0</v>
      </c>
      <c r="JZF63" s="103">
        <f t="shared" si="391"/>
        <v>0</v>
      </c>
      <c r="JZG63" s="103">
        <f t="shared" si="391"/>
        <v>0</v>
      </c>
      <c r="JZH63" s="103">
        <f t="shared" si="391"/>
        <v>0</v>
      </c>
      <c r="JZI63" s="103">
        <f t="shared" si="391"/>
        <v>0</v>
      </c>
      <c r="JZJ63" s="103">
        <f t="shared" si="391"/>
        <v>0</v>
      </c>
      <c r="JZK63" s="103">
        <f t="shared" si="391"/>
        <v>0</v>
      </c>
      <c r="JZL63" s="103">
        <f t="shared" si="391"/>
        <v>0</v>
      </c>
      <c r="JZM63" s="103">
        <f t="shared" si="391"/>
        <v>0</v>
      </c>
      <c r="JZN63" s="103">
        <f t="shared" si="391"/>
        <v>0</v>
      </c>
      <c r="JZO63" s="103">
        <f t="shared" si="391"/>
        <v>0</v>
      </c>
      <c r="JZP63" s="103">
        <f t="shared" si="391"/>
        <v>0</v>
      </c>
      <c r="JZQ63" s="103">
        <f t="shared" si="391"/>
        <v>0</v>
      </c>
      <c r="JZR63" s="103">
        <f t="shared" si="391"/>
        <v>0</v>
      </c>
      <c r="JZS63" s="103">
        <f t="shared" si="391"/>
        <v>0</v>
      </c>
      <c r="JZT63" s="103">
        <f t="shared" si="391"/>
        <v>0</v>
      </c>
      <c r="JZU63" s="103">
        <f t="shared" si="391"/>
        <v>0</v>
      </c>
      <c r="JZV63" s="103">
        <f t="shared" si="391"/>
        <v>0</v>
      </c>
      <c r="JZW63" s="103">
        <f t="shared" si="391"/>
        <v>0</v>
      </c>
      <c r="JZX63" s="103">
        <f t="shared" si="391"/>
        <v>0</v>
      </c>
      <c r="JZY63" s="103">
        <f t="shared" si="391"/>
        <v>0</v>
      </c>
      <c r="JZZ63" s="103">
        <f t="shared" si="391"/>
        <v>0</v>
      </c>
      <c r="KAA63" s="103">
        <f t="shared" si="391"/>
        <v>0</v>
      </c>
      <c r="KAB63" s="103">
        <f t="shared" si="391"/>
        <v>0</v>
      </c>
      <c r="KAC63" s="103">
        <f t="shared" si="391"/>
        <v>0</v>
      </c>
      <c r="KAD63" s="103">
        <f t="shared" si="391"/>
        <v>0</v>
      </c>
      <c r="KAE63" s="103">
        <f t="shared" si="391"/>
        <v>0</v>
      </c>
      <c r="KAF63" s="103">
        <f t="shared" si="391"/>
        <v>0</v>
      </c>
      <c r="KAG63" s="103">
        <f t="shared" si="391"/>
        <v>0</v>
      </c>
      <c r="KAH63" s="103">
        <f t="shared" si="391"/>
        <v>0</v>
      </c>
      <c r="KAI63" s="103">
        <f t="shared" si="391"/>
        <v>0</v>
      </c>
      <c r="KAJ63" s="103">
        <f t="shared" si="391"/>
        <v>0</v>
      </c>
      <c r="KAK63" s="103">
        <f t="shared" si="391"/>
        <v>0</v>
      </c>
      <c r="KAL63" s="103">
        <f t="shared" si="391"/>
        <v>0</v>
      </c>
      <c r="KAM63" s="103">
        <f t="shared" si="391"/>
        <v>0</v>
      </c>
      <c r="KAN63" s="103">
        <f t="shared" si="391"/>
        <v>0</v>
      </c>
      <c r="KAO63" s="103">
        <f t="shared" si="391"/>
        <v>0</v>
      </c>
      <c r="KAP63" s="103">
        <f t="shared" si="391"/>
        <v>0</v>
      </c>
      <c r="KAQ63" s="103">
        <f t="shared" si="391"/>
        <v>0</v>
      </c>
      <c r="KAR63" s="103">
        <f t="shared" si="391"/>
        <v>0</v>
      </c>
      <c r="KAS63" s="103">
        <f t="shared" si="391"/>
        <v>0</v>
      </c>
      <c r="KAT63" s="103">
        <f t="shared" si="391"/>
        <v>0</v>
      </c>
      <c r="KAU63" s="103">
        <f t="shared" si="391"/>
        <v>0</v>
      </c>
      <c r="KAV63" s="103">
        <f t="shared" si="391"/>
        <v>0</v>
      </c>
      <c r="KAW63" s="103">
        <f t="shared" si="391"/>
        <v>0</v>
      </c>
      <c r="KAX63" s="103">
        <f t="shared" si="391"/>
        <v>0</v>
      </c>
      <c r="KAY63" s="103">
        <f t="shared" si="391"/>
        <v>0</v>
      </c>
      <c r="KAZ63" s="103">
        <f t="shared" si="391"/>
        <v>0</v>
      </c>
      <c r="KBA63" s="103">
        <f t="shared" si="391"/>
        <v>0</v>
      </c>
      <c r="KBB63" s="103">
        <f t="shared" si="391"/>
        <v>0</v>
      </c>
      <c r="KBC63" s="103">
        <f t="shared" si="391"/>
        <v>0</v>
      </c>
      <c r="KBD63" s="103">
        <f t="shared" si="391"/>
        <v>0</v>
      </c>
      <c r="KBE63" s="103">
        <f t="shared" si="391"/>
        <v>0</v>
      </c>
      <c r="KBF63" s="103">
        <f t="shared" si="391"/>
        <v>0</v>
      </c>
      <c r="KBG63" s="103">
        <f t="shared" si="391"/>
        <v>0</v>
      </c>
      <c r="KBH63" s="103">
        <f t="shared" si="391"/>
        <v>0</v>
      </c>
      <c r="KBI63" s="103">
        <f t="shared" si="391"/>
        <v>0</v>
      </c>
      <c r="KBJ63" s="103">
        <f t="shared" si="391"/>
        <v>0</v>
      </c>
      <c r="KBK63" s="103">
        <f t="shared" si="391"/>
        <v>0</v>
      </c>
      <c r="KBL63" s="103">
        <f t="shared" si="391"/>
        <v>0</v>
      </c>
      <c r="KBM63" s="103">
        <f t="shared" si="391"/>
        <v>0</v>
      </c>
      <c r="KBN63" s="103">
        <f t="shared" si="391"/>
        <v>0</v>
      </c>
      <c r="KBO63" s="103">
        <f t="shared" si="391"/>
        <v>0</v>
      </c>
      <c r="KBP63" s="103">
        <f t="shared" si="391"/>
        <v>0</v>
      </c>
      <c r="KBQ63" s="103">
        <f t="shared" ref="KBQ63:KEB63" si="392">SUM(KBQ23:KBQ40)</f>
        <v>0</v>
      </c>
      <c r="KBR63" s="103">
        <f t="shared" si="392"/>
        <v>0</v>
      </c>
      <c r="KBS63" s="103">
        <f t="shared" si="392"/>
        <v>0</v>
      </c>
      <c r="KBT63" s="103">
        <f t="shared" si="392"/>
        <v>0</v>
      </c>
      <c r="KBU63" s="103">
        <f t="shared" si="392"/>
        <v>0</v>
      </c>
      <c r="KBV63" s="103">
        <f t="shared" si="392"/>
        <v>0</v>
      </c>
      <c r="KBW63" s="103">
        <f t="shared" si="392"/>
        <v>0</v>
      </c>
      <c r="KBX63" s="103">
        <f t="shared" si="392"/>
        <v>0</v>
      </c>
      <c r="KBY63" s="103">
        <f t="shared" si="392"/>
        <v>0</v>
      </c>
      <c r="KBZ63" s="103">
        <f t="shared" si="392"/>
        <v>0</v>
      </c>
      <c r="KCA63" s="103">
        <f t="shared" si="392"/>
        <v>0</v>
      </c>
      <c r="KCB63" s="103">
        <f t="shared" si="392"/>
        <v>0</v>
      </c>
      <c r="KCC63" s="103">
        <f t="shared" si="392"/>
        <v>0</v>
      </c>
      <c r="KCD63" s="103">
        <f t="shared" si="392"/>
        <v>0</v>
      </c>
      <c r="KCE63" s="103">
        <f t="shared" si="392"/>
        <v>0</v>
      </c>
      <c r="KCF63" s="103">
        <f t="shared" si="392"/>
        <v>0</v>
      </c>
      <c r="KCG63" s="103">
        <f t="shared" si="392"/>
        <v>0</v>
      </c>
      <c r="KCH63" s="103">
        <f t="shared" si="392"/>
        <v>0</v>
      </c>
      <c r="KCI63" s="103">
        <f t="shared" si="392"/>
        <v>0</v>
      </c>
      <c r="KCJ63" s="103">
        <f t="shared" si="392"/>
        <v>0</v>
      </c>
      <c r="KCK63" s="103">
        <f t="shared" si="392"/>
        <v>0</v>
      </c>
      <c r="KCL63" s="103">
        <f t="shared" si="392"/>
        <v>0</v>
      </c>
      <c r="KCM63" s="103">
        <f t="shared" si="392"/>
        <v>0</v>
      </c>
      <c r="KCN63" s="103">
        <f t="shared" si="392"/>
        <v>0</v>
      </c>
      <c r="KCO63" s="103">
        <f t="shared" si="392"/>
        <v>0</v>
      </c>
      <c r="KCP63" s="103">
        <f t="shared" si="392"/>
        <v>0</v>
      </c>
      <c r="KCQ63" s="103">
        <f t="shared" si="392"/>
        <v>0</v>
      </c>
      <c r="KCR63" s="103">
        <f t="shared" si="392"/>
        <v>0</v>
      </c>
      <c r="KCS63" s="103">
        <f t="shared" si="392"/>
        <v>0</v>
      </c>
      <c r="KCT63" s="103">
        <f t="shared" si="392"/>
        <v>0</v>
      </c>
      <c r="KCU63" s="103">
        <f t="shared" si="392"/>
        <v>0</v>
      </c>
      <c r="KCV63" s="103">
        <f t="shared" si="392"/>
        <v>0</v>
      </c>
      <c r="KCW63" s="103">
        <f t="shared" si="392"/>
        <v>0</v>
      </c>
      <c r="KCX63" s="103">
        <f t="shared" si="392"/>
        <v>0</v>
      </c>
      <c r="KCY63" s="103">
        <f t="shared" si="392"/>
        <v>0</v>
      </c>
      <c r="KCZ63" s="103">
        <f t="shared" si="392"/>
        <v>0</v>
      </c>
      <c r="KDA63" s="103">
        <f t="shared" si="392"/>
        <v>0</v>
      </c>
      <c r="KDB63" s="103">
        <f t="shared" si="392"/>
        <v>0</v>
      </c>
      <c r="KDC63" s="103">
        <f t="shared" si="392"/>
        <v>0</v>
      </c>
      <c r="KDD63" s="103">
        <f t="shared" si="392"/>
        <v>0</v>
      </c>
      <c r="KDE63" s="103">
        <f t="shared" si="392"/>
        <v>0</v>
      </c>
      <c r="KDF63" s="103">
        <f t="shared" si="392"/>
        <v>0</v>
      </c>
      <c r="KDG63" s="103">
        <f t="shared" si="392"/>
        <v>0</v>
      </c>
      <c r="KDH63" s="103">
        <f t="shared" si="392"/>
        <v>0</v>
      </c>
      <c r="KDI63" s="103">
        <f t="shared" si="392"/>
        <v>0</v>
      </c>
      <c r="KDJ63" s="103">
        <f t="shared" si="392"/>
        <v>0</v>
      </c>
      <c r="KDK63" s="103">
        <f t="shared" si="392"/>
        <v>0</v>
      </c>
      <c r="KDL63" s="103">
        <f t="shared" si="392"/>
        <v>0</v>
      </c>
      <c r="KDM63" s="103">
        <f t="shared" si="392"/>
        <v>0</v>
      </c>
      <c r="KDN63" s="103">
        <f t="shared" si="392"/>
        <v>0</v>
      </c>
      <c r="KDO63" s="103">
        <f t="shared" si="392"/>
        <v>0</v>
      </c>
      <c r="KDP63" s="103">
        <f t="shared" si="392"/>
        <v>0</v>
      </c>
      <c r="KDQ63" s="103">
        <f t="shared" si="392"/>
        <v>0</v>
      </c>
      <c r="KDR63" s="103">
        <f t="shared" si="392"/>
        <v>0</v>
      </c>
      <c r="KDS63" s="103">
        <f t="shared" si="392"/>
        <v>0</v>
      </c>
      <c r="KDT63" s="103">
        <f t="shared" si="392"/>
        <v>0</v>
      </c>
      <c r="KDU63" s="103">
        <f t="shared" si="392"/>
        <v>0</v>
      </c>
      <c r="KDV63" s="103">
        <f t="shared" si="392"/>
        <v>0</v>
      </c>
      <c r="KDW63" s="103">
        <f t="shared" si="392"/>
        <v>0</v>
      </c>
      <c r="KDX63" s="103">
        <f t="shared" si="392"/>
        <v>0</v>
      </c>
      <c r="KDY63" s="103">
        <f t="shared" si="392"/>
        <v>0</v>
      </c>
      <c r="KDZ63" s="103">
        <f t="shared" si="392"/>
        <v>0</v>
      </c>
      <c r="KEA63" s="103">
        <f t="shared" si="392"/>
        <v>0</v>
      </c>
      <c r="KEB63" s="103">
        <f t="shared" si="392"/>
        <v>0</v>
      </c>
      <c r="KEC63" s="103">
        <f t="shared" ref="KEC63:KGN63" si="393">SUM(KEC23:KEC40)</f>
        <v>0</v>
      </c>
      <c r="KED63" s="103">
        <f t="shared" si="393"/>
        <v>0</v>
      </c>
      <c r="KEE63" s="103">
        <f t="shared" si="393"/>
        <v>0</v>
      </c>
      <c r="KEF63" s="103">
        <f t="shared" si="393"/>
        <v>0</v>
      </c>
      <c r="KEG63" s="103">
        <f t="shared" si="393"/>
        <v>0</v>
      </c>
      <c r="KEH63" s="103">
        <f t="shared" si="393"/>
        <v>0</v>
      </c>
      <c r="KEI63" s="103">
        <f t="shared" si="393"/>
        <v>0</v>
      </c>
      <c r="KEJ63" s="103">
        <f t="shared" si="393"/>
        <v>0</v>
      </c>
      <c r="KEK63" s="103">
        <f t="shared" si="393"/>
        <v>0</v>
      </c>
      <c r="KEL63" s="103">
        <f t="shared" si="393"/>
        <v>0</v>
      </c>
      <c r="KEM63" s="103">
        <f t="shared" si="393"/>
        <v>0</v>
      </c>
      <c r="KEN63" s="103">
        <f t="shared" si="393"/>
        <v>0</v>
      </c>
      <c r="KEO63" s="103">
        <f t="shared" si="393"/>
        <v>0</v>
      </c>
      <c r="KEP63" s="103">
        <f t="shared" si="393"/>
        <v>0</v>
      </c>
      <c r="KEQ63" s="103">
        <f t="shared" si="393"/>
        <v>0</v>
      </c>
      <c r="KER63" s="103">
        <f t="shared" si="393"/>
        <v>0</v>
      </c>
      <c r="KES63" s="103">
        <f t="shared" si="393"/>
        <v>0</v>
      </c>
      <c r="KET63" s="103">
        <f t="shared" si="393"/>
        <v>0</v>
      </c>
      <c r="KEU63" s="103">
        <f t="shared" si="393"/>
        <v>0</v>
      </c>
      <c r="KEV63" s="103">
        <f t="shared" si="393"/>
        <v>0</v>
      </c>
      <c r="KEW63" s="103">
        <f t="shared" si="393"/>
        <v>0</v>
      </c>
      <c r="KEX63" s="103">
        <f t="shared" si="393"/>
        <v>0</v>
      </c>
      <c r="KEY63" s="103">
        <f t="shared" si="393"/>
        <v>0</v>
      </c>
      <c r="KEZ63" s="103">
        <f t="shared" si="393"/>
        <v>0</v>
      </c>
      <c r="KFA63" s="103">
        <f t="shared" si="393"/>
        <v>0</v>
      </c>
      <c r="KFB63" s="103">
        <f t="shared" si="393"/>
        <v>0</v>
      </c>
      <c r="KFC63" s="103">
        <f t="shared" si="393"/>
        <v>0</v>
      </c>
      <c r="KFD63" s="103">
        <f t="shared" si="393"/>
        <v>0</v>
      </c>
      <c r="KFE63" s="103">
        <f t="shared" si="393"/>
        <v>0</v>
      </c>
      <c r="KFF63" s="103">
        <f t="shared" si="393"/>
        <v>0</v>
      </c>
      <c r="KFG63" s="103">
        <f t="shared" si="393"/>
        <v>0</v>
      </c>
      <c r="KFH63" s="103">
        <f t="shared" si="393"/>
        <v>0</v>
      </c>
      <c r="KFI63" s="103">
        <f t="shared" si="393"/>
        <v>0</v>
      </c>
      <c r="KFJ63" s="103">
        <f t="shared" si="393"/>
        <v>0</v>
      </c>
      <c r="KFK63" s="103">
        <f t="shared" si="393"/>
        <v>0</v>
      </c>
      <c r="KFL63" s="103">
        <f t="shared" si="393"/>
        <v>0</v>
      </c>
      <c r="KFM63" s="103">
        <f t="shared" si="393"/>
        <v>0</v>
      </c>
      <c r="KFN63" s="103">
        <f t="shared" si="393"/>
        <v>0</v>
      </c>
      <c r="KFO63" s="103">
        <f t="shared" si="393"/>
        <v>0</v>
      </c>
      <c r="KFP63" s="103">
        <f t="shared" si="393"/>
        <v>0</v>
      </c>
      <c r="KFQ63" s="103">
        <f t="shared" si="393"/>
        <v>0</v>
      </c>
      <c r="KFR63" s="103">
        <f t="shared" si="393"/>
        <v>0</v>
      </c>
      <c r="KFS63" s="103">
        <f t="shared" si="393"/>
        <v>0</v>
      </c>
      <c r="KFT63" s="103">
        <f t="shared" si="393"/>
        <v>0</v>
      </c>
      <c r="KFU63" s="103">
        <f t="shared" si="393"/>
        <v>0</v>
      </c>
      <c r="KFV63" s="103">
        <f t="shared" si="393"/>
        <v>0</v>
      </c>
      <c r="KFW63" s="103">
        <f t="shared" si="393"/>
        <v>0</v>
      </c>
      <c r="KFX63" s="103">
        <f t="shared" si="393"/>
        <v>0</v>
      </c>
      <c r="KFY63" s="103">
        <f t="shared" si="393"/>
        <v>0</v>
      </c>
      <c r="KFZ63" s="103">
        <f t="shared" si="393"/>
        <v>0</v>
      </c>
      <c r="KGA63" s="103">
        <f t="shared" si="393"/>
        <v>0</v>
      </c>
      <c r="KGB63" s="103">
        <f t="shared" si="393"/>
        <v>0</v>
      </c>
      <c r="KGC63" s="103">
        <f t="shared" si="393"/>
        <v>0</v>
      </c>
      <c r="KGD63" s="103">
        <f t="shared" si="393"/>
        <v>0</v>
      </c>
      <c r="KGE63" s="103">
        <f t="shared" si="393"/>
        <v>0</v>
      </c>
      <c r="KGF63" s="103">
        <f t="shared" si="393"/>
        <v>0</v>
      </c>
      <c r="KGG63" s="103">
        <f t="shared" si="393"/>
        <v>0</v>
      </c>
      <c r="KGH63" s="103">
        <f t="shared" si="393"/>
        <v>0</v>
      </c>
      <c r="KGI63" s="103">
        <f t="shared" si="393"/>
        <v>0</v>
      </c>
      <c r="KGJ63" s="103">
        <f t="shared" si="393"/>
        <v>0</v>
      </c>
      <c r="KGK63" s="103">
        <f t="shared" si="393"/>
        <v>0</v>
      </c>
      <c r="KGL63" s="103">
        <f t="shared" si="393"/>
        <v>0</v>
      </c>
      <c r="KGM63" s="103">
        <f t="shared" si="393"/>
        <v>0</v>
      </c>
      <c r="KGN63" s="103">
        <f t="shared" si="393"/>
        <v>0</v>
      </c>
      <c r="KGO63" s="103">
        <f t="shared" ref="KGO63:KIZ63" si="394">SUM(KGO23:KGO40)</f>
        <v>0</v>
      </c>
      <c r="KGP63" s="103">
        <f t="shared" si="394"/>
        <v>0</v>
      </c>
      <c r="KGQ63" s="103">
        <f t="shared" si="394"/>
        <v>0</v>
      </c>
      <c r="KGR63" s="103">
        <f t="shared" si="394"/>
        <v>0</v>
      </c>
      <c r="KGS63" s="103">
        <f t="shared" si="394"/>
        <v>0</v>
      </c>
      <c r="KGT63" s="103">
        <f t="shared" si="394"/>
        <v>0</v>
      </c>
      <c r="KGU63" s="103">
        <f t="shared" si="394"/>
        <v>0</v>
      </c>
      <c r="KGV63" s="103">
        <f t="shared" si="394"/>
        <v>0</v>
      </c>
      <c r="KGW63" s="103">
        <f t="shared" si="394"/>
        <v>0</v>
      </c>
      <c r="KGX63" s="103">
        <f t="shared" si="394"/>
        <v>0</v>
      </c>
      <c r="KGY63" s="103">
        <f t="shared" si="394"/>
        <v>0</v>
      </c>
      <c r="KGZ63" s="103">
        <f t="shared" si="394"/>
        <v>0</v>
      </c>
      <c r="KHA63" s="103">
        <f t="shared" si="394"/>
        <v>0</v>
      </c>
      <c r="KHB63" s="103">
        <f t="shared" si="394"/>
        <v>0</v>
      </c>
      <c r="KHC63" s="103">
        <f t="shared" si="394"/>
        <v>0</v>
      </c>
      <c r="KHD63" s="103">
        <f t="shared" si="394"/>
        <v>0</v>
      </c>
      <c r="KHE63" s="103">
        <f t="shared" si="394"/>
        <v>0</v>
      </c>
      <c r="KHF63" s="103">
        <f t="shared" si="394"/>
        <v>0</v>
      </c>
      <c r="KHG63" s="103">
        <f t="shared" si="394"/>
        <v>0</v>
      </c>
      <c r="KHH63" s="103">
        <f t="shared" si="394"/>
        <v>0</v>
      </c>
      <c r="KHI63" s="103">
        <f t="shared" si="394"/>
        <v>0</v>
      </c>
      <c r="KHJ63" s="103">
        <f t="shared" si="394"/>
        <v>0</v>
      </c>
      <c r="KHK63" s="103">
        <f t="shared" si="394"/>
        <v>0</v>
      </c>
      <c r="KHL63" s="103">
        <f t="shared" si="394"/>
        <v>0</v>
      </c>
      <c r="KHM63" s="103">
        <f t="shared" si="394"/>
        <v>0</v>
      </c>
      <c r="KHN63" s="103">
        <f t="shared" si="394"/>
        <v>0</v>
      </c>
      <c r="KHO63" s="103">
        <f t="shared" si="394"/>
        <v>0</v>
      </c>
      <c r="KHP63" s="103">
        <f t="shared" si="394"/>
        <v>0</v>
      </c>
      <c r="KHQ63" s="103">
        <f t="shared" si="394"/>
        <v>0</v>
      </c>
      <c r="KHR63" s="103">
        <f t="shared" si="394"/>
        <v>0</v>
      </c>
      <c r="KHS63" s="103">
        <f t="shared" si="394"/>
        <v>0</v>
      </c>
      <c r="KHT63" s="103">
        <f t="shared" si="394"/>
        <v>0</v>
      </c>
      <c r="KHU63" s="103">
        <f t="shared" si="394"/>
        <v>0</v>
      </c>
      <c r="KHV63" s="103">
        <f t="shared" si="394"/>
        <v>0</v>
      </c>
      <c r="KHW63" s="103">
        <f t="shared" si="394"/>
        <v>0</v>
      </c>
      <c r="KHX63" s="103">
        <f t="shared" si="394"/>
        <v>0</v>
      </c>
      <c r="KHY63" s="103">
        <f t="shared" si="394"/>
        <v>0</v>
      </c>
      <c r="KHZ63" s="103">
        <f t="shared" si="394"/>
        <v>0</v>
      </c>
      <c r="KIA63" s="103">
        <f t="shared" si="394"/>
        <v>0</v>
      </c>
      <c r="KIB63" s="103">
        <f t="shared" si="394"/>
        <v>0</v>
      </c>
      <c r="KIC63" s="103">
        <f t="shared" si="394"/>
        <v>0</v>
      </c>
      <c r="KID63" s="103">
        <f t="shared" si="394"/>
        <v>0</v>
      </c>
      <c r="KIE63" s="103">
        <f t="shared" si="394"/>
        <v>0</v>
      </c>
      <c r="KIF63" s="103">
        <f t="shared" si="394"/>
        <v>0</v>
      </c>
      <c r="KIG63" s="103">
        <f t="shared" si="394"/>
        <v>0</v>
      </c>
      <c r="KIH63" s="103">
        <f t="shared" si="394"/>
        <v>0</v>
      </c>
      <c r="KII63" s="103">
        <f t="shared" si="394"/>
        <v>0</v>
      </c>
      <c r="KIJ63" s="103">
        <f t="shared" si="394"/>
        <v>0</v>
      </c>
      <c r="KIK63" s="103">
        <f t="shared" si="394"/>
        <v>0</v>
      </c>
      <c r="KIL63" s="103">
        <f t="shared" si="394"/>
        <v>0</v>
      </c>
      <c r="KIM63" s="103">
        <f t="shared" si="394"/>
        <v>0</v>
      </c>
      <c r="KIN63" s="103">
        <f t="shared" si="394"/>
        <v>0</v>
      </c>
      <c r="KIO63" s="103">
        <f t="shared" si="394"/>
        <v>0</v>
      </c>
      <c r="KIP63" s="103">
        <f t="shared" si="394"/>
        <v>0</v>
      </c>
      <c r="KIQ63" s="103">
        <f t="shared" si="394"/>
        <v>0</v>
      </c>
      <c r="KIR63" s="103">
        <f t="shared" si="394"/>
        <v>0</v>
      </c>
      <c r="KIS63" s="103">
        <f t="shared" si="394"/>
        <v>0</v>
      </c>
      <c r="KIT63" s="103">
        <f t="shared" si="394"/>
        <v>0</v>
      </c>
      <c r="KIU63" s="103">
        <f t="shared" si="394"/>
        <v>0</v>
      </c>
      <c r="KIV63" s="103">
        <f t="shared" si="394"/>
        <v>0</v>
      </c>
      <c r="KIW63" s="103">
        <f t="shared" si="394"/>
        <v>0</v>
      </c>
      <c r="KIX63" s="103">
        <f t="shared" si="394"/>
        <v>0</v>
      </c>
      <c r="KIY63" s="103">
        <f t="shared" si="394"/>
        <v>0</v>
      </c>
      <c r="KIZ63" s="103">
        <f t="shared" si="394"/>
        <v>0</v>
      </c>
      <c r="KJA63" s="103">
        <f t="shared" ref="KJA63:KLL63" si="395">SUM(KJA23:KJA40)</f>
        <v>0</v>
      </c>
      <c r="KJB63" s="103">
        <f t="shared" si="395"/>
        <v>0</v>
      </c>
      <c r="KJC63" s="103">
        <f t="shared" si="395"/>
        <v>0</v>
      </c>
      <c r="KJD63" s="103">
        <f t="shared" si="395"/>
        <v>0</v>
      </c>
      <c r="KJE63" s="103">
        <f t="shared" si="395"/>
        <v>0</v>
      </c>
      <c r="KJF63" s="103">
        <f t="shared" si="395"/>
        <v>0</v>
      </c>
      <c r="KJG63" s="103">
        <f t="shared" si="395"/>
        <v>0</v>
      </c>
      <c r="KJH63" s="103">
        <f t="shared" si="395"/>
        <v>0</v>
      </c>
      <c r="KJI63" s="103">
        <f t="shared" si="395"/>
        <v>0</v>
      </c>
      <c r="KJJ63" s="103">
        <f t="shared" si="395"/>
        <v>0</v>
      </c>
      <c r="KJK63" s="103">
        <f t="shared" si="395"/>
        <v>0</v>
      </c>
      <c r="KJL63" s="103">
        <f t="shared" si="395"/>
        <v>0</v>
      </c>
      <c r="KJM63" s="103">
        <f t="shared" si="395"/>
        <v>0</v>
      </c>
      <c r="KJN63" s="103">
        <f t="shared" si="395"/>
        <v>0</v>
      </c>
      <c r="KJO63" s="103">
        <f t="shared" si="395"/>
        <v>0</v>
      </c>
      <c r="KJP63" s="103">
        <f t="shared" si="395"/>
        <v>0</v>
      </c>
      <c r="KJQ63" s="103">
        <f t="shared" si="395"/>
        <v>0</v>
      </c>
      <c r="KJR63" s="103">
        <f t="shared" si="395"/>
        <v>0</v>
      </c>
      <c r="KJS63" s="103">
        <f t="shared" si="395"/>
        <v>0</v>
      </c>
      <c r="KJT63" s="103">
        <f t="shared" si="395"/>
        <v>0</v>
      </c>
      <c r="KJU63" s="103">
        <f t="shared" si="395"/>
        <v>0</v>
      </c>
      <c r="KJV63" s="103">
        <f t="shared" si="395"/>
        <v>0</v>
      </c>
      <c r="KJW63" s="103">
        <f t="shared" si="395"/>
        <v>0</v>
      </c>
      <c r="KJX63" s="103">
        <f t="shared" si="395"/>
        <v>0</v>
      </c>
      <c r="KJY63" s="103">
        <f t="shared" si="395"/>
        <v>0</v>
      </c>
      <c r="KJZ63" s="103">
        <f t="shared" si="395"/>
        <v>0</v>
      </c>
      <c r="KKA63" s="103">
        <f t="shared" si="395"/>
        <v>0</v>
      </c>
      <c r="KKB63" s="103">
        <f t="shared" si="395"/>
        <v>0</v>
      </c>
      <c r="KKC63" s="103">
        <f t="shared" si="395"/>
        <v>0</v>
      </c>
      <c r="KKD63" s="103">
        <f t="shared" si="395"/>
        <v>0</v>
      </c>
      <c r="KKE63" s="103">
        <f t="shared" si="395"/>
        <v>0</v>
      </c>
      <c r="KKF63" s="103">
        <f t="shared" si="395"/>
        <v>0</v>
      </c>
      <c r="KKG63" s="103">
        <f t="shared" si="395"/>
        <v>0</v>
      </c>
      <c r="KKH63" s="103">
        <f t="shared" si="395"/>
        <v>0</v>
      </c>
      <c r="KKI63" s="103">
        <f t="shared" si="395"/>
        <v>0</v>
      </c>
      <c r="KKJ63" s="103">
        <f t="shared" si="395"/>
        <v>0</v>
      </c>
      <c r="KKK63" s="103">
        <f t="shared" si="395"/>
        <v>0</v>
      </c>
      <c r="KKL63" s="103">
        <f t="shared" si="395"/>
        <v>0</v>
      </c>
      <c r="KKM63" s="103">
        <f t="shared" si="395"/>
        <v>0</v>
      </c>
      <c r="KKN63" s="103">
        <f t="shared" si="395"/>
        <v>0</v>
      </c>
      <c r="KKO63" s="103">
        <f t="shared" si="395"/>
        <v>0</v>
      </c>
      <c r="KKP63" s="103">
        <f t="shared" si="395"/>
        <v>0</v>
      </c>
      <c r="KKQ63" s="103">
        <f t="shared" si="395"/>
        <v>0</v>
      </c>
      <c r="KKR63" s="103">
        <f t="shared" si="395"/>
        <v>0</v>
      </c>
      <c r="KKS63" s="103">
        <f t="shared" si="395"/>
        <v>0</v>
      </c>
      <c r="KKT63" s="103">
        <f t="shared" si="395"/>
        <v>0</v>
      </c>
      <c r="KKU63" s="103">
        <f t="shared" si="395"/>
        <v>0</v>
      </c>
      <c r="KKV63" s="103">
        <f t="shared" si="395"/>
        <v>0</v>
      </c>
      <c r="KKW63" s="103">
        <f t="shared" si="395"/>
        <v>0</v>
      </c>
      <c r="KKX63" s="103">
        <f t="shared" si="395"/>
        <v>0</v>
      </c>
      <c r="KKY63" s="103">
        <f t="shared" si="395"/>
        <v>0</v>
      </c>
      <c r="KKZ63" s="103">
        <f t="shared" si="395"/>
        <v>0</v>
      </c>
      <c r="KLA63" s="103">
        <f t="shared" si="395"/>
        <v>0</v>
      </c>
      <c r="KLB63" s="103">
        <f t="shared" si="395"/>
        <v>0</v>
      </c>
      <c r="KLC63" s="103">
        <f t="shared" si="395"/>
        <v>0</v>
      </c>
      <c r="KLD63" s="103">
        <f t="shared" si="395"/>
        <v>0</v>
      </c>
      <c r="KLE63" s="103">
        <f t="shared" si="395"/>
        <v>0</v>
      </c>
      <c r="KLF63" s="103">
        <f t="shared" si="395"/>
        <v>0</v>
      </c>
      <c r="KLG63" s="103">
        <f t="shared" si="395"/>
        <v>0</v>
      </c>
      <c r="KLH63" s="103">
        <f t="shared" si="395"/>
        <v>0</v>
      </c>
      <c r="KLI63" s="103">
        <f t="shared" si="395"/>
        <v>0</v>
      </c>
      <c r="KLJ63" s="103">
        <f t="shared" si="395"/>
        <v>0</v>
      </c>
      <c r="KLK63" s="103">
        <f t="shared" si="395"/>
        <v>0</v>
      </c>
      <c r="KLL63" s="103">
        <f t="shared" si="395"/>
        <v>0</v>
      </c>
      <c r="KLM63" s="103">
        <f t="shared" ref="KLM63:KNX63" si="396">SUM(KLM23:KLM40)</f>
        <v>0</v>
      </c>
      <c r="KLN63" s="103">
        <f t="shared" si="396"/>
        <v>0</v>
      </c>
      <c r="KLO63" s="103">
        <f t="shared" si="396"/>
        <v>0</v>
      </c>
      <c r="KLP63" s="103">
        <f t="shared" si="396"/>
        <v>0</v>
      </c>
      <c r="KLQ63" s="103">
        <f t="shared" si="396"/>
        <v>0</v>
      </c>
      <c r="KLR63" s="103">
        <f t="shared" si="396"/>
        <v>0</v>
      </c>
      <c r="KLS63" s="103">
        <f t="shared" si="396"/>
        <v>0</v>
      </c>
      <c r="KLT63" s="103">
        <f t="shared" si="396"/>
        <v>0</v>
      </c>
      <c r="KLU63" s="103">
        <f t="shared" si="396"/>
        <v>0</v>
      </c>
      <c r="KLV63" s="103">
        <f t="shared" si="396"/>
        <v>0</v>
      </c>
      <c r="KLW63" s="103">
        <f t="shared" si="396"/>
        <v>0</v>
      </c>
      <c r="KLX63" s="103">
        <f t="shared" si="396"/>
        <v>0</v>
      </c>
      <c r="KLY63" s="103">
        <f t="shared" si="396"/>
        <v>0</v>
      </c>
      <c r="KLZ63" s="103">
        <f t="shared" si="396"/>
        <v>0</v>
      </c>
      <c r="KMA63" s="103">
        <f t="shared" si="396"/>
        <v>0</v>
      </c>
      <c r="KMB63" s="103">
        <f t="shared" si="396"/>
        <v>0</v>
      </c>
      <c r="KMC63" s="103">
        <f t="shared" si="396"/>
        <v>0</v>
      </c>
      <c r="KMD63" s="103">
        <f t="shared" si="396"/>
        <v>0</v>
      </c>
      <c r="KME63" s="103">
        <f t="shared" si="396"/>
        <v>0</v>
      </c>
      <c r="KMF63" s="103">
        <f t="shared" si="396"/>
        <v>0</v>
      </c>
      <c r="KMG63" s="103">
        <f t="shared" si="396"/>
        <v>0</v>
      </c>
      <c r="KMH63" s="103">
        <f t="shared" si="396"/>
        <v>0</v>
      </c>
      <c r="KMI63" s="103">
        <f t="shared" si="396"/>
        <v>0</v>
      </c>
      <c r="KMJ63" s="103">
        <f t="shared" si="396"/>
        <v>0</v>
      </c>
      <c r="KMK63" s="103">
        <f t="shared" si="396"/>
        <v>0</v>
      </c>
      <c r="KML63" s="103">
        <f t="shared" si="396"/>
        <v>0</v>
      </c>
      <c r="KMM63" s="103">
        <f t="shared" si="396"/>
        <v>0</v>
      </c>
      <c r="KMN63" s="103">
        <f t="shared" si="396"/>
        <v>0</v>
      </c>
      <c r="KMO63" s="103">
        <f t="shared" si="396"/>
        <v>0</v>
      </c>
      <c r="KMP63" s="103">
        <f t="shared" si="396"/>
        <v>0</v>
      </c>
      <c r="KMQ63" s="103">
        <f t="shared" si="396"/>
        <v>0</v>
      </c>
      <c r="KMR63" s="103">
        <f t="shared" si="396"/>
        <v>0</v>
      </c>
      <c r="KMS63" s="103">
        <f t="shared" si="396"/>
        <v>0</v>
      </c>
      <c r="KMT63" s="103">
        <f t="shared" si="396"/>
        <v>0</v>
      </c>
      <c r="KMU63" s="103">
        <f t="shared" si="396"/>
        <v>0</v>
      </c>
      <c r="KMV63" s="103">
        <f t="shared" si="396"/>
        <v>0</v>
      </c>
      <c r="KMW63" s="103">
        <f t="shared" si="396"/>
        <v>0</v>
      </c>
      <c r="KMX63" s="103">
        <f t="shared" si="396"/>
        <v>0</v>
      </c>
      <c r="KMY63" s="103">
        <f t="shared" si="396"/>
        <v>0</v>
      </c>
      <c r="KMZ63" s="103">
        <f t="shared" si="396"/>
        <v>0</v>
      </c>
      <c r="KNA63" s="103">
        <f t="shared" si="396"/>
        <v>0</v>
      </c>
      <c r="KNB63" s="103">
        <f t="shared" si="396"/>
        <v>0</v>
      </c>
      <c r="KNC63" s="103">
        <f t="shared" si="396"/>
        <v>0</v>
      </c>
      <c r="KND63" s="103">
        <f t="shared" si="396"/>
        <v>0</v>
      </c>
      <c r="KNE63" s="103">
        <f t="shared" si="396"/>
        <v>0</v>
      </c>
      <c r="KNF63" s="103">
        <f t="shared" si="396"/>
        <v>0</v>
      </c>
      <c r="KNG63" s="103">
        <f t="shared" si="396"/>
        <v>0</v>
      </c>
      <c r="KNH63" s="103">
        <f t="shared" si="396"/>
        <v>0</v>
      </c>
      <c r="KNI63" s="103">
        <f t="shared" si="396"/>
        <v>0</v>
      </c>
      <c r="KNJ63" s="103">
        <f t="shared" si="396"/>
        <v>0</v>
      </c>
      <c r="KNK63" s="103">
        <f t="shared" si="396"/>
        <v>0</v>
      </c>
      <c r="KNL63" s="103">
        <f t="shared" si="396"/>
        <v>0</v>
      </c>
      <c r="KNM63" s="103">
        <f t="shared" si="396"/>
        <v>0</v>
      </c>
      <c r="KNN63" s="103">
        <f t="shared" si="396"/>
        <v>0</v>
      </c>
      <c r="KNO63" s="103">
        <f t="shared" si="396"/>
        <v>0</v>
      </c>
      <c r="KNP63" s="103">
        <f t="shared" si="396"/>
        <v>0</v>
      </c>
      <c r="KNQ63" s="103">
        <f t="shared" si="396"/>
        <v>0</v>
      </c>
      <c r="KNR63" s="103">
        <f t="shared" si="396"/>
        <v>0</v>
      </c>
      <c r="KNS63" s="103">
        <f t="shared" si="396"/>
        <v>0</v>
      </c>
      <c r="KNT63" s="103">
        <f t="shared" si="396"/>
        <v>0</v>
      </c>
      <c r="KNU63" s="103">
        <f t="shared" si="396"/>
        <v>0</v>
      </c>
      <c r="KNV63" s="103">
        <f t="shared" si="396"/>
        <v>0</v>
      </c>
      <c r="KNW63" s="103">
        <f t="shared" si="396"/>
        <v>0</v>
      </c>
      <c r="KNX63" s="103">
        <f t="shared" si="396"/>
        <v>0</v>
      </c>
      <c r="KNY63" s="103">
        <f t="shared" ref="KNY63:KQJ63" si="397">SUM(KNY23:KNY40)</f>
        <v>0</v>
      </c>
      <c r="KNZ63" s="103">
        <f t="shared" si="397"/>
        <v>0</v>
      </c>
      <c r="KOA63" s="103">
        <f t="shared" si="397"/>
        <v>0</v>
      </c>
      <c r="KOB63" s="103">
        <f t="shared" si="397"/>
        <v>0</v>
      </c>
      <c r="KOC63" s="103">
        <f t="shared" si="397"/>
        <v>0</v>
      </c>
      <c r="KOD63" s="103">
        <f t="shared" si="397"/>
        <v>0</v>
      </c>
      <c r="KOE63" s="103">
        <f t="shared" si="397"/>
        <v>0</v>
      </c>
      <c r="KOF63" s="103">
        <f t="shared" si="397"/>
        <v>0</v>
      </c>
      <c r="KOG63" s="103">
        <f t="shared" si="397"/>
        <v>0</v>
      </c>
      <c r="KOH63" s="103">
        <f t="shared" si="397"/>
        <v>0</v>
      </c>
      <c r="KOI63" s="103">
        <f t="shared" si="397"/>
        <v>0</v>
      </c>
      <c r="KOJ63" s="103">
        <f t="shared" si="397"/>
        <v>0</v>
      </c>
      <c r="KOK63" s="103">
        <f t="shared" si="397"/>
        <v>0</v>
      </c>
      <c r="KOL63" s="103">
        <f t="shared" si="397"/>
        <v>0</v>
      </c>
      <c r="KOM63" s="103">
        <f t="shared" si="397"/>
        <v>0</v>
      </c>
      <c r="KON63" s="103">
        <f t="shared" si="397"/>
        <v>0</v>
      </c>
      <c r="KOO63" s="103">
        <f t="shared" si="397"/>
        <v>0</v>
      </c>
      <c r="KOP63" s="103">
        <f t="shared" si="397"/>
        <v>0</v>
      </c>
      <c r="KOQ63" s="103">
        <f t="shared" si="397"/>
        <v>0</v>
      </c>
      <c r="KOR63" s="103">
        <f t="shared" si="397"/>
        <v>0</v>
      </c>
      <c r="KOS63" s="103">
        <f t="shared" si="397"/>
        <v>0</v>
      </c>
      <c r="KOT63" s="103">
        <f t="shared" si="397"/>
        <v>0</v>
      </c>
      <c r="KOU63" s="103">
        <f t="shared" si="397"/>
        <v>0</v>
      </c>
      <c r="KOV63" s="103">
        <f t="shared" si="397"/>
        <v>0</v>
      </c>
      <c r="KOW63" s="103">
        <f t="shared" si="397"/>
        <v>0</v>
      </c>
      <c r="KOX63" s="103">
        <f t="shared" si="397"/>
        <v>0</v>
      </c>
      <c r="KOY63" s="103">
        <f t="shared" si="397"/>
        <v>0</v>
      </c>
      <c r="KOZ63" s="103">
        <f t="shared" si="397"/>
        <v>0</v>
      </c>
      <c r="KPA63" s="103">
        <f t="shared" si="397"/>
        <v>0</v>
      </c>
      <c r="KPB63" s="103">
        <f t="shared" si="397"/>
        <v>0</v>
      </c>
      <c r="KPC63" s="103">
        <f t="shared" si="397"/>
        <v>0</v>
      </c>
      <c r="KPD63" s="103">
        <f t="shared" si="397"/>
        <v>0</v>
      </c>
      <c r="KPE63" s="103">
        <f t="shared" si="397"/>
        <v>0</v>
      </c>
      <c r="KPF63" s="103">
        <f t="shared" si="397"/>
        <v>0</v>
      </c>
      <c r="KPG63" s="103">
        <f t="shared" si="397"/>
        <v>0</v>
      </c>
      <c r="KPH63" s="103">
        <f t="shared" si="397"/>
        <v>0</v>
      </c>
      <c r="KPI63" s="103">
        <f t="shared" si="397"/>
        <v>0</v>
      </c>
      <c r="KPJ63" s="103">
        <f t="shared" si="397"/>
        <v>0</v>
      </c>
      <c r="KPK63" s="103">
        <f t="shared" si="397"/>
        <v>0</v>
      </c>
      <c r="KPL63" s="103">
        <f t="shared" si="397"/>
        <v>0</v>
      </c>
      <c r="KPM63" s="103">
        <f t="shared" si="397"/>
        <v>0</v>
      </c>
      <c r="KPN63" s="103">
        <f t="shared" si="397"/>
        <v>0</v>
      </c>
      <c r="KPO63" s="103">
        <f t="shared" si="397"/>
        <v>0</v>
      </c>
      <c r="KPP63" s="103">
        <f t="shared" si="397"/>
        <v>0</v>
      </c>
      <c r="KPQ63" s="103">
        <f t="shared" si="397"/>
        <v>0</v>
      </c>
      <c r="KPR63" s="103">
        <f t="shared" si="397"/>
        <v>0</v>
      </c>
      <c r="KPS63" s="103">
        <f t="shared" si="397"/>
        <v>0</v>
      </c>
      <c r="KPT63" s="103">
        <f t="shared" si="397"/>
        <v>0</v>
      </c>
      <c r="KPU63" s="103">
        <f t="shared" si="397"/>
        <v>0</v>
      </c>
      <c r="KPV63" s="103">
        <f t="shared" si="397"/>
        <v>0</v>
      </c>
      <c r="KPW63" s="103">
        <f t="shared" si="397"/>
        <v>0</v>
      </c>
      <c r="KPX63" s="103">
        <f t="shared" si="397"/>
        <v>0</v>
      </c>
      <c r="KPY63" s="103">
        <f t="shared" si="397"/>
        <v>0</v>
      </c>
      <c r="KPZ63" s="103">
        <f t="shared" si="397"/>
        <v>0</v>
      </c>
      <c r="KQA63" s="103">
        <f t="shared" si="397"/>
        <v>0</v>
      </c>
      <c r="KQB63" s="103">
        <f t="shared" si="397"/>
        <v>0</v>
      </c>
      <c r="KQC63" s="103">
        <f t="shared" si="397"/>
        <v>0</v>
      </c>
      <c r="KQD63" s="103">
        <f t="shared" si="397"/>
        <v>0</v>
      </c>
      <c r="KQE63" s="103">
        <f t="shared" si="397"/>
        <v>0</v>
      </c>
      <c r="KQF63" s="103">
        <f t="shared" si="397"/>
        <v>0</v>
      </c>
      <c r="KQG63" s="103">
        <f t="shared" si="397"/>
        <v>0</v>
      </c>
      <c r="KQH63" s="103">
        <f t="shared" si="397"/>
        <v>0</v>
      </c>
      <c r="KQI63" s="103">
        <f t="shared" si="397"/>
        <v>0</v>
      </c>
      <c r="KQJ63" s="103">
        <f t="shared" si="397"/>
        <v>0</v>
      </c>
      <c r="KQK63" s="103">
        <f t="shared" ref="KQK63:KSV63" si="398">SUM(KQK23:KQK40)</f>
        <v>0</v>
      </c>
      <c r="KQL63" s="103">
        <f t="shared" si="398"/>
        <v>0</v>
      </c>
      <c r="KQM63" s="103">
        <f t="shared" si="398"/>
        <v>0</v>
      </c>
      <c r="KQN63" s="103">
        <f t="shared" si="398"/>
        <v>0</v>
      </c>
      <c r="KQO63" s="103">
        <f t="shared" si="398"/>
        <v>0</v>
      </c>
      <c r="KQP63" s="103">
        <f t="shared" si="398"/>
        <v>0</v>
      </c>
      <c r="KQQ63" s="103">
        <f t="shared" si="398"/>
        <v>0</v>
      </c>
      <c r="KQR63" s="103">
        <f t="shared" si="398"/>
        <v>0</v>
      </c>
      <c r="KQS63" s="103">
        <f t="shared" si="398"/>
        <v>0</v>
      </c>
      <c r="KQT63" s="103">
        <f t="shared" si="398"/>
        <v>0</v>
      </c>
      <c r="KQU63" s="103">
        <f t="shared" si="398"/>
        <v>0</v>
      </c>
      <c r="KQV63" s="103">
        <f t="shared" si="398"/>
        <v>0</v>
      </c>
      <c r="KQW63" s="103">
        <f t="shared" si="398"/>
        <v>0</v>
      </c>
      <c r="KQX63" s="103">
        <f t="shared" si="398"/>
        <v>0</v>
      </c>
      <c r="KQY63" s="103">
        <f t="shared" si="398"/>
        <v>0</v>
      </c>
      <c r="KQZ63" s="103">
        <f t="shared" si="398"/>
        <v>0</v>
      </c>
      <c r="KRA63" s="103">
        <f t="shared" si="398"/>
        <v>0</v>
      </c>
      <c r="KRB63" s="103">
        <f t="shared" si="398"/>
        <v>0</v>
      </c>
      <c r="KRC63" s="103">
        <f t="shared" si="398"/>
        <v>0</v>
      </c>
      <c r="KRD63" s="103">
        <f t="shared" si="398"/>
        <v>0</v>
      </c>
      <c r="KRE63" s="103">
        <f t="shared" si="398"/>
        <v>0</v>
      </c>
      <c r="KRF63" s="103">
        <f t="shared" si="398"/>
        <v>0</v>
      </c>
      <c r="KRG63" s="103">
        <f t="shared" si="398"/>
        <v>0</v>
      </c>
      <c r="KRH63" s="103">
        <f t="shared" si="398"/>
        <v>0</v>
      </c>
      <c r="KRI63" s="103">
        <f t="shared" si="398"/>
        <v>0</v>
      </c>
      <c r="KRJ63" s="103">
        <f t="shared" si="398"/>
        <v>0</v>
      </c>
      <c r="KRK63" s="103">
        <f t="shared" si="398"/>
        <v>0</v>
      </c>
      <c r="KRL63" s="103">
        <f t="shared" si="398"/>
        <v>0</v>
      </c>
      <c r="KRM63" s="103">
        <f t="shared" si="398"/>
        <v>0</v>
      </c>
      <c r="KRN63" s="103">
        <f t="shared" si="398"/>
        <v>0</v>
      </c>
      <c r="KRO63" s="103">
        <f t="shared" si="398"/>
        <v>0</v>
      </c>
      <c r="KRP63" s="103">
        <f t="shared" si="398"/>
        <v>0</v>
      </c>
      <c r="KRQ63" s="103">
        <f t="shared" si="398"/>
        <v>0</v>
      </c>
      <c r="KRR63" s="103">
        <f t="shared" si="398"/>
        <v>0</v>
      </c>
      <c r="KRS63" s="103">
        <f t="shared" si="398"/>
        <v>0</v>
      </c>
      <c r="KRT63" s="103">
        <f t="shared" si="398"/>
        <v>0</v>
      </c>
      <c r="KRU63" s="103">
        <f t="shared" si="398"/>
        <v>0</v>
      </c>
      <c r="KRV63" s="103">
        <f t="shared" si="398"/>
        <v>0</v>
      </c>
      <c r="KRW63" s="103">
        <f t="shared" si="398"/>
        <v>0</v>
      </c>
      <c r="KRX63" s="103">
        <f t="shared" si="398"/>
        <v>0</v>
      </c>
      <c r="KRY63" s="103">
        <f t="shared" si="398"/>
        <v>0</v>
      </c>
      <c r="KRZ63" s="103">
        <f t="shared" si="398"/>
        <v>0</v>
      </c>
      <c r="KSA63" s="103">
        <f t="shared" si="398"/>
        <v>0</v>
      </c>
      <c r="KSB63" s="103">
        <f t="shared" si="398"/>
        <v>0</v>
      </c>
      <c r="KSC63" s="103">
        <f t="shared" si="398"/>
        <v>0</v>
      </c>
      <c r="KSD63" s="103">
        <f t="shared" si="398"/>
        <v>0</v>
      </c>
      <c r="KSE63" s="103">
        <f t="shared" si="398"/>
        <v>0</v>
      </c>
      <c r="KSF63" s="103">
        <f t="shared" si="398"/>
        <v>0</v>
      </c>
      <c r="KSG63" s="103">
        <f t="shared" si="398"/>
        <v>0</v>
      </c>
      <c r="KSH63" s="103">
        <f t="shared" si="398"/>
        <v>0</v>
      </c>
      <c r="KSI63" s="103">
        <f t="shared" si="398"/>
        <v>0</v>
      </c>
      <c r="KSJ63" s="103">
        <f t="shared" si="398"/>
        <v>0</v>
      </c>
      <c r="KSK63" s="103">
        <f t="shared" si="398"/>
        <v>0</v>
      </c>
      <c r="KSL63" s="103">
        <f t="shared" si="398"/>
        <v>0</v>
      </c>
      <c r="KSM63" s="103">
        <f t="shared" si="398"/>
        <v>0</v>
      </c>
      <c r="KSN63" s="103">
        <f t="shared" si="398"/>
        <v>0</v>
      </c>
      <c r="KSO63" s="103">
        <f t="shared" si="398"/>
        <v>0</v>
      </c>
      <c r="KSP63" s="103">
        <f t="shared" si="398"/>
        <v>0</v>
      </c>
      <c r="KSQ63" s="103">
        <f t="shared" si="398"/>
        <v>0</v>
      </c>
      <c r="KSR63" s="103">
        <f t="shared" si="398"/>
        <v>0</v>
      </c>
      <c r="KSS63" s="103">
        <f t="shared" si="398"/>
        <v>0</v>
      </c>
      <c r="KST63" s="103">
        <f t="shared" si="398"/>
        <v>0</v>
      </c>
      <c r="KSU63" s="103">
        <f t="shared" si="398"/>
        <v>0</v>
      </c>
      <c r="KSV63" s="103">
        <f t="shared" si="398"/>
        <v>0</v>
      </c>
      <c r="KSW63" s="103">
        <f t="shared" ref="KSW63:KVH63" si="399">SUM(KSW23:KSW40)</f>
        <v>0</v>
      </c>
      <c r="KSX63" s="103">
        <f t="shared" si="399"/>
        <v>0</v>
      </c>
      <c r="KSY63" s="103">
        <f t="shared" si="399"/>
        <v>0</v>
      </c>
      <c r="KSZ63" s="103">
        <f t="shared" si="399"/>
        <v>0</v>
      </c>
      <c r="KTA63" s="103">
        <f t="shared" si="399"/>
        <v>0</v>
      </c>
      <c r="KTB63" s="103">
        <f t="shared" si="399"/>
        <v>0</v>
      </c>
      <c r="KTC63" s="103">
        <f t="shared" si="399"/>
        <v>0</v>
      </c>
      <c r="KTD63" s="103">
        <f t="shared" si="399"/>
        <v>0</v>
      </c>
      <c r="KTE63" s="103">
        <f t="shared" si="399"/>
        <v>0</v>
      </c>
      <c r="KTF63" s="103">
        <f t="shared" si="399"/>
        <v>0</v>
      </c>
      <c r="KTG63" s="103">
        <f t="shared" si="399"/>
        <v>0</v>
      </c>
      <c r="KTH63" s="103">
        <f t="shared" si="399"/>
        <v>0</v>
      </c>
      <c r="KTI63" s="103">
        <f t="shared" si="399"/>
        <v>0</v>
      </c>
      <c r="KTJ63" s="103">
        <f t="shared" si="399"/>
        <v>0</v>
      </c>
      <c r="KTK63" s="103">
        <f t="shared" si="399"/>
        <v>0</v>
      </c>
      <c r="KTL63" s="103">
        <f t="shared" si="399"/>
        <v>0</v>
      </c>
      <c r="KTM63" s="103">
        <f t="shared" si="399"/>
        <v>0</v>
      </c>
      <c r="KTN63" s="103">
        <f t="shared" si="399"/>
        <v>0</v>
      </c>
      <c r="KTO63" s="103">
        <f t="shared" si="399"/>
        <v>0</v>
      </c>
      <c r="KTP63" s="103">
        <f t="shared" si="399"/>
        <v>0</v>
      </c>
      <c r="KTQ63" s="103">
        <f t="shared" si="399"/>
        <v>0</v>
      </c>
      <c r="KTR63" s="103">
        <f t="shared" si="399"/>
        <v>0</v>
      </c>
      <c r="KTS63" s="103">
        <f t="shared" si="399"/>
        <v>0</v>
      </c>
      <c r="KTT63" s="103">
        <f t="shared" si="399"/>
        <v>0</v>
      </c>
      <c r="KTU63" s="103">
        <f t="shared" si="399"/>
        <v>0</v>
      </c>
      <c r="KTV63" s="103">
        <f t="shared" si="399"/>
        <v>0</v>
      </c>
      <c r="KTW63" s="103">
        <f t="shared" si="399"/>
        <v>0</v>
      </c>
      <c r="KTX63" s="103">
        <f t="shared" si="399"/>
        <v>0</v>
      </c>
      <c r="KTY63" s="103">
        <f t="shared" si="399"/>
        <v>0</v>
      </c>
      <c r="KTZ63" s="103">
        <f t="shared" si="399"/>
        <v>0</v>
      </c>
      <c r="KUA63" s="103">
        <f t="shared" si="399"/>
        <v>0</v>
      </c>
      <c r="KUB63" s="103">
        <f t="shared" si="399"/>
        <v>0</v>
      </c>
      <c r="KUC63" s="103">
        <f t="shared" si="399"/>
        <v>0</v>
      </c>
      <c r="KUD63" s="103">
        <f t="shared" si="399"/>
        <v>0</v>
      </c>
      <c r="KUE63" s="103">
        <f t="shared" si="399"/>
        <v>0</v>
      </c>
      <c r="KUF63" s="103">
        <f t="shared" si="399"/>
        <v>0</v>
      </c>
      <c r="KUG63" s="103">
        <f t="shared" si="399"/>
        <v>0</v>
      </c>
      <c r="KUH63" s="103">
        <f t="shared" si="399"/>
        <v>0</v>
      </c>
      <c r="KUI63" s="103">
        <f t="shared" si="399"/>
        <v>0</v>
      </c>
      <c r="KUJ63" s="103">
        <f t="shared" si="399"/>
        <v>0</v>
      </c>
      <c r="KUK63" s="103">
        <f t="shared" si="399"/>
        <v>0</v>
      </c>
      <c r="KUL63" s="103">
        <f t="shared" si="399"/>
        <v>0</v>
      </c>
      <c r="KUM63" s="103">
        <f t="shared" si="399"/>
        <v>0</v>
      </c>
      <c r="KUN63" s="103">
        <f t="shared" si="399"/>
        <v>0</v>
      </c>
      <c r="KUO63" s="103">
        <f t="shared" si="399"/>
        <v>0</v>
      </c>
      <c r="KUP63" s="103">
        <f t="shared" si="399"/>
        <v>0</v>
      </c>
      <c r="KUQ63" s="103">
        <f t="shared" si="399"/>
        <v>0</v>
      </c>
      <c r="KUR63" s="103">
        <f t="shared" si="399"/>
        <v>0</v>
      </c>
      <c r="KUS63" s="103">
        <f t="shared" si="399"/>
        <v>0</v>
      </c>
      <c r="KUT63" s="103">
        <f t="shared" si="399"/>
        <v>0</v>
      </c>
      <c r="KUU63" s="103">
        <f t="shared" si="399"/>
        <v>0</v>
      </c>
      <c r="KUV63" s="103">
        <f t="shared" si="399"/>
        <v>0</v>
      </c>
      <c r="KUW63" s="103">
        <f t="shared" si="399"/>
        <v>0</v>
      </c>
      <c r="KUX63" s="103">
        <f t="shared" si="399"/>
        <v>0</v>
      </c>
      <c r="KUY63" s="103">
        <f t="shared" si="399"/>
        <v>0</v>
      </c>
      <c r="KUZ63" s="103">
        <f t="shared" si="399"/>
        <v>0</v>
      </c>
      <c r="KVA63" s="103">
        <f t="shared" si="399"/>
        <v>0</v>
      </c>
      <c r="KVB63" s="103">
        <f t="shared" si="399"/>
        <v>0</v>
      </c>
      <c r="KVC63" s="103">
        <f t="shared" si="399"/>
        <v>0</v>
      </c>
      <c r="KVD63" s="103">
        <f t="shared" si="399"/>
        <v>0</v>
      </c>
      <c r="KVE63" s="103">
        <f t="shared" si="399"/>
        <v>0</v>
      </c>
      <c r="KVF63" s="103">
        <f t="shared" si="399"/>
        <v>0</v>
      </c>
      <c r="KVG63" s="103">
        <f t="shared" si="399"/>
        <v>0</v>
      </c>
      <c r="KVH63" s="103">
        <f t="shared" si="399"/>
        <v>0</v>
      </c>
      <c r="KVI63" s="103">
        <f t="shared" ref="KVI63:KXT63" si="400">SUM(KVI23:KVI40)</f>
        <v>0</v>
      </c>
      <c r="KVJ63" s="103">
        <f t="shared" si="400"/>
        <v>0</v>
      </c>
      <c r="KVK63" s="103">
        <f t="shared" si="400"/>
        <v>0</v>
      </c>
      <c r="KVL63" s="103">
        <f t="shared" si="400"/>
        <v>0</v>
      </c>
      <c r="KVM63" s="103">
        <f t="shared" si="400"/>
        <v>0</v>
      </c>
      <c r="KVN63" s="103">
        <f t="shared" si="400"/>
        <v>0</v>
      </c>
      <c r="KVO63" s="103">
        <f t="shared" si="400"/>
        <v>0</v>
      </c>
      <c r="KVP63" s="103">
        <f t="shared" si="400"/>
        <v>0</v>
      </c>
      <c r="KVQ63" s="103">
        <f t="shared" si="400"/>
        <v>0</v>
      </c>
      <c r="KVR63" s="103">
        <f t="shared" si="400"/>
        <v>0</v>
      </c>
      <c r="KVS63" s="103">
        <f t="shared" si="400"/>
        <v>0</v>
      </c>
      <c r="KVT63" s="103">
        <f t="shared" si="400"/>
        <v>0</v>
      </c>
      <c r="KVU63" s="103">
        <f t="shared" si="400"/>
        <v>0</v>
      </c>
      <c r="KVV63" s="103">
        <f t="shared" si="400"/>
        <v>0</v>
      </c>
      <c r="KVW63" s="103">
        <f t="shared" si="400"/>
        <v>0</v>
      </c>
      <c r="KVX63" s="103">
        <f t="shared" si="400"/>
        <v>0</v>
      </c>
      <c r="KVY63" s="103">
        <f t="shared" si="400"/>
        <v>0</v>
      </c>
      <c r="KVZ63" s="103">
        <f t="shared" si="400"/>
        <v>0</v>
      </c>
      <c r="KWA63" s="103">
        <f t="shared" si="400"/>
        <v>0</v>
      </c>
      <c r="KWB63" s="103">
        <f t="shared" si="400"/>
        <v>0</v>
      </c>
      <c r="KWC63" s="103">
        <f t="shared" si="400"/>
        <v>0</v>
      </c>
      <c r="KWD63" s="103">
        <f t="shared" si="400"/>
        <v>0</v>
      </c>
      <c r="KWE63" s="103">
        <f t="shared" si="400"/>
        <v>0</v>
      </c>
      <c r="KWF63" s="103">
        <f t="shared" si="400"/>
        <v>0</v>
      </c>
      <c r="KWG63" s="103">
        <f t="shared" si="400"/>
        <v>0</v>
      </c>
      <c r="KWH63" s="103">
        <f t="shared" si="400"/>
        <v>0</v>
      </c>
      <c r="KWI63" s="103">
        <f t="shared" si="400"/>
        <v>0</v>
      </c>
      <c r="KWJ63" s="103">
        <f t="shared" si="400"/>
        <v>0</v>
      </c>
      <c r="KWK63" s="103">
        <f t="shared" si="400"/>
        <v>0</v>
      </c>
      <c r="KWL63" s="103">
        <f t="shared" si="400"/>
        <v>0</v>
      </c>
      <c r="KWM63" s="103">
        <f t="shared" si="400"/>
        <v>0</v>
      </c>
      <c r="KWN63" s="103">
        <f t="shared" si="400"/>
        <v>0</v>
      </c>
      <c r="KWO63" s="103">
        <f t="shared" si="400"/>
        <v>0</v>
      </c>
      <c r="KWP63" s="103">
        <f t="shared" si="400"/>
        <v>0</v>
      </c>
      <c r="KWQ63" s="103">
        <f t="shared" si="400"/>
        <v>0</v>
      </c>
      <c r="KWR63" s="103">
        <f t="shared" si="400"/>
        <v>0</v>
      </c>
      <c r="KWS63" s="103">
        <f t="shared" si="400"/>
        <v>0</v>
      </c>
      <c r="KWT63" s="103">
        <f t="shared" si="400"/>
        <v>0</v>
      </c>
      <c r="KWU63" s="103">
        <f t="shared" si="400"/>
        <v>0</v>
      </c>
      <c r="KWV63" s="103">
        <f t="shared" si="400"/>
        <v>0</v>
      </c>
      <c r="KWW63" s="103">
        <f t="shared" si="400"/>
        <v>0</v>
      </c>
      <c r="KWX63" s="103">
        <f t="shared" si="400"/>
        <v>0</v>
      </c>
      <c r="KWY63" s="103">
        <f t="shared" si="400"/>
        <v>0</v>
      </c>
      <c r="KWZ63" s="103">
        <f t="shared" si="400"/>
        <v>0</v>
      </c>
      <c r="KXA63" s="103">
        <f t="shared" si="400"/>
        <v>0</v>
      </c>
      <c r="KXB63" s="103">
        <f t="shared" si="400"/>
        <v>0</v>
      </c>
      <c r="KXC63" s="103">
        <f t="shared" si="400"/>
        <v>0</v>
      </c>
      <c r="KXD63" s="103">
        <f t="shared" si="400"/>
        <v>0</v>
      </c>
      <c r="KXE63" s="103">
        <f t="shared" si="400"/>
        <v>0</v>
      </c>
      <c r="KXF63" s="103">
        <f t="shared" si="400"/>
        <v>0</v>
      </c>
      <c r="KXG63" s="103">
        <f t="shared" si="400"/>
        <v>0</v>
      </c>
      <c r="KXH63" s="103">
        <f t="shared" si="400"/>
        <v>0</v>
      </c>
      <c r="KXI63" s="103">
        <f t="shared" si="400"/>
        <v>0</v>
      </c>
      <c r="KXJ63" s="103">
        <f t="shared" si="400"/>
        <v>0</v>
      </c>
      <c r="KXK63" s="103">
        <f t="shared" si="400"/>
        <v>0</v>
      </c>
      <c r="KXL63" s="103">
        <f t="shared" si="400"/>
        <v>0</v>
      </c>
      <c r="KXM63" s="103">
        <f t="shared" si="400"/>
        <v>0</v>
      </c>
      <c r="KXN63" s="103">
        <f t="shared" si="400"/>
        <v>0</v>
      </c>
      <c r="KXO63" s="103">
        <f t="shared" si="400"/>
        <v>0</v>
      </c>
      <c r="KXP63" s="103">
        <f t="shared" si="400"/>
        <v>0</v>
      </c>
      <c r="KXQ63" s="103">
        <f t="shared" si="400"/>
        <v>0</v>
      </c>
      <c r="KXR63" s="103">
        <f t="shared" si="400"/>
        <v>0</v>
      </c>
      <c r="KXS63" s="103">
        <f t="shared" si="400"/>
        <v>0</v>
      </c>
      <c r="KXT63" s="103">
        <f t="shared" si="400"/>
        <v>0</v>
      </c>
      <c r="KXU63" s="103">
        <f t="shared" ref="KXU63:LAF63" si="401">SUM(KXU23:KXU40)</f>
        <v>0</v>
      </c>
      <c r="KXV63" s="103">
        <f t="shared" si="401"/>
        <v>0</v>
      </c>
      <c r="KXW63" s="103">
        <f t="shared" si="401"/>
        <v>0</v>
      </c>
      <c r="KXX63" s="103">
        <f t="shared" si="401"/>
        <v>0</v>
      </c>
      <c r="KXY63" s="103">
        <f t="shared" si="401"/>
        <v>0</v>
      </c>
      <c r="KXZ63" s="103">
        <f t="shared" si="401"/>
        <v>0</v>
      </c>
      <c r="KYA63" s="103">
        <f t="shared" si="401"/>
        <v>0</v>
      </c>
      <c r="KYB63" s="103">
        <f t="shared" si="401"/>
        <v>0</v>
      </c>
      <c r="KYC63" s="103">
        <f t="shared" si="401"/>
        <v>0</v>
      </c>
      <c r="KYD63" s="103">
        <f t="shared" si="401"/>
        <v>0</v>
      </c>
      <c r="KYE63" s="103">
        <f t="shared" si="401"/>
        <v>0</v>
      </c>
      <c r="KYF63" s="103">
        <f t="shared" si="401"/>
        <v>0</v>
      </c>
      <c r="KYG63" s="103">
        <f t="shared" si="401"/>
        <v>0</v>
      </c>
      <c r="KYH63" s="103">
        <f t="shared" si="401"/>
        <v>0</v>
      </c>
      <c r="KYI63" s="103">
        <f t="shared" si="401"/>
        <v>0</v>
      </c>
      <c r="KYJ63" s="103">
        <f t="shared" si="401"/>
        <v>0</v>
      </c>
      <c r="KYK63" s="103">
        <f t="shared" si="401"/>
        <v>0</v>
      </c>
      <c r="KYL63" s="103">
        <f t="shared" si="401"/>
        <v>0</v>
      </c>
      <c r="KYM63" s="103">
        <f t="shared" si="401"/>
        <v>0</v>
      </c>
      <c r="KYN63" s="103">
        <f t="shared" si="401"/>
        <v>0</v>
      </c>
      <c r="KYO63" s="103">
        <f t="shared" si="401"/>
        <v>0</v>
      </c>
      <c r="KYP63" s="103">
        <f t="shared" si="401"/>
        <v>0</v>
      </c>
      <c r="KYQ63" s="103">
        <f t="shared" si="401"/>
        <v>0</v>
      </c>
      <c r="KYR63" s="103">
        <f t="shared" si="401"/>
        <v>0</v>
      </c>
      <c r="KYS63" s="103">
        <f t="shared" si="401"/>
        <v>0</v>
      </c>
      <c r="KYT63" s="103">
        <f t="shared" si="401"/>
        <v>0</v>
      </c>
      <c r="KYU63" s="103">
        <f t="shared" si="401"/>
        <v>0</v>
      </c>
      <c r="KYV63" s="103">
        <f t="shared" si="401"/>
        <v>0</v>
      </c>
      <c r="KYW63" s="103">
        <f t="shared" si="401"/>
        <v>0</v>
      </c>
      <c r="KYX63" s="103">
        <f t="shared" si="401"/>
        <v>0</v>
      </c>
      <c r="KYY63" s="103">
        <f t="shared" si="401"/>
        <v>0</v>
      </c>
      <c r="KYZ63" s="103">
        <f t="shared" si="401"/>
        <v>0</v>
      </c>
      <c r="KZA63" s="103">
        <f t="shared" si="401"/>
        <v>0</v>
      </c>
      <c r="KZB63" s="103">
        <f t="shared" si="401"/>
        <v>0</v>
      </c>
      <c r="KZC63" s="103">
        <f t="shared" si="401"/>
        <v>0</v>
      </c>
      <c r="KZD63" s="103">
        <f t="shared" si="401"/>
        <v>0</v>
      </c>
      <c r="KZE63" s="103">
        <f t="shared" si="401"/>
        <v>0</v>
      </c>
      <c r="KZF63" s="103">
        <f t="shared" si="401"/>
        <v>0</v>
      </c>
      <c r="KZG63" s="103">
        <f t="shared" si="401"/>
        <v>0</v>
      </c>
      <c r="KZH63" s="103">
        <f t="shared" si="401"/>
        <v>0</v>
      </c>
      <c r="KZI63" s="103">
        <f t="shared" si="401"/>
        <v>0</v>
      </c>
      <c r="KZJ63" s="103">
        <f t="shared" si="401"/>
        <v>0</v>
      </c>
      <c r="KZK63" s="103">
        <f t="shared" si="401"/>
        <v>0</v>
      </c>
      <c r="KZL63" s="103">
        <f t="shared" si="401"/>
        <v>0</v>
      </c>
      <c r="KZM63" s="103">
        <f t="shared" si="401"/>
        <v>0</v>
      </c>
      <c r="KZN63" s="103">
        <f t="shared" si="401"/>
        <v>0</v>
      </c>
      <c r="KZO63" s="103">
        <f t="shared" si="401"/>
        <v>0</v>
      </c>
      <c r="KZP63" s="103">
        <f t="shared" si="401"/>
        <v>0</v>
      </c>
      <c r="KZQ63" s="103">
        <f t="shared" si="401"/>
        <v>0</v>
      </c>
      <c r="KZR63" s="103">
        <f t="shared" si="401"/>
        <v>0</v>
      </c>
      <c r="KZS63" s="103">
        <f t="shared" si="401"/>
        <v>0</v>
      </c>
      <c r="KZT63" s="103">
        <f t="shared" si="401"/>
        <v>0</v>
      </c>
      <c r="KZU63" s="103">
        <f t="shared" si="401"/>
        <v>0</v>
      </c>
      <c r="KZV63" s="103">
        <f t="shared" si="401"/>
        <v>0</v>
      </c>
      <c r="KZW63" s="103">
        <f t="shared" si="401"/>
        <v>0</v>
      </c>
      <c r="KZX63" s="103">
        <f t="shared" si="401"/>
        <v>0</v>
      </c>
      <c r="KZY63" s="103">
        <f t="shared" si="401"/>
        <v>0</v>
      </c>
      <c r="KZZ63" s="103">
        <f t="shared" si="401"/>
        <v>0</v>
      </c>
      <c r="LAA63" s="103">
        <f t="shared" si="401"/>
        <v>0</v>
      </c>
      <c r="LAB63" s="103">
        <f t="shared" si="401"/>
        <v>0</v>
      </c>
      <c r="LAC63" s="103">
        <f t="shared" si="401"/>
        <v>0</v>
      </c>
      <c r="LAD63" s="103">
        <f t="shared" si="401"/>
        <v>0</v>
      </c>
      <c r="LAE63" s="103">
        <f t="shared" si="401"/>
        <v>0</v>
      </c>
      <c r="LAF63" s="103">
        <f t="shared" si="401"/>
        <v>0</v>
      </c>
      <c r="LAG63" s="103">
        <f t="shared" ref="LAG63:LCR63" si="402">SUM(LAG23:LAG40)</f>
        <v>0</v>
      </c>
      <c r="LAH63" s="103">
        <f t="shared" si="402"/>
        <v>0</v>
      </c>
      <c r="LAI63" s="103">
        <f t="shared" si="402"/>
        <v>0</v>
      </c>
      <c r="LAJ63" s="103">
        <f t="shared" si="402"/>
        <v>0</v>
      </c>
      <c r="LAK63" s="103">
        <f t="shared" si="402"/>
        <v>0</v>
      </c>
      <c r="LAL63" s="103">
        <f t="shared" si="402"/>
        <v>0</v>
      </c>
      <c r="LAM63" s="103">
        <f t="shared" si="402"/>
        <v>0</v>
      </c>
      <c r="LAN63" s="103">
        <f t="shared" si="402"/>
        <v>0</v>
      </c>
      <c r="LAO63" s="103">
        <f t="shared" si="402"/>
        <v>0</v>
      </c>
      <c r="LAP63" s="103">
        <f t="shared" si="402"/>
        <v>0</v>
      </c>
      <c r="LAQ63" s="103">
        <f t="shared" si="402"/>
        <v>0</v>
      </c>
      <c r="LAR63" s="103">
        <f t="shared" si="402"/>
        <v>0</v>
      </c>
      <c r="LAS63" s="103">
        <f t="shared" si="402"/>
        <v>0</v>
      </c>
      <c r="LAT63" s="103">
        <f t="shared" si="402"/>
        <v>0</v>
      </c>
      <c r="LAU63" s="103">
        <f t="shared" si="402"/>
        <v>0</v>
      </c>
      <c r="LAV63" s="103">
        <f t="shared" si="402"/>
        <v>0</v>
      </c>
      <c r="LAW63" s="103">
        <f t="shared" si="402"/>
        <v>0</v>
      </c>
      <c r="LAX63" s="103">
        <f t="shared" si="402"/>
        <v>0</v>
      </c>
      <c r="LAY63" s="103">
        <f t="shared" si="402"/>
        <v>0</v>
      </c>
      <c r="LAZ63" s="103">
        <f t="shared" si="402"/>
        <v>0</v>
      </c>
      <c r="LBA63" s="103">
        <f t="shared" si="402"/>
        <v>0</v>
      </c>
      <c r="LBB63" s="103">
        <f t="shared" si="402"/>
        <v>0</v>
      </c>
      <c r="LBC63" s="103">
        <f t="shared" si="402"/>
        <v>0</v>
      </c>
      <c r="LBD63" s="103">
        <f t="shared" si="402"/>
        <v>0</v>
      </c>
      <c r="LBE63" s="103">
        <f t="shared" si="402"/>
        <v>0</v>
      </c>
      <c r="LBF63" s="103">
        <f t="shared" si="402"/>
        <v>0</v>
      </c>
      <c r="LBG63" s="103">
        <f t="shared" si="402"/>
        <v>0</v>
      </c>
      <c r="LBH63" s="103">
        <f t="shared" si="402"/>
        <v>0</v>
      </c>
      <c r="LBI63" s="103">
        <f t="shared" si="402"/>
        <v>0</v>
      </c>
      <c r="LBJ63" s="103">
        <f t="shared" si="402"/>
        <v>0</v>
      </c>
      <c r="LBK63" s="103">
        <f t="shared" si="402"/>
        <v>0</v>
      </c>
      <c r="LBL63" s="103">
        <f t="shared" si="402"/>
        <v>0</v>
      </c>
      <c r="LBM63" s="103">
        <f t="shared" si="402"/>
        <v>0</v>
      </c>
      <c r="LBN63" s="103">
        <f t="shared" si="402"/>
        <v>0</v>
      </c>
      <c r="LBO63" s="103">
        <f t="shared" si="402"/>
        <v>0</v>
      </c>
      <c r="LBP63" s="103">
        <f t="shared" si="402"/>
        <v>0</v>
      </c>
      <c r="LBQ63" s="103">
        <f t="shared" si="402"/>
        <v>0</v>
      </c>
      <c r="LBR63" s="103">
        <f t="shared" si="402"/>
        <v>0</v>
      </c>
      <c r="LBS63" s="103">
        <f t="shared" si="402"/>
        <v>0</v>
      </c>
      <c r="LBT63" s="103">
        <f t="shared" si="402"/>
        <v>0</v>
      </c>
      <c r="LBU63" s="103">
        <f t="shared" si="402"/>
        <v>0</v>
      </c>
      <c r="LBV63" s="103">
        <f t="shared" si="402"/>
        <v>0</v>
      </c>
      <c r="LBW63" s="103">
        <f t="shared" si="402"/>
        <v>0</v>
      </c>
      <c r="LBX63" s="103">
        <f t="shared" si="402"/>
        <v>0</v>
      </c>
      <c r="LBY63" s="103">
        <f t="shared" si="402"/>
        <v>0</v>
      </c>
      <c r="LBZ63" s="103">
        <f t="shared" si="402"/>
        <v>0</v>
      </c>
      <c r="LCA63" s="103">
        <f t="shared" si="402"/>
        <v>0</v>
      </c>
      <c r="LCB63" s="103">
        <f t="shared" si="402"/>
        <v>0</v>
      </c>
      <c r="LCC63" s="103">
        <f t="shared" si="402"/>
        <v>0</v>
      </c>
      <c r="LCD63" s="103">
        <f t="shared" si="402"/>
        <v>0</v>
      </c>
      <c r="LCE63" s="103">
        <f t="shared" si="402"/>
        <v>0</v>
      </c>
      <c r="LCF63" s="103">
        <f t="shared" si="402"/>
        <v>0</v>
      </c>
      <c r="LCG63" s="103">
        <f t="shared" si="402"/>
        <v>0</v>
      </c>
      <c r="LCH63" s="103">
        <f t="shared" si="402"/>
        <v>0</v>
      </c>
      <c r="LCI63" s="103">
        <f t="shared" si="402"/>
        <v>0</v>
      </c>
      <c r="LCJ63" s="103">
        <f t="shared" si="402"/>
        <v>0</v>
      </c>
      <c r="LCK63" s="103">
        <f t="shared" si="402"/>
        <v>0</v>
      </c>
      <c r="LCL63" s="103">
        <f t="shared" si="402"/>
        <v>0</v>
      </c>
      <c r="LCM63" s="103">
        <f t="shared" si="402"/>
        <v>0</v>
      </c>
      <c r="LCN63" s="103">
        <f t="shared" si="402"/>
        <v>0</v>
      </c>
      <c r="LCO63" s="103">
        <f t="shared" si="402"/>
        <v>0</v>
      </c>
      <c r="LCP63" s="103">
        <f t="shared" si="402"/>
        <v>0</v>
      </c>
      <c r="LCQ63" s="103">
        <f t="shared" si="402"/>
        <v>0</v>
      </c>
      <c r="LCR63" s="103">
        <f t="shared" si="402"/>
        <v>0</v>
      </c>
      <c r="LCS63" s="103">
        <f t="shared" ref="LCS63:LFD63" si="403">SUM(LCS23:LCS40)</f>
        <v>0</v>
      </c>
      <c r="LCT63" s="103">
        <f t="shared" si="403"/>
        <v>0</v>
      </c>
      <c r="LCU63" s="103">
        <f t="shared" si="403"/>
        <v>0</v>
      </c>
      <c r="LCV63" s="103">
        <f t="shared" si="403"/>
        <v>0</v>
      </c>
      <c r="LCW63" s="103">
        <f t="shared" si="403"/>
        <v>0</v>
      </c>
      <c r="LCX63" s="103">
        <f t="shared" si="403"/>
        <v>0</v>
      </c>
      <c r="LCY63" s="103">
        <f t="shared" si="403"/>
        <v>0</v>
      </c>
      <c r="LCZ63" s="103">
        <f t="shared" si="403"/>
        <v>0</v>
      </c>
      <c r="LDA63" s="103">
        <f t="shared" si="403"/>
        <v>0</v>
      </c>
      <c r="LDB63" s="103">
        <f t="shared" si="403"/>
        <v>0</v>
      </c>
      <c r="LDC63" s="103">
        <f t="shared" si="403"/>
        <v>0</v>
      </c>
      <c r="LDD63" s="103">
        <f t="shared" si="403"/>
        <v>0</v>
      </c>
      <c r="LDE63" s="103">
        <f t="shared" si="403"/>
        <v>0</v>
      </c>
      <c r="LDF63" s="103">
        <f t="shared" si="403"/>
        <v>0</v>
      </c>
      <c r="LDG63" s="103">
        <f t="shared" si="403"/>
        <v>0</v>
      </c>
      <c r="LDH63" s="103">
        <f t="shared" si="403"/>
        <v>0</v>
      </c>
      <c r="LDI63" s="103">
        <f t="shared" si="403"/>
        <v>0</v>
      </c>
      <c r="LDJ63" s="103">
        <f t="shared" si="403"/>
        <v>0</v>
      </c>
      <c r="LDK63" s="103">
        <f t="shared" si="403"/>
        <v>0</v>
      </c>
      <c r="LDL63" s="103">
        <f t="shared" si="403"/>
        <v>0</v>
      </c>
      <c r="LDM63" s="103">
        <f t="shared" si="403"/>
        <v>0</v>
      </c>
      <c r="LDN63" s="103">
        <f t="shared" si="403"/>
        <v>0</v>
      </c>
      <c r="LDO63" s="103">
        <f t="shared" si="403"/>
        <v>0</v>
      </c>
      <c r="LDP63" s="103">
        <f t="shared" si="403"/>
        <v>0</v>
      </c>
      <c r="LDQ63" s="103">
        <f t="shared" si="403"/>
        <v>0</v>
      </c>
      <c r="LDR63" s="103">
        <f t="shared" si="403"/>
        <v>0</v>
      </c>
      <c r="LDS63" s="103">
        <f t="shared" si="403"/>
        <v>0</v>
      </c>
      <c r="LDT63" s="103">
        <f t="shared" si="403"/>
        <v>0</v>
      </c>
      <c r="LDU63" s="103">
        <f t="shared" si="403"/>
        <v>0</v>
      </c>
      <c r="LDV63" s="103">
        <f t="shared" si="403"/>
        <v>0</v>
      </c>
      <c r="LDW63" s="103">
        <f t="shared" si="403"/>
        <v>0</v>
      </c>
      <c r="LDX63" s="103">
        <f t="shared" si="403"/>
        <v>0</v>
      </c>
      <c r="LDY63" s="103">
        <f t="shared" si="403"/>
        <v>0</v>
      </c>
      <c r="LDZ63" s="103">
        <f t="shared" si="403"/>
        <v>0</v>
      </c>
      <c r="LEA63" s="103">
        <f t="shared" si="403"/>
        <v>0</v>
      </c>
      <c r="LEB63" s="103">
        <f t="shared" si="403"/>
        <v>0</v>
      </c>
      <c r="LEC63" s="103">
        <f t="shared" si="403"/>
        <v>0</v>
      </c>
      <c r="LED63" s="103">
        <f t="shared" si="403"/>
        <v>0</v>
      </c>
      <c r="LEE63" s="103">
        <f t="shared" si="403"/>
        <v>0</v>
      </c>
      <c r="LEF63" s="103">
        <f t="shared" si="403"/>
        <v>0</v>
      </c>
      <c r="LEG63" s="103">
        <f t="shared" si="403"/>
        <v>0</v>
      </c>
      <c r="LEH63" s="103">
        <f t="shared" si="403"/>
        <v>0</v>
      </c>
      <c r="LEI63" s="103">
        <f t="shared" si="403"/>
        <v>0</v>
      </c>
      <c r="LEJ63" s="103">
        <f t="shared" si="403"/>
        <v>0</v>
      </c>
      <c r="LEK63" s="103">
        <f t="shared" si="403"/>
        <v>0</v>
      </c>
      <c r="LEL63" s="103">
        <f t="shared" si="403"/>
        <v>0</v>
      </c>
      <c r="LEM63" s="103">
        <f t="shared" si="403"/>
        <v>0</v>
      </c>
      <c r="LEN63" s="103">
        <f t="shared" si="403"/>
        <v>0</v>
      </c>
      <c r="LEO63" s="103">
        <f t="shared" si="403"/>
        <v>0</v>
      </c>
      <c r="LEP63" s="103">
        <f t="shared" si="403"/>
        <v>0</v>
      </c>
      <c r="LEQ63" s="103">
        <f t="shared" si="403"/>
        <v>0</v>
      </c>
      <c r="LER63" s="103">
        <f t="shared" si="403"/>
        <v>0</v>
      </c>
      <c r="LES63" s="103">
        <f t="shared" si="403"/>
        <v>0</v>
      </c>
      <c r="LET63" s="103">
        <f t="shared" si="403"/>
        <v>0</v>
      </c>
      <c r="LEU63" s="103">
        <f t="shared" si="403"/>
        <v>0</v>
      </c>
      <c r="LEV63" s="103">
        <f t="shared" si="403"/>
        <v>0</v>
      </c>
      <c r="LEW63" s="103">
        <f t="shared" si="403"/>
        <v>0</v>
      </c>
      <c r="LEX63" s="103">
        <f t="shared" si="403"/>
        <v>0</v>
      </c>
      <c r="LEY63" s="103">
        <f t="shared" si="403"/>
        <v>0</v>
      </c>
      <c r="LEZ63" s="103">
        <f t="shared" si="403"/>
        <v>0</v>
      </c>
      <c r="LFA63" s="103">
        <f t="shared" si="403"/>
        <v>0</v>
      </c>
      <c r="LFB63" s="103">
        <f t="shared" si="403"/>
        <v>0</v>
      </c>
      <c r="LFC63" s="103">
        <f t="shared" si="403"/>
        <v>0</v>
      </c>
      <c r="LFD63" s="103">
        <f t="shared" si="403"/>
        <v>0</v>
      </c>
      <c r="LFE63" s="103">
        <f t="shared" ref="LFE63:LHP63" si="404">SUM(LFE23:LFE40)</f>
        <v>0</v>
      </c>
      <c r="LFF63" s="103">
        <f t="shared" si="404"/>
        <v>0</v>
      </c>
      <c r="LFG63" s="103">
        <f t="shared" si="404"/>
        <v>0</v>
      </c>
      <c r="LFH63" s="103">
        <f t="shared" si="404"/>
        <v>0</v>
      </c>
      <c r="LFI63" s="103">
        <f t="shared" si="404"/>
        <v>0</v>
      </c>
      <c r="LFJ63" s="103">
        <f t="shared" si="404"/>
        <v>0</v>
      </c>
      <c r="LFK63" s="103">
        <f t="shared" si="404"/>
        <v>0</v>
      </c>
      <c r="LFL63" s="103">
        <f t="shared" si="404"/>
        <v>0</v>
      </c>
      <c r="LFM63" s="103">
        <f t="shared" si="404"/>
        <v>0</v>
      </c>
      <c r="LFN63" s="103">
        <f t="shared" si="404"/>
        <v>0</v>
      </c>
      <c r="LFO63" s="103">
        <f t="shared" si="404"/>
        <v>0</v>
      </c>
      <c r="LFP63" s="103">
        <f t="shared" si="404"/>
        <v>0</v>
      </c>
      <c r="LFQ63" s="103">
        <f t="shared" si="404"/>
        <v>0</v>
      </c>
      <c r="LFR63" s="103">
        <f t="shared" si="404"/>
        <v>0</v>
      </c>
      <c r="LFS63" s="103">
        <f t="shared" si="404"/>
        <v>0</v>
      </c>
      <c r="LFT63" s="103">
        <f t="shared" si="404"/>
        <v>0</v>
      </c>
      <c r="LFU63" s="103">
        <f t="shared" si="404"/>
        <v>0</v>
      </c>
      <c r="LFV63" s="103">
        <f t="shared" si="404"/>
        <v>0</v>
      </c>
      <c r="LFW63" s="103">
        <f t="shared" si="404"/>
        <v>0</v>
      </c>
      <c r="LFX63" s="103">
        <f t="shared" si="404"/>
        <v>0</v>
      </c>
      <c r="LFY63" s="103">
        <f t="shared" si="404"/>
        <v>0</v>
      </c>
      <c r="LFZ63" s="103">
        <f t="shared" si="404"/>
        <v>0</v>
      </c>
      <c r="LGA63" s="103">
        <f t="shared" si="404"/>
        <v>0</v>
      </c>
      <c r="LGB63" s="103">
        <f t="shared" si="404"/>
        <v>0</v>
      </c>
      <c r="LGC63" s="103">
        <f t="shared" si="404"/>
        <v>0</v>
      </c>
      <c r="LGD63" s="103">
        <f t="shared" si="404"/>
        <v>0</v>
      </c>
      <c r="LGE63" s="103">
        <f t="shared" si="404"/>
        <v>0</v>
      </c>
      <c r="LGF63" s="103">
        <f t="shared" si="404"/>
        <v>0</v>
      </c>
      <c r="LGG63" s="103">
        <f t="shared" si="404"/>
        <v>0</v>
      </c>
      <c r="LGH63" s="103">
        <f t="shared" si="404"/>
        <v>0</v>
      </c>
      <c r="LGI63" s="103">
        <f t="shared" si="404"/>
        <v>0</v>
      </c>
      <c r="LGJ63" s="103">
        <f t="shared" si="404"/>
        <v>0</v>
      </c>
      <c r="LGK63" s="103">
        <f t="shared" si="404"/>
        <v>0</v>
      </c>
      <c r="LGL63" s="103">
        <f t="shared" si="404"/>
        <v>0</v>
      </c>
      <c r="LGM63" s="103">
        <f t="shared" si="404"/>
        <v>0</v>
      </c>
      <c r="LGN63" s="103">
        <f t="shared" si="404"/>
        <v>0</v>
      </c>
      <c r="LGO63" s="103">
        <f t="shared" si="404"/>
        <v>0</v>
      </c>
      <c r="LGP63" s="103">
        <f t="shared" si="404"/>
        <v>0</v>
      </c>
      <c r="LGQ63" s="103">
        <f t="shared" si="404"/>
        <v>0</v>
      </c>
      <c r="LGR63" s="103">
        <f t="shared" si="404"/>
        <v>0</v>
      </c>
      <c r="LGS63" s="103">
        <f t="shared" si="404"/>
        <v>0</v>
      </c>
      <c r="LGT63" s="103">
        <f t="shared" si="404"/>
        <v>0</v>
      </c>
      <c r="LGU63" s="103">
        <f t="shared" si="404"/>
        <v>0</v>
      </c>
      <c r="LGV63" s="103">
        <f t="shared" si="404"/>
        <v>0</v>
      </c>
      <c r="LGW63" s="103">
        <f t="shared" si="404"/>
        <v>0</v>
      </c>
      <c r="LGX63" s="103">
        <f t="shared" si="404"/>
        <v>0</v>
      </c>
      <c r="LGY63" s="103">
        <f t="shared" si="404"/>
        <v>0</v>
      </c>
      <c r="LGZ63" s="103">
        <f t="shared" si="404"/>
        <v>0</v>
      </c>
      <c r="LHA63" s="103">
        <f t="shared" si="404"/>
        <v>0</v>
      </c>
      <c r="LHB63" s="103">
        <f t="shared" si="404"/>
        <v>0</v>
      </c>
      <c r="LHC63" s="103">
        <f t="shared" si="404"/>
        <v>0</v>
      </c>
      <c r="LHD63" s="103">
        <f t="shared" si="404"/>
        <v>0</v>
      </c>
      <c r="LHE63" s="103">
        <f t="shared" si="404"/>
        <v>0</v>
      </c>
      <c r="LHF63" s="103">
        <f t="shared" si="404"/>
        <v>0</v>
      </c>
      <c r="LHG63" s="103">
        <f t="shared" si="404"/>
        <v>0</v>
      </c>
      <c r="LHH63" s="103">
        <f t="shared" si="404"/>
        <v>0</v>
      </c>
      <c r="LHI63" s="103">
        <f t="shared" si="404"/>
        <v>0</v>
      </c>
      <c r="LHJ63" s="103">
        <f t="shared" si="404"/>
        <v>0</v>
      </c>
      <c r="LHK63" s="103">
        <f t="shared" si="404"/>
        <v>0</v>
      </c>
      <c r="LHL63" s="103">
        <f t="shared" si="404"/>
        <v>0</v>
      </c>
      <c r="LHM63" s="103">
        <f t="shared" si="404"/>
        <v>0</v>
      </c>
      <c r="LHN63" s="103">
        <f t="shared" si="404"/>
        <v>0</v>
      </c>
      <c r="LHO63" s="103">
        <f t="shared" si="404"/>
        <v>0</v>
      </c>
      <c r="LHP63" s="103">
        <f t="shared" si="404"/>
        <v>0</v>
      </c>
      <c r="LHQ63" s="103">
        <f t="shared" ref="LHQ63:LKB63" si="405">SUM(LHQ23:LHQ40)</f>
        <v>0</v>
      </c>
      <c r="LHR63" s="103">
        <f t="shared" si="405"/>
        <v>0</v>
      </c>
      <c r="LHS63" s="103">
        <f t="shared" si="405"/>
        <v>0</v>
      </c>
      <c r="LHT63" s="103">
        <f t="shared" si="405"/>
        <v>0</v>
      </c>
      <c r="LHU63" s="103">
        <f t="shared" si="405"/>
        <v>0</v>
      </c>
      <c r="LHV63" s="103">
        <f t="shared" si="405"/>
        <v>0</v>
      </c>
      <c r="LHW63" s="103">
        <f t="shared" si="405"/>
        <v>0</v>
      </c>
      <c r="LHX63" s="103">
        <f t="shared" si="405"/>
        <v>0</v>
      </c>
      <c r="LHY63" s="103">
        <f t="shared" si="405"/>
        <v>0</v>
      </c>
      <c r="LHZ63" s="103">
        <f t="shared" si="405"/>
        <v>0</v>
      </c>
      <c r="LIA63" s="103">
        <f t="shared" si="405"/>
        <v>0</v>
      </c>
      <c r="LIB63" s="103">
        <f t="shared" si="405"/>
        <v>0</v>
      </c>
      <c r="LIC63" s="103">
        <f t="shared" si="405"/>
        <v>0</v>
      </c>
      <c r="LID63" s="103">
        <f t="shared" si="405"/>
        <v>0</v>
      </c>
      <c r="LIE63" s="103">
        <f t="shared" si="405"/>
        <v>0</v>
      </c>
      <c r="LIF63" s="103">
        <f t="shared" si="405"/>
        <v>0</v>
      </c>
      <c r="LIG63" s="103">
        <f t="shared" si="405"/>
        <v>0</v>
      </c>
      <c r="LIH63" s="103">
        <f t="shared" si="405"/>
        <v>0</v>
      </c>
      <c r="LII63" s="103">
        <f t="shared" si="405"/>
        <v>0</v>
      </c>
      <c r="LIJ63" s="103">
        <f t="shared" si="405"/>
        <v>0</v>
      </c>
      <c r="LIK63" s="103">
        <f t="shared" si="405"/>
        <v>0</v>
      </c>
      <c r="LIL63" s="103">
        <f t="shared" si="405"/>
        <v>0</v>
      </c>
      <c r="LIM63" s="103">
        <f t="shared" si="405"/>
        <v>0</v>
      </c>
      <c r="LIN63" s="103">
        <f t="shared" si="405"/>
        <v>0</v>
      </c>
      <c r="LIO63" s="103">
        <f t="shared" si="405"/>
        <v>0</v>
      </c>
      <c r="LIP63" s="103">
        <f t="shared" si="405"/>
        <v>0</v>
      </c>
      <c r="LIQ63" s="103">
        <f t="shared" si="405"/>
        <v>0</v>
      </c>
      <c r="LIR63" s="103">
        <f t="shared" si="405"/>
        <v>0</v>
      </c>
      <c r="LIS63" s="103">
        <f t="shared" si="405"/>
        <v>0</v>
      </c>
      <c r="LIT63" s="103">
        <f t="shared" si="405"/>
        <v>0</v>
      </c>
      <c r="LIU63" s="103">
        <f t="shared" si="405"/>
        <v>0</v>
      </c>
      <c r="LIV63" s="103">
        <f t="shared" si="405"/>
        <v>0</v>
      </c>
      <c r="LIW63" s="103">
        <f t="shared" si="405"/>
        <v>0</v>
      </c>
      <c r="LIX63" s="103">
        <f t="shared" si="405"/>
        <v>0</v>
      </c>
      <c r="LIY63" s="103">
        <f t="shared" si="405"/>
        <v>0</v>
      </c>
      <c r="LIZ63" s="103">
        <f t="shared" si="405"/>
        <v>0</v>
      </c>
      <c r="LJA63" s="103">
        <f t="shared" si="405"/>
        <v>0</v>
      </c>
      <c r="LJB63" s="103">
        <f t="shared" si="405"/>
        <v>0</v>
      </c>
      <c r="LJC63" s="103">
        <f t="shared" si="405"/>
        <v>0</v>
      </c>
      <c r="LJD63" s="103">
        <f t="shared" si="405"/>
        <v>0</v>
      </c>
      <c r="LJE63" s="103">
        <f t="shared" si="405"/>
        <v>0</v>
      </c>
      <c r="LJF63" s="103">
        <f t="shared" si="405"/>
        <v>0</v>
      </c>
      <c r="LJG63" s="103">
        <f t="shared" si="405"/>
        <v>0</v>
      </c>
      <c r="LJH63" s="103">
        <f t="shared" si="405"/>
        <v>0</v>
      </c>
      <c r="LJI63" s="103">
        <f t="shared" si="405"/>
        <v>0</v>
      </c>
      <c r="LJJ63" s="103">
        <f t="shared" si="405"/>
        <v>0</v>
      </c>
      <c r="LJK63" s="103">
        <f t="shared" si="405"/>
        <v>0</v>
      </c>
      <c r="LJL63" s="103">
        <f t="shared" si="405"/>
        <v>0</v>
      </c>
      <c r="LJM63" s="103">
        <f t="shared" si="405"/>
        <v>0</v>
      </c>
      <c r="LJN63" s="103">
        <f t="shared" si="405"/>
        <v>0</v>
      </c>
      <c r="LJO63" s="103">
        <f t="shared" si="405"/>
        <v>0</v>
      </c>
      <c r="LJP63" s="103">
        <f t="shared" si="405"/>
        <v>0</v>
      </c>
      <c r="LJQ63" s="103">
        <f t="shared" si="405"/>
        <v>0</v>
      </c>
      <c r="LJR63" s="103">
        <f t="shared" si="405"/>
        <v>0</v>
      </c>
      <c r="LJS63" s="103">
        <f t="shared" si="405"/>
        <v>0</v>
      </c>
      <c r="LJT63" s="103">
        <f t="shared" si="405"/>
        <v>0</v>
      </c>
      <c r="LJU63" s="103">
        <f t="shared" si="405"/>
        <v>0</v>
      </c>
      <c r="LJV63" s="103">
        <f t="shared" si="405"/>
        <v>0</v>
      </c>
      <c r="LJW63" s="103">
        <f t="shared" si="405"/>
        <v>0</v>
      </c>
      <c r="LJX63" s="103">
        <f t="shared" si="405"/>
        <v>0</v>
      </c>
      <c r="LJY63" s="103">
        <f t="shared" si="405"/>
        <v>0</v>
      </c>
      <c r="LJZ63" s="103">
        <f t="shared" si="405"/>
        <v>0</v>
      </c>
      <c r="LKA63" s="103">
        <f t="shared" si="405"/>
        <v>0</v>
      </c>
      <c r="LKB63" s="103">
        <f t="shared" si="405"/>
        <v>0</v>
      </c>
      <c r="LKC63" s="103">
        <f t="shared" ref="LKC63:LMN63" si="406">SUM(LKC23:LKC40)</f>
        <v>0</v>
      </c>
      <c r="LKD63" s="103">
        <f t="shared" si="406"/>
        <v>0</v>
      </c>
      <c r="LKE63" s="103">
        <f t="shared" si="406"/>
        <v>0</v>
      </c>
      <c r="LKF63" s="103">
        <f t="shared" si="406"/>
        <v>0</v>
      </c>
      <c r="LKG63" s="103">
        <f t="shared" si="406"/>
        <v>0</v>
      </c>
      <c r="LKH63" s="103">
        <f t="shared" si="406"/>
        <v>0</v>
      </c>
      <c r="LKI63" s="103">
        <f t="shared" si="406"/>
        <v>0</v>
      </c>
      <c r="LKJ63" s="103">
        <f t="shared" si="406"/>
        <v>0</v>
      </c>
      <c r="LKK63" s="103">
        <f t="shared" si="406"/>
        <v>0</v>
      </c>
      <c r="LKL63" s="103">
        <f t="shared" si="406"/>
        <v>0</v>
      </c>
      <c r="LKM63" s="103">
        <f t="shared" si="406"/>
        <v>0</v>
      </c>
      <c r="LKN63" s="103">
        <f t="shared" si="406"/>
        <v>0</v>
      </c>
      <c r="LKO63" s="103">
        <f t="shared" si="406"/>
        <v>0</v>
      </c>
      <c r="LKP63" s="103">
        <f t="shared" si="406"/>
        <v>0</v>
      </c>
      <c r="LKQ63" s="103">
        <f t="shared" si="406"/>
        <v>0</v>
      </c>
      <c r="LKR63" s="103">
        <f t="shared" si="406"/>
        <v>0</v>
      </c>
      <c r="LKS63" s="103">
        <f t="shared" si="406"/>
        <v>0</v>
      </c>
      <c r="LKT63" s="103">
        <f t="shared" si="406"/>
        <v>0</v>
      </c>
      <c r="LKU63" s="103">
        <f t="shared" si="406"/>
        <v>0</v>
      </c>
      <c r="LKV63" s="103">
        <f t="shared" si="406"/>
        <v>0</v>
      </c>
      <c r="LKW63" s="103">
        <f t="shared" si="406"/>
        <v>0</v>
      </c>
      <c r="LKX63" s="103">
        <f t="shared" si="406"/>
        <v>0</v>
      </c>
      <c r="LKY63" s="103">
        <f t="shared" si="406"/>
        <v>0</v>
      </c>
      <c r="LKZ63" s="103">
        <f t="shared" si="406"/>
        <v>0</v>
      </c>
      <c r="LLA63" s="103">
        <f t="shared" si="406"/>
        <v>0</v>
      </c>
      <c r="LLB63" s="103">
        <f t="shared" si="406"/>
        <v>0</v>
      </c>
      <c r="LLC63" s="103">
        <f t="shared" si="406"/>
        <v>0</v>
      </c>
      <c r="LLD63" s="103">
        <f t="shared" si="406"/>
        <v>0</v>
      </c>
      <c r="LLE63" s="103">
        <f t="shared" si="406"/>
        <v>0</v>
      </c>
      <c r="LLF63" s="103">
        <f t="shared" si="406"/>
        <v>0</v>
      </c>
      <c r="LLG63" s="103">
        <f t="shared" si="406"/>
        <v>0</v>
      </c>
      <c r="LLH63" s="103">
        <f t="shared" si="406"/>
        <v>0</v>
      </c>
      <c r="LLI63" s="103">
        <f t="shared" si="406"/>
        <v>0</v>
      </c>
      <c r="LLJ63" s="103">
        <f t="shared" si="406"/>
        <v>0</v>
      </c>
      <c r="LLK63" s="103">
        <f t="shared" si="406"/>
        <v>0</v>
      </c>
      <c r="LLL63" s="103">
        <f t="shared" si="406"/>
        <v>0</v>
      </c>
      <c r="LLM63" s="103">
        <f t="shared" si="406"/>
        <v>0</v>
      </c>
      <c r="LLN63" s="103">
        <f t="shared" si="406"/>
        <v>0</v>
      </c>
      <c r="LLO63" s="103">
        <f t="shared" si="406"/>
        <v>0</v>
      </c>
      <c r="LLP63" s="103">
        <f t="shared" si="406"/>
        <v>0</v>
      </c>
      <c r="LLQ63" s="103">
        <f t="shared" si="406"/>
        <v>0</v>
      </c>
      <c r="LLR63" s="103">
        <f t="shared" si="406"/>
        <v>0</v>
      </c>
      <c r="LLS63" s="103">
        <f t="shared" si="406"/>
        <v>0</v>
      </c>
      <c r="LLT63" s="103">
        <f t="shared" si="406"/>
        <v>0</v>
      </c>
      <c r="LLU63" s="103">
        <f t="shared" si="406"/>
        <v>0</v>
      </c>
      <c r="LLV63" s="103">
        <f t="shared" si="406"/>
        <v>0</v>
      </c>
      <c r="LLW63" s="103">
        <f t="shared" si="406"/>
        <v>0</v>
      </c>
      <c r="LLX63" s="103">
        <f t="shared" si="406"/>
        <v>0</v>
      </c>
      <c r="LLY63" s="103">
        <f t="shared" si="406"/>
        <v>0</v>
      </c>
      <c r="LLZ63" s="103">
        <f t="shared" si="406"/>
        <v>0</v>
      </c>
      <c r="LMA63" s="103">
        <f t="shared" si="406"/>
        <v>0</v>
      </c>
      <c r="LMB63" s="103">
        <f t="shared" si="406"/>
        <v>0</v>
      </c>
      <c r="LMC63" s="103">
        <f t="shared" si="406"/>
        <v>0</v>
      </c>
      <c r="LMD63" s="103">
        <f t="shared" si="406"/>
        <v>0</v>
      </c>
      <c r="LME63" s="103">
        <f t="shared" si="406"/>
        <v>0</v>
      </c>
      <c r="LMF63" s="103">
        <f t="shared" si="406"/>
        <v>0</v>
      </c>
      <c r="LMG63" s="103">
        <f t="shared" si="406"/>
        <v>0</v>
      </c>
      <c r="LMH63" s="103">
        <f t="shared" si="406"/>
        <v>0</v>
      </c>
      <c r="LMI63" s="103">
        <f t="shared" si="406"/>
        <v>0</v>
      </c>
      <c r="LMJ63" s="103">
        <f t="shared" si="406"/>
        <v>0</v>
      </c>
      <c r="LMK63" s="103">
        <f t="shared" si="406"/>
        <v>0</v>
      </c>
      <c r="LML63" s="103">
        <f t="shared" si="406"/>
        <v>0</v>
      </c>
      <c r="LMM63" s="103">
        <f t="shared" si="406"/>
        <v>0</v>
      </c>
      <c r="LMN63" s="103">
        <f t="shared" si="406"/>
        <v>0</v>
      </c>
      <c r="LMO63" s="103">
        <f t="shared" ref="LMO63:LOZ63" si="407">SUM(LMO23:LMO40)</f>
        <v>0</v>
      </c>
      <c r="LMP63" s="103">
        <f t="shared" si="407"/>
        <v>0</v>
      </c>
      <c r="LMQ63" s="103">
        <f t="shared" si="407"/>
        <v>0</v>
      </c>
      <c r="LMR63" s="103">
        <f t="shared" si="407"/>
        <v>0</v>
      </c>
      <c r="LMS63" s="103">
        <f t="shared" si="407"/>
        <v>0</v>
      </c>
      <c r="LMT63" s="103">
        <f t="shared" si="407"/>
        <v>0</v>
      </c>
      <c r="LMU63" s="103">
        <f t="shared" si="407"/>
        <v>0</v>
      </c>
      <c r="LMV63" s="103">
        <f t="shared" si="407"/>
        <v>0</v>
      </c>
      <c r="LMW63" s="103">
        <f t="shared" si="407"/>
        <v>0</v>
      </c>
      <c r="LMX63" s="103">
        <f t="shared" si="407"/>
        <v>0</v>
      </c>
      <c r="LMY63" s="103">
        <f t="shared" si="407"/>
        <v>0</v>
      </c>
      <c r="LMZ63" s="103">
        <f t="shared" si="407"/>
        <v>0</v>
      </c>
      <c r="LNA63" s="103">
        <f t="shared" si="407"/>
        <v>0</v>
      </c>
      <c r="LNB63" s="103">
        <f t="shared" si="407"/>
        <v>0</v>
      </c>
      <c r="LNC63" s="103">
        <f t="shared" si="407"/>
        <v>0</v>
      </c>
      <c r="LND63" s="103">
        <f t="shared" si="407"/>
        <v>0</v>
      </c>
      <c r="LNE63" s="103">
        <f t="shared" si="407"/>
        <v>0</v>
      </c>
      <c r="LNF63" s="103">
        <f t="shared" si="407"/>
        <v>0</v>
      </c>
      <c r="LNG63" s="103">
        <f t="shared" si="407"/>
        <v>0</v>
      </c>
      <c r="LNH63" s="103">
        <f t="shared" si="407"/>
        <v>0</v>
      </c>
      <c r="LNI63" s="103">
        <f t="shared" si="407"/>
        <v>0</v>
      </c>
      <c r="LNJ63" s="103">
        <f t="shared" si="407"/>
        <v>0</v>
      </c>
      <c r="LNK63" s="103">
        <f t="shared" si="407"/>
        <v>0</v>
      </c>
      <c r="LNL63" s="103">
        <f t="shared" si="407"/>
        <v>0</v>
      </c>
      <c r="LNM63" s="103">
        <f t="shared" si="407"/>
        <v>0</v>
      </c>
      <c r="LNN63" s="103">
        <f t="shared" si="407"/>
        <v>0</v>
      </c>
      <c r="LNO63" s="103">
        <f t="shared" si="407"/>
        <v>0</v>
      </c>
      <c r="LNP63" s="103">
        <f t="shared" si="407"/>
        <v>0</v>
      </c>
      <c r="LNQ63" s="103">
        <f t="shared" si="407"/>
        <v>0</v>
      </c>
      <c r="LNR63" s="103">
        <f t="shared" si="407"/>
        <v>0</v>
      </c>
      <c r="LNS63" s="103">
        <f t="shared" si="407"/>
        <v>0</v>
      </c>
      <c r="LNT63" s="103">
        <f t="shared" si="407"/>
        <v>0</v>
      </c>
      <c r="LNU63" s="103">
        <f t="shared" si="407"/>
        <v>0</v>
      </c>
      <c r="LNV63" s="103">
        <f t="shared" si="407"/>
        <v>0</v>
      </c>
      <c r="LNW63" s="103">
        <f t="shared" si="407"/>
        <v>0</v>
      </c>
      <c r="LNX63" s="103">
        <f t="shared" si="407"/>
        <v>0</v>
      </c>
      <c r="LNY63" s="103">
        <f t="shared" si="407"/>
        <v>0</v>
      </c>
      <c r="LNZ63" s="103">
        <f t="shared" si="407"/>
        <v>0</v>
      </c>
      <c r="LOA63" s="103">
        <f t="shared" si="407"/>
        <v>0</v>
      </c>
      <c r="LOB63" s="103">
        <f t="shared" si="407"/>
        <v>0</v>
      </c>
      <c r="LOC63" s="103">
        <f t="shared" si="407"/>
        <v>0</v>
      </c>
      <c r="LOD63" s="103">
        <f t="shared" si="407"/>
        <v>0</v>
      </c>
      <c r="LOE63" s="103">
        <f t="shared" si="407"/>
        <v>0</v>
      </c>
      <c r="LOF63" s="103">
        <f t="shared" si="407"/>
        <v>0</v>
      </c>
      <c r="LOG63" s="103">
        <f t="shared" si="407"/>
        <v>0</v>
      </c>
      <c r="LOH63" s="103">
        <f t="shared" si="407"/>
        <v>0</v>
      </c>
      <c r="LOI63" s="103">
        <f t="shared" si="407"/>
        <v>0</v>
      </c>
      <c r="LOJ63" s="103">
        <f t="shared" si="407"/>
        <v>0</v>
      </c>
      <c r="LOK63" s="103">
        <f t="shared" si="407"/>
        <v>0</v>
      </c>
      <c r="LOL63" s="103">
        <f t="shared" si="407"/>
        <v>0</v>
      </c>
      <c r="LOM63" s="103">
        <f t="shared" si="407"/>
        <v>0</v>
      </c>
      <c r="LON63" s="103">
        <f t="shared" si="407"/>
        <v>0</v>
      </c>
      <c r="LOO63" s="103">
        <f t="shared" si="407"/>
        <v>0</v>
      </c>
      <c r="LOP63" s="103">
        <f t="shared" si="407"/>
        <v>0</v>
      </c>
      <c r="LOQ63" s="103">
        <f t="shared" si="407"/>
        <v>0</v>
      </c>
      <c r="LOR63" s="103">
        <f t="shared" si="407"/>
        <v>0</v>
      </c>
      <c r="LOS63" s="103">
        <f t="shared" si="407"/>
        <v>0</v>
      </c>
      <c r="LOT63" s="103">
        <f t="shared" si="407"/>
        <v>0</v>
      </c>
      <c r="LOU63" s="103">
        <f t="shared" si="407"/>
        <v>0</v>
      </c>
      <c r="LOV63" s="103">
        <f t="shared" si="407"/>
        <v>0</v>
      </c>
      <c r="LOW63" s="103">
        <f t="shared" si="407"/>
        <v>0</v>
      </c>
      <c r="LOX63" s="103">
        <f t="shared" si="407"/>
        <v>0</v>
      </c>
      <c r="LOY63" s="103">
        <f t="shared" si="407"/>
        <v>0</v>
      </c>
      <c r="LOZ63" s="103">
        <f t="shared" si="407"/>
        <v>0</v>
      </c>
      <c r="LPA63" s="103">
        <f t="shared" ref="LPA63:LRL63" si="408">SUM(LPA23:LPA40)</f>
        <v>0</v>
      </c>
      <c r="LPB63" s="103">
        <f t="shared" si="408"/>
        <v>0</v>
      </c>
      <c r="LPC63" s="103">
        <f t="shared" si="408"/>
        <v>0</v>
      </c>
      <c r="LPD63" s="103">
        <f t="shared" si="408"/>
        <v>0</v>
      </c>
      <c r="LPE63" s="103">
        <f t="shared" si="408"/>
        <v>0</v>
      </c>
      <c r="LPF63" s="103">
        <f t="shared" si="408"/>
        <v>0</v>
      </c>
      <c r="LPG63" s="103">
        <f t="shared" si="408"/>
        <v>0</v>
      </c>
      <c r="LPH63" s="103">
        <f t="shared" si="408"/>
        <v>0</v>
      </c>
      <c r="LPI63" s="103">
        <f t="shared" si="408"/>
        <v>0</v>
      </c>
      <c r="LPJ63" s="103">
        <f t="shared" si="408"/>
        <v>0</v>
      </c>
      <c r="LPK63" s="103">
        <f t="shared" si="408"/>
        <v>0</v>
      </c>
      <c r="LPL63" s="103">
        <f t="shared" si="408"/>
        <v>0</v>
      </c>
      <c r="LPM63" s="103">
        <f t="shared" si="408"/>
        <v>0</v>
      </c>
      <c r="LPN63" s="103">
        <f t="shared" si="408"/>
        <v>0</v>
      </c>
      <c r="LPO63" s="103">
        <f t="shared" si="408"/>
        <v>0</v>
      </c>
      <c r="LPP63" s="103">
        <f t="shared" si="408"/>
        <v>0</v>
      </c>
      <c r="LPQ63" s="103">
        <f t="shared" si="408"/>
        <v>0</v>
      </c>
      <c r="LPR63" s="103">
        <f t="shared" si="408"/>
        <v>0</v>
      </c>
      <c r="LPS63" s="103">
        <f t="shared" si="408"/>
        <v>0</v>
      </c>
      <c r="LPT63" s="103">
        <f t="shared" si="408"/>
        <v>0</v>
      </c>
      <c r="LPU63" s="103">
        <f t="shared" si="408"/>
        <v>0</v>
      </c>
      <c r="LPV63" s="103">
        <f t="shared" si="408"/>
        <v>0</v>
      </c>
      <c r="LPW63" s="103">
        <f t="shared" si="408"/>
        <v>0</v>
      </c>
      <c r="LPX63" s="103">
        <f t="shared" si="408"/>
        <v>0</v>
      </c>
      <c r="LPY63" s="103">
        <f t="shared" si="408"/>
        <v>0</v>
      </c>
      <c r="LPZ63" s="103">
        <f t="shared" si="408"/>
        <v>0</v>
      </c>
      <c r="LQA63" s="103">
        <f t="shared" si="408"/>
        <v>0</v>
      </c>
      <c r="LQB63" s="103">
        <f t="shared" si="408"/>
        <v>0</v>
      </c>
      <c r="LQC63" s="103">
        <f t="shared" si="408"/>
        <v>0</v>
      </c>
      <c r="LQD63" s="103">
        <f t="shared" si="408"/>
        <v>0</v>
      </c>
      <c r="LQE63" s="103">
        <f t="shared" si="408"/>
        <v>0</v>
      </c>
      <c r="LQF63" s="103">
        <f t="shared" si="408"/>
        <v>0</v>
      </c>
      <c r="LQG63" s="103">
        <f t="shared" si="408"/>
        <v>0</v>
      </c>
      <c r="LQH63" s="103">
        <f t="shared" si="408"/>
        <v>0</v>
      </c>
      <c r="LQI63" s="103">
        <f t="shared" si="408"/>
        <v>0</v>
      </c>
      <c r="LQJ63" s="103">
        <f t="shared" si="408"/>
        <v>0</v>
      </c>
      <c r="LQK63" s="103">
        <f t="shared" si="408"/>
        <v>0</v>
      </c>
      <c r="LQL63" s="103">
        <f t="shared" si="408"/>
        <v>0</v>
      </c>
      <c r="LQM63" s="103">
        <f t="shared" si="408"/>
        <v>0</v>
      </c>
      <c r="LQN63" s="103">
        <f t="shared" si="408"/>
        <v>0</v>
      </c>
      <c r="LQO63" s="103">
        <f t="shared" si="408"/>
        <v>0</v>
      </c>
      <c r="LQP63" s="103">
        <f t="shared" si="408"/>
        <v>0</v>
      </c>
      <c r="LQQ63" s="103">
        <f t="shared" si="408"/>
        <v>0</v>
      </c>
      <c r="LQR63" s="103">
        <f t="shared" si="408"/>
        <v>0</v>
      </c>
      <c r="LQS63" s="103">
        <f t="shared" si="408"/>
        <v>0</v>
      </c>
      <c r="LQT63" s="103">
        <f t="shared" si="408"/>
        <v>0</v>
      </c>
      <c r="LQU63" s="103">
        <f t="shared" si="408"/>
        <v>0</v>
      </c>
      <c r="LQV63" s="103">
        <f t="shared" si="408"/>
        <v>0</v>
      </c>
      <c r="LQW63" s="103">
        <f t="shared" si="408"/>
        <v>0</v>
      </c>
      <c r="LQX63" s="103">
        <f t="shared" si="408"/>
        <v>0</v>
      </c>
      <c r="LQY63" s="103">
        <f t="shared" si="408"/>
        <v>0</v>
      </c>
      <c r="LQZ63" s="103">
        <f t="shared" si="408"/>
        <v>0</v>
      </c>
      <c r="LRA63" s="103">
        <f t="shared" si="408"/>
        <v>0</v>
      </c>
      <c r="LRB63" s="103">
        <f t="shared" si="408"/>
        <v>0</v>
      </c>
      <c r="LRC63" s="103">
        <f t="shared" si="408"/>
        <v>0</v>
      </c>
      <c r="LRD63" s="103">
        <f t="shared" si="408"/>
        <v>0</v>
      </c>
      <c r="LRE63" s="103">
        <f t="shared" si="408"/>
        <v>0</v>
      </c>
      <c r="LRF63" s="103">
        <f t="shared" si="408"/>
        <v>0</v>
      </c>
      <c r="LRG63" s="103">
        <f t="shared" si="408"/>
        <v>0</v>
      </c>
      <c r="LRH63" s="103">
        <f t="shared" si="408"/>
        <v>0</v>
      </c>
      <c r="LRI63" s="103">
        <f t="shared" si="408"/>
        <v>0</v>
      </c>
      <c r="LRJ63" s="103">
        <f t="shared" si="408"/>
        <v>0</v>
      </c>
      <c r="LRK63" s="103">
        <f t="shared" si="408"/>
        <v>0</v>
      </c>
      <c r="LRL63" s="103">
        <f t="shared" si="408"/>
        <v>0</v>
      </c>
      <c r="LRM63" s="103">
        <f t="shared" ref="LRM63:LTX63" si="409">SUM(LRM23:LRM40)</f>
        <v>0</v>
      </c>
      <c r="LRN63" s="103">
        <f t="shared" si="409"/>
        <v>0</v>
      </c>
      <c r="LRO63" s="103">
        <f t="shared" si="409"/>
        <v>0</v>
      </c>
      <c r="LRP63" s="103">
        <f t="shared" si="409"/>
        <v>0</v>
      </c>
      <c r="LRQ63" s="103">
        <f t="shared" si="409"/>
        <v>0</v>
      </c>
      <c r="LRR63" s="103">
        <f t="shared" si="409"/>
        <v>0</v>
      </c>
      <c r="LRS63" s="103">
        <f t="shared" si="409"/>
        <v>0</v>
      </c>
      <c r="LRT63" s="103">
        <f t="shared" si="409"/>
        <v>0</v>
      </c>
      <c r="LRU63" s="103">
        <f t="shared" si="409"/>
        <v>0</v>
      </c>
      <c r="LRV63" s="103">
        <f t="shared" si="409"/>
        <v>0</v>
      </c>
      <c r="LRW63" s="103">
        <f t="shared" si="409"/>
        <v>0</v>
      </c>
      <c r="LRX63" s="103">
        <f t="shared" si="409"/>
        <v>0</v>
      </c>
      <c r="LRY63" s="103">
        <f t="shared" si="409"/>
        <v>0</v>
      </c>
      <c r="LRZ63" s="103">
        <f t="shared" si="409"/>
        <v>0</v>
      </c>
      <c r="LSA63" s="103">
        <f t="shared" si="409"/>
        <v>0</v>
      </c>
      <c r="LSB63" s="103">
        <f t="shared" si="409"/>
        <v>0</v>
      </c>
      <c r="LSC63" s="103">
        <f t="shared" si="409"/>
        <v>0</v>
      </c>
      <c r="LSD63" s="103">
        <f t="shared" si="409"/>
        <v>0</v>
      </c>
      <c r="LSE63" s="103">
        <f t="shared" si="409"/>
        <v>0</v>
      </c>
      <c r="LSF63" s="103">
        <f t="shared" si="409"/>
        <v>0</v>
      </c>
      <c r="LSG63" s="103">
        <f t="shared" si="409"/>
        <v>0</v>
      </c>
      <c r="LSH63" s="103">
        <f t="shared" si="409"/>
        <v>0</v>
      </c>
      <c r="LSI63" s="103">
        <f t="shared" si="409"/>
        <v>0</v>
      </c>
      <c r="LSJ63" s="103">
        <f t="shared" si="409"/>
        <v>0</v>
      </c>
      <c r="LSK63" s="103">
        <f t="shared" si="409"/>
        <v>0</v>
      </c>
      <c r="LSL63" s="103">
        <f t="shared" si="409"/>
        <v>0</v>
      </c>
      <c r="LSM63" s="103">
        <f t="shared" si="409"/>
        <v>0</v>
      </c>
      <c r="LSN63" s="103">
        <f t="shared" si="409"/>
        <v>0</v>
      </c>
      <c r="LSO63" s="103">
        <f t="shared" si="409"/>
        <v>0</v>
      </c>
      <c r="LSP63" s="103">
        <f t="shared" si="409"/>
        <v>0</v>
      </c>
      <c r="LSQ63" s="103">
        <f t="shared" si="409"/>
        <v>0</v>
      </c>
      <c r="LSR63" s="103">
        <f t="shared" si="409"/>
        <v>0</v>
      </c>
      <c r="LSS63" s="103">
        <f t="shared" si="409"/>
        <v>0</v>
      </c>
      <c r="LST63" s="103">
        <f t="shared" si="409"/>
        <v>0</v>
      </c>
      <c r="LSU63" s="103">
        <f t="shared" si="409"/>
        <v>0</v>
      </c>
      <c r="LSV63" s="103">
        <f t="shared" si="409"/>
        <v>0</v>
      </c>
      <c r="LSW63" s="103">
        <f t="shared" si="409"/>
        <v>0</v>
      </c>
      <c r="LSX63" s="103">
        <f t="shared" si="409"/>
        <v>0</v>
      </c>
      <c r="LSY63" s="103">
        <f t="shared" si="409"/>
        <v>0</v>
      </c>
      <c r="LSZ63" s="103">
        <f t="shared" si="409"/>
        <v>0</v>
      </c>
      <c r="LTA63" s="103">
        <f t="shared" si="409"/>
        <v>0</v>
      </c>
      <c r="LTB63" s="103">
        <f t="shared" si="409"/>
        <v>0</v>
      </c>
      <c r="LTC63" s="103">
        <f t="shared" si="409"/>
        <v>0</v>
      </c>
      <c r="LTD63" s="103">
        <f t="shared" si="409"/>
        <v>0</v>
      </c>
      <c r="LTE63" s="103">
        <f t="shared" si="409"/>
        <v>0</v>
      </c>
      <c r="LTF63" s="103">
        <f t="shared" si="409"/>
        <v>0</v>
      </c>
      <c r="LTG63" s="103">
        <f t="shared" si="409"/>
        <v>0</v>
      </c>
      <c r="LTH63" s="103">
        <f t="shared" si="409"/>
        <v>0</v>
      </c>
      <c r="LTI63" s="103">
        <f t="shared" si="409"/>
        <v>0</v>
      </c>
      <c r="LTJ63" s="103">
        <f t="shared" si="409"/>
        <v>0</v>
      </c>
      <c r="LTK63" s="103">
        <f t="shared" si="409"/>
        <v>0</v>
      </c>
      <c r="LTL63" s="103">
        <f t="shared" si="409"/>
        <v>0</v>
      </c>
      <c r="LTM63" s="103">
        <f t="shared" si="409"/>
        <v>0</v>
      </c>
      <c r="LTN63" s="103">
        <f t="shared" si="409"/>
        <v>0</v>
      </c>
      <c r="LTO63" s="103">
        <f t="shared" si="409"/>
        <v>0</v>
      </c>
      <c r="LTP63" s="103">
        <f t="shared" si="409"/>
        <v>0</v>
      </c>
      <c r="LTQ63" s="103">
        <f t="shared" si="409"/>
        <v>0</v>
      </c>
      <c r="LTR63" s="103">
        <f t="shared" si="409"/>
        <v>0</v>
      </c>
      <c r="LTS63" s="103">
        <f t="shared" si="409"/>
        <v>0</v>
      </c>
      <c r="LTT63" s="103">
        <f t="shared" si="409"/>
        <v>0</v>
      </c>
      <c r="LTU63" s="103">
        <f t="shared" si="409"/>
        <v>0</v>
      </c>
      <c r="LTV63" s="103">
        <f t="shared" si="409"/>
        <v>0</v>
      </c>
      <c r="LTW63" s="103">
        <f t="shared" si="409"/>
        <v>0</v>
      </c>
      <c r="LTX63" s="103">
        <f t="shared" si="409"/>
        <v>0</v>
      </c>
      <c r="LTY63" s="103">
        <f t="shared" ref="LTY63:LWJ63" si="410">SUM(LTY23:LTY40)</f>
        <v>0</v>
      </c>
      <c r="LTZ63" s="103">
        <f t="shared" si="410"/>
        <v>0</v>
      </c>
      <c r="LUA63" s="103">
        <f t="shared" si="410"/>
        <v>0</v>
      </c>
      <c r="LUB63" s="103">
        <f t="shared" si="410"/>
        <v>0</v>
      </c>
      <c r="LUC63" s="103">
        <f t="shared" si="410"/>
        <v>0</v>
      </c>
      <c r="LUD63" s="103">
        <f t="shared" si="410"/>
        <v>0</v>
      </c>
      <c r="LUE63" s="103">
        <f t="shared" si="410"/>
        <v>0</v>
      </c>
      <c r="LUF63" s="103">
        <f t="shared" si="410"/>
        <v>0</v>
      </c>
      <c r="LUG63" s="103">
        <f t="shared" si="410"/>
        <v>0</v>
      </c>
      <c r="LUH63" s="103">
        <f t="shared" si="410"/>
        <v>0</v>
      </c>
      <c r="LUI63" s="103">
        <f t="shared" si="410"/>
        <v>0</v>
      </c>
      <c r="LUJ63" s="103">
        <f t="shared" si="410"/>
        <v>0</v>
      </c>
      <c r="LUK63" s="103">
        <f t="shared" si="410"/>
        <v>0</v>
      </c>
      <c r="LUL63" s="103">
        <f t="shared" si="410"/>
        <v>0</v>
      </c>
      <c r="LUM63" s="103">
        <f t="shared" si="410"/>
        <v>0</v>
      </c>
      <c r="LUN63" s="103">
        <f t="shared" si="410"/>
        <v>0</v>
      </c>
      <c r="LUO63" s="103">
        <f t="shared" si="410"/>
        <v>0</v>
      </c>
      <c r="LUP63" s="103">
        <f t="shared" si="410"/>
        <v>0</v>
      </c>
      <c r="LUQ63" s="103">
        <f t="shared" si="410"/>
        <v>0</v>
      </c>
      <c r="LUR63" s="103">
        <f t="shared" si="410"/>
        <v>0</v>
      </c>
      <c r="LUS63" s="103">
        <f t="shared" si="410"/>
        <v>0</v>
      </c>
      <c r="LUT63" s="103">
        <f t="shared" si="410"/>
        <v>0</v>
      </c>
      <c r="LUU63" s="103">
        <f t="shared" si="410"/>
        <v>0</v>
      </c>
      <c r="LUV63" s="103">
        <f t="shared" si="410"/>
        <v>0</v>
      </c>
      <c r="LUW63" s="103">
        <f t="shared" si="410"/>
        <v>0</v>
      </c>
      <c r="LUX63" s="103">
        <f t="shared" si="410"/>
        <v>0</v>
      </c>
      <c r="LUY63" s="103">
        <f t="shared" si="410"/>
        <v>0</v>
      </c>
      <c r="LUZ63" s="103">
        <f t="shared" si="410"/>
        <v>0</v>
      </c>
      <c r="LVA63" s="103">
        <f t="shared" si="410"/>
        <v>0</v>
      </c>
      <c r="LVB63" s="103">
        <f t="shared" si="410"/>
        <v>0</v>
      </c>
      <c r="LVC63" s="103">
        <f t="shared" si="410"/>
        <v>0</v>
      </c>
      <c r="LVD63" s="103">
        <f t="shared" si="410"/>
        <v>0</v>
      </c>
      <c r="LVE63" s="103">
        <f t="shared" si="410"/>
        <v>0</v>
      </c>
      <c r="LVF63" s="103">
        <f t="shared" si="410"/>
        <v>0</v>
      </c>
      <c r="LVG63" s="103">
        <f t="shared" si="410"/>
        <v>0</v>
      </c>
      <c r="LVH63" s="103">
        <f t="shared" si="410"/>
        <v>0</v>
      </c>
      <c r="LVI63" s="103">
        <f t="shared" si="410"/>
        <v>0</v>
      </c>
      <c r="LVJ63" s="103">
        <f t="shared" si="410"/>
        <v>0</v>
      </c>
      <c r="LVK63" s="103">
        <f t="shared" si="410"/>
        <v>0</v>
      </c>
      <c r="LVL63" s="103">
        <f t="shared" si="410"/>
        <v>0</v>
      </c>
      <c r="LVM63" s="103">
        <f t="shared" si="410"/>
        <v>0</v>
      </c>
      <c r="LVN63" s="103">
        <f t="shared" si="410"/>
        <v>0</v>
      </c>
      <c r="LVO63" s="103">
        <f t="shared" si="410"/>
        <v>0</v>
      </c>
      <c r="LVP63" s="103">
        <f t="shared" si="410"/>
        <v>0</v>
      </c>
      <c r="LVQ63" s="103">
        <f t="shared" si="410"/>
        <v>0</v>
      </c>
      <c r="LVR63" s="103">
        <f t="shared" si="410"/>
        <v>0</v>
      </c>
      <c r="LVS63" s="103">
        <f t="shared" si="410"/>
        <v>0</v>
      </c>
      <c r="LVT63" s="103">
        <f t="shared" si="410"/>
        <v>0</v>
      </c>
      <c r="LVU63" s="103">
        <f t="shared" si="410"/>
        <v>0</v>
      </c>
      <c r="LVV63" s="103">
        <f t="shared" si="410"/>
        <v>0</v>
      </c>
      <c r="LVW63" s="103">
        <f t="shared" si="410"/>
        <v>0</v>
      </c>
      <c r="LVX63" s="103">
        <f t="shared" si="410"/>
        <v>0</v>
      </c>
      <c r="LVY63" s="103">
        <f t="shared" si="410"/>
        <v>0</v>
      </c>
      <c r="LVZ63" s="103">
        <f t="shared" si="410"/>
        <v>0</v>
      </c>
      <c r="LWA63" s="103">
        <f t="shared" si="410"/>
        <v>0</v>
      </c>
      <c r="LWB63" s="103">
        <f t="shared" si="410"/>
        <v>0</v>
      </c>
      <c r="LWC63" s="103">
        <f t="shared" si="410"/>
        <v>0</v>
      </c>
      <c r="LWD63" s="103">
        <f t="shared" si="410"/>
        <v>0</v>
      </c>
      <c r="LWE63" s="103">
        <f t="shared" si="410"/>
        <v>0</v>
      </c>
      <c r="LWF63" s="103">
        <f t="shared" si="410"/>
        <v>0</v>
      </c>
      <c r="LWG63" s="103">
        <f t="shared" si="410"/>
        <v>0</v>
      </c>
      <c r="LWH63" s="103">
        <f t="shared" si="410"/>
        <v>0</v>
      </c>
      <c r="LWI63" s="103">
        <f t="shared" si="410"/>
        <v>0</v>
      </c>
      <c r="LWJ63" s="103">
        <f t="shared" si="410"/>
        <v>0</v>
      </c>
      <c r="LWK63" s="103">
        <f t="shared" ref="LWK63:LYV63" si="411">SUM(LWK23:LWK40)</f>
        <v>0</v>
      </c>
      <c r="LWL63" s="103">
        <f t="shared" si="411"/>
        <v>0</v>
      </c>
      <c r="LWM63" s="103">
        <f t="shared" si="411"/>
        <v>0</v>
      </c>
      <c r="LWN63" s="103">
        <f t="shared" si="411"/>
        <v>0</v>
      </c>
      <c r="LWO63" s="103">
        <f t="shared" si="411"/>
        <v>0</v>
      </c>
      <c r="LWP63" s="103">
        <f t="shared" si="411"/>
        <v>0</v>
      </c>
      <c r="LWQ63" s="103">
        <f t="shared" si="411"/>
        <v>0</v>
      </c>
      <c r="LWR63" s="103">
        <f t="shared" si="411"/>
        <v>0</v>
      </c>
      <c r="LWS63" s="103">
        <f t="shared" si="411"/>
        <v>0</v>
      </c>
      <c r="LWT63" s="103">
        <f t="shared" si="411"/>
        <v>0</v>
      </c>
      <c r="LWU63" s="103">
        <f t="shared" si="411"/>
        <v>0</v>
      </c>
      <c r="LWV63" s="103">
        <f t="shared" si="411"/>
        <v>0</v>
      </c>
      <c r="LWW63" s="103">
        <f t="shared" si="411"/>
        <v>0</v>
      </c>
      <c r="LWX63" s="103">
        <f t="shared" si="411"/>
        <v>0</v>
      </c>
      <c r="LWY63" s="103">
        <f t="shared" si="411"/>
        <v>0</v>
      </c>
      <c r="LWZ63" s="103">
        <f t="shared" si="411"/>
        <v>0</v>
      </c>
      <c r="LXA63" s="103">
        <f t="shared" si="411"/>
        <v>0</v>
      </c>
      <c r="LXB63" s="103">
        <f t="shared" si="411"/>
        <v>0</v>
      </c>
      <c r="LXC63" s="103">
        <f t="shared" si="411"/>
        <v>0</v>
      </c>
      <c r="LXD63" s="103">
        <f t="shared" si="411"/>
        <v>0</v>
      </c>
      <c r="LXE63" s="103">
        <f t="shared" si="411"/>
        <v>0</v>
      </c>
      <c r="LXF63" s="103">
        <f t="shared" si="411"/>
        <v>0</v>
      </c>
      <c r="LXG63" s="103">
        <f t="shared" si="411"/>
        <v>0</v>
      </c>
      <c r="LXH63" s="103">
        <f t="shared" si="411"/>
        <v>0</v>
      </c>
      <c r="LXI63" s="103">
        <f t="shared" si="411"/>
        <v>0</v>
      </c>
      <c r="LXJ63" s="103">
        <f t="shared" si="411"/>
        <v>0</v>
      </c>
      <c r="LXK63" s="103">
        <f t="shared" si="411"/>
        <v>0</v>
      </c>
      <c r="LXL63" s="103">
        <f t="shared" si="411"/>
        <v>0</v>
      </c>
      <c r="LXM63" s="103">
        <f t="shared" si="411"/>
        <v>0</v>
      </c>
      <c r="LXN63" s="103">
        <f t="shared" si="411"/>
        <v>0</v>
      </c>
      <c r="LXO63" s="103">
        <f t="shared" si="411"/>
        <v>0</v>
      </c>
      <c r="LXP63" s="103">
        <f t="shared" si="411"/>
        <v>0</v>
      </c>
      <c r="LXQ63" s="103">
        <f t="shared" si="411"/>
        <v>0</v>
      </c>
      <c r="LXR63" s="103">
        <f t="shared" si="411"/>
        <v>0</v>
      </c>
      <c r="LXS63" s="103">
        <f t="shared" si="411"/>
        <v>0</v>
      </c>
      <c r="LXT63" s="103">
        <f t="shared" si="411"/>
        <v>0</v>
      </c>
      <c r="LXU63" s="103">
        <f t="shared" si="411"/>
        <v>0</v>
      </c>
      <c r="LXV63" s="103">
        <f t="shared" si="411"/>
        <v>0</v>
      </c>
      <c r="LXW63" s="103">
        <f t="shared" si="411"/>
        <v>0</v>
      </c>
      <c r="LXX63" s="103">
        <f t="shared" si="411"/>
        <v>0</v>
      </c>
      <c r="LXY63" s="103">
        <f t="shared" si="411"/>
        <v>0</v>
      </c>
      <c r="LXZ63" s="103">
        <f t="shared" si="411"/>
        <v>0</v>
      </c>
      <c r="LYA63" s="103">
        <f t="shared" si="411"/>
        <v>0</v>
      </c>
      <c r="LYB63" s="103">
        <f t="shared" si="411"/>
        <v>0</v>
      </c>
      <c r="LYC63" s="103">
        <f t="shared" si="411"/>
        <v>0</v>
      </c>
      <c r="LYD63" s="103">
        <f t="shared" si="411"/>
        <v>0</v>
      </c>
      <c r="LYE63" s="103">
        <f t="shared" si="411"/>
        <v>0</v>
      </c>
      <c r="LYF63" s="103">
        <f t="shared" si="411"/>
        <v>0</v>
      </c>
      <c r="LYG63" s="103">
        <f t="shared" si="411"/>
        <v>0</v>
      </c>
      <c r="LYH63" s="103">
        <f t="shared" si="411"/>
        <v>0</v>
      </c>
      <c r="LYI63" s="103">
        <f t="shared" si="411"/>
        <v>0</v>
      </c>
      <c r="LYJ63" s="103">
        <f t="shared" si="411"/>
        <v>0</v>
      </c>
      <c r="LYK63" s="103">
        <f t="shared" si="411"/>
        <v>0</v>
      </c>
      <c r="LYL63" s="103">
        <f t="shared" si="411"/>
        <v>0</v>
      </c>
      <c r="LYM63" s="103">
        <f t="shared" si="411"/>
        <v>0</v>
      </c>
      <c r="LYN63" s="103">
        <f t="shared" si="411"/>
        <v>0</v>
      </c>
      <c r="LYO63" s="103">
        <f t="shared" si="411"/>
        <v>0</v>
      </c>
      <c r="LYP63" s="103">
        <f t="shared" si="411"/>
        <v>0</v>
      </c>
      <c r="LYQ63" s="103">
        <f t="shared" si="411"/>
        <v>0</v>
      </c>
      <c r="LYR63" s="103">
        <f t="shared" si="411"/>
        <v>0</v>
      </c>
      <c r="LYS63" s="103">
        <f t="shared" si="411"/>
        <v>0</v>
      </c>
      <c r="LYT63" s="103">
        <f t="shared" si="411"/>
        <v>0</v>
      </c>
      <c r="LYU63" s="103">
        <f t="shared" si="411"/>
        <v>0</v>
      </c>
      <c r="LYV63" s="103">
        <f t="shared" si="411"/>
        <v>0</v>
      </c>
      <c r="LYW63" s="103">
        <f t="shared" ref="LYW63:MBH63" si="412">SUM(LYW23:LYW40)</f>
        <v>0</v>
      </c>
      <c r="LYX63" s="103">
        <f t="shared" si="412"/>
        <v>0</v>
      </c>
      <c r="LYY63" s="103">
        <f t="shared" si="412"/>
        <v>0</v>
      </c>
      <c r="LYZ63" s="103">
        <f t="shared" si="412"/>
        <v>0</v>
      </c>
      <c r="LZA63" s="103">
        <f t="shared" si="412"/>
        <v>0</v>
      </c>
      <c r="LZB63" s="103">
        <f t="shared" si="412"/>
        <v>0</v>
      </c>
      <c r="LZC63" s="103">
        <f t="shared" si="412"/>
        <v>0</v>
      </c>
      <c r="LZD63" s="103">
        <f t="shared" si="412"/>
        <v>0</v>
      </c>
      <c r="LZE63" s="103">
        <f t="shared" si="412"/>
        <v>0</v>
      </c>
      <c r="LZF63" s="103">
        <f t="shared" si="412"/>
        <v>0</v>
      </c>
      <c r="LZG63" s="103">
        <f t="shared" si="412"/>
        <v>0</v>
      </c>
      <c r="LZH63" s="103">
        <f t="shared" si="412"/>
        <v>0</v>
      </c>
      <c r="LZI63" s="103">
        <f t="shared" si="412"/>
        <v>0</v>
      </c>
      <c r="LZJ63" s="103">
        <f t="shared" si="412"/>
        <v>0</v>
      </c>
      <c r="LZK63" s="103">
        <f t="shared" si="412"/>
        <v>0</v>
      </c>
      <c r="LZL63" s="103">
        <f t="shared" si="412"/>
        <v>0</v>
      </c>
      <c r="LZM63" s="103">
        <f t="shared" si="412"/>
        <v>0</v>
      </c>
      <c r="LZN63" s="103">
        <f t="shared" si="412"/>
        <v>0</v>
      </c>
      <c r="LZO63" s="103">
        <f t="shared" si="412"/>
        <v>0</v>
      </c>
      <c r="LZP63" s="103">
        <f t="shared" si="412"/>
        <v>0</v>
      </c>
      <c r="LZQ63" s="103">
        <f t="shared" si="412"/>
        <v>0</v>
      </c>
      <c r="LZR63" s="103">
        <f t="shared" si="412"/>
        <v>0</v>
      </c>
      <c r="LZS63" s="103">
        <f t="shared" si="412"/>
        <v>0</v>
      </c>
      <c r="LZT63" s="103">
        <f t="shared" si="412"/>
        <v>0</v>
      </c>
      <c r="LZU63" s="103">
        <f t="shared" si="412"/>
        <v>0</v>
      </c>
      <c r="LZV63" s="103">
        <f t="shared" si="412"/>
        <v>0</v>
      </c>
      <c r="LZW63" s="103">
        <f t="shared" si="412"/>
        <v>0</v>
      </c>
      <c r="LZX63" s="103">
        <f t="shared" si="412"/>
        <v>0</v>
      </c>
      <c r="LZY63" s="103">
        <f t="shared" si="412"/>
        <v>0</v>
      </c>
      <c r="LZZ63" s="103">
        <f t="shared" si="412"/>
        <v>0</v>
      </c>
      <c r="MAA63" s="103">
        <f t="shared" si="412"/>
        <v>0</v>
      </c>
      <c r="MAB63" s="103">
        <f t="shared" si="412"/>
        <v>0</v>
      </c>
      <c r="MAC63" s="103">
        <f t="shared" si="412"/>
        <v>0</v>
      </c>
      <c r="MAD63" s="103">
        <f t="shared" si="412"/>
        <v>0</v>
      </c>
      <c r="MAE63" s="103">
        <f t="shared" si="412"/>
        <v>0</v>
      </c>
      <c r="MAF63" s="103">
        <f t="shared" si="412"/>
        <v>0</v>
      </c>
      <c r="MAG63" s="103">
        <f t="shared" si="412"/>
        <v>0</v>
      </c>
      <c r="MAH63" s="103">
        <f t="shared" si="412"/>
        <v>0</v>
      </c>
      <c r="MAI63" s="103">
        <f t="shared" si="412"/>
        <v>0</v>
      </c>
      <c r="MAJ63" s="103">
        <f t="shared" si="412"/>
        <v>0</v>
      </c>
      <c r="MAK63" s="103">
        <f t="shared" si="412"/>
        <v>0</v>
      </c>
      <c r="MAL63" s="103">
        <f t="shared" si="412"/>
        <v>0</v>
      </c>
      <c r="MAM63" s="103">
        <f t="shared" si="412"/>
        <v>0</v>
      </c>
      <c r="MAN63" s="103">
        <f t="shared" si="412"/>
        <v>0</v>
      </c>
      <c r="MAO63" s="103">
        <f t="shared" si="412"/>
        <v>0</v>
      </c>
      <c r="MAP63" s="103">
        <f t="shared" si="412"/>
        <v>0</v>
      </c>
      <c r="MAQ63" s="103">
        <f t="shared" si="412"/>
        <v>0</v>
      </c>
      <c r="MAR63" s="103">
        <f t="shared" si="412"/>
        <v>0</v>
      </c>
      <c r="MAS63" s="103">
        <f t="shared" si="412"/>
        <v>0</v>
      </c>
      <c r="MAT63" s="103">
        <f t="shared" si="412"/>
        <v>0</v>
      </c>
      <c r="MAU63" s="103">
        <f t="shared" si="412"/>
        <v>0</v>
      </c>
      <c r="MAV63" s="103">
        <f t="shared" si="412"/>
        <v>0</v>
      </c>
      <c r="MAW63" s="103">
        <f t="shared" si="412"/>
        <v>0</v>
      </c>
      <c r="MAX63" s="103">
        <f t="shared" si="412"/>
        <v>0</v>
      </c>
      <c r="MAY63" s="103">
        <f t="shared" si="412"/>
        <v>0</v>
      </c>
      <c r="MAZ63" s="103">
        <f t="shared" si="412"/>
        <v>0</v>
      </c>
      <c r="MBA63" s="103">
        <f t="shared" si="412"/>
        <v>0</v>
      </c>
      <c r="MBB63" s="103">
        <f t="shared" si="412"/>
        <v>0</v>
      </c>
      <c r="MBC63" s="103">
        <f t="shared" si="412"/>
        <v>0</v>
      </c>
      <c r="MBD63" s="103">
        <f t="shared" si="412"/>
        <v>0</v>
      </c>
      <c r="MBE63" s="103">
        <f t="shared" si="412"/>
        <v>0</v>
      </c>
      <c r="MBF63" s="103">
        <f t="shared" si="412"/>
        <v>0</v>
      </c>
      <c r="MBG63" s="103">
        <f t="shared" si="412"/>
        <v>0</v>
      </c>
      <c r="MBH63" s="103">
        <f t="shared" si="412"/>
        <v>0</v>
      </c>
      <c r="MBI63" s="103">
        <f t="shared" ref="MBI63:MDT63" si="413">SUM(MBI23:MBI40)</f>
        <v>0</v>
      </c>
      <c r="MBJ63" s="103">
        <f t="shared" si="413"/>
        <v>0</v>
      </c>
      <c r="MBK63" s="103">
        <f t="shared" si="413"/>
        <v>0</v>
      </c>
      <c r="MBL63" s="103">
        <f t="shared" si="413"/>
        <v>0</v>
      </c>
      <c r="MBM63" s="103">
        <f t="shared" si="413"/>
        <v>0</v>
      </c>
      <c r="MBN63" s="103">
        <f t="shared" si="413"/>
        <v>0</v>
      </c>
      <c r="MBO63" s="103">
        <f t="shared" si="413"/>
        <v>0</v>
      </c>
      <c r="MBP63" s="103">
        <f t="shared" si="413"/>
        <v>0</v>
      </c>
      <c r="MBQ63" s="103">
        <f t="shared" si="413"/>
        <v>0</v>
      </c>
      <c r="MBR63" s="103">
        <f t="shared" si="413"/>
        <v>0</v>
      </c>
      <c r="MBS63" s="103">
        <f t="shared" si="413"/>
        <v>0</v>
      </c>
      <c r="MBT63" s="103">
        <f t="shared" si="413"/>
        <v>0</v>
      </c>
      <c r="MBU63" s="103">
        <f t="shared" si="413"/>
        <v>0</v>
      </c>
      <c r="MBV63" s="103">
        <f t="shared" si="413"/>
        <v>0</v>
      </c>
      <c r="MBW63" s="103">
        <f t="shared" si="413"/>
        <v>0</v>
      </c>
      <c r="MBX63" s="103">
        <f t="shared" si="413"/>
        <v>0</v>
      </c>
      <c r="MBY63" s="103">
        <f t="shared" si="413"/>
        <v>0</v>
      </c>
      <c r="MBZ63" s="103">
        <f t="shared" si="413"/>
        <v>0</v>
      </c>
      <c r="MCA63" s="103">
        <f t="shared" si="413"/>
        <v>0</v>
      </c>
      <c r="MCB63" s="103">
        <f t="shared" si="413"/>
        <v>0</v>
      </c>
      <c r="MCC63" s="103">
        <f t="shared" si="413"/>
        <v>0</v>
      </c>
      <c r="MCD63" s="103">
        <f t="shared" si="413"/>
        <v>0</v>
      </c>
      <c r="MCE63" s="103">
        <f t="shared" si="413"/>
        <v>0</v>
      </c>
      <c r="MCF63" s="103">
        <f t="shared" si="413"/>
        <v>0</v>
      </c>
      <c r="MCG63" s="103">
        <f t="shared" si="413"/>
        <v>0</v>
      </c>
      <c r="MCH63" s="103">
        <f t="shared" si="413"/>
        <v>0</v>
      </c>
      <c r="MCI63" s="103">
        <f t="shared" si="413"/>
        <v>0</v>
      </c>
      <c r="MCJ63" s="103">
        <f t="shared" si="413"/>
        <v>0</v>
      </c>
      <c r="MCK63" s="103">
        <f t="shared" si="413"/>
        <v>0</v>
      </c>
      <c r="MCL63" s="103">
        <f t="shared" si="413"/>
        <v>0</v>
      </c>
      <c r="MCM63" s="103">
        <f t="shared" si="413"/>
        <v>0</v>
      </c>
      <c r="MCN63" s="103">
        <f t="shared" si="413"/>
        <v>0</v>
      </c>
      <c r="MCO63" s="103">
        <f t="shared" si="413"/>
        <v>0</v>
      </c>
      <c r="MCP63" s="103">
        <f t="shared" si="413"/>
        <v>0</v>
      </c>
      <c r="MCQ63" s="103">
        <f t="shared" si="413"/>
        <v>0</v>
      </c>
      <c r="MCR63" s="103">
        <f t="shared" si="413"/>
        <v>0</v>
      </c>
      <c r="MCS63" s="103">
        <f t="shared" si="413"/>
        <v>0</v>
      </c>
      <c r="MCT63" s="103">
        <f t="shared" si="413"/>
        <v>0</v>
      </c>
      <c r="MCU63" s="103">
        <f t="shared" si="413"/>
        <v>0</v>
      </c>
      <c r="MCV63" s="103">
        <f t="shared" si="413"/>
        <v>0</v>
      </c>
      <c r="MCW63" s="103">
        <f t="shared" si="413"/>
        <v>0</v>
      </c>
      <c r="MCX63" s="103">
        <f t="shared" si="413"/>
        <v>0</v>
      </c>
      <c r="MCY63" s="103">
        <f t="shared" si="413"/>
        <v>0</v>
      </c>
      <c r="MCZ63" s="103">
        <f t="shared" si="413"/>
        <v>0</v>
      </c>
      <c r="MDA63" s="103">
        <f t="shared" si="413"/>
        <v>0</v>
      </c>
      <c r="MDB63" s="103">
        <f t="shared" si="413"/>
        <v>0</v>
      </c>
      <c r="MDC63" s="103">
        <f t="shared" si="413"/>
        <v>0</v>
      </c>
      <c r="MDD63" s="103">
        <f t="shared" si="413"/>
        <v>0</v>
      </c>
      <c r="MDE63" s="103">
        <f t="shared" si="413"/>
        <v>0</v>
      </c>
      <c r="MDF63" s="103">
        <f t="shared" si="413"/>
        <v>0</v>
      </c>
      <c r="MDG63" s="103">
        <f t="shared" si="413"/>
        <v>0</v>
      </c>
      <c r="MDH63" s="103">
        <f t="shared" si="413"/>
        <v>0</v>
      </c>
      <c r="MDI63" s="103">
        <f t="shared" si="413"/>
        <v>0</v>
      </c>
      <c r="MDJ63" s="103">
        <f t="shared" si="413"/>
        <v>0</v>
      </c>
      <c r="MDK63" s="103">
        <f t="shared" si="413"/>
        <v>0</v>
      </c>
      <c r="MDL63" s="103">
        <f t="shared" si="413"/>
        <v>0</v>
      </c>
      <c r="MDM63" s="103">
        <f t="shared" si="413"/>
        <v>0</v>
      </c>
      <c r="MDN63" s="103">
        <f t="shared" si="413"/>
        <v>0</v>
      </c>
      <c r="MDO63" s="103">
        <f t="shared" si="413"/>
        <v>0</v>
      </c>
      <c r="MDP63" s="103">
        <f t="shared" si="413"/>
        <v>0</v>
      </c>
      <c r="MDQ63" s="103">
        <f t="shared" si="413"/>
        <v>0</v>
      </c>
      <c r="MDR63" s="103">
        <f t="shared" si="413"/>
        <v>0</v>
      </c>
      <c r="MDS63" s="103">
        <f t="shared" si="413"/>
        <v>0</v>
      </c>
      <c r="MDT63" s="103">
        <f t="shared" si="413"/>
        <v>0</v>
      </c>
      <c r="MDU63" s="103">
        <f t="shared" ref="MDU63:MGF63" si="414">SUM(MDU23:MDU40)</f>
        <v>0</v>
      </c>
      <c r="MDV63" s="103">
        <f t="shared" si="414"/>
        <v>0</v>
      </c>
      <c r="MDW63" s="103">
        <f t="shared" si="414"/>
        <v>0</v>
      </c>
      <c r="MDX63" s="103">
        <f t="shared" si="414"/>
        <v>0</v>
      </c>
      <c r="MDY63" s="103">
        <f t="shared" si="414"/>
        <v>0</v>
      </c>
      <c r="MDZ63" s="103">
        <f t="shared" si="414"/>
        <v>0</v>
      </c>
      <c r="MEA63" s="103">
        <f t="shared" si="414"/>
        <v>0</v>
      </c>
      <c r="MEB63" s="103">
        <f t="shared" si="414"/>
        <v>0</v>
      </c>
      <c r="MEC63" s="103">
        <f t="shared" si="414"/>
        <v>0</v>
      </c>
      <c r="MED63" s="103">
        <f t="shared" si="414"/>
        <v>0</v>
      </c>
      <c r="MEE63" s="103">
        <f t="shared" si="414"/>
        <v>0</v>
      </c>
      <c r="MEF63" s="103">
        <f t="shared" si="414"/>
        <v>0</v>
      </c>
      <c r="MEG63" s="103">
        <f t="shared" si="414"/>
        <v>0</v>
      </c>
      <c r="MEH63" s="103">
        <f t="shared" si="414"/>
        <v>0</v>
      </c>
      <c r="MEI63" s="103">
        <f t="shared" si="414"/>
        <v>0</v>
      </c>
      <c r="MEJ63" s="103">
        <f t="shared" si="414"/>
        <v>0</v>
      </c>
      <c r="MEK63" s="103">
        <f t="shared" si="414"/>
        <v>0</v>
      </c>
      <c r="MEL63" s="103">
        <f t="shared" si="414"/>
        <v>0</v>
      </c>
      <c r="MEM63" s="103">
        <f t="shared" si="414"/>
        <v>0</v>
      </c>
      <c r="MEN63" s="103">
        <f t="shared" si="414"/>
        <v>0</v>
      </c>
      <c r="MEO63" s="103">
        <f t="shared" si="414"/>
        <v>0</v>
      </c>
      <c r="MEP63" s="103">
        <f t="shared" si="414"/>
        <v>0</v>
      </c>
      <c r="MEQ63" s="103">
        <f t="shared" si="414"/>
        <v>0</v>
      </c>
      <c r="MER63" s="103">
        <f t="shared" si="414"/>
        <v>0</v>
      </c>
      <c r="MES63" s="103">
        <f t="shared" si="414"/>
        <v>0</v>
      </c>
      <c r="MET63" s="103">
        <f t="shared" si="414"/>
        <v>0</v>
      </c>
      <c r="MEU63" s="103">
        <f t="shared" si="414"/>
        <v>0</v>
      </c>
      <c r="MEV63" s="103">
        <f t="shared" si="414"/>
        <v>0</v>
      </c>
      <c r="MEW63" s="103">
        <f t="shared" si="414"/>
        <v>0</v>
      </c>
      <c r="MEX63" s="103">
        <f t="shared" si="414"/>
        <v>0</v>
      </c>
      <c r="MEY63" s="103">
        <f t="shared" si="414"/>
        <v>0</v>
      </c>
      <c r="MEZ63" s="103">
        <f t="shared" si="414"/>
        <v>0</v>
      </c>
      <c r="MFA63" s="103">
        <f t="shared" si="414"/>
        <v>0</v>
      </c>
      <c r="MFB63" s="103">
        <f t="shared" si="414"/>
        <v>0</v>
      </c>
      <c r="MFC63" s="103">
        <f t="shared" si="414"/>
        <v>0</v>
      </c>
      <c r="MFD63" s="103">
        <f t="shared" si="414"/>
        <v>0</v>
      </c>
      <c r="MFE63" s="103">
        <f t="shared" si="414"/>
        <v>0</v>
      </c>
      <c r="MFF63" s="103">
        <f t="shared" si="414"/>
        <v>0</v>
      </c>
      <c r="MFG63" s="103">
        <f t="shared" si="414"/>
        <v>0</v>
      </c>
      <c r="MFH63" s="103">
        <f t="shared" si="414"/>
        <v>0</v>
      </c>
      <c r="MFI63" s="103">
        <f t="shared" si="414"/>
        <v>0</v>
      </c>
      <c r="MFJ63" s="103">
        <f t="shared" si="414"/>
        <v>0</v>
      </c>
      <c r="MFK63" s="103">
        <f t="shared" si="414"/>
        <v>0</v>
      </c>
      <c r="MFL63" s="103">
        <f t="shared" si="414"/>
        <v>0</v>
      </c>
      <c r="MFM63" s="103">
        <f t="shared" si="414"/>
        <v>0</v>
      </c>
      <c r="MFN63" s="103">
        <f t="shared" si="414"/>
        <v>0</v>
      </c>
      <c r="MFO63" s="103">
        <f t="shared" si="414"/>
        <v>0</v>
      </c>
      <c r="MFP63" s="103">
        <f t="shared" si="414"/>
        <v>0</v>
      </c>
      <c r="MFQ63" s="103">
        <f t="shared" si="414"/>
        <v>0</v>
      </c>
      <c r="MFR63" s="103">
        <f t="shared" si="414"/>
        <v>0</v>
      </c>
      <c r="MFS63" s="103">
        <f t="shared" si="414"/>
        <v>0</v>
      </c>
      <c r="MFT63" s="103">
        <f t="shared" si="414"/>
        <v>0</v>
      </c>
      <c r="MFU63" s="103">
        <f t="shared" si="414"/>
        <v>0</v>
      </c>
      <c r="MFV63" s="103">
        <f t="shared" si="414"/>
        <v>0</v>
      </c>
      <c r="MFW63" s="103">
        <f t="shared" si="414"/>
        <v>0</v>
      </c>
      <c r="MFX63" s="103">
        <f t="shared" si="414"/>
        <v>0</v>
      </c>
      <c r="MFY63" s="103">
        <f t="shared" si="414"/>
        <v>0</v>
      </c>
      <c r="MFZ63" s="103">
        <f t="shared" si="414"/>
        <v>0</v>
      </c>
      <c r="MGA63" s="103">
        <f t="shared" si="414"/>
        <v>0</v>
      </c>
      <c r="MGB63" s="103">
        <f t="shared" si="414"/>
        <v>0</v>
      </c>
      <c r="MGC63" s="103">
        <f t="shared" si="414"/>
        <v>0</v>
      </c>
      <c r="MGD63" s="103">
        <f t="shared" si="414"/>
        <v>0</v>
      </c>
      <c r="MGE63" s="103">
        <f t="shared" si="414"/>
        <v>0</v>
      </c>
      <c r="MGF63" s="103">
        <f t="shared" si="414"/>
        <v>0</v>
      </c>
      <c r="MGG63" s="103">
        <f t="shared" ref="MGG63:MIR63" si="415">SUM(MGG23:MGG40)</f>
        <v>0</v>
      </c>
      <c r="MGH63" s="103">
        <f t="shared" si="415"/>
        <v>0</v>
      </c>
      <c r="MGI63" s="103">
        <f t="shared" si="415"/>
        <v>0</v>
      </c>
      <c r="MGJ63" s="103">
        <f t="shared" si="415"/>
        <v>0</v>
      </c>
      <c r="MGK63" s="103">
        <f t="shared" si="415"/>
        <v>0</v>
      </c>
      <c r="MGL63" s="103">
        <f t="shared" si="415"/>
        <v>0</v>
      </c>
      <c r="MGM63" s="103">
        <f t="shared" si="415"/>
        <v>0</v>
      </c>
      <c r="MGN63" s="103">
        <f t="shared" si="415"/>
        <v>0</v>
      </c>
      <c r="MGO63" s="103">
        <f t="shared" si="415"/>
        <v>0</v>
      </c>
      <c r="MGP63" s="103">
        <f t="shared" si="415"/>
        <v>0</v>
      </c>
      <c r="MGQ63" s="103">
        <f t="shared" si="415"/>
        <v>0</v>
      </c>
      <c r="MGR63" s="103">
        <f t="shared" si="415"/>
        <v>0</v>
      </c>
      <c r="MGS63" s="103">
        <f t="shared" si="415"/>
        <v>0</v>
      </c>
      <c r="MGT63" s="103">
        <f t="shared" si="415"/>
        <v>0</v>
      </c>
      <c r="MGU63" s="103">
        <f t="shared" si="415"/>
        <v>0</v>
      </c>
      <c r="MGV63" s="103">
        <f t="shared" si="415"/>
        <v>0</v>
      </c>
      <c r="MGW63" s="103">
        <f t="shared" si="415"/>
        <v>0</v>
      </c>
      <c r="MGX63" s="103">
        <f t="shared" si="415"/>
        <v>0</v>
      </c>
      <c r="MGY63" s="103">
        <f t="shared" si="415"/>
        <v>0</v>
      </c>
      <c r="MGZ63" s="103">
        <f t="shared" si="415"/>
        <v>0</v>
      </c>
      <c r="MHA63" s="103">
        <f t="shared" si="415"/>
        <v>0</v>
      </c>
      <c r="MHB63" s="103">
        <f t="shared" si="415"/>
        <v>0</v>
      </c>
      <c r="MHC63" s="103">
        <f t="shared" si="415"/>
        <v>0</v>
      </c>
      <c r="MHD63" s="103">
        <f t="shared" si="415"/>
        <v>0</v>
      </c>
      <c r="MHE63" s="103">
        <f t="shared" si="415"/>
        <v>0</v>
      </c>
      <c r="MHF63" s="103">
        <f t="shared" si="415"/>
        <v>0</v>
      </c>
      <c r="MHG63" s="103">
        <f t="shared" si="415"/>
        <v>0</v>
      </c>
      <c r="MHH63" s="103">
        <f t="shared" si="415"/>
        <v>0</v>
      </c>
      <c r="MHI63" s="103">
        <f t="shared" si="415"/>
        <v>0</v>
      </c>
      <c r="MHJ63" s="103">
        <f t="shared" si="415"/>
        <v>0</v>
      </c>
      <c r="MHK63" s="103">
        <f t="shared" si="415"/>
        <v>0</v>
      </c>
      <c r="MHL63" s="103">
        <f t="shared" si="415"/>
        <v>0</v>
      </c>
      <c r="MHM63" s="103">
        <f t="shared" si="415"/>
        <v>0</v>
      </c>
      <c r="MHN63" s="103">
        <f t="shared" si="415"/>
        <v>0</v>
      </c>
      <c r="MHO63" s="103">
        <f t="shared" si="415"/>
        <v>0</v>
      </c>
      <c r="MHP63" s="103">
        <f t="shared" si="415"/>
        <v>0</v>
      </c>
      <c r="MHQ63" s="103">
        <f t="shared" si="415"/>
        <v>0</v>
      </c>
      <c r="MHR63" s="103">
        <f t="shared" si="415"/>
        <v>0</v>
      </c>
      <c r="MHS63" s="103">
        <f t="shared" si="415"/>
        <v>0</v>
      </c>
      <c r="MHT63" s="103">
        <f t="shared" si="415"/>
        <v>0</v>
      </c>
      <c r="MHU63" s="103">
        <f t="shared" si="415"/>
        <v>0</v>
      </c>
      <c r="MHV63" s="103">
        <f t="shared" si="415"/>
        <v>0</v>
      </c>
      <c r="MHW63" s="103">
        <f t="shared" si="415"/>
        <v>0</v>
      </c>
      <c r="MHX63" s="103">
        <f t="shared" si="415"/>
        <v>0</v>
      </c>
      <c r="MHY63" s="103">
        <f t="shared" si="415"/>
        <v>0</v>
      </c>
      <c r="MHZ63" s="103">
        <f t="shared" si="415"/>
        <v>0</v>
      </c>
      <c r="MIA63" s="103">
        <f t="shared" si="415"/>
        <v>0</v>
      </c>
      <c r="MIB63" s="103">
        <f t="shared" si="415"/>
        <v>0</v>
      </c>
      <c r="MIC63" s="103">
        <f t="shared" si="415"/>
        <v>0</v>
      </c>
      <c r="MID63" s="103">
        <f t="shared" si="415"/>
        <v>0</v>
      </c>
      <c r="MIE63" s="103">
        <f t="shared" si="415"/>
        <v>0</v>
      </c>
      <c r="MIF63" s="103">
        <f t="shared" si="415"/>
        <v>0</v>
      </c>
      <c r="MIG63" s="103">
        <f t="shared" si="415"/>
        <v>0</v>
      </c>
      <c r="MIH63" s="103">
        <f t="shared" si="415"/>
        <v>0</v>
      </c>
      <c r="MII63" s="103">
        <f t="shared" si="415"/>
        <v>0</v>
      </c>
      <c r="MIJ63" s="103">
        <f t="shared" si="415"/>
        <v>0</v>
      </c>
      <c r="MIK63" s="103">
        <f t="shared" si="415"/>
        <v>0</v>
      </c>
      <c r="MIL63" s="103">
        <f t="shared" si="415"/>
        <v>0</v>
      </c>
      <c r="MIM63" s="103">
        <f t="shared" si="415"/>
        <v>0</v>
      </c>
      <c r="MIN63" s="103">
        <f t="shared" si="415"/>
        <v>0</v>
      </c>
      <c r="MIO63" s="103">
        <f t="shared" si="415"/>
        <v>0</v>
      </c>
      <c r="MIP63" s="103">
        <f t="shared" si="415"/>
        <v>0</v>
      </c>
      <c r="MIQ63" s="103">
        <f t="shared" si="415"/>
        <v>0</v>
      </c>
      <c r="MIR63" s="103">
        <f t="shared" si="415"/>
        <v>0</v>
      </c>
      <c r="MIS63" s="103">
        <f t="shared" ref="MIS63:MLD63" si="416">SUM(MIS23:MIS40)</f>
        <v>0</v>
      </c>
      <c r="MIT63" s="103">
        <f t="shared" si="416"/>
        <v>0</v>
      </c>
      <c r="MIU63" s="103">
        <f t="shared" si="416"/>
        <v>0</v>
      </c>
      <c r="MIV63" s="103">
        <f t="shared" si="416"/>
        <v>0</v>
      </c>
      <c r="MIW63" s="103">
        <f t="shared" si="416"/>
        <v>0</v>
      </c>
      <c r="MIX63" s="103">
        <f t="shared" si="416"/>
        <v>0</v>
      </c>
      <c r="MIY63" s="103">
        <f t="shared" si="416"/>
        <v>0</v>
      </c>
      <c r="MIZ63" s="103">
        <f t="shared" si="416"/>
        <v>0</v>
      </c>
      <c r="MJA63" s="103">
        <f t="shared" si="416"/>
        <v>0</v>
      </c>
      <c r="MJB63" s="103">
        <f t="shared" si="416"/>
        <v>0</v>
      </c>
      <c r="MJC63" s="103">
        <f t="shared" si="416"/>
        <v>0</v>
      </c>
      <c r="MJD63" s="103">
        <f t="shared" si="416"/>
        <v>0</v>
      </c>
      <c r="MJE63" s="103">
        <f t="shared" si="416"/>
        <v>0</v>
      </c>
      <c r="MJF63" s="103">
        <f t="shared" si="416"/>
        <v>0</v>
      </c>
      <c r="MJG63" s="103">
        <f t="shared" si="416"/>
        <v>0</v>
      </c>
      <c r="MJH63" s="103">
        <f t="shared" si="416"/>
        <v>0</v>
      </c>
      <c r="MJI63" s="103">
        <f t="shared" si="416"/>
        <v>0</v>
      </c>
      <c r="MJJ63" s="103">
        <f t="shared" si="416"/>
        <v>0</v>
      </c>
      <c r="MJK63" s="103">
        <f t="shared" si="416"/>
        <v>0</v>
      </c>
      <c r="MJL63" s="103">
        <f t="shared" si="416"/>
        <v>0</v>
      </c>
      <c r="MJM63" s="103">
        <f t="shared" si="416"/>
        <v>0</v>
      </c>
      <c r="MJN63" s="103">
        <f t="shared" si="416"/>
        <v>0</v>
      </c>
      <c r="MJO63" s="103">
        <f t="shared" si="416"/>
        <v>0</v>
      </c>
      <c r="MJP63" s="103">
        <f t="shared" si="416"/>
        <v>0</v>
      </c>
      <c r="MJQ63" s="103">
        <f t="shared" si="416"/>
        <v>0</v>
      </c>
      <c r="MJR63" s="103">
        <f t="shared" si="416"/>
        <v>0</v>
      </c>
      <c r="MJS63" s="103">
        <f t="shared" si="416"/>
        <v>0</v>
      </c>
      <c r="MJT63" s="103">
        <f t="shared" si="416"/>
        <v>0</v>
      </c>
      <c r="MJU63" s="103">
        <f t="shared" si="416"/>
        <v>0</v>
      </c>
      <c r="MJV63" s="103">
        <f t="shared" si="416"/>
        <v>0</v>
      </c>
      <c r="MJW63" s="103">
        <f t="shared" si="416"/>
        <v>0</v>
      </c>
      <c r="MJX63" s="103">
        <f t="shared" si="416"/>
        <v>0</v>
      </c>
      <c r="MJY63" s="103">
        <f t="shared" si="416"/>
        <v>0</v>
      </c>
      <c r="MJZ63" s="103">
        <f t="shared" si="416"/>
        <v>0</v>
      </c>
      <c r="MKA63" s="103">
        <f t="shared" si="416"/>
        <v>0</v>
      </c>
      <c r="MKB63" s="103">
        <f t="shared" si="416"/>
        <v>0</v>
      </c>
      <c r="MKC63" s="103">
        <f t="shared" si="416"/>
        <v>0</v>
      </c>
      <c r="MKD63" s="103">
        <f t="shared" si="416"/>
        <v>0</v>
      </c>
      <c r="MKE63" s="103">
        <f t="shared" si="416"/>
        <v>0</v>
      </c>
      <c r="MKF63" s="103">
        <f t="shared" si="416"/>
        <v>0</v>
      </c>
      <c r="MKG63" s="103">
        <f t="shared" si="416"/>
        <v>0</v>
      </c>
      <c r="MKH63" s="103">
        <f t="shared" si="416"/>
        <v>0</v>
      </c>
      <c r="MKI63" s="103">
        <f t="shared" si="416"/>
        <v>0</v>
      </c>
      <c r="MKJ63" s="103">
        <f t="shared" si="416"/>
        <v>0</v>
      </c>
      <c r="MKK63" s="103">
        <f t="shared" si="416"/>
        <v>0</v>
      </c>
      <c r="MKL63" s="103">
        <f t="shared" si="416"/>
        <v>0</v>
      </c>
      <c r="MKM63" s="103">
        <f t="shared" si="416"/>
        <v>0</v>
      </c>
      <c r="MKN63" s="103">
        <f t="shared" si="416"/>
        <v>0</v>
      </c>
      <c r="MKO63" s="103">
        <f t="shared" si="416"/>
        <v>0</v>
      </c>
      <c r="MKP63" s="103">
        <f t="shared" si="416"/>
        <v>0</v>
      </c>
      <c r="MKQ63" s="103">
        <f t="shared" si="416"/>
        <v>0</v>
      </c>
      <c r="MKR63" s="103">
        <f t="shared" si="416"/>
        <v>0</v>
      </c>
      <c r="MKS63" s="103">
        <f t="shared" si="416"/>
        <v>0</v>
      </c>
      <c r="MKT63" s="103">
        <f t="shared" si="416"/>
        <v>0</v>
      </c>
      <c r="MKU63" s="103">
        <f t="shared" si="416"/>
        <v>0</v>
      </c>
      <c r="MKV63" s="103">
        <f t="shared" si="416"/>
        <v>0</v>
      </c>
      <c r="MKW63" s="103">
        <f t="shared" si="416"/>
        <v>0</v>
      </c>
      <c r="MKX63" s="103">
        <f t="shared" si="416"/>
        <v>0</v>
      </c>
      <c r="MKY63" s="103">
        <f t="shared" si="416"/>
        <v>0</v>
      </c>
      <c r="MKZ63" s="103">
        <f t="shared" si="416"/>
        <v>0</v>
      </c>
      <c r="MLA63" s="103">
        <f t="shared" si="416"/>
        <v>0</v>
      </c>
      <c r="MLB63" s="103">
        <f t="shared" si="416"/>
        <v>0</v>
      </c>
      <c r="MLC63" s="103">
        <f t="shared" si="416"/>
        <v>0</v>
      </c>
      <c r="MLD63" s="103">
        <f t="shared" si="416"/>
        <v>0</v>
      </c>
      <c r="MLE63" s="103">
        <f t="shared" ref="MLE63:MNP63" si="417">SUM(MLE23:MLE40)</f>
        <v>0</v>
      </c>
      <c r="MLF63" s="103">
        <f t="shared" si="417"/>
        <v>0</v>
      </c>
      <c r="MLG63" s="103">
        <f t="shared" si="417"/>
        <v>0</v>
      </c>
      <c r="MLH63" s="103">
        <f t="shared" si="417"/>
        <v>0</v>
      </c>
      <c r="MLI63" s="103">
        <f t="shared" si="417"/>
        <v>0</v>
      </c>
      <c r="MLJ63" s="103">
        <f t="shared" si="417"/>
        <v>0</v>
      </c>
      <c r="MLK63" s="103">
        <f t="shared" si="417"/>
        <v>0</v>
      </c>
      <c r="MLL63" s="103">
        <f t="shared" si="417"/>
        <v>0</v>
      </c>
      <c r="MLM63" s="103">
        <f t="shared" si="417"/>
        <v>0</v>
      </c>
      <c r="MLN63" s="103">
        <f t="shared" si="417"/>
        <v>0</v>
      </c>
      <c r="MLO63" s="103">
        <f t="shared" si="417"/>
        <v>0</v>
      </c>
      <c r="MLP63" s="103">
        <f t="shared" si="417"/>
        <v>0</v>
      </c>
      <c r="MLQ63" s="103">
        <f t="shared" si="417"/>
        <v>0</v>
      </c>
      <c r="MLR63" s="103">
        <f t="shared" si="417"/>
        <v>0</v>
      </c>
      <c r="MLS63" s="103">
        <f t="shared" si="417"/>
        <v>0</v>
      </c>
      <c r="MLT63" s="103">
        <f t="shared" si="417"/>
        <v>0</v>
      </c>
      <c r="MLU63" s="103">
        <f t="shared" si="417"/>
        <v>0</v>
      </c>
      <c r="MLV63" s="103">
        <f t="shared" si="417"/>
        <v>0</v>
      </c>
      <c r="MLW63" s="103">
        <f t="shared" si="417"/>
        <v>0</v>
      </c>
      <c r="MLX63" s="103">
        <f t="shared" si="417"/>
        <v>0</v>
      </c>
      <c r="MLY63" s="103">
        <f t="shared" si="417"/>
        <v>0</v>
      </c>
      <c r="MLZ63" s="103">
        <f t="shared" si="417"/>
        <v>0</v>
      </c>
      <c r="MMA63" s="103">
        <f t="shared" si="417"/>
        <v>0</v>
      </c>
      <c r="MMB63" s="103">
        <f t="shared" si="417"/>
        <v>0</v>
      </c>
      <c r="MMC63" s="103">
        <f t="shared" si="417"/>
        <v>0</v>
      </c>
      <c r="MMD63" s="103">
        <f t="shared" si="417"/>
        <v>0</v>
      </c>
      <c r="MME63" s="103">
        <f t="shared" si="417"/>
        <v>0</v>
      </c>
      <c r="MMF63" s="103">
        <f t="shared" si="417"/>
        <v>0</v>
      </c>
      <c r="MMG63" s="103">
        <f t="shared" si="417"/>
        <v>0</v>
      </c>
      <c r="MMH63" s="103">
        <f t="shared" si="417"/>
        <v>0</v>
      </c>
      <c r="MMI63" s="103">
        <f t="shared" si="417"/>
        <v>0</v>
      </c>
      <c r="MMJ63" s="103">
        <f t="shared" si="417"/>
        <v>0</v>
      </c>
      <c r="MMK63" s="103">
        <f t="shared" si="417"/>
        <v>0</v>
      </c>
      <c r="MML63" s="103">
        <f t="shared" si="417"/>
        <v>0</v>
      </c>
      <c r="MMM63" s="103">
        <f t="shared" si="417"/>
        <v>0</v>
      </c>
      <c r="MMN63" s="103">
        <f t="shared" si="417"/>
        <v>0</v>
      </c>
      <c r="MMO63" s="103">
        <f t="shared" si="417"/>
        <v>0</v>
      </c>
      <c r="MMP63" s="103">
        <f t="shared" si="417"/>
        <v>0</v>
      </c>
      <c r="MMQ63" s="103">
        <f t="shared" si="417"/>
        <v>0</v>
      </c>
      <c r="MMR63" s="103">
        <f t="shared" si="417"/>
        <v>0</v>
      </c>
      <c r="MMS63" s="103">
        <f t="shared" si="417"/>
        <v>0</v>
      </c>
      <c r="MMT63" s="103">
        <f t="shared" si="417"/>
        <v>0</v>
      </c>
      <c r="MMU63" s="103">
        <f t="shared" si="417"/>
        <v>0</v>
      </c>
      <c r="MMV63" s="103">
        <f t="shared" si="417"/>
        <v>0</v>
      </c>
      <c r="MMW63" s="103">
        <f t="shared" si="417"/>
        <v>0</v>
      </c>
      <c r="MMX63" s="103">
        <f t="shared" si="417"/>
        <v>0</v>
      </c>
      <c r="MMY63" s="103">
        <f t="shared" si="417"/>
        <v>0</v>
      </c>
      <c r="MMZ63" s="103">
        <f t="shared" si="417"/>
        <v>0</v>
      </c>
      <c r="MNA63" s="103">
        <f t="shared" si="417"/>
        <v>0</v>
      </c>
      <c r="MNB63" s="103">
        <f t="shared" si="417"/>
        <v>0</v>
      </c>
      <c r="MNC63" s="103">
        <f t="shared" si="417"/>
        <v>0</v>
      </c>
      <c r="MND63" s="103">
        <f t="shared" si="417"/>
        <v>0</v>
      </c>
      <c r="MNE63" s="103">
        <f t="shared" si="417"/>
        <v>0</v>
      </c>
      <c r="MNF63" s="103">
        <f t="shared" si="417"/>
        <v>0</v>
      </c>
      <c r="MNG63" s="103">
        <f t="shared" si="417"/>
        <v>0</v>
      </c>
      <c r="MNH63" s="103">
        <f t="shared" si="417"/>
        <v>0</v>
      </c>
      <c r="MNI63" s="103">
        <f t="shared" si="417"/>
        <v>0</v>
      </c>
      <c r="MNJ63" s="103">
        <f t="shared" si="417"/>
        <v>0</v>
      </c>
      <c r="MNK63" s="103">
        <f t="shared" si="417"/>
        <v>0</v>
      </c>
      <c r="MNL63" s="103">
        <f t="shared" si="417"/>
        <v>0</v>
      </c>
      <c r="MNM63" s="103">
        <f t="shared" si="417"/>
        <v>0</v>
      </c>
      <c r="MNN63" s="103">
        <f t="shared" si="417"/>
        <v>0</v>
      </c>
      <c r="MNO63" s="103">
        <f t="shared" si="417"/>
        <v>0</v>
      </c>
      <c r="MNP63" s="103">
        <f t="shared" si="417"/>
        <v>0</v>
      </c>
      <c r="MNQ63" s="103">
        <f t="shared" ref="MNQ63:MQB63" si="418">SUM(MNQ23:MNQ40)</f>
        <v>0</v>
      </c>
      <c r="MNR63" s="103">
        <f t="shared" si="418"/>
        <v>0</v>
      </c>
      <c r="MNS63" s="103">
        <f t="shared" si="418"/>
        <v>0</v>
      </c>
      <c r="MNT63" s="103">
        <f t="shared" si="418"/>
        <v>0</v>
      </c>
      <c r="MNU63" s="103">
        <f t="shared" si="418"/>
        <v>0</v>
      </c>
      <c r="MNV63" s="103">
        <f t="shared" si="418"/>
        <v>0</v>
      </c>
      <c r="MNW63" s="103">
        <f t="shared" si="418"/>
        <v>0</v>
      </c>
      <c r="MNX63" s="103">
        <f t="shared" si="418"/>
        <v>0</v>
      </c>
      <c r="MNY63" s="103">
        <f t="shared" si="418"/>
        <v>0</v>
      </c>
      <c r="MNZ63" s="103">
        <f t="shared" si="418"/>
        <v>0</v>
      </c>
      <c r="MOA63" s="103">
        <f t="shared" si="418"/>
        <v>0</v>
      </c>
      <c r="MOB63" s="103">
        <f t="shared" si="418"/>
        <v>0</v>
      </c>
      <c r="MOC63" s="103">
        <f t="shared" si="418"/>
        <v>0</v>
      </c>
      <c r="MOD63" s="103">
        <f t="shared" si="418"/>
        <v>0</v>
      </c>
      <c r="MOE63" s="103">
        <f t="shared" si="418"/>
        <v>0</v>
      </c>
      <c r="MOF63" s="103">
        <f t="shared" si="418"/>
        <v>0</v>
      </c>
      <c r="MOG63" s="103">
        <f t="shared" si="418"/>
        <v>0</v>
      </c>
      <c r="MOH63" s="103">
        <f t="shared" si="418"/>
        <v>0</v>
      </c>
      <c r="MOI63" s="103">
        <f t="shared" si="418"/>
        <v>0</v>
      </c>
      <c r="MOJ63" s="103">
        <f t="shared" si="418"/>
        <v>0</v>
      </c>
      <c r="MOK63" s="103">
        <f t="shared" si="418"/>
        <v>0</v>
      </c>
      <c r="MOL63" s="103">
        <f t="shared" si="418"/>
        <v>0</v>
      </c>
      <c r="MOM63" s="103">
        <f t="shared" si="418"/>
        <v>0</v>
      </c>
      <c r="MON63" s="103">
        <f t="shared" si="418"/>
        <v>0</v>
      </c>
      <c r="MOO63" s="103">
        <f t="shared" si="418"/>
        <v>0</v>
      </c>
      <c r="MOP63" s="103">
        <f t="shared" si="418"/>
        <v>0</v>
      </c>
      <c r="MOQ63" s="103">
        <f t="shared" si="418"/>
        <v>0</v>
      </c>
      <c r="MOR63" s="103">
        <f t="shared" si="418"/>
        <v>0</v>
      </c>
      <c r="MOS63" s="103">
        <f t="shared" si="418"/>
        <v>0</v>
      </c>
      <c r="MOT63" s="103">
        <f t="shared" si="418"/>
        <v>0</v>
      </c>
      <c r="MOU63" s="103">
        <f t="shared" si="418"/>
        <v>0</v>
      </c>
      <c r="MOV63" s="103">
        <f t="shared" si="418"/>
        <v>0</v>
      </c>
      <c r="MOW63" s="103">
        <f t="shared" si="418"/>
        <v>0</v>
      </c>
      <c r="MOX63" s="103">
        <f t="shared" si="418"/>
        <v>0</v>
      </c>
      <c r="MOY63" s="103">
        <f t="shared" si="418"/>
        <v>0</v>
      </c>
      <c r="MOZ63" s="103">
        <f t="shared" si="418"/>
        <v>0</v>
      </c>
      <c r="MPA63" s="103">
        <f t="shared" si="418"/>
        <v>0</v>
      </c>
      <c r="MPB63" s="103">
        <f t="shared" si="418"/>
        <v>0</v>
      </c>
      <c r="MPC63" s="103">
        <f t="shared" si="418"/>
        <v>0</v>
      </c>
      <c r="MPD63" s="103">
        <f t="shared" si="418"/>
        <v>0</v>
      </c>
      <c r="MPE63" s="103">
        <f t="shared" si="418"/>
        <v>0</v>
      </c>
      <c r="MPF63" s="103">
        <f t="shared" si="418"/>
        <v>0</v>
      </c>
      <c r="MPG63" s="103">
        <f t="shared" si="418"/>
        <v>0</v>
      </c>
      <c r="MPH63" s="103">
        <f t="shared" si="418"/>
        <v>0</v>
      </c>
      <c r="MPI63" s="103">
        <f t="shared" si="418"/>
        <v>0</v>
      </c>
      <c r="MPJ63" s="103">
        <f t="shared" si="418"/>
        <v>0</v>
      </c>
      <c r="MPK63" s="103">
        <f t="shared" si="418"/>
        <v>0</v>
      </c>
      <c r="MPL63" s="103">
        <f t="shared" si="418"/>
        <v>0</v>
      </c>
      <c r="MPM63" s="103">
        <f t="shared" si="418"/>
        <v>0</v>
      </c>
      <c r="MPN63" s="103">
        <f t="shared" si="418"/>
        <v>0</v>
      </c>
      <c r="MPO63" s="103">
        <f t="shared" si="418"/>
        <v>0</v>
      </c>
      <c r="MPP63" s="103">
        <f t="shared" si="418"/>
        <v>0</v>
      </c>
      <c r="MPQ63" s="103">
        <f t="shared" si="418"/>
        <v>0</v>
      </c>
      <c r="MPR63" s="103">
        <f t="shared" si="418"/>
        <v>0</v>
      </c>
      <c r="MPS63" s="103">
        <f t="shared" si="418"/>
        <v>0</v>
      </c>
      <c r="MPT63" s="103">
        <f t="shared" si="418"/>
        <v>0</v>
      </c>
      <c r="MPU63" s="103">
        <f t="shared" si="418"/>
        <v>0</v>
      </c>
      <c r="MPV63" s="103">
        <f t="shared" si="418"/>
        <v>0</v>
      </c>
      <c r="MPW63" s="103">
        <f t="shared" si="418"/>
        <v>0</v>
      </c>
      <c r="MPX63" s="103">
        <f t="shared" si="418"/>
        <v>0</v>
      </c>
      <c r="MPY63" s="103">
        <f t="shared" si="418"/>
        <v>0</v>
      </c>
      <c r="MPZ63" s="103">
        <f t="shared" si="418"/>
        <v>0</v>
      </c>
      <c r="MQA63" s="103">
        <f t="shared" si="418"/>
        <v>0</v>
      </c>
      <c r="MQB63" s="103">
        <f t="shared" si="418"/>
        <v>0</v>
      </c>
      <c r="MQC63" s="103">
        <f t="shared" ref="MQC63:MSN63" si="419">SUM(MQC23:MQC40)</f>
        <v>0</v>
      </c>
      <c r="MQD63" s="103">
        <f t="shared" si="419"/>
        <v>0</v>
      </c>
      <c r="MQE63" s="103">
        <f t="shared" si="419"/>
        <v>0</v>
      </c>
      <c r="MQF63" s="103">
        <f t="shared" si="419"/>
        <v>0</v>
      </c>
      <c r="MQG63" s="103">
        <f t="shared" si="419"/>
        <v>0</v>
      </c>
      <c r="MQH63" s="103">
        <f t="shared" si="419"/>
        <v>0</v>
      </c>
      <c r="MQI63" s="103">
        <f t="shared" si="419"/>
        <v>0</v>
      </c>
      <c r="MQJ63" s="103">
        <f t="shared" si="419"/>
        <v>0</v>
      </c>
      <c r="MQK63" s="103">
        <f t="shared" si="419"/>
        <v>0</v>
      </c>
      <c r="MQL63" s="103">
        <f t="shared" si="419"/>
        <v>0</v>
      </c>
      <c r="MQM63" s="103">
        <f t="shared" si="419"/>
        <v>0</v>
      </c>
      <c r="MQN63" s="103">
        <f t="shared" si="419"/>
        <v>0</v>
      </c>
      <c r="MQO63" s="103">
        <f t="shared" si="419"/>
        <v>0</v>
      </c>
      <c r="MQP63" s="103">
        <f t="shared" si="419"/>
        <v>0</v>
      </c>
      <c r="MQQ63" s="103">
        <f t="shared" si="419"/>
        <v>0</v>
      </c>
      <c r="MQR63" s="103">
        <f t="shared" si="419"/>
        <v>0</v>
      </c>
      <c r="MQS63" s="103">
        <f t="shared" si="419"/>
        <v>0</v>
      </c>
      <c r="MQT63" s="103">
        <f t="shared" si="419"/>
        <v>0</v>
      </c>
      <c r="MQU63" s="103">
        <f t="shared" si="419"/>
        <v>0</v>
      </c>
      <c r="MQV63" s="103">
        <f t="shared" si="419"/>
        <v>0</v>
      </c>
      <c r="MQW63" s="103">
        <f t="shared" si="419"/>
        <v>0</v>
      </c>
      <c r="MQX63" s="103">
        <f t="shared" si="419"/>
        <v>0</v>
      </c>
      <c r="MQY63" s="103">
        <f t="shared" si="419"/>
        <v>0</v>
      </c>
      <c r="MQZ63" s="103">
        <f t="shared" si="419"/>
        <v>0</v>
      </c>
      <c r="MRA63" s="103">
        <f t="shared" si="419"/>
        <v>0</v>
      </c>
      <c r="MRB63" s="103">
        <f t="shared" si="419"/>
        <v>0</v>
      </c>
      <c r="MRC63" s="103">
        <f t="shared" si="419"/>
        <v>0</v>
      </c>
      <c r="MRD63" s="103">
        <f t="shared" si="419"/>
        <v>0</v>
      </c>
      <c r="MRE63" s="103">
        <f t="shared" si="419"/>
        <v>0</v>
      </c>
      <c r="MRF63" s="103">
        <f t="shared" si="419"/>
        <v>0</v>
      </c>
      <c r="MRG63" s="103">
        <f t="shared" si="419"/>
        <v>0</v>
      </c>
      <c r="MRH63" s="103">
        <f t="shared" si="419"/>
        <v>0</v>
      </c>
      <c r="MRI63" s="103">
        <f t="shared" si="419"/>
        <v>0</v>
      </c>
      <c r="MRJ63" s="103">
        <f t="shared" si="419"/>
        <v>0</v>
      </c>
      <c r="MRK63" s="103">
        <f t="shared" si="419"/>
        <v>0</v>
      </c>
      <c r="MRL63" s="103">
        <f t="shared" si="419"/>
        <v>0</v>
      </c>
      <c r="MRM63" s="103">
        <f t="shared" si="419"/>
        <v>0</v>
      </c>
      <c r="MRN63" s="103">
        <f t="shared" si="419"/>
        <v>0</v>
      </c>
      <c r="MRO63" s="103">
        <f t="shared" si="419"/>
        <v>0</v>
      </c>
      <c r="MRP63" s="103">
        <f t="shared" si="419"/>
        <v>0</v>
      </c>
      <c r="MRQ63" s="103">
        <f t="shared" si="419"/>
        <v>0</v>
      </c>
      <c r="MRR63" s="103">
        <f t="shared" si="419"/>
        <v>0</v>
      </c>
      <c r="MRS63" s="103">
        <f t="shared" si="419"/>
        <v>0</v>
      </c>
      <c r="MRT63" s="103">
        <f t="shared" si="419"/>
        <v>0</v>
      </c>
      <c r="MRU63" s="103">
        <f t="shared" si="419"/>
        <v>0</v>
      </c>
      <c r="MRV63" s="103">
        <f t="shared" si="419"/>
        <v>0</v>
      </c>
      <c r="MRW63" s="103">
        <f t="shared" si="419"/>
        <v>0</v>
      </c>
      <c r="MRX63" s="103">
        <f t="shared" si="419"/>
        <v>0</v>
      </c>
      <c r="MRY63" s="103">
        <f t="shared" si="419"/>
        <v>0</v>
      </c>
      <c r="MRZ63" s="103">
        <f t="shared" si="419"/>
        <v>0</v>
      </c>
      <c r="MSA63" s="103">
        <f t="shared" si="419"/>
        <v>0</v>
      </c>
      <c r="MSB63" s="103">
        <f t="shared" si="419"/>
        <v>0</v>
      </c>
      <c r="MSC63" s="103">
        <f t="shared" si="419"/>
        <v>0</v>
      </c>
      <c r="MSD63" s="103">
        <f t="shared" si="419"/>
        <v>0</v>
      </c>
      <c r="MSE63" s="103">
        <f t="shared" si="419"/>
        <v>0</v>
      </c>
      <c r="MSF63" s="103">
        <f t="shared" si="419"/>
        <v>0</v>
      </c>
      <c r="MSG63" s="103">
        <f t="shared" si="419"/>
        <v>0</v>
      </c>
      <c r="MSH63" s="103">
        <f t="shared" si="419"/>
        <v>0</v>
      </c>
      <c r="MSI63" s="103">
        <f t="shared" si="419"/>
        <v>0</v>
      </c>
      <c r="MSJ63" s="103">
        <f t="shared" si="419"/>
        <v>0</v>
      </c>
      <c r="MSK63" s="103">
        <f t="shared" si="419"/>
        <v>0</v>
      </c>
      <c r="MSL63" s="103">
        <f t="shared" si="419"/>
        <v>0</v>
      </c>
      <c r="MSM63" s="103">
        <f t="shared" si="419"/>
        <v>0</v>
      </c>
      <c r="MSN63" s="103">
        <f t="shared" si="419"/>
        <v>0</v>
      </c>
      <c r="MSO63" s="103">
        <f t="shared" ref="MSO63:MUZ63" si="420">SUM(MSO23:MSO40)</f>
        <v>0</v>
      </c>
      <c r="MSP63" s="103">
        <f t="shared" si="420"/>
        <v>0</v>
      </c>
      <c r="MSQ63" s="103">
        <f t="shared" si="420"/>
        <v>0</v>
      </c>
      <c r="MSR63" s="103">
        <f t="shared" si="420"/>
        <v>0</v>
      </c>
      <c r="MSS63" s="103">
        <f t="shared" si="420"/>
        <v>0</v>
      </c>
      <c r="MST63" s="103">
        <f t="shared" si="420"/>
        <v>0</v>
      </c>
      <c r="MSU63" s="103">
        <f t="shared" si="420"/>
        <v>0</v>
      </c>
      <c r="MSV63" s="103">
        <f t="shared" si="420"/>
        <v>0</v>
      </c>
      <c r="MSW63" s="103">
        <f t="shared" si="420"/>
        <v>0</v>
      </c>
      <c r="MSX63" s="103">
        <f t="shared" si="420"/>
        <v>0</v>
      </c>
      <c r="MSY63" s="103">
        <f t="shared" si="420"/>
        <v>0</v>
      </c>
      <c r="MSZ63" s="103">
        <f t="shared" si="420"/>
        <v>0</v>
      </c>
      <c r="MTA63" s="103">
        <f t="shared" si="420"/>
        <v>0</v>
      </c>
      <c r="MTB63" s="103">
        <f t="shared" si="420"/>
        <v>0</v>
      </c>
      <c r="MTC63" s="103">
        <f t="shared" si="420"/>
        <v>0</v>
      </c>
      <c r="MTD63" s="103">
        <f t="shared" si="420"/>
        <v>0</v>
      </c>
      <c r="MTE63" s="103">
        <f t="shared" si="420"/>
        <v>0</v>
      </c>
      <c r="MTF63" s="103">
        <f t="shared" si="420"/>
        <v>0</v>
      </c>
      <c r="MTG63" s="103">
        <f t="shared" si="420"/>
        <v>0</v>
      </c>
      <c r="MTH63" s="103">
        <f t="shared" si="420"/>
        <v>0</v>
      </c>
      <c r="MTI63" s="103">
        <f t="shared" si="420"/>
        <v>0</v>
      </c>
      <c r="MTJ63" s="103">
        <f t="shared" si="420"/>
        <v>0</v>
      </c>
      <c r="MTK63" s="103">
        <f t="shared" si="420"/>
        <v>0</v>
      </c>
      <c r="MTL63" s="103">
        <f t="shared" si="420"/>
        <v>0</v>
      </c>
      <c r="MTM63" s="103">
        <f t="shared" si="420"/>
        <v>0</v>
      </c>
      <c r="MTN63" s="103">
        <f t="shared" si="420"/>
        <v>0</v>
      </c>
      <c r="MTO63" s="103">
        <f t="shared" si="420"/>
        <v>0</v>
      </c>
      <c r="MTP63" s="103">
        <f t="shared" si="420"/>
        <v>0</v>
      </c>
      <c r="MTQ63" s="103">
        <f t="shared" si="420"/>
        <v>0</v>
      </c>
      <c r="MTR63" s="103">
        <f t="shared" si="420"/>
        <v>0</v>
      </c>
      <c r="MTS63" s="103">
        <f t="shared" si="420"/>
        <v>0</v>
      </c>
      <c r="MTT63" s="103">
        <f t="shared" si="420"/>
        <v>0</v>
      </c>
      <c r="MTU63" s="103">
        <f t="shared" si="420"/>
        <v>0</v>
      </c>
      <c r="MTV63" s="103">
        <f t="shared" si="420"/>
        <v>0</v>
      </c>
      <c r="MTW63" s="103">
        <f t="shared" si="420"/>
        <v>0</v>
      </c>
      <c r="MTX63" s="103">
        <f t="shared" si="420"/>
        <v>0</v>
      </c>
      <c r="MTY63" s="103">
        <f t="shared" si="420"/>
        <v>0</v>
      </c>
      <c r="MTZ63" s="103">
        <f t="shared" si="420"/>
        <v>0</v>
      </c>
      <c r="MUA63" s="103">
        <f t="shared" si="420"/>
        <v>0</v>
      </c>
      <c r="MUB63" s="103">
        <f t="shared" si="420"/>
        <v>0</v>
      </c>
      <c r="MUC63" s="103">
        <f t="shared" si="420"/>
        <v>0</v>
      </c>
      <c r="MUD63" s="103">
        <f t="shared" si="420"/>
        <v>0</v>
      </c>
      <c r="MUE63" s="103">
        <f t="shared" si="420"/>
        <v>0</v>
      </c>
      <c r="MUF63" s="103">
        <f t="shared" si="420"/>
        <v>0</v>
      </c>
      <c r="MUG63" s="103">
        <f t="shared" si="420"/>
        <v>0</v>
      </c>
      <c r="MUH63" s="103">
        <f t="shared" si="420"/>
        <v>0</v>
      </c>
      <c r="MUI63" s="103">
        <f t="shared" si="420"/>
        <v>0</v>
      </c>
      <c r="MUJ63" s="103">
        <f t="shared" si="420"/>
        <v>0</v>
      </c>
      <c r="MUK63" s="103">
        <f t="shared" si="420"/>
        <v>0</v>
      </c>
      <c r="MUL63" s="103">
        <f t="shared" si="420"/>
        <v>0</v>
      </c>
      <c r="MUM63" s="103">
        <f t="shared" si="420"/>
        <v>0</v>
      </c>
      <c r="MUN63" s="103">
        <f t="shared" si="420"/>
        <v>0</v>
      </c>
      <c r="MUO63" s="103">
        <f t="shared" si="420"/>
        <v>0</v>
      </c>
      <c r="MUP63" s="103">
        <f t="shared" si="420"/>
        <v>0</v>
      </c>
      <c r="MUQ63" s="103">
        <f t="shared" si="420"/>
        <v>0</v>
      </c>
      <c r="MUR63" s="103">
        <f t="shared" si="420"/>
        <v>0</v>
      </c>
      <c r="MUS63" s="103">
        <f t="shared" si="420"/>
        <v>0</v>
      </c>
      <c r="MUT63" s="103">
        <f t="shared" si="420"/>
        <v>0</v>
      </c>
      <c r="MUU63" s="103">
        <f t="shared" si="420"/>
        <v>0</v>
      </c>
      <c r="MUV63" s="103">
        <f t="shared" si="420"/>
        <v>0</v>
      </c>
      <c r="MUW63" s="103">
        <f t="shared" si="420"/>
        <v>0</v>
      </c>
      <c r="MUX63" s="103">
        <f t="shared" si="420"/>
        <v>0</v>
      </c>
      <c r="MUY63" s="103">
        <f t="shared" si="420"/>
        <v>0</v>
      </c>
      <c r="MUZ63" s="103">
        <f t="shared" si="420"/>
        <v>0</v>
      </c>
      <c r="MVA63" s="103">
        <f t="shared" ref="MVA63:MXL63" si="421">SUM(MVA23:MVA40)</f>
        <v>0</v>
      </c>
      <c r="MVB63" s="103">
        <f t="shared" si="421"/>
        <v>0</v>
      </c>
      <c r="MVC63" s="103">
        <f t="shared" si="421"/>
        <v>0</v>
      </c>
      <c r="MVD63" s="103">
        <f t="shared" si="421"/>
        <v>0</v>
      </c>
      <c r="MVE63" s="103">
        <f t="shared" si="421"/>
        <v>0</v>
      </c>
      <c r="MVF63" s="103">
        <f t="shared" si="421"/>
        <v>0</v>
      </c>
      <c r="MVG63" s="103">
        <f t="shared" si="421"/>
        <v>0</v>
      </c>
      <c r="MVH63" s="103">
        <f t="shared" si="421"/>
        <v>0</v>
      </c>
      <c r="MVI63" s="103">
        <f t="shared" si="421"/>
        <v>0</v>
      </c>
      <c r="MVJ63" s="103">
        <f t="shared" si="421"/>
        <v>0</v>
      </c>
      <c r="MVK63" s="103">
        <f t="shared" si="421"/>
        <v>0</v>
      </c>
      <c r="MVL63" s="103">
        <f t="shared" si="421"/>
        <v>0</v>
      </c>
      <c r="MVM63" s="103">
        <f t="shared" si="421"/>
        <v>0</v>
      </c>
      <c r="MVN63" s="103">
        <f t="shared" si="421"/>
        <v>0</v>
      </c>
      <c r="MVO63" s="103">
        <f t="shared" si="421"/>
        <v>0</v>
      </c>
      <c r="MVP63" s="103">
        <f t="shared" si="421"/>
        <v>0</v>
      </c>
      <c r="MVQ63" s="103">
        <f t="shared" si="421"/>
        <v>0</v>
      </c>
      <c r="MVR63" s="103">
        <f t="shared" si="421"/>
        <v>0</v>
      </c>
      <c r="MVS63" s="103">
        <f t="shared" si="421"/>
        <v>0</v>
      </c>
      <c r="MVT63" s="103">
        <f t="shared" si="421"/>
        <v>0</v>
      </c>
      <c r="MVU63" s="103">
        <f t="shared" si="421"/>
        <v>0</v>
      </c>
      <c r="MVV63" s="103">
        <f t="shared" si="421"/>
        <v>0</v>
      </c>
      <c r="MVW63" s="103">
        <f t="shared" si="421"/>
        <v>0</v>
      </c>
      <c r="MVX63" s="103">
        <f t="shared" si="421"/>
        <v>0</v>
      </c>
      <c r="MVY63" s="103">
        <f t="shared" si="421"/>
        <v>0</v>
      </c>
      <c r="MVZ63" s="103">
        <f t="shared" si="421"/>
        <v>0</v>
      </c>
      <c r="MWA63" s="103">
        <f t="shared" si="421"/>
        <v>0</v>
      </c>
      <c r="MWB63" s="103">
        <f t="shared" si="421"/>
        <v>0</v>
      </c>
      <c r="MWC63" s="103">
        <f t="shared" si="421"/>
        <v>0</v>
      </c>
      <c r="MWD63" s="103">
        <f t="shared" si="421"/>
        <v>0</v>
      </c>
      <c r="MWE63" s="103">
        <f t="shared" si="421"/>
        <v>0</v>
      </c>
      <c r="MWF63" s="103">
        <f t="shared" si="421"/>
        <v>0</v>
      </c>
      <c r="MWG63" s="103">
        <f t="shared" si="421"/>
        <v>0</v>
      </c>
      <c r="MWH63" s="103">
        <f t="shared" si="421"/>
        <v>0</v>
      </c>
      <c r="MWI63" s="103">
        <f t="shared" si="421"/>
        <v>0</v>
      </c>
      <c r="MWJ63" s="103">
        <f t="shared" si="421"/>
        <v>0</v>
      </c>
      <c r="MWK63" s="103">
        <f t="shared" si="421"/>
        <v>0</v>
      </c>
      <c r="MWL63" s="103">
        <f t="shared" si="421"/>
        <v>0</v>
      </c>
      <c r="MWM63" s="103">
        <f t="shared" si="421"/>
        <v>0</v>
      </c>
      <c r="MWN63" s="103">
        <f t="shared" si="421"/>
        <v>0</v>
      </c>
      <c r="MWO63" s="103">
        <f t="shared" si="421"/>
        <v>0</v>
      </c>
      <c r="MWP63" s="103">
        <f t="shared" si="421"/>
        <v>0</v>
      </c>
      <c r="MWQ63" s="103">
        <f t="shared" si="421"/>
        <v>0</v>
      </c>
      <c r="MWR63" s="103">
        <f t="shared" si="421"/>
        <v>0</v>
      </c>
      <c r="MWS63" s="103">
        <f t="shared" si="421"/>
        <v>0</v>
      </c>
      <c r="MWT63" s="103">
        <f t="shared" si="421"/>
        <v>0</v>
      </c>
      <c r="MWU63" s="103">
        <f t="shared" si="421"/>
        <v>0</v>
      </c>
      <c r="MWV63" s="103">
        <f t="shared" si="421"/>
        <v>0</v>
      </c>
      <c r="MWW63" s="103">
        <f t="shared" si="421"/>
        <v>0</v>
      </c>
      <c r="MWX63" s="103">
        <f t="shared" si="421"/>
        <v>0</v>
      </c>
      <c r="MWY63" s="103">
        <f t="shared" si="421"/>
        <v>0</v>
      </c>
      <c r="MWZ63" s="103">
        <f t="shared" si="421"/>
        <v>0</v>
      </c>
      <c r="MXA63" s="103">
        <f t="shared" si="421"/>
        <v>0</v>
      </c>
      <c r="MXB63" s="103">
        <f t="shared" si="421"/>
        <v>0</v>
      </c>
      <c r="MXC63" s="103">
        <f t="shared" si="421"/>
        <v>0</v>
      </c>
      <c r="MXD63" s="103">
        <f t="shared" si="421"/>
        <v>0</v>
      </c>
      <c r="MXE63" s="103">
        <f t="shared" si="421"/>
        <v>0</v>
      </c>
      <c r="MXF63" s="103">
        <f t="shared" si="421"/>
        <v>0</v>
      </c>
      <c r="MXG63" s="103">
        <f t="shared" si="421"/>
        <v>0</v>
      </c>
      <c r="MXH63" s="103">
        <f t="shared" si="421"/>
        <v>0</v>
      </c>
      <c r="MXI63" s="103">
        <f t="shared" si="421"/>
        <v>0</v>
      </c>
      <c r="MXJ63" s="103">
        <f t="shared" si="421"/>
        <v>0</v>
      </c>
      <c r="MXK63" s="103">
        <f t="shared" si="421"/>
        <v>0</v>
      </c>
      <c r="MXL63" s="103">
        <f t="shared" si="421"/>
        <v>0</v>
      </c>
      <c r="MXM63" s="103">
        <f t="shared" ref="MXM63:MZX63" si="422">SUM(MXM23:MXM40)</f>
        <v>0</v>
      </c>
      <c r="MXN63" s="103">
        <f t="shared" si="422"/>
        <v>0</v>
      </c>
      <c r="MXO63" s="103">
        <f t="shared" si="422"/>
        <v>0</v>
      </c>
      <c r="MXP63" s="103">
        <f t="shared" si="422"/>
        <v>0</v>
      </c>
      <c r="MXQ63" s="103">
        <f t="shared" si="422"/>
        <v>0</v>
      </c>
      <c r="MXR63" s="103">
        <f t="shared" si="422"/>
        <v>0</v>
      </c>
      <c r="MXS63" s="103">
        <f t="shared" si="422"/>
        <v>0</v>
      </c>
      <c r="MXT63" s="103">
        <f t="shared" si="422"/>
        <v>0</v>
      </c>
      <c r="MXU63" s="103">
        <f t="shared" si="422"/>
        <v>0</v>
      </c>
      <c r="MXV63" s="103">
        <f t="shared" si="422"/>
        <v>0</v>
      </c>
      <c r="MXW63" s="103">
        <f t="shared" si="422"/>
        <v>0</v>
      </c>
      <c r="MXX63" s="103">
        <f t="shared" si="422"/>
        <v>0</v>
      </c>
      <c r="MXY63" s="103">
        <f t="shared" si="422"/>
        <v>0</v>
      </c>
      <c r="MXZ63" s="103">
        <f t="shared" si="422"/>
        <v>0</v>
      </c>
      <c r="MYA63" s="103">
        <f t="shared" si="422"/>
        <v>0</v>
      </c>
      <c r="MYB63" s="103">
        <f t="shared" si="422"/>
        <v>0</v>
      </c>
      <c r="MYC63" s="103">
        <f t="shared" si="422"/>
        <v>0</v>
      </c>
      <c r="MYD63" s="103">
        <f t="shared" si="422"/>
        <v>0</v>
      </c>
      <c r="MYE63" s="103">
        <f t="shared" si="422"/>
        <v>0</v>
      </c>
      <c r="MYF63" s="103">
        <f t="shared" si="422"/>
        <v>0</v>
      </c>
      <c r="MYG63" s="103">
        <f t="shared" si="422"/>
        <v>0</v>
      </c>
      <c r="MYH63" s="103">
        <f t="shared" si="422"/>
        <v>0</v>
      </c>
      <c r="MYI63" s="103">
        <f t="shared" si="422"/>
        <v>0</v>
      </c>
      <c r="MYJ63" s="103">
        <f t="shared" si="422"/>
        <v>0</v>
      </c>
      <c r="MYK63" s="103">
        <f t="shared" si="422"/>
        <v>0</v>
      </c>
      <c r="MYL63" s="103">
        <f t="shared" si="422"/>
        <v>0</v>
      </c>
      <c r="MYM63" s="103">
        <f t="shared" si="422"/>
        <v>0</v>
      </c>
      <c r="MYN63" s="103">
        <f t="shared" si="422"/>
        <v>0</v>
      </c>
      <c r="MYO63" s="103">
        <f t="shared" si="422"/>
        <v>0</v>
      </c>
      <c r="MYP63" s="103">
        <f t="shared" si="422"/>
        <v>0</v>
      </c>
      <c r="MYQ63" s="103">
        <f t="shared" si="422"/>
        <v>0</v>
      </c>
      <c r="MYR63" s="103">
        <f t="shared" si="422"/>
        <v>0</v>
      </c>
      <c r="MYS63" s="103">
        <f t="shared" si="422"/>
        <v>0</v>
      </c>
      <c r="MYT63" s="103">
        <f t="shared" si="422"/>
        <v>0</v>
      </c>
      <c r="MYU63" s="103">
        <f t="shared" si="422"/>
        <v>0</v>
      </c>
      <c r="MYV63" s="103">
        <f t="shared" si="422"/>
        <v>0</v>
      </c>
      <c r="MYW63" s="103">
        <f t="shared" si="422"/>
        <v>0</v>
      </c>
      <c r="MYX63" s="103">
        <f t="shared" si="422"/>
        <v>0</v>
      </c>
      <c r="MYY63" s="103">
        <f t="shared" si="422"/>
        <v>0</v>
      </c>
      <c r="MYZ63" s="103">
        <f t="shared" si="422"/>
        <v>0</v>
      </c>
      <c r="MZA63" s="103">
        <f t="shared" si="422"/>
        <v>0</v>
      </c>
      <c r="MZB63" s="103">
        <f t="shared" si="422"/>
        <v>0</v>
      </c>
      <c r="MZC63" s="103">
        <f t="shared" si="422"/>
        <v>0</v>
      </c>
      <c r="MZD63" s="103">
        <f t="shared" si="422"/>
        <v>0</v>
      </c>
      <c r="MZE63" s="103">
        <f t="shared" si="422"/>
        <v>0</v>
      </c>
      <c r="MZF63" s="103">
        <f t="shared" si="422"/>
        <v>0</v>
      </c>
      <c r="MZG63" s="103">
        <f t="shared" si="422"/>
        <v>0</v>
      </c>
      <c r="MZH63" s="103">
        <f t="shared" si="422"/>
        <v>0</v>
      </c>
      <c r="MZI63" s="103">
        <f t="shared" si="422"/>
        <v>0</v>
      </c>
      <c r="MZJ63" s="103">
        <f t="shared" si="422"/>
        <v>0</v>
      </c>
      <c r="MZK63" s="103">
        <f t="shared" si="422"/>
        <v>0</v>
      </c>
      <c r="MZL63" s="103">
        <f t="shared" si="422"/>
        <v>0</v>
      </c>
      <c r="MZM63" s="103">
        <f t="shared" si="422"/>
        <v>0</v>
      </c>
      <c r="MZN63" s="103">
        <f t="shared" si="422"/>
        <v>0</v>
      </c>
      <c r="MZO63" s="103">
        <f t="shared" si="422"/>
        <v>0</v>
      </c>
      <c r="MZP63" s="103">
        <f t="shared" si="422"/>
        <v>0</v>
      </c>
      <c r="MZQ63" s="103">
        <f t="shared" si="422"/>
        <v>0</v>
      </c>
      <c r="MZR63" s="103">
        <f t="shared" si="422"/>
        <v>0</v>
      </c>
      <c r="MZS63" s="103">
        <f t="shared" si="422"/>
        <v>0</v>
      </c>
      <c r="MZT63" s="103">
        <f t="shared" si="422"/>
        <v>0</v>
      </c>
      <c r="MZU63" s="103">
        <f t="shared" si="422"/>
        <v>0</v>
      </c>
      <c r="MZV63" s="103">
        <f t="shared" si="422"/>
        <v>0</v>
      </c>
      <c r="MZW63" s="103">
        <f t="shared" si="422"/>
        <v>0</v>
      </c>
      <c r="MZX63" s="103">
        <f t="shared" si="422"/>
        <v>0</v>
      </c>
      <c r="MZY63" s="103">
        <f t="shared" ref="MZY63:NCJ63" si="423">SUM(MZY23:MZY40)</f>
        <v>0</v>
      </c>
      <c r="MZZ63" s="103">
        <f t="shared" si="423"/>
        <v>0</v>
      </c>
      <c r="NAA63" s="103">
        <f t="shared" si="423"/>
        <v>0</v>
      </c>
      <c r="NAB63" s="103">
        <f t="shared" si="423"/>
        <v>0</v>
      </c>
      <c r="NAC63" s="103">
        <f t="shared" si="423"/>
        <v>0</v>
      </c>
      <c r="NAD63" s="103">
        <f t="shared" si="423"/>
        <v>0</v>
      </c>
      <c r="NAE63" s="103">
        <f t="shared" si="423"/>
        <v>0</v>
      </c>
      <c r="NAF63" s="103">
        <f t="shared" si="423"/>
        <v>0</v>
      </c>
      <c r="NAG63" s="103">
        <f t="shared" si="423"/>
        <v>0</v>
      </c>
      <c r="NAH63" s="103">
        <f t="shared" si="423"/>
        <v>0</v>
      </c>
      <c r="NAI63" s="103">
        <f t="shared" si="423"/>
        <v>0</v>
      </c>
      <c r="NAJ63" s="103">
        <f t="shared" si="423"/>
        <v>0</v>
      </c>
      <c r="NAK63" s="103">
        <f t="shared" si="423"/>
        <v>0</v>
      </c>
      <c r="NAL63" s="103">
        <f t="shared" si="423"/>
        <v>0</v>
      </c>
      <c r="NAM63" s="103">
        <f t="shared" si="423"/>
        <v>0</v>
      </c>
      <c r="NAN63" s="103">
        <f t="shared" si="423"/>
        <v>0</v>
      </c>
      <c r="NAO63" s="103">
        <f t="shared" si="423"/>
        <v>0</v>
      </c>
      <c r="NAP63" s="103">
        <f t="shared" si="423"/>
        <v>0</v>
      </c>
      <c r="NAQ63" s="103">
        <f t="shared" si="423"/>
        <v>0</v>
      </c>
      <c r="NAR63" s="103">
        <f t="shared" si="423"/>
        <v>0</v>
      </c>
      <c r="NAS63" s="103">
        <f t="shared" si="423"/>
        <v>0</v>
      </c>
      <c r="NAT63" s="103">
        <f t="shared" si="423"/>
        <v>0</v>
      </c>
      <c r="NAU63" s="103">
        <f t="shared" si="423"/>
        <v>0</v>
      </c>
      <c r="NAV63" s="103">
        <f t="shared" si="423"/>
        <v>0</v>
      </c>
      <c r="NAW63" s="103">
        <f t="shared" si="423"/>
        <v>0</v>
      </c>
      <c r="NAX63" s="103">
        <f t="shared" si="423"/>
        <v>0</v>
      </c>
      <c r="NAY63" s="103">
        <f t="shared" si="423"/>
        <v>0</v>
      </c>
      <c r="NAZ63" s="103">
        <f t="shared" si="423"/>
        <v>0</v>
      </c>
      <c r="NBA63" s="103">
        <f t="shared" si="423"/>
        <v>0</v>
      </c>
      <c r="NBB63" s="103">
        <f t="shared" si="423"/>
        <v>0</v>
      </c>
      <c r="NBC63" s="103">
        <f t="shared" si="423"/>
        <v>0</v>
      </c>
      <c r="NBD63" s="103">
        <f t="shared" si="423"/>
        <v>0</v>
      </c>
      <c r="NBE63" s="103">
        <f t="shared" si="423"/>
        <v>0</v>
      </c>
      <c r="NBF63" s="103">
        <f t="shared" si="423"/>
        <v>0</v>
      </c>
      <c r="NBG63" s="103">
        <f t="shared" si="423"/>
        <v>0</v>
      </c>
      <c r="NBH63" s="103">
        <f t="shared" si="423"/>
        <v>0</v>
      </c>
      <c r="NBI63" s="103">
        <f t="shared" si="423"/>
        <v>0</v>
      </c>
      <c r="NBJ63" s="103">
        <f t="shared" si="423"/>
        <v>0</v>
      </c>
      <c r="NBK63" s="103">
        <f t="shared" si="423"/>
        <v>0</v>
      </c>
      <c r="NBL63" s="103">
        <f t="shared" si="423"/>
        <v>0</v>
      </c>
      <c r="NBM63" s="103">
        <f t="shared" si="423"/>
        <v>0</v>
      </c>
      <c r="NBN63" s="103">
        <f t="shared" si="423"/>
        <v>0</v>
      </c>
      <c r="NBO63" s="103">
        <f t="shared" si="423"/>
        <v>0</v>
      </c>
      <c r="NBP63" s="103">
        <f t="shared" si="423"/>
        <v>0</v>
      </c>
      <c r="NBQ63" s="103">
        <f t="shared" si="423"/>
        <v>0</v>
      </c>
      <c r="NBR63" s="103">
        <f t="shared" si="423"/>
        <v>0</v>
      </c>
      <c r="NBS63" s="103">
        <f t="shared" si="423"/>
        <v>0</v>
      </c>
      <c r="NBT63" s="103">
        <f t="shared" si="423"/>
        <v>0</v>
      </c>
      <c r="NBU63" s="103">
        <f t="shared" si="423"/>
        <v>0</v>
      </c>
      <c r="NBV63" s="103">
        <f t="shared" si="423"/>
        <v>0</v>
      </c>
      <c r="NBW63" s="103">
        <f t="shared" si="423"/>
        <v>0</v>
      </c>
      <c r="NBX63" s="103">
        <f t="shared" si="423"/>
        <v>0</v>
      </c>
      <c r="NBY63" s="103">
        <f t="shared" si="423"/>
        <v>0</v>
      </c>
      <c r="NBZ63" s="103">
        <f t="shared" si="423"/>
        <v>0</v>
      </c>
      <c r="NCA63" s="103">
        <f t="shared" si="423"/>
        <v>0</v>
      </c>
      <c r="NCB63" s="103">
        <f t="shared" si="423"/>
        <v>0</v>
      </c>
      <c r="NCC63" s="103">
        <f t="shared" si="423"/>
        <v>0</v>
      </c>
      <c r="NCD63" s="103">
        <f t="shared" si="423"/>
        <v>0</v>
      </c>
      <c r="NCE63" s="103">
        <f t="shared" si="423"/>
        <v>0</v>
      </c>
      <c r="NCF63" s="103">
        <f t="shared" si="423"/>
        <v>0</v>
      </c>
      <c r="NCG63" s="103">
        <f t="shared" si="423"/>
        <v>0</v>
      </c>
      <c r="NCH63" s="103">
        <f t="shared" si="423"/>
        <v>0</v>
      </c>
      <c r="NCI63" s="103">
        <f t="shared" si="423"/>
        <v>0</v>
      </c>
      <c r="NCJ63" s="103">
        <f t="shared" si="423"/>
        <v>0</v>
      </c>
      <c r="NCK63" s="103">
        <f t="shared" ref="NCK63:NEV63" si="424">SUM(NCK23:NCK40)</f>
        <v>0</v>
      </c>
      <c r="NCL63" s="103">
        <f t="shared" si="424"/>
        <v>0</v>
      </c>
      <c r="NCM63" s="103">
        <f t="shared" si="424"/>
        <v>0</v>
      </c>
      <c r="NCN63" s="103">
        <f t="shared" si="424"/>
        <v>0</v>
      </c>
      <c r="NCO63" s="103">
        <f t="shared" si="424"/>
        <v>0</v>
      </c>
      <c r="NCP63" s="103">
        <f t="shared" si="424"/>
        <v>0</v>
      </c>
      <c r="NCQ63" s="103">
        <f t="shared" si="424"/>
        <v>0</v>
      </c>
      <c r="NCR63" s="103">
        <f t="shared" si="424"/>
        <v>0</v>
      </c>
      <c r="NCS63" s="103">
        <f t="shared" si="424"/>
        <v>0</v>
      </c>
      <c r="NCT63" s="103">
        <f t="shared" si="424"/>
        <v>0</v>
      </c>
      <c r="NCU63" s="103">
        <f t="shared" si="424"/>
        <v>0</v>
      </c>
      <c r="NCV63" s="103">
        <f t="shared" si="424"/>
        <v>0</v>
      </c>
      <c r="NCW63" s="103">
        <f t="shared" si="424"/>
        <v>0</v>
      </c>
      <c r="NCX63" s="103">
        <f t="shared" si="424"/>
        <v>0</v>
      </c>
      <c r="NCY63" s="103">
        <f t="shared" si="424"/>
        <v>0</v>
      </c>
      <c r="NCZ63" s="103">
        <f t="shared" si="424"/>
        <v>0</v>
      </c>
      <c r="NDA63" s="103">
        <f t="shared" si="424"/>
        <v>0</v>
      </c>
      <c r="NDB63" s="103">
        <f t="shared" si="424"/>
        <v>0</v>
      </c>
      <c r="NDC63" s="103">
        <f t="shared" si="424"/>
        <v>0</v>
      </c>
      <c r="NDD63" s="103">
        <f t="shared" si="424"/>
        <v>0</v>
      </c>
      <c r="NDE63" s="103">
        <f t="shared" si="424"/>
        <v>0</v>
      </c>
      <c r="NDF63" s="103">
        <f t="shared" si="424"/>
        <v>0</v>
      </c>
      <c r="NDG63" s="103">
        <f t="shared" si="424"/>
        <v>0</v>
      </c>
      <c r="NDH63" s="103">
        <f t="shared" si="424"/>
        <v>0</v>
      </c>
      <c r="NDI63" s="103">
        <f t="shared" si="424"/>
        <v>0</v>
      </c>
      <c r="NDJ63" s="103">
        <f t="shared" si="424"/>
        <v>0</v>
      </c>
      <c r="NDK63" s="103">
        <f t="shared" si="424"/>
        <v>0</v>
      </c>
      <c r="NDL63" s="103">
        <f t="shared" si="424"/>
        <v>0</v>
      </c>
      <c r="NDM63" s="103">
        <f t="shared" si="424"/>
        <v>0</v>
      </c>
      <c r="NDN63" s="103">
        <f t="shared" si="424"/>
        <v>0</v>
      </c>
      <c r="NDO63" s="103">
        <f t="shared" si="424"/>
        <v>0</v>
      </c>
      <c r="NDP63" s="103">
        <f t="shared" si="424"/>
        <v>0</v>
      </c>
      <c r="NDQ63" s="103">
        <f t="shared" si="424"/>
        <v>0</v>
      </c>
      <c r="NDR63" s="103">
        <f t="shared" si="424"/>
        <v>0</v>
      </c>
      <c r="NDS63" s="103">
        <f t="shared" si="424"/>
        <v>0</v>
      </c>
      <c r="NDT63" s="103">
        <f t="shared" si="424"/>
        <v>0</v>
      </c>
      <c r="NDU63" s="103">
        <f t="shared" si="424"/>
        <v>0</v>
      </c>
      <c r="NDV63" s="103">
        <f t="shared" si="424"/>
        <v>0</v>
      </c>
      <c r="NDW63" s="103">
        <f t="shared" si="424"/>
        <v>0</v>
      </c>
      <c r="NDX63" s="103">
        <f t="shared" si="424"/>
        <v>0</v>
      </c>
      <c r="NDY63" s="103">
        <f t="shared" si="424"/>
        <v>0</v>
      </c>
      <c r="NDZ63" s="103">
        <f t="shared" si="424"/>
        <v>0</v>
      </c>
      <c r="NEA63" s="103">
        <f t="shared" si="424"/>
        <v>0</v>
      </c>
      <c r="NEB63" s="103">
        <f t="shared" si="424"/>
        <v>0</v>
      </c>
      <c r="NEC63" s="103">
        <f t="shared" si="424"/>
        <v>0</v>
      </c>
      <c r="NED63" s="103">
        <f t="shared" si="424"/>
        <v>0</v>
      </c>
      <c r="NEE63" s="103">
        <f t="shared" si="424"/>
        <v>0</v>
      </c>
      <c r="NEF63" s="103">
        <f t="shared" si="424"/>
        <v>0</v>
      </c>
      <c r="NEG63" s="103">
        <f t="shared" si="424"/>
        <v>0</v>
      </c>
      <c r="NEH63" s="103">
        <f t="shared" si="424"/>
        <v>0</v>
      </c>
      <c r="NEI63" s="103">
        <f t="shared" si="424"/>
        <v>0</v>
      </c>
      <c r="NEJ63" s="103">
        <f t="shared" si="424"/>
        <v>0</v>
      </c>
      <c r="NEK63" s="103">
        <f t="shared" si="424"/>
        <v>0</v>
      </c>
      <c r="NEL63" s="103">
        <f t="shared" si="424"/>
        <v>0</v>
      </c>
      <c r="NEM63" s="103">
        <f t="shared" si="424"/>
        <v>0</v>
      </c>
      <c r="NEN63" s="103">
        <f t="shared" si="424"/>
        <v>0</v>
      </c>
      <c r="NEO63" s="103">
        <f t="shared" si="424"/>
        <v>0</v>
      </c>
      <c r="NEP63" s="103">
        <f t="shared" si="424"/>
        <v>0</v>
      </c>
      <c r="NEQ63" s="103">
        <f t="shared" si="424"/>
        <v>0</v>
      </c>
      <c r="NER63" s="103">
        <f t="shared" si="424"/>
        <v>0</v>
      </c>
      <c r="NES63" s="103">
        <f t="shared" si="424"/>
        <v>0</v>
      </c>
      <c r="NET63" s="103">
        <f t="shared" si="424"/>
        <v>0</v>
      </c>
      <c r="NEU63" s="103">
        <f t="shared" si="424"/>
        <v>0</v>
      </c>
      <c r="NEV63" s="103">
        <f t="shared" si="424"/>
        <v>0</v>
      </c>
      <c r="NEW63" s="103">
        <f t="shared" ref="NEW63:NHH63" si="425">SUM(NEW23:NEW40)</f>
        <v>0</v>
      </c>
      <c r="NEX63" s="103">
        <f t="shared" si="425"/>
        <v>0</v>
      </c>
      <c r="NEY63" s="103">
        <f t="shared" si="425"/>
        <v>0</v>
      </c>
      <c r="NEZ63" s="103">
        <f t="shared" si="425"/>
        <v>0</v>
      </c>
      <c r="NFA63" s="103">
        <f t="shared" si="425"/>
        <v>0</v>
      </c>
      <c r="NFB63" s="103">
        <f t="shared" si="425"/>
        <v>0</v>
      </c>
      <c r="NFC63" s="103">
        <f t="shared" si="425"/>
        <v>0</v>
      </c>
      <c r="NFD63" s="103">
        <f t="shared" si="425"/>
        <v>0</v>
      </c>
      <c r="NFE63" s="103">
        <f t="shared" si="425"/>
        <v>0</v>
      </c>
      <c r="NFF63" s="103">
        <f t="shared" si="425"/>
        <v>0</v>
      </c>
      <c r="NFG63" s="103">
        <f t="shared" si="425"/>
        <v>0</v>
      </c>
      <c r="NFH63" s="103">
        <f t="shared" si="425"/>
        <v>0</v>
      </c>
      <c r="NFI63" s="103">
        <f t="shared" si="425"/>
        <v>0</v>
      </c>
      <c r="NFJ63" s="103">
        <f t="shared" si="425"/>
        <v>0</v>
      </c>
      <c r="NFK63" s="103">
        <f t="shared" si="425"/>
        <v>0</v>
      </c>
      <c r="NFL63" s="103">
        <f t="shared" si="425"/>
        <v>0</v>
      </c>
      <c r="NFM63" s="103">
        <f t="shared" si="425"/>
        <v>0</v>
      </c>
      <c r="NFN63" s="103">
        <f t="shared" si="425"/>
        <v>0</v>
      </c>
      <c r="NFO63" s="103">
        <f t="shared" si="425"/>
        <v>0</v>
      </c>
      <c r="NFP63" s="103">
        <f t="shared" si="425"/>
        <v>0</v>
      </c>
      <c r="NFQ63" s="103">
        <f t="shared" si="425"/>
        <v>0</v>
      </c>
      <c r="NFR63" s="103">
        <f t="shared" si="425"/>
        <v>0</v>
      </c>
      <c r="NFS63" s="103">
        <f t="shared" si="425"/>
        <v>0</v>
      </c>
      <c r="NFT63" s="103">
        <f t="shared" si="425"/>
        <v>0</v>
      </c>
      <c r="NFU63" s="103">
        <f t="shared" si="425"/>
        <v>0</v>
      </c>
      <c r="NFV63" s="103">
        <f t="shared" si="425"/>
        <v>0</v>
      </c>
      <c r="NFW63" s="103">
        <f t="shared" si="425"/>
        <v>0</v>
      </c>
      <c r="NFX63" s="103">
        <f t="shared" si="425"/>
        <v>0</v>
      </c>
      <c r="NFY63" s="103">
        <f t="shared" si="425"/>
        <v>0</v>
      </c>
      <c r="NFZ63" s="103">
        <f t="shared" si="425"/>
        <v>0</v>
      </c>
      <c r="NGA63" s="103">
        <f t="shared" si="425"/>
        <v>0</v>
      </c>
      <c r="NGB63" s="103">
        <f t="shared" si="425"/>
        <v>0</v>
      </c>
      <c r="NGC63" s="103">
        <f t="shared" si="425"/>
        <v>0</v>
      </c>
      <c r="NGD63" s="103">
        <f t="shared" si="425"/>
        <v>0</v>
      </c>
      <c r="NGE63" s="103">
        <f t="shared" si="425"/>
        <v>0</v>
      </c>
      <c r="NGF63" s="103">
        <f t="shared" si="425"/>
        <v>0</v>
      </c>
      <c r="NGG63" s="103">
        <f t="shared" si="425"/>
        <v>0</v>
      </c>
      <c r="NGH63" s="103">
        <f t="shared" si="425"/>
        <v>0</v>
      </c>
      <c r="NGI63" s="103">
        <f t="shared" si="425"/>
        <v>0</v>
      </c>
      <c r="NGJ63" s="103">
        <f t="shared" si="425"/>
        <v>0</v>
      </c>
      <c r="NGK63" s="103">
        <f t="shared" si="425"/>
        <v>0</v>
      </c>
      <c r="NGL63" s="103">
        <f t="shared" si="425"/>
        <v>0</v>
      </c>
      <c r="NGM63" s="103">
        <f t="shared" si="425"/>
        <v>0</v>
      </c>
      <c r="NGN63" s="103">
        <f t="shared" si="425"/>
        <v>0</v>
      </c>
      <c r="NGO63" s="103">
        <f t="shared" si="425"/>
        <v>0</v>
      </c>
      <c r="NGP63" s="103">
        <f t="shared" si="425"/>
        <v>0</v>
      </c>
      <c r="NGQ63" s="103">
        <f t="shared" si="425"/>
        <v>0</v>
      </c>
      <c r="NGR63" s="103">
        <f t="shared" si="425"/>
        <v>0</v>
      </c>
      <c r="NGS63" s="103">
        <f t="shared" si="425"/>
        <v>0</v>
      </c>
      <c r="NGT63" s="103">
        <f t="shared" si="425"/>
        <v>0</v>
      </c>
      <c r="NGU63" s="103">
        <f t="shared" si="425"/>
        <v>0</v>
      </c>
      <c r="NGV63" s="103">
        <f t="shared" si="425"/>
        <v>0</v>
      </c>
      <c r="NGW63" s="103">
        <f t="shared" si="425"/>
        <v>0</v>
      </c>
      <c r="NGX63" s="103">
        <f t="shared" si="425"/>
        <v>0</v>
      </c>
      <c r="NGY63" s="103">
        <f t="shared" si="425"/>
        <v>0</v>
      </c>
      <c r="NGZ63" s="103">
        <f t="shared" si="425"/>
        <v>0</v>
      </c>
      <c r="NHA63" s="103">
        <f t="shared" si="425"/>
        <v>0</v>
      </c>
      <c r="NHB63" s="103">
        <f t="shared" si="425"/>
        <v>0</v>
      </c>
      <c r="NHC63" s="103">
        <f t="shared" si="425"/>
        <v>0</v>
      </c>
      <c r="NHD63" s="103">
        <f t="shared" si="425"/>
        <v>0</v>
      </c>
      <c r="NHE63" s="103">
        <f t="shared" si="425"/>
        <v>0</v>
      </c>
      <c r="NHF63" s="103">
        <f t="shared" si="425"/>
        <v>0</v>
      </c>
      <c r="NHG63" s="103">
        <f t="shared" si="425"/>
        <v>0</v>
      </c>
      <c r="NHH63" s="103">
        <f t="shared" si="425"/>
        <v>0</v>
      </c>
      <c r="NHI63" s="103">
        <f t="shared" ref="NHI63:NJT63" si="426">SUM(NHI23:NHI40)</f>
        <v>0</v>
      </c>
      <c r="NHJ63" s="103">
        <f t="shared" si="426"/>
        <v>0</v>
      </c>
      <c r="NHK63" s="103">
        <f t="shared" si="426"/>
        <v>0</v>
      </c>
      <c r="NHL63" s="103">
        <f t="shared" si="426"/>
        <v>0</v>
      </c>
      <c r="NHM63" s="103">
        <f t="shared" si="426"/>
        <v>0</v>
      </c>
      <c r="NHN63" s="103">
        <f t="shared" si="426"/>
        <v>0</v>
      </c>
      <c r="NHO63" s="103">
        <f t="shared" si="426"/>
        <v>0</v>
      </c>
      <c r="NHP63" s="103">
        <f t="shared" si="426"/>
        <v>0</v>
      </c>
      <c r="NHQ63" s="103">
        <f t="shared" si="426"/>
        <v>0</v>
      </c>
      <c r="NHR63" s="103">
        <f t="shared" si="426"/>
        <v>0</v>
      </c>
      <c r="NHS63" s="103">
        <f t="shared" si="426"/>
        <v>0</v>
      </c>
      <c r="NHT63" s="103">
        <f t="shared" si="426"/>
        <v>0</v>
      </c>
      <c r="NHU63" s="103">
        <f t="shared" si="426"/>
        <v>0</v>
      </c>
      <c r="NHV63" s="103">
        <f t="shared" si="426"/>
        <v>0</v>
      </c>
      <c r="NHW63" s="103">
        <f t="shared" si="426"/>
        <v>0</v>
      </c>
      <c r="NHX63" s="103">
        <f t="shared" si="426"/>
        <v>0</v>
      </c>
      <c r="NHY63" s="103">
        <f t="shared" si="426"/>
        <v>0</v>
      </c>
      <c r="NHZ63" s="103">
        <f t="shared" si="426"/>
        <v>0</v>
      </c>
      <c r="NIA63" s="103">
        <f t="shared" si="426"/>
        <v>0</v>
      </c>
      <c r="NIB63" s="103">
        <f t="shared" si="426"/>
        <v>0</v>
      </c>
      <c r="NIC63" s="103">
        <f t="shared" si="426"/>
        <v>0</v>
      </c>
      <c r="NID63" s="103">
        <f t="shared" si="426"/>
        <v>0</v>
      </c>
      <c r="NIE63" s="103">
        <f t="shared" si="426"/>
        <v>0</v>
      </c>
      <c r="NIF63" s="103">
        <f t="shared" si="426"/>
        <v>0</v>
      </c>
      <c r="NIG63" s="103">
        <f t="shared" si="426"/>
        <v>0</v>
      </c>
      <c r="NIH63" s="103">
        <f t="shared" si="426"/>
        <v>0</v>
      </c>
      <c r="NII63" s="103">
        <f t="shared" si="426"/>
        <v>0</v>
      </c>
      <c r="NIJ63" s="103">
        <f t="shared" si="426"/>
        <v>0</v>
      </c>
      <c r="NIK63" s="103">
        <f t="shared" si="426"/>
        <v>0</v>
      </c>
      <c r="NIL63" s="103">
        <f t="shared" si="426"/>
        <v>0</v>
      </c>
      <c r="NIM63" s="103">
        <f t="shared" si="426"/>
        <v>0</v>
      </c>
      <c r="NIN63" s="103">
        <f t="shared" si="426"/>
        <v>0</v>
      </c>
      <c r="NIO63" s="103">
        <f t="shared" si="426"/>
        <v>0</v>
      </c>
      <c r="NIP63" s="103">
        <f t="shared" si="426"/>
        <v>0</v>
      </c>
      <c r="NIQ63" s="103">
        <f t="shared" si="426"/>
        <v>0</v>
      </c>
      <c r="NIR63" s="103">
        <f t="shared" si="426"/>
        <v>0</v>
      </c>
      <c r="NIS63" s="103">
        <f t="shared" si="426"/>
        <v>0</v>
      </c>
      <c r="NIT63" s="103">
        <f t="shared" si="426"/>
        <v>0</v>
      </c>
      <c r="NIU63" s="103">
        <f t="shared" si="426"/>
        <v>0</v>
      </c>
      <c r="NIV63" s="103">
        <f t="shared" si="426"/>
        <v>0</v>
      </c>
      <c r="NIW63" s="103">
        <f t="shared" si="426"/>
        <v>0</v>
      </c>
      <c r="NIX63" s="103">
        <f t="shared" si="426"/>
        <v>0</v>
      </c>
      <c r="NIY63" s="103">
        <f t="shared" si="426"/>
        <v>0</v>
      </c>
      <c r="NIZ63" s="103">
        <f t="shared" si="426"/>
        <v>0</v>
      </c>
      <c r="NJA63" s="103">
        <f t="shared" si="426"/>
        <v>0</v>
      </c>
      <c r="NJB63" s="103">
        <f t="shared" si="426"/>
        <v>0</v>
      </c>
      <c r="NJC63" s="103">
        <f t="shared" si="426"/>
        <v>0</v>
      </c>
      <c r="NJD63" s="103">
        <f t="shared" si="426"/>
        <v>0</v>
      </c>
      <c r="NJE63" s="103">
        <f t="shared" si="426"/>
        <v>0</v>
      </c>
      <c r="NJF63" s="103">
        <f t="shared" si="426"/>
        <v>0</v>
      </c>
      <c r="NJG63" s="103">
        <f t="shared" si="426"/>
        <v>0</v>
      </c>
      <c r="NJH63" s="103">
        <f t="shared" si="426"/>
        <v>0</v>
      </c>
      <c r="NJI63" s="103">
        <f t="shared" si="426"/>
        <v>0</v>
      </c>
      <c r="NJJ63" s="103">
        <f t="shared" si="426"/>
        <v>0</v>
      </c>
      <c r="NJK63" s="103">
        <f t="shared" si="426"/>
        <v>0</v>
      </c>
      <c r="NJL63" s="103">
        <f t="shared" si="426"/>
        <v>0</v>
      </c>
      <c r="NJM63" s="103">
        <f t="shared" si="426"/>
        <v>0</v>
      </c>
      <c r="NJN63" s="103">
        <f t="shared" si="426"/>
        <v>0</v>
      </c>
      <c r="NJO63" s="103">
        <f t="shared" si="426"/>
        <v>0</v>
      </c>
      <c r="NJP63" s="103">
        <f t="shared" si="426"/>
        <v>0</v>
      </c>
      <c r="NJQ63" s="103">
        <f t="shared" si="426"/>
        <v>0</v>
      </c>
      <c r="NJR63" s="103">
        <f t="shared" si="426"/>
        <v>0</v>
      </c>
      <c r="NJS63" s="103">
        <f t="shared" si="426"/>
        <v>0</v>
      </c>
      <c r="NJT63" s="103">
        <f t="shared" si="426"/>
        <v>0</v>
      </c>
      <c r="NJU63" s="103">
        <f t="shared" ref="NJU63:NMF63" si="427">SUM(NJU23:NJU40)</f>
        <v>0</v>
      </c>
      <c r="NJV63" s="103">
        <f t="shared" si="427"/>
        <v>0</v>
      </c>
      <c r="NJW63" s="103">
        <f t="shared" si="427"/>
        <v>0</v>
      </c>
      <c r="NJX63" s="103">
        <f t="shared" si="427"/>
        <v>0</v>
      </c>
      <c r="NJY63" s="103">
        <f t="shared" si="427"/>
        <v>0</v>
      </c>
      <c r="NJZ63" s="103">
        <f t="shared" si="427"/>
        <v>0</v>
      </c>
      <c r="NKA63" s="103">
        <f t="shared" si="427"/>
        <v>0</v>
      </c>
      <c r="NKB63" s="103">
        <f t="shared" si="427"/>
        <v>0</v>
      </c>
      <c r="NKC63" s="103">
        <f t="shared" si="427"/>
        <v>0</v>
      </c>
      <c r="NKD63" s="103">
        <f t="shared" si="427"/>
        <v>0</v>
      </c>
      <c r="NKE63" s="103">
        <f t="shared" si="427"/>
        <v>0</v>
      </c>
      <c r="NKF63" s="103">
        <f t="shared" si="427"/>
        <v>0</v>
      </c>
      <c r="NKG63" s="103">
        <f t="shared" si="427"/>
        <v>0</v>
      </c>
      <c r="NKH63" s="103">
        <f t="shared" si="427"/>
        <v>0</v>
      </c>
      <c r="NKI63" s="103">
        <f t="shared" si="427"/>
        <v>0</v>
      </c>
      <c r="NKJ63" s="103">
        <f t="shared" si="427"/>
        <v>0</v>
      </c>
      <c r="NKK63" s="103">
        <f t="shared" si="427"/>
        <v>0</v>
      </c>
      <c r="NKL63" s="103">
        <f t="shared" si="427"/>
        <v>0</v>
      </c>
      <c r="NKM63" s="103">
        <f t="shared" si="427"/>
        <v>0</v>
      </c>
      <c r="NKN63" s="103">
        <f t="shared" si="427"/>
        <v>0</v>
      </c>
      <c r="NKO63" s="103">
        <f t="shared" si="427"/>
        <v>0</v>
      </c>
      <c r="NKP63" s="103">
        <f t="shared" si="427"/>
        <v>0</v>
      </c>
      <c r="NKQ63" s="103">
        <f t="shared" si="427"/>
        <v>0</v>
      </c>
      <c r="NKR63" s="103">
        <f t="shared" si="427"/>
        <v>0</v>
      </c>
      <c r="NKS63" s="103">
        <f t="shared" si="427"/>
        <v>0</v>
      </c>
      <c r="NKT63" s="103">
        <f t="shared" si="427"/>
        <v>0</v>
      </c>
      <c r="NKU63" s="103">
        <f t="shared" si="427"/>
        <v>0</v>
      </c>
      <c r="NKV63" s="103">
        <f t="shared" si="427"/>
        <v>0</v>
      </c>
      <c r="NKW63" s="103">
        <f t="shared" si="427"/>
        <v>0</v>
      </c>
      <c r="NKX63" s="103">
        <f t="shared" si="427"/>
        <v>0</v>
      </c>
      <c r="NKY63" s="103">
        <f t="shared" si="427"/>
        <v>0</v>
      </c>
      <c r="NKZ63" s="103">
        <f t="shared" si="427"/>
        <v>0</v>
      </c>
      <c r="NLA63" s="103">
        <f t="shared" si="427"/>
        <v>0</v>
      </c>
      <c r="NLB63" s="103">
        <f t="shared" si="427"/>
        <v>0</v>
      </c>
      <c r="NLC63" s="103">
        <f t="shared" si="427"/>
        <v>0</v>
      </c>
      <c r="NLD63" s="103">
        <f t="shared" si="427"/>
        <v>0</v>
      </c>
      <c r="NLE63" s="103">
        <f t="shared" si="427"/>
        <v>0</v>
      </c>
      <c r="NLF63" s="103">
        <f t="shared" si="427"/>
        <v>0</v>
      </c>
      <c r="NLG63" s="103">
        <f t="shared" si="427"/>
        <v>0</v>
      </c>
      <c r="NLH63" s="103">
        <f t="shared" si="427"/>
        <v>0</v>
      </c>
      <c r="NLI63" s="103">
        <f t="shared" si="427"/>
        <v>0</v>
      </c>
      <c r="NLJ63" s="103">
        <f t="shared" si="427"/>
        <v>0</v>
      </c>
      <c r="NLK63" s="103">
        <f t="shared" si="427"/>
        <v>0</v>
      </c>
      <c r="NLL63" s="103">
        <f t="shared" si="427"/>
        <v>0</v>
      </c>
      <c r="NLM63" s="103">
        <f t="shared" si="427"/>
        <v>0</v>
      </c>
      <c r="NLN63" s="103">
        <f t="shared" si="427"/>
        <v>0</v>
      </c>
      <c r="NLO63" s="103">
        <f t="shared" si="427"/>
        <v>0</v>
      </c>
      <c r="NLP63" s="103">
        <f t="shared" si="427"/>
        <v>0</v>
      </c>
      <c r="NLQ63" s="103">
        <f t="shared" si="427"/>
        <v>0</v>
      </c>
      <c r="NLR63" s="103">
        <f t="shared" si="427"/>
        <v>0</v>
      </c>
      <c r="NLS63" s="103">
        <f t="shared" si="427"/>
        <v>0</v>
      </c>
      <c r="NLT63" s="103">
        <f t="shared" si="427"/>
        <v>0</v>
      </c>
      <c r="NLU63" s="103">
        <f t="shared" si="427"/>
        <v>0</v>
      </c>
      <c r="NLV63" s="103">
        <f t="shared" si="427"/>
        <v>0</v>
      </c>
      <c r="NLW63" s="103">
        <f t="shared" si="427"/>
        <v>0</v>
      </c>
      <c r="NLX63" s="103">
        <f t="shared" si="427"/>
        <v>0</v>
      </c>
      <c r="NLY63" s="103">
        <f t="shared" si="427"/>
        <v>0</v>
      </c>
      <c r="NLZ63" s="103">
        <f t="shared" si="427"/>
        <v>0</v>
      </c>
      <c r="NMA63" s="103">
        <f t="shared" si="427"/>
        <v>0</v>
      </c>
      <c r="NMB63" s="103">
        <f t="shared" si="427"/>
        <v>0</v>
      </c>
      <c r="NMC63" s="103">
        <f t="shared" si="427"/>
        <v>0</v>
      </c>
      <c r="NMD63" s="103">
        <f t="shared" si="427"/>
        <v>0</v>
      </c>
      <c r="NME63" s="103">
        <f t="shared" si="427"/>
        <v>0</v>
      </c>
      <c r="NMF63" s="103">
        <f t="shared" si="427"/>
        <v>0</v>
      </c>
      <c r="NMG63" s="103">
        <f t="shared" ref="NMG63:NOR63" si="428">SUM(NMG23:NMG40)</f>
        <v>0</v>
      </c>
      <c r="NMH63" s="103">
        <f t="shared" si="428"/>
        <v>0</v>
      </c>
      <c r="NMI63" s="103">
        <f t="shared" si="428"/>
        <v>0</v>
      </c>
      <c r="NMJ63" s="103">
        <f t="shared" si="428"/>
        <v>0</v>
      </c>
      <c r="NMK63" s="103">
        <f t="shared" si="428"/>
        <v>0</v>
      </c>
      <c r="NML63" s="103">
        <f t="shared" si="428"/>
        <v>0</v>
      </c>
      <c r="NMM63" s="103">
        <f t="shared" si="428"/>
        <v>0</v>
      </c>
      <c r="NMN63" s="103">
        <f t="shared" si="428"/>
        <v>0</v>
      </c>
      <c r="NMO63" s="103">
        <f t="shared" si="428"/>
        <v>0</v>
      </c>
      <c r="NMP63" s="103">
        <f t="shared" si="428"/>
        <v>0</v>
      </c>
      <c r="NMQ63" s="103">
        <f t="shared" si="428"/>
        <v>0</v>
      </c>
      <c r="NMR63" s="103">
        <f t="shared" si="428"/>
        <v>0</v>
      </c>
      <c r="NMS63" s="103">
        <f t="shared" si="428"/>
        <v>0</v>
      </c>
      <c r="NMT63" s="103">
        <f t="shared" si="428"/>
        <v>0</v>
      </c>
      <c r="NMU63" s="103">
        <f t="shared" si="428"/>
        <v>0</v>
      </c>
      <c r="NMV63" s="103">
        <f t="shared" si="428"/>
        <v>0</v>
      </c>
      <c r="NMW63" s="103">
        <f t="shared" si="428"/>
        <v>0</v>
      </c>
      <c r="NMX63" s="103">
        <f t="shared" si="428"/>
        <v>0</v>
      </c>
      <c r="NMY63" s="103">
        <f t="shared" si="428"/>
        <v>0</v>
      </c>
      <c r="NMZ63" s="103">
        <f t="shared" si="428"/>
        <v>0</v>
      </c>
      <c r="NNA63" s="103">
        <f t="shared" si="428"/>
        <v>0</v>
      </c>
      <c r="NNB63" s="103">
        <f t="shared" si="428"/>
        <v>0</v>
      </c>
      <c r="NNC63" s="103">
        <f t="shared" si="428"/>
        <v>0</v>
      </c>
      <c r="NND63" s="103">
        <f t="shared" si="428"/>
        <v>0</v>
      </c>
      <c r="NNE63" s="103">
        <f t="shared" si="428"/>
        <v>0</v>
      </c>
      <c r="NNF63" s="103">
        <f t="shared" si="428"/>
        <v>0</v>
      </c>
      <c r="NNG63" s="103">
        <f t="shared" si="428"/>
        <v>0</v>
      </c>
      <c r="NNH63" s="103">
        <f t="shared" si="428"/>
        <v>0</v>
      </c>
      <c r="NNI63" s="103">
        <f t="shared" si="428"/>
        <v>0</v>
      </c>
      <c r="NNJ63" s="103">
        <f t="shared" si="428"/>
        <v>0</v>
      </c>
      <c r="NNK63" s="103">
        <f t="shared" si="428"/>
        <v>0</v>
      </c>
      <c r="NNL63" s="103">
        <f t="shared" si="428"/>
        <v>0</v>
      </c>
      <c r="NNM63" s="103">
        <f t="shared" si="428"/>
        <v>0</v>
      </c>
      <c r="NNN63" s="103">
        <f t="shared" si="428"/>
        <v>0</v>
      </c>
      <c r="NNO63" s="103">
        <f t="shared" si="428"/>
        <v>0</v>
      </c>
      <c r="NNP63" s="103">
        <f t="shared" si="428"/>
        <v>0</v>
      </c>
      <c r="NNQ63" s="103">
        <f t="shared" si="428"/>
        <v>0</v>
      </c>
      <c r="NNR63" s="103">
        <f t="shared" si="428"/>
        <v>0</v>
      </c>
      <c r="NNS63" s="103">
        <f t="shared" si="428"/>
        <v>0</v>
      </c>
      <c r="NNT63" s="103">
        <f t="shared" si="428"/>
        <v>0</v>
      </c>
      <c r="NNU63" s="103">
        <f t="shared" si="428"/>
        <v>0</v>
      </c>
      <c r="NNV63" s="103">
        <f t="shared" si="428"/>
        <v>0</v>
      </c>
      <c r="NNW63" s="103">
        <f t="shared" si="428"/>
        <v>0</v>
      </c>
      <c r="NNX63" s="103">
        <f t="shared" si="428"/>
        <v>0</v>
      </c>
      <c r="NNY63" s="103">
        <f t="shared" si="428"/>
        <v>0</v>
      </c>
      <c r="NNZ63" s="103">
        <f t="shared" si="428"/>
        <v>0</v>
      </c>
      <c r="NOA63" s="103">
        <f t="shared" si="428"/>
        <v>0</v>
      </c>
      <c r="NOB63" s="103">
        <f t="shared" si="428"/>
        <v>0</v>
      </c>
      <c r="NOC63" s="103">
        <f t="shared" si="428"/>
        <v>0</v>
      </c>
      <c r="NOD63" s="103">
        <f t="shared" si="428"/>
        <v>0</v>
      </c>
      <c r="NOE63" s="103">
        <f t="shared" si="428"/>
        <v>0</v>
      </c>
      <c r="NOF63" s="103">
        <f t="shared" si="428"/>
        <v>0</v>
      </c>
      <c r="NOG63" s="103">
        <f t="shared" si="428"/>
        <v>0</v>
      </c>
      <c r="NOH63" s="103">
        <f t="shared" si="428"/>
        <v>0</v>
      </c>
      <c r="NOI63" s="103">
        <f t="shared" si="428"/>
        <v>0</v>
      </c>
      <c r="NOJ63" s="103">
        <f t="shared" si="428"/>
        <v>0</v>
      </c>
      <c r="NOK63" s="103">
        <f t="shared" si="428"/>
        <v>0</v>
      </c>
      <c r="NOL63" s="103">
        <f t="shared" si="428"/>
        <v>0</v>
      </c>
      <c r="NOM63" s="103">
        <f t="shared" si="428"/>
        <v>0</v>
      </c>
      <c r="NON63" s="103">
        <f t="shared" si="428"/>
        <v>0</v>
      </c>
      <c r="NOO63" s="103">
        <f t="shared" si="428"/>
        <v>0</v>
      </c>
      <c r="NOP63" s="103">
        <f t="shared" si="428"/>
        <v>0</v>
      </c>
      <c r="NOQ63" s="103">
        <f t="shared" si="428"/>
        <v>0</v>
      </c>
      <c r="NOR63" s="103">
        <f t="shared" si="428"/>
        <v>0</v>
      </c>
      <c r="NOS63" s="103">
        <f t="shared" ref="NOS63:NRD63" si="429">SUM(NOS23:NOS40)</f>
        <v>0</v>
      </c>
      <c r="NOT63" s="103">
        <f t="shared" si="429"/>
        <v>0</v>
      </c>
      <c r="NOU63" s="103">
        <f t="shared" si="429"/>
        <v>0</v>
      </c>
      <c r="NOV63" s="103">
        <f t="shared" si="429"/>
        <v>0</v>
      </c>
      <c r="NOW63" s="103">
        <f t="shared" si="429"/>
        <v>0</v>
      </c>
      <c r="NOX63" s="103">
        <f t="shared" si="429"/>
        <v>0</v>
      </c>
      <c r="NOY63" s="103">
        <f t="shared" si="429"/>
        <v>0</v>
      </c>
      <c r="NOZ63" s="103">
        <f t="shared" si="429"/>
        <v>0</v>
      </c>
      <c r="NPA63" s="103">
        <f t="shared" si="429"/>
        <v>0</v>
      </c>
      <c r="NPB63" s="103">
        <f t="shared" si="429"/>
        <v>0</v>
      </c>
      <c r="NPC63" s="103">
        <f t="shared" si="429"/>
        <v>0</v>
      </c>
      <c r="NPD63" s="103">
        <f t="shared" si="429"/>
        <v>0</v>
      </c>
      <c r="NPE63" s="103">
        <f t="shared" si="429"/>
        <v>0</v>
      </c>
      <c r="NPF63" s="103">
        <f t="shared" si="429"/>
        <v>0</v>
      </c>
      <c r="NPG63" s="103">
        <f t="shared" si="429"/>
        <v>0</v>
      </c>
      <c r="NPH63" s="103">
        <f t="shared" si="429"/>
        <v>0</v>
      </c>
      <c r="NPI63" s="103">
        <f t="shared" si="429"/>
        <v>0</v>
      </c>
      <c r="NPJ63" s="103">
        <f t="shared" si="429"/>
        <v>0</v>
      </c>
      <c r="NPK63" s="103">
        <f t="shared" si="429"/>
        <v>0</v>
      </c>
      <c r="NPL63" s="103">
        <f t="shared" si="429"/>
        <v>0</v>
      </c>
      <c r="NPM63" s="103">
        <f t="shared" si="429"/>
        <v>0</v>
      </c>
      <c r="NPN63" s="103">
        <f t="shared" si="429"/>
        <v>0</v>
      </c>
      <c r="NPO63" s="103">
        <f t="shared" si="429"/>
        <v>0</v>
      </c>
      <c r="NPP63" s="103">
        <f t="shared" si="429"/>
        <v>0</v>
      </c>
      <c r="NPQ63" s="103">
        <f t="shared" si="429"/>
        <v>0</v>
      </c>
      <c r="NPR63" s="103">
        <f t="shared" si="429"/>
        <v>0</v>
      </c>
      <c r="NPS63" s="103">
        <f t="shared" si="429"/>
        <v>0</v>
      </c>
      <c r="NPT63" s="103">
        <f t="shared" si="429"/>
        <v>0</v>
      </c>
      <c r="NPU63" s="103">
        <f t="shared" si="429"/>
        <v>0</v>
      </c>
      <c r="NPV63" s="103">
        <f t="shared" si="429"/>
        <v>0</v>
      </c>
      <c r="NPW63" s="103">
        <f t="shared" si="429"/>
        <v>0</v>
      </c>
      <c r="NPX63" s="103">
        <f t="shared" si="429"/>
        <v>0</v>
      </c>
      <c r="NPY63" s="103">
        <f t="shared" si="429"/>
        <v>0</v>
      </c>
      <c r="NPZ63" s="103">
        <f t="shared" si="429"/>
        <v>0</v>
      </c>
      <c r="NQA63" s="103">
        <f t="shared" si="429"/>
        <v>0</v>
      </c>
      <c r="NQB63" s="103">
        <f t="shared" si="429"/>
        <v>0</v>
      </c>
      <c r="NQC63" s="103">
        <f t="shared" si="429"/>
        <v>0</v>
      </c>
      <c r="NQD63" s="103">
        <f t="shared" si="429"/>
        <v>0</v>
      </c>
      <c r="NQE63" s="103">
        <f t="shared" si="429"/>
        <v>0</v>
      </c>
      <c r="NQF63" s="103">
        <f t="shared" si="429"/>
        <v>0</v>
      </c>
      <c r="NQG63" s="103">
        <f t="shared" si="429"/>
        <v>0</v>
      </c>
      <c r="NQH63" s="103">
        <f t="shared" si="429"/>
        <v>0</v>
      </c>
      <c r="NQI63" s="103">
        <f t="shared" si="429"/>
        <v>0</v>
      </c>
      <c r="NQJ63" s="103">
        <f t="shared" si="429"/>
        <v>0</v>
      </c>
      <c r="NQK63" s="103">
        <f t="shared" si="429"/>
        <v>0</v>
      </c>
      <c r="NQL63" s="103">
        <f t="shared" si="429"/>
        <v>0</v>
      </c>
      <c r="NQM63" s="103">
        <f t="shared" si="429"/>
        <v>0</v>
      </c>
      <c r="NQN63" s="103">
        <f t="shared" si="429"/>
        <v>0</v>
      </c>
      <c r="NQO63" s="103">
        <f t="shared" si="429"/>
        <v>0</v>
      </c>
      <c r="NQP63" s="103">
        <f t="shared" si="429"/>
        <v>0</v>
      </c>
      <c r="NQQ63" s="103">
        <f t="shared" si="429"/>
        <v>0</v>
      </c>
      <c r="NQR63" s="103">
        <f t="shared" si="429"/>
        <v>0</v>
      </c>
      <c r="NQS63" s="103">
        <f t="shared" si="429"/>
        <v>0</v>
      </c>
      <c r="NQT63" s="103">
        <f t="shared" si="429"/>
        <v>0</v>
      </c>
      <c r="NQU63" s="103">
        <f t="shared" si="429"/>
        <v>0</v>
      </c>
      <c r="NQV63" s="103">
        <f t="shared" si="429"/>
        <v>0</v>
      </c>
      <c r="NQW63" s="103">
        <f t="shared" si="429"/>
        <v>0</v>
      </c>
      <c r="NQX63" s="103">
        <f t="shared" si="429"/>
        <v>0</v>
      </c>
      <c r="NQY63" s="103">
        <f t="shared" si="429"/>
        <v>0</v>
      </c>
      <c r="NQZ63" s="103">
        <f t="shared" si="429"/>
        <v>0</v>
      </c>
      <c r="NRA63" s="103">
        <f t="shared" si="429"/>
        <v>0</v>
      </c>
      <c r="NRB63" s="103">
        <f t="shared" si="429"/>
        <v>0</v>
      </c>
      <c r="NRC63" s="103">
        <f t="shared" si="429"/>
        <v>0</v>
      </c>
      <c r="NRD63" s="103">
        <f t="shared" si="429"/>
        <v>0</v>
      </c>
      <c r="NRE63" s="103">
        <f t="shared" ref="NRE63:NTP63" si="430">SUM(NRE23:NRE40)</f>
        <v>0</v>
      </c>
      <c r="NRF63" s="103">
        <f t="shared" si="430"/>
        <v>0</v>
      </c>
      <c r="NRG63" s="103">
        <f t="shared" si="430"/>
        <v>0</v>
      </c>
      <c r="NRH63" s="103">
        <f t="shared" si="430"/>
        <v>0</v>
      </c>
      <c r="NRI63" s="103">
        <f t="shared" si="430"/>
        <v>0</v>
      </c>
      <c r="NRJ63" s="103">
        <f t="shared" si="430"/>
        <v>0</v>
      </c>
      <c r="NRK63" s="103">
        <f t="shared" si="430"/>
        <v>0</v>
      </c>
      <c r="NRL63" s="103">
        <f t="shared" si="430"/>
        <v>0</v>
      </c>
      <c r="NRM63" s="103">
        <f t="shared" si="430"/>
        <v>0</v>
      </c>
      <c r="NRN63" s="103">
        <f t="shared" si="430"/>
        <v>0</v>
      </c>
      <c r="NRO63" s="103">
        <f t="shared" si="430"/>
        <v>0</v>
      </c>
      <c r="NRP63" s="103">
        <f t="shared" si="430"/>
        <v>0</v>
      </c>
      <c r="NRQ63" s="103">
        <f t="shared" si="430"/>
        <v>0</v>
      </c>
      <c r="NRR63" s="103">
        <f t="shared" si="430"/>
        <v>0</v>
      </c>
      <c r="NRS63" s="103">
        <f t="shared" si="430"/>
        <v>0</v>
      </c>
      <c r="NRT63" s="103">
        <f t="shared" si="430"/>
        <v>0</v>
      </c>
      <c r="NRU63" s="103">
        <f t="shared" si="430"/>
        <v>0</v>
      </c>
      <c r="NRV63" s="103">
        <f t="shared" si="430"/>
        <v>0</v>
      </c>
      <c r="NRW63" s="103">
        <f t="shared" si="430"/>
        <v>0</v>
      </c>
      <c r="NRX63" s="103">
        <f t="shared" si="430"/>
        <v>0</v>
      </c>
      <c r="NRY63" s="103">
        <f t="shared" si="430"/>
        <v>0</v>
      </c>
      <c r="NRZ63" s="103">
        <f t="shared" si="430"/>
        <v>0</v>
      </c>
      <c r="NSA63" s="103">
        <f t="shared" si="430"/>
        <v>0</v>
      </c>
      <c r="NSB63" s="103">
        <f t="shared" si="430"/>
        <v>0</v>
      </c>
      <c r="NSC63" s="103">
        <f t="shared" si="430"/>
        <v>0</v>
      </c>
      <c r="NSD63" s="103">
        <f t="shared" si="430"/>
        <v>0</v>
      </c>
      <c r="NSE63" s="103">
        <f t="shared" si="430"/>
        <v>0</v>
      </c>
      <c r="NSF63" s="103">
        <f t="shared" si="430"/>
        <v>0</v>
      </c>
      <c r="NSG63" s="103">
        <f t="shared" si="430"/>
        <v>0</v>
      </c>
      <c r="NSH63" s="103">
        <f t="shared" si="430"/>
        <v>0</v>
      </c>
      <c r="NSI63" s="103">
        <f t="shared" si="430"/>
        <v>0</v>
      </c>
      <c r="NSJ63" s="103">
        <f t="shared" si="430"/>
        <v>0</v>
      </c>
      <c r="NSK63" s="103">
        <f t="shared" si="430"/>
        <v>0</v>
      </c>
      <c r="NSL63" s="103">
        <f t="shared" si="430"/>
        <v>0</v>
      </c>
      <c r="NSM63" s="103">
        <f t="shared" si="430"/>
        <v>0</v>
      </c>
      <c r="NSN63" s="103">
        <f t="shared" si="430"/>
        <v>0</v>
      </c>
      <c r="NSO63" s="103">
        <f t="shared" si="430"/>
        <v>0</v>
      </c>
      <c r="NSP63" s="103">
        <f t="shared" si="430"/>
        <v>0</v>
      </c>
      <c r="NSQ63" s="103">
        <f t="shared" si="430"/>
        <v>0</v>
      </c>
      <c r="NSR63" s="103">
        <f t="shared" si="430"/>
        <v>0</v>
      </c>
      <c r="NSS63" s="103">
        <f t="shared" si="430"/>
        <v>0</v>
      </c>
      <c r="NST63" s="103">
        <f t="shared" si="430"/>
        <v>0</v>
      </c>
      <c r="NSU63" s="103">
        <f t="shared" si="430"/>
        <v>0</v>
      </c>
      <c r="NSV63" s="103">
        <f t="shared" si="430"/>
        <v>0</v>
      </c>
      <c r="NSW63" s="103">
        <f t="shared" si="430"/>
        <v>0</v>
      </c>
      <c r="NSX63" s="103">
        <f t="shared" si="430"/>
        <v>0</v>
      </c>
      <c r="NSY63" s="103">
        <f t="shared" si="430"/>
        <v>0</v>
      </c>
      <c r="NSZ63" s="103">
        <f t="shared" si="430"/>
        <v>0</v>
      </c>
      <c r="NTA63" s="103">
        <f t="shared" si="430"/>
        <v>0</v>
      </c>
      <c r="NTB63" s="103">
        <f t="shared" si="430"/>
        <v>0</v>
      </c>
      <c r="NTC63" s="103">
        <f t="shared" si="430"/>
        <v>0</v>
      </c>
      <c r="NTD63" s="103">
        <f t="shared" si="430"/>
        <v>0</v>
      </c>
      <c r="NTE63" s="103">
        <f t="shared" si="430"/>
        <v>0</v>
      </c>
      <c r="NTF63" s="103">
        <f t="shared" si="430"/>
        <v>0</v>
      </c>
      <c r="NTG63" s="103">
        <f t="shared" si="430"/>
        <v>0</v>
      </c>
      <c r="NTH63" s="103">
        <f t="shared" si="430"/>
        <v>0</v>
      </c>
      <c r="NTI63" s="103">
        <f t="shared" si="430"/>
        <v>0</v>
      </c>
      <c r="NTJ63" s="103">
        <f t="shared" si="430"/>
        <v>0</v>
      </c>
      <c r="NTK63" s="103">
        <f t="shared" si="430"/>
        <v>0</v>
      </c>
      <c r="NTL63" s="103">
        <f t="shared" si="430"/>
        <v>0</v>
      </c>
      <c r="NTM63" s="103">
        <f t="shared" si="430"/>
        <v>0</v>
      </c>
      <c r="NTN63" s="103">
        <f t="shared" si="430"/>
        <v>0</v>
      </c>
      <c r="NTO63" s="103">
        <f t="shared" si="430"/>
        <v>0</v>
      </c>
      <c r="NTP63" s="103">
        <f t="shared" si="430"/>
        <v>0</v>
      </c>
      <c r="NTQ63" s="103">
        <f t="shared" ref="NTQ63:NWB63" si="431">SUM(NTQ23:NTQ40)</f>
        <v>0</v>
      </c>
      <c r="NTR63" s="103">
        <f t="shared" si="431"/>
        <v>0</v>
      </c>
      <c r="NTS63" s="103">
        <f t="shared" si="431"/>
        <v>0</v>
      </c>
      <c r="NTT63" s="103">
        <f t="shared" si="431"/>
        <v>0</v>
      </c>
      <c r="NTU63" s="103">
        <f t="shared" si="431"/>
        <v>0</v>
      </c>
      <c r="NTV63" s="103">
        <f t="shared" si="431"/>
        <v>0</v>
      </c>
      <c r="NTW63" s="103">
        <f t="shared" si="431"/>
        <v>0</v>
      </c>
      <c r="NTX63" s="103">
        <f t="shared" si="431"/>
        <v>0</v>
      </c>
      <c r="NTY63" s="103">
        <f t="shared" si="431"/>
        <v>0</v>
      </c>
      <c r="NTZ63" s="103">
        <f t="shared" si="431"/>
        <v>0</v>
      </c>
      <c r="NUA63" s="103">
        <f t="shared" si="431"/>
        <v>0</v>
      </c>
      <c r="NUB63" s="103">
        <f t="shared" si="431"/>
        <v>0</v>
      </c>
      <c r="NUC63" s="103">
        <f t="shared" si="431"/>
        <v>0</v>
      </c>
      <c r="NUD63" s="103">
        <f t="shared" si="431"/>
        <v>0</v>
      </c>
      <c r="NUE63" s="103">
        <f t="shared" si="431"/>
        <v>0</v>
      </c>
      <c r="NUF63" s="103">
        <f t="shared" si="431"/>
        <v>0</v>
      </c>
      <c r="NUG63" s="103">
        <f t="shared" si="431"/>
        <v>0</v>
      </c>
      <c r="NUH63" s="103">
        <f t="shared" si="431"/>
        <v>0</v>
      </c>
      <c r="NUI63" s="103">
        <f t="shared" si="431"/>
        <v>0</v>
      </c>
      <c r="NUJ63" s="103">
        <f t="shared" si="431"/>
        <v>0</v>
      </c>
      <c r="NUK63" s="103">
        <f t="shared" si="431"/>
        <v>0</v>
      </c>
      <c r="NUL63" s="103">
        <f t="shared" si="431"/>
        <v>0</v>
      </c>
      <c r="NUM63" s="103">
        <f t="shared" si="431"/>
        <v>0</v>
      </c>
      <c r="NUN63" s="103">
        <f t="shared" si="431"/>
        <v>0</v>
      </c>
      <c r="NUO63" s="103">
        <f t="shared" si="431"/>
        <v>0</v>
      </c>
      <c r="NUP63" s="103">
        <f t="shared" si="431"/>
        <v>0</v>
      </c>
      <c r="NUQ63" s="103">
        <f t="shared" si="431"/>
        <v>0</v>
      </c>
      <c r="NUR63" s="103">
        <f t="shared" si="431"/>
        <v>0</v>
      </c>
      <c r="NUS63" s="103">
        <f t="shared" si="431"/>
        <v>0</v>
      </c>
      <c r="NUT63" s="103">
        <f t="shared" si="431"/>
        <v>0</v>
      </c>
      <c r="NUU63" s="103">
        <f t="shared" si="431"/>
        <v>0</v>
      </c>
      <c r="NUV63" s="103">
        <f t="shared" si="431"/>
        <v>0</v>
      </c>
      <c r="NUW63" s="103">
        <f t="shared" si="431"/>
        <v>0</v>
      </c>
      <c r="NUX63" s="103">
        <f t="shared" si="431"/>
        <v>0</v>
      </c>
      <c r="NUY63" s="103">
        <f t="shared" si="431"/>
        <v>0</v>
      </c>
      <c r="NUZ63" s="103">
        <f t="shared" si="431"/>
        <v>0</v>
      </c>
      <c r="NVA63" s="103">
        <f t="shared" si="431"/>
        <v>0</v>
      </c>
      <c r="NVB63" s="103">
        <f t="shared" si="431"/>
        <v>0</v>
      </c>
      <c r="NVC63" s="103">
        <f t="shared" si="431"/>
        <v>0</v>
      </c>
      <c r="NVD63" s="103">
        <f t="shared" si="431"/>
        <v>0</v>
      </c>
      <c r="NVE63" s="103">
        <f t="shared" si="431"/>
        <v>0</v>
      </c>
      <c r="NVF63" s="103">
        <f t="shared" si="431"/>
        <v>0</v>
      </c>
      <c r="NVG63" s="103">
        <f t="shared" si="431"/>
        <v>0</v>
      </c>
      <c r="NVH63" s="103">
        <f t="shared" si="431"/>
        <v>0</v>
      </c>
      <c r="NVI63" s="103">
        <f t="shared" si="431"/>
        <v>0</v>
      </c>
      <c r="NVJ63" s="103">
        <f t="shared" si="431"/>
        <v>0</v>
      </c>
      <c r="NVK63" s="103">
        <f t="shared" si="431"/>
        <v>0</v>
      </c>
      <c r="NVL63" s="103">
        <f t="shared" si="431"/>
        <v>0</v>
      </c>
      <c r="NVM63" s="103">
        <f t="shared" si="431"/>
        <v>0</v>
      </c>
      <c r="NVN63" s="103">
        <f t="shared" si="431"/>
        <v>0</v>
      </c>
      <c r="NVO63" s="103">
        <f t="shared" si="431"/>
        <v>0</v>
      </c>
      <c r="NVP63" s="103">
        <f t="shared" si="431"/>
        <v>0</v>
      </c>
      <c r="NVQ63" s="103">
        <f t="shared" si="431"/>
        <v>0</v>
      </c>
      <c r="NVR63" s="103">
        <f t="shared" si="431"/>
        <v>0</v>
      </c>
      <c r="NVS63" s="103">
        <f t="shared" si="431"/>
        <v>0</v>
      </c>
      <c r="NVT63" s="103">
        <f t="shared" si="431"/>
        <v>0</v>
      </c>
      <c r="NVU63" s="103">
        <f t="shared" si="431"/>
        <v>0</v>
      </c>
      <c r="NVV63" s="103">
        <f t="shared" si="431"/>
        <v>0</v>
      </c>
      <c r="NVW63" s="103">
        <f t="shared" si="431"/>
        <v>0</v>
      </c>
      <c r="NVX63" s="103">
        <f t="shared" si="431"/>
        <v>0</v>
      </c>
      <c r="NVY63" s="103">
        <f t="shared" si="431"/>
        <v>0</v>
      </c>
      <c r="NVZ63" s="103">
        <f t="shared" si="431"/>
        <v>0</v>
      </c>
      <c r="NWA63" s="103">
        <f t="shared" si="431"/>
        <v>0</v>
      </c>
      <c r="NWB63" s="103">
        <f t="shared" si="431"/>
        <v>0</v>
      </c>
      <c r="NWC63" s="103">
        <f t="shared" ref="NWC63:NYN63" si="432">SUM(NWC23:NWC40)</f>
        <v>0</v>
      </c>
      <c r="NWD63" s="103">
        <f t="shared" si="432"/>
        <v>0</v>
      </c>
      <c r="NWE63" s="103">
        <f t="shared" si="432"/>
        <v>0</v>
      </c>
      <c r="NWF63" s="103">
        <f t="shared" si="432"/>
        <v>0</v>
      </c>
      <c r="NWG63" s="103">
        <f t="shared" si="432"/>
        <v>0</v>
      </c>
      <c r="NWH63" s="103">
        <f t="shared" si="432"/>
        <v>0</v>
      </c>
      <c r="NWI63" s="103">
        <f t="shared" si="432"/>
        <v>0</v>
      </c>
      <c r="NWJ63" s="103">
        <f t="shared" si="432"/>
        <v>0</v>
      </c>
      <c r="NWK63" s="103">
        <f t="shared" si="432"/>
        <v>0</v>
      </c>
      <c r="NWL63" s="103">
        <f t="shared" si="432"/>
        <v>0</v>
      </c>
      <c r="NWM63" s="103">
        <f t="shared" si="432"/>
        <v>0</v>
      </c>
      <c r="NWN63" s="103">
        <f t="shared" si="432"/>
        <v>0</v>
      </c>
      <c r="NWO63" s="103">
        <f t="shared" si="432"/>
        <v>0</v>
      </c>
      <c r="NWP63" s="103">
        <f t="shared" si="432"/>
        <v>0</v>
      </c>
      <c r="NWQ63" s="103">
        <f t="shared" si="432"/>
        <v>0</v>
      </c>
      <c r="NWR63" s="103">
        <f t="shared" si="432"/>
        <v>0</v>
      </c>
      <c r="NWS63" s="103">
        <f t="shared" si="432"/>
        <v>0</v>
      </c>
      <c r="NWT63" s="103">
        <f t="shared" si="432"/>
        <v>0</v>
      </c>
      <c r="NWU63" s="103">
        <f t="shared" si="432"/>
        <v>0</v>
      </c>
      <c r="NWV63" s="103">
        <f t="shared" si="432"/>
        <v>0</v>
      </c>
      <c r="NWW63" s="103">
        <f t="shared" si="432"/>
        <v>0</v>
      </c>
      <c r="NWX63" s="103">
        <f t="shared" si="432"/>
        <v>0</v>
      </c>
      <c r="NWY63" s="103">
        <f t="shared" si="432"/>
        <v>0</v>
      </c>
      <c r="NWZ63" s="103">
        <f t="shared" si="432"/>
        <v>0</v>
      </c>
      <c r="NXA63" s="103">
        <f t="shared" si="432"/>
        <v>0</v>
      </c>
      <c r="NXB63" s="103">
        <f t="shared" si="432"/>
        <v>0</v>
      </c>
      <c r="NXC63" s="103">
        <f t="shared" si="432"/>
        <v>0</v>
      </c>
      <c r="NXD63" s="103">
        <f t="shared" si="432"/>
        <v>0</v>
      </c>
      <c r="NXE63" s="103">
        <f t="shared" si="432"/>
        <v>0</v>
      </c>
      <c r="NXF63" s="103">
        <f t="shared" si="432"/>
        <v>0</v>
      </c>
      <c r="NXG63" s="103">
        <f t="shared" si="432"/>
        <v>0</v>
      </c>
      <c r="NXH63" s="103">
        <f t="shared" si="432"/>
        <v>0</v>
      </c>
      <c r="NXI63" s="103">
        <f t="shared" si="432"/>
        <v>0</v>
      </c>
      <c r="NXJ63" s="103">
        <f t="shared" si="432"/>
        <v>0</v>
      </c>
      <c r="NXK63" s="103">
        <f t="shared" si="432"/>
        <v>0</v>
      </c>
      <c r="NXL63" s="103">
        <f t="shared" si="432"/>
        <v>0</v>
      </c>
      <c r="NXM63" s="103">
        <f t="shared" si="432"/>
        <v>0</v>
      </c>
      <c r="NXN63" s="103">
        <f t="shared" si="432"/>
        <v>0</v>
      </c>
      <c r="NXO63" s="103">
        <f t="shared" si="432"/>
        <v>0</v>
      </c>
      <c r="NXP63" s="103">
        <f t="shared" si="432"/>
        <v>0</v>
      </c>
      <c r="NXQ63" s="103">
        <f t="shared" si="432"/>
        <v>0</v>
      </c>
      <c r="NXR63" s="103">
        <f t="shared" si="432"/>
        <v>0</v>
      </c>
      <c r="NXS63" s="103">
        <f t="shared" si="432"/>
        <v>0</v>
      </c>
      <c r="NXT63" s="103">
        <f t="shared" si="432"/>
        <v>0</v>
      </c>
      <c r="NXU63" s="103">
        <f t="shared" si="432"/>
        <v>0</v>
      </c>
      <c r="NXV63" s="103">
        <f t="shared" si="432"/>
        <v>0</v>
      </c>
      <c r="NXW63" s="103">
        <f t="shared" si="432"/>
        <v>0</v>
      </c>
      <c r="NXX63" s="103">
        <f t="shared" si="432"/>
        <v>0</v>
      </c>
      <c r="NXY63" s="103">
        <f t="shared" si="432"/>
        <v>0</v>
      </c>
      <c r="NXZ63" s="103">
        <f t="shared" si="432"/>
        <v>0</v>
      </c>
      <c r="NYA63" s="103">
        <f t="shared" si="432"/>
        <v>0</v>
      </c>
      <c r="NYB63" s="103">
        <f t="shared" si="432"/>
        <v>0</v>
      </c>
      <c r="NYC63" s="103">
        <f t="shared" si="432"/>
        <v>0</v>
      </c>
      <c r="NYD63" s="103">
        <f t="shared" si="432"/>
        <v>0</v>
      </c>
      <c r="NYE63" s="103">
        <f t="shared" si="432"/>
        <v>0</v>
      </c>
      <c r="NYF63" s="103">
        <f t="shared" si="432"/>
        <v>0</v>
      </c>
      <c r="NYG63" s="103">
        <f t="shared" si="432"/>
        <v>0</v>
      </c>
      <c r="NYH63" s="103">
        <f t="shared" si="432"/>
        <v>0</v>
      </c>
      <c r="NYI63" s="103">
        <f t="shared" si="432"/>
        <v>0</v>
      </c>
      <c r="NYJ63" s="103">
        <f t="shared" si="432"/>
        <v>0</v>
      </c>
      <c r="NYK63" s="103">
        <f t="shared" si="432"/>
        <v>0</v>
      </c>
      <c r="NYL63" s="103">
        <f t="shared" si="432"/>
        <v>0</v>
      </c>
      <c r="NYM63" s="103">
        <f t="shared" si="432"/>
        <v>0</v>
      </c>
      <c r="NYN63" s="103">
        <f t="shared" si="432"/>
        <v>0</v>
      </c>
      <c r="NYO63" s="103">
        <f t="shared" ref="NYO63:OAZ63" si="433">SUM(NYO23:NYO40)</f>
        <v>0</v>
      </c>
      <c r="NYP63" s="103">
        <f t="shared" si="433"/>
        <v>0</v>
      </c>
      <c r="NYQ63" s="103">
        <f t="shared" si="433"/>
        <v>0</v>
      </c>
      <c r="NYR63" s="103">
        <f t="shared" si="433"/>
        <v>0</v>
      </c>
      <c r="NYS63" s="103">
        <f t="shared" si="433"/>
        <v>0</v>
      </c>
      <c r="NYT63" s="103">
        <f t="shared" si="433"/>
        <v>0</v>
      </c>
      <c r="NYU63" s="103">
        <f t="shared" si="433"/>
        <v>0</v>
      </c>
      <c r="NYV63" s="103">
        <f t="shared" si="433"/>
        <v>0</v>
      </c>
      <c r="NYW63" s="103">
        <f t="shared" si="433"/>
        <v>0</v>
      </c>
      <c r="NYX63" s="103">
        <f t="shared" si="433"/>
        <v>0</v>
      </c>
      <c r="NYY63" s="103">
        <f t="shared" si="433"/>
        <v>0</v>
      </c>
      <c r="NYZ63" s="103">
        <f t="shared" si="433"/>
        <v>0</v>
      </c>
      <c r="NZA63" s="103">
        <f t="shared" si="433"/>
        <v>0</v>
      </c>
      <c r="NZB63" s="103">
        <f t="shared" si="433"/>
        <v>0</v>
      </c>
      <c r="NZC63" s="103">
        <f t="shared" si="433"/>
        <v>0</v>
      </c>
      <c r="NZD63" s="103">
        <f t="shared" si="433"/>
        <v>0</v>
      </c>
      <c r="NZE63" s="103">
        <f t="shared" si="433"/>
        <v>0</v>
      </c>
      <c r="NZF63" s="103">
        <f t="shared" si="433"/>
        <v>0</v>
      </c>
      <c r="NZG63" s="103">
        <f t="shared" si="433"/>
        <v>0</v>
      </c>
      <c r="NZH63" s="103">
        <f t="shared" si="433"/>
        <v>0</v>
      </c>
      <c r="NZI63" s="103">
        <f t="shared" si="433"/>
        <v>0</v>
      </c>
      <c r="NZJ63" s="103">
        <f t="shared" si="433"/>
        <v>0</v>
      </c>
      <c r="NZK63" s="103">
        <f t="shared" si="433"/>
        <v>0</v>
      </c>
      <c r="NZL63" s="103">
        <f t="shared" si="433"/>
        <v>0</v>
      </c>
      <c r="NZM63" s="103">
        <f t="shared" si="433"/>
        <v>0</v>
      </c>
      <c r="NZN63" s="103">
        <f t="shared" si="433"/>
        <v>0</v>
      </c>
      <c r="NZO63" s="103">
        <f t="shared" si="433"/>
        <v>0</v>
      </c>
      <c r="NZP63" s="103">
        <f t="shared" si="433"/>
        <v>0</v>
      </c>
      <c r="NZQ63" s="103">
        <f t="shared" si="433"/>
        <v>0</v>
      </c>
      <c r="NZR63" s="103">
        <f t="shared" si="433"/>
        <v>0</v>
      </c>
      <c r="NZS63" s="103">
        <f t="shared" si="433"/>
        <v>0</v>
      </c>
      <c r="NZT63" s="103">
        <f t="shared" si="433"/>
        <v>0</v>
      </c>
      <c r="NZU63" s="103">
        <f t="shared" si="433"/>
        <v>0</v>
      </c>
      <c r="NZV63" s="103">
        <f t="shared" si="433"/>
        <v>0</v>
      </c>
      <c r="NZW63" s="103">
        <f t="shared" si="433"/>
        <v>0</v>
      </c>
      <c r="NZX63" s="103">
        <f t="shared" si="433"/>
        <v>0</v>
      </c>
      <c r="NZY63" s="103">
        <f t="shared" si="433"/>
        <v>0</v>
      </c>
      <c r="NZZ63" s="103">
        <f t="shared" si="433"/>
        <v>0</v>
      </c>
      <c r="OAA63" s="103">
        <f t="shared" si="433"/>
        <v>0</v>
      </c>
      <c r="OAB63" s="103">
        <f t="shared" si="433"/>
        <v>0</v>
      </c>
      <c r="OAC63" s="103">
        <f t="shared" si="433"/>
        <v>0</v>
      </c>
      <c r="OAD63" s="103">
        <f t="shared" si="433"/>
        <v>0</v>
      </c>
      <c r="OAE63" s="103">
        <f t="shared" si="433"/>
        <v>0</v>
      </c>
      <c r="OAF63" s="103">
        <f t="shared" si="433"/>
        <v>0</v>
      </c>
      <c r="OAG63" s="103">
        <f t="shared" si="433"/>
        <v>0</v>
      </c>
      <c r="OAH63" s="103">
        <f t="shared" si="433"/>
        <v>0</v>
      </c>
      <c r="OAI63" s="103">
        <f t="shared" si="433"/>
        <v>0</v>
      </c>
      <c r="OAJ63" s="103">
        <f t="shared" si="433"/>
        <v>0</v>
      </c>
      <c r="OAK63" s="103">
        <f t="shared" si="433"/>
        <v>0</v>
      </c>
      <c r="OAL63" s="103">
        <f t="shared" si="433"/>
        <v>0</v>
      </c>
      <c r="OAM63" s="103">
        <f t="shared" si="433"/>
        <v>0</v>
      </c>
      <c r="OAN63" s="103">
        <f t="shared" si="433"/>
        <v>0</v>
      </c>
      <c r="OAO63" s="103">
        <f t="shared" si="433"/>
        <v>0</v>
      </c>
      <c r="OAP63" s="103">
        <f t="shared" si="433"/>
        <v>0</v>
      </c>
      <c r="OAQ63" s="103">
        <f t="shared" si="433"/>
        <v>0</v>
      </c>
      <c r="OAR63" s="103">
        <f t="shared" si="433"/>
        <v>0</v>
      </c>
      <c r="OAS63" s="103">
        <f t="shared" si="433"/>
        <v>0</v>
      </c>
      <c r="OAT63" s="103">
        <f t="shared" si="433"/>
        <v>0</v>
      </c>
      <c r="OAU63" s="103">
        <f t="shared" si="433"/>
        <v>0</v>
      </c>
      <c r="OAV63" s="103">
        <f t="shared" si="433"/>
        <v>0</v>
      </c>
      <c r="OAW63" s="103">
        <f t="shared" si="433"/>
        <v>0</v>
      </c>
      <c r="OAX63" s="103">
        <f t="shared" si="433"/>
        <v>0</v>
      </c>
      <c r="OAY63" s="103">
        <f t="shared" si="433"/>
        <v>0</v>
      </c>
      <c r="OAZ63" s="103">
        <f t="shared" si="433"/>
        <v>0</v>
      </c>
      <c r="OBA63" s="103">
        <f t="shared" ref="OBA63:ODL63" si="434">SUM(OBA23:OBA40)</f>
        <v>0</v>
      </c>
      <c r="OBB63" s="103">
        <f t="shared" si="434"/>
        <v>0</v>
      </c>
      <c r="OBC63" s="103">
        <f t="shared" si="434"/>
        <v>0</v>
      </c>
      <c r="OBD63" s="103">
        <f t="shared" si="434"/>
        <v>0</v>
      </c>
      <c r="OBE63" s="103">
        <f t="shared" si="434"/>
        <v>0</v>
      </c>
      <c r="OBF63" s="103">
        <f t="shared" si="434"/>
        <v>0</v>
      </c>
      <c r="OBG63" s="103">
        <f t="shared" si="434"/>
        <v>0</v>
      </c>
      <c r="OBH63" s="103">
        <f t="shared" si="434"/>
        <v>0</v>
      </c>
      <c r="OBI63" s="103">
        <f t="shared" si="434"/>
        <v>0</v>
      </c>
      <c r="OBJ63" s="103">
        <f t="shared" si="434"/>
        <v>0</v>
      </c>
      <c r="OBK63" s="103">
        <f t="shared" si="434"/>
        <v>0</v>
      </c>
      <c r="OBL63" s="103">
        <f t="shared" si="434"/>
        <v>0</v>
      </c>
      <c r="OBM63" s="103">
        <f t="shared" si="434"/>
        <v>0</v>
      </c>
      <c r="OBN63" s="103">
        <f t="shared" si="434"/>
        <v>0</v>
      </c>
      <c r="OBO63" s="103">
        <f t="shared" si="434"/>
        <v>0</v>
      </c>
      <c r="OBP63" s="103">
        <f t="shared" si="434"/>
        <v>0</v>
      </c>
      <c r="OBQ63" s="103">
        <f t="shared" si="434"/>
        <v>0</v>
      </c>
      <c r="OBR63" s="103">
        <f t="shared" si="434"/>
        <v>0</v>
      </c>
      <c r="OBS63" s="103">
        <f t="shared" si="434"/>
        <v>0</v>
      </c>
      <c r="OBT63" s="103">
        <f t="shared" si="434"/>
        <v>0</v>
      </c>
      <c r="OBU63" s="103">
        <f t="shared" si="434"/>
        <v>0</v>
      </c>
      <c r="OBV63" s="103">
        <f t="shared" si="434"/>
        <v>0</v>
      </c>
      <c r="OBW63" s="103">
        <f t="shared" si="434"/>
        <v>0</v>
      </c>
      <c r="OBX63" s="103">
        <f t="shared" si="434"/>
        <v>0</v>
      </c>
      <c r="OBY63" s="103">
        <f t="shared" si="434"/>
        <v>0</v>
      </c>
      <c r="OBZ63" s="103">
        <f t="shared" si="434"/>
        <v>0</v>
      </c>
      <c r="OCA63" s="103">
        <f t="shared" si="434"/>
        <v>0</v>
      </c>
      <c r="OCB63" s="103">
        <f t="shared" si="434"/>
        <v>0</v>
      </c>
      <c r="OCC63" s="103">
        <f t="shared" si="434"/>
        <v>0</v>
      </c>
      <c r="OCD63" s="103">
        <f t="shared" si="434"/>
        <v>0</v>
      </c>
      <c r="OCE63" s="103">
        <f t="shared" si="434"/>
        <v>0</v>
      </c>
      <c r="OCF63" s="103">
        <f t="shared" si="434"/>
        <v>0</v>
      </c>
      <c r="OCG63" s="103">
        <f t="shared" si="434"/>
        <v>0</v>
      </c>
      <c r="OCH63" s="103">
        <f t="shared" si="434"/>
        <v>0</v>
      </c>
      <c r="OCI63" s="103">
        <f t="shared" si="434"/>
        <v>0</v>
      </c>
      <c r="OCJ63" s="103">
        <f t="shared" si="434"/>
        <v>0</v>
      </c>
      <c r="OCK63" s="103">
        <f t="shared" si="434"/>
        <v>0</v>
      </c>
      <c r="OCL63" s="103">
        <f t="shared" si="434"/>
        <v>0</v>
      </c>
      <c r="OCM63" s="103">
        <f t="shared" si="434"/>
        <v>0</v>
      </c>
      <c r="OCN63" s="103">
        <f t="shared" si="434"/>
        <v>0</v>
      </c>
      <c r="OCO63" s="103">
        <f t="shared" si="434"/>
        <v>0</v>
      </c>
      <c r="OCP63" s="103">
        <f t="shared" si="434"/>
        <v>0</v>
      </c>
      <c r="OCQ63" s="103">
        <f t="shared" si="434"/>
        <v>0</v>
      </c>
      <c r="OCR63" s="103">
        <f t="shared" si="434"/>
        <v>0</v>
      </c>
      <c r="OCS63" s="103">
        <f t="shared" si="434"/>
        <v>0</v>
      </c>
      <c r="OCT63" s="103">
        <f t="shared" si="434"/>
        <v>0</v>
      </c>
      <c r="OCU63" s="103">
        <f t="shared" si="434"/>
        <v>0</v>
      </c>
      <c r="OCV63" s="103">
        <f t="shared" si="434"/>
        <v>0</v>
      </c>
      <c r="OCW63" s="103">
        <f t="shared" si="434"/>
        <v>0</v>
      </c>
      <c r="OCX63" s="103">
        <f t="shared" si="434"/>
        <v>0</v>
      </c>
      <c r="OCY63" s="103">
        <f t="shared" si="434"/>
        <v>0</v>
      </c>
      <c r="OCZ63" s="103">
        <f t="shared" si="434"/>
        <v>0</v>
      </c>
      <c r="ODA63" s="103">
        <f t="shared" si="434"/>
        <v>0</v>
      </c>
      <c r="ODB63" s="103">
        <f t="shared" si="434"/>
        <v>0</v>
      </c>
      <c r="ODC63" s="103">
        <f t="shared" si="434"/>
        <v>0</v>
      </c>
      <c r="ODD63" s="103">
        <f t="shared" si="434"/>
        <v>0</v>
      </c>
      <c r="ODE63" s="103">
        <f t="shared" si="434"/>
        <v>0</v>
      </c>
      <c r="ODF63" s="103">
        <f t="shared" si="434"/>
        <v>0</v>
      </c>
      <c r="ODG63" s="103">
        <f t="shared" si="434"/>
        <v>0</v>
      </c>
      <c r="ODH63" s="103">
        <f t="shared" si="434"/>
        <v>0</v>
      </c>
      <c r="ODI63" s="103">
        <f t="shared" si="434"/>
        <v>0</v>
      </c>
      <c r="ODJ63" s="103">
        <f t="shared" si="434"/>
        <v>0</v>
      </c>
      <c r="ODK63" s="103">
        <f t="shared" si="434"/>
        <v>0</v>
      </c>
      <c r="ODL63" s="103">
        <f t="shared" si="434"/>
        <v>0</v>
      </c>
      <c r="ODM63" s="103">
        <f t="shared" ref="ODM63:OFX63" si="435">SUM(ODM23:ODM40)</f>
        <v>0</v>
      </c>
      <c r="ODN63" s="103">
        <f t="shared" si="435"/>
        <v>0</v>
      </c>
      <c r="ODO63" s="103">
        <f t="shared" si="435"/>
        <v>0</v>
      </c>
      <c r="ODP63" s="103">
        <f t="shared" si="435"/>
        <v>0</v>
      </c>
      <c r="ODQ63" s="103">
        <f t="shared" si="435"/>
        <v>0</v>
      </c>
      <c r="ODR63" s="103">
        <f t="shared" si="435"/>
        <v>0</v>
      </c>
      <c r="ODS63" s="103">
        <f t="shared" si="435"/>
        <v>0</v>
      </c>
      <c r="ODT63" s="103">
        <f t="shared" si="435"/>
        <v>0</v>
      </c>
      <c r="ODU63" s="103">
        <f t="shared" si="435"/>
        <v>0</v>
      </c>
      <c r="ODV63" s="103">
        <f t="shared" si="435"/>
        <v>0</v>
      </c>
      <c r="ODW63" s="103">
        <f t="shared" si="435"/>
        <v>0</v>
      </c>
      <c r="ODX63" s="103">
        <f t="shared" si="435"/>
        <v>0</v>
      </c>
      <c r="ODY63" s="103">
        <f t="shared" si="435"/>
        <v>0</v>
      </c>
      <c r="ODZ63" s="103">
        <f t="shared" si="435"/>
        <v>0</v>
      </c>
      <c r="OEA63" s="103">
        <f t="shared" si="435"/>
        <v>0</v>
      </c>
      <c r="OEB63" s="103">
        <f t="shared" si="435"/>
        <v>0</v>
      </c>
      <c r="OEC63" s="103">
        <f t="shared" si="435"/>
        <v>0</v>
      </c>
      <c r="OED63" s="103">
        <f t="shared" si="435"/>
        <v>0</v>
      </c>
      <c r="OEE63" s="103">
        <f t="shared" si="435"/>
        <v>0</v>
      </c>
      <c r="OEF63" s="103">
        <f t="shared" si="435"/>
        <v>0</v>
      </c>
      <c r="OEG63" s="103">
        <f t="shared" si="435"/>
        <v>0</v>
      </c>
      <c r="OEH63" s="103">
        <f t="shared" si="435"/>
        <v>0</v>
      </c>
      <c r="OEI63" s="103">
        <f t="shared" si="435"/>
        <v>0</v>
      </c>
      <c r="OEJ63" s="103">
        <f t="shared" si="435"/>
        <v>0</v>
      </c>
      <c r="OEK63" s="103">
        <f t="shared" si="435"/>
        <v>0</v>
      </c>
      <c r="OEL63" s="103">
        <f t="shared" si="435"/>
        <v>0</v>
      </c>
      <c r="OEM63" s="103">
        <f t="shared" si="435"/>
        <v>0</v>
      </c>
      <c r="OEN63" s="103">
        <f t="shared" si="435"/>
        <v>0</v>
      </c>
      <c r="OEO63" s="103">
        <f t="shared" si="435"/>
        <v>0</v>
      </c>
      <c r="OEP63" s="103">
        <f t="shared" si="435"/>
        <v>0</v>
      </c>
      <c r="OEQ63" s="103">
        <f t="shared" si="435"/>
        <v>0</v>
      </c>
      <c r="OER63" s="103">
        <f t="shared" si="435"/>
        <v>0</v>
      </c>
      <c r="OES63" s="103">
        <f t="shared" si="435"/>
        <v>0</v>
      </c>
      <c r="OET63" s="103">
        <f t="shared" si="435"/>
        <v>0</v>
      </c>
      <c r="OEU63" s="103">
        <f t="shared" si="435"/>
        <v>0</v>
      </c>
      <c r="OEV63" s="103">
        <f t="shared" si="435"/>
        <v>0</v>
      </c>
      <c r="OEW63" s="103">
        <f t="shared" si="435"/>
        <v>0</v>
      </c>
      <c r="OEX63" s="103">
        <f t="shared" si="435"/>
        <v>0</v>
      </c>
      <c r="OEY63" s="103">
        <f t="shared" si="435"/>
        <v>0</v>
      </c>
      <c r="OEZ63" s="103">
        <f t="shared" si="435"/>
        <v>0</v>
      </c>
      <c r="OFA63" s="103">
        <f t="shared" si="435"/>
        <v>0</v>
      </c>
      <c r="OFB63" s="103">
        <f t="shared" si="435"/>
        <v>0</v>
      </c>
      <c r="OFC63" s="103">
        <f t="shared" si="435"/>
        <v>0</v>
      </c>
      <c r="OFD63" s="103">
        <f t="shared" si="435"/>
        <v>0</v>
      </c>
      <c r="OFE63" s="103">
        <f t="shared" si="435"/>
        <v>0</v>
      </c>
      <c r="OFF63" s="103">
        <f t="shared" si="435"/>
        <v>0</v>
      </c>
      <c r="OFG63" s="103">
        <f t="shared" si="435"/>
        <v>0</v>
      </c>
      <c r="OFH63" s="103">
        <f t="shared" si="435"/>
        <v>0</v>
      </c>
      <c r="OFI63" s="103">
        <f t="shared" si="435"/>
        <v>0</v>
      </c>
      <c r="OFJ63" s="103">
        <f t="shared" si="435"/>
        <v>0</v>
      </c>
      <c r="OFK63" s="103">
        <f t="shared" si="435"/>
        <v>0</v>
      </c>
      <c r="OFL63" s="103">
        <f t="shared" si="435"/>
        <v>0</v>
      </c>
      <c r="OFM63" s="103">
        <f t="shared" si="435"/>
        <v>0</v>
      </c>
      <c r="OFN63" s="103">
        <f t="shared" si="435"/>
        <v>0</v>
      </c>
      <c r="OFO63" s="103">
        <f t="shared" si="435"/>
        <v>0</v>
      </c>
      <c r="OFP63" s="103">
        <f t="shared" si="435"/>
        <v>0</v>
      </c>
      <c r="OFQ63" s="103">
        <f t="shared" si="435"/>
        <v>0</v>
      </c>
      <c r="OFR63" s="103">
        <f t="shared" si="435"/>
        <v>0</v>
      </c>
      <c r="OFS63" s="103">
        <f t="shared" si="435"/>
        <v>0</v>
      </c>
      <c r="OFT63" s="103">
        <f t="shared" si="435"/>
        <v>0</v>
      </c>
      <c r="OFU63" s="103">
        <f t="shared" si="435"/>
        <v>0</v>
      </c>
      <c r="OFV63" s="103">
        <f t="shared" si="435"/>
        <v>0</v>
      </c>
      <c r="OFW63" s="103">
        <f t="shared" si="435"/>
        <v>0</v>
      </c>
      <c r="OFX63" s="103">
        <f t="shared" si="435"/>
        <v>0</v>
      </c>
      <c r="OFY63" s="103">
        <f t="shared" ref="OFY63:OIJ63" si="436">SUM(OFY23:OFY40)</f>
        <v>0</v>
      </c>
      <c r="OFZ63" s="103">
        <f t="shared" si="436"/>
        <v>0</v>
      </c>
      <c r="OGA63" s="103">
        <f t="shared" si="436"/>
        <v>0</v>
      </c>
      <c r="OGB63" s="103">
        <f t="shared" si="436"/>
        <v>0</v>
      </c>
      <c r="OGC63" s="103">
        <f t="shared" si="436"/>
        <v>0</v>
      </c>
      <c r="OGD63" s="103">
        <f t="shared" si="436"/>
        <v>0</v>
      </c>
      <c r="OGE63" s="103">
        <f t="shared" si="436"/>
        <v>0</v>
      </c>
      <c r="OGF63" s="103">
        <f t="shared" si="436"/>
        <v>0</v>
      </c>
      <c r="OGG63" s="103">
        <f t="shared" si="436"/>
        <v>0</v>
      </c>
      <c r="OGH63" s="103">
        <f t="shared" si="436"/>
        <v>0</v>
      </c>
      <c r="OGI63" s="103">
        <f t="shared" si="436"/>
        <v>0</v>
      </c>
      <c r="OGJ63" s="103">
        <f t="shared" si="436"/>
        <v>0</v>
      </c>
      <c r="OGK63" s="103">
        <f t="shared" si="436"/>
        <v>0</v>
      </c>
      <c r="OGL63" s="103">
        <f t="shared" si="436"/>
        <v>0</v>
      </c>
      <c r="OGM63" s="103">
        <f t="shared" si="436"/>
        <v>0</v>
      </c>
      <c r="OGN63" s="103">
        <f t="shared" si="436"/>
        <v>0</v>
      </c>
      <c r="OGO63" s="103">
        <f t="shared" si="436"/>
        <v>0</v>
      </c>
      <c r="OGP63" s="103">
        <f t="shared" si="436"/>
        <v>0</v>
      </c>
      <c r="OGQ63" s="103">
        <f t="shared" si="436"/>
        <v>0</v>
      </c>
      <c r="OGR63" s="103">
        <f t="shared" si="436"/>
        <v>0</v>
      </c>
      <c r="OGS63" s="103">
        <f t="shared" si="436"/>
        <v>0</v>
      </c>
      <c r="OGT63" s="103">
        <f t="shared" si="436"/>
        <v>0</v>
      </c>
      <c r="OGU63" s="103">
        <f t="shared" si="436"/>
        <v>0</v>
      </c>
      <c r="OGV63" s="103">
        <f t="shared" si="436"/>
        <v>0</v>
      </c>
      <c r="OGW63" s="103">
        <f t="shared" si="436"/>
        <v>0</v>
      </c>
      <c r="OGX63" s="103">
        <f t="shared" si="436"/>
        <v>0</v>
      </c>
      <c r="OGY63" s="103">
        <f t="shared" si="436"/>
        <v>0</v>
      </c>
      <c r="OGZ63" s="103">
        <f t="shared" si="436"/>
        <v>0</v>
      </c>
      <c r="OHA63" s="103">
        <f t="shared" si="436"/>
        <v>0</v>
      </c>
      <c r="OHB63" s="103">
        <f t="shared" si="436"/>
        <v>0</v>
      </c>
      <c r="OHC63" s="103">
        <f t="shared" si="436"/>
        <v>0</v>
      </c>
      <c r="OHD63" s="103">
        <f t="shared" si="436"/>
        <v>0</v>
      </c>
      <c r="OHE63" s="103">
        <f t="shared" si="436"/>
        <v>0</v>
      </c>
      <c r="OHF63" s="103">
        <f t="shared" si="436"/>
        <v>0</v>
      </c>
      <c r="OHG63" s="103">
        <f t="shared" si="436"/>
        <v>0</v>
      </c>
      <c r="OHH63" s="103">
        <f t="shared" si="436"/>
        <v>0</v>
      </c>
      <c r="OHI63" s="103">
        <f t="shared" si="436"/>
        <v>0</v>
      </c>
      <c r="OHJ63" s="103">
        <f t="shared" si="436"/>
        <v>0</v>
      </c>
      <c r="OHK63" s="103">
        <f t="shared" si="436"/>
        <v>0</v>
      </c>
      <c r="OHL63" s="103">
        <f t="shared" si="436"/>
        <v>0</v>
      </c>
      <c r="OHM63" s="103">
        <f t="shared" si="436"/>
        <v>0</v>
      </c>
      <c r="OHN63" s="103">
        <f t="shared" si="436"/>
        <v>0</v>
      </c>
      <c r="OHO63" s="103">
        <f t="shared" si="436"/>
        <v>0</v>
      </c>
      <c r="OHP63" s="103">
        <f t="shared" si="436"/>
        <v>0</v>
      </c>
      <c r="OHQ63" s="103">
        <f t="shared" si="436"/>
        <v>0</v>
      </c>
      <c r="OHR63" s="103">
        <f t="shared" si="436"/>
        <v>0</v>
      </c>
      <c r="OHS63" s="103">
        <f t="shared" si="436"/>
        <v>0</v>
      </c>
      <c r="OHT63" s="103">
        <f t="shared" si="436"/>
        <v>0</v>
      </c>
      <c r="OHU63" s="103">
        <f t="shared" si="436"/>
        <v>0</v>
      </c>
      <c r="OHV63" s="103">
        <f t="shared" si="436"/>
        <v>0</v>
      </c>
      <c r="OHW63" s="103">
        <f t="shared" si="436"/>
        <v>0</v>
      </c>
      <c r="OHX63" s="103">
        <f t="shared" si="436"/>
        <v>0</v>
      </c>
      <c r="OHY63" s="103">
        <f t="shared" si="436"/>
        <v>0</v>
      </c>
      <c r="OHZ63" s="103">
        <f t="shared" si="436"/>
        <v>0</v>
      </c>
      <c r="OIA63" s="103">
        <f t="shared" si="436"/>
        <v>0</v>
      </c>
      <c r="OIB63" s="103">
        <f t="shared" si="436"/>
        <v>0</v>
      </c>
      <c r="OIC63" s="103">
        <f t="shared" si="436"/>
        <v>0</v>
      </c>
      <c r="OID63" s="103">
        <f t="shared" si="436"/>
        <v>0</v>
      </c>
      <c r="OIE63" s="103">
        <f t="shared" si="436"/>
        <v>0</v>
      </c>
      <c r="OIF63" s="103">
        <f t="shared" si="436"/>
        <v>0</v>
      </c>
      <c r="OIG63" s="103">
        <f t="shared" si="436"/>
        <v>0</v>
      </c>
      <c r="OIH63" s="103">
        <f t="shared" si="436"/>
        <v>0</v>
      </c>
      <c r="OII63" s="103">
        <f t="shared" si="436"/>
        <v>0</v>
      </c>
      <c r="OIJ63" s="103">
        <f t="shared" si="436"/>
        <v>0</v>
      </c>
      <c r="OIK63" s="103">
        <f t="shared" ref="OIK63:OKV63" si="437">SUM(OIK23:OIK40)</f>
        <v>0</v>
      </c>
      <c r="OIL63" s="103">
        <f t="shared" si="437"/>
        <v>0</v>
      </c>
      <c r="OIM63" s="103">
        <f t="shared" si="437"/>
        <v>0</v>
      </c>
      <c r="OIN63" s="103">
        <f t="shared" si="437"/>
        <v>0</v>
      </c>
      <c r="OIO63" s="103">
        <f t="shared" si="437"/>
        <v>0</v>
      </c>
      <c r="OIP63" s="103">
        <f t="shared" si="437"/>
        <v>0</v>
      </c>
      <c r="OIQ63" s="103">
        <f t="shared" si="437"/>
        <v>0</v>
      </c>
      <c r="OIR63" s="103">
        <f t="shared" si="437"/>
        <v>0</v>
      </c>
      <c r="OIS63" s="103">
        <f t="shared" si="437"/>
        <v>0</v>
      </c>
      <c r="OIT63" s="103">
        <f t="shared" si="437"/>
        <v>0</v>
      </c>
      <c r="OIU63" s="103">
        <f t="shared" si="437"/>
        <v>0</v>
      </c>
      <c r="OIV63" s="103">
        <f t="shared" si="437"/>
        <v>0</v>
      </c>
      <c r="OIW63" s="103">
        <f t="shared" si="437"/>
        <v>0</v>
      </c>
      <c r="OIX63" s="103">
        <f t="shared" si="437"/>
        <v>0</v>
      </c>
      <c r="OIY63" s="103">
        <f t="shared" si="437"/>
        <v>0</v>
      </c>
      <c r="OIZ63" s="103">
        <f t="shared" si="437"/>
        <v>0</v>
      </c>
      <c r="OJA63" s="103">
        <f t="shared" si="437"/>
        <v>0</v>
      </c>
      <c r="OJB63" s="103">
        <f t="shared" si="437"/>
        <v>0</v>
      </c>
      <c r="OJC63" s="103">
        <f t="shared" si="437"/>
        <v>0</v>
      </c>
      <c r="OJD63" s="103">
        <f t="shared" si="437"/>
        <v>0</v>
      </c>
      <c r="OJE63" s="103">
        <f t="shared" si="437"/>
        <v>0</v>
      </c>
      <c r="OJF63" s="103">
        <f t="shared" si="437"/>
        <v>0</v>
      </c>
      <c r="OJG63" s="103">
        <f t="shared" si="437"/>
        <v>0</v>
      </c>
      <c r="OJH63" s="103">
        <f t="shared" si="437"/>
        <v>0</v>
      </c>
      <c r="OJI63" s="103">
        <f t="shared" si="437"/>
        <v>0</v>
      </c>
      <c r="OJJ63" s="103">
        <f t="shared" si="437"/>
        <v>0</v>
      </c>
      <c r="OJK63" s="103">
        <f t="shared" si="437"/>
        <v>0</v>
      </c>
      <c r="OJL63" s="103">
        <f t="shared" si="437"/>
        <v>0</v>
      </c>
      <c r="OJM63" s="103">
        <f t="shared" si="437"/>
        <v>0</v>
      </c>
      <c r="OJN63" s="103">
        <f t="shared" si="437"/>
        <v>0</v>
      </c>
      <c r="OJO63" s="103">
        <f t="shared" si="437"/>
        <v>0</v>
      </c>
      <c r="OJP63" s="103">
        <f t="shared" si="437"/>
        <v>0</v>
      </c>
      <c r="OJQ63" s="103">
        <f t="shared" si="437"/>
        <v>0</v>
      </c>
      <c r="OJR63" s="103">
        <f t="shared" si="437"/>
        <v>0</v>
      </c>
      <c r="OJS63" s="103">
        <f t="shared" si="437"/>
        <v>0</v>
      </c>
      <c r="OJT63" s="103">
        <f t="shared" si="437"/>
        <v>0</v>
      </c>
      <c r="OJU63" s="103">
        <f t="shared" si="437"/>
        <v>0</v>
      </c>
      <c r="OJV63" s="103">
        <f t="shared" si="437"/>
        <v>0</v>
      </c>
      <c r="OJW63" s="103">
        <f t="shared" si="437"/>
        <v>0</v>
      </c>
      <c r="OJX63" s="103">
        <f t="shared" si="437"/>
        <v>0</v>
      </c>
      <c r="OJY63" s="103">
        <f t="shared" si="437"/>
        <v>0</v>
      </c>
      <c r="OJZ63" s="103">
        <f t="shared" si="437"/>
        <v>0</v>
      </c>
      <c r="OKA63" s="103">
        <f t="shared" si="437"/>
        <v>0</v>
      </c>
      <c r="OKB63" s="103">
        <f t="shared" si="437"/>
        <v>0</v>
      </c>
      <c r="OKC63" s="103">
        <f t="shared" si="437"/>
        <v>0</v>
      </c>
      <c r="OKD63" s="103">
        <f t="shared" si="437"/>
        <v>0</v>
      </c>
      <c r="OKE63" s="103">
        <f t="shared" si="437"/>
        <v>0</v>
      </c>
      <c r="OKF63" s="103">
        <f t="shared" si="437"/>
        <v>0</v>
      </c>
      <c r="OKG63" s="103">
        <f t="shared" si="437"/>
        <v>0</v>
      </c>
      <c r="OKH63" s="103">
        <f t="shared" si="437"/>
        <v>0</v>
      </c>
      <c r="OKI63" s="103">
        <f t="shared" si="437"/>
        <v>0</v>
      </c>
      <c r="OKJ63" s="103">
        <f t="shared" si="437"/>
        <v>0</v>
      </c>
      <c r="OKK63" s="103">
        <f t="shared" si="437"/>
        <v>0</v>
      </c>
      <c r="OKL63" s="103">
        <f t="shared" si="437"/>
        <v>0</v>
      </c>
      <c r="OKM63" s="103">
        <f t="shared" si="437"/>
        <v>0</v>
      </c>
      <c r="OKN63" s="103">
        <f t="shared" si="437"/>
        <v>0</v>
      </c>
      <c r="OKO63" s="103">
        <f t="shared" si="437"/>
        <v>0</v>
      </c>
      <c r="OKP63" s="103">
        <f t="shared" si="437"/>
        <v>0</v>
      </c>
      <c r="OKQ63" s="103">
        <f t="shared" si="437"/>
        <v>0</v>
      </c>
      <c r="OKR63" s="103">
        <f t="shared" si="437"/>
        <v>0</v>
      </c>
      <c r="OKS63" s="103">
        <f t="shared" si="437"/>
        <v>0</v>
      </c>
      <c r="OKT63" s="103">
        <f t="shared" si="437"/>
        <v>0</v>
      </c>
      <c r="OKU63" s="103">
        <f t="shared" si="437"/>
        <v>0</v>
      </c>
      <c r="OKV63" s="103">
        <f t="shared" si="437"/>
        <v>0</v>
      </c>
      <c r="OKW63" s="103">
        <f t="shared" ref="OKW63:ONH63" si="438">SUM(OKW23:OKW40)</f>
        <v>0</v>
      </c>
      <c r="OKX63" s="103">
        <f t="shared" si="438"/>
        <v>0</v>
      </c>
      <c r="OKY63" s="103">
        <f t="shared" si="438"/>
        <v>0</v>
      </c>
      <c r="OKZ63" s="103">
        <f t="shared" si="438"/>
        <v>0</v>
      </c>
      <c r="OLA63" s="103">
        <f t="shared" si="438"/>
        <v>0</v>
      </c>
      <c r="OLB63" s="103">
        <f t="shared" si="438"/>
        <v>0</v>
      </c>
      <c r="OLC63" s="103">
        <f t="shared" si="438"/>
        <v>0</v>
      </c>
      <c r="OLD63" s="103">
        <f t="shared" si="438"/>
        <v>0</v>
      </c>
      <c r="OLE63" s="103">
        <f t="shared" si="438"/>
        <v>0</v>
      </c>
      <c r="OLF63" s="103">
        <f t="shared" si="438"/>
        <v>0</v>
      </c>
      <c r="OLG63" s="103">
        <f t="shared" si="438"/>
        <v>0</v>
      </c>
      <c r="OLH63" s="103">
        <f t="shared" si="438"/>
        <v>0</v>
      </c>
      <c r="OLI63" s="103">
        <f t="shared" si="438"/>
        <v>0</v>
      </c>
      <c r="OLJ63" s="103">
        <f t="shared" si="438"/>
        <v>0</v>
      </c>
      <c r="OLK63" s="103">
        <f t="shared" si="438"/>
        <v>0</v>
      </c>
      <c r="OLL63" s="103">
        <f t="shared" si="438"/>
        <v>0</v>
      </c>
      <c r="OLM63" s="103">
        <f t="shared" si="438"/>
        <v>0</v>
      </c>
      <c r="OLN63" s="103">
        <f t="shared" si="438"/>
        <v>0</v>
      </c>
      <c r="OLO63" s="103">
        <f t="shared" si="438"/>
        <v>0</v>
      </c>
      <c r="OLP63" s="103">
        <f t="shared" si="438"/>
        <v>0</v>
      </c>
      <c r="OLQ63" s="103">
        <f t="shared" si="438"/>
        <v>0</v>
      </c>
      <c r="OLR63" s="103">
        <f t="shared" si="438"/>
        <v>0</v>
      </c>
      <c r="OLS63" s="103">
        <f t="shared" si="438"/>
        <v>0</v>
      </c>
      <c r="OLT63" s="103">
        <f t="shared" si="438"/>
        <v>0</v>
      </c>
      <c r="OLU63" s="103">
        <f t="shared" si="438"/>
        <v>0</v>
      </c>
      <c r="OLV63" s="103">
        <f t="shared" si="438"/>
        <v>0</v>
      </c>
      <c r="OLW63" s="103">
        <f t="shared" si="438"/>
        <v>0</v>
      </c>
      <c r="OLX63" s="103">
        <f t="shared" si="438"/>
        <v>0</v>
      </c>
      <c r="OLY63" s="103">
        <f t="shared" si="438"/>
        <v>0</v>
      </c>
      <c r="OLZ63" s="103">
        <f t="shared" si="438"/>
        <v>0</v>
      </c>
      <c r="OMA63" s="103">
        <f t="shared" si="438"/>
        <v>0</v>
      </c>
      <c r="OMB63" s="103">
        <f t="shared" si="438"/>
        <v>0</v>
      </c>
      <c r="OMC63" s="103">
        <f t="shared" si="438"/>
        <v>0</v>
      </c>
      <c r="OMD63" s="103">
        <f t="shared" si="438"/>
        <v>0</v>
      </c>
      <c r="OME63" s="103">
        <f t="shared" si="438"/>
        <v>0</v>
      </c>
      <c r="OMF63" s="103">
        <f t="shared" si="438"/>
        <v>0</v>
      </c>
      <c r="OMG63" s="103">
        <f t="shared" si="438"/>
        <v>0</v>
      </c>
      <c r="OMH63" s="103">
        <f t="shared" si="438"/>
        <v>0</v>
      </c>
      <c r="OMI63" s="103">
        <f t="shared" si="438"/>
        <v>0</v>
      </c>
      <c r="OMJ63" s="103">
        <f t="shared" si="438"/>
        <v>0</v>
      </c>
      <c r="OMK63" s="103">
        <f t="shared" si="438"/>
        <v>0</v>
      </c>
      <c r="OML63" s="103">
        <f t="shared" si="438"/>
        <v>0</v>
      </c>
      <c r="OMM63" s="103">
        <f t="shared" si="438"/>
        <v>0</v>
      </c>
      <c r="OMN63" s="103">
        <f t="shared" si="438"/>
        <v>0</v>
      </c>
      <c r="OMO63" s="103">
        <f t="shared" si="438"/>
        <v>0</v>
      </c>
      <c r="OMP63" s="103">
        <f t="shared" si="438"/>
        <v>0</v>
      </c>
      <c r="OMQ63" s="103">
        <f t="shared" si="438"/>
        <v>0</v>
      </c>
      <c r="OMR63" s="103">
        <f t="shared" si="438"/>
        <v>0</v>
      </c>
      <c r="OMS63" s="103">
        <f t="shared" si="438"/>
        <v>0</v>
      </c>
      <c r="OMT63" s="103">
        <f t="shared" si="438"/>
        <v>0</v>
      </c>
      <c r="OMU63" s="103">
        <f t="shared" si="438"/>
        <v>0</v>
      </c>
      <c r="OMV63" s="103">
        <f t="shared" si="438"/>
        <v>0</v>
      </c>
      <c r="OMW63" s="103">
        <f t="shared" si="438"/>
        <v>0</v>
      </c>
      <c r="OMX63" s="103">
        <f t="shared" si="438"/>
        <v>0</v>
      </c>
      <c r="OMY63" s="103">
        <f t="shared" si="438"/>
        <v>0</v>
      </c>
      <c r="OMZ63" s="103">
        <f t="shared" si="438"/>
        <v>0</v>
      </c>
      <c r="ONA63" s="103">
        <f t="shared" si="438"/>
        <v>0</v>
      </c>
      <c r="ONB63" s="103">
        <f t="shared" si="438"/>
        <v>0</v>
      </c>
      <c r="ONC63" s="103">
        <f t="shared" si="438"/>
        <v>0</v>
      </c>
      <c r="OND63" s="103">
        <f t="shared" si="438"/>
        <v>0</v>
      </c>
      <c r="ONE63" s="103">
        <f t="shared" si="438"/>
        <v>0</v>
      </c>
      <c r="ONF63" s="103">
        <f t="shared" si="438"/>
        <v>0</v>
      </c>
      <c r="ONG63" s="103">
        <f t="shared" si="438"/>
        <v>0</v>
      </c>
      <c r="ONH63" s="103">
        <f t="shared" si="438"/>
        <v>0</v>
      </c>
      <c r="ONI63" s="103">
        <f t="shared" ref="ONI63:OPT63" si="439">SUM(ONI23:ONI40)</f>
        <v>0</v>
      </c>
      <c r="ONJ63" s="103">
        <f t="shared" si="439"/>
        <v>0</v>
      </c>
      <c r="ONK63" s="103">
        <f t="shared" si="439"/>
        <v>0</v>
      </c>
      <c r="ONL63" s="103">
        <f t="shared" si="439"/>
        <v>0</v>
      </c>
      <c r="ONM63" s="103">
        <f t="shared" si="439"/>
        <v>0</v>
      </c>
      <c r="ONN63" s="103">
        <f t="shared" si="439"/>
        <v>0</v>
      </c>
      <c r="ONO63" s="103">
        <f t="shared" si="439"/>
        <v>0</v>
      </c>
      <c r="ONP63" s="103">
        <f t="shared" si="439"/>
        <v>0</v>
      </c>
      <c r="ONQ63" s="103">
        <f t="shared" si="439"/>
        <v>0</v>
      </c>
      <c r="ONR63" s="103">
        <f t="shared" si="439"/>
        <v>0</v>
      </c>
      <c r="ONS63" s="103">
        <f t="shared" si="439"/>
        <v>0</v>
      </c>
      <c r="ONT63" s="103">
        <f t="shared" si="439"/>
        <v>0</v>
      </c>
      <c r="ONU63" s="103">
        <f t="shared" si="439"/>
        <v>0</v>
      </c>
      <c r="ONV63" s="103">
        <f t="shared" si="439"/>
        <v>0</v>
      </c>
      <c r="ONW63" s="103">
        <f t="shared" si="439"/>
        <v>0</v>
      </c>
      <c r="ONX63" s="103">
        <f t="shared" si="439"/>
        <v>0</v>
      </c>
      <c r="ONY63" s="103">
        <f t="shared" si="439"/>
        <v>0</v>
      </c>
      <c r="ONZ63" s="103">
        <f t="shared" si="439"/>
        <v>0</v>
      </c>
      <c r="OOA63" s="103">
        <f t="shared" si="439"/>
        <v>0</v>
      </c>
      <c r="OOB63" s="103">
        <f t="shared" si="439"/>
        <v>0</v>
      </c>
      <c r="OOC63" s="103">
        <f t="shared" si="439"/>
        <v>0</v>
      </c>
      <c r="OOD63" s="103">
        <f t="shared" si="439"/>
        <v>0</v>
      </c>
      <c r="OOE63" s="103">
        <f t="shared" si="439"/>
        <v>0</v>
      </c>
      <c r="OOF63" s="103">
        <f t="shared" si="439"/>
        <v>0</v>
      </c>
      <c r="OOG63" s="103">
        <f t="shared" si="439"/>
        <v>0</v>
      </c>
      <c r="OOH63" s="103">
        <f t="shared" si="439"/>
        <v>0</v>
      </c>
      <c r="OOI63" s="103">
        <f t="shared" si="439"/>
        <v>0</v>
      </c>
      <c r="OOJ63" s="103">
        <f t="shared" si="439"/>
        <v>0</v>
      </c>
      <c r="OOK63" s="103">
        <f t="shared" si="439"/>
        <v>0</v>
      </c>
      <c r="OOL63" s="103">
        <f t="shared" si="439"/>
        <v>0</v>
      </c>
      <c r="OOM63" s="103">
        <f t="shared" si="439"/>
        <v>0</v>
      </c>
      <c r="OON63" s="103">
        <f t="shared" si="439"/>
        <v>0</v>
      </c>
      <c r="OOO63" s="103">
        <f t="shared" si="439"/>
        <v>0</v>
      </c>
      <c r="OOP63" s="103">
        <f t="shared" si="439"/>
        <v>0</v>
      </c>
      <c r="OOQ63" s="103">
        <f t="shared" si="439"/>
        <v>0</v>
      </c>
      <c r="OOR63" s="103">
        <f t="shared" si="439"/>
        <v>0</v>
      </c>
      <c r="OOS63" s="103">
        <f t="shared" si="439"/>
        <v>0</v>
      </c>
      <c r="OOT63" s="103">
        <f t="shared" si="439"/>
        <v>0</v>
      </c>
      <c r="OOU63" s="103">
        <f t="shared" si="439"/>
        <v>0</v>
      </c>
      <c r="OOV63" s="103">
        <f t="shared" si="439"/>
        <v>0</v>
      </c>
      <c r="OOW63" s="103">
        <f t="shared" si="439"/>
        <v>0</v>
      </c>
      <c r="OOX63" s="103">
        <f t="shared" si="439"/>
        <v>0</v>
      </c>
      <c r="OOY63" s="103">
        <f t="shared" si="439"/>
        <v>0</v>
      </c>
      <c r="OOZ63" s="103">
        <f t="shared" si="439"/>
        <v>0</v>
      </c>
      <c r="OPA63" s="103">
        <f t="shared" si="439"/>
        <v>0</v>
      </c>
      <c r="OPB63" s="103">
        <f t="shared" si="439"/>
        <v>0</v>
      </c>
      <c r="OPC63" s="103">
        <f t="shared" si="439"/>
        <v>0</v>
      </c>
      <c r="OPD63" s="103">
        <f t="shared" si="439"/>
        <v>0</v>
      </c>
      <c r="OPE63" s="103">
        <f t="shared" si="439"/>
        <v>0</v>
      </c>
      <c r="OPF63" s="103">
        <f t="shared" si="439"/>
        <v>0</v>
      </c>
      <c r="OPG63" s="103">
        <f t="shared" si="439"/>
        <v>0</v>
      </c>
      <c r="OPH63" s="103">
        <f t="shared" si="439"/>
        <v>0</v>
      </c>
      <c r="OPI63" s="103">
        <f t="shared" si="439"/>
        <v>0</v>
      </c>
      <c r="OPJ63" s="103">
        <f t="shared" si="439"/>
        <v>0</v>
      </c>
      <c r="OPK63" s="103">
        <f t="shared" si="439"/>
        <v>0</v>
      </c>
      <c r="OPL63" s="103">
        <f t="shared" si="439"/>
        <v>0</v>
      </c>
      <c r="OPM63" s="103">
        <f t="shared" si="439"/>
        <v>0</v>
      </c>
      <c r="OPN63" s="103">
        <f t="shared" si="439"/>
        <v>0</v>
      </c>
      <c r="OPO63" s="103">
        <f t="shared" si="439"/>
        <v>0</v>
      </c>
      <c r="OPP63" s="103">
        <f t="shared" si="439"/>
        <v>0</v>
      </c>
      <c r="OPQ63" s="103">
        <f t="shared" si="439"/>
        <v>0</v>
      </c>
      <c r="OPR63" s="103">
        <f t="shared" si="439"/>
        <v>0</v>
      </c>
      <c r="OPS63" s="103">
        <f t="shared" si="439"/>
        <v>0</v>
      </c>
      <c r="OPT63" s="103">
        <f t="shared" si="439"/>
        <v>0</v>
      </c>
      <c r="OPU63" s="103">
        <f t="shared" ref="OPU63:OSF63" si="440">SUM(OPU23:OPU40)</f>
        <v>0</v>
      </c>
      <c r="OPV63" s="103">
        <f t="shared" si="440"/>
        <v>0</v>
      </c>
      <c r="OPW63" s="103">
        <f t="shared" si="440"/>
        <v>0</v>
      </c>
      <c r="OPX63" s="103">
        <f t="shared" si="440"/>
        <v>0</v>
      </c>
      <c r="OPY63" s="103">
        <f t="shared" si="440"/>
        <v>0</v>
      </c>
      <c r="OPZ63" s="103">
        <f t="shared" si="440"/>
        <v>0</v>
      </c>
      <c r="OQA63" s="103">
        <f t="shared" si="440"/>
        <v>0</v>
      </c>
      <c r="OQB63" s="103">
        <f t="shared" si="440"/>
        <v>0</v>
      </c>
      <c r="OQC63" s="103">
        <f t="shared" si="440"/>
        <v>0</v>
      </c>
      <c r="OQD63" s="103">
        <f t="shared" si="440"/>
        <v>0</v>
      </c>
      <c r="OQE63" s="103">
        <f t="shared" si="440"/>
        <v>0</v>
      </c>
      <c r="OQF63" s="103">
        <f t="shared" si="440"/>
        <v>0</v>
      </c>
      <c r="OQG63" s="103">
        <f t="shared" si="440"/>
        <v>0</v>
      </c>
      <c r="OQH63" s="103">
        <f t="shared" si="440"/>
        <v>0</v>
      </c>
      <c r="OQI63" s="103">
        <f t="shared" si="440"/>
        <v>0</v>
      </c>
      <c r="OQJ63" s="103">
        <f t="shared" si="440"/>
        <v>0</v>
      </c>
      <c r="OQK63" s="103">
        <f t="shared" si="440"/>
        <v>0</v>
      </c>
      <c r="OQL63" s="103">
        <f t="shared" si="440"/>
        <v>0</v>
      </c>
      <c r="OQM63" s="103">
        <f t="shared" si="440"/>
        <v>0</v>
      </c>
      <c r="OQN63" s="103">
        <f t="shared" si="440"/>
        <v>0</v>
      </c>
      <c r="OQO63" s="103">
        <f t="shared" si="440"/>
        <v>0</v>
      </c>
      <c r="OQP63" s="103">
        <f t="shared" si="440"/>
        <v>0</v>
      </c>
      <c r="OQQ63" s="103">
        <f t="shared" si="440"/>
        <v>0</v>
      </c>
      <c r="OQR63" s="103">
        <f t="shared" si="440"/>
        <v>0</v>
      </c>
      <c r="OQS63" s="103">
        <f t="shared" si="440"/>
        <v>0</v>
      </c>
      <c r="OQT63" s="103">
        <f t="shared" si="440"/>
        <v>0</v>
      </c>
      <c r="OQU63" s="103">
        <f t="shared" si="440"/>
        <v>0</v>
      </c>
      <c r="OQV63" s="103">
        <f t="shared" si="440"/>
        <v>0</v>
      </c>
      <c r="OQW63" s="103">
        <f t="shared" si="440"/>
        <v>0</v>
      </c>
      <c r="OQX63" s="103">
        <f t="shared" si="440"/>
        <v>0</v>
      </c>
      <c r="OQY63" s="103">
        <f t="shared" si="440"/>
        <v>0</v>
      </c>
      <c r="OQZ63" s="103">
        <f t="shared" si="440"/>
        <v>0</v>
      </c>
      <c r="ORA63" s="103">
        <f t="shared" si="440"/>
        <v>0</v>
      </c>
      <c r="ORB63" s="103">
        <f t="shared" si="440"/>
        <v>0</v>
      </c>
      <c r="ORC63" s="103">
        <f t="shared" si="440"/>
        <v>0</v>
      </c>
      <c r="ORD63" s="103">
        <f t="shared" si="440"/>
        <v>0</v>
      </c>
      <c r="ORE63" s="103">
        <f t="shared" si="440"/>
        <v>0</v>
      </c>
      <c r="ORF63" s="103">
        <f t="shared" si="440"/>
        <v>0</v>
      </c>
      <c r="ORG63" s="103">
        <f t="shared" si="440"/>
        <v>0</v>
      </c>
      <c r="ORH63" s="103">
        <f t="shared" si="440"/>
        <v>0</v>
      </c>
      <c r="ORI63" s="103">
        <f t="shared" si="440"/>
        <v>0</v>
      </c>
      <c r="ORJ63" s="103">
        <f t="shared" si="440"/>
        <v>0</v>
      </c>
      <c r="ORK63" s="103">
        <f t="shared" si="440"/>
        <v>0</v>
      </c>
      <c r="ORL63" s="103">
        <f t="shared" si="440"/>
        <v>0</v>
      </c>
      <c r="ORM63" s="103">
        <f t="shared" si="440"/>
        <v>0</v>
      </c>
      <c r="ORN63" s="103">
        <f t="shared" si="440"/>
        <v>0</v>
      </c>
      <c r="ORO63" s="103">
        <f t="shared" si="440"/>
        <v>0</v>
      </c>
      <c r="ORP63" s="103">
        <f t="shared" si="440"/>
        <v>0</v>
      </c>
      <c r="ORQ63" s="103">
        <f t="shared" si="440"/>
        <v>0</v>
      </c>
      <c r="ORR63" s="103">
        <f t="shared" si="440"/>
        <v>0</v>
      </c>
      <c r="ORS63" s="103">
        <f t="shared" si="440"/>
        <v>0</v>
      </c>
      <c r="ORT63" s="103">
        <f t="shared" si="440"/>
        <v>0</v>
      </c>
      <c r="ORU63" s="103">
        <f t="shared" si="440"/>
        <v>0</v>
      </c>
      <c r="ORV63" s="103">
        <f t="shared" si="440"/>
        <v>0</v>
      </c>
      <c r="ORW63" s="103">
        <f t="shared" si="440"/>
        <v>0</v>
      </c>
      <c r="ORX63" s="103">
        <f t="shared" si="440"/>
        <v>0</v>
      </c>
      <c r="ORY63" s="103">
        <f t="shared" si="440"/>
        <v>0</v>
      </c>
      <c r="ORZ63" s="103">
        <f t="shared" si="440"/>
        <v>0</v>
      </c>
      <c r="OSA63" s="103">
        <f t="shared" si="440"/>
        <v>0</v>
      </c>
      <c r="OSB63" s="103">
        <f t="shared" si="440"/>
        <v>0</v>
      </c>
      <c r="OSC63" s="103">
        <f t="shared" si="440"/>
        <v>0</v>
      </c>
      <c r="OSD63" s="103">
        <f t="shared" si="440"/>
        <v>0</v>
      </c>
      <c r="OSE63" s="103">
        <f t="shared" si="440"/>
        <v>0</v>
      </c>
      <c r="OSF63" s="103">
        <f t="shared" si="440"/>
        <v>0</v>
      </c>
      <c r="OSG63" s="103">
        <f t="shared" ref="OSG63:OUR63" si="441">SUM(OSG23:OSG40)</f>
        <v>0</v>
      </c>
      <c r="OSH63" s="103">
        <f t="shared" si="441"/>
        <v>0</v>
      </c>
      <c r="OSI63" s="103">
        <f t="shared" si="441"/>
        <v>0</v>
      </c>
      <c r="OSJ63" s="103">
        <f t="shared" si="441"/>
        <v>0</v>
      </c>
      <c r="OSK63" s="103">
        <f t="shared" si="441"/>
        <v>0</v>
      </c>
      <c r="OSL63" s="103">
        <f t="shared" si="441"/>
        <v>0</v>
      </c>
      <c r="OSM63" s="103">
        <f t="shared" si="441"/>
        <v>0</v>
      </c>
      <c r="OSN63" s="103">
        <f t="shared" si="441"/>
        <v>0</v>
      </c>
      <c r="OSO63" s="103">
        <f t="shared" si="441"/>
        <v>0</v>
      </c>
      <c r="OSP63" s="103">
        <f t="shared" si="441"/>
        <v>0</v>
      </c>
      <c r="OSQ63" s="103">
        <f t="shared" si="441"/>
        <v>0</v>
      </c>
      <c r="OSR63" s="103">
        <f t="shared" si="441"/>
        <v>0</v>
      </c>
      <c r="OSS63" s="103">
        <f t="shared" si="441"/>
        <v>0</v>
      </c>
      <c r="OST63" s="103">
        <f t="shared" si="441"/>
        <v>0</v>
      </c>
      <c r="OSU63" s="103">
        <f t="shared" si="441"/>
        <v>0</v>
      </c>
      <c r="OSV63" s="103">
        <f t="shared" si="441"/>
        <v>0</v>
      </c>
      <c r="OSW63" s="103">
        <f t="shared" si="441"/>
        <v>0</v>
      </c>
      <c r="OSX63" s="103">
        <f t="shared" si="441"/>
        <v>0</v>
      </c>
      <c r="OSY63" s="103">
        <f t="shared" si="441"/>
        <v>0</v>
      </c>
      <c r="OSZ63" s="103">
        <f t="shared" si="441"/>
        <v>0</v>
      </c>
      <c r="OTA63" s="103">
        <f t="shared" si="441"/>
        <v>0</v>
      </c>
      <c r="OTB63" s="103">
        <f t="shared" si="441"/>
        <v>0</v>
      </c>
      <c r="OTC63" s="103">
        <f t="shared" si="441"/>
        <v>0</v>
      </c>
      <c r="OTD63" s="103">
        <f t="shared" si="441"/>
        <v>0</v>
      </c>
      <c r="OTE63" s="103">
        <f t="shared" si="441"/>
        <v>0</v>
      </c>
      <c r="OTF63" s="103">
        <f t="shared" si="441"/>
        <v>0</v>
      </c>
      <c r="OTG63" s="103">
        <f t="shared" si="441"/>
        <v>0</v>
      </c>
      <c r="OTH63" s="103">
        <f t="shared" si="441"/>
        <v>0</v>
      </c>
      <c r="OTI63" s="103">
        <f t="shared" si="441"/>
        <v>0</v>
      </c>
      <c r="OTJ63" s="103">
        <f t="shared" si="441"/>
        <v>0</v>
      </c>
      <c r="OTK63" s="103">
        <f t="shared" si="441"/>
        <v>0</v>
      </c>
      <c r="OTL63" s="103">
        <f t="shared" si="441"/>
        <v>0</v>
      </c>
      <c r="OTM63" s="103">
        <f t="shared" si="441"/>
        <v>0</v>
      </c>
      <c r="OTN63" s="103">
        <f t="shared" si="441"/>
        <v>0</v>
      </c>
      <c r="OTO63" s="103">
        <f t="shared" si="441"/>
        <v>0</v>
      </c>
      <c r="OTP63" s="103">
        <f t="shared" si="441"/>
        <v>0</v>
      </c>
      <c r="OTQ63" s="103">
        <f t="shared" si="441"/>
        <v>0</v>
      </c>
      <c r="OTR63" s="103">
        <f t="shared" si="441"/>
        <v>0</v>
      </c>
      <c r="OTS63" s="103">
        <f t="shared" si="441"/>
        <v>0</v>
      </c>
      <c r="OTT63" s="103">
        <f t="shared" si="441"/>
        <v>0</v>
      </c>
      <c r="OTU63" s="103">
        <f t="shared" si="441"/>
        <v>0</v>
      </c>
      <c r="OTV63" s="103">
        <f t="shared" si="441"/>
        <v>0</v>
      </c>
      <c r="OTW63" s="103">
        <f t="shared" si="441"/>
        <v>0</v>
      </c>
      <c r="OTX63" s="103">
        <f t="shared" si="441"/>
        <v>0</v>
      </c>
      <c r="OTY63" s="103">
        <f t="shared" si="441"/>
        <v>0</v>
      </c>
      <c r="OTZ63" s="103">
        <f t="shared" si="441"/>
        <v>0</v>
      </c>
      <c r="OUA63" s="103">
        <f t="shared" si="441"/>
        <v>0</v>
      </c>
      <c r="OUB63" s="103">
        <f t="shared" si="441"/>
        <v>0</v>
      </c>
      <c r="OUC63" s="103">
        <f t="shared" si="441"/>
        <v>0</v>
      </c>
      <c r="OUD63" s="103">
        <f t="shared" si="441"/>
        <v>0</v>
      </c>
      <c r="OUE63" s="103">
        <f t="shared" si="441"/>
        <v>0</v>
      </c>
      <c r="OUF63" s="103">
        <f t="shared" si="441"/>
        <v>0</v>
      </c>
      <c r="OUG63" s="103">
        <f t="shared" si="441"/>
        <v>0</v>
      </c>
      <c r="OUH63" s="103">
        <f t="shared" si="441"/>
        <v>0</v>
      </c>
      <c r="OUI63" s="103">
        <f t="shared" si="441"/>
        <v>0</v>
      </c>
      <c r="OUJ63" s="103">
        <f t="shared" si="441"/>
        <v>0</v>
      </c>
      <c r="OUK63" s="103">
        <f t="shared" si="441"/>
        <v>0</v>
      </c>
      <c r="OUL63" s="103">
        <f t="shared" si="441"/>
        <v>0</v>
      </c>
      <c r="OUM63" s="103">
        <f t="shared" si="441"/>
        <v>0</v>
      </c>
      <c r="OUN63" s="103">
        <f t="shared" si="441"/>
        <v>0</v>
      </c>
      <c r="OUO63" s="103">
        <f t="shared" si="441"/>
        <v>0</v>
      </c>
      <c r="OUP63" s="103">
        <f t="shared" si="441"/>
        <v>0</v>
      </c>
      <c r="OUQ63" s="103">
        <f t="shared" si="441"/>
        <v>0</v>
      </c>
      <c r="OUR63" s="103">
        <f t="shared" si="441"/>
        <v>0</v>
      </c>
      <c r="OUS63" s="103">
        <f t="shared" ref="OUS63:OXD63" si="442">SUM(OUS23:OUS40)</f>
        <v>0</v>
      </c>
      <c r="OUT63" s="103">
        <f t="shared" si="442"/>
        <v>0</v>
      </c>
      <c r="OUU63" s="103">
        <f t="shared" si="442"/>
        <v>0</v>
      </c>
      <c r="OUV63" s="103">
        <f t="shared" si="442"/>
        <v>0</v>
      </c>
      <c r="OUW63" s="103">
        <f t="shared" si="442"/>
        <v>0</v>
      </c>
      <c r="OUX63" s="103">
        <f t="shared" si="442"/>
        <v>0</v>
      </c>
      <c r="OUY63" s="103">
        <f t="shared" si="442"/>
        <v>0</v>
      </c>
      <c r="OUZ63" s="103">
        <f t="shared" si="442"/>
        <v>0</v>
      </c>
      <c r="OVA63" s="103">
        <f t="shared" si="442"/>
        <v>0</v>
      </c>
      <c r="OVB63" s="103">
        <f t="shared" si="442"/>
        <v>0</v>
      </c>
      <c r="OVC63" s="103">
        <f t="shared" si="442"/>
        <v>0</v>
      </c>
      <c r="OVD63" s="103">
        <f t="shared" si="442"/>
        <v>0</v>
      </c>
      <c r="OVE63" s="103">
        <f t="shared" si="442"/>
        <v>0</v>
      </c>
      <c r="OVF63" s="103">
        <f t="shared" si="442"/>
        <v>0</v>
      </c>
      <c r="OVG63" s="103">
        <f t="shared" si="442"/>
        <v>0</v>
      </c>
      <c r="OVH63" s="103">
        <f t="shared" si="442"/>
        <v>0</v>
      </c>
      <c r="OVI63" s="103">
        <f t="shared" si="442"/>
        <v>0</v>
      </c>
      <c r="OVJ63" s="103">
        <f t="shared" si="442"/>
        <v>0</v>
      </c>
      <c r="OVK63" s="103">
        <f t="shared" si="442"/>
        <v>0</v>
      </c>
      <c r="OVL63" s="103">
        <f t="shared" si="442"/>
        <v>0</v>
      </c>
      <c r="OVM63" s="103">
        <f t="shared" si="442"/>
        <v>0</v>
      </c>
      <c r="OVN63" s="103">
        <f t="shared" si="442"/>
        <v>0</v>
      </c>
      <c r="OVO63" s="103">
        <f t="shared" si="442"/>
        <v>0</v>
      </c>
      <c r="OVP63" s="103">
        <f t="shared" si="442"/>
        <v>0</v>
      </c>
      <c r="OVQ63" s="103">
        <f t="shared" si="442"/>
        <v>0</v>
      </c>
      <c r="OVR63" s="103">
        <f t="shared" si="442"/>
        <v>0</v>
      </c>
      <c r="OVS63" s="103">
        <f t="shared" si="442"/>
        <v>0</v>
      </c>
      <c r="OVT63" s="103">
        <f t="shared" si="442"/>
        <v>0</v>
      </c>
      <c r="OVU63" s="103">
        <f t="shared" si="442"/>
        <v>0</v>
      </c>
      <c r="OVV63" s="103">
        <f t="shared" si="442"/>
        <v>0</v>
      </c>
      <c r="OVW63" s="103">
        <f t="shared" si="442"/>
        <v>0</v>
      </c>
      <c r="OVX63" s="103">
        <f t="shared" si="442"/>
        <v>0</v>
      </c>
      <c r="OVY63" s="103">
        <f t="shared" si="442"/>
        <v>0</v>
      </c>
      <c r="OVZ63" s="103">
        <f t="shared" si="442"/>
        <v>0</v>
      </c>
      <c r="OWA63" s="103">
        <f t="shared" si="442"/>
        <v>0</v>
      </c>
      <c r="OWB63" s="103">
        <f t="shared" si="442"/>
        <v>0</v>
      </c>
      <c r="OWC63" s="103">
        <f t="shared" si="442"/>
        <v>0</v>
      </c>
      <c r="OWD63" s="103">
        <f t="shared" si="442"/>
        <v>0</v>
      </c>
      <c r="OWE63" s="103">
        <f t="shared" si="442"/>
        <v>0</v>
      </c>
      <c r="OWF63" s="103">
        <f t="shared" si="442"/>
        <v>0</v>
      </c>
      <c r="OWG63" s="103">
        <f t="shared" si="442"/>
        <v>0</v>
      </c>
      <c r="OWH63" s="103">
        <f t="shared" si="442"/>
        <v>0</v>
      </c>
      <c r="OWI63" s="103">
        <f t="shared" si="442"/>
        <v>0</v>
      </c>
      <c r="OWJ63" s="103">
        <f t="shared" si="442"/>
        <v>0</v>
      </c>
      <c r="OWK63" s="103">
        <f t="shared" si="442"/>
        <v>0</v>
      </c>
      <c r="OWL63" s="103">
        <f t="shared" si="442"/>
        <v>0</v>
      </c>
      <c r="OWM63" s="103">
        <f t="shared" si="442"/>
        <v>0</v>
      </c>
      <c r="OWN63" s="103">
        <f t="shared" si="442"/>
        <v>0</v>
      </c>
      <c r="OWO63" s="103">
        <f t="shared" si="442"/>
        <v>0</v>
      </c>
      <c r="OWP63" s="103">
        <f t="shared" si="442"/>
        <v>0</v>
      </c>
      <c r="OWQ63" s="103">
        <f t="shared" si="442"/>
        <v>0</v>
      </c>
      <c r="OWR63" s="103">
        <f t="shared" si="442"/>
        <v>0</v>
      </c>
      <c r="OWS63" s="103">
        <f t="shared" si="442"/>
        <v>0</v>
      </c>
      <c r="OWT63" s="103">
        <f t="shared" si="442"/>
        <v>0</v>
      </c>
      <c r="OWU63" s="103">
        <f t="shared" si="442"/>
        <v>0</v>
      </c>
      <c r="OWV63" s="103">
        <f t="shared" si="442"/>
        <v>0</v>
      </c>
      <c r="OWW63" s="103">
        <f t="shared" si="442"/>
        <v>0</v>
      </c>
      <c r="OWX63" s="103">
        <f t="shared" si="442"/>
        <v>0</v>
      </c>
      <c r="OWY63" s="103">
        <f t="shared" si="442"/>
        <v>0</v>
      </c>
      <c r="OWZ63" s="103">
        <f t="shared" si="442"/>
        <v>0</v>
      </c>
      <c r="OXA63" s="103">
        <f t="shared" si="442"/>
        <v>0</v>
      </c>
      <c r="OXB63" s="103">
        <f t="shared" si="442"/>
        <v>0</v>
      </c>
      <c r="OXC63" s="103">
        <f t="shared" si="442"/>
        <v>0</v>
      </c>
      <c r="OXD63" s="103">
        <f t="shared" si="442"/>
        <v>0</v>
      </c>
      <c r="OXE63" s="103">
        <f t="shared" ref="OXE63:OZP63" si="443">SUM(OXE23:OXE40)</f>
        <v>0</v>
      </c>
      <c r="OXF63" s="103">
        <f t="shared" si="443"/>
        <v>0</v>
      </c>
      <c r="OXG63" s="103">
        <f t="shared" si="443"/>
        <v>0</v>
      </c>
      <c r="OXH63" s="103">
        <f t="shared" si="443"/>
        <v>0</v>
      </c>
      <c r="OXI63" s="103">
        <f t="shared" si="443"/>
        <v>0</v>
      </c>
      <c r="OXJ63" s="103">
        <f t="shared" si="443"/>
        <v>0</v>
      </c>
      <c r="OXK63" s="103">
        <f t="shared" si="443"/>
        <v>0</v>
      </c>
      <c r="OXL63" s="103">
        <f t="shared" si="443"/>
        <v>0</v>
      </c>
      <c r="OXM63" s="103">
        <f t="shared" si="443"/>
        <v>0</v>
      </c>
      <c r="OXN63" s="103">
        <f t="shared" si="443"/>
        <v>0</v>
      </c>
      <c r="OXO63" s="103">
        <f t="shared" si="443"/>
        <v>0</v>
      </c>
      <c r="OXP63" s="103">
        <f t="shared" si="443"/>
        <v>0</v>
      </c>
      <c r="OXQ63" s="103">
        <f t="shared" si="443"/>
        <v>0</v>
      </c>
      <c r="OXR63" s="103">
        <f t="shared" si="443"/>
        <v>0</v>
      </c>
      <c r="OXS63" s="103">
        <f t="shared" si="443"/>
        <v>0</v>
      </c>
      <c r="OXT63" s="103">
        <f t="shared" si="443"/>
        <v>0</v>
      </c>
      <c r="OXU63" s="103">
        <f t="shared" si="443"/>
        <v>0</v>
      </c>
      <c r="OXV63" s="103">
        <f t="shared" si="443"/>
        <v>0</v>
      </c>
      <c r="OXW63" s="103">
        <f t="shared" si="443"/>
        <v>0</v>
      </c>
      <c r="OXX63" s="103">
        <f t="shared" si="443"/>
        <v>0</v>
      </c>
      <c r="OXY63" s="103">
        <f t="shared" si="443"/>
        <v>0</v>
      </c>
      <c r="OXZ63" s="103">
        <f t="shared" si="443"/>
        <v>0</v>
      </c>
      <c r="OYA63" s="103">
        <f t="shared" si="443"/>
        <v>0</v>
      </c>
      <c r="OYB63" s="103">
        <f t="shared" si="443"/>
        <v>0</v>
      </c>
      <c r="OYC63" s="103">
        <f t="shared" si="443"/>
        <v>0</v>
      </c>
      <c r="OYD63" s="103">
        <f t="shared" si="443"/>
        <v>0</v>
      </c>
      <c r="OYE63" s="103">
        <f t="shared" si="443"/>
        <v>0</v>
      </c>
      <c r="OYF63" s="103">
        <f t="shared" si="443"/>
        <v>0</v>
      </c>
      <c r="OYG63" s="103">
        <f t="shared" si="443"/>
        <v>0</v>
      </c>
      <c r="OYH63" s="103">
        <f t="shared" si="443"/>
        <v>0</v>
      </c>
      <c r="OYI63" s="103">
        <f t="shared" si="443"/>
        <v>0</v>
      </c>
      <c r="OYJ63" s="103">
        <f t="shared" si="443"/>
        <v>0</v>
      </c>
      <c r="OYK63" s="103">
        <f t="shared" si="443"/>
        <v>0</v>
      </c>
      <c r="OYL63" s="103">
        <f t="shared" si="443"/>
        <v>0</v>
      </c>
      <c r="OYM63" s="103">
        <f t="shared" si="443"/>
        <v>0</v>
      </c>
      <c r="OYN63" s="103">
        <f t="shared" si="443"/>
        <v>0</v>
      </c>
      <c r="OYO63" s="103">
        <f t="shared" si="443"/>
        <v>0</v>
      </c>
      <c r="OYP63" s="103">
        <f t="shared" si="443"/>
        <v>0</v>
      </c>
      <c r="OYQ63" s="103">
        <f t="shared" si="443"/>
        <v>0</v>
      </c>
      <c r="OYR63" s="103">
        <f t="shared" si="443"/>
        <v>0</v>
      </c>
      <c r="OYS63" s="103">
        <f t="shared" si="443"/>
        <v>0</v>
      </c>
      <c r="OYT63" s="103">
        <f t="shared" si="443"/>
        <v>0</v>
      </c>
      <c r="OYU63" s="103">
        <f t="shared" si="443"/>
        <v>0</v>
      </c>
      <c r="OYV63" s="103">
        <f t="shared" si="443"/>
        <v>0</v>
      </c>
      <c r="OYW63" s="103">
        <f t="shared" si="443"/>
        <v>0</v>
      </c>
      <c r="OYX63" s="103">
        <f t="shared" si="443"/>
        <v>0</v>
      </c>
      <c r="OYY63" s="103">
        <f t="shared" si="443"/>
        <v>0</v>
      </c>
      <c r="OYZ63" s="103">
        <f t="shared" si="443"/>
        <v>0</v>
      </c>
      <c r="OZA63" s="103">
        <f t="shared" si="443"/>
        <v>0</v>
      </c>
      <c r="OZB63" s="103">
        <f t="shared" si="443"/>
        <v>0</v>
      </c>
      <c r="OZC63" s="103">
        <f t="shared" si="443"/>
        <v>0</v>
      </c>
      <c r="OZD63" s="103">
        <f t="shared" si="443"/>
        <v>0</v>
      </c>
      <c r="OZE63" s="103">
        <f t="shared" si="443"/>
        <v>0</v>
      </c>
      <c r="OZF63" s="103">
        <f t="shared" si="443"/>
        <v>0</v>
      </c>
      <c r="OZG63" s="103">
        <f t="shared" si="443"/>
        <v>0</v>
      </c>
      <c r="OZH63" s="103">
        <f t="shared" si="443"/>
        <v>0</v>
      </c>
      <c r="OZI63" s="103">
        <f t="shared" si="443"/>
        <v>0</v>
      </c>
      <c r="OZJ63" s="103">
        <f t="shared" si="443"/>
        <v>0</v>
      </c>
      <c r="OZK63" s="103">
        <f t="shared" si="443"/>
        <v>0</v>
      </c>
      <c r="OZL63" s="103">
        <f t="shared" si="443"/>
        <v>0</v>
      </c>
      <c r="OZM63" s="103">
        <f t="shared" si="443"/>
        <v>0</v>
      </c>
      <c r="OZN63" s="103">
        <f t="shared" si="443"/>
        <v>0</v>
      </c>
      <c r="OZO63" s="103">
        <f t="shared" si="443"/>
        <v>0</v>
      </c>
      <c r="OZP63" s="103">
        <f t="shared" si="443"/>
        <v>0</v>
      </c>
      <c r="OZQ63" s="103">
        <f t="shared" ref="OZQ63:PCB63" si="444">SUM(OZQ23:OZQ40)</f>
        <v>0</v>
      </c>
      <c r="OZR63" s="103">
        <f t="shared" si="444"/>
        <v>0</v>
      </c>
      <c r="OZS63" s="103">
        <f t="shared" si="444"/>
        <v>0</v>
      </c>
      <c r="OZT63" s="103">
        <f t="shared" si="444"/>
        <v>0</v>
      </c>
      <c r="OZU63" s="103">
        <f t="shared" si="444"/>
        <v>0</v>
      </c>
      <c r="OZV63" s="103">
        <f t="shared" si="444"/>
        <v>0</v>
      </c>
      <c r="OZW63" s="103">
        <f t="shared" si="444"/>
        <v>0</v>
      </c>
      <c r="OZX63" s="103">
        <f t="shared" si="444"/>
        <v>0</v>
      </c>
      <c r="OZY63" s="103">
        <f t="shared" si="444"/>
        <v>0</v>
      </c>
      <c r="OZZ63" s="103">
        <f t="shared" si="444"/>
        <v>0</v>
      </c>
      <c r="PAA63" s="103">
        <f t="shared" si="444"/>
        <v>0</v>
      </c>
      <c r="PAB63" s="103">
        <f t="shared" si="444"/>
        <v>0</v>
      </c>
      <c r="PAC63" s="103">
        <f t="shared" si="444"/>
        <v>0</v>
      </c>
      <c r="PAD63" s="103">
        <f t="shared" si="444"/>
        <v>0</v>
      </c>
      <c r="PAE63" s="103">
        <f t="shared" si="444"/>
        <v>0</v>
      </c>
      <c r="PAF63" s="103">
        <f t="shared" si="444"/>
        <v>0</v>
      </c>
      <c r="PAG63" s="103">
        <f t="shared" si="444"/>
        <v>0</v>
      </c>
      <c r="PAH63" s="103">
        <f t="shared" si="444"/>
        <v>0</v>
      </c>
      <c r="PAI63" s="103">
        <f t="shared" si="444"/>
        <v>0</v>
      </c>
      <c r="PAJ63" s="103">
        <f t="shared" si="444"/>
        <v>0</v>
      </c>
      <c r="PAK63" s="103">
        <f t="shared" si="444"/>
        <v>0</v>
      </c>
      <c r="PAL63" s="103">
        <f t="shared" si="444"/>
        <v>0</v>
      </c>
      <c r="PAM63" s="103">
        <f t="shared" si="444"/>
        <v>0</v>
      </c>
      <c r="PAN63" s="103">
        <f t="shared" si="444"/>
        <v>0</v>
      </c>
      <c r="PAO63" s="103">
        <f t="shared" si="444"/>
        <v>0</v>
      </c>
      <c r="PAP63" s="103">
        <f t="shared" si="444"/>
        <v>0</v>
      </c>
      <c r="PAQ63" s="103">
        <f t="shared" si="444"/>
        <v>0</v>
      </c>
      <c r="PAR63" s="103">
        <f t="shared" si="444"/>
        <v>0</v>
      </c>
      <c r="PAS63" s="103">
        <f t="shared" si="444"/>
        <v>0</v>
      </c>
      <c r="PAT63" s="103">
        <f t="shared" si="444"/>
        <v>0</v>
      </c>
      <c r="PAU63" s="103">
        <f t="shared" si="444"/>
        <v>0</v>
      </c>
      <c r="PAV63" s="103">
        <f t="shared" si="444"/>
        <v>0</v>
      </c>
      <c r="PAW63" s="103">
        <f t="shared" si="444"/>
        <v>0</v>
      </c>
      <c r="PAX63" s="103">
        <f t="shared" si="444"/>
        <v>0</v>
      </c>
      <c r="PAY63" s="103">
        <f t="shared" si="444"/>
        <v>0</v>
      </c>
      <c r="PAZ63" s="103">
        <f t="shared" si="444"/>
        <v>0</v>
      </c>
      <c r="PBA63" s="103">
        <f t="shared" si="444"/>
        <v>0</v>
      </c>
      <c r="PBB63" s="103">
        <f t="shared" si="444"/>
        <v>0</v>
      </c>
      <c r="PBC63" s="103">
        <f t="shared" si="444"/>
        <v>0</v>
      </c>
      <c r="PBD63" s="103">
        <f t="shared" si="444"/>
        <v>0</v>
      </c>
      <c r="PBE63" s="103">
        <f t="shared" si="444"/>
        <v>0</v>
      </c>
      <c r="PBF63" s="103">
        <f t="shared" si="444"/>
        <v>0</v>
      </c>
      <c r="PBG63" s="103">
        <f t="shared" si="444"/>
        <v>0</v>
      </c>
      <c r="PBH63" s="103">
        <f t="shared" si="444"/>
        <v>0</v>
      </c>
      <c r="PBI63" s="103">
        <f t="shared" si="444"/>
        <v>0</v>
      </c>
      <c r="PBJ63" s="103">
        <f t="shared" si="444"/>
        <v>0</v>
      </c>
      <c r="PBK63" s="103">
        <f t="shared" si="444"/>
        <v>0</v>
      </c>
      <c r="PBL63" s="103">
        <f t="shared" si="444"/>
        <v>0</v>
      </c>
      <c r="PBM63" s="103">
        <f t="shared" si="444"/>
        <v>0</v>
      </c>
      <c r="PBN63" s="103">
        <f t="shared" si="444"/>
        <v>0</v>
      </c>
      <c r="PBO63" s="103">
        <f t="shared" si="444"/>
        <v>0</v>
      </c>
      <c r="PBP63" s="103">
        <f t="shared" si="444"/>
        <v>0</v>
      </c>
      <c r="PBQ63" s="103">
        <f t="shared" si="444"/>
        <v>0</v>
      </c>
      <c r="PBR63" s="103">
        <f t="shared" si="444"/>
        <v>0</v>
      </c>
      <c r="PBS63" s="103">
        <f t="shared" si="444"/>
        <v>0</v>
      </c>
      <c r="PBT63" s="103">
        <f t="shared" si="444"/>
        <v>0</v>
      </c>
      <c r="PBU63" s="103">
        <f t="shared" si="444"/>
        <v>0</v>
      </c>
      <c r="PBV63" s="103">
        <f t="shared" si="444"/>
        <v>0</v>
      </c>
      <c r="PBW63" s="103">
        <f t="shared" si="444"/>
        <v>0</v>
      </c>
      <c r="PBX63" s="103">
        <f t="shared" si="444"/>
        <v>0</v>
      </c>
      <c r="PBY63" s="103">
        <f t="shared" si="444"/>
        <v>0</v>
      </c>
      <c r="PBZ63" s="103">
        <f t="shared" si="444"/>
        <v>0</v>
      </c>
      <c r="PCA63" s="103">
        <f t="shared" si="444"/>
        <v>0</v>
      </c>
      <c r="PCB63" s="103">
        <f t="shared" si="444"/>
        <v>0</v>
      </c>
      <c r="PCC63" s="103">
        <f t="shared" ref="PCC63:PEN63" si="445">SUM(PCC23:PCC40)</f>
        <v>0</v>
      </c>
      <c r="PCD63" s="103">
        <f t="shared" si="445"/>
        <v>0</v>
      </c>
      <c r="PCE63" s="103">
        <f t="shared" si="445"/>
        <v>0</v>
      </c>
      <c r="PCF63" s="103">
        <f t="shared" si="445"/>
        <v>0</v>
      </c>
      <c r="PCG63" s="103">
        <f t="shared" si="445"/>
        <v>0</v>
      </c>
      <c r="PCH63" s="103">
        <f t="shared" si="445"/>
        <v>0</v>
      </c>
      <c r="PCI63" s="103">
        <f t="shared" si="445"/>
        <v>0</v>
      </c>
      <c r="PCJ63" s="103">
        <f t="shared" si="445"/>
        <v>0</v>
      </c>
      <c r="PCK63" s="103">
        <f t="shared" si="445"/>
        <v>0</v>
      </c>
      <c r="PCL63" s="103">
        <f t="shared" si="445"/>
        <v>0</v>
      </c>
      <c r="PCM63" s="103">
        <f t="shared" si="445"/>
        <v>0</v>
      </c>
      <c r="PCN63" s="103">
        <f t="shared" si="445"/>
        <v>0</v>
      </c>
      <c r="PCO63" s="103">
        <f t="shared" si="445"/>
        <v>0</v>
      </c>
      <c r="PCP63" s="103">
        <f t="shared" si="445"/>
        <v>0</v>
      </c>
      <c r="PCQ63" s="103">
        <f t="shared" si="445"/>
        <v>0</v>
      </c>
      <c r="PCR63" s="103">
        <f t="shared" si="445"/>
        <v>0</v>
      </c>
      <c r="PCS63" s="103">
        <f t="shared" si="445"/>
        <v>0</v>
      </c>
      <c r="PCT63" s="103">
        <f t="shared" si="445"/>
        <v>0</v>
      </c>
      <c r="PCU63" s="103">
        <f t="shared" si="445"/>
        <v>0</v>
      </c>
      <c r="PCV63" s="103">
        <f t="shared" si="445"/>
        <v>0</v>
      </c>
      <c r="PCW63" s="103">
        <f t="shared" si="445"/>
        <v>0</v>
      </c>
      <c r="PCX63" s="103">
        <f t="shared" si="445"/>
        <v>0</v>
      </c>
      <c r="PCY63" s="103">
        <f t="shared" si="445"/>
        <v>0</v>
      </c>
      <c r="PCZ63" s="103">
        <f t="shared" si="445"/>
        <v>0</v>
      </c>
      <c r="PDA63" s="103">
        <f t="shared" si="445"/>
        <v>0</v>
      </c>
      <c r="PDB63" s="103">
        <f t="shared" si="445"/>
        <v>0</v>
      </c>
      <c r="PDC63" s="103">
        <f t="shared" si="445"/>
        <v>0</v>
      </c>
      <c r="PDD63" s="103">
        <f t="shared" si="445"/>
        <v>0</v>
      </c>
      <c r="PDE63" s="103">
        <f t="shared" si="445"/>
        <v>0</v>
      </c>
      <c r="PDF63" s="103">
        <f t="shared" si="445"/>
        <v>0</v>
      </c>
      <c r="PDG63" s="103">
        <f t="shared" si="445"/>
        <v>0</v>
      </c>
      <c r="PDH63" s="103">
        <f t="shared" si="445"/>
        <v>0</v>
      </c>
      <c r="PDI63" s="103">
        <f t="shared" si="445"/>
        <v>0</v>
      </c>
      <c r="PDJ63" s="103">
        <f t="shared" si="445"/>
        <v>0</v>
      </c>
      <c r="PDK63" s="103">
        <f t="shared" si="445"/>
        <v>0</v>
      </c>
      <c r="PDL63" s="103">
        <f t="shared" si="445"/>
        <v>0</v>
      </c>
      <c r="PDM63" s="103">
        <f t="shared" si="445"/>
        <v>0</v>
      </c>
      <c r="PDN63" s="103">
        <f t="shared" si="445"/>
        <v>0</v>
      </c>
      <c r="PDO63" s="103">
        <f t="shared" si="445"/>
        <v>0</v>
      </c>
      <c r="PDP63" s="103">
        <f t="shared" si="445"/>
        <v>0</v>
      </c>
      <c r="PDQ63" s="103">
        <f t="shared" si="445"/>
        <v>0</v>
      </c>
      <c r="PDR63" s="103">
        <f t="shared" si="445"/>
        <v>0</v>
      </c>
      <c r="PDS63" s="103">
        <f t="shared" si="445"/>
        <v>0</v>
      </c>
      <c r="PDT63" s="103">
        <f t="shared" si="445"/>
        <v>0</v>
      </c>
      <c r="PDU63" s="103">
        <f t="shared" si="445"/>
        <v>0</v>
      </c>
      <c r="PDV63" s="103">
        <f t="shared" si="445"/>
        <v>0</v>
      </c>
      <c r="PDW63" s="103">
        <f t="shared" si="445"/>
        <v>0</v>
      </c>
      <c r="PDX63" s="103">
        <f t="shared" si="445"/>
        <v>0</v>
      </c>
      <c r="PDY63" s="103">
        <f t="shared" si="445"/>
        <v>0</v>
      </c>
      <c r="PDZ63" s="103">
        <f t="shared" si="445"/>
        <v>0</v>
      </c>
      <c r="PEA63" s="103">
        <f t="shared" si="445"/>
        <v>0</v>
      </c>
      <c r="PEB63" s="103">
        <f t="shared" si="445"/>
        <v>0</v>
      </c>
      <c r="PEC63" s="103">
        <f t="shared" si="445"/>
        <v>0</v>
      </c>
      <c r="PED63" s="103">
        <f t="shared" si="445"/>
        <v>0</v>
      </c>
      <c r="PEE63" s="103">
        <f t="shared" si="445"/>
        <v>0</v>
      </c>
      <c r="PEF63" s="103">
        <f t="shared" si="445"/>
        <v>0</v>
      </c>
      <c r="PEG63" s="103">
        <f t="shared" si="445"/>
        <v>0</v>
      </c>
      <c r="PEH63" s="103">
        <f t="shared" si="445"/>
        <v>0</v>
      </c>
      <c r="PEI63" s="103">
        <f t="shared" si="445"/>
        <v>0</v>
      </c>
      <c r="PEJ63" s="103">
        <f t="shared" si="445"/>
        <v>0</v>
      </c>
      <c r="PEK63" s="103">
        <f t="shared" si="445"/>
        <v>0</v>
      </c>
      <c r="PEL63" s="103">
        <f t="shared" si="445"/>
        <v>0</v>
      </c>
      <c r="PEM63" s="103">
        <f t="shared" si="445"/>
        <v>0</v>
      </c>
      <c r="PEN63" s="103">
        <f t="shared" si="445"/>
        <v>0</v>
      </c>
      <c r="PEO63" s="103">
        <f t="shared" ref="PEO63:PGZ63" si="446">SUM(PEO23:PEO40)</f>
        <v>0</v>
      </c>
      <c r="PEP63" s="103">
        <f t="shared" si="446"/>
        <v>0</v>
      </c>
      <c r="PEQ63" s="103">
        <f t="shared" si="446"/>
        <v>0</v>
      </c>
      <c r="PER63" s="103">
        <f t="shared" si="446"/>
        <v>0</v>
      </c>
      <c r="PES63" s="103">
        <f t="shared" si="446"/>
        <v>0</v>
      </c>
      <c r="PET63" s="103">
        <f t="shared" si="446"/>
        <v>0</v>
      </c>
      <c r="PEU63" s="103">
        <f t="shared" si="446"/>
        <v>0</v>
      </c>
      <c r="PEV63" s="103">
        <f t="shared" si="446"/>
        <v>0</v>
      </c>
      <c r="PEW63" s="103">
        <f t="shared" si="446"/>
        <v>0</v>
      </c>
      <c r="PEX63" s="103">
        <f t="shared" si="446"/>
        <v>0</v>
      </c>
      <c r="PEY63" s="103">
        <f t="shared" si="446"/>
        <v>0</v>
      </c>
      <c r="PEZ63" s="103">
        <f t="shared" si="446"/>
        <v>0</v>
      </c>
      <c r="PFA63" s="103">
        <f t="shared" si="446"/>
        <v>0</v>
      </c>
      <c r="PFB63" s="103">
        <f t="shared" si="446"/>
        <v>0</v>
      </c>
      <c r="PFC63" s="103">
        <f t="shared" si="446"/>
        <v>0</v>
      </c>
      <c r="PFD63" s="103">
        <f t="shared" si="446"/>
        <v>0</v>
      </c>
      <c r="PFE63" s="103">
        <f t="shared" si="446"/>
        <v>0</v>
      </c>
      <c r="PFF63" s="103">
        <f t="shared" si="446"/>
        <v>0</v>
      </c>
      <c r="PFG63" s="103">
        <f t="shared" si="446"/>
        <v>0</v>
      </c>
      <c r="PFH63" s="103">
        <f t="shared" si="446"/>
        <v>0</v>
      </c>
      <c r="PFI63" s="103">
        <f t="shared" si="446"/>
        <v>0</v>
      </c>
      <c r="PFJ63" s="103">
        <f t="shared" si="446"/>
        <v>0</v>
      </c>
      <c r="PFK63" s="103">
        <f t="shared" si="446"/>
        <v>0</v>
      </c>
      <c r="PFL63" s="103">
        <f t="shared" si="446"/>
        <v>0</v>
      </c>
      <c r="PFM63" s="103">
        <f t="shared" si="446"/>
        <v>0</v>
      </c>
      <c r="PFN63" s="103">
        <f t="shared" si="446"/>
        <v>0</v>
      </c>
      <c r="PFO63" s="103">
        <f t="shared" si="446"/>
        <v>0</v>
      </c>
      <c r="PFP63" s="103">
        <f t="shared" si="446"/>
        <v>0</v>
      </c>
      <c r="PFQ63" s="103">
        <f t="shared" si="446"/>
        <v>0</v>
      </c>
      <c r="PFR63" s="103">
        <f t="shared" si="446"/>
        <v>0</v>
      </c>
      <c r="PFS63" s="103">
        <f t="shared" si="446"/>
        <v>0</v>
      </c>
      <c r="PFT63" s="103">
        <f t="shared" si="446"/>
        <v>0</v>
      </c>
      <c r="PFU63" s="103">
        <f t="shared" si="446"/>
        <v>0</v>
      </c>
      <c r="PFV63" s="103">
        <f t="shared" si="446"/>
        <v>0</v>
      </c>
      <c r="PFW63" s="103">
        <f t="shared" si="446"/>
        <v>0</v>
      </c>
      <c r="PFX63" s="103">
        <f t="shared" si="446"/>
        <v>0</v>
      </c>
      <c r="PFY63" s="103">
        <f t="shared" si="446"/>
        <v>0</v>
      </c>
      <c r="PFZ63" s="103">
        <f t="shared" si="446"/>
        <v>0</v>
      </c>
      <c r="PGA63" s="103">
        <f t="shared" si="446"/>
        <v>0</v>
      </c>
      <c r="PGB63" s="103">
        <f t="shared" si="446"/>
        <v>0</v>
      </c>
      <c r="PGC63" s="103">
        <f t="shared" si="446"/>
        <v>0</v>
      </c>
      <c r="PGD63" s="103">
        <f t="shared" si="446"/>
        <v>0</v>
      </c>
      <c r="PGE63" s="103">
        <f t="shared" si="446"/>
        <v>0</v>
      </c>
      <c r="PGF63" s="103">
        <f t="shared" si="446"/>
        <v>0</v>
      </c>
      <c r="PGG63" s="103">
        <f t="shared" si="446"/>
        <v>0</v>
      </c>
      <c r="PGH63" s="103">
        <f t="shared" si="446"/>
        <v>0</v>
      </c>
      <c r="PGI63" s="103">
        <f t="shared" si="446"/>
        <v>0</v>
      </c>
      <c r="PGJ63" s="103">
        <f t="shared" si="446"/>
        <v>0</v>
      </c>
      <c r="PGK63" s="103">
        <f t="shared" si="446"/>
        <v>0</v>
      </c>
      <c r="PGL63" s="103">
        <f t="shared" si="446"/>
        <v>0</v>
      </c>
      <c r="PGM63" s="103">
        <f t="shared" si="446"/>
        <v>0</v>
      </c>
      <c r="PGN63" s="103">
        <f t="shared" si="446"/>
        <v>0</v>
      </c>
      <c r="PGO63" s="103">
        <f t="shared" si="446"/>
        <v>0</v>
      </c>
      <c r="PGP63" s="103">
        <f t="shared" si="446"/>
        <v>0</v>
      </c>
      <c r="PGQ63" s="103">
        <f t="shared" si="446"/>
        <v>0</v>
      </c>
      <c r="PGR63" s="103">
        <f t="shared" si="446"/>
        <v>0</v>
      </c>
      <c r="PGS63" s="103">
        <f t="shared" si="446"/>
        <v>0</v>
      </c>
      <c r="PGT63" s="103">
        <f t="shared" si="446"/>
        <v>0</v>
      </c>
      <c r="PGU63" s="103">
        <f t="shared" si="446"/>
        <v>0</v>
      </c>
      <c r="PGV63" s="103">
        <f t="shared" si="446"/>
        <v>0</v>
      </c>
      <c r="PGW63" s="103">
        <f t="shared" si="446"/>
        <v>0</v>
      </c>
      <c r="PGX63" s="103">
        <f t="shared" si="446"/>
        <v>0</v>
      </c>
      <c r="PGY63" s="103">
        <f t="shared" si="446"/>
        <v>0</v>
      </c>
      <c r="PGZ63" s="103">
        <f t="shared" si="446"/>
        <v>0</v>
      </c>
      <c r="PHA63" s="103">
        <f t="shared" ref="PHA63:PJL63" si="447">SUM(PHA23:PHA40)</f>
        <v>0</v>
      </c>
      <c r="PHB63" s="103">
        <f t="shared" si="447"/>
        <v>0</v>
      </c>
      <c r="PHC63" s="103">
        <f t="shared" si="447"/>
        <v>0</v>
      </c>
      <c r="PHD63" s="103">
        <f t="shared" si="447"/>
        <v>0</v>
      </c>
      <c r="PHE63" s="103">
        <f t="shared" si="447"/>
        <v>0</v>
      </c>
      <c r="PHF63" s="103">
        <f t="shared" si="447"/>
        <v>0</v>
      </c>
      <c r="PHG63" s="103">
        <f t="shared" si="447"/>
        <v>0</v>
      </c>
      <c r="PHH63" s="103">
        <f t="shared" si="447"/>
        <v>0</v>
      </c>
      <c r="PHI63" s="103">
        <f t="shared" si="447"/>
        <v>0</v>
      </c>
      <c r="PHJ63" s="103">
        <f t="shared" si="447"/>
        <v>0</v>
      </c>
      <c r="PHK63" s="103">
        <f t="shared" si="447"/>
        <v>0</v>
      </c>
      <c r="PHL63" s="103">
        <f t="shared" si="447"/>
        <v>0</v>
      </c>
      <c r="PHM63" s="103">
        <f t="shared" si="447"/>
        <v>0</v>
      </c>
      <c r="PHN63" s="103">
        <f t="shared" si="447"/>
        <v>0</v>
      </c>
      <c r="PHO63" s="103">
        <f t="shared" si="447"/>
        <v>0</v>
      </c>
      <c r="PHP63" s="103">
        <f t="shared" si="447"/>
        <v>0</v>
      </c>
      <c r="PHQ63" s="103">
        <f t="shared" si="447"/>
        <v>0</v>
      </c>
      <c r="PHR63" s="103">
        <f t="shared" si="447"/>
        <v>0</v>
      </c>
      <c r="PHS63" s="103">
        <f t="shared" si="447"/>
        <v>0</v>
      </c>
      <c r="PHT63" s="103">
        <f t="shared" si="447"/>
        <v>0</v>
      </c>
      <c r="PHU63" s="103">
        <f t="shared" si="447"/>
        <v>0</v>
      </c>
      <c r="PHV63" s="103">
        <f t="shared" si="447"/>
        <v>0</v>
      </c>
      <c r="PHW63" s="103">
        <f t="shared" si="447"/>
        <v>0</v>
      </c>
      <c r="PHX63" s="103">
        <f t="shared" si="447"/>
        <v>0</v>
      </c>
      <c r="PHY63" s="103">
        <f t="shared" si="447"/>
        <v>0</v>
      </c>
      <c r="PHZ63" s="103">
        <f t="shared" si="447"/>
        <v>0</v>
      </c>
      <c r="PIA63" s="103">
        <f t="shared" si="447"/>
        <v>0</v>
      </c>
      <c r="PIB63" s="103">
        <f t="shared" si="447"/>
        <v>0</v>
      </c>
      <c r="PIC63" s="103">
        <f t="shared" si="447"/>
        <v>0</v>
      </c>
      <c r="PID63" s="103">
        <f t="shared" si="447"/>
        <v>0</v>
      </c>
      <c r="PIE63" s="103">
        <f t="shared" si="447"/>
        <v>0</v>
      </c>
      <c r="PIF63" s="103">
        <f t="shared" si="447"/>
        <v>0</v>
      </c>
      <c r="PIG63" s="103">
        <f t="shared" si="447"/>
        <v>0</v>
      </c>
      <c r="PIH63" s="103">
        <f t="shared" si="447"/>
        <v>0</v>
      </c>
      <c r="PII63" s="103">
        <f t="shared" si="447"/>
        <v>0</v>
      </c>
      <c r="PIJ63" s="103">
        <f t="shared" si="447"/>
        <v>0</v>
      </c>
      <c r="PIK63" s="103">
        <f t="shared" si="447"/>
        <v>0</v>
      </c>
      <c r="PIL63" s="103">
        <f t="shared" si="447"/>
        <v>0</v>
      </c>
      <c r="PIM63" s="103">
        <f t="shared" si="447"/>
        <v>0</v>
      </c>
      <c r="PIN63" s="103">
        <f t="shared" si="447"/>
        <v>0</v>
      </c>
      <c r="PIO63" s="103">
        <f t="shared" si="447"/>
        <v>0</v>
      </c>
      <c r="PIP63" s="103">
        <f t="shared" si="447"/>
        <v>0</v>
      </c>
      <c r="PIQ63" s="103">
        <f t="shared" si="447"/>
        <v>0</v>
      </c>
      <c r="PIR63" s="103">
        <f t="shared" si="447"/>
        <v>0</v>
      </c>
      <c r="PIS63" s="103">
        <f t="shared" si="447"/>
        <v>0</v>
      </c>
      <c r="PIT63" s="103">
        <f t="shared" si="447"/>
        <v>0</v>
      </c>
      <c r="PIU63" s="103">
        <f t="shared" si="447"/>
        <v>0</v>
      </c>
      <c r="PIV63" s="103">
        <f t="shared" si="447"/>
        <v>0</v>
      </c>
      <c r="PIW63" s="103">
        <f t="shared" si="447"/>
        <v>0</v>
      </c>
      <c r="PIX63" s="103">
        <f t="shared" si="447"/>
        <v>0</v>
      </c>
      <c r="PIY63" s="103">
        <f t="shared" si="447"/>
        <v>0</v>
      </c>
      <c r="PIZ63" s="103">
        <f t="shared" si="447"/>
        <v>0</v>
      </c>
      <c r="PJA63" s="103">
        <f t="shared" si="447"/>
        <v>0</v>
      </c>
      <c r="PJB63" s="103">
        <f t="shared" si="447"/>
        <v>0</v>
      </c>
      <c r="PJC63" s="103">
        <f t="shared" si="447"/>
        <v>0</v>
      </c>
      <c r="PJD63" s="103">
        <f t="shared" si="447"/>
        <v>0</v>
      </c>
      <c r="PJE63" s="103">
        <f t="shared" si="447"/>
        <v>0</v>
      </c>
      <c r="PJF63" s="103">
        <f t="shared" si="447"/>
        <v>0</v>
      </c>
      <c r="PJG63" s="103">
        <f t="shared" si="447"/>
        <v>0</v>
      </c>
      <c r="PJH63" s="103">
        <f t="shared" si="447"/>
        <v>0</v>
      </c>
      <c r="PJI63" s="103">
        <f t="shared" si="447"/>
        <v>0</v>
      </c>
      <c r="PJJ63" s="103">
        <f t="shared" si="447"/>
        <v>0</v>
      </c>
      <c r="PJK63" s="103">
        <f t="shared" si="447"/>
        <v>0</v>
      </c>
      <c r="PJL63" s="103">
        <f t="shared" si="447"/>
        <v>0</v>
      </c>
      <c r="PJM63" s="103">
        <f t="shared" ref="PJM63:PLX63" si="448">SUM(PJM23:PJM40)</f>
        <v>0</v>
      </c>
      <c r="PJN63" s="103">
        <f t="shared" si="448"/>
        <v>0</v>
      </c>
      <c r="PJO63" s="103">
        <f t="shared" si="448"/>
        <v>0</v>
      </c>
      <c r="PJP63" s="103">
        <f t="shared" si="448"/>
        <v>0</v>
      </c>
      <c r="PJQ63" s="103">
        <f t="shared" si="448"/>
        <v>0</v>
      </c>
      <c r="PJR63" s="103">
        <f t="shared" si="448"/>
        <v>0</v>
      </c>
      <c r="PJS63" s="103">
        <f t="shared" si="448"/>
        <v>0</v>
      </c>
      <c r="PJT63" s="103">
        <f t="shared" si="448"/>
        <v>0</v>
      </c>
      <c r="PJU63" s="103">
        <f t="shared" si="448"/>
        <v>0</v>
      </c>
      <c r="PJV63" s="103">
        <f t="shared" si="448"/>
        <v>0</v>
      </c>
      <c r="PJW63" s="103">
        <f t="shared" si="448"/>
        <v>0</v>
      </c>
      <c r="PJX63" s="103">
        <f t="shared" si="448"/>
        <v>0</v>
      </c>
      <c r="PJY63" s="103">
        <f t="shared" si="448"/>
        <v>0</v>
      </c>
      <c r="PJZ63" s="103">
        <f t="shared" si="448"/>
        <v>0</v>
      </c>
      <c r="PKA63" s="103">
        <f t="shared" si="448"/>
        <v>0</v>
      </c>
      <c r="PKB63" s="103">
        <f t="shared" si="448"/>
        <v>0</v>
      </c>
      <c r="PKC63" s="103">
        <f t="shared" si="448"/>
        <v>0</v>
      </c>
      <c r="PKD63" s="103">
        <f t="shared" si="448"/>
        <v>0</v>
      </c>
      <c r="PKE63" s="103">
        <f t="shared" si="448"/>
        <v>0</v>
      </c>
      <c r="PKF63" s="103">
        <f t="shared" si="448"/>
        <v>0</v>
      </c>
      <c r="PKG63" s="103">
        <f t="shared" si="448"/>
        <v>0</v>
      </c>
      <c r="PKH63" s="103">
        <f t="shared" si="448"/>
        <v>0</v>
      </c>
      <c r="PKI63" s="103">
        <f t="shared" si="448"/>
        <v>0</v>
      </c>
      <c r="PKJ63" s="103">
        <f t="shared" si="448"/>
        <v>0</v>
      </c>
      <c r="PKK63" s="103">
        <f t="shared" si="448"/>
        <v>0</v>
      </c>
      <c r="PKL63" s="103">
        <f t="shared" si="448"/>
        <v>0</v>
      </c>
      <c r="PKM63" s="103">
        <f t="shared" si="448"/>
        <v>0</v>
      </c>
      <c r="PKN63" s="103">
        <f t="shared" si="448"/>
        <v>0</v>
      </c>
      <c r="PKO63" s="103">
        <f t="shared" si="448"/>
        <v>0</v>
      </c>
      <c r="PKP63" s="103">
        <f t="shared" si="448"/>
        <v>0</v>
      </c>
      <c r="PKQ63" s="103">
        <f t="shared" si="448"/>
        <v>0</v>
      </c>
      <c r="PKR63" s="103">
        <f t="shared" si="448"/>
        <v>0</v>
      </c>
      <c r="PKS63" s="103">
        <f t="shared" si="448"/>
        <v>0</v>
      </c>
      <c r="PKT63" s="103">
        <f t="shared" si="448"/>
        <v>0</v>
      </c>
      <c r="PKU63" s="103">
        <f t="shared" si="448"/>
        <v>0</v>
      </c>
      <c r="PKV63" s="103">
        <f t="shared" si="448"/>
        <v>0</v>
      </c>
      <c r="PKW63" s="103">
        <f t="shared" si="448"/>
        <v>0</v>
      </c>
      <c r="PKX63" s="103">
        <f t="shared" si="448"/>
        <v>0</v>
      </c>
      <c r="PKY63" s="103">
        <f t="shared" si="448"/>
        <v>0</v>
      </c>
      <c r="PKZ63" s="103">
        <f t="shared" si="448"/>
        <v>0</v>
      </c>
      <c r="PLA63" s="103">
        <f t="shared" si="448"/>
        <v>0</v>
      </c>
      <c r="PLB63" s="103">
        <f t="shared" si="448"/>
        <v>0</v>
      </c>
      <c r="PLC63" s="103">
        <f t="shared" si="448"/>
        <v>0</v>
      </c>
      <c r="PLD63" s="103">
        <f t="shared" si="448"/>
        <v>0</v>
      </c>
      <c r="PLE63" s="103">
        <f t="shared" si="448"/>
        <v>0</v>
      </c>
      <c r="PLF63" s="103">
        <f t="shared" si="448"/>
        <v>0</v>
      </c>
      <c r="PLG63" s="103">
        <f t="shared" si="448"/>
        <v>0</v>
      </c>
      <c r="PLH63" s="103">
        <f t="shared" si="448"/>
        <v>0</v>
      </c>
      <c r="PLI63" s="103">
        <f t="shared" si="448"/>
        <v>0</v>
      </c>
      <c r="PLJ63" s="103">
        <f t="shared" si="448"/>
        <v>0</v>
      </c>
      <c r="PLK63" s="103">
        <f t="shared" si="448"/>
        <v>0</v>
      </c>
      <c r="PLL63" s="103">
        <f t="shared" si="448"/>
        <v>0</v>
      </c>
      <c r="PLM63" s="103">
        <f t="shared" si="448"/>
        <v>0</v>
      </c>
      <c r="PLN63" s="103">
        <f t="shared" si="448"/>
        <v>0</v>
      </c>
      <c r="PLO63" s="103">
        <f t="shared" si="448"/>
        <v>0</v>
      </c>
      <c r="PLP63" s="103">
        <f t="shared" si="448"/>
        <v>0</v>
      </c>
      <c r="PLQ63" s="103">
        <f t="shared" si="448"/>
        <v>0</v>
      </c>
      <c r="PLR63" s="103">
        <f t="shared" si="448"/>
        <v>0</v>
      </c>
      <c r="PLS63" s="103">
        <f t="shared" si="448"/>
        <v>0</v>
      </c>
      <c r="PLT63" s="103">
        <f t="shared" si="448"/>
        <v>0</v>
      </c>
      <c r="PLU63" s="103">
        <f t="shared" si="448"/>
        <v>0</v>
      </c>
      <c r="PLV63" s="103">
        <f t="shared" si="448"/>
        <v>0</v>
      </c>
      <c r="PLW63" s="103">
        <f t="shared" si="448"/>
        <v>0</v>
      </c>
      <c r="PLX63" s="103">
        <f t="shared" si="448"/>
        <v>0</v>
      </c>
      <c r="PLY63" s="103">
        <f t="shared" ref="PLY63:POJ63" si="449">SUM(PLY23:PLY40)</f>
        <v>0</v>
      </c>
      <c r="PLZ63" s="103">
        <f t="shared" si="449"/>
        <v>0</v>
      </c>
      <c r="PMA63" s="103">
        <f t="shared" si="449"/>
        <v>0</v>
      </c>
      <c r="PMB63" s="103">
        <f t="shared" si="449"/>
        <v>0</v>
      </c>
      <c r="PMC63" s="103">
        <f t="shared" si="449"/>
        <v>0</v>
      </c>
      <c r="PMD63" s="103">
        <f t="shared" si="449"/>
        <v>0</v>
      </c>
      <c r="PME63" s="103">
        <f t="shared" si="449"/>
        <v>0</v>
      </c>
      <c r="PMF63" s="103">
        <f t="shared" si="449"/>
        <v>0</v>
      </c>
      <c r="PMG63" s="103">
        <f t="shared" si="449"/>
        <v>0</v>
      </c>
      <c r="PMH63" s="103">
        <f t="shared" si="449"/>
        <v>0</v>
      </c>
      <c r="PMI63" s="103">
        <f t="shared" si="449"/>
        <v>0</v>
      </c>
      <c r="PMJ63" s="103">
        <f t="shared" si="449"/>
        <v>0</v>
      </c>
      <c r="PMK63" s="103">
        <f t="shared" si="449"/>
        <v>0</v>
      </c>
      <c r="PML63" s="103">
        <f t="shared" si="449"/>
        <v>0</v>
      </c>
      <c r="PMM63" s="103">
        <f t="shared" si="449"/>
        <v>0</v>
      </c>
      <c r="PMN63" s="103">
        <f t="shared" si="449"/>
        <v>0</v>
      </c>
      <c r="PMO63" s="103">
        <f t="shared" si="449"/>
        <v>0</v>
      </c>
      <c r="PMP63" s="103">
        <f t="shared" si="449"/>
        <v>0</v>
      </c>
      <c r="PMQ63" s="103">
        <f t="shared" si="449"/>
        <v>0</v>
      </c>
      <c r="PMR63" s="103">
        <f t="shared" si="449"/>
        <v>0</v>
      </c>
      <c r="PMS63" s="103">
        <f t="shared" si="449"/>
        <v>0</v>
      </c>
      <c r="PMT63" s="103">
        <f t="shared" si="449"/>
        <v>0</v>
      </c>
      <c r="PMU63" s="103">
        <f t="shared" si="449"/>
        <v>0</v>
      </c>
      <c r="PMV63" s="103">
        <f t="shared" si="449"/>
        <v>0</v>
      </c>
      <c r="PMW63" s="103">
        <f t="shared" si="449"/>
        <v>0</v>
      </c>
      <c r="PMX63" s="103">
        <f t="shared" si="449"/>
        <v>0</v>
      </c>
      <c r="PMY63" s="103">
        <f t="shared" si="449"/>
        <v>0</v>
      </c>
      <c r="PMZ63" s="103">
        <f t="shared" si="449"/>
        <v>0</v>
      </c>
      <c r="PNA63" s="103">
        <f t="shared" si="449"/>
        <v>0</v>
      </c>
      <c r="PNB63" s="103">
        <f t="shared" si="449"/>
        <v>0</v>
      </c>
      <c r="PNC63" s="103">
        <f t="shared" si="449"/>
        <v>0</v>
      </c>
      <c r="PND63" s="103">
        <f t="shared" si="449"/>
        <v>0</v>
      </c>
      <c r="PNE63" s="103">
        <f t="shared" si="449"/>
        <v>0</v>
      </c>
      <c r="PNF63" s="103">
        <f t="shared" si="449"/>
        <v>0</v>
      </c>
      <c r="PNG63" s="103">
        <f t="shared" si="449"/>
        <v>0</v>
      </c>
      <c r="PNH63" s="103">
        <f t="shared" si="449"/>
        <v>0</v>
      </c>
      <c r="PNI63" s="103">
        <f t="shared" si="449"/>
        <v>0</v>
      </c>
      <c r="PNJ63" s="103">
        <f t="shared" si="449"/>
        <v>0</v>
      </c>
      <c r="PNK63" s="103">
        <f t="shared" si="449"/>
        <v>0</v>
      </c>
      <c r="PNL63" s="103">
        <f t="shared" si="449"/>
        <v>0</v>
      </c>
      <c r="PNM63" s="103">
        <f t="shared" si="449"/>
        <v>0</v>
      </c>
      <c r="PNN63" s="103">
        <f t="shared" si="449"/>
        <v>0</v>
      </c>
      <c r="PNO63" s="103">
        <f t="shared" si="449"/>
        <v>0</v>
      </c>
      <c r="PNP63" s="103">
        <f t="shared" si="449"/>
        <v>0</v>
      </c>
      <c r="PNQ63" s="103">
        <f t="shared" si="449"/>
        <v>0</v>
      </c>
      <c r="PNR63" s="103">
        <f t="shared" si="449"/>
        <v>0</v>
      </c>
      <c r="PNS63" s="103">
        <f t="shared" si="449"/>
        <v>0</v>
      </c>
      <c r="PNT63" s="103">
        <f t="shared" si="449"/>
        <v>0</v>
      </c>
      <c r="PNU63" s="103">
        <f t="shared" si="449"/>
        <v>0</v>
      </c>
      <c r="PNV63" s="103">
        <f t="shared" si="449"/>
        <v>0</v>
      </c>
      <c r="PNW63" s="103">
        <f t="shared" si="449"/>
        <v>0</v>
      </c>
      <c r="PNX63" s="103">
        <f t="shared" si="449"/>
        <v>0</v>
      </c>
      <c r="PNY63" s="103">
        <f t="shared" si="449"/>
        <v>0</v>
      </c>
      <c r="PNZ63" s="103">
        <f t="shared" si="449"/>
        <v>0</v>
      </c>
      <c r="POA63" s="103">
        <f t="shared" si="449"/>
        <v>0</v>
      </c>
      <c r="POB63" s="103">
        <f t="shared" si="449"/>
        <v>0</v>
      </c>
      <c r="POC63" s="103">
        <f t="shared" si="449"/>
        <v>0</v>
      </c>
      <c r="POD63" s="103">
        <f t="shared" si="449"/>
        <v>0</v>
      </c>
      <c r="POE63" s="103">
        <f t="shared" si="449"/>
        <v>0</v>
      </c>
      <c r="POF63" s="103">
        <f t="shared" si="449"/>
        <v>0</v>
      </c>
      <c r="POG63" s="103">
        <f t="shared" si="449"/>
        <v>0</v>
      </c>
      <c r="POH63" s="103">
        <f t="shared" si="449"/>
        <v>0</v>
      </c>
      <c r="POI63" s="103">
        <f t="shared" si="449"/>
        <v>0</v>
      </c>
      <c r="POJ63" s="103">
        <f t="shared" si="449"/>
        <v>0</v>
      </c>
      <c r="POK63" s="103">
        <f t="shared" ref="POK63:PQV63" si="450">SUM(POK23:POK40)</f>
        <v>0</v>
      </c>
      <c r="POL63" s="103">
        <f t="shared" si="450"/>
        <v>0</v>
      </c>
      <c r="POM63" s="103">
        <f t="shared" si="450"/>
        <v>0</v>
      </c>
      <c r="PON63" s="103">
        <f t="shared" si="450"/>
        <v>0</v>
      </c>
      <c r="POO63" s="103">
        <f t="shared" si="450"/>
        <v>0</v>
      </c>
      <c r="POP63" s="103">
        <f t="shared" si="450"/>
        <v>0</v>
      </c>
      <c r="POQ63" s="103">
        <f t="shared" si="450"/>
        <v>0</v>
      </c>
      <c r="POR63" s="103">
        <f t="shared" si="450"/>
        <v>0</v>
      </c>
      <c r="POS63" s="103">
        <f t="shared" si="450"/>
        <v>0</v>
      </c>
      <c r="POT63" s="103">
        <f t="shared" si="450"/>
        <v>0</v>
      </c>
      <c r="POU63" s="103">
        <f t="shared" si="450"/>
        <v>0</v>
      </c>
      <c r="POV63" s="103">
        <f t="shared" si="450"/>
        <v>0</v>
      </c>
      <c r="POW63" s="103">
        <f t="shared" si="450"/>
        <v>0</v>
      </c>
      <c r="POX63" s="103">
        <f t="shared" si="450"/>
        <v>0</v>
      </c>
      <c r="POY63" s="103">
        <f t="shared" si="450"/>
        <v>0</v>
      </c>
      <c r="POZ63" s="103">
        <f t="shared" si="450"/>
        <v>0</v>
      </c>
      <c r="PPA63" s="103">
        <f t="shared" si="450"/>
        <v>0</v>
      </c>
      <c r="PPB63" s="103">
        <f t="shared" si="450"/>
        <v>0</v>
      </c>
      <c r="PPC63" s="103">
        <f t="shared" si="450"/>
        <v>0</v>
      </c>
      <c r="PPD63" s="103">
        <f t="shared" si="450"/>
        <v>0</v>
      </c>
      <c r="PPE63" s="103">
        <f t="shared" si="450"/>
        <v>0</v>
      </c>
      <c r="PPF63" s="103">
        <f t="shared" si="450"/>
        <v>0</v>
      </c>
      <c r="PPG63" s="103">
        <f t="shared" si="450"/>
        <v>0</v>
      </c>
      <c r="PPH63" s="103">
        <f t="shared" si="450"/>
        <v>0</v>
      </c>
      <c r="PPI63" s="103">
        <f t="shared" si="450"/>
        <v>0</v>
      </c>
      <c r="PPJ63" s="103">
        <f t="shared" si="450"/>
        <v>0</v>
      </c>
      <c r="PPK63" s="103">
        <f t="shared" si="450"/>
        <v>0</v>
      </c>
      <c r="PPL63" s="103">
        <f t="shared" si="450"/>
        <v>0</v>
      </c>
      <c r="PPM63" s="103">
        <f t="shared" si="450"/>
        <v>0</v>
      </c>
      <c r="PPN63" s="103">
        <f t="shared" si="450"/>
        <v>0</v>
      </c>
      <c r="PPO63" s="103">
        <f t="shared" si="450"/>
        <v>0</v>
      </c>
      <c r="PPP63" s="103">
        <f t="shared" si="450"/>
        <v>0</v>
      </c>
      <c r="PPQ63" s="103">
        <f t="shared" si="450"/>
        <v>0</v>
      </c>
      <c r="PPR63" s="103">
        <f t="shared" si="450"/>
        <v>0</v>
      </c>
      <c r="PPS63" s="103">
        <f t="shared" si="450"/>
        <v>0</v>
      </c>
      <c r="PPT63" s="103">
        <f t="shared" si="450"/>
        <v>0</v>
      </c>
      <c r="PPU63" s="103">
        <f t="shared" si="450"/>
        <v>0</v>
      </c>
      <c r="PPV63" s="103">
        <f t="shared" si="450"/>
        <v>0</v>
      </c>
      <c r="PPW63" s="103">
        <f t="shared" si="450"/>
        <v>0</v>
      </c>
      <c r="PPX63" s="103">
        <f t="shared" si="450"/>
        <v>0</v>
      </c>
      <c r="PPY63" s="103">
        <f t="shared" si="450"/>
        <v>0</v>
      </c>
      <c r="PPZ63" s="103">
        <f t="shared" si="450"/>
        <v>0</v>
      </c>
      <c r="PQA63" s="103">
        <f t="shared" si="450"/>
        <v>0</v>
      </c>
      <c r="PQB63" s="103">
        <f t="shared" si="450"/>
        <v>0</v>
      </c>
      <c r="PQC63" s="103">
        <f t="shared" si="450"/>
        <v>0</v>
      </c>
      <c r="PQD63" s="103">
        <f t="shared" si="450"/>
        <v>0</v>
      </c>
      <c r="PQE63" s="103">
        <f t="shared" si="450"/>
        <v>0</v>
      </c>
      <c r="PQF63" s="103">
        <f t="shared" si="450"/>
        <v>0</v>
      </c>
      <c r="PQG63" s="103">
        <f t="shared" si="450"/>
        <v>0</v>
      </c>
      <c r="PQH63" s="103">
        <f t="shared" si="450"/>
        <v>0</v>
      </c>
      <c r="PQI63" s="103">
        <f t="shared" si="450"/>
        <v>0</v>
      </c>
      <c r="PQJ63" s="103">
        <f t="shared" si="450"/>
        <v>0</v>
      </c>
      <c r="PQK63" s="103">
        <f t="shared" si="450"/>
        <v>0</v>
      </c>
      <c r="PQL63" s="103">
        <f t="shared" si="450"/>
        <v>0</v>
      </c>
      <c r="PQM63" s="103">
        <f t="shared" si="450"/>
        <v>0</v>
      </c>
      <c r="PQN63" s="103">
        <f t="shared" si="450"/>
        <v>0</v>
      </c>
      <c r="PQO63" s="103">
        <f t="shared" si="450"/>
        <v>0</v>
      </c>
      <c r="PQP63" s="103">
        <f t="shared" si="450"/>
        <v>0</v>
      </c>
      <c r="PQQ63" s="103">
        <f t="shared" si="450"/>
        <v>0</v>
      </c>
      <c r="PQR63" s="103">
        <f t="shared" si="450"/>
        <v>0</v>
      </c>
      <c r="PQS63" s="103">
        <f t="shared" si="450"/>
        <v>0</v>
      </c>
      <c r="PQT63" s="103">
        <f t="shared" si="450"/>
        <v>0</v>
      </c>
      <c r="PQU63" s="103">
        <f t="shared" si="450"/>
        <v>0</v>
      </c>
      <c r="PQV63" s="103">
        <f t="shared" si="450"/>
        <v>0</v>
      </c>
      <c r="PQW63" s="103">
        <f t="shared" ref="PQW63:PTH63" si="451">SUM(PQW23:PQW40)</f>
        <v>0</v>
      </c>
      <c r="PQX63" s="103">
        <f t="shared" si="451"/>
        <v>0</v>
      </c>
      <c r="PQY63" s="103">
        <f t="shared" si="451"/>
        <v>0</v>
      </c>
      <c r="PQZ63" s="103">
        <f t="shared" si="451"/>
        <v>0</v>
      </c>
      <c r="PRA63" s="103">
        <f t="shared" si="451"/>
        <v>0</v>
      </c>
      <c r="PRB63" s="103">
        <f t="shared" si="451"/>
        <v>0</v>
      </c>
      <c r="PRC63" s="103">
        <f t="shared" si="451"/>
        <v>0</v>
      </c>
      <c r="PRD63" s="103">
        <f t="shared" si="451"/>
        <v>0</v>
      </c>
      <c r="PRE63" s="103">
        <f t="shared" si="451"/>
        <v>0</v>
      </c>
      <c r="PRF63" s="103">
        <f t="shared" si="451"/>
        <v>0</v>
      </c>
      <c r="PRG63" s="103">
        <f t="shared" si="451"/>
        <v>0</v>
      </c>
      <c r="PRH63" s="103">
        <f t="shared" si="451"/>
        <v>0</v>
      </c>
      <c r="PRI63" s="103">
        <f t="shared" si="451"/>
        <v>0</v>
      </c>
      <c r="PRJ63" s="103">
        <f t="shared" si="451"/>
        <v>0</v>
      </c>
      <c r="PRK63" s="103">
        <f t="shared" si="451"/>
        <v>0</v>
      </c>
      <c r="PRL63" s="103">
        <f t="shared" si="451"/>
        <v>0</v>
      </c>
      <c r="PRM63" s="103">
        <f t="shared" si="451"/>
        <v>0</v>
      </c>
      <c r="PRN63" s="103">
        <f t="shared" si="451"/>
        <v>0</v>
      </c>
      <c r="PRO63" s="103">
        <f t="shared" si="451"/>
        <v>0</v>
      </c>
      <c r="PRP63" s="103">
        <f t="shared" si="451"/>
        <v>0</v>
      </c>
      <c r="PRQ63" s="103">
        <f t="shared" si="451"/>
        <v>0</v>
      </c>
      <c r="PRR63" s="103">
        <f t="shared" si="451"/>
        <v>0</v>
      </c>
      <c r="PRS63" s="103">
        <f t="shared" si="451"/>
        <v>0</v>
      </c>
      <c r="PRT63" s="103">
        <f t="shared" si="451"/>
        <v>0</v>
      </c>
      <c r="PRU63" s="103">
        <f t="shared" si="451"/>
        <v>0</v>
      </c>
      <c r="PRV63" s="103">
        <f t="shared" si="451"/>
        <v>0</v>
      </c>
      <c r="PRW63" s="103">
        <f t="shared" si="451"/>
        <v>0</v>
      </c>
      <c r="PRX63" s="103">
        <f t="shared" si="451"/>
        <v>0</v>
      </c>
      <c r="PRY63" s="103">
        <f t="shared" si="451"/>
        <v>0</v>
      </c>
      <c r="PRZ63" s="103">
        <f t="shared" si="451"/>
        <v>0</v>
      </c>
      <c r="PSA63" s="103">
        <f t="shared" si="451"/>
        <v>0</v>
      </c>
      <c r="PSB63" s="103">
        <f t="shared" si="451"/>
        <v>0</v>
      </c>
      <c r="PSC63" s="103">
        <f t="shared" si="451"/>
        <v>0</v>
      </c>
      <c r="PSD63" s="103">
        <f t="shared" si="451"/>
        <v>0</v>
      </c>
      <c r="PSE63" s="103">
        <f t="shared" si="451"/>
        <v>0</v>
      </c>
      <c r="PSF63" s="103">
        <f t="shared" si="451"/>
        <v>0</v>
      </c>
      <c r="PSG63" s="103">
        <f t="shared" si="451"/>
        <v>0</v>
      </c>
      <c r="PSH63" s="103">
        <f t="shared" si="451"/>
        <v>0</v>
      </c>
      <c r="PSI63" s="103">
        <f t="shared" si="451"/>
        <v>0</v>
      </c>
      <c r="PSJ63" s="103">
        <f t="shared" si="451"/>
        <v>0</v>
      </c>
      <c r="PSK63" s="103">
        <f t="shared" si="451"/>
        <v>0</v>
      </c>
      <c r="PSL63" s="103">
        <f t="shared" si="451"/>
        <v>0</v>
      </c>
      <c r="PSM63" s="103">
        <f t="shared" si="451"/>
        <v>0</v>
      </c>
      <c r="PSN63" s="103">
        <f t="shared" si="451"/>
        <v>0</v>
      </c>
      <c r="PSO63" s="103">
        <f t="shared" si="451"/>
        <v>0</v>
      </c>
      <c r="PSP63" s="103">
        <f t="shared" si="451"/>
        <v>0</v>
      </c>
      <c r="PSQ63" s="103">
        <f t="shared" si="451"/>
        <v>0</v>
      </c>
      <c r="PSR63" s="103">
        <f t="shared" si="451"/>
        <v>0</v>
      </c>
      <c r="PSS63" s="103">
        <f t="shared" si="451"/>
        <v>0</v>
      </c>
      <c r="PST63" s="103">
        <f t="shared" si="451"/>
        <v>0</v>
      </c>
      <c r="PSU63" s="103">
        <f t="shared" si="451"/>
        <v>0</v>
      </c>
      <c r="PSV63" s="103">
        <f t="shared" si="451"/>
        <v>0</v>
      </c>
      <c r="PSW63" s="103">
        <f t="shared" si="451"/>
        <v>0</v>
      </c>
      <c r="PSX63" s="103">
        <f t="shared" si="451"/>
        <v>0</v>
      </c>
      <c r="PSY63" s="103">
        <f t="shared" si="451"/>
        <v>0</v>
      </c>
      <c r="PSZ63" s="103">
        <f t="shared" si="451"/>
        <v>0</v>
      </c>
      <c r="PTA63" s="103">
        <f t="shared" si="451"/>
        <v>0</v>
      </c>
      <c r="PTB63" s="103">
        <f t="shared" si="451"/>
        <v>0</v>
      </c>
      <c r="PTC63" s="103">
        <f t="shared" si="451"/>
        <v>0</v>
      </c>
      <c r="PTD63" s="103">
        <f t="shared" si="451"/>
        <v>0</v>
      </c>
      <c r="PTE63" s="103">
        <f t="shared" si="451"/>
        <v>0</v>
      </c>
      <c r="PTF63" s="103">
        <f t="shared" si="451"/>
        <v>0</v>
      </c>
      <c r="PTG63" s="103">
        <f t="shared" si="451"/>
        <v>0</v>
      </c>
      <c r="PTH63" s="103">
        <f t="shared" si="451"/>
        <v>0</v>
      </c>
      <c r="PTI63" s="103">
        <f t="shared" ref="PTI63:PVT63" si="452">SUM(PTI23:PTI40)</f>
        <v>0</v>
      </c>
      <c r="PTJ63" s="103">
        <f t="shared" si="452"/>
        <v>0</v>
      </c>
      <c r="PTK63" s="103">
        <f t="shared" si="452"/>
        <v>0</v>
      </c>
      <c r="PTL63" s="103">
        <f t="shared" si="452"/>
        <v>0</v>
      </c>
      <c r="PTM63" s="103">
        <f t="shared" si="452"/>
        <v>0</v>
      </c>
      <c r="PTN63" s="103">
        <f t="shared" si="452"/>
        <v>0</v>
      </c>
      <c r="PTO63" s="103">
        <f t="shared" si="452"/>
        <v>0</v>
      </c>
      <c r="PTP63" s="103">
        <f t="shared" si="452"/>
        <v>0</v>
      </c>
      <c r="PTQ63" s="103">
        <f t="shared" si="452"/>
        <v>0</v>
      </c>
      <c r="PTR63" s="103">
        <f t="shared" si="452"/>
        <v>0</v>
      </c>
      <c r="PTS63" s="103">
        <f t="shared" si="452"/>
        <v>0</v>
      </c>
      <c r="PTT63" s="103">
        <f t="shared" si="452"/>
        <v>0</v>
      </c>
      <c r="PTU63" s="103">
        <f t="shared" si="452"/>
        <v>0</v>
      </c>
      <c r="PTV63" s="103">
        <f t="shared" si="452"/>
        <v>0</v>
      </c>
      <c r="PTW63" s="103">
        <f t="shared" si="452"/>
        <v>0</v>
      </c>
      <c r="PTX63" s="103">
        <f t="shared" si="452"/>
        <v>0</v>
      </c>
      <c r="PTY63" s="103">
        <f t="shared" si="452"/>
        <v>0</v>
      </c>
      <c r="PTZ63" s="103">
        <f t="shared" si="452"/>
        <v>0</v>
      </c>
      <c r="PUA63" s="103">
        <f t="shared" si="452"/>
        <v>0</v>
      </c>
      <c r="PUB63" s="103">
        <f t="shared" si="452"/>
        <v>0</v>
      </c>
      <c r="PUC63" s="103">
        <f t="shared" si="452"/>
        <v>0</v>
      </c>
      <c r="PUD63" s="103">
        <f t="shared" si="452"/>
        <v>0</v>
      </c>
      <c r="PUE63" s="103">
        <f t="shared" si="452"/>
        <v>0</v>
      </c>
      <c r="PUF63" s="103">
        <f t="shared" si="452"/>
        <v>0</v>
      </c>
      <c r="PUG63" s="103">
        <f t="shared" si="452"/>
        <v>0</v>
      </c>
      <c r="PUH63" s="103">
        <f t="shared" si="452"/>
        <v>0</v>
      </c>
      <c r="PUI63" s="103">
        <f t="shared" si="452"/>
        <v>0</v>
      </c>
      <c r="PUJ63" s="103">
        <f t="shared" si="452"/>
        <v>0</v>
      </c>
      <c r="PUK63" s="103">
        <f t="shared" si="452"/>
        <v>0</v>
      </c>
      <c r="PUL63" s="103">
        <f t="shared" si="452"/>
        <v>0</v>
      </c>
      <c r="PUM63" s="103">
        <f t="shared" si="452"/>
        <v>0</v>
      </c>
      <c r="PUN63" s="103">
        <f t="shared" si="452"/>
        <v>0</v>
      </c>
      <c r="PUO63" s="103">
        <f t="shared" si="452"/>
        <v>0</v>
      </c>
      <c r="PUP63" s="103">
        <f t="shared" si="452"/>
        <v>0</v>
      </c>
      <c r="PUQ63" s="103">
        <f t="shared" si="452"/>
        <v>0</v>
      </c>
      <c r="PUR63" s="103">
        <f t="shared" si="452"/>
        <v>0</v>
      </c>
      <c r="PUS63" s="103">
        <f t="shared" si="452"/>
        <v>0</v>
      </c>
      <c r="PUT63" s="103">
        <f t="shared" si="452"/>
        <v>0</v>
      </c>
      <c r="PUU63" s="103">
        <f t="shared" si="452"/>
        <v>0</v>
      </c>
      <c r="PUV63" s="103">
        <f t="shared" si="452"/>
        <v>0</v>
      </c>
      <c r="PUW63" s="103">
        <f t="shared" si="452"/>
        <v>0</v>
      </c>
      <c r="PUX63" s="103">
        <f t="shared" si="452"/>
        <v>0</v>
      </c>
      <c r="PUY63" s="103">
        <f t="shared" si="452"/>
        <v>0</v>
      </c>
      <c r="PUZ63" s="103">
        <f t="shared" si="452"/>
        <v>0</v>
      </c>
      <c r="PVA63" s="103">
        <f t="shared" si="452"/>
        <v>0</v>
      </c>
      <c r="PVB63" s="103">
        <f t="shared" si="452"/>
        <v>0</v>
      </c>
      <c r="PVC63" s="103">
        <f t="shared" si="452"/>
        <v>0</v>
      </c>
      <c r="PVD63" s="103">
        <f t="shared" si="452"/>
        <v>0</v>
      </c>
      <c r="PVE63" s="103">
        <f t="shared" si="452"/>
        <v>0</v>
      </c>
      <c r="PVF63" s="103">
        <f t="shared" si="452"/>
        <v>0</v>
      </c>
      <c r="PVG63" s="103">
        <f t="shared" si="452"/>
        <v>0</v>
      </c>
      <c r="PVH63" s="103">
        <f t="shared" si="452"/>
        <v>0</v>
      </c>
      <c r="PVI63" s="103">
        <f t="shared" si="452"/>
        <v>0</v>
      </c>
      <c r="PVJ63" s="103">
        <f t="shared" si="452"/>
        <v>0</v>
      </c>
      <c r="PVK63" s="103">
        <f t="shared" si="452"/>
        <v>0</v>
      </c>
      <c r="PVL63" s="103">
        <f t="shared" si="452"/>
        <v>0</v>
      </c>
      <c r="PVM63" s="103">
        <f t="shared" si="452"/>
        <v>0</v>
      </c>
      <c r="PVN63" s="103">
        <f t="shared" si="452"/>
        <v>0</v>
      </c>
      <c r="PVO63" s="103">
        <f t="shared" si="452"/>
        <v>0</v>
      </c>
      <c r="PVP63" s="103">
        <f t="shared" si="452"/>
        <v>0</v>
      </c>
      <c r="PVQ63" s="103">
        <f t="shared" si="452"/>
        <v>0</v>
      </c>
      <c r="PVR63" s="103">
        <f t="shared" si="452"/>
        <v>0</v>
      </c>
      <c r="PVS63" s="103">
        <f t="shared" si="452"/>
        <v>0</v>
      </c>
      <c r="PVT63" s="103">
        <f t="shared" si="452"/>
        <v>0</v>
      </c>
      <c r="PVU63" s="103">
        <f t="shared" ref="PVU63:PYF63" si="453">SUM(PVU23:PVU40)</f>
        <v>0</v>
      </c>
      <c r="PVV63" s="103">
        <f t="shared" si="453"/>
        <v>0</v>
      </c>
      <c r="PVW63" s="103">
        <f t="shared" si="453"/>
        <v>0</v>
      </c>
      <c r="PVX63" s="103">
        <f t="shared" si="453"/>
        <v>0</v>
      </c>
      <c r="PVY63" s="103">
        <f t="shared" si="453"/>
        <v>0</v>
      </c>
      <c r="PVZ63" s="103">
        <f t="shared" si="453"/>
        <v>0</v>
      </c>
      <c r="PWA63" s="103">
        <f t="shared" si="453"/>
        <v>0</v>
      </c>
      <c r="PWB63" s="103">
        <f t="shared" si="453"/>
        <v>0</v>
      </c>
      <c r="PWC63" s="103">
        <f t="shared" si="453"/>
        <v>0</v>
      </c>
      <c r="PWD63" s="103">
        <f t="shared" si="453"/>
        <v>0</v>
      </c>
      <c r="PWE63" s="103">
        <f t="shared" si="453"/>
        <v>0</v>
      </c>
      <c r="PWF63" s="103">
        <f t="shared" si="453"/>
        <v>0</v>
      </c>
      <c r="PWG63" s="103">
        <f t="shared" si="453"/>
        <v>0</v>
      </c>
      <c r="PWH63" s="103">
        <f t="shared" si="453"/>
        <v>0</v>
      </c>
      <c r="PWI63" s="103">
        <f t="shared" si="453"/>
        <v>0</v>
      </c>
      <c r="PWJ63" s="103">
        <f t="shared" si="453"/>
        <v>0</v>
      </c>
      <c r="PWK63" s="103">
        <f t="shared" si="453"/>
        <v>0</v>
      </c>
      <c r="PWL63" s="103">
        <f t="shared" si="453"/>
        <v>0</v>
      </c>
      <c r="PWM63" s="103">
        <f t="shared" si="453"/>
        <v>0</v>
      </c>
      <c r="PWN63" s="103">
        <f t="shared" si="453"/>
        <v>0</v>
      </c>
      <c r="PWO63" s="103">
        <f t="shared" si="453"/>
        <v>0</v>
      </c>
      <c r="PWP63" s="103">
        <f t="shared" si="453"/>
        <v>0</v>
      </c>
      <c r="PWQ63" s="103">
        <f t="shared" si="453"/>
        <v>0</v>
      </c>
      <c r="PWR63" s="103">
        <f t="shared" si="453"/>
        <v>0</v>
      </c>
      <c r="PWS63" s="103">
        <f t="shared" si="453"/>
        <v>0</v>
      </c>
      <c r="PWT63" s="103">
        <f t="shared" si="453"/>
        <v>0</v>
      </c>
      <c r="PWU63" s="103">
        <f t="shared" si="453"/>
        <v>0</v>
      </c>
      <c r="PWV63" s="103">
        <f t="shared" si="453"/>
        <v>0</v>
      </c>
      <c r="PWW63" s="103">
        <f t="shared" si="453"/>
        <v>0</v>
      </c>
      <c r="PWX63" s="103">
        <f t="shared" si="453"/>
        <v>0</v>
      </c>
      <c r="PWY63" s="103">
        <f t="shared" si="453"/>
        <v>0</v>
      </c>
      <c r="PWZ63" s="103">
        <f t="shared" si="453"/>
        <v>0</v>
      </c>
      <c r="PXA63" s="103">
        <f t="shared" si="453"/>
        <v>0</v>
      </c>
      <c r="PXB63" s="103">
        <f t="shared" si="453"/>
        <v>0</v>
      </c>
      <c r="PXC63" s="103">
        <f t="shared" si="453"/>
        <v>0</v>
      </c>
      <c r="PXD63" s="103">
        <f t="shared" si="453"/>
        <v>0</v>
      </c>
      <c r="PXE63" s="103">
        <f t="shared" si="453"/>
        <v>0</v>
      </c>
      <c r="PXF63" s="103">
        <f t="shared" si="453"/>
        <v>0</v>
      </c>
      <c r="PXG63" s="103">
        <f t="shared" si="453"/>
        <v>0</v>
      </c>
      <c r="PXH63" s="103">
        <f t="shared" si="453"/>
        <v>0</v>
      </c>
      <c r="PXI63" s="103">
        <f t="shared" si="453"/>
        <v>0</v>
      </c>
      <c r="PXJ63" s="103">
        <f t="shared" si="453"/>
        <v>0</v>
      </c>
      <c r="PXK63" s="103">
        <f t="shared" si="453"/>
        <v>0</v>
      </c>
      <c r="PXL63" s="103">
        <f t="shared" si="453"/>
        <v>0</v>
      </c>
      <c r="PXM63" s="103">
        <f t="shared" si="453"/>
        <v>0</v>
      </c>
      <c r="PXN63" s="103">
        <f t="shared" si="453"/>
        <v>0</v>
      </c>
      <c r="PXO63" s="103">
        <f t="shared" si="453"/>
        <v>0</v>
      </c>
      <c r="PXP63" s="103">
        <f t="shared" si="453"/>
        <v>0</v>
      </c>
      <c r="PXQ63" s="103">
        <f t="shared" si="453"/>
        <v>0</v>
      </c>
      <c r="PXR63" s="103">
        <f t="shared" si="453"/>
        <v>0</v>
      </c>
      <c r="PXS63" s="103">
        <f t="shared" si="453"/>
        <v>0</v>
      </c>
      <c r="PXT63" s="103">
        <f t="shared" si="453"/>
        <v>0</v>
      </c>
      <c r="PXU63" s="103">
        <f t="shared" si="453"/>
        <v>0</v>
      </c>
      <c r="PXV63" s="103">
        <f t="shared" si="453"/>
        <v>0</v>
      </c>
      <c r="PXW63" s="103">
        <f t="shared" si="453"/>
        <v>0</v>
      </c>
      <c r="PXX63" s="103">
        <f t="shared" si="453"/>
        <v>0</v>
      </c>
      <c r="PXY63" s="103">
        <f t="shared" si="453"/>
        <v>0</v>
      </c>
      <c r="PXZ63" s="103">
        <f t="shared" si="453"/>
        <v>0</v>
      </c>
      <c r="PYA63" s="103">
        <f t="shared" si="453"/>
        <v>0</v>
      </c>
      <c r="PYB63" s="103">
        <f t="shared" si="453"/>
        <v>0</v>
      </c>
      <c r="PYC63" s="103">
        <f t="shared" si="453"/>
        <v>0</v>
      </c>
      <c r="PYD63" s="103">
        <f t="shared" si="453"/>
        <v>0</v>
      </c>
      <c r="PYE63" s="103">
        <f t="shared" si="453"/>
        <v>0</v>
      </c>
      <c r="PYF63" s="103">
        <f t="shared" si="453"/>
        <v>0</v>
      </c>
      <c r="PYG63" s="103">
        <f t="shared" ref="PYG63:QAR63" si="454">SUM(PYG23:PYG40)</f>
        <v>0</v>
      </c>
      <c r="PYH63" s="103">
        <f t="shared" si="454"/>
        <v>0</v>
      </c>
      <c r="PYI63" s="103">
        <f t="shared" si="454"/>
        <v>0</v>
      </c>
      <c r="PYJ63" s="103">
        <f t="shared" si="454"/>
        <v>0</v>
      </c>
      <c r="PYK63" s="103">
        <f t="shared" si="454"/>
        <v>0</v>
      </c>
      <c r="PYL63" s="103">
        <f t="shared" si="454"/>
        <v>0</v>
      </c>
      <c r="PYM63" s="103">
        <f t="shared" si="454"/>
        <v>0</v>
      </c>
      <c r="PYN63" s="103">
        <f t="shared" si="454"/>
        <v>0</v>
      </c>
      <c r="PYO63" s="103">
        <f t="shared" si="454"/>
        <v>0</v>
      </c>
      <c r="PYP63" s="103">
        <f t="shared" si="454"/>
        <v>0</v>
      </c>
      <c r="PYQ63" s="103">
        <f t="shared" si="454"/>
        <v>0</v>
      </c>
      <c r="PYR63" s="103">
        <f t="shared" si="454"/>
        <v>0</v>
      </c>
      <c r="PYS63" s="103">
        <f t="shared" si="454"/>
        <v>0</v>
      </c>
      <c r="PYT63" s="103">
        <f t="shared" si="454"/>
        <v>0</v>
      </c>
      <c r="PYU63" s="103">
        <f t="shared" si="454"/>
        <v>0</v>
      </c>
      <c r="PYV63" s="103">
        <f t="shared" si="454"/>
        <v>0</v>
      </c>
      <c r="PYW63" s="103">
        <f t="shared" si="454"/>
        <v>0</v>
      </c>
      <c r="PYX63" s="103">
        <f t="shared" si="454"/>
        <v>0</v>
      </c>
      <c r="PYY63" s="103">
        <f t="shared" si="454"/>
        <v>0</v>
      </c>
      <c r="PYZ63" s="103">
        <f t="shared" si="454"/>
        <v>0</v>
      </c>
      <c r="PZA63" s="103">
        <f t="shared" si="454"/>
        <v>0</v>
      </c>
      <c r="PZB63" s="103">
        <f t="shared" si="454"/>
        <v>0</v>
      </c>
      <c r="PZC63" s="103">
        <f t="shared" si="454"/>
        <v>0</v>
      </c>
      <c r="PZD63" s="103">
        <f t="shared" si="454"/>
        <v>0</v>
      </c>
      <c r="PZE63" s="103">
        <f t="shared" si="454"/>
        <v>0</v>
      </c>
      <c r="PZF63" s="103">
        <f t="shared" si="454"/>
        <v>0</v>
      </c>
      <c r="PZG63" s="103">
        <f t="shared" si="454"/>
        <v>0</v>
      </c>
      <c r="PZH63" s="103">
        <f t="shared" si="454"/>
        <v>0</v>
      </c>
      <c r="PZI63" s="103">
        <f t="shared" si="454"/>
        <v>0</v>
      </c>
      <c r="PZJ63" s="103">
        <f t="shared" si="454"/>
        <v>0</v>
      </c>
      <c r="PZK63" s="103">
        <f t="shared" si="454"/>
        <v>0</v>
      </c>
      <c r="PZL63" s="103">
        <f t="shared" si="454"/>
        <v>0</v>
      </c>
      <c r="PZM63" s="103">
        <f t="shared" si="454"/>
        <v>0</v>
      </c>
      <c r="PZN63" s="103">
        <f t="shared" si="454"/>
        <v>0</v>
      </c>
      <c r="PZO63" s="103">
        <f t="shared" si="454"/>
        <v>0</v>
      </c>
      <c r="PZP63" s="103">
        <f t="shared" si="454"/>
        <v>0</v>
      </c>
      <c r="PZQ63" s="103">
        <f t="shared" si="454"/>
        <v>0</v>
      </c>
      <c r="PZR63" s="103">
        <f t="shared" si="454"/>
        <v>0</v>
      </c>
      <c r="PZS63" s="103">
        <f t="shared" si="454"/>
        <v>0</v>
      </c>
      <c r="PZT63" s="103">
        <f t="shared" si="454"/>
        <v>0</v>
      </c>
      <c r="PZU63" s="103">
        <f t="shared" si="454"/>
        <v>0</v>
      </c>
      <c r="PZV63" s="103">
        <f t="shared" si="454"/>
        <v>0</v>
      </c>
      <c r="PZW63" s="103">
        <f t="shared" si="454"/>
        <v>0</v>
      </c>
      <c r="PZX63" s="103">
        <f t="shared" si="454"/>
        <v>0</v>
      </c>
      <c r="PZY63" s="103">
        <f t="shared" si="454"/>
        <v>0</v>
      </c>
      <c r="PZZ63" s="103">
        <f t="shared" si="454"/>
        <v>0</v>
      </c>
      <c r="QAA63" s="103">
        <f t="shared" si="454"/>
        <v>0</v>
      </c>
      <c r="QAB63" s="103">
        <f t="shared" si="454"/>
        <v>0</v>
      </c>
      <c r="QAC63" s="103">
        <f t="shared" si="454"/>
        <v>0</v>
      </c>
      <c r="QAD63" s="103">
        <f t="shared" si="454"/>
        <v>0</v>
      </c>
      <c r="QAE63" s="103">
        <f t="shared" si="454"/>
        <v>0</v>
      </c>
      <c r="QAF63" s="103">
        <f t="shared" si="454"/>
        <v>0</v>
      </c>
      <c r="QAG63" s="103">
        <f t="shared" si="454"/>
        <v>0</v>
      </c>
      <c r="QAH63" s="103">
        <f t="shared" si="454"/>
        <v>0</v>
      </c>
      <c r="QAI63" s="103">
        <f t="shared" si="454"/>
        <v>0</v>
      </c>
      <c r="QAJ63" s="103">
        <f t="shared" si="454"/>
        <v>0</v>
      </c>
      <c r="QAK63" s="103">
        <f t="shared" si="454"/>
        <v>0</v>
      </c>
      <c r="QAL63" s="103">
        <f t="shared" si="454"/>
        <v>0</v>
      </c>
      <c r="QAM63" s="103">
        <f t="shared" si="454"/>
        <v>0</v>
      </c>
      <c r="QAN63" s="103">
        <f t="shared" si="454"/>
        <v>0</v>
      </c>
      <c r="QAO63" s="103">
        <f t="shared" si="454"/>
        <v>0</v>
      </c>
      <c r="QAP63" s="103">
        <f t="shared" si="454"/>
        <v>0</v>
      </c>
      <c r="QAQ63" s="103">
        <f t="shared" si="454"/>
        <v>0</v>
      </c>
      <c r="QAR63" s="103">
        <f t="shared" si="454"/>
        <v>0</v>
      </c>
      <c r="QAS63" s="103">
        <f t="shared" ref="QAS63:QDD63" si="455">SUM(QAS23:QAS40)</f>
        <v>0</v>
      </c>
      <c r="QAT63" s="103">
        <f t="shared" si="455"/>
        <v>0</v>
      </c>
      <c r="QAU63" s="103">
        <f t="shared" si="455"/>
        <v>0</v>
      </c>
      <c r="QAV63" s="103">
        <f t="shared" si="455"/>
        <v>0</v>
      </c>
      <c r="QAW63" s="103">
        <f t="shared" si="455"/>
        <v>0</v>
      </c>
      <c r="QAX63" s="103">
        <f t="shared" si="455"/>
        <v>0</v>
      </c>
      <c r="QAY63" s="103">
        <f t="shared" si="455"/>
        <v>0</v>
      </c>
      <c r="QAZ63" s="103">
        <f t="shared" si="455"/>
        <v>0</v>
      </c>
      <c r="QBA63" s="103">
        <f t="shared" si="455"/>
        <v>0</v>
      </c>
      <c r="QBB63" s="103">
        <f t="shared" si="455"/>
        <v>0</v>
      </c>
      <c r="QBC63" s="103">
        <f t="shared" si="455"/>
        <v>0</v>
      </c>
      <c r="QBD63" s="103">
        <f t="shared" si="455"/>
        <v>0</v>
      </c>
      <c r="QBE63" s="103">
        <f t="shared" si="455"/>
        <v>0</v>
      </c>
      <c r="QBF63" s="103">
        <f t="shared" si="455"/>
        <v>0</v>
      </c>
      <c r="QBG63" s="103">
        <f t="shared" si="455"/>
        <v>0</v>
      </c>
      <c r="QBH63" s="103">
        <f t="shared" si="455"/>
        <v>0</v>
      </c>
      <c r="QBI63" s="103">
        <f t="shared" si="455"/>
        <v>0</v>
      </c>
      <c r="QBJ63" s="103">
        <f t="shared" si="455"/>
        <v>0</v>
      </c>
      <c r="QBK63" s="103">
        <f t="shared" si="455"/>
        <v>0</v>
      </c>
      <c r="QBL63" s="103">
        <f t="shared" si="455"/>
        <v>0</v>
      </c>
      <c r="QBM63" s="103">
        <f t="shared" si="455"/>
        <v>0</v>
      </c>
      <c r="QBN63" s="103">
        <f t="shared" si="455"/>
        <v>0</v>
      </c>
      <c r="QBO63" s="103">
        <f t="shared" si="455"/>
        <v>0</v>
      </c>
      <c r="QBP63" s="103">
        <f t="shared" si="455"/>
        <v>0</v>
      </c>
      <c r="QBQ63" s="103">
        <f t="shared" si="455"/>
        <v>0</v>
      </c>
      <c r="QBR63" s="103">
        <f t="shared" si="455"/>
        <v>0</v>
      </c>
      <c r="QBS63" s="103">
        <f t="shared" si="455"/>
        <v>0</v>
      </c>
      <c r="QBT63" s="103">
        <f t="shared" si="455"/>
        <v>0</v>
      </c>
      <c r="QBU63" s="103">
        <f t="shared" si="455"/>
        <v>0</v>
      </c>
      <c r="QBV63" s="103">
        <f t="shared" si="455"/>
        <v>0</v>
      </c>
      <c r="QBW63" s="103">
        <f t="shared" si="455"/>
        <v>0</v>
      </c>
      <c r="QBX63" s="103">
        <f t="shared" si="455"/>
        <v>0</v>
      </c>
      <c r="QBY63" s="103">
        <f t="shared" si="455"/>
        <v>0</v>
      </c>
      <c r="QBZ63" s="103">
        <f t="shared" si="455"/>
        <v>0</v>
      </c>
      <c r="QCA63" s="103">
        <f t="shared" si="455"/>
        <v>0</v>
      </c>
      <c r="QCB63" s="103">
        <f t="shared" si="455"/>
        <v>0</v>
      </c>
      <c r="QCC63" s="103">
        <f t="shared" si="455"/>
        <v>0</v>
      </c>
      <c r="QCD63" s="103">
        <f t="shared" si="455"/>
        <v>0</v>
      </c>
      <c r="QCE63" s="103">
        <f t="shared" si="455"/>
        <v>0</v>
      </c>
      <c r="QCF63" s="103">
        <f t="shared" si="455"/>
        <v>0</v>
      </c>
      <c r="QCG63" s="103">
        <f t="shared" si="455"/>
        <v>0</v>
      </c>
      <c r="QCH63" s="103">
        <f t="shared" si="455"/>
        <v>0</v>
      </c>
      <c r="QCI63" s="103">
        <f t="shared" si="455"/>
        <v>0</v>
      </c>
      <c r="QCJ63" s="103">
        <f t="shared" si="455"/>
        <v>0</v>
      </c>
      <c r="QCK63" s="103">
        <f t="shared" si="455"/>
        <v>0</v>
      </c>
      <c r="QCL63" s="103">
        <f t="shared" si="455"/>
        <v>0</v>
      </c>
      <c r="QCM63" s="103">
        <f t="shared" si="455"/>
        <v>0</v>
      </c>
      <c r="QCN63" s="103">
        <f t="shared" si="455"/>
        <v>0</v>
      </c>
      <c r="QCO63" s="103">
        <f t="shared" si="455"/>
        <v>0</v>
      </c>
      <c r="QCP63" s="103">
        <f t="shared" si="455"/>
        <v>0</v>
      </c>
      <c r="QCQ63" s="103">
        <f t="shared" si="455"/>
        <v>0</v>
      </c>
      <c r="QCR63" s="103">
        <f t="shared" si="455"/>
        <v>0</v>
      </c>
      <c r="QCS63" s="103">
        <f t="shared" si="455"/>
        <v>0</v>
      </c>
      <c r="QCT63" s="103">
        <f t="shared" si="455"/>
        <v>0</v>
      </c>
      <c r="QCU63" s="103">
        <f t="shared" si="455"/>
        <v>0</v>
      </c>
      <c r="QCV63" s="103">
        <f t="shared" si="455"/>
        <v>0</v>
      </c>
      <c r="QCW63" s="103">
        <f t="shared" si="455"/>
        <v>0</v>
      </c>
      <c r="QCX63" s="103">
        <f t="shared" si="455"/>
        <v>0</v>
      </c>
      <c r="QCY63" s="103">
        <f t="shared" si="455"/>
        <v>0</v>
      </c>
      <c r="QCZ63" s="103">
        <f t="shared" si="455"/>
        <v>0</v>
      </c>
      <c r="QDA63" s="103">
        <f t="shared" si="455"/>
        <v>0</v>
      </c>
      <c r="QDB63" s="103">
        <f t="shared" si="455"/>
        <v>0</v>
      </c>
      <c r="QDC63" s="103">
        <f t="shared" si="455"/>
        <v>0</v>
      </c>
      <c r="QDD63" s="103">
        <f t="shared" si="455"/>
        <v>0</v>
      </c>
      <c r="QDE63" s="103">
        <f t="shared" ref="QDE63:QFP63" si="456">SUM(QDE23:QDE40)</f>
        <v>0</v>
      </c>
      <c r="QDF63" s="103">
        <f t="shared" si="456"/>
        <v>0</v>
      </c>
      <c r="QDG63" s="103">
        <f t="shared" si="456"/>
        <v>0</v>
      </c>
      <c r="QDH63" s="103">
        <f t="shared" si="456"/>
        <v>0</v>
      </c>
      <c r="QDI63" s="103">
        <f t="shared" si="456"/>
        <v>0</v>
      </c>
      <c r="QDJ63" s="103">
        <f t="shared" si="456"/>
        <v>0</v>
      </c>
      <c r="QDK63" s="103">
        <f t="shared" si="456"/>
        <v>0</v>
      </c>
      <c r="QDL63" s="103">
        <f t="shared" si="456"/>
        <v>0</v>
      </c>
      <c r="QDM63" s="103">
        <f t="shared" si="456"/>
        <v>0</v>
      </c>
      <c r="QDN63" s="103">
        <f t="shared" si="456"/>
        <v>0</v>
      </c>
      <c r="QDO63" s="103">
        <f t="shared" si="456"/>
        <v>0</v>
      </c>
      <c r="QDP63" s="103">
        <f t="shared" si="456"/>
        <v>0</v>
      </c>
      <c r="QDQ63" s="103">
        <f t="shared" si="456"/>
        <v>0</v>
      </c>
      <c r="QDR63" s="103">
        <f t="shared" si="456"/>
        <v>0</v>
      </c>
      <c r="QDS63" s="103">
        <f t="shared" si="456"/>
        <v>0</v>
      </c>
      <c r="QDT63" s="103">
        <f t="shared" si="456"/>
        <v>0</v>
      </c>
      <c r="QDU63" s="103">
        <f t="shared" si="456"/>
        <v>0</v>
      </c>
      <c r="QDV63" s="103">
        <f t="shared" si="456"/>
        <v>0</v>
      </c>
      <c r="QDW63" s="103">
        <f t="shared" si="456"/>
        <v>0</v>
      </c>
      <c r="QDX63" s="103">
        <f t="shared" si="456"/>
        <v>0</v>
      </c>
      <c r="QDY63" s="103">
        <f t="shared" si="456"/>
        <v>0</v>
      </c>
      <c r="QDZ63" s="103">
        <f t="shared" si="456"/>
        <v>0</v>
      </c>
      <c r="QEA63" s="103">
        <f t="shared" si="456"/>
        <v>0</v>
      </c>
      <c r="QEB63" s="103">
        <f t="shared" si="456"/>
        <v>0</v>
      </c>
      <c r="QEC63" s="103">
        <f t="shared" si="456"/>
        <v>0</v>
      </c>
      <c r="QED63" s="103">
        <f t="shared" si="456"/>
        <v>0</v>
      </c>
      <c r="QEE63" s="103">
        <f t="shared" si="456"/>
        <v>0</v>
      </c>
      <c r="QEF63" s="103">
        <f t="shared" si="456"/>
        <v>0</v>
      </c>
      <c r="QEG63" s="103">
        <f t="shared" si="456"/>
        <v>0</v>
      </c>
      <c r="QEH63" s="103">
        <f t="shared" si="456"/>
        <v>0</v>
      </c>
      <c r="QEI63" s="103">
        <f t="shared" si="456"/>
        <v>0</v>
      </c>
      <c r="QEJ63" s="103">
        <f t="shared" si="456"/>
        <v>0</v>
      </c>
      <c r="QEK63" s="103">
        <f t="shared" si="456"/>
        <v>0</v>
      </c>
      <c r="QEL63" s="103">
        <f t="shared" si="456"/>
        <v>0</v>
      </c>
      <c r="QEM63" s="103">
        <f t="shared" si="456"/>
        <v>0</v>
      </c>
      <c r="QEN63" s="103">
        <f t="shared" si="456"/>
        <v>0</v>
      </c>
      <c r="QEO63" s="103">
        <f t="shared" si="456"/>
        <v>0</v>
      </c>
      <c r="QEP63" s="103">
        <f t="shared" si="456"/>
        <v>0</v>
      </c>
      <c r="QEQ63" s="103">
        <f t="shared" si="456"/>
        <v>0</v>
      </c>
      <c r="QER63" s="103">
        <f t="shared" si="456"/>
        <v>0</v>
      </c>
      <c r="QES63" s="103">
        <f t="shared" si="456"/>
        <v>0</v>
      </c>
      <c r="QET63" s="103">
        <f t="shared" si="456"/>
        <v>0</v>
      </c>
      <c r="QEU63" s="103">
        <f t="shared" si="456"/>
        <v>0</v>
      </c>
      <c r="QEV63" s="103">
        <f t="shared" si="456"/>
        <v>0</v>
      </c>
      <c r="QEW63" s="103">
        <f t="shared" si="456"/>
        <v>0</v>
      </c>
      <c r="QEX63" s="103">
        <f t="shared" si="456"/>
        <v>0</v>
      </c>
      <c r="QEY63" s="103">
        <f t="shared" si="456"/>
        <v>0</v>
      </c>
      <c r="QEZ63" s="103">
        <f t="shared" si="456"/>
        <v>0</v>
      </c>
      <c r="QFA63" s="103">
        <f t="shared" si="456"/>
        <v>0</v>
      </c>
      <c r="QFB63" s="103">
        <f t="shared" si="456"/>
        <v>0</v>
      </c>
      <c r="QFC63" s="103">
        <f t="shared" si="456"/>
        <v>0</v>
      </c>
      <c r="QFD63" s="103">
        <f t="shared" si="456"/>
        <v>0</v>
      </c>
      <c r="QFE63" s="103">
        <f t="shared" si="456"/>
        <v>0</v>
      </c>
      <c r="QFF63" s="103">
        <f t="shared" si="456"/>
        <v>0</v>
      </c>
      <c r="QFG63" s="103">
        <f t="shared" si="456"/>
        <v>0</v>
      </c>
      <c r="QFH63" s="103">
        <f t="shared" si="456"/>
        <v>0</v>
      </c>
      <c r="QFI63" s="103">
        <f t="shared" si="456"/>
        <v>0</v>
      </c>
      <c r="QFJ63" s="103">
        <f t="shared" si="456"/>
        <v>0</v>
      </c>
      <c r="QFK63" s="103">
        <f t="shared" si="456"/>
        <v>0</v>
      </c>
      <c r="QFL63" s="103">
        <f t="shared" si="456"/>
        <v>0</v>
      </c>
      <c r="QFM63" s="103">
        <f t="shared" si="456"/>
        <v>0</v>
      </c>
      <c r="QFN63" s="103">
        <f t="shared" si="456"/>
        <v>0</v>
      </c>
      <c r="QFO63" s="103">
        <f t="shared" si="456"/>
        <v>0</v>
      </c>
      <c r="QFP63" s="103">
        <f t="shared" si="456"/>
        <v>0</v>
      </c>
      <c r="QFQ63" s="103">
        <f t="shared" ref="QFQ63:QIB63" si="457">SUM(QFQ23:QFQ40)</f>
        <v>0</v>
      </c>
      <c r="QFR63" s="103">
        <f t="shared" si="457"/>
        <v>0</v>
      </c>
      <c r="QFS63" s="103">
        <f t="shared" si="457"/>
        <v>0</v>
      </c>
      <c r="QFT63" s="103">
        <f t="shared" si="457"/>
        <v>0</v>
      </c>
      <c r="QFU63" s="103">
        <f t="shared" si="457"/>
        <v>0</v>
      </c>
      <c r="QFV63" s="103">
        <f t="shared" si="457"/>
        <v>0</v>
      </c>
      <c r="QFW63" s="103">
        <f t="shared" si="457"/>
        <v>0</v>
      </c>
      <c r="QFX63" s="103">
        <f t="shared" si="457"/>
        <v>0</v>
      </c>
      <c r="QFY63" s="103">
        <f t="shared" si="457"/>
        <v>0</v>
      </c>
      <c r="QFZ63" s="103">
        <f t="shared" si="457"/>
        <v>0</v>
      </c>
      <c r="QGA63" s="103">
        <f t="shared" si="457"/>
        <v>0</v>
      </c>
      <c r="QGB63" s="103">
        <f t="shared" si="457"/>
        <v>0</v>
      </c>
      <c r="QGC63" s="103">
        <f t="shared" si="457"/>
        <v>0</v>
      </c>
      <c r="QGD63" s="103">
        <f t="shared" si="457"/>
        <v>0</v>
      </c>
      <c r="QGE63" s="103">
        <f t="shared" si="457"/>
        <v>0</v>
      </c>
      <c r="QGF63" s="103">
        <f t="shared" si="457"/>
        <v>0</v>
      </c>
      <c r="QGG63" s="103">
        <f t="shared" si="457"/>
        <v>0</v>
      </c>
      <c r="QGH63" s="103">
        <f t="shared" si="457"/>
        <v>0</v>
      </c>
      <c r="QGI63" s="103">
        <f t="shared" si="457"/>
        <v>0</v>
      </c>
      <c r="QGJ63" s="103">
        <f t="shared" si="457"/>
        <v>0</v>
      </c>
      <c r="QGK63" s="103">
        <f t="shared" si="457"/>
        <v>0</v>
      </c>
      <c r="QGL63" s="103">
        <f t="shared" si="457"/>
        <v>0</v>
      </c>
      <c r="QGM63" s="103">
        <f t="shared" si="457"/>
        <v>0</v>
      </c>
      <c r="QGN63" s="103">
        <f t="shared" si="457"/>
        <v>0</v>
      </c>
      <c r="QGO63" s="103">
        <f t="shared" si="457"/>
        <v>0</v>
      </c>
      <c r="QGP63" s="103">
        <f t="shared" si="457"/>
        <v>0</v>
      </c>
      <c r="QGQ63" s="103">
        <f t="shared" si="457"/>
        <v>0</v>
      </c>
      <c r="QGR63" s="103">
        <f t="shared" si="457"/>
        <v>0</v>
      </c>
      <c r="QGS63" s="103">
        <f t="shared" si="457"/>
        <v>0</v>
      </c>
      <c r="QGT63" s="103">
        <f t="shared" si="457"/>
        <v>0</v>
      </c>
      <c r="QGU63" s="103">
        <f t="shared" si="457"/>
        <v>0</v>
      </c>
      <c r="QGV63" s="103">
        <f t="shared" si="457"/>
        <v>0</v>
      </c>
      <c r="QGW63" s="103">
        <f t="shared" si="457"/>
        <v>0</v>
      </c>
      <c r="QGX63" s="103">
        <f t="shared" si="457"/>
        <v>0</v>
      </c>
      <c r="QGY63" s="103">
        <f t="shared" si="457"/>
        <v>0</v>
      </c>
      <c r="QGZ63" s="103">
        <f t="shared" si="457"/>
        <v>0</v>
      </c>
      <c r="QHA63" s="103">
        <f t="shared" si="457"/>
        <v>0</v>
      </c>
      <c r="QHB63" s="103">
        <f t="shared" si="457"/>
        <v>0</v>
      </c>
      <c r="QHC63" s="103">
        <f t="shared" si="457"/>
        <v>0</v>
      </c>
      <c r="QHD63" s="103">
        <f t="shared" si="457"/>
        <v>0</v>
      </c>
      <c r="QHE63" s="103">
        <f t="shared" si="457"/>
        <v>0</v>
      </c>
      <c r="QHF63" s="103">
        <f t="shared" si="457"/>
        <v>0</v>
      </c>
      <c r="QHG63" s="103">
        <f t="shared" si="457"/>
        <v>0</v>
      </c>
      <c r="QHH63" s="103">
        <f t="shared" si="457"/>
        <v>0</v>
      </c>
      <c r="QHI63" s="103">
        <f t="shared" si="457"/>
        <v>0</v>
      </c>
      <c r="QHJ63" s="103">
        <f t="shared" si="457"/>
        <v>0</v>
      </c>
      <c r="QHK63" s="103">
        <f t="shared" si="457"/>
        <v>0</v>
      </c>
      <c r="QHL63" s="103">
        <f t="shared" si="457"/>
        <v>0</v>
      </c>
      <c r="QHM63" s="103">
        <f t="shared" si="457"/>
        <v>0</v>
      </c>
      <c r="QHN63" s="103">
        <f t="shared" si="457"/>
        <v>0</v>
      </c>
      <c r="QHO63" s="103">
        <f t="shared" si="457"/>
        <v>0</v>
      </c>
      <c r="QHP63" s="103">
        <f t="shared" si="457"/>
        <v>0</v>
      </c>
      <c r="QHQ63" s="103">
        <f t="shared" si="457"/>
        <v>0</v>
      </c>
      <c r="QHR63" s="103">
        <f t="shared" si="457"/>
        <v>0</v>
      </c>
      <c r="QHS63" s="103">
        <f t="shared" si="457"/>
        <v>0</v>
      </c>
      <c r="QHT63" s="103">
        <f t="shared" si="457"/>
        <v>0</v>
      </c>
      <c r="QHU63" s="103">
        <f t="shared" si="457"/>
        <v>0</v>
      </c>
      <c r="QHV63" s="103">
        <f t="shared" si="457"/>
        <v>0</v>
      </c>
      <c r="QHW63" s="103">
        <f t="shared" si="457"/>
        <v>0</v>
      </c>
      <c r="QHX63" s="103">
        <f t="shared" si="457"/>
        <v>0</v>
      </c>
      <c r="QHY63" s="103">
        <f t="shared" si="457"/>
        <v>0</v>
      </c>
      <c r="QHZ63" s="103">
        <f t="shared" si="457"/>
        <v>0</v>
      </c>
      <c r="QIA63" s="103">
        <f t="shared" si="457"/>
        <v>0</v>
      </c>
      <c r="QIB63" s="103">
        <f t="shared" si="457"/>
        <v>0</v>
      </c>
      <c r="QIC63" s="103">
        <f t="shared" ref="QIC63:QKN63" si="458">SUM(QIC23:QIC40)</f>
        <v>0</v>
      </c>
      <c r="QID63" s="103">
        <f t="shared" si="458"/>
        <v>0</v>
      </c>
      <c r="QIE63" s="103">
        <f t="shared" si="458"/>
        <v>0</v>
      </c>
      <c r="QIF63" s="103">
        <f t="shared" si="458"/>
        <v>0</v>
      </c>
      <c r="QIG63" s="103">
        <f t="shared" si="458"/>
        <v>0</v>
      </c>
      <c r="QIH63" s="103">
        <f t="shared" si="458"/>
        <v>0</v>
      </c>
      <c r="QII63" s="103">
        <f t="shared" si="458"/>
        <v>0</v>
      </c>
      <c r="QIJ63" s="103">
        <f t="shared" si="458"/>
        <v>0</v>
      </c>
      <c r="QIK63" s="103">
        <f t="shared" si="458"/>
        <v>0</v>
      </c>
      <c r="QIL63" s="103">
        <f t="shared" si="458"/>
        <v>0</v>
      </c>
      <c r="QIM63" s="103">
        <f t="shared" si="458"/>
        <v>0</v>
      </c>
      <c r="QIN63" s="103">
        <f t="shared" si="458"/>
        <v>0</v>
      </c>
      <c r="QIO63" s="103">
        <f t="shared" si="458"/>
        <v>0</v>
      </c>
      <c r="QIP63" s="103">
        <f t="shared" si="458"/>
        <v>0</v>
      </c>
      <c r="QIQ63" s="103">
        <f t="shared" si="458"/>
        <v>0</v>
      </c>
      <c r="QIR63" s="103">
        <f t="shared" si="458"/>
        <v>0</v>
      </c>
      <c r="QIS63" s="103">
        <f t="shared" si="458"/>
        <v>0</v>
      </c>
      <c r="QIT63" s="103">
        <f t="shared" si="458"/>
        <v>0</v>
      </c>
      <c r="QIU63" s="103">
        <f t="shared" si="458"/>
        <v>0</v>
      </c>
      <c r="QIV63" s="103">
        <f t="shared" si="458"/>
        <v>0</v>
      </c>
      <c r="QIW63" s="103">
        <f t="shared" si="458"/>
        <v>0</v>
      </c>
      <c r="QIX63" s="103">
        <f t="shared" si="458"/>
        <v>0</v>
      </c>
      <c r="QIY63" s="103">
        <f t="shared" si="458"/>
        <v>0</v>
      </c>
      <c r="QIZ63" s="103">
        <f t="shared" si="458"/>
        <v>0</v>
      </c>
      <c r="QJA63" s="103">
        <f t="shared" si="458"/>
        <v>0</v>
      </c>
      <c r="QJB63" s="103">
        <f t="shared" si="458"/>
        <v>0</v>
      </c>
      <c r="QJC63" s="103">
        <f t="shared" si="458"/>
        <v>0</v>
      </c>
      <c r="QJD63" s="103">
        <f t="shared" si="458"/>
        <v>0</v>
      </c>
      <c r="QJE63" s="103">
        <f t="shared" si="458"/>
        <v>0</v>
      </c>
      <c r="QJF63" s="103">
        <f t="shared" si="458"/>
        <v>0</v>
      </c>
      <c r="QJG63" s="103">
        <f t="shared" si="458"/>
        <v>0</v>
      </c>
      <c r="QJH63" s="103">
        <f t="shared" si="458"/>
        <v>0</v>
      </c>
      <c r="QJI63" s="103">
        <f t="shared" si="458"/>
        <v>0</v>
      </c>
      <c r="QJJ63" s="103">
        <f t="shared" si="458"/>
        <v>0</v>
      </c>
      <c r="QJK63" s="103">
        <f t="shared" si="458"/>
        <v>0</v>
      </c>
      <c r="QJL63" s="103">
        <f t="shared" si="458"/>
        <v>0</v>
      </c>
      <c r="QJM63" s="103">
        <f t="shared" si="458"/>
        <v>0</v>
      </c>
      <c r="QJN63" s="103">
        <f t="shared" si="458"/>
        <v>0</v>
      </c>
      <c r="QJO63" s="103">
        <f t="shared" si="458"/>
        <v>0</v>
      </c>
      <c r="QJP63" s="103">
        <f t="shared" si="458"/>
        <v>0</v>
      </c>
      <c r="QJQ63" s="103">
        <f t="shared" si="458"/>
        <v>0</v>
      </c>
      <c r="QJR63" s="103">
        <f t="shared" si="458"/>
        <v>0</v>
      </c>
      <c r="QJS63" s="103">
        <f t="shared" si="458"/>
        <v>0</v>
      </c>
      <c r="QJT63" s="103">
        <f t="shared" si="458"/>
        <v>0</v>
      </c>
      <c r="QJU63" s="103">
        <f t="shared" si="458"/>
        <v>0</v>
      </c>
      <c r="QJV63" s="103">
        <f t="shared" si="458"/>
        <v>0</v>
      </c>
      <c r="QJW63" s="103">
        <f t="shared" si="458"/>
        <v>0</v>
      </c>
      <c r="QJX63" s="103">
        <f t="shared" si="458"/>
        <v>0</v>
      </c>
      <c r="QJY63" s="103">
        <f t="shared" si="458"/>
        <v>0</v>
      </c>
      <c r="QJZ63" s="103">
        <f t="shared" si="458"/>
        <v>0</v>
      </c>
      <c r="QKA63" s="103">
        <f t="shared" si="458"/>
        <v>0</v>
      </c>
      <c r="QKB63" s="103">
        <f t="shared" si="458"/>
        <v>0</v>
      </c>
      <c r="QKC63" s="103">
        <f t="shared" si="458"/>
        <v>0</v>
      </c>
      <c r="QKD63" s="103">
        <f t="shared" si="458"/>
        <v>0</v>
      </c>
      <c r="QKE63" s="103">
        <f t="shared" si="458"/>
        <v>0</v>
      </c>
      <c r="QKF63" s="103">
        <f t="shared" si="458"/>
        <v>0</v>
      </c>
      <c r="QKG63" s="103">
        <f t="shared" si="458"/>
        <v>0</v>
      </c>
      <c r="QKH63" s="103">
        <f t="shared" si="458"/>
        <v>0</v>
      </c>
      <c r="QKI63" s="103">
        <f t="shared" si="458"/>
        <v>0</v>
      </c>
      <c r="QKJ63" s="103">
        <f t="shared" si="458"/>
        <v>0</v>
      </c>
      <c r="QKK63" s="103">
        <f t="shared" si="458"/>
        <v>0</v>
      </c>
      <c r="QKL63" s="103">
        <f t="shared" si="458"/>
        <v>0</v>
      </c>
      <c r="QKM63" s="103">
        <f t="shared" si="458"/>
        <v>0</v>
      </c>
      <c r="QKN63" s="103">
        <f t="shared" si="458"/>
        <v>0</v>
      </c>
      <c r="QKO63" s="103">
        <f t="shared" ref="QKO63:QMZ63" si="459">SUM(QKO23:QKO40)</f>
        <v>0</v>
      </c>
      <c r="QKP63" s="103">
        <f t="shared" si="459"/>
        <v>0</v>
      </c>
      <c r="QKQ63" s="103">
        <f t="shared" si="459"/>
        <v>0</v>
      </c>
      <c r="QKR63" s="103">
        <f t="shared" si="459"/>
        <v>0</v>
      </c>
      <c r="QKS63" s="103">
        <f t="shared" si="459"/>
        <v>0</v>
      </c>
      <c r="QKT63" s="103">
        <f t="shared" si="459"/>
        <v>0</v>
      </c>
      <c r="QKU63" s="103">
        <f t="shared" si="459"/>
        <v>0</v>
      </c>
      <c r="QKV63" s="103">
        <f t="shared" si="459"/>
        <v>0</v>
      </c>
      <c r="QKW63" s="103">
        <f t="shared" si="459"/>
        <v>0</v>
      </c>
      <c r="QKX63" s="103">
        <f t="shared" si="459"/>
        <v>0</v>
      </c>
      <c r="QKY63" s="103">
        <f t="shared" si="459"/>
        <v>0</v>
      </c>
      <c r="QKZ63" s="103">
        <f t="shared" si="459"/>
        <v>0</v>
      </c>
      <c r="QLA63" s="103">
        <f t="shared" si="459"/>
        <v>0</v>
      </c>
      <c r="QLB63" s="103">
        <f t="shared" si="459"/>
        <v>0</v>
      </c>
      <c r="QLC63" s="103">
        <f t="shared" si="459"/>
        <v>0</v>
      </c>
      <c r="QLD63" s="103">
        <f t="shared" si="459"/>
        <v>0</v>
      </c>
      <c r="QLE63" s="103">
        <f t="shared" si="459"/>
        <v>0</v>
      </c>
      <c r="QLF63" s="103">
        <f t="shared" si="459"/>
        <v>0</v>
      </c>
      <c r="QLG63" s="103">
        <f t="shared" si="459"/>
        <v>0</v>
      </c>
      <c r="QLH63" s="103">
        <f t="shared" si="459"/>
        <v>0</v>
      </c>
      <c r="QLI63" s="103">
        <f t="shared" si="459"/>
        <v>0</v>
      </c>
      <c r="QLJ63" s="103">
        <f t="shared" si="459"/>
        <v>0</v>
      </c>
      <c r="QLK63" s="103">
        <f t="shared" si="459"/>
        <v>0</v>
      </c>
      <c r="QLL63" s="103">
        <f t="shared" si="459"/>
        <v>0</v>
      </c>
      <c r="QLM63" s="103">
        <f t="shared" si="459"/>
        <v>0</v>
      </c>
      <c r="QLN63" s="103">
        <f t="shared" si="459"/>
        <v>0</v>
      </c>
      <c r="QLO63" s="103">
        <f t="shared" si="459"/>
        <v>0</v>
      </c>
      <c r="QLP63" s="103">
        <f t="shared" si="459"/>
        <v>0</v>
      </c>
      <c r="QLQ63" s="103">
        <f t="shared" si="459"/>
        <v>0</v>
      </c>
      <c r="QLR63" s="103">
        <f t="shared" si="459"/>
        <v>0</v>
      </c>
      <c r="QLS63" s="103">
        <f t="shared" si="459"/>
        <v>0</v>
      </c>
      <c r="QLT63" s="103">
        <f t="shared" si="459"/>
        <v>0</v>
      </c>
      <c r="QLU63" s="103">
        <f t="shared" si="459"/>
        <v>0</v>
      </c>
      <c r="QLV63" s="103">
        <f t="shared" si="459"/>
        <v>0</v>
      </c>
      <c r="QLW63" s="103">
        <f t="shared" si="459"/>
        <v>0</v>
      </c>
      <c r="QLX63" s="103">
        <f t="shared" si="459"/>
        <v>0</v>
      </c>
      <c r="QLY63" s="103">
        <f t="shared" si="459"/>
        <v>0</v>
      </c>
      <c r="QLZ63" s="103">
        <f t="shared" si="459"/>
        <v>0</v>
      </c>
      <c r="QMA63" s="103">
        <f t="shared" si="459"/>
        <v>0</v>
      </c>
      <c r="QMB63" s="103">
        <f t="shared" si="459"/>
        <v>0</v>
      </c>
      <c r="QMC63" s="103">
        <f t="shared" si="459"/>
        <v>0</v>
      </c>
      <c r="QMD63" s="103">
        <f t="shared" si="459"/>
        <v>0</v>
      </c>
      <c r="QME63" s="103">
        <f t="shared" si="459"/>
        <v>0</v>
      </c>
      <c r="QMF63" s="103">
        <f t="shared" si="459"/>
        <v>0</v>
      </c>
      <c r="QMG63" s="103">
        <f t="shared" si="459"/>
        <v>0</v>
      </c>
      <c r="QMH63" s="103">
        <f t="shared" si="459"/>
        <v>0</v>
      </c>
      <c r="QMI63" s="103">
        <f t="shared" si="459"/>
        <v>0</v>
      </c>
      <c r="QMJ63" s="103">
        <f t="shared" si="459"/>
        <v>0</v>
      </c>
      <c r="QMK63" s="103">
        <f t="shared" si="459"/>
        <v>0</v>
      </c>
      <c r="QML63" s="103">
        <f t="shared" si="459"/>
        <v>0</v>
      </c>
      <c r="QMM63" s="103">
        <f t="shared" si="459"/>
        <v>0</v>
      </c>
      <c r="QMN63" s="103">
        <f t="shared" si="459"/>
        <v>0</v>
      </c>
      <c r="QMO63" s="103">
        <f t="shared" si="459"/>
        <v>0</v>
      </c>
      <c r="QMP63" s="103">
        <f t="shared" si="459"/>
        <v>0</v>
      </c>
      <c r="QMQ63" s="103">
        <f t="shared" si="459"/>
        <v>0</v>
      </c>
      <c r="QMR63" s="103">
        <f t="shared" si="459"/>
        <v>0</v>
      </c>
      <c r="QMS63" s="103">
        <f t="shared" si="459"/>
        <v>0</v>
      </c>
      <c r="QMT63" s="103">
        <f t="shared" si="459"/>
        <v>0</v>
      </c>
      <c r="QMU63" s="103">
        <f t="shared" si="459"/>
        <v>0</v>
      </c>
      <c r="QMV63" s="103">
        <f t="shared" si="459"/>
        <v>0</v>
      </c>
      <c r="QMW63" s="103">
        <f t="shared" si="459"/>
        <v>0</v>
      </c>
      <c r="QMX63" s="103">
        <f t="shared" si="459"/>
        <v>0</v>
      </c>
      <c r="QMY63" s="103">
        <f t="shared" si="459"/>
        <v>0</v>
      </c>
      <c r="QMZ63" s="103">
        <f t="shared" si="459"/>
        <v>0</v>
      </c>
      <c r="QNA63" s="103">
        <f t="shared" ref="QNA63:QPL63" si="460">SUM(QNA23:QNA40)</f>
        <v>0</v>
      </c>
      <c r="QNB63" s="103">
        <f t="shared" si="460"/>
        <v>0</v>
      </c>
      <c r="QNC63" s="103">
        <f t="shared" si="460"/>
        <v>0</v>
      </c>
      <c r="QND63" s="103">
        <f t="shared" si="460"/>
        <v>0</v>
      </c>
      <c r="QNE63" s="103">
        <f t="shared" si="460"/>
        <v>0</v>
      </c>
      <c r="QNF63" s="103">
        <f t="shared" si="460"/>
        <v>0</v>
      </c>
      <c r="QNG63" s="103">
        <f t="shared" si="460"/>
        <v>0</v>
      </c>
      <c r="QNH63" s="103">
        <f t="shared" si="460"/>
        <v>0</v>
      </c>
      <c r="QNI63" s="103">
        <f t="shared" si="460"/>
        <v>0</v>
      </c>
      <c r="QNJ63" s="103">
        <f t="shared" si="460"/>
        <v>0</v>
      </c>
      <c r="QNK63" s="103">
        <f t="shared" si="460"/>
        <v>0</v>
      </c>
      <c r="QNL63" s="103">
        <f t="shared" si="460"/>
        <v>0</v>
      </c>
      <c r="QNM63" s="103">
        <f t="shared" si="460"/>
        <v>0</v>
      </c>
      <c r="QNN63" s="103">
        <f t="shared" si="460"/>
        <v>0</v>
      </c>
      <c r="QNO63" s="103">
        <f t="shared" si="460"/>
        <v>0</v>
      </c>
      <c r="QNP63" s="103">
        <f t="shared" si="460"/>
        <v>0</v>
      </c>
      <c r="QNQ63" s="103">
        <f t="shared" si="460"/>
        <v>0</v>
      </c>
      <c r="QNR63" s="103">
        <f t="shared" si="460"/>
        <v>0</v>
      </c>
      <c r="QNS63" s="103">
        <f t="shared" si="460"/>
        <v>0</v>
      </c>
      <c r="QNT63" s="103">
        <f t="shared" si="460"/>
        <v>0</v>
      </c>
      <c r="QNU63" s="103">
        <f t="shared" si="460"/>
        <v>0</v>
      </c>
      <c r="QNV63" s="103">
        <f t="shared" si="460"/>
        <v>0</v>
      </c>
      <c r="QNW63" s="103">
        <f t="shared" si="460"/>
        <v>0</v>
      </c>
      <c r="QNX63" s="103">
        <f t="shared" si="460"/>
        <v>0</v>
      </c>
      <c r="QNY63" s="103">
        <f t="shared" si="460"/>
        <v>0</v>
      </c>
      <c r="QNZ63" s="103">
        <f t="shared" si="460"/>
        <v>0</v>
      </c>
      <c r="QOA63" s="103">
        <f t="shared" si="460"/>
        <v>0</v>
      </c>
      <c r="QOB63" s="103">
        <f t="shared" si="460"/>
        <v>0</v>
      </c>
      <c r="QOC63" s="103">
        <f t="shared" si="460"/>
        <v>0</v>
      </c>
      <c r="QOD63" s="103">
        <f t="shared" si="460"/>
        <v>0</v>
      </c>
      <c r="QOE63" s="103">
        <f t="shared" si="460"/>
        <v>0</v>
      </c>
      <c r="QOF63" s="103">
        <f t="shared" si="460"/>
        <v>0</v>
      </c>
      <c r="QOG63" s="103">
        <f t="shared" si="460"/>
        <v>0</v>
      </c>
      <c r="QOH63" s="103">
        <f t="shared" si="460"/>
        <v>0</v>
      </c>
      <c r="QOI63" s="103">
        <f t="shared" si="460"/>
        <v>0</v>
      </c>
      <c r="QOJ63" s="103">
        <f t="shared" si="460"/>
        <v>0</v>
      </c>
      <c r="QOK63" s="103">
        <f t="shared" si="460"/>
        <v>0</v>
      </c>
      <c r="QOL63" s="103">
        <f t="shared" si="460"/>
        <v>0</v>
      </c>
      <c r="QOM63" s="103">
        <f t="shared" si="460"/>
        <v>0</v>
      </c>
      <c r="QON63" s="103">
        <f t="shared" si="460"/>
        <v>0</v>
      </c>
      <c r="QOO63" s="103">
        <f t="shared" si="460"/>
        <v>0</v>
      </c>
      <c r="QOP63" s="103">
        <f t="shared" si="460"/>
        <v>0</v>
      </c>
      <c r="QOQ63" s="103">
        <f t="shared" si="460"/>
        <v>0</v>
      </c>
      <c r="QOR63" s="103">
        <f t="shared" si="460"/>
        <v>0</v>
      </c>
      <c r="QOS63" s="103">
        <f t="shared" si="460"/>
        <v>0</v>
      </c>
      <c r="QOT63" s="103">
        <f t="shared" si="460"/>
        <v>0</v>
      </c>
      <c r="QOU63" s="103">
        <f t="shared" si="460"/>
        <v>0</v>
      </c>
      <c r="QOV63" s="103">
        <f t="shared" si="460"/>
        <v>0</v>
      </c>
      <c r="QOW63" s="103">
        <f t="shared" si="460"/>
        <v>0</v>
      </c>
      <c r="QOX63" s="103">
        <f t="shared" si="460"/>
        <v>0</v>
      </c>
      <c r="QOY63" s="103">
        <f t="shared" si="460"/>
        <v>0</v>
      </c>
      <c r="QOZ63" s="103">
        <f t="shared" si="460"/>
        <v>0</v>
      </c>
      <c r="QPA63" s="103">
        <f t="shared" si="460"/>
        <v>0</v>
      </c>
      <c r="QPB63" s="103">
        <f t="shared" si="460"/>
        <v>0</v>
      </c>
      <c r="QPC63" s="103">
        <f t="shared" si="460"/>
        <v>0</v>
      </c>
      <c r="QPD63" s="103">
        <f t="shared" si="460"/>
        <v>0</v>
      </c>
      <c r="QPE63" s="103">
        <f t="shared" si="460"/>
        <v>0</v>
      </c>
      <c r="QPF63" s="103">
        <f t="shared" si="460"/>
        <v>0</v>
      </c>
      <c r="QPG63" s="103">
        <f t="shared" si="460"/>
        <v>0</v>
      </c>
      <c r="QPH63" s="103">
        <f t="shared" si="460"/>
        <v>0</v>
      </c>
      <c r="QPI63" s="103">
        <f t="shared" si="460"/>
        <v>0</v>
      </c>
      <c r="QPJ63" s="103">
        <f t="shared" si="460"/>
        <v>0</v>
      </c>
      <c r="QPK63" s="103">
        <f t="shared" si="460"/>
        <v>0</v>
      </c>
      <c r="QPL63" s="103">
        <f t="shared" si="460"/>
        <v>0</v>
      </c>
      <c r="QPM63" s="103">
        <f t="shared" ref="QPM63:QRX63" si="461">SUM(QPM23:QPM40)</f>
        <v>0</v>
      </c>
      <c r="QPN63" s="103">
        <f t="shared" si="461"/>
        <v>0</v>
      </c>
      <c r="QPO63" s="103">
        <f t="shared" si="461"/>
        <v>0</v>
      </c>
      <c r="QPP63" s="103">
        <f t="shared" si="461"/>
        <v>0</v>
      </c>
      <c r="QPQ63" s="103">
        <f t="shared" si="461"/>
        <v>0</v>
      </c>
      <c r="QPR63" s="103">
        <f t="shared" si="461"/>
        <v>0</v>
      </c>
      <c r="QPS63" s="103">
        <f t="shared" si="461"/>
        <v>0</v>
      </c>
      <c r="QPT63" s="103">
        <f t="shared" si="461"/>
        <v>0</v>
      </c>
      <c r="QPU63" s="103">
        <f t="shared" si="461"/>
        <v>0</v>
      </c>
      <c r="QPV63" s="103">
        <f t="shared" si="461"/>
        <v>0</v>
      </c>
      <c r="QPW63" s="103">
        <f t="shared" si="461"/>
        <v>0</v>
      </c>
      <c r="QPX63" s="103">
        <f t="shared" si="461"/>
        <v>0</v>
      </c>
      <c r="QPY63" s="103">
        <f t="shared" si="461"/>
        <v>0</v>
      </c>
      <c r="QPZ63" s="103">
        <f t="shared" si="461"/>
        <v>0</v>
      </c>
      <c r="QQA63" s="103">
        <f t="shared" si="461"/>
        <v>0</v>
      </c>
      <c r="QQB63" s="103">
        <f t="shared" si="461"/>
        <v>0</v>
      </c>
      <c r="QQC63" s="103">
        <f t="shared" si="461"/>
        <v>0</v>
      </c>
      <c r="QQD63" s="103">
        <f t="shared" si="461"/>
        <v>0</v>
      </c>
      <c r="QQE63" s="103">
        <f t="shared" si="461"/>
        <v>0</v>
      </c>
      <c r="QQF63" s="103">
        <f t="shared" si="461"/>
        <v>0</v>
      </c>
      <c r="QQG63" s="103">
        <f t="shared" si="461"/>
        <v>0</v>
      </c>
      <c r="QQH63" s="103">
        <f t="shared" si="461"/>
        <v>0</v>
      </c>
      <c r="QQI63" s="103">
        <f t="shared" si="461"/>
        <v>0</v>
      </c>
      <c r="QQJ63" s="103">
        <f t="shared" si="461"/>
        <v>0</v>
      </c>
      <c r="QQK63" s="103">
        <f t="shared" si="461"/>
        <v>0</v>
      </c>
      <c r="QQL63" s="103">
        <f t="shared" si="461"/>
        <v>0</v>
      </c>
      <c r="QQM63" s="103">
        <f t="shared" si="461"/>
        <v>0</v>
      </c>
      <c r="QQN63" s="103">
        <f t="shared" si="461"/>
        <v>0</v>
      </c>
      <c r="QQO63" s="103">
        <f t="shared" si="461"/>
        <v>0</v>
      </c>
      <c r="QQP63" s="103">
        <f t="shared" si="461"/>
        <v>0</v>
      </c>
      <c r="QQQ63" s="103">
        <f t="shared" si="461"/>
        <v>0</v>
      </c>
      <c r="QQR63" s="103">
        <f t="shared" si="461"/>
        <v>0</v>
      </c>
      <c r="QQS63" s="103">
        <f t="shared" si="461"/>
        <v>0</v>
      </c>
      <c r="QQT63" s="103">
        <f t="shared" si="461"/>
        <v>0</v>
      </c>
      <c r="QQU63" s="103">
        <f t="shared" si="461"/>
        <v>0</v>
      </c>
      <c r="QQV63" s="103">
        <f t="shared" si="461"/>
        <v>0</v>
      </c>
      <c r="QQW63" s="103">
        <f t="shared" si="461"/>
        <v>0</v>
      </c>
      <c r="QQX63" s="103">
        <f t="shared" si="461"/>
        <v>0</v>
      </c>
      <c r="QQY63" s="103">
        <f t="shared" si="461"/>
        <v>0</v>
      </c>
      <c r="QQZ63" s="103">
        <f t="shared" si="461"/>
        <v>0</v>
      </c>
      <c r="QRA63" s="103">
        <f t="shared" si="461"/>
        <v>0</v>
      </c>
      <c r="QRB63" s="103">
        <f t="shared" si="461"/>
        <v>0</v>
      </c>
      <c r="QRC63" s="103">
        <f t="shared" si="461"/>
        <v>0</v>
      </c>
      <c r="QRD63" s="103">
        <f t="shared" si="461"/>
        <v>0</v>
      </c>
      <c r="QRE63" s="103">
        <f t="shared" si="461"/>
        <v>0</v>
      </c>
      <c r="QRF63" s="103">
        <f t="shared" si="461"/>
        <v>0</v>
      </c>
      <c r="QRG63" s="103">
        <f t="shared" si="461"/>
        <v>0</v>
      </c>
      <c r="QRH63" s="103">
        <f t="shared" si="461"/>
        <v>0</v>
      </c>
      <c r="QRI63" s="103">
        <f t="shared" si="461"/>
        <v>0</v>
      </c>
      <c r="QRJ63" s="103">
        <f t="shared" si="461"/>
        <v>0</v>
      </c>
      <c r="QRK63" s="103">
        <f t="shared" si="461"/>
        <v>0</v>
      </c>
      <c r="QRL63" s="103">
        <f t="shared" si="461"/>
        <v>0</v>
      </c>
      <c r="QRM63" s="103">
        <f t="shared" si="461"/>
        <v>0</v>
      </c>
      <c r="QRN63" s="103">
        <f t="shared" si="461"/>
        <v>0</v>
      </c>
      <c r="QRO63" s="103">
        <f t="shared" si="461"/>
        <v>0</v>
      </c>
      <c r="QRP63" s="103">
        <f t="shared" si="461"/>
        <v>0</v>
      </c>
      <c r="QRQ63" s="103">
        <f t="shared" si="461"/>
        <v>0</v>
      </c>
      <c r="QRR63" s="103">
        <f t="shared" si="461"/>
        <v>0</v>
      </c>
      <c r="QRS63" s="103">
        <f t="shared" si="461"/>
        <v>0</v>
      </c>
      <c r="QRT63" s="103">
        <f t="shared" si="461"/>
        <v>0</v>
      </c>
      <c r="QRU63" s="103">
        <f t="shared" si="461"/>
        <v>0</v>
      </c>
      <c r="QRV63" s="103">
        <f t="shared" si="461"/>
        <v>0</v>
      </c>
      <c r="QRW63" s="103">
        <f t="shared" si="461"/>
        <v>0</v>
      </c>
      <c r="QRX63" s="103">
        <f t="shared" si="461"/>
        <v>0</v>
      </c>
      <c r="QRY63" s="103">
        <f t="shared" ref="QRY63:QUJ63" si="462">SUM(QRY23:QRY40)</f>
        <v>0</v>
      </c>
      <c r="QRZ63" s="103">
        <f t="shared" si="462"/>
        <v>0</v>
      </c>
      <c r="QSA63" s="103">
        <f t="shared" si="462"/>
        <v>0</v>
      </c>
      <c r="QSB63" s="103">
        <f t="shared" si="462"/>
        <v>0</v>
      </c>
      <c r="QSC63" s="103">
        <f t="shared" si="462"/>
        <v>0</v>
      </c>
      <c r="QSD63" s="103">
        <f t="shared" si="462"/>
        <v>0</v>
      </c>
      <c r="QSE63" s="103">
        <f t="shared" si="462"/>
        <v>0</v>
      </c>
      <c r="QSF63" s="103">
        <f t="shared" si="462"/>
        <v>0</v>
      </c>
      <c r="QSG63" s="103">
        <f t="shared" si="462"/>
        <v>0</v>
      </c>
      <c r="QSH63" s="103">
        <f t="shared" si="462"/>
        <v>0</v>
      </c>
      <c r="QSI63" s="103">
        <f t="shared" si="462"/>
        <v>0</v>
      </c>
      <c r="QSJ63" s="103">
        <f t="shared" si="462"/>
        <v>0</v>
      </c>
      <c r="QSK63" s="103">
        <f t="shared" si="462"/>
        <v>0</v>
      </c>
      <c r="QSL63" s="103">
        <f t="shared" si="462"/>
        <v>0</v>
      </c>
      <c r="QSM63" s="103">
        <f t="shared" si="462"/>
        <v>0</v>
      </c>
      <c r="QSN63" s="103">
        <f t="shared" si="462"/>
        <v>0</v>
      </c>
      <c r="QSO63" s="103">
        <f t="shared" si="462"/>
        <v>0</v>
      </c>
      <c r="QSP63" s="103">
        <f t="shared" si="462"/>
        <v>0</v>
      </c>
      <c r="QSQ63" s="103">
        <f t="shared" si="462"/>
        <v>0</v>
      </c>
      <c r="QSR63" s="103">
        <f t="shared" si="462"/>
        <v>0</v>
      </c>
      <c r="QSS63" s="103">
        <f t="shared" si="462"/>
        <v>0</v>
      </c>
      <c r="QST63" s="103">
        <f t="shared" si="462"/>
        <v>0</v>
      </c>
      <c r="QSU63" s="103">
        <f t="shared" si="462"/>
        <v>0</v>
      </c>
      <c r="QSV63" s="103">
        <f t="shared" si="462"/>
        <v>0</v>
      </c>
      <c r="QSW63" s="103">
        <f t="shared" si="462"/>
        <v>0</v>
      </c>
      <c r="QSX63" s="103">
        <f t="shared" si="462"/>
        <v>0</v>
      </c>
      <c r="QSY63" s="103">
        <f t="shared" si="462"/>
        <v>0</v>
      </c>
      <c r="QSZ63" s="103">
        <f t="shared" si="462"/>
        <v>0</v>
      </c>
      <c r="QTA63" s="103">
        <f t="shared" si="462"/>
        <v>0</v>
      </c>
      <c r="QTB63" s="103">
        <f t="shared" si="462"/>
        <v>0</v>
      </c>
      <c r="QTC63" s="103">
        <f t="shared" si="462"/>
        <v>0</v>
      </c>
      <c r="QTD63" s="103">
        <f t="shared" si="462"/>
        <v>0</v>
      </c>
      <c r="QTE63" s="103">
        <f t="shared" si="462"/>
        <v>0</v>
      </c>
      <c r="QTF63" s="103">
        <f t="shared" si="462"/>
        <v>0</v>
      </c>
      <c r="QTG63" s="103">
        <f t="shared" si="462"/>
        <v>0</v>
      </c>
      <c r="QTH63" s="103">
        <f t="shared" si="462"/>
        <v>0</v>
      </c>
      <c r="QTI63" s="103">
        <f t="shared" si="462"/>
        <v>0</v>
      </c>
      <c r="QTJ63" s="103">
        <f t="shared" si="462"/>
        <v>0</v>
      </c>
      <c r="QTK63" s="103">
        <f t="shared" si="462"/>
        <v>0</v>
      </c>
      <c r="QTL63" s="103">
        <f t="shared" si="462"/>
        <v>0</v>
      </c>
      <c r="QTM63" s="103">
        <f t="shared" si="462"/>
        <v>0</v>
      </c>
      <c r="QTN63" s="103">
        <f t="shared" si="462"/>
        <v>0</v>
      </c>
      <c r="QTO63" s="103">
        <f t="shared" si="462"/>
        <v>0</v>
      </c>
      <c r="QTP63" s="103">
        <f t="shared" si="462"/>
        <v>0</v>
      </c>
      <c r="QTQ63" s="103">
        <f t="shared" si="462"/>
        <v>0</v>
      </c>
      <c r="QTR63" s="103">
        <f t="shared" si="462"/>
        <v>0</v>
      </c>
      <c r="QTS63" s="103">
        <f t="shared" si="462"/>
        <v>0</v>
      </c>
      <c r="QTT63" s="103">
        <f t="shared" si="462"/>
        <v>0</v>
      </c>
      <c r="QTU63" s="103">
        <f t="shared" si="462"/>
        <v>0</v>
      </c>
      <c r="QTV63" s="103">
        <f t="shared" si="462"/>
        <v>0</v>
      </c>
      <c r="QTW63" s="103">
        <f t="shared" si="462"/>
        <v>0</v>
      </c>
      <c r="QTX63" s="103">
        <f t="shared" si="462"/>
        <v>0</v>
      </c>
      <c r="QTY63" s="103">
        <f t="shared" si="462"/>
        <v>0</v>
      </c>
      <c r="QTZ63" s="103">
        <f t="shared" si="462"/>
        <v>0</v>
      </c>
      <c r="QUA63" s="103">
        <f t="shared" si="462"/>
        <v>0</v>
      </c>
      <c r="QUB63" s="103">
        <f t="shared" si="462"/>
        <v>0</v>
      </c>
      <c r="QUC63" s="103">
        <f t="shared" si="462"/>
        <v>0</v>
      </c>
      <c r="QUD63" s="103">
        <f t="shared" si="462"/>
        <v>0</v>
      </c>
      <c r="QUE63" s="103">
        <f t="shared" si="462"/>
        <v>0</v>
      </c>
      <c r="QUF63" s="103">
        <f t="shared" si="462"/>
        <v>0</v>
      </c>
      <c r="QUG63" s="103">
        <f t="shared" si="462"/>
        <v>0</v>
      </c>
      <c r="QUH63" s="103">
        <f t="shared" si="462"/>
        <v>0</v>
      </c>
      <c r="QUI63" s="103">
        <f t="shared" si="462"/>
        <v>0</v>
      </c>
      <c r="QUJ63" s="103">
        <f t="shared" si="462"/>
        <v>0</v>
      </c>
      <c r="QUK63" s="103">
        <f t="shared" ref="QUK63:QWV63" si="463">SUM(QUK23:QUK40)</f>
        <v>0</v>
      </c>
      <c r="QUL63" s="103">
        <f t="shared" si="463"/>
        <v>0</v>
      </c>
      <c r="QUM63" s="103">
        <f t="shared" si="463"/>
        <v>0</v>
      </c>
      <c r="QUN63" s="103">
        <f t="shared" si="463"/>
        <v>0</v>
      </c>
      <c r="QUO63" s="103">
        <f t="shared" si="463"/>
        <v>0</v>
      </c>
      <c r="QUP63" s="103">
        <f t="shared" si="463"/>
        <v>0</v>
      </c>
      <c r="QUQ63" s="103">
        <f t="shared" si="463"/>
        <v>0</v>
      </c>
      <c r="QUR63" s="103">
        <f t="shared" si="463"/>
        <v>0</v>
      </c>
      <c r="QUS63" s="103">
        <f t="shared" si="463"/>
        <v>0</v>
      </c>
      <c r="QUT63" s="103">
        <f t="shared" si="463"/>
        <v>0</v>
      </c>
      <c r="QUU63" s="103">
        <f t="shared" si="463"/>
        <v>0</v>
      </c>
      <c r="QUV63" s="103">
        <f t="shared" si="463"/>
        <v>0</v>
      </c>
      <c r="QUW63" s="103">
        <f t="shared" si="463"/>
        <v>0</v>
      </c>
      <c r="QUX63" s="103">
        <f t="shared" si="463"/>
        <v>0</v>
      </c>
      <c r="QUY63" s="103">
        <f t="shared" si="463"/>
        <v>0</v>
      </c>
      <c r="QUZ63" s="103">
        <f t="shared" si="463"/>
        <v>0</v>
      </c>
      <c r="QVA63" s="103">
        <f t="shared" si="463"/>
        <v>0</v>
      </c>
      <c r="QVB63" s="103">
        <f t="shared" si="463"/>
        <v>0</v>
      </c>
      <c r="QVC63" s="103">
        <f t="shared" si="463"/>
        <v>0</v>
      </c>
      <c r="QVD63" s="103">
        <f t="shared" si="463"/>
        <v>0</v>
      </c>
      <c r="QVE63" s="103">
        <f t="shared" si="463"/>
        <v>0</v>
      </c>
      <c r="QVF63" s="103">
        <f t="shared" si="463"/>
        <v>0</v>
      </c>
      <c r="QVG63" s="103">
        <f t="shared" si="463"/>
        <v>0</v>
      </c>
      <c r="QVH63" s="103">
        <f t="shared" si="463"/>
        <v>0</v>
      </c>
      <c r="QVI63" s="103">
        <f t="shared" si="463"/>
        <v>0</v>
      </c>
      <c r="QVJ63" s="103">
        <f t="shared" si="463"/>
        <v>0</v>
      </c>
      <c r="QVK63" s="103">
        <f t="shared" si="463"/>
        <v>0</v>
      </c>
      <c r="QVL63" s="103">
        <f t="shared" si="463"/>
        <v>0</v>
      </c>
      <c r="QVM63" s="103">
        <f t="shared" si="463"/>
        <v>0</v>
      </c>
      <c r="QVN63" s="103">
        <f t="shared" si="463"/>
        <v>0</v>
      </c>
      <c r="QVO63" s="103">
        <f t="shared" si="463"/>
        <v>0</v>
      </c>
      <c r="QVP63" s="103">
        <f t="shared" si="463"/>
        <v>0</v>
      </c>
      <c r="QVQ63" s="103">
        <f t="shared" si="463"/>
        <v>0</v>
      </c>
      <c r="QVR63" s="103">
        <f t="shared" si="463"/>
        <v>0</v>
      </c>
      <c r="QVS63" s="103">
        <f t="shared" si="463"/>
        <v>0</v>
      </c>
      <c r="QVT63" s="103">
        <f t="shared" si="463"/>
        <v>0</v>
      </c>
      <c r="QVU63" s="103">
        <f t="shared" si="463"/>
        <v>0</v>
      </c>
      <c r="QVV63" s="103">
        <f t="shared" si="463"/>
        <v>0</v>
      </c>
      <c r="QVW63" s="103">
        <f t="shared" si="463"/>
        <v>0</v>
      </c>
      <c r="QVX63" s="103">
        <f t="shared" si="463"/>
        <v>0</v>
      </c>
      <c r="QVY63" s="103">
        <f t="shared" si="463"/>
        <v>0</v>
      </c>
      <c r="QVZ63" s="103">
        <f t="shared" si="463"/>
        <v>0</v>
      </c>
      <c r="QWA63" s="103">
        <f t="shared" si="463"/>
        <v>0</v>
      </c>
      <c r="QWB63" s="103">
        <f t="shared" si="463"/>
        <v>0</v>
      </c>
      <c r="QWC63" s="103">
        <f t="shared" si="463"/>
        <v>0</v>
      </c>
      <c r="QWD63" s="103">
        <f t="shared" si="463"/>
        <v>0</v>
      </c>
      <c r="QWE63" s="103">
        <f t="shared" si="463"/>
        <v>0</v>
      </c>
      <c r="QWF63" s="103">
        <f t="shared" si="463"/>
        <v>0</v>
      </c>
      <c r="QWG63" s="103">
        <f t="shared" si="463"/>
        <v>0</v>
      </c>
      <c r="QWH63" s="103">
        <f t="shared" si="463"/>
        <v>0</v>
      </c>
      <c r="QWI63" s="103">
        <f t="shared" si="463"/>
        <v>0</v>
      </c>
      <c r="QWJ63" s="103">
        <f t="shared" si="463"/>
        <v>0</v>
      </c>
      <c r="QWK63" s="103">
        <f t="shared" si="463"/>
        <v>0</v>
      </c>
      <c r="QWL63" s="103">
        <f t="shared" si="463"/>
        <v>0</v>
      </c>
      <c r="QWM63" s="103">
        <f t="shared" si="463"/>
        <v>0</v>
      </c>
      <c r="QWN63" s="103">
        <f t="shared" si="463"/>
        <v>0</v>
      </c>
      <c r="QWO63" s="103">
        <f t="shared" si="463"/>
        <v>0</v>
      </c>
      <c r="QWP63" s="103">
        <f t="shared" si="463"/>
        <v>0</v>
      </c>
      <c r="QWQ63" s="103">
        <f t="shared" si="463"/>
        <v>0</v>
      </c>
      <c r="QWR63" s="103">
        <f t="shared" si="463"/>
        <v>0</v>
      </c>
      <c r="QWS63" s="103">
        <f t="shared" si="463"/>
        <v>0</v>
      </c>
      <c r="QWT63" s="103">
        <f t="shared" si="463"/>
        <v>0</v>
      </c>
      <c r="QWU63" s="103">
        <f t="shared" si="463"/>
        <v>0</v>
      </c>
      <c r="QWV63" s="103">
        <f t="shared" si="463"/>
        <v>0</v>
      </c>
      <c r="QWW63" s="103">
        <f t="shared" ref="QWW63:QZH63" si="464">SUM(QWW23:QWW40)</f>
        <v>0</v>
      </c>
      <c r="QWX63" s="103">
        <f t="shared" si="464"/>
        <v>0</v>
      </c>
      <c r="QWY63" s="103">
        <f t="shared" si="464"/>
        <v>0</v>
      </c>
      <c r="QWZ63" s="103">
        <f t="shared" si="464"/>
        <v>0</v>
      </c>
      <c r="QXA63" s="103">
        <f t="shared" si="464"/>
        <v>0</v>
      </c>
      <c r="QXB63" s="103">
        <f t="shared" si="464"/>
        <v>0</v>
      </c>
      <c r="QXC63" s="103">
        <f t="shared" si="464"/>
        <v>0</v>
      </c>
      <c r="QXD63" s="103">
        <f t="shared" si="464"/>
        <v>0</v>
      </c>
      <c r="QXE63" s="103">
        <f t="shared" si="464"/>
        <v>0</v>
      </c>
      <c r="QXF63" s="103">
        <f t="shared" si="464"/>
        <v>0</v>
      </c>
      <c r="QXG63" s="103">
        <f t="shared" si="464"/>
        <v>0</v>
      </c>
      <c r="QXH63" s="103">
        <f t="shared" si="464"/>
        <v>0</v>
      </c>
      <c r="QXI63" s="103">
        <f t="shared" si="464"/>
        <v>0</v>
      </c>
      <c r="QXJ63" s="103">
        <f t="shared" si="464"/>
        <v>0</v>
      </c>
      <c r="QXK63" s="103">
        <f t="shared" si="464"/>
        <v>0</v>
      </c>
      <c r="QXL63" s="103">
        <f t="shared" si="464"/>
        <v>0</v>
      </c>
      <c r="QXM63" s="103">
        <f t="shared" si="464"/>
        <v>0</v>
      </c>
      <c r="QXN63" s="103">
        <f t="shared" si="464"/>
        <v>0</v>
      </c>
      <c r="QXO63" s="103">
        <f t="shared" si="464"/>
        <v>0</v>
      </c>
      <c r="QXP63" s="103">
        <f t="shared" si="464"/>
        <v>0</v>
      </c>
      <c r="QXQ63" s="103">
        <f t="shared" si="464"/>
        <v>0</v>
      </c>
      <c r="QXR63" s="103">
        <f t="shared" si="464"/>
        <v>0</v>
      </c>
      <c r="QXS63" s="103">
        <f t="shared" si="464"/>
        <v>0</v>
      </c>
      <c r="QXT63" s="103">
        <f t="shared" si="464"/>
        <v>0</v>
      </c>
      <c r="QXU63" s="103">
        <f t="shared" si="464"/>
        <v>0</v>
      </c>
      <c r="QXV63" s="103">
        <f t="shared" si="464"/>
        <v>0</v>
      </c>
      <c r="QXW63" s="103">
        <f t="shared" si="464"/>
        <v>0</v>
      </c>
      <c r="QXX63" s="103">
        <f t="shared" si="464"/>
        <v>0</v>
      </c>
      <c r="QXY63" s="103">
        <f t="shared" si="464"/>
        <v>0</v>
      </c>
      <c r="QXZ63" s="103">
        <f t="shared" si="464"/>
        <v>0</v>
      </c>
      <c r="QYA63" s="103">
        <f t="shared" si="464"/>
        <v>0</v>
      </c>
      <c r="QYB63" s="103">
        <f t="shared" si="464"/>
        <v>0</v>
      </c>
      <c r="QYC63" s="103">
        <f t="shared" si="464"/>
        <v>0</v>
      </c>
      <c r="QYD63" s="103">
        <f t="shared" si="464"/>
        <v>0</v>
      </c>
      <c r="QYE63" s="103">
        <f t="shared" si="464"/>
        <v>0</v>
      </c>
      <c r="QYF63" s="103">
        <f t="shared" si="464"/>
        <v>0</v>
      </c>
      <c r="QYG63" s="103">
        <f t="shared" si="464"/>
        <v>0</v>
      </c>
      <c r="QYH63" s="103">
        <f t="shared" si="464"/>
        <v>0</v>
      </c>
      <c r="QYI63" s="103">
        <f t="shared" si="464"/>
        <v>0</v>
      </c>
      <c r="QYJ63" s="103">
        <f t="shared" si="464"/>
        <v>0</v>
      </c>
      <c r="QYK63" s="103">
        <f t="shared" si="464"/>
        <v>0</v>
      </c>
      <c r="QYL63" s="103">
        <f t="shared" si="464"/>
        <v>0</v>
      </c>
      <c r="QYM63" s="103">
        <f t="shared" si="464"/>
        <v>0</v>
      </c>
      <c r="QYN63" s="103">
        <f t="shared" si="464"/>
        <v>0</v>
      </c>
      <c r="QYO63" s="103">
        <f t="shared" si="464"/>
        <v>0</v>
      </c>
      <c r="QYP63" s="103">
        <f t="shared" si="464"/>
        <v>0</v>
      </c>
      <c r="QYQ63" s="103">
        <f t="shared" si="464"/>
        <v>0</v>
      </c>
      <c r="QYR63" s="103">
        <f t="shared" si="464"/>
        <v>0</v>
      </c>
      <c r="QYS63" s="103">
        <f t="shared" si="464"/>
        <v>0</v>
      </c>
      <c r="QYT63" s="103">
        <f t="shared" si="464"/>
        <v>0</v>
      </c>
      <c r="QYU63" s="103">
        <f t="shared" si="464"/>
        <v>0</v>
      </c>
      <c r="QYV63" s="103">
        <f t="shared" si="464"/>
        <v>0</v>
      </c>
      <c r="QYW63" s="103">
        <f t="shared" si="464"/>
        <v>0</v>
      </c>
      <c r="QYX63" s="103">
        <f t="shared" si="464"/>
        <v>0</v>
      </c>
      <c r="QYY63" s="103">
        <f t="shared" si="464"/>
        <v>0</v>
      </c>
      <c r="QYZ63" s="103">
        <f t="shared" si="464"/>
        <v>0</v>
      </c>
      <c r="QZA63" s="103">
        <f t="shared" si="464"/>
        <v>0</v>
      </c>
      <c r="QZB63" s="103">
        <f t="shared" si="464"/>
        <v>0</v>
      </c>
      <c r="QZC63" s="103">
        <f t="shared" si="464"/>
        <v>0</v>
      </c>
      <c r="QZD63" s="103">
        <f t="shared" si="464"/>
        <v>0</v>
      </c>
      <c r="QZE63" s="103">
        <f t="shared" si="464"/>
        <v>0</v>
      </c>
      <c r="QZF63" s="103">
        <f t="shared" si="464"/>
        <v>0</v>
      </c>
      <c r="QZG63" s="103">
        <f t="shared" si="464"/>
        <v>0</v>
      </c>
      <c r="QZH63" s="103">
        <f t="shared" si="464"/>
        <v>0</v>
      </c>
      <c r="QZI63" s="103">
        <f t="shared" ref="QZI63:RBT63" si="465">SUM(QZI23:QZI40)</f>
        <v>0</v>
      </c>
      <c r="QZJ63" s="103">
        <f t="shared" si="465"/>
        <v>0</v>
      </c>
      <c r="QZK63" s="103">
        <f t="shared" si="465"/>
        <v>0</v>
      </c>
      <c r="QZL63" s="103">
        <f t="shared" si="465"/>
        <v>0</v>
      </c>
      <c r="QZM63" s="103">
        <f t="shared" si="465"/>
        <v>0</v>
      </c>
      <c r="QZN63" s="103">
        <f t="shared" si="465"/>
        <v>0</v>
      </c>
      <c r="QZO63" s="103">
        <f t="shared" si="465"/>
        <v>0</v>
      </c>
      <c r="QZP63" s="103">
        <f t="shared" si="465"/>
        <v>0</v>
      </c>
      <c r="QZQ63" s="103">
        <f t="shared" si="465"/>
        <v>0</v>
      </c>
      <c r="QZR63" s="103">
        <f t="shared" si="465"/>
        <v>0</v>
      </c>
      <c r="QZS63" s="103">
        <f t="shared" si="465"/>
        <v>0</v>
      </c>
      <c r="QZT63" s="103">
        <f t="shared" si="465"/>
        <v>0</v>
      </c>
      <c r="QZU63" s="103">
        <f t="shared" si="465"/>
        <v>0</v>
      </c>
      <c r="QZV63" s="103">
        <f t="shared" si="465"/>
        <v>0</v>
      </c>
      <c r="QZW63" s="103">
        <f t="shared" si="465"/>
        <v>0</v>
      </c>
      <c r="QZX63" s="103">
        <f t="shared" si="465"/>
        <v>0</v>
      </c>
      <c r="QZY63" s="103">
        <f t="shared" si="465"/>
        <v>0</v>
      </c>
      <c r="QZZ63" s="103">
        <f t="shared" si="465"/>
        <v>0</v>
      </c>
      <c r="RAA63" s="103">
        <f t="shared" si="465"/>
        <v>0</v>
      </c>
      <c r="RAB63" s="103">
        <f t="shared" si="465"/>
        <v>0</v>
      </c>
      <c r="RAC63" s="103">
        <f t="shared" si="465"/>
        <v>0</v>
      </c>
      <c r="RAD63" s="103">
        <f t="shared" si="465"/>
        <v>0</v>
      </c>
      <c r="RAE63" s="103">
        <f t="shared" si="465"/>
        <v>0</v>
      </c>
      <c r="RAF63" s="103">
        <f t="shared" si="465"/>
        <v>0</v>
      </c>
      <c r="RAG63" s="103">
        <f t="shared" si="465"/>
        <v>0</v>
      </c>
      <c r="RAH63" s="103">
        <f t="shared" si="465"/>
        <v>0</v>
      </c>
      <c r="RAI63" s="103">
        <f t="shared" si="465"/>
        <v>0</v>
      </c>
      <c r="RAJ63" s="103">
        <f t="shared" si="465"/>
        <v>0</v>
      </c>
      <c r="RAK63" s="103">
        <f t="shared" si="465"/>
        <v>0</v>
      </c>
      <c r="RAL63" s="103">
        <f t="shared" si="465"/>
        <v>0</v>
      </c>
      <c r="RAM63" s="103">
        <f t="shared" si="465"/>
        <v>0</v>
      </c>
      <c r="RAN63" s="103">
        <f t="shared" si="465"/>
        <v>0</v>
      </c>
      <c r="RAO63" s="103">
        <f t="shared" si="465"/>
        <v>0</v>
      </c>
      <c r="RAP63" s="103">
        <f t="shared" si="465"/>
        <v>0</v>
      </c>
      <c r="RAQ63" s="103">
        <f t="shared" si="465"/>
        <v>0</v>
      </c>
      <c r="RAR63" s="103">
        <f t="shared" si="465"/>
        <v>0</v>
      </c>
      <c r="RAS63" s="103">
        <f t="shared" si="465"/>
        <v>0</v>
      </c>
      <c r="RAT63" s="103">
        <f t="shared" si="465"/>
        <v>0</v>
      </c>
      <c r="RAU63" s="103">
        <f t="shared" si="465"/>
        <v>0</v>
      </c>
      <c r="RAV63" s="103">
        <f t="shared" si="465"/>
        <v>0</v>
      </c>
      <c r="RAW63" s="103">
        <f t="shared" si="465"/>
        <v>0</v>
      </c>
      <c r="RAX63" s="103">
        <f t="shared" si="465"/>
        <v>0</v>
      </c>
      <c r="RAY63" s="103">
        <f t="shared" si="465"/>
        <v>0</v>
      </c>
      <c r="RAZ63" s="103">
        <f t="shared" si="465"/>
        <v>0</v>
      </c>
      <c r="RBA63" s="103">
        <f t="shared" si="465"/>
        <v>0</v>
      </c>
      <c r="RBB63" s="103">
        <f t="shared" si="465"/>
        <v>0</v>
      </c>
      <c r="RBC63" s="103">
        <f t="shared" si="465"/>
        <v>0</v>
      </c>
      <c r="RBD63" s="103">
        <f t="shared" si="465"/>
        <v>0</v>
      </c>
      <c r="RBE63" s="103">
        <f t="shared" si="465"/>
        <v>0</v>
      </c>
      <c r="RBF63" s="103">
        <f t="shared" si="465"/>
        <v>0</v>
      </c>
      <c r="RBG63" s="103">
        <f t="shared" si="465"/>
        <v>0</v>
      </c>
      <c r="RBH63" s="103">
        <f t="shared" si="465"/>
        <v>0</v>
      </c>
      <c r="RBI63" s="103">
        <f t="shared" si="465"/>
        <v>0</v>
      </c>
      <c r="RBJ63" s="103">
        <f t="shared" si="465"/>
        <v>0</v>
      </c>
      <c r="RBK63" s="103">
        <f t="shared" si="465"/>
        <v>0</v>
      </c>
      <c r="RBL63" s="103">
        <f t="shared" si="465"/>
        <v>0</v>
      </c>
      <c r="RBM63" s="103">
        <f t="shared" si="465"/>
        <v>0</v>
      </c>
      <c r="RBN63" s="103">
        <f t="shared" si="465"/>
        <v>0</v>
      </c>
      <c r="RBO63" s="103">
        <f t="shared" si="465"/>
        <v>0</v>
      </c>
      <c r="RBP63" s="103">
        <f t="shared" si="465"/>
        <v>0</v>
      </c>
      <c r="RBQ63" s="103">
        <f t="shared" si="465"/>
        <v>0</v>
      </c>
      <c r="RBR63" s="103">
        <f t="shared" si="465"/>
        <v>0</v>
      </c>
      <c r="RBS63" s="103">
        <f t="shared" si="465"/>
        <v>0</v>
      </c>
      <c r="RBT63" s="103">
        <f t="shared" si="465"/>
        <v>0</v>
      </c>
      <c r="RBU63" s="103">
        <f t="shared" ref="RBU63:REF63" si="466">SUM(RBU23:RBU40)</f>
        <v>0</v>
      </c>
      <c r="RBV63" s="103">
        <f t="shared" si="466"/>
        <v>0</v>
      </c>
      <c r="RBW63" s="103">
        <f t="shared" si="466"/>
        <v>0</v>
      </c>
      <c r="RBX63" s="103">
        <f t="shared" si="466"/>
        <v>0</v>
      </c>
      <c r="RBY63" s="103">
        <f t="shared" si="466"/>
        <v>0</v>
      </c>
      <c r="RBZ63" s="103">
        <f t="shared" si="466"/>
        <v>0</v>
      </c>
      <c r="RCA63" s="103">
        <f t="shared" si="466"/>
        <v>0</v>
      </c>
      <c r="RCB63" s="103">
        <f t="shared" si="466"/>
        <v>0</v>
      </c>
      <c r="RCC63" s="103">
        <f t="shared" si="466"/>
        <v>0</v>
      </c>
      <c r="RCD63" s="103">
        <f t="shared" si="466"/>
        <v>0</v>
      </c>
      <c r="RCE63" s="103">
        <f t="shared" si="466"/>
        <v>0</v>
      </c>
      <c r="RCF63" s="103">
        <f t="shared" si="466"/>
        <v>0</v>
      </c>
      <c r="RCG63" s="103">
        <f t="shared" si="466"/>
        <v>0</v>
      </c>
      <c r="RCH63" s="103">
        <f t="shared" si="466"/>
        <v>0</v>
      </c>
      <c r="RCI63" s="103">
        <f t="shared" si="466"/>
        <v>0</v>
      </c>
      <c r="RCJ63" s="103">
        <f t="shared" si="466"/>
        <v>0</v>
      </c>
      <c r="RCK63" s="103">
        <f t="shared" si="466"/>
        <v>0</v>
      </c>
      <c r="RCL63" s="103">
        <f t="shared" si="466"/>
        <v>0</v>
      </c>
      <c r="RCM63" s="103">
        <f t="shared" si="466"/>
        <v>0</v>
      </c>
      <c r="RCN63" s="103">
        <f t="shared" si="466"/>
        <v>0</v>
      </c>
      <c r="RCO63" s="103">
        <f t="shared" si="466"/>
        <v>0</v>
      </c>
      <c r="RCP63" s="103">
        <f t="shared" si="466"/>
        <v>0</v>
      </c>
      <c r="RCQ63" s="103">
        <f t="shared" si="466"/>
        <v>0</v>
      </c>
      <c r="RCR63" s="103">
        <f t="shared" si="466"/>
        <v>0</v>
      </c>
      <c r="RCS63" s="103">
        <f t="shared" si="466"/>
        <v>0</v>
      </c>
      <c r="RCT63" s="103">
        <f t="shared" si="466"/>
        <v>0</v>
      </c>
      <c r="RCU63" s="103">
        <f t="shared" si="466"/>
        <v>0</v>
      </c>
      <c r="RCV63" s="103">
        <f t="shared" si="466"/>
        <v>0</v>
      </c>
      <c r="RCW63" s="103">
        <f t="shared" si="466"/>
        <v>0</v>
      </c>
      <c r="RCX63" s="103">
        <f t="shared" si="466"/>
        <v>0</v>
      </c>
      <c r="RCY63" s="103">
        <f t="shared" si="466"/>
        <v>0</v>
      </c>
      <c r="RCZ63" s="103">
        <f t="shared" si="466"/>
        <v>0</v>
      </c>
      <c r="RDA63" s="103">
        <f t="shared" si="466"/>
        <v>0</v>
      </c>
      <c r="RDB63" s="103">
        <f t="shared" si="466"/>
        <v>0</v>
      </c>
      <c r="RDC63" s="103">
        <f t="shared" si="466"/>
        <v>0</v>
      </c>
      <c r="RDD63" s="103">
        <f t="shared" si="466"/>
        <v>0</v>
      </c>
      <c r="RDE63" s="103">
        <f t="shared" si="466"/>
        <v>0</v>
      </c>
      <c r="RDF63" s="103">
        <f t="shared" si="466"/>
        <v>0</v>
      </c>
      <c r="RDG63" s="103">
        <f t="shared" si="466"/>
        <v>0</v>
      </c>
      <c r="RDH63" s="103">
        <f t="shared" si="466"/>
        <v>0</v>
      </c>
      <c r="RDI63" s="103">
        <f t="shared" si="466"/>
        <v>0</v>
      </c>
      <c r="RDJ63" s="103">
        <f t="shared" si="466"/>
        <v>0</v>
      </c>
      <c r="RDK63" s="103">
        <f t="shared" si="466"/>
        <v>0</v>
      </c>
      <c r="RDL63" s="103">
        <f t="shared" si="466"/>
        <v>0</v>
      </c>
      <c r="RDM63" s="103">
        <f t="shared" si="466"/>
        <v>0</v>
      </c>
      <c r="RDN63" s="103">
        <f t="shared" si="466"/>
        <v>0</v>
      </c>
      <c r="RDO63" s="103">
        <f t="shared" si="466"/>
        <v>0</v>
      </c>
      <c r="RDP63" s="103">
        <f t="shared" si="466"/>
        <v>0</v>
      </c>
      <c r="RDQ63" s="103">
        <f t="shared" si="466"/>
        <v>0</v>
      </c>
      <c r="RDR63" s="103">
        <f t="shared" si="466"/>
        <v>0</v>
      </c>
      <c r="RDS63" s="103">
        <f t="shared" si="466"/>
        <v>0</v>
      </c>
      <c r="RDT63" s="103">
        <f t="shared" si="466"/>
        <v>0</v>
      </c>
      <c r="RDU63" s="103">
        <f t="shared" si="466"/>
        <v>0</v>
      </c>
      <c r="RDV63" s="103">
        <f t="shared" si="466"/>
        <v>0</v>
      </c>
      <c r="RDW63" s="103">
        <f t="shared" si="466"/>
        <v>0</v>
      </c>
      <c r="RDX63" s="103">
        <f t="shared" si="466"/>
        <v>0</v>
      </c>
      <c r="RDY63" s="103">
        <f t="shared" si="466"/>
        <v>0</v>
      </c>
      <c r="RDZ63" s="103">
        <f t="shared" si="466"/>
        <v>0</v>
      </c>
      <c r="REA63" s="103">
        <f t="shared" si="466"/>
        <v>0</v>
      </c>
      <c r="REB63" s="103">
        <f t="shared" si="466"/>
        <v>0</v>
      </c>
      <c r="REC63" s="103">
        <f t="shared" si="466"/>
        <v>0</v>
      </c>
      <c r="RED63" s="103">
        <f t="shared" si="466"/>
        <v>0</v>
      </c>
      <c r="REE63" s="103">
        <f t="shared" si="466"/>
        <v>0</v>
      </c>
      <c r="REF63" s="103">
        <f t="shared" si="466"/>
        <v>0</v>
      </c>
      <c r="REG63" s="103">
        <f t="shared" ref="REG63:RGR63" si="467">SUM(REG23:REG40)</f>
        <v>0</v>
      </c>
      <c r="REH63" s="103">
        <f t="shared" si="467"/>
        <v>0</v>
      </c>
      <c r="REI63" s="103">
        <f t="shared" si="467"/>
        <v>0</v>
      </c>
      <c r="REJ63" s="103">
        <f t="shared" si="467"/>
        <v>0</v>
      </c>
      <c r="REK63" s="103">
        <f t="shared" si="467"/>
        <v>0</v>
      </c>
      <c r="REL63" s="103">
        <f t="shared" si="467"/>
        <v>0</v>
      </c>
      <c r="REM63" s="103">
        <f t="shared" si="467"/>
        <v>0</v>
      </c>
      <c r="REN63" s="103">
        <f t="shared" si="467"/>
        <v>0</v>
      </c>
      <c r="REO63" s="103">
        <f t="shared" si="467"/>
        <v>0</v>
      </c>
      <c r="REP63" s="103">
        <f t="shared" si="467"/>
        <v>0</v>
      </c>
      <c r="REQ63" s="103">
        <f t="shared" si="467"/>
        <v>0</v>
      </c>
      <c r="RER63" s="103">
        <f t="shared" si="467"/>
        <v>0</v>
      </c>
      <c r="RES63" s="103">
        <f t="shared" si="467"/>
        <v>0</v>
      </c>
      <c r="RET63" s="103">
        <f t="shared" si="467"/>
        <v>0</v>
      </c>
      <c r="REU63" s="103">
        <f t="shared" si="467"/>
        <v>0</v>
      </c>
      <c r="REV63" s="103">
        <f t="shared" si="467"/>
        <v>0</v>
      </c>
      <c r="REW63" s="103">
        <f t="shared" si="467"/>
        <v>0</v>
      </c>
      <c r="REX63" s="103">
        <f t="shared" si="467"/>
        <v>0</v>
      </c>
      <c r="REY63" s="103">
        <f t="shared" si="467"/>
        <v>0</v>
      </c>
      <c r="REZ63" s="103">
        <f t="shared" si="467"/>
        <v>0</v>
      </c>
      <c r="RFA63" s="103">
        <f t="shared" si="467"/>
        <v>0</v>
      </c>
      <c r="RFB63" s="103">
        <f t="shared" si="467"/>
        <v>0</v>
      </c>
      <c r="RFC63" s="103">
        <f t="shared" si="467"/>
        <v>0</v>
      </c>
      <c r="RFD63" s="103">
        <f t="shared" si="467"/>
        <v>0</v>
      </c>
      <c r="RFE63" s="103">
        <f t="shared" si="467"/>
        <v>0</v>
      </c>
      <c r="RFF63" s="103">
        <f t="shared" si="467"/>
        <v>0</v>
      </c>
      <c r="RFG63" s="103">
        <f t="shared" si="467"/>
        <v>0</v>
      </c>
      <c r="RFH63" s="103">
        <f t="shared" si="467"/>
        <v>0</v>
      </c>
      <c r="RFI63" s="103">
        <f t="shared" si="467"/>
        <v>0</v>
      </c>
      <c r="RFJ63" s="103">
        <f t="shared" si="467"/>
        <v>0</v>
      </c>
      <c r="RFK63" s="103">
        <f t="shared" si="467"/>
        <v>0</v>
      </c>
      <c r="RFL63" s="103">
        <f t="shared" si="467"/>
        <v>0</v>
      </c>
      <c r="RFM63" s="103">
        <f t="shared" si="467"/>
        <v>0</v>
      </c>
      <c r="RFN63" s="103">
        <f t="shared" si="467"/>
        <v>0</v>
      </c>
      <c r="RFO63" s="103">
        <f t="shared" si="467"/>
        <v>0</v>
      </c>
      <c r="RFP63" s="103">
        <f t="shared" si="467"/>
        <v>0</v>
      </c>
      <c r="RFQ63" s="103">
        <f t="shared" si="467"/>
        <v>0</v>
      </c>
      <c r="RFR63" s="103">
        <f t="shared" si="467"/>
        <v>0</v>
      </c>
      <c r="RFS63" s="103">
        <f t="shared" si="467"/>
        <v>0</v>
      </c>
      <c r="RFT63" s="103">
        <f t="shared" si="467"/>
        <v>0</v>
      </c>
      <c r="RFU63" s="103">
        <f t="shared" si="467"/>
        <v>0</v>
      </c>
      <c r="RFV63" s="103">
        <f t="shared" si="467"/>
        <v>0</v>
      </c>
      <c r="RFW63" s="103">
        <f t="shared" si="467"/>
        <v>0</v>
      </c>
      <c r="RFX63" s="103">
        <f t="shared" si="467"/>
        <v>0</v>
      </c>
      <c r="RFY63" s="103">
        <f t="shared" si="467"/>
        <v>0</v>
      </c>
      <c r="RFZ63" s="103">
        <f t="shared" si="467"/>
        <v>0</v>
      </c>
      <c r="RGA63" s="103">
        <f t="shared" si="467"/>
        <v>0</v>
      </c>
      <c r="RGB63" s="103">
        <f t="shared" si="467"/>
        <v>0</v>
      </c>
      <c r="RGC63" s="103">
        <f t="shared" si="467"/>
        <v>0</v>
      </c>
      <c r="RGD63" s="103">
        <f t="shared" si="467"/>
        <v>0</v>
      </c>
      <c r="RGE63" s="103">
        <f t="shared" si="467"/>
        <v>0</v>
      </c>
      <c r="RGF63" s="103">
        <f t="shared" si="467"/>
        <v>0</v>
      </c>
      <c r="RGG63" s="103">
        <f t="shared" si="467"/>
        <v>0</v>
      </c>
      <c r="RGH63" s="103">
        <f t="shared" si="467"/>
        <v>0</v>
      </c>
      <c r="RGI63" s="103">
        <f t="shared" si="467"/>
        <v>0</v>
      </c>
      <c r="RGJ63" s="103">
        <f t="shared" si="467"/>
        <v>0</v>
      </c>
      <c r="RGK63" s="103">
        <f t="shared" si="467"/>
        <v>0</v>
      </c>
      <c r="RGL63" s="103">
        <f t="shared" si="467"/>
        <v>0</v>
      </c>
      <c r="RGM63" s="103">
        <f t="shared" si="467"/>
        <v>0</v>
      </c>
      <c r="RGN63" s="103">
        <f t="shared" si="467"/>
        <v>0</v>
      </c>
      <c r="RGO63" s="103">
        <f t="shared" si="467"/>
        <v>0</v>
      </c>
      <c r="RGP63" s="103">
        <f t="shared" si="467"/>
        <v>0</v>
      </c>
      <c r="RGQ63" s="103">
        <f t="shared" si="467"/>
        <v>0</v>
      </c>
      <c r="RGR63" s="103">
        <f t="shared" si="467"/>
        <v>0</v>
      </c>
      <c r="RGS63" s="103">
        <f t="shared" ref="RGS63:RJD63" si="468">SUM(RGS23:RGS40)</f>
        <v>0</v>
      </c>
      <c r="RGT63" s="103">
        <f t="shared" si="468"/>
        <v>0</v>
      </c>
      <c r="RGU63" s="103">
        <f t="shared" si="468"/>
        <v>0</v>
      </c>
      <c r="RGV63" s="103">
        <f t="shared" si="468"/>
        <v>0</v>
      </c>
      <c r="RGW63" s="103">
        <f t="shared" si="468"/>
        <v>0</v>
      </c>
      <c r="RGX63" s="103">
        <f t="shared" si="468"/>
        <v>0</v>
      </c>
      <c r="RGY63" s="103">
        <f t="shared" si="468"/>
        <v>0</v>
      </c>
      <c r="RGZ63" s="103">
        <f t="shared" si="468"/>
        <v>0</v>
      </c>
      <c r="RHA63" s="103">
        <f t="shared" si="468"/>
        <v>0</v>
      </c>
      <c r="RHB63" s="103">
        <f t="shared" si="468"/>
        <v>0</v>
      </c>
      <c r="RHC63" s="103">
        <f t="shared" si="468"/>
        <v>0</v>
      </c>
      <c r="RHD63" s="103">
        <f t="shared" si="468"/>
        <v>0</v>
      </c>
      <c r="RHE63" s="103">
        <f t="shared" si="468"/>
        <v>0</v>
      </c>
      <c r="RHF63" s="103">
        <f t="shared" si="468"/>
        <v>0</v>
      </c>
      <c r="RHG63" s="103">
        <f t="shared" si="468"/>
        <v>0</v>
      </c>
      <c r="RHH63" s="103">
        <f t="shared" si="468"/>
        <v>0</v>
      </c>
      <c r="RHI63" s="103">
        <f t="shared" si="468"/>
        <v>0</v>
      </c>
      <c r="RHJ63" s="103">
        <f t="shared" si="468"/>
        <v>0</v>
      </c>
      <c r="RHK63" s="103">
        <f t="shared" si="468"/>
        <v>0</v>
      </c>
      <c r="RHL63" s="103">
        <f t="shared" si="468"/>
        <v>0</v>
      </c>
      <c r="RHM63" s="103">
        <f t="shared" si="468"/>
        <v>0</v>
      </c>
      <c r="RHN63" s="103">
        <f t="shared" si="468"/>
        <v>0</v>
      </c>
      <c r="RHO63" s="103">
        <f t="shared" si="468"/>
        <v>0</v>
      </c>
      <c r="RHP63" s="103">
        <f t="shared" si="468"/>
        <v>0</v>
      </c>
      <c r="RHQ63" s="103">
        <f t="shared" si="468"/>
        <v>0</v>
      </c>
      <c r="RHR63" s="103">
        <f t="shared" si="468"/>
        <v>0</v>
      </c>
      <c r="RHS63" s="103">
        <f t="shared" si="468"/>
        <v>0</v>
      </c>
      <c r="RHT63" s="103">
        <f t="shared" si="468"/>
        <v>0</v>
      </c>
      <c r="RHU63" s="103">
        <f t="shared" si="468"/>
        <v>0</v>
      </c>
      <c r="RHV63" s="103">
        <f t="shared" si="468"/>
        <v>0</v>
      </c>
      <c r="RHW63" s="103">
        <f t="shared" si="468"/>
        <v>0</v>
      </c>
      <c r="RHX63" s="103">
        <f t="shared" si="468"/>
        <v>0</v>
      </c>
      <c r="RHY63" s="103">
        <f t="shared" si="468"/>
        <v>0</v>
      </c>
      <c r="RHZ63" s="103">
        <f t="shared" si="468"/>
        <v>0</v>
      </c>
      <c r="RIA63" s="103">
        <f t="shared" si="468"/>
        <v>0</v>
      </c>
      <c r="RIB63" s="103">
        <f t="shared" si="468"/>
        <v>0</v>
      </c>
      <c r="RIC63" s="103">
        <f t="shared" si="468"/>
        <v>0</v>
      </c>
      <c r="RID63" s="103">
        <f t="shared" si="468"/>
        <v>0</v>
      </c>
      <c r="RIE63" s="103">
        <f t="shared" si="468"/>
        <v>0</v>
      </c>
      <c r="RIF63" s="103">
        <f t="shared" si="468"/>
        <v>0</v>
      </c>
      <c r="RIG63" s="103">
        <f t="shared" si="468"/>
        <v>0</v>
      </c>
      <c r="RIH63" s="103">
        <f t="shared" si="468"/>
        <v>0</v>
      </c>
      <c r="RII63" s="103">
        <f t="shared" si="468"/>
        <v>0</v>
      </c>
      <c r="RIJ63" s="103">
        <f t="shared" si="468"/>
        <v>0</v>
      </c>
      <c r="RIK63" s="103">
        <f t="shared" si="468"/>
        <v>0</v>
      </c>
      <c r="RIL63" s="103">
        <f t="shared" si="468"/>
        <v>0</v>
      </c>
      <c r="RIM63" s="103">
        <f t="shared" si="468"/>
        <v>0</v>
      </c>
      <c r="RIN63" s="103">
        <f t="shared" si="468"/>
        <v>0</v>
      </c>
      <c r="RIO63" s="103">
        <f t="shared" si="468"/>
        <v>0</v>
      </c>
      <c r="RIP63" s="103">
        <f t="shared" si="468"/>
        <v>0</v>
      </c>
      <c r="RIQ63" s="103">
        <f t="shared" si="468"/>
        <v>0</v>
      </c>
      <c r="RIR63" s="103">
        <f t="shared" si="468"/>
        <v>0</v>
      </c>
      <c r="RIS63" s="103">
        <f t="shared" si="468"/>
        <v>0</v>
      </c>
      <c r="RIT63" s="103">
        <f t="shared" si="468"/>
        <v>0</v>
      </c>
      <c r="RIU63" s="103">
        <f t="shared" si="468"/>
        <v>0</v>
      </c>
      <c r="RIV63" s="103">
        <f t="shared" si="468"/>
        <v>0</v>
      </c>
      <c r="RIW63" s="103">
        <f t="shared" si="468"/>
        <v>0</v>
      </c>
      <c r="RIX63" s="103">
        <f t="shared" si="468"/>
        <v>0</v>
      </c>
      <c r="RIY63" s="103">
        <f t="shared" si="468"/>
        <v>0</v>
      </c>
      <c r="RIZ63" s="103">
        <f t="shared" si="468"/>
        <v>0</v>
      </c>
      <c r="RJA63" s="103">
        <f t="shared" si="468"/>
        <v>0</v>
      </c>
      <c r="RJB63" s="103">
        <f t="shared" si="468"/>
        <v>0</v>
      </c>
      <c r="RJC63" s="103">
        <f t="shared" si="468"/>
        <v>0</v>
      </c>
      <c r="RJD63" s="103">
        <f t="shared" si="468"/>
        <v>0</v>
      </c>
      <c r="RJE63" s="103">
        <f t="shared" ref="RJE63:RLP63" si="469">SUM(RJE23:RJE40)</f>
        <v>0</v>
      </c>
      <c r="RJF63" s="103">
        <f t="shared" si="469"/>
        <v>0</v>
      </c>
      <c r="RJG63" s="103">
        <f t="shared" si="469"/>
        <v>0</v>
      </c>
      <c r="RJH63" s="103">
        <f t="shared" si="469"/>
        <v>0</v>
      </c>
      <c r="RJI63" s="103">
        <f t="shared" si="469"/>
        <v>0</v>
      </c>
      <c r="RJJ63" s="103">
        <f t="shared" si="469"/>
        <v>0</v>
      </c>
      <c r="RJK63" s="103">
        <f t="shared" si="469"/>
        <v>0</v>
      </c>
      <c r="RJL63" s="103">
        <f t="shared" si="469"/>
        <v>0</v>
      </c>
      <c r="RJM63" s="103">
        <f t="shared" si="469"/>
        <v>0</v>
      </c>
      <c r="RJN63" s="103">
        <f t="shared" si="469"/>
        <v>0</v>
      </c>
      <c r="RJO63" s="103">
        <f t="shared" si="469"/>
        <v>0</v>
      </c>
      <c r="RJP63" s="103">
        <f t="shared" si="469"/>
        <v>0</v>
      </c>
      <c r="RJQ63" s="103">
        <f t="shared" si="469"/>
        <v>0</v>
      </c>
      <c r="RJR63" s="103">
        <f t="shared" si="469"/>
        <v>0</v>
      </c>
      <c r="RJS63" s="103">
        <f t="shared" si="469"/>
        <v>0</v>
      </c>
      <c r="RJT63" s="103">
        <f t="shared" si="469"/>
        <v>0</v>
      </c>
      <c r="RJU63" s="103">
        <f t="shared" si="469"/>
        <v>0</v>
      </c>
      <c r="RJV63" s="103">
        <f t="shared" si="469"/>
        <v>0</v>
      </c>
      <c r="RJW63" s="103">
        <f t="shared" si="469"/>
        <v>0</v>
      </c>
      <c r="RJX63" s="103">
        <f t="shared" si="469"/>
        <v>0</v>
      </c>
      <c r="RJY63" s="103">
        <f t="shared" si="469"/>
        <v>0</v>
      </c>
      <c r="RJZ63" s="103">
        <f t="shared" si="469"/>
        <v>0</v>
      </c>
      <c r="RKA63" s="103">
        <f t="shared" si="469"/>
        <v>0</v>
      </c>
      <c r="RKB63" s="103">
        <f t="shared" si="469"/>
        <v>0</v>
      </c>
      <c r="RKC63" s="103">
        <f t="shared" si="469"/>
        <v>0</v>
      </c>
      <c r="RKD63" s="103">
        <f t="shared" si="469"/>
        <v>0</v>
      </c>
      <c r="RKE63" s="103">
        <f t="shared" si="469"/>
        <v>0</v>
      </c>
      <c r="RKF63" s="103">
        <f t="shared" si="469"/>
        <v>0</v>
      </c>
      <c r="RKG63" s="103">
        <f t="shared" si="469"/>
        <v>0</v>
      </c>
      <c r="RKH63" s="103">
        <f t="shared" si="469"/>
        <v>0</v>
      </c>
      <c r="RKI63" s="103">
        <f t="shared" si="469"/>
        <v>0</v>
      </c>
      <c r="RKJ63" s="103">
        <f t="shared" si="469"/>
        <v>0</v>
      </c>
      <c r="RKK63" s="103">
        <f t="shared" si="469"/>
        <v>0</v>
      </c>
      <c r="RKL63" s="103">
        <f t="shared" si="469"/>
        <v>0</v>
      </c>
      <c r="RKM63" s="103">
        <f t="shared" si="469"/>
        <v>0</v>
      </c>
      <c r="RKN63" s="103">
        <f t="shared" si="469"/>
        <v>0</v>
      </c>
      <c r="RKO63" s="103">
        <f t="shared" si="469"/>
        <v>0</v>
      </c>
      <c r="RKP63" s="103">
        <f t="shared" si="469"/>
        <v>0</v>
      </c>
      <c r="RKQ63" s="103">
        <f t="shared" si="469"/>
        <v>0</v>
      </c>
      <c r="RKR63" s="103">
        <f t="shared" si="469"/>
        <v>0</v>
      </c>
      <c r="RKS63" s="103">
        <f t="shared" si="469"/>
        <v>0</v>
      </c>
      <c r="RKT63" s="103">
        <f t="shared" si="469"/>
        <v>0</v>
      </c>
      <c r="RKU63" s="103">
        <f t="shared" si="469"/>
        <v>0</v>
      </c>
      <c r="RKV63" s="103">
        <f t="shared" si="469"/>
        <v>0</v>
      </c>
      <c r="RKW63" s="103">
        <f t="shared" si="469"/>
        <v>0</v>
      </c>
      <c r="RKX63" s="103">
        <f t="shared" si="469"/>
        <v>0</v>
      </c>
      <c r="RKY63" s="103">
        <f t="shared" si="469"/>
        <v>0</v>
      </c>
      <c r="RKZ63" s="103">
        <f t="shared" si="469"/>
        <v>0</v>
      </c>
      <c r="RLA63" s="103">
        <f t="shared" si="469"/>
        <v>0</v>
      </c>
      <c r="RLB63" s="103">
        <f t="shared" si="469"/>
        <v>0</v>
      </c>
      <c r="RLC63" s="103">
        <f t="shared" si="469"/>
        <v>0</v>
      </c>
      <c r="RLD63" s="103">
        <f t="shared" si="469"/>
        <v>0</v>
      </c>
      <c r="RLE63" s="103">
        <f t="shared" si="469"/>
        <v>0</v>
      </c>
      <c r="RLF63" s="103">
        <f t="shared" si="469"/>
        <v>0</v>
      </c>
      <c r="RLG63" s="103">
        <f t="shared" si="469"/>
        <v>0</v>
      </c>
      <c r="RLH63" s="103">
        <f t="shared" si="469"/>
        <v>0</v>
      </c>
      <c r="RLI63" s="103">
        <f t="shared" si="469"/>
        <v>0</v>
      </c>
      <c r="RLJ63" s="103">
        <f t="shared" si="469"/>
        <v>0</v>
      </c>
      <c r="RLK63" s="103">
        <f t="shared" si="469"/>
        <v>0</v>
      </c>
      <c r="RLL63" s="103">
        <f t="shared" si="469"/>
        <v>0</v>
      </c>
      <c r="RLM63" s="103">
        <f t="shared" si="469"/>
        <v>0</v>
      </c>
      <c r="RLN63" s="103">
        <f t="shared" si="469"/>
        <v>0</v>
      </c>
      <c r="RLO63" s="103">
        <f t="shared" si="469"/>
        <v>0</v>
      </c>
      <c r="RLP63" s="103">
        <f t="shared" si="469"/>
        <v>0</v>
      </c>
      <c r="RLQ63" s="103">
        <f t="shared" ref="RLQ63:ROB63" si="470">SUM(RLQ23:RLQ40)</f>
        <v>0</v>
      </c>
      <c r="RLR63" s="103">
        <f t="shared" si="470"/>
        <v>0</v>
      </c>
      <c r="RLS63" s="103">
        <f t="shared" si="470"/>
        <v>0</v>
      </c>
      <c r="RLT63" s="103">
        <f t="shared" si="470"/>
        <v>0</v>
      </c>
      <c r="RLU63" s="103">
        <f t="shared" si="470"/>
        <v>0</v>
      </c>
      <c r="RLV63" s="103">
        <f t="shared" si="470"/>
        <v>0</v>
      </c>
      <c r="RLW63" s="103">
        <f t="shared" si="470"/>
        <v>0</v>
      </c>
      <c r="RLX63" s="103">
        <f t="shared" si="470"/>
        <v>0</v>
      </c>
      <c r="RLY63" s="103">
        <f t="shared" si="470"/>
        <v>0</v>
      </c>
      <c r="RLZ63" s="103">
        <f t="shared" si="470"/>
        <v>0</v>
      </c>
      <c r="RMA63" s="103">
        <f t="shared" si="470"/>
        <v>0</v>
      </c>
      <c r="RMB63" s="103">
        <f t="shared" si="470"/>
        <v>0</v>
      </c>
      <c r="RMC63" s="103">
        <f t="shared" si="470"/>
        <v>0</v>
      </c>
      <c r="RMD63" s="103">
        <f t="shared" si="470"/>
        <v>0</v>
      </c>
      <c r="RME63" s="103">
        <f t="shared" si="470"/>
        <v>0</v>
      </c>
      <c r="RMF63" s="103">
        <f t="shared" si="470"/>
        <v>0</v>
      </c>
      <c r="RMG63" s="103">
        <f t="shared" si="470"/>
        <v>0</v>
      </c>
      <c r="RMH63" s="103">
        <f t="shared" si="470"/>
        <v>0</v>
      </c>
      <c r="RMI63" s="103">
        <f t="shared" si="470"/>
        <v>0</v>
      </c>
      <c r="RMJ63" s="103">
        <f t="shared" si="470"/>
        <v>0</v>
      </c>
      <c r="RMK63" s="103">
        <f t="shared" si="470"/>
        <v>0</v>
      </c>
      <c r="RML63" s="103">
        <f t="shared" si="470"/>
        <v>0</v>
      </c>
      <c r="RMM63" s="103">
        <f t="shared" si="470"/>
        <v>0</v>
      </c>
      <c r="RMN63" s="103">
        <f t="shared" si="470"/>
        <v>0</v>
      </c>
      <c r="RMO63" s="103">
        <f t="shared" si="470"/>
        <v>0</v>
      </c>
      <c r="RMP63" s="103">
        <f t="shared" si="470"/>
        <v>0</v>
      </c>
      <c r="RMQ63" s="103">
        <f t="shared" si="470"/>
        <v>0</v>
      </c>
      <c r="RMR63" s="103">
        <f t="shared" si="470"/>
        <v>0</v>
      </c>
      <c r="RMS63" s="103">
        <f t="shared" si="470"/>
        <v>0</v>
      </c>
      <c r="RMT63" s="103">
        <f t="shared" si="470"/>
        <v>0</v>
      </c>
      <c r="RMU63" s="103">
        <f t="shared" si="470"/>
        <v>0</v>
      </c>
      <c r="RMV63" s="103">
        <f t="shared" si="470"/>
        <v>0</v>
      </c>
      <c r="RMW63" s="103">
        <f t="shared" si="470"/>
        <v>0</v>
      </c>
      <c r="RMX63" s="103">
        <f t="shared" si="470"/>
        <v>0</v>
      </c>
      <c r="RMY63" s="103">
        <f t="shared" si="470"/>
        <v>0</v>
      </c>
      <c r="RMZ63" s="103">
        <f t="shared" si="470"/>
        <v>0</v>
      </c>
      <c r="RNA63" s="103">
        <f t="shared" si="470"/>
        <v>0</v>
      </c>
      <c r="RNB63" s="103">
        <f t="shared" si="470"/>
        <v>0</v>
      </c>
      <c r="RNC63" s="103">
        <f t="shared" si="470"/>
        <v>0</v>
      </c>
      <c r="RND63" s="103">
        <f t="shared" si="470"/>
        <v>0</v>
      </c>
      <c r="RNE63" s="103">
        <f t="shared" si="470"/>
        <v>0</v>
      </c>
      <c r="RNF63" s="103">
        <f t="shared" si="470"/>
        <v>0</v>
      </c>
      <c r="RNG63" s="103">
        <f t="shared" si="470"/>
        <v>0</v>
      </c>
      <c r="RNH63" s="103">
        <f t="shared" si="470"/>
        <v>0</v>
      </c>
      <c r="RNI63" s="103">
        <f t="shared" si="470"/>
        <v>0</v>
      </c>
      <c r="RNJ63" s="103">
        <f t="shared" si="470"/>
        <v>0</v>
      </c>
      <c r="RNK63" s="103">
        <f t="shared" si="470"/>
        <v>0</v>
      </c>
      <c r="RNL63" s="103">
        <f t="shared" si="470"/>
        <v>0</v>
      </c>
      <c r="RNM63" s="103">
        <f t="shared" si="470"/>
        <v>0</v>
      </c>
      <c r="RNN63" s="103">
        <f t="shared" si="470"/>
        <v>0</v>
      </c>
      <c r="RNO63" s="103">
        <f t="shared" si="470"/>
        <v>0</v>
      </c>
      <c r="RNP63" s="103">
        <f t="shared" si="470"/>
        <v>0</v>
      </c>
      <c r="RNQ63" s="103">
        <f t="shared" si="470"/>
        <v>0</v>
      </c>
      <c r="RNR63" s="103">
        <f t="shared" si="470"/>
        <v>0</v>
      </c>
      <c r="RNS63" s="103">
        <f t="shared" si="470"/>
        <v>0</v>
      </c>
      <c r="RNT63" s="103">
        <f t="shared" si="470"/>
        <v>0</v>
      </c>
      <c r="RNU63" s="103">
        <f t="shared" si="470"/>
        <v>0</v>
      </c>
      <c r="RNV63" s="103">
        <f t="shared" si="470"/>
        <v>0</v>
      </c>
      <c r="RNW63" s="103">
        <f t="shared" si="470"/>
        <v>0</v>
      </c>
      <c r="RNX63" s="103">
        <f t="shared" si="470"/>
        <v>0</v>
      </c>
      <c r="RNY63" s="103">
        <f t="shared" si="470"/>
        <v>0</v>
      </c>
      <c r="RNZ63" s="103">
        <f t="shared" si="470"/>
        <v>0</v>
      </c>
      <c r="ROA63" s="103">
        <f t="shared" si="470"/>
        <v>0</v>
      </c>
      <c r="ROB63" s="103">
        <f t="shared" si="470"/>
        <v>0</v>
      </c>
      <c r="ROC63" s="103">
        <f t="shared" ref="ROC63:RQN63" si="471">SUM(ROC23:ROC40)</f>
        <v>0</v>
      </c>
      <c r="ROD63" s="103">
        <f t="shared" si="471"/>
        <v>0</v>
      </c>
      <c r="ROE63" s="103">
        <f t="shared" si="471"/>
        <v>0</v>
      </c>
      <c r="ROF63" s="103">
        <f t="shared" si="471"/>
        <v>0</v>
      </c>
      <c r="ROG63" s="103">
        <f t="shared" si="471"/>
        <v>0</v>
      </c>
      <c r="ROH63" s="103">
        <f t="shared" si="471"/>
        <v>0</v>
      </c>
      <c r="ROI63" s="103">
        <f t="shared" si="471"/>
        <v>0</v>
      </c>
      <c r="ROJ63" s="103">
        <f t="shared" si="471"/>
        <v>0</v>
      </c>
      <c r="ROK63" s="103">
        <f t="shared" si="471"/>
        <v>0</v>
      </c>
      <c r="ROL63" s="103">
        <f t="shared" si="471"/>
        <v>0</v>
      </c>
      <c r="ROM63" s="103">
        <f t="shared" si="471"/>
        <v>0</v>
      </c>
      <c r="RON63" s="103">
        <f t="shared" si="471"/>
        <v>0</v>
      </c>
      <c r="ROO63" s="103">
        <f t="shared" si="471"/>
        <v>0</v>
      </c>
      <c r="ROP63" s="103">
        <f t="shared" si="471"/>
        <v>0</v>
      </c>
      <c r="ROQ63" s="103">
        <f t="shared" si="471"/>
        <v>0</v>
      </c>
      <c r="ROR63" s="103">
        <f t="shared" si="471"/>
        <v>0</v>
      </c>
      <c r="ROS63" s="103">
        <f t="shared" si="471"/>
        <v>0</v>
      </c>
      <c r="ROT63" s="103">
        <f t="shared" si="471"/>
        <v>0</v>
      </c>
      <c r="ROU63" s="103">
        <f t="shared" si="471"/>
        <v>0</v>
      </c>
      <c r="ROV63" s="103">
        <f t="shared" si="471"/>
        <v>0</v>
      </c>
      <c r="ROW63" s="103">
        <f t="shared" si="471"/>
        <v>0</v>
      </c>
      <c r="ROX63" s="103">
        <f t="shared" si="471"/>
        <v>0</v>
      </c>
      <c r="ROY63" s="103">
        <f t="shared" si="471"/>
        <v>0</v>
      </c>
      <c r="ROZ63" s="103">
        <f t="shared" si="471"/>
        <v>0</v>
      </c>
      <c r="RPA63" s="103">
        <f t="shared" si="471"/>
        <v>0</v>
      </c>
      <c r="RPB63" s="103">
        <f t="shared" si="471"/>
        <v>0</v>
      </c>
      <c r="RPC63" s="103">
        <f t="shared" si="471"/>
        <v>0</v>
      </c>
      <c r="RPD63" s="103">
        <f t="shared" si="471"/>
        <v>0</v>
      </c>
      <c r="RPE63" s="103">
        <f t="shared" si="471"/>
        <v>0</v>
      </c>
      <c r="RPF63" s="103">
        <f t="shared" si="471"/>
        <v>0</v>
      </c>
      <c r="RPG63" s="103">
        <f t="shared" si="471"/>
        <v>0</v>
      </c>
      <c r="RPH63" s="103">
        <f t="shared" si="471"/>
        <v>0</v>
      </c>
      <c r="RPI63" s="103">
        <f t="shared" si="471"/>
        <v>0</v>
      </c>
      <c r="RPJ63" s="103">
        <f t="shared" si="471"/>
        <v>0</v>
      </c>
      <c r="RPK63" s="103">
        <f t="shared" si="471"/>
        <v>0</v>
      </c>
      <c r="RPL63" s="103">
        <f t="shared" si="471"/>
        <v>0</v>
      </c>
      <c r="RPM63" s="103">
        <f t="shared" si="471"/>
        <v>0</v>
      </c>
      <c r="RPN63" s="103">
        <f t="shared" si="471"/>
        <v>0</v>
      </c>
      <c r="RPO63" s="103">
        <f t="shared" si="471"/>
        <v>0</v>
      </c>
      <c r="RPP63" s="103">
        <f t="shared" si="471"/>
        <v>0</v>
      </c>
      <c r="RPQ63" s="103">
        <f t="shared" si="471"/>
        <v>0</v>
      </c>
      <c r="RPR63" s="103">
        <f t="shared" si="471"/>
        <v>0</v>
      </c>
      <c r="RPS63" s="103">
        <f t="shared" si="471"/>
        <v>0</v>
      </c>
      <c r="RPT63" s="103">
        <f t="shared" si="471"/>
        <v>0</v>
      </c>
      <c r="RPU63" s="103">
        <f t="shared" si="471"/>
        <v>0</v>
      </c>
      <c r="RPV63" s="103">
        <f t="shared" si="471"/>
        <v>0</v>
      </c>
      <c r="RPW63" s="103">
        <f t="shared" si="471"/>
        <v>0</v>
      </c>
      <c r="RPX63" s="103">
        <f t="shared" si="471"/>
        <v>0</v>
      </c>
      <c r="RPY63" s="103">
        <f t="shared" si="471"/>
        <v>0</v>
      </c>
      <c r="RPZ63" s="103">
        <f t="shared" si="471"/>
        <v>0</v>
      </c>
      <c r="RQA63" s="103">
        <f t="shared" si="471"/>
        <v>0</v>
      </c>
      <c r="RQB63" s="103">
        <f t="shared" si="471"/>
        <v>0</v>
      </c>
      <c r="RQC63" s="103">
        <f t="shared" si="471"/>
        <v>0</v>
      </c>
      <c r="RQD63" s="103">
        <f t="shared" si="471"/>
        <v>0</v>
      </c>
      <c r="RQE63" s="103">
        <f t="shared" si="471"/>
        <v>0</v>
      </c>
      <c r="RQF63" s="103">
        <f t="shared" si="471"/>
        <v>0</v>
      </c>
      <c r="RQG63" s="103">
        <f t="shared" si="471"/>
        <v>0</v>
      </c>
      <c r="RQH63" s="103">
        <f t="shared" si="471"/>
        <v>0</v>
      </c>
      <c r="RQI63" s="103">
        <f t="shared" si="471"/>
        <v>0</v>
      </c>
      <c r="RQJ63" s="103">
        <f t="shared" si="471"/>
        <v>0</v>
      </c>
      <c r="RQK63" s="103">
        <f t="shared" si="471"/>
        <v>0</v>
      </c>
      <c r="RQL63" s="103">
        <f t="shared" si="471"/>
        <v>0</v>
      </c>
      <c r="RQM63" s="103">
        <f t="shared" si="471"/>
        <v>0</v>
      </c>
      <c r="RQN63" s="103">
        <f t="shared" si="471"/>
        <v>0</v>
      </c>
      <c r="RQO63" s="103">
        <f t="shared" ref="RQO63:RSZ63" si="472">SUM(RQO23:RQO40)</f>
        <v>0</v>
      </c>
      <c r="RQP63" s="103">
        <f t="shared" si="472"/>
        <v>0</v>
      </c>
      <c r="RQQ63" s="103">
        <f t="shared" si="472"/>
        <v>0</v>
      </c>
      <c r="RQR63" s="103">
        <f t="shared" si="472"/>
        <v>0</v>
      </c>
      <c r="RQS63" s="103">
        <f t="shared" si="472"/>
        <v>0</v>
      </c>
      <c r="RQT63" s="103">
        <f t="shared" si="472"/>
        <v>0</v>
      </c>
      <c r="RQU63" s="103">
        <f t="shared" si="472"/>
        <v>0</v>
      </c>
      <c r="RQV63" s="103">
        <f t="shared" si="472"/>
        <v>0</v>
      </c>
      <c r="RQW63" s="103">
        <f t="shared" si="472"/>
        <v>0</v>
      </c>
      <c r="RQX63" s="103">
        <f t="shared" si="472"/>
        <v>0</v>
      </c>
      <c r="RQY63" s="103">
        <f t="shared" si="472"/>
        <v>0</v>
      </c>
      <c r="RQZ63" s="103">
        <f t="shared" si="472"/>
        <v>0</v>
      </c>
      <c r="RRA63" s="103">
        <f t="shared" si="472"/>
        <v>0</v>
      </c>
      <c r="RRB63" s="103">
        <f t="shared" si="472"/>
        <v>0</v>
      </c>
      <c r="RRC63" s="103">
        <f t="shared" si="472"/>
        <v>0</v>
      </c>
      <c r="RRD63" s="103">
        <f t="shared" si="472"/>
        <v>0</v>
      </c>
      <c r="RRE63" s="103">
        <f t="shared" si="472"/>
        <v>0</v>
      </c>
      <c r="RRF63" s="103">
        <f t="shared" si="472"/>
        <v>0</v>
      </c>
      <c r="RRG63" s="103">
        <f t="shared" si="472"/>
        <v>0</v>
      </c>
      <c r="RRH63" s="103">
        <f t="shared" si="472"/>
        <v>0</v>
      </c>
      <c r="RRI63" s="103">
        <f t="shared" si="472"/>
        <v>0</v>
      </c>
      <c r="RRJ63" s="103">
        <f t="shared" si="472"/>
        <v>0</v>
      </c>
      <c r="RRK63" s="103">
        <f t="shared" si="472"/>
        <v>0</v>
      </c>
      <c r="RRL63" s="103">
        <f t="shared" si="472"/>
        <v>0</v>
      </c>
      <c r="RRM63" s="103">
        <f t="shared" si="472"/>
        <v>0</v>
      </c>
      <c r="RRN63" s="103">
        <f t="shared" si="472"/>
        <v>0</v>
      </c>
      <c r="RRO63" s="103">
        <f t="shared" si="472"/>
        <v>0</v>
      </c>
      <c r="RRP63" s="103">
        <f t="shared" si="472"/>
        <v>0</v>
      </c>
      <c r="RRQ63" s="103">
        <f t="shared" si="472"/>
        <v>0</v>
      </c>
      <c r="RRR63" s="103">
        <f t="shared" si="472"/>
        <v>0</v>
      </c>
      <c r="RRS63" s="103">
        <f t="shared" si="472"/>
        <v>0</v>
      </c>
      <c r="RRT63" s="103">
        <f t="shared" si="472"/>
        <v>0</v>
      </c>
      <c r="RRU63" s="103">
        <f t="shared" si="472"/>
        <v>0</v>
      </c>
      <c r="RRV63" s="103">
        <f t="shared" si="472"/>
        <v>0</v>
      </c>
      <c r="RRW63" s="103">
        <f t="shared" si="472"/>
        <v>0</v>
      </c>
      <c r="RRX63" s="103">
        <f t="shared" si="472"/>
        <v>0</v>
      </c>
      <c r="RRY63" s="103">
        <f t="shared" si="472"/>
        <v>0</v>
      </c>
      <c r="RRZ63" s="103">
        <f t="shared" si="472"/>
        <v>0</v>
      </c>
      <c r="RSA63" s="103">
        <f t="shared" si="472"/>
        <v>0</v>
      </c>
      <c r="RSB63" s="103">
        <f t="shared" si="472"/>
        <v>0</v>
      </c>
      <c r="RSC63" s="103">
        <f t="shared" si="472"/>
        <v>0</v>
      </c>
      <c r="RSD63" s="103">
        <f t="shared" si="472"/>
        <v>0</v>
      </c>
      <c r="RSE63" s="103">
        <f t="shared" si="472"/>
        <v>0</v>
      </c>
      <c r="RSF63" s="103">
        <f t="shared" si="472"/>
        <v>0</v>
      </c>
      <c r="RSG63" s="103">
        <f t="shared" si="472"/>
        <v>0</v>
      </c>
      <c r="RSH63" s="103">
        <f t="shared" si="472"/>
        <v>0</v>
      </c>
      <c r="RSI63" s="103">
        <f t="shared" si="472"/>
        <v>0</v>
      </c>
      <c r="RSJ63" s="103">
        <f t="shared" si="472"/>
        <v>0</v>
      </c>
      <c r="RSK63" s="103">
        <f t="shared" si="472"/>
        <v>0</v>
      </c>
      <c r="RSL63" s="103">
        <f t="shared" si="472"/>
        <v>0</v>
      </c>
      <c r="RSM63" s="103">
        <f t="shared" si="472"/>
        <v>0</v>
      </c>
      <c r="RSN63" s="103">
        <f t="shared" si="472"/>
        <v>0</v>
      </c>
      <c r="RSO63" s="103">
        <f t="shared" si="472"/>
        <v>0</v>
      </c>
      <c r="RSP63" s="103">
        <f t="shared" si="472"/>
        <v>0</v>
      </c>
      <c r="RSQ63" s="103">
        <f t="shared" si="472"/>
        <v>0</v>
      </c>
      <c r="RSR63" s="103">
        <f t="shared" si="472"/>
        <v>0</v>
      </c>
      <c r="RSS63" s="103">
        <f t="shared" si="472"/>
        <v>0</v>
      </c>
      <c r="RST63" s="103">
        <f t="shared" si="472"/>
        <v>0</v>
      </c>
      <c r="RSU63" s="103">
        <f t="shared" si="472"/>
        <v>0</v>
      </c>
      <c r="RSV63" s="103">
        <f t="shared" si="472"/>
        <v>0</v>
      </c>
      <c r="RSW63" s="103">
        <f t="shared" si="472"/>
        <v>0</v>
      </c>
      <c r="RSX63" s="103">
        <f t="shared" si="472"/>
        <v>0</v>
      </c>
      <c r="RSY63" s="103">
        <f t="shared" si="472"/>
        <v>0</v>
      </c>
      <c r="RSZ63" s="103">
        <f t="shared" si="472"/>
        <v>0</v>
      </c>
      <c r="RTA63" s="103">
        <f t="shared" ref="RTA63:RVL63" si="473">SUM(RTA23:RTA40)</f>
        <v>0</v>
      </c>
      <c r="RTB63" s="103">
        <f t="shared" si="473"/>
        <v>0</v>
      </c>
      <c r="RTC63" s="103">
        <f t="shared" si="473"/>
        <v>0</v>
      </c>
      <c r="RTD63" s="103">
        <f t="shared" si="473"/>
        <v>0</v>
      </c>
      <c r="RTE63" s="103">
        <f t="shared" si="473"/>
        <v>0</v>
      </c>
      <c r="RTF63" s="103">
        <f t="shared" si="473"/>
        <v>0</v>
      </c>
      <c r="RTG63" s="103">
        <f t="shared" si="473"/>
        <v>0</v>
      </c>
      <c r="RTH63" s="103">
        <f t="shared" si="473"/>
        <v>0</v>
      </c>
      <c r="RTI63" s="103">
        <f t="shared" si="473"/>
        <v>0</v>
      </c>
      <c r="RTJ63" s="103">
        <f t="shared" si="473"/>
        <v>0</v>
      </c>
      <c r="RTK63" s="103">
        <f t="shared" si="473"/>
        <v>0</v>
      </c>
      <c r="RTL63" s="103">
        <f t="shared" si="473"/>
        <v>0</v>
      </c>
      <c r="RTM63" s="103">
        <f t="shared" si="473"/>
        <v>0</v>
      </c>
      <c r="RTN63" s="103">
        <f t="shared" si="473"/>
        <v>0</v>
      </c>
      <c r="RTO63" s="103">
        <f t="shared" si="473"/>
        <v>0</v>
      </c>
      <c r="RTP63" s="103">
        <f t="shared" si="473"/>
        <v>0</v>
      </c>
      <c r="RTQ63" s="103">
        <f t="shared" si="473"/>
        <v>0</v>
      </c>
      <c r="RTR63" s="103">
        <f t="shared" si="473"/>
        <v>0</v>
      </c>
      <c r="RTS63" s="103">
        <f t="shared" si="473"/>
        <v>0</v>
      </c>
      <c r="RTT63" s="103">
        <f t="shared" si="473"/>
        <v>0</v>
      </c>
      <c r="RTU63" s="103">
        <f t="shared" si="473"/>
        <v>0</v>
      </c>
      <c r="RTV63" s="103">
        <f t="shared" si="473"/>
        <v>0</v>
      </c>
      <c r="RTW63" s="103">
        <f t="shared" si="473"/>
        <v>0</v>
      </c>
      <c r="RTX63" s="103">
        <f t="shared" si="473"/>
        <v>0</v>
      </c>
      <c r="RTY63" s="103">
        <f t="shared" si="473"/>
        <v>0</v>
      </c>
      <c r="RTZ63" s="103">
        <f t="shared" si="473"/>
        <v>0</v>
      </c>
      <c r="RUA63" s="103">
        <f t="shared" si="473"/>
        <v>0</v>
      </c>
      <c r="RUB63" s="103">
        <f t="shared" si="473"/>
        <v>0</v>
      </c>
      <c r="RUC63" s="103">
        <f t="shared" si="473"/>
        <v>0</v>
      </c>
      <c r="RUD63" s="103">
        <f t="shared" si="473"/>
        <v>0</v>
      </c>
      <c r="RUE63" s="103">
        <f t="shared" si="473"/>
        <v>0</v>
      </c>
      <c r="RUF63" s="103">
        <f t="shared" si="473"/>
        <v>0</v>
      </c>
      <c r="RUG63" s="103">
        <f t="shared" si="473"/>
        <v>0</v>
      </c>
      <c r="RUH63" s="103">
        <f t="shared" si="473"/>
        <v>0</v>
      </c>
      <c r="RUI63" s="103">
        <f t="shared" si="473"/>
        <v>0</v>
      </c>
      <c r="RUJ63" s="103">
        <f t="shared" si="473"/>
        <v>0</v>
      </c>
      <c r="RUK63" s="103">
        <f t="shared" si="473"/>
        <v>0</v>
      </c>
      <c r="RUL63" s="103">
        <f t="shared" si="473"/>
        <v>0</v>
      </c>
      <c r="RUM63" s="103">
        <f t="shared" si="473"/>
        <v>0</v>
      </c>
      <c r="RUN63" s="103">
        <f t="shared" si="473"/>
        <v>0</v>
      </c>
      <c r="RUO63" s="103">
        <f t="shared" si="473"/>
        <v>0</v>
      </c>
      <c r="RUP63" s="103">
        <f t="shared" si="473"/>
        <v>0</v>
      </c>
      <c r="RUQ63" s="103">
        <f t="shared" si="473"/>
        <v>0</v>
      </c>
      <c r="RUR63" s="103">
        <f t="shared" si="473"/>
        <v>0</v>
      </c>
      <c r="RUS63" s="103">
        <f t="shared" si="473"/>
        <v>0</v>
      </c>
      <c r="RUT63" s="103">
        <f t="shared" si="473"/>
        <v>0</v>
      </c>
      <c r="RUU63" s="103">
        <f t="shared" si="473"/>
        <v>0</v>
      </c>
      <c r="RUV63" s="103">
        <f t="shared" si="473"/>
        <v>0</v>
      </c>
      <c r="RUW63" s="103">
        <f t="shared" si="473"/>
        <v>0</v>
      </c>
      <c r="RUX63" s="103">
        <f t="shared" si="473"/>
        <v>0</v>
      </c>
      <c r="RUY63" s="103">
        <f t="shared" si="473"/>
        <v>0</v>
      </c>
      <c r="RUZ63" s="103">
        <f t="shared" si="473"/>
        <v>0</v>
      </c>
      <c r="RVA63" s="103">
        <f t="shared" si="473"/>
        <v>0</v>
      </c>
      <c r="RVB63" s="103">
        <f t="shared" si="473"/>
        <v>0</v>
      </c>
      <c r="RVC63" s="103">
        <f t="shared" si="473"/>
        <v>0</v>
      </c>
      <c r="RVD63" s="103">
        <f t="shared" si="473"/>
        <v>0</v>
      </c>
      <c r="RVE63" s="103">
        <f t="shared" si="473"/>
        <v>0</v>
      </c>
      <c r="RVF63" s="103">
        <f t="shared" si="473"/>
        <v>0</v>
      </c>
      <c r="RVG63" s="103">
        <f t="shared" si="473"/>
        <v>0</v>
      </c>
      <c r="RVH63" s="103">
        <f t="shared" si="473"/>
        <v>0</v>
      </c>
      <c r="RVI63" s="103">
        <f t="shared" si="473"/>
        <v>0</v>
      </c>
      <c r="RVJ63" s="103">
        <f t="shared" si="473"/>
        <v>0</v>
      </c>
      <c r="RVK63" s="103">
        <f t="shared" si="473"/>
        <v>0</v>
      </c>
      <c r="RVL63" s="103">
        <f t="shared" si="473"/>
        <v>0</v>
      </c>
      <c r="RVM63" s="103">
        <f t="shared" ref="RVM63:RXX63" si="474">SUM(RVM23:RVM40)</f>
        <v>0</v>
      </c>
      <c r="RVN63" s="103">
        <f t="shared" si="474"/>
        <v>0</v>
      </c>
      <c r="RVO63" s="103">
        <f t="shared" si="474"/>
        <v>0</v>
      </c>
      <c r="RVP63" s="103">
        <f t="shared" si="474"/>
        <v>0</v>
      </c>
      <c r="RVQ63" s="103">
        <f t="shared" si="474"/>
        <v>0</v>
      </c>
      <c r="RVR63" s="103">
        <f t="shared" si="474"/>
        <v>0</v>
      </c>
      <c r="RVS63" s="103">
        <f t="shared" si="474"/>
        <v>0</v>
      </c>
      <c r="RVT63" s="103">
        <f t="shared" si="474"/>
        <v>0</v>
      </c>
      <c r="RVU63" s="103">
        <f t="shared" si="474"/>
        <v>0</v>
      </c>
      <c r="RVV63" s="103">
        <f t="shared" si="474"/>
        <v>0</v>
      </c>
      <c r="RVW63" s="103">
        <f t="shared" si="474"/>
        <v>0</v>
      </c>
      <c r="RVX63" s="103">
        <f t="shared" si="474"/>
        <v>0</v>
      </c>
      <c r="RVY63" s="103">
        <f t="shared" si="474"/>
        <v>0</v>
      </c>
      <c r="RVZ63" s="103">
        <f t="shared" si="474"/>
        <v>0</v>
      </c>
      <c r="RWA63" s="103">
        <f t="shared" si="474"/>
        <v>0</v>
      </c>
      <c r="RWB63" s="103">
        <f t="shared" si="474"/>
        <v>0</v>
      </c>
      <c r="RWC63" s="103">
        <f t="shared" si="474"/>
        <v>0</v>
      </c>
      <c r="RWD63" s="103">
        <f t="shared" si="474"/>
        <v>0</v>
      </c>
      <c r="RWE63" s="103">
        <f t="shared" si="474"/>
        <v>0</v>
      </c>
      <c r="RWF63" s="103">
        <f t="shared" si="474"/>
        <v>0</v>
      </c>
      <c r="RWG63" s="103">
        <f t="shared" si="474"/>
        <v>0</v>
      </c>
      <c r="RWH63" s="103">
        <f t="shared" si="474"/>
        <v>0</v>
      </c>
      <c r="RWI63" s="103">
        <f t="shared" si="474"/>
        <v>0</v>
      </c>
      <c r="RWJ63" s="103">
        <f t="shared" si="474"/>
        <v>0</v>
      </c>
      <c r="RWK63" s="103">
        <f t="shared" si="474"/>
        <v>0</v>
      </c>
      <c r="RWL63" s="103">
        <f t="shared" si="474"/>
        <v>0</v>
      </c>
      <c r="RWM63" s="103">
        <f t="shared" si="474"/>
        <v>0</v>
      </c>
      <c r="RWN63" s="103">
        <f t="shared" si="474"/>
        <v>0</v>
      </c>
      <c r="RWO63" s="103">
        <f t="shared" si="474"/>
        <v>0</v>
      </c>
      <c r="RWP63" s="103">
        <f t="shared" si="474"/>
        <v>0</v>
      </c>
      <c r="RWQ63" s="103">
        <f t="shared" si="474"/>
        <v>0</v>
      </c>
      <c r="RWR63" s="103">
        <f t="shared" si="474"/>
        <v>0</v>
      </c>
      <c r="RWS63" s="103">
        <f t="shared" si="474"/>
        <v>0</v>
      </c>
      <c r="RWT63" s="103">
        <f t="shared" si="474"/>
        <v>0</v>
      </c>
      <c r="RWU63" s="103">
        <f t="shared" si="474"/>
        <v>0</v>
      </c>
      <c r="RWV63" s="103">
        <f t="shared" si="474"/>
        <v>0</v>
      </c>
      <c r="RWW63" s="103">
        <f t="shared" si="474"/>
        <v>0</v>
      </c>
      <c r="RWX63" s="103">
        <f t="shared" si="474"/>
        <v>0</v>
      </c>
      <c r="RWY63" s="103">
        <f t="shared" si="474"/>
        <v>0</v>
      </c>
      <c r="RWZ63" s="103">
        <f t="shared" si="474"/>
        <v>0</v>
      </c>
      <c r="RXA63" s="103">
        <f t="shared" si="474"/>
        <v>0</v>
      </c>
      <c r="RXB63" s="103">
        <f t="shared" si="474"/>
        <v>0</v>
      </c>
      <c r="RXC63" s="103">
        <f t="shared" si="474"/>
        <v>0</v>
      </c>
      <c r="RXD63" s="103">
        <f t="shared" si="474"/>
        <v>0</v>
      </c>
      <c r="RXE63" s="103">
        <f t="shared" si="474"/>
        <v>0</v>
      </c>
      <c r="RXF63" s="103">
        <f t="shared" si="474"/>
        <v>0</v>
      </c>
      <c r="RXG63" s="103">
        <f t="shared" si="474"/>
        <v>0</v>
      </c>
      <c r="RXH63" s="103">
        <f t="shared" si="474"/>
        <v>0</v>
      </c>
      <c r="RXI63" s="103">
        <f t="shared" si="474"/>
        <v>0</v>
      </c>
      <c r="RXJ63" s="103">
        <f t="shared" si="474"/>
        <v>0</v>
      </c>
      <c r="RXK63" s="103">
        <f t="shared" si="474"/>
        <v>0</v>
      </c>
      <c r="RXL63" s="103">
        <f t="shared" si="474"/>
        <v>0</v>
      </c>
      <c r="RXM63" s="103">
        <f t="shared" si="474"/>
        <v>0</v>
      </c>
      <c r="RXN63" s="103">
        <f t="shared" si="474"/>
        <v>0</v>
      </c>
      <c r="RXO63" s="103">
        <f t="shared" si="474"/>
        <v>0</v>
      </c>
      <c r="RXP63" s="103">
        <f t="shared" si="474"/>
        <v>0</v>
      </c>
      <c r="RXQ63" s="103">
        <f t="shared" si="474"/>
        <v>0</v>
      </c>
      <c r="RXR63" s="103">
        <f t="shared" si="474"/>
        <v>0</v>
      </c>
      <c r="RXS63" s="103">
        <f t="shared" si="474"/>
        <v>0</v>
      </c>
      <c r="RXT63" s="103">
        <f t="shared" si="474"/>
        <v>0</v>
      </c>
      <c r="RXU63" s="103">
        <f t="shared" si="474"/>
        <v>0</v>
      </c>
      <c r="RXV63" s="103">
        <f t="shared" si="474"/>
        <v>0</v>
      </c>
      <c r="RXW63" s="103">
        <f t="shared" si="474"/>
        <v>0</v>
      </c>
      <c r="RXX63" s="103">
        <f t="shared" si="474"/>
        <v>0</v>
      </c>
      <c r="RXY63" s="103">
        <f t="shared" ref="RXY63:SAJ63" si="475">SUM(RXY23:RXY40)</f>
        <v>0</v>
      </c>
      <c r="RXZ63" s="103">
        <f t="shared" si="475"/>
        <v>0</v>
      </c>
      <c r="RYA63" s="103">
        <f t="shared" si="475"/>
        <v>0</v>
      </c>
      <c r="RYB63" s="103">
        <f t="shared" si="475"/>
        <v>0</v>
      </c>
      <c r="RYC63" s="103">
        <f t="shared" si="475"/>
        <v>0</v>
      </c>
      <c r="RYD63" s="103">
        <f t="shared" si="475"/>
        <v>0</v>
      </c>
      <c r="RYE63" s="103">
        <f t="shared" si="475"/>
        <v>0</v>
      </c>
      <c r="RYF63" s="103">
        <f t="shared" si="475"/>
        <v>0</v>
      </c>
      <c r="RYG63" s="103">
        <f t="shared" si="475"/>
        <v>0</v>
      </c>
      <c r="RYH63" s="103">
        <f t="shared" si="475"/>
        <v>0</v>
      </c>
      <c r="RYI63" s="103">
        <f t="shared" si="475"/>
        <v>0</v>
      </c>
      <c r="RYJ63" s="103">
        <f t="shared" si="475"/>
        <v>0</v>
      </c>
      <c r="RYK63" s="103">
        <f t="shared" si="475"/>
        <v>0</v>
      </c>
      <c r="RYL63" s="103">
        <f t="shared" si="475"/>
        <v>0</v>
      </c>
      <c r="RYM63" s="103">
        <f t="shared" si="475"/>
        <v>0</v>
      </c>
      <c r="RYN63" s="103">
        <f t="shared" si="475"/>
        <v>0</v>
      </c>
      <c r="RYO63" s="103">
        <f t="shared" si="475"/>
        <v>0</v>
      </c>
      <c r="RYP63" s="103">
        <f t="shared" si="475"/>
        <v>0</v>
      </c>
      <c r="RYQ63" s="103">
        <f t="shared" si="475"/>
        <v>0</v>
      </c>
      <c r="RYR63" s="103">
        <f t="shared" si="475"/>
        <v>0</v>
      </c>
      <c r="RYS63" s="103">
        <f t="shared" si="475"/>
        <v>0</v>
      </c>
      <c r="RYT63" s="103">
        <f t="shared" si="475"/>
        <v>0</v>
      </c>
      <c r="RYU63" s="103">
        <f t="shared" si="475"/>
        <v>0</v>
      </c>
      <c r="RYV63" s="103">
        <f t="shared" si="475"/>
        <v>0</v>
      </c>
      <c r="RYW63" s="103">
        <f t="shared" si="475"/>
        <v>0</v>
      </c>
      <c r="RYX63" s="103">
        <f t="shared" si="475"/>
        <v>0</v>
      </c>
      <c r="RYY63" s="103">
        <f t="shared" si="475"/>
        <v>0</v>
      </c>
      <c r="RYZ63" s="103">
        <f t="shared" si="475"/>
        <v>0</v>
      </c>
      <c r="RZA63" s="103">
        <f t="shared" si="475"/>
        <v>0</v>
      </c>
      <c r="RZB63" s="103">
        <f t="shared" si="475"/>
        <v>0</v>
      </c>
      <c r="RZC63" s="103">
        <f t="shared" si="475"/>
        <v>0</v>
      </c>
      <c r="RZD63" s="103">
        <f t="shared" si="475"/>
        <v>0</v>
      </c>
      <c r="RZE63" s="103">
        <f t="shared" si="475"/>
        <v>0</v>
      </c>
      <c r="RZF63" s="103">
        <f t="shared" si="475"/>
        <v>0</v>
      </c>
      <c r="RZG63" s="103">
        <f t="shared" si="475"/>
        <v>0</v>
      </c>
      <c r="RZH63" s="103">
        <f t="shared" si="475"/>
        <v>0</v>
      </c>
      <c r="RZI63" s="103">
        <f t="shared" si="475"/>
        <v>0</v>
      </c>
      <c r="RZJ63" s="103">
        <f t="shared" si="475"/>
        <v>0</v>
      </c>
      <c r="RZK63" s="103">
        <f t="shared" si="475"/>
        <v>0</v>
      </c>
      <c r="RZL63" s="103">
        <f t="shared" si="475"/>
        <v>0</v>
      </c>
      <c r="RZM63" s="103">
        <f t="shared" si="475"/>
        <v>0</v>
      </c>
      <c r="RZN63" s="103">
        <f t="shared" si="475"/>
        <v>0</v>
      </c>
      <c r="RZO63" s="103">
        <f t="shared" si="475"/>
        <v>0</v>
      </c>
      <c r="RZP63" s="103">
        <f t="shared" si="475"/>
        <v>0</v>
      </c>
      <c r="RZQ63" s="103">
        <f t="shared" si="475"/>
        <v>0</v>
      </c>
      <c r="RZR63" s="103">
        <f t="shared" si="475"/>
        <v>0</v>
      </c>
      <c r="RZS63" s="103">
        <f t="shared" si="475"/>
        <v>0</v>
      </c>
      <c r="RZT63" s="103">
        <f t="shared" si="475"/>
        <v>0</v>
      </c>
      <c r="RZU63" s="103">
        <f t="shared" si="475"/>
        <v>0</v>
      </c>
      <c r="RZV63" s="103">
        <f t="shared" si="475"/>
        <v>0</v>
      </c>
      <c r="RZW63" s="103">
        <f t="shared" si="475"/>
        <v>0</v>
      </c>
      <c r="RZX63" s="103">
        <f t="shared" si="475"/>
        <v>0</v>
      </c>
      <c r="RZY63" s="103">
        <f t="shared" si="475"/>
        <v>0</v>
      </c>
      <c r="RZZ63" s="103">
        <f t="shared" si="475"/>
        <v>0</v>
      </c>
      <c r="SAA63" s="103">
        <f t="shared" si="475"/>
        <v>0</v>
      </c>
      <c r="SAB63" s="103">
        <f t="shared" si="475"/>
        <v>0</v>
      </c>
      <c r="SAC63" s="103">
        <f t="shared" si="475"/>
        <v>0</v>
      </c>
      <c r="SAD63" s="103">
        <f t="shared" si="475"/>
        <v>0</v>
      </c>
      <c r="SAE63" s="103">
        <f t="shared" si="475"/>
        <v>0</v>
      </c>
      <c r="SAF63" s="103">
        <f t="shared" si="475"/>
        <v>0</v>
      </c>
      <c r="SAG63" s="103">
        <f t="shared" si="475"/>
        <v>0</v>
      </c>
      <c r="SAH63" s="103">
        <f t="shared" si="475"/>
        <v>0</v>
      </c>
      <c r="SAI63" s="103">
        <f t="shared" si="475"/>
        <v>0</v>
      </c>
      <c r="SAJ63" s="103">
        <f t="shared" si="475"/>
        <v>0</v>
      </c>
      <c r="SAK63" s="103">
        <f t="shared" ref="SAK63:SCV63" si="476">SUM(SAK23:SAK40)</f>
        <v>0</v>
      </c>
      <c r="SAL63" s="103">
        <f t="shared" si="476"/>
        <v>0</v>
      </c>
      <c r="SAM63" s="103">
        <f t="shared" si="476"/>
        <v>0</v>
      </c>
      <c r="SAN63" s="103">
        <f t="shared" si="476"/>
        <v>0</v>
      </c>
      <c r="SAO63" s="103">
        <f t="shared" si="476"/>
        <v>0</v>
      </c>
      <c r="SAP63" s="103">
        <f t="shared" si="476"/>
        <v>0</v>
      </c>
      <c r="SAQ63" s="103">
        <f t="shared" si="476"/>
        <v>0</v>
      </c>
      <c r="SAR63" s="103">
        <f t="shared" si="476"/>
        <v>0</v>
      </c>
      <c r="SAS63" s="103">
        <f t="shared" si="476"/>
        <v>0</v>
      </c>
      <c r="SAT63" s="103">
        <f t="shared" si="476"/>
        <v>0</v>
      </c>
      <c r="SAU63" s="103">
        <f t="shared" si="476"/>
        <v>0</v>
      </c>
      <c r="SAV63" s="103">
        <f t="shared" si="476"/>
        <v>0</v>
      </c>
      <c r="SAW63" s="103">
        <f t="shared" si="476"/>
        <v>0</v>
      </c>
      <c r="SAX63" s="103">
        <f t="shared" si="476"/>
        <v>0</v>
      </c>
      <c r="SAY63" s="103">
        <f t="shared" si="476"/>
        <v>0</v>
      </c>
      <c r="SAZ63" s="103">
        <f t="shared" si="476"/>
        <v>0</v>
      </c>
      <c r="SBA63" s="103">
        <f t="shared" si="476"/>
        <v>0</v>
      </c>
      <c r="SBB63" s="103">
        <f t="shared" si="476"/>
        <v>0</v>
      </c>
      <c r="SBC63" s="103">
        <f t="shared" si="476"/>
        <v>0</v>
      </c>
      <c r="SBD63" s="103">
        <f t="shared" si="476"/>
        <v>0</v>
      </c>
      <c r="SBE63" s="103">
        <f t="shared" si="476"/>
        <v>0</v>
      </c>
      <c r="SBF63" s="103">
        <f t="shared" si="476"/>
        <v>0</v>
      </c>
      <c r="SBG63" s="103">
        <f t="shared" si="476"/>
        <v>0</v>
      </c>
      <c r="SBH63" s="103">
        <f t="shared" si="476"/>
        <v>0</v>
      </c>
      <c r="SBI63" s="103">
        <f t="shared" si="476"/>
        <v>0</v>
      </c>
      <c r="SBJ63" s="103">
        <f t="shared" si="476"/>
        <v>0</v>
      </c>
      <c r="SBK63" s="103">
        <f t="shared" si="476"/>
        <v>0</v>
      </c>
      <c r="SBL63" s="103">
        <f t="shared" si="476"/>
        <v>0</v>
      </c>
      <c r="SBM63" s="103">
        <f t="shared" si="476"/>
        <v>0</v>
      </c>
      <c r="SBN63" s="103">
        <f t="shared" si="476"/>
        <v>0</v>
      </c>
      <c r="SBO63" s="103">
        <f t="shared" si="476"/>
        <v>0</v>
      </c>
      <c r="SBP63" s="103">
        <f t="shared" si="476"/>
        <v>0</v>
      </c>
      <c r="SBQ63" s="103">
        <f t="shared" si="476"/>
        <v>0</v>
      </c>
      <c r="SBR63" s="103">
        <f t="shared" si="476"/>
        <v>0</v>
      </c>
      <c r="SBS63" s="103">
        <f t="shared" si="476"/>
        <v>0</v>
      </c>
      <c r="SBT63" s="103">
        <f t="shared" si="476"/>
        <v>0</v>
      </c>
      <c r="SBU63" s="103">
        <f t="shared" si="476"/>
        <v>0</v>
      </c>
      <c r="SBV63" s="103">
        <f t="shared" si="476"/>
        <v>0</v>
      </c>
      <c r="SBW63" s="103">
        <f t="shared" si="476"/>
        <v>0</v>
      </c>
      <c r="SBX63" s="103">
        <f t="shared" si="476"/>
        <v>0</v>
      </c>
      <c r="SBY63" s="103">
        <f t="shared" si="476"/>
        <v>0</v>
      </c>
      <c r="SBZ63" s="103">
        <f t="shared" si="476"/>
        <v>0</v>
      </c>
      <c r="SCA63" s="103">
        <f t="shared" si="476"/>
        <v>0</v>
      </c>
      <c r="SCB63" s="103">
        <f t="shared" si="476"/>
        <v>0</v>
      </c>
      <c r="SCC63" s="103">
        <f t="shared" si="476"/>
        <v>0</v>
      </c>
      <c r="SCD63" s="103">
        <f t="shared" si="476"/>
        <v>0</v>
      </c>
      <c r="SCE63" s="103">
        <f t="shared" si="476"/>
        <v>0</v>
      </c>
      <c r="SCF63" s="103">
        <f t="shared" si="476"/>
        <v>0</v>
      </c>
      <c r="SCG63" s="103">
        <f t="shared" si="476"/>
        <v>0</v>
      </c>
      <c r="SCH63" s="103">
        <f t="shared" si="476"/>
        <v>0</v>
      </c>
      <c r="SCI63" s="103">
        <f t="shared" si="476"/>
        <v>0</v>
      </c>
      <c r="SCJ63" s="103">
        <f t="shared" si="476"/>
        <v>0</v>
      </c>
      <c r="SCK63" s="103">
        <f t="shared" si="476"/>
        <v>0</v>
      </c>
      <c r="SCL63" s="103">
        <f t="shared" si="476"/>
        <v>0</v>
      </c>
      <c r="SCM63" s="103">
        <f t="shared" si="476"/>
        <v>0</v>
      </c>
      <c r="SCN63" s="103">
        <f t="shared" si="476"/>
        <v>0</v>
      </c>
      <c r="SCO63" s="103">
        <f t="shared" si="476"/>
        <v>0</v>
      </c>
      <c r="SCP63" s="103">
        <f t="shared" si="476"/>
        <v>0</v>
      </c>
      <c r="SCQ63" s="103">
        <f t="shared" si="476"/>
        <v>0</v>
      </c>
      <c r="SCR63" s="103">
        <f t="shared" si="476"/>
        <v>0</v>
      </c>
      <c r="SCS63" s="103">
        <f t="shared" si="476"/>
        <v>0</v>
      </c>
      <c r="SCT63" s="103">
        <f t="shared" si="476"/>
        <v>0</v>
      </c>
      <c r="SCU63" s="103">
        <f t="shared" si="476"/>
        <v>0</v>
      </c>
      <c r="SCV63" s="103">
        <f t="shared" si="476"/>
        <v>0</v>
      </c>
      <c r="SCW63" s="103">
        <f t="shared" ref="SCW63:SFH63" si="477">SUM(SCW23:SCW40)</f>
        <v>0</v>
      </c>
      <c r="SCX63" s="103">
        <f t="shared" si="477"/>
        <v>0</v>
      </c>
      <c r="SCY63" s="103">
        <f t="shared" si="477"/>
        <v>0</v>
      </c>
      <c r="SCZ63" s="103">
        <f t="shared" si="477"/>
        <v>0</v>
      </c>
      <c r="SDA63" s="103">
        <f t="shared" si="477"/>
        <v>0</v>
      </c>
      <c r="SDB63" s="103">
        <f t="shared" si="477"/>
        <v>0</v>
      </c>
      <c r="SDC63" s="103">
        <f t="shared" si="477"/>
        <v>0</v>
      </c>
      <c r="SDD63" s="103">
        <f t="shared" si="477"/>
        <v>0</v>
      </c>
      <c r="SDE63" s="103">
        <f t="shared" si="477"/>
        <v>0</v>
      </c>
      <c r="SDF63" s="103">
        <f t="shared" si="477"/>
        <v>0</v>
      </c>
      <c r="SDG63" s="103">
        <f t="shared" si="477"/>
        <v>0</v>
      </c>
      <c r="SDH63" s="103">
        <f t="shared" si="477"/>
        <v>0</v>
      </c>
      <c r="SDI63" s="103">
        <f t="shared" si="477"/>
        <v>0</v>
      </c>
      <c r="SDJ63" s="103">
        <f t="shared" si="477"/>
        <v>0</v>
      </c>
      <c r="SDK63" s="103">
        <f t="shared" si="477"/>
        <v>0</v>
      </c>
      <c r="SDL63" s="103">
        <f t="shared" si="477"/>
        <v>0</v>
      </c>
      <c r="SDM63" s="103">
        <f t="shared" si="477"/>
        <v>0</v>
      </c>
      <c r="SDN63" s="103">
        <f t="shared" si="477"/>
        <v>0</v>
      </c>
      <c r="SDO63" s="103">
        <f t="shared" si="477"/>
        <v>0</v>
      </c>
      <c r="SDP63" s="103">
        <f t="shared" si="477"/>
        <v>0</v>
      </c>
      <c r="SDQ63" s="103">
        <f t="shared" si="477"/>
        <v>0</v>
      </c>
      <c r="SDR63" s="103">
        <f t="shared" si="477"/>
        <v>0</v>
      </c>
      <c r="SDS63" s="103">
        <f t="shared" si="477"/>
        <v>0</v>
      </c>
      <c r="SDT63" s="103">
        <f t="shared" si="477"/>
        <v>0</v>
      </c>
      <c r="SDU63" s="103">
        <f t="shared" si="477"/>
        <v>0</v>
      </c>
      <c r="SDV63" s="103">
        <f t="shared" si="477"/>
        <v>0</v>
      </c>
      <c r="SDW63" s="103">
        <f t="shared" si="477"/>
        <v>0</v>
      </c>
      <c r="SDX63" s="103">
        <f t="shared" si="477"/>
        <v>0</v>
      </c>
      <c r="SDY63" s="103">
        <f t="shared" si="477"/>
        <v>0</v>
      </c>
      <c r="SDZ63" s="103">
        <f t="shared" si="477"/>
        <v>0</v>
      </c>
      <c r="SEA63" s="103">
        <f t="shared" si="477"/>
        <v>0</v>
      </c>
      <c r="SEB63" s="103">
        <f t="shared" si="477"/>
        <v>0</v>
      </c>
      <c r="SEC63" s="103">
        <f t="shared" si="477"/>
        <v>0</v>
      </c>
      <c r="SED63" s="103">
        <f t="shared" si="477"/>
        <v>0</v>
      </c>
      <c r="SEE63" s="103">
        <f t="shared" si="477"/>
        <v>0</v>
      </c>
      <c r="SEF63" s="103">
        <f t="shared" si="477"/>
        <v>0</v>
      </c>
      <c r="SEG63" s="103">
        <f t="shared" si="477"/>
        <v>0</v>
      </c>
      <c r="SEH63" s="103">
        <f t="shared" si="477"/>
        <v>0</v>
      </c>
      <c r="SEI63" s="103">
        <f t="shared" si="477"/>
        <v>0</v>
      </c>
      <c r="SEJ63" s="103">
        <f t="shared" si="477"/>
        <v>0</v>
      </c>
      <c r="SEK63" s="103">
        <f t="shared" si="477"/>
        <v>0</v>
      </c>
      <c r="SEL63" s="103">
        <f t="shared" si="477"/>
        <v>0</v>
      </c>
      <c r="SEM63" s="103">
        <f t="shared" si="477"/>
        <v>0</v>
      </c>
      <c r="SEN63" s="103">
        <f t="shared" si="477"/>
        <v>0</v>
      </c>
      <c r="SEO63" s="103">
        <f t="shared" si="477"/>
        <v>0</v>
      </c>
      <c r="SEP63" s="103">
        <f t="shared" si="477"/>
        <v>0</v>
      </c>
      <c r="SEQ63" s="103">
        <f t="shared" si="477"/>
        <v>0</v>
      </c>
      <c r="SER63" s="103">
        <f t="shared" si="477"/>
        <v>0</v>
      </c>
      <c r="SES63" s="103">
        <f t="shared" si="477"/>
        <v>0</v>
      </c>
      <c r="SET63" s="103">
        <f t="shared" si="477"/>
        <v>0</v>
      </c>
      <c r="SEU63" s="103">
        <f t="shared" si="477"/>
        <v>0</v>
      </c>
      <c r="SEV63" s="103">
        <f t="shared" si="477"/>
        <v>0</v>
      </c>
      <c r="SEW63" s="103">
        <f t="shared" si="477"/>
        <v>0</v>
      </c>
      <c r="SEX63" s="103">
        <f t="shared" si="477"/>
        <v>0</v>
      </c>
      <c r="SEY63" s="103">
        <f t="shared" si="477"/>
        <v>0</v>
      </c>
      <c r="SEZ63" s="103">
        <f t="shared" si="477"/>
        <v>0</v>
      </c>
      <c r="SFA63" s="103">
        <f t="shared" si="477"/>
        <v>0</v>
      </c>
      <c r="SFB63" s="103">
        <f t="shared" si="477"/>
        <v>0</v>
      </c>
      <c r="SFC63" s="103">
        <f t="shared" si="477"/>
        <v>0</v>
      </c>
      <c r="SFD63" s="103">
        <f t="shared" si="477"/>
        <v>0</v>
      </c>
      <c r="SFE63" s="103">
        <f t="shared" si="477"/>
        <v>0</v>
      </c>
      <c r="SFF63" s="103">
        <f t="shared" si="477"/>
        <v>0</v>
      </c>
      <c r="SFG63" s="103">
        <f t="shared" si="477"/>
        <v>0</v>
      </c>
      <c r="SFH63" s="103">
        <f t="shared" si="477"/>
        <v>0</v>
      </c>
      <c r="SFI63" s="103">
        <f t="shared" ref="SFI63:SHT63" si="478">SUM(SFI23:SFI40)</f>
        <v>0</v>
      </c>
      <c r="SFJ63" s="103">
        <f t="shared" si="478"/>
        <v>0</v>
      </c>
      <c r="SFK63" s="103">
        <f t="shared" si="478"/>
        <v>0</v>
      </c>
      <c r="SFL63" s="103">
        <f t="shared" si="478"/>
        <v>0</v>
      </c>
      <c r="SFM63" s="103">
        <f t="shared" si="478"/>
        <v>0</v>
      </c>
      <c r="SFN63" s="103">
        <f t="shared" si="478"/>
        <v>0</v>
      </c>
      <c r="SFO63" s="103">
        <f t="shared" si="478"/>
        <v>0</v>
      </c>
      <c r="SFP63" s="103">
        <f t="shared" si="478"/>
        <v>0</v>
      </c>
      <c r="SFQ63" s="103">
        <f t="shared" si="478"/>
        <v>0</v>
      </c>
      <c r="SFR63" s="103">
        <f t="shared" si="478"/>
        <v>0</v>
      </c>
      <c r="SFS63" s="103">
        <f t="shared" si="478"/>
        <v>0</v>
      </c>
      <c r="SFT63" s="103">
        <f t="shared" si="478"/>
        <v>0</v>
      </c>
      <c r="SFU63" s="103">
        <f t="shared" si="478"/>
        <v>0</v>
      </c>
      <c r="SFV63" s="103">
        <f t="shared" si="478"/>
        <v>0</v>
      </c>
      <c r="SFW63" s="103">
        <f t="shared" si="478"/>
        <v>0</v>
      </c>
      <c r="SFX63" s="103">
        <f t="shared" si="478"/>
        <v>0</v>
      </c>
      <c r="SFY63" s="103">
        <f t="shared" si="478"/>
        <v>0</v>
      </c>
      <c r="SFZ63" s="103">
        <f t="shared" si="478"/>
        <v>0</v>
      </c>
      <c r="SGA63" s="103">
        <f t="shared" si="478"/>
        <v>0</v>
      </c>
      <c r="SGB63" s="103">
        <f t="shared" si="478"/>
        <v>0</v>
      </c>
      <c r="SGC63" s="103">
        <f t="shared" si="478"/>
        <v>0</v>
      </c>
      <c r="SGD63" s="103">
        <f t="shared" si="478"/>
        <v>0</v>
      </c>
      <c r="SGE63" s="103">
        <f t="shared" si="478"/>
        <v>0</v>
      </c>
      <c r="SGF63" s="103">
        <f t="shared" si="478"/>
        <v>0</v>
      </c>
      <c r="SGG63" s="103">
        <f t="shared" si="478"/>
        <v>0</v>
      </c>
      <c r="SGH63" s="103">
        <f t="shared" si="478"/>
        <v>0</v>
      </c>
      <c r="SGI63" s="103">
        <f t="shared" si="478"/>
        <v>0</v>
      </c>
      <c r="SGJ63" s="103">
        <f t="shared" si="478"/>
        <v>0</v>
      </c>
      <c r="SGK63" s="103">
        <f t="shared" si="478"/>
        <v>0</v>
      </c>
      <c r="SGL63" s="103">
        <f t="shared" si="478"/>
        <v>0</v>
      </c>
      <c r="SGM63" s="103">
        <f t="shared" si="478"/>
        <v>0</v>
      </c>
      <c r="SGN63" s="103">
        <f t="shared" si="478"/>
        <v>0</v>
      </c>
      <c r="SGO63" s="103">
        <f t="shared" si="478"/>
        <v>0</v>
      </c>
      <c r="SGP63" s="103">
        <f t="shared" si="478"/>
        <v>0</v>
      </c>
      <c r="SGQ63" s="103">
        <f t="shared" si="478"/>
        <v>0</v>
      </c>
      <c r="SGR63" s="103">
        <f t="shared" si="478"/>
        <v>0</v>
      </c>
      <c r="SGS63" s="103">
        <f t="shared" si="478"/>
        <v>0</v>
      </c>
      <c r="SGT63" s="103">
        <f t="shared" si="478"/>
        <v>0</v>
      </c>
      <c r="SGU63" s="103">
        <f t="shared" si="478"/>
        <v>0</v>
      </c>
      <c r="SGV63" s="103">
        <f t="shared" si="478"/>
        <v>0</v>
      </c>
      <c r="SGW63" s="103">
        <f t="shared" si="478"/>
        <v>0</v>
      </c>
      <c r="SGX63" s="103">
        <f t="shared" si="478"/>
        <v>0</v>
      </c>
      <c r="SGY63" s="103">
        <f t="shared" si="478"/>
        <v>0</v>
      </c>
      <c r="SGZ63" s="103">
        <f t="shared" si="478"/>
        <v>0</v>
      </c>
      <c r="SHA63" s="103">
        <f t="shared" si="478"/>
        <v>0</v>
      </c>
      <c r="SHB63" s="103">
        <f t="shared" si="478"/>
        <v>0</v>
      </c>
      <c r="SHC63" s="103">
        <f t="shared" si="478"/>
        <v>0</v>
      </c>
      <c r="SHD63" s="103">
        <f t="shared" si="478"/>
        <v>0</v>
      </c>
      <c r="SHE63" s="103">
        <f t="shared" si="478"/>
        <v>0</v>
      </c>
      <c r="SHF63" s="103">
        <f t="shared" si="478"/>
        <v>0</v>
      </c>
      <c r="SHG63" s="103">
        <f t="shared" si="478"/>
        <v>0</v>
      </c>
      <c r="SHH63" s="103">
        <f t="shared" si="478"/>
        <v>0</v>
      </c>
      <c r="SHI63" s="103">
        <f t="shared" si="478"/>
        <v>0</v>
      </c>
      <c r="SHJ63" s="103">
        <f t="shared" si="478"/>
        <v>0</v>
      </c>
      <c r="SHK63" s="103">
        <f t="shared" si="478"/>
        <v>0</v>
      </c>
      <c r="SHL63" s="103">
        <f t="shared" si="478"/>
        <v>0</v>
      </c>
      <c r="SHM63" s="103">
        <f t="shared" si="478"/>
        <v>0</v>
      </c>
      <c r="SHN63" s="103">
        <f t="shared" si="478"/>
        <v>0</v>
      </c>
      <c r="SHO63" s="103">
        <f t="shared" si="478"/>
        <v>0</v>
      </c>
      <c r="SHP63" s="103">
        <f t="shared" si="478"/>
        <v>0</v>
      </c>
      <c r="SHQ63" s="103">
        <f t="shared" si="478"/>
        <v>0</v>
      </c>
      <c r="SHR63" s="103">
        <f t="shared" si="478"/>
        <v>0</v>
      </c>
      <c r="SHS63" s="103">
        <f t="shared" si="478"/>
        <v>0</v>
      </c>
      <c r="SHT63" s="103">
        <f t="shared" si="478"/>
        <v>0</v>
      </c>
      <c r="SHU63" s="103">
        <f t="shared" ref="SHU63:SKF63" si="479">SUM(SHU23:SHU40)</f>
        <v>0</v>
      </c>
      <c r="SHV63" s="103">
        <f t="shared" si="479"/>
        <v>0</v>
      </c>
      <c r="SHW63" s="103">
        <f t="shared" si="479"/>
        <v>0</v>
      </c>
      <c r="SHX63" s="103">
        <f t="shared" si="479"/>
        <v>0</v>
      </c>
      <c r="SHY63" s="103">
        <f t="shared" si="479"/>
        <v>0</v>
      </c>
      <c r="SHZ63" s="103">
        <f t="shared" si="479"/>
        <v>0</v>
      </c>
      <c r="SIA63" s="103">
        <f t="shared" si="479"/>
        <v>0</v>
      </c>
      <c r="SIB63" s="103">
        <f t="shared" si="479"/>
        <v>0</v>
      </c>
      <c r="SIC63" s="103">
        <f t="shared" si="479"/>
        <v>0</v>
      </c>
      <c r="SID63" s="103">
        <f t="shared" si="479"/>
        <v>0</v>
      </c>
      <c r="SIE63" s="103">
        <f t="shared" si="479"/>
        <v>0</v>
      </c>
      <c r="SIF63" s="103">
        <f t="shared" si="479"/>
        <v>0</v>
      </c>
      <c r="SIG63" s="103">
        <f t="shared" si="479"/>
        <v>0</v>
      </c>
      <c r="SIH63" s="103">
        <f t="shared" si="479"/>
        <v>0</v>
      </c>
      <c r="SII63" s="103">
        <f t="shared" si="479"/>
        <v>0</v>
      </c>
      <c r="SIJ63" s="103">
        <f t="shared" si="479"/>
        <v>0</v>
      </c>
      <c r="SIK63" s="103">
        <f t="shared" si="479"/>
        <v>0</v>
      </c>
      <c r="SIL63" s="103">
        <f t="shared" si="479"/>
        <v>0</v>
      </c>
      <c r="SIM63" s="103">
        <f t="shared" si="479"/>
        <v>0</v>
      </c>
      <c r="SIN63" s="103">
        <f t="shared" si="479"/>
        <v>0</v>
      </c>
      <c r="SIO63" s="103">
        <f t="shared" si="479"/>
        <v>0</v>
      </c>
      <c r="SIP63" s="103">
        <f t="shared" si="479"/>
        <v>0</v>
      </c>
      <c r="SIQ63" s="103">
        <f t="shared" si="479"/>
        <v>0</v>
      </c>
      <c r="SIR63" s="103">
        <f t="shared" si="479"/>
        <v>0</v>
      </c>
      <c r="SIS63" s="103">
        <f t="shared" si="479"/>
        <v>0</v>
      </c>
      <c r="SIT63" s="103">
        <f t="shared" si="479"/>
        <v>0</v>
      </c>
      <c r="SIU63" s="103">
        <f t="shared" si="479"/>
        <v>0</v>
      </c>
      <c r="SIV63" s="103">
        <f t="shared" si="479"/>
        <v>0</v>
      </c>
      <c r="SIW63" s="103">
        <f t="shared" si="479"/>
        <v>0</v>
      </c>
      <c r="SIX63" s="103">
        <f t="shared" si="479"/>
        <v>0</v>
      </c>
      <c r="SIY63" s="103">
        <f t="shared" si="479"/>
        <v>0</v>
      </c>
      <c r="SIZ63" s="103">
        <f t="shared" si="479"/>
        <v>0</v>
      </c>
      <c r="SJA63" s="103">
        <f t="shared" si="479"/>
        <v>0</v>
      </c>
      <c r="SJB63" s="103">
        <f t="shared" si="479"/>
        <v>0</v>
      </c>
      <c r="SJC63" s="103">
        <f t="shared" si="479"/>
        <v>0</v>
      </c>
      <c r="SJD63" s="103">
        <f t="shared" si="479"/>
        <v>0</v>
      </c>
      <c r="SJE63" s="103">
        <f t="shared" si="479"/>
        <v>0</v>
      </c>
      <c r="SJF63" s="103">
        <f t="shared" si="479"/>
        <v>0</v>
      </c>
      <c r="SJG63" s="103">
        <f t="shared" si="479"/>
        <v>0</v>
      </c>
      <c r="SJH63" s="103">
        <f t="shared" si="479"/>
        <v>0</v>
      </c>
      <c r="SJI63" s="103">
        <f t="shared" si="479"/>
        <v>0</v>
      </c>
      <c r="SJJ63" s="103">
        <f t="shared" si="479"/>
        <v>0</v>
      </c>
      <c r="SJK63" s="103">
        <f t="shared" si="479"/>
        <v>0</v>
      </c>
      <c r="SJL63" s="103">
        <f t="shared" si="479"/>
        <v>0</v>
      </c>
      <c r="SJM63" s="103">
        <f t="shared" si="479"/>
        <v>0</v>
      </c>
      <c r="SJN63" s="103">
        <f t="shared" si="479"/>
        <v>0</v>
      </c>
      <c r="SJO63" s="103">
        <f t="shared" si="479"/>
        <v>0</v>
      </c>
      <c r="SJP63" s="103">
        <f t="shared" si="479"/>
        <v>0</v>
      </c>
      <c r="SJQ63" s="103">
        <f t="shared" si="479"/>
        <v>0</v>
      </c>
      <c r="SJR63" s="103">
        <f t="shared" si="479"/>
        <v>0</v>
      </c>
      <c r="SJS63" s="103">
        <f t="shared" si="479"/>
        <v>0</v>
      </c>
      <c r="SJT63" s="103">
        <f t="shared" si="479"/>
        <v>0</v>
      </c>
      <c r="SJU63" s="103">
        <f t="shared" si="479"/>
        <v>0</v>
      </c>
      <c r="SJV63" s="103">
        <f t="shared" si="479"/>
        <v>0</v>
      </c>
      <c r="SJW63" s="103">
        <f t="shared" si="479"/>
        <v>0</v>
      </c>
      <c r="SJX63" s="103">
        <f t="shared" si="479"/>
        <v>0</v>
      </c>
      <c r="SJY63" s="103">
        <f t="shared" si="479"/>
        <v>0</v>
      </c>
      <c r="SJZ63" s="103">
        <f t="shared" si="479"/>
        <v>0</v>
      </c>
      <c r="SKA63" s="103">
        <f t="shared" si="479"/>
        <v>0</v>
      </c>
      <c r="SKB63" s="103">
        <f t="shared" si="479"/>
        <v>0</v>
      </c>
      <c r="SKC63" s="103">
        <f t="shared" si="479"/>
        <v>0</v>
      </c>
      <c r="SKD63" s="103">
        <f t="shared" si="479"/>
        <v>0</v>
      </c>
      <c r="SKE63" s="103">
        <f t="shared" si="479"/>
        <v>0</v>
      </c>
      <c r="SKF63" s="103">
        <f t="shared" si="479"/>
        <v>0</v>
      </c>
      <c r="SKG63" s="103">
        <f t="shared" ref="SKG63:SMR63" si="480">SUM(SKG23:SKG40)</f>
        <v>0</v>
      </c>
      <c r="SKH63" s="103">
        <f t="shared" si="480"/>
        <v>0</v>
      </c>
      <c r="SKI63" s="103">
        <f t="shared" si="480"/>
        <v>0</v>
      </c>
      <c r="SKJ63" s="103">
        <f t="shared" si="480"/>
        <v>0</v>
      </c>
      <c r="SKK63" s="103">
        <f t="shared" si="480"/>
        <v>0</v>
      </c>
      <c r="SKL63" s="103">
        <f t="shared" si="480"/>
        <v>0</v>
      </c>
      <c r="SKM63" s="103">
        <f t="shared" si="480"/>
        <v>0</v>
      </c>
      <c r="SKN63" s="103">
        <f t="shared" si="480"/>
        <v>0</v>
      </c>
      <c r="SKO63" s="103">
        <f t="shared" si="480"/>
        <v>0</v>
      </c>
      <c r="SKP63" s="103">
        <f t="shared" si="480"/>
        <v>0</v>
      </c>
      <c r="SKQ63" s="103">
        <f t="shared" si="480"/>
        <v>0</v>
      </c>
      <c r="SKR63" s="103">
        <f t="shared" si="480"/>
        <v>0</v>
      </c>
      <c r="SKS63" s="103">
        <f t="shared" si="480"/>
        <v>0</v>
      </c>
      <c r="SKT63" s="103">
        <f t="shared" si="480"/>
        <v>0</v>
      </c>
      <c r="SKU63" s="103">
        <f t="shared" si="480"/>
        <v>0</v>
      </c>
      <c r="SKV63" s="103">
        <f t="shared" si="480"/>
        <v>0</v>
      </c>
      <c r="SKW63" s="103">
        <f t="shared" si="480"/>
        <v>0</v>
      </c>
      <c r="SKX63" s="103">
        <f t="shared" si="480"/>
        <v>0</v>
      </c>
      <c r="SKY63" s="103">
        <f t="shared" si="480"/>
        <v>0</v>
      </c>
      <c r="SKZ63" s="103">
        <f t="shared" si="480"/>
        <v>0</v>
      </c>
      <c r="SLA63" s="103">
        <f t="shared" si="480"/>
        <v>0</v>
      </c>
      <c r="SLB63" s="103">
        <f t="shared" si="480"/>
        <v>0</v>
      </c>
      <c r="SLC63" s="103">
        <f t="shared" si="480"/>
        <v>0</v>
      </c>
      <c r="SLD63" s="103">
        <f t="shared" si="480"/>
        <v>0</v>
      </c>
      <c r="SLE63" s="103">
        <f t="shared" si="480"/>
        <v>0</v>
      </c>
      <c r="SLF63" s="103">
        <f t="shared" si="480"/>
        <v>0</v>
      </c>
      <c r="SLG63" s="103">
        <f t="shared" si="480"/>
        <v>0</v>
      </c>
      <c r="SLH63" s="103">
        <f t="shared" si="480"/>
        <v>0</v>
      </c>
      <c r="SLI63" s="103">
        <f t="shared" si="480"/>
        <v>0</v>
      </c>
      <c r="SLJ63" s="103">
        <f t="shared" si="480"/>
        <v>0</v>
      </c>
      <c r="SLK63" s="103">
        <f t="shared" si="480"/>
        <v>0</v>
      </c>
      <c r="SLL63" s="103">
        <f t="shared" si="480"/>
        <v>0</v>
      </c>
      <c r="SLM63" s="103">
        <f t="shared" si="480"/>
        <v>0</v>
      </c>
      <c r="SLN63" s="103">
        <f t="shared" si="480"/>
        <v>0</v>
      </c>
      <c r="SLO63" s="103">
        <f t="shared" si="480"/>
        <v>0</v>
      </c>
      <c r="SLP63" s="103">
        <f t="shared" si="480"/>
        <v>0</v>
      </c>
      <c r="SLQ63" s="103">
        <f t="shared" si="480"/>
        <v>0</v>
      </c>
      <c r="SLR63" s="103">
        <f t="shared" si="480"/>
        <v>0</v>
      </c>
      <c r="SLS63" s="103">
        <f t="shared" si="480"/>
        <v>0</v>
      </c>
      <c r="SLT63" s="103">
        <f t="shared" si="480"/>
        <v>0</v>
      </c>
      <c r="SLU63" s="103">
        <f t="shared" si="480"/>
        <v>0</v>
      </c>
      <c r="SLV63" s="103">
        <f t="shared" si="480"/>
        <v>0</v>
      </c>
      <c r="SLW63" s="103">
        <f t="shared" si="480"/>
        <v>0</v>
      </c>
      <c r="SLX63" s="103">
        <f t="shared" si="480"/>
        <v>0</v>
      </c>
      <c r="SLY63" s="103">
        <f t="shared" si="480"/>
        <v>0</v>
      </c>
      <c r="SLZ63" s="103">
        <f t="shared" si="480"/>
        <v>0</v>
      </c>
      <c r="SMA63" s="103">
        <f t="shared" si="480"/>
        <v>0</v>
      </c>
      <c r="SMB63" s="103">
        <f t="shared" si="480"/>
        <v>0</v>
      </c>
      <c r="SMC63" s="103">
        <f t="shared" si="480"/>
        <v>0</v>
      </c>
      <c r="SMD63" s="103">
        <f t="shared" si="480"/>
        <v>0</v>
      </c>
      <c r="SME63" s="103">
        <f t="shared" si="480"/>
        <v>0</v>
      </c>
      <c r="SMF63" s="103">
        <f t="shared" si="480"/>
        <v>0</v>
      </c>
      <c r="SMG63" s="103">
        <f t="shared" si="480"/>
        <v>0</v>
      </c>
      <c r="SMH63" s="103">
        <f t="shared" si="480"/>
        <v>0</v>
      </c>
      <c r="SMI63" s="103">
        <f t="shared" si="480"/>
        <v>0</v>
      </c>
      <c r="SMJ63" s="103">
        <f t="shared" si="480"/>
        <v>0</v>
      </c>
      <c r="SMK63" s="103">
        <f t="shared" si="480"/>
        <v>0</v>
      </c>
      <c r="SML63" s="103">
        <f t="shared" si="480"/>
        <v>0</v>
      </c>
      <c r="SMM63" s="103">
        <f t="shared" si="480"/>
        <v>0</v>
      </c>
      <c r="SMN63" s="103">
        <f t="shared" si="480"/>
        <v>0</v>
      </c>
      <c r="SMO63" s="103">
        <f t="shared" si="480"/>
        <v>0</v>
      </c>
      <c r="SMP63" s="103">
        <f t="shared" si="480"/>
        <v>0</v>
      </c>
      <c r="SMQ63" s="103">
        <f t="shared" si="480"/>
        <v>0</v>
      </c>
      <c r="SMR63" s="103">
        <f t="shared" si="480"/>
        <v>0</v>
      </c>
      <c r="SMS63" s="103">
        <f t="shared" ref="SMS63:SPD63" si="481">SUM(SMS23:SMS40)</f>
        <v>0</v>
      </c>
      <c r="SMT63" s="103">
        <f t="shared" si="481"/>
        <v>0</v>
      </c>
      <c r="SMU63" s="103">
        <f t="shared" si="481"/>
        <v>0</v>
      </c>
      <c r="SMV63" s="103">
        <f t="shared" si="481"/>
        <v>0</v>
      </c>
      <c r="SMW63" s="103">
        <f t="shared" si="481"/>
        <v>0</v>
      </c>
      <c r="SMX63" s="103">
        <f t="shared" si="481"/>
        <v>0</v>
      </c>
      <c r="SMY63" s="103">
        <f t="shared" si="481"/>
        <v>0</v>
      </c>
      <c r="SMZ63" s="103">
        <f t="shared" si="481"/>
        <v>0</v>
      </c>
      <c r="SNA63" s="103">
        <f t="shared" si="481"/>
        <v>0</v>
      </c>
      <c r="SNB63" s="103">
        <f t="shared" si="481"/>
        <v>0</v>
      </c>
      <c r="SNC63" s="103">
        <f t="shared" si="481"/>
        <v>0</v>
      </c>
      <c r="SND63" s="103">
        <f t="shared" si="481"/>
        <v>0</v>
      </c>
      <c r="SNE63" s="103">
        <f t="shared" si="481"/>
        <v>0</v>
      </c>
      <c r="SNF63" s="103">
        <f t="shared" si="481"/>
        <v>0</v>
      </c>
      <c r="SNG63" s="103">
        <f t="shared" si="481"/>
        <v>0</v>
      </c>
      <c r="SNH63" s="103">
        <f t="shared" si="481"/>
        <v>0</v>
      </c>
      <c r="SNI63" s="103">
        <f t="shared" si="481"/>
        <v>0</v>
      </c>
      <c r="SNJ63" s="103">
        <f t="shared" si="481"/>
        <v>0</v>
      </c>
      <c r="SNK63" s="103">
        <f t="shared" si="481"/>
        <v>0</v>
      </c>
      <c r="SNL63" s="103">
        <f t="shared" si="481"/>
        <v>0</v>
      </c>
      <c r="SNM63" s="103">
        <f t="shared" si="481"/>
        <v>0</v>
      </c>
      <c r="SNN63" s="103">
        <f t="shared" si="481"/>
        <v>0</v>
      </c>
      <c r="SNO63" s="103">
        <f t="shared" si="481"/>
        <v>0</v>
      </c>
      <c r="SNP63" s="103">
        <f t="shared" si="481"/>
        <v>0</v>
      </c>
      <c r="SNQ63" s="103">
        <f t="shared" si="481"/>
        <v>0</v>
      </c>
      <c r="SNR63" s="103">
        <f t="shared" si="481"/>
        <v>0</v>
      </c>
      <c r="SNS63" s="103">
        <f t="shared" si="481"/>
        <v>0</v>
      </c>
      <c r="SNT63" s="103">
        <f t="shared" si="481"/>
        <v>0</v>
      </c>
      <c r="SNU63" s="103">
        <f t="shared" si="481"/>
        <v>0</v>
      </c>
      <c r="SNV63" s="103">
        <f t="shared" si="481"/>
        <v>0</v>
      </c>
      <c r="SNW63" s="103">
        <f t="shared" si="481"/>
        <v>0</v>
      </c>
      <c r="SNX63" s="103">
        <f t="shared" si="481"/>
        <v>0</v>
      </c>
      <c r="SNY63" s="103">
        <f t="shared" si="481"/>
        <v>0</v>
      </c>
      <c r="SNZ63" s="103">
        <f t="shared" si="481"/>
        <v>0</v>
      </c>
      <c r="SOA63" s="103">
        <f t="shared" si="481"/>
        <v>0</v>
      </c>
      <c r="SOB63" s="103">
        <f t="shared" si="481"/>
        <v>0</v>
      </c>
      <c r="SOC63" s="103">
        <f t="shared" si="481"/>
        <v>0</v>
      </c>
      <c r="SOD63" s="103">
        <f t="shared" si="481"/>
        <v>0</v>
      </c>
      <c r="SOE63" s="103">
        <f t="shared" si="481"/>
        <v>0</v>
      </c>
      <c r="SOF63" s="103">
        <f t="shared" si="481"/>
        <v>0</v>
      </c>
      <c r="SOG63" s="103">
        <f t="shared" si="481"/>
        <v>0</v>
      </c>
      <c r="SOH63" s="103">
        <f t="shared" si="481"/>
        <v>0</v>
      </c>
      <c r="SOI63" s="103">
        <f t="shared" si="481"/>
        <v>0</v>
      </c>
      <c r="SOJ63" s="103">
        <f t="shared" si="481"/>
        <v>0</v>
      </c>
      <c r="SOK63" s="103">
        <f t="shared" si="481"/>
        <v>0</v>
      </c>
      <c r="SOL63" s="103">
        <f t="shared" si="481"/>
        <v>0</v>
      </c>
      <c r="SOM63" s="103">
        <f t="shared" si="481"/>
        <v>0</v>
      </c>
      <c r="SON63" s="103">
        <f t="shared" si="481"/>
        <v>0</v>
      </c>
      <c r="SOO63" s="103">
        <f t="shared" si="481"/>
        <v>0</v>
      </c>
      <c r="SOP63" s="103">
        <f t="shared" si="481"/>
        <v>0</v>
      </c>
      <c r="SOQ63" s="103">
        <f t="shared" si="481"/>
        <v>0</v>
      </c>
      <c r="SOR63" s="103">
        <f t="shared" si="481"/>
        <v>0</v>
      </c>
      <c r="SOS63" s="103">
        <f t="shared" si="481"/>
        <v>0</v>
      </c>
      <c r="SOT63" s="103">
        <f t="shared" si="481"/>
        <v>0</v>
      </c>
      <c r="SOU63" s="103">
        <f t="shared" si="481"/>
        <v>0</v>
      </c>
      <c r="SOV63" s="103">
        <f t="shared" si="481"/>
        <v>0</v>
      </c>
      <c r="SOW63" s="103">
        <f t="shared" si="481"/>
        <v>0</v>
      </c>
      <c r="SOX63" s="103">
        <f t="shared" si="481"/>
        <v>0</v>
      </c>
      <c r="SOY63" s="103">
        <f t="shared" si="481"/>
        <v>0</v>
      </c>
      <c r="SOZ63" s="103">
        <f t="shared" si="481"/>
        <v>0</v>
      </c>
      <c r="SPA63" s="103">
        <f t="shared" si="481"/>
        <v>0</v>
      </c>
      <c r="SPB63" s="103">
        <f t="shared" si="481"/>
        <v>0</v>
      </c>
      <c r="SPC63" s="103">
        <f t="shared" si="481"/>
        <v>0</v>
      </c>
      <c r="SPD63" s="103">
        <f t="shared" si="481"/>
        <v>0</v>
      </c>
      <c r="SPE63" s="103">
        <f t="shared" ref="SPE63:SRP63" si="482">SUM(SPE23:SPE40)</f>
        <v>0</v>
      </c>
      <c r="SPF63" s="103">
        <f t="shared" si="482"/>
        <v>0</v>
      </c>
      <c r="SPG63" s="103">
        <f t="shared" si="482"/>
        <v>0</v>
      </c>
      <c r="SPH63" s="103">
        <f t="shared" si="482"/>
        <v>0</v>
      </c>
      <c r="SPI63" s="103">
        <f t="shared" si="482"/>
        <v>0</v>
      </c>
      <c r="SPJ63" s="103">
        <f t="shared" si="482"/>
        <v>0</v>
      </c>
      <c r="SPK63" s="103">
        <f t="shared" si="482"/>
        <v>0</v>
      </c>
      <c r="SPL63" s="103">
        <f t="shared" si="482"/>
        <v>0</v>
      </c>
      <c r="SPM63" s="103">
        <f t="shared" si="482"/>
        <v>0</v>
      </c>
      <c r="SPN63" s="103">
        <f t="shared" si="482"/>
        <v>0</v>
      </c>
      <c r="SPO63" s="103">
        <f t="shared" si="482"/>
        <v>0</v>
      </c>
      <c r="SPP63" s="103">
        <f t="shared" si="482"/>
        <v>0</v>
      </c>
      <c r="SPQ63" s="103">
        <f t="shared" si="482"/>
        <v>0</v>
      </c>
      <c r="SPR63" s="103">
        <f t="shared" si="482"/>
        <v>0</v>
      </c>
      <c r="SPS63" s="103">
        <f t="shared" si="482"/>
        <v>0</v>
      </c>
      <c r="SPT63" s="103">
        <f t="shared" si="482"/>
        <v>0</v>
      </c>
      <c r="SPU63" s="103">
        <f t="shared" si="482"/>
        <v>0</v>
      </c>
      <c r="SPV63" s="103">
        <f t="shared" si="482"/>
        <v>0</v>
      </c>
      <c r="SPW63" s="103">
        <f t="shared" si="482"/>
        <v>0</v>
      </c>
      <c r="SPX63" s="103">
        <f t="shared" si="482"/>
        <v>0</v>
      </c>
      <c r="SPY63" s="103">
        <f t="shared" si="482"/>
        <v>0</v>
      </c>
      <c r="SPZ63" s="103">
        <f t="shared" si="482"/>
        <v>0</v>
      </c>
      <c r="SQA63" s="103">
        <f t="shared" si="482"/>
        <v>0</v>
      </c>
      <c r="SQB63" s="103">
        <f t="shared" si="482"/>
        <v>0</v>
      </c>
      <c r="SQC63" s="103">
        <f t="shared" si="482"/>
        <v>0</v>
      </c>
      <c r="SQD63" s="103">
        <f t="shared" si="482"/>
        <v>0</v>
      </c>
      <c r="SQE63" s="103">
        <f t="shared" si="482"/>
        <v>0</v>
      </c>
      <c r="SQF63" s="103">
        <f t="shared" si="482"/>
        <v>0</v>
      </c>
      <c r="SQG63" s="103">
        <f t="shared" si="482"/>
        <v>0</v>
      </c>
      <c r="SQH63" s="103">
        <f t="shared" si="482"/>
        <v>0</v>
      </c>
      <c r="SQI63" s="103">
        <f t="shared" si="482"/>
        <v>0</v>
      </c>
      <c r="SQJ63" s="103">
        <f t="shared" si="482"/>
        <v>0</v>
      </c>
      <c r="SQK63" s="103">
        <f t="shared" si="482"/>
        <v>0</v>
      </c>
      <c r="SQL63" s="103">
        <f t="shared" si="482"/>
        <v>0</v>
      </c>
      <c r="SQM63" s="103">
        <f t="shared" si="482"/>
        <v>0</v>
      </c>
      <c r="SQN63" s="103">
        <f t="shared" si="482"/>
        <v>0</v>
      </c>
      <c r="SQO63" s="103">
        <f t="shared" si="482"/>
        <v>0</v>
      </c>
      <c r="SQP63" s="103">
        <f t="shared" si="482"/>
        <v>0</v>
      </c>
      <c r="SQQ63" s="103">
        <f t="shared" si="482"/>
        <v>0</v>
      </c>
      <c r="SQR63" s="103">
        <f t="shared" si="482"/>
        <v>0</v>
      </c>
      <c r="SQS63" s="103">
        <f t="shared" si="482"/>
        <v>0</v>
      </c>
      <c r="SQT63" s="103">
        <f t="shared" si="482"/>
        <v>0</v>
      </c>
      <c r="SQU63" s="103">
        <f t="shared" si="482"/>
        <v>0</v>
      </c>
      <c r="SQV63" s="103">
        <f t="shared" si="482"/>
        <v>0</v>
      </c>
      <c r="SQW63" s="103">
        <f t="shared" si="482"/>
        <v>0</v>
      </c>
      <c r="SQX63" s="103">
        <f t="shared" si="482"/>
        <v>0</v>
      </c>
      <c r="SQY63" s="103">
        <f t="shared" si="482"/>
        <v>0</v>
      </c>
      <c r="SQZ63" s="103">
        <f t="shared" si="482"/>
        <v>0</v>
      </c>
      <c r="SRA63" s="103">
        <f t="shared" si="482"/>
        <v>0</v>
      </c>
      <c r="SRB63" s="103">
        <f t="shared" si="482"/>
        <v>0</v>
      </c>
      <c r="SRC63" s="103">
        <f t="shared" si="482"/>
        <v>0</v>
      </c>
      <c r="SRD63" s="103">
        <f t="shared" si="482"/>
        <v>0</v>
      </c>
      <c r="SRE63" s="103">
        <f t="shared" si="482"/>
        <v>0</v>
      </c>
      <c r="SRF63" s="103">
        <f t="shared" si="482"/>
        <v>0</v>
      </c>
      <c r="SRG63" s="103">
        <f t="shared" si="482"/>
        <v>0</v>
      </c>
      <c r="SRH63" s="103">
        <f t="shared" si="482"/>
        <v>0</v>
      </c>
      <c r="SRI63" s="103">
        <f t="shared" si="482"/>
        <v>0</v>
      </c>
      <c r="SRJ63" s="103">
        <f t="shared" si="482"/>
        <v>0</v>
      </c>
      <c r="SRK63" s="103">
        <f t="shared" si="482"/>
        <v>0</v>
      </c>
      <c r="SRL63" s="103">
        <f t="shared" si="482"/>
        <v>0</v>
      </c>
      <c r="SRM63" s="103">
        <f t="shared" si="482"/>
        <v>0</v>
      </c>
      <c r="SRN63" s="103">
        <f t="shared" si="482"/>
        <v>0</v>
      </c>
      <c r="SRO63" s="103">
        <f t="shared" si="482"/>
        <v>0</v>
      </c>
      <c r="SRP63" s="103">
        <f t="shared" si="482"/>
        <v>0</v>
      </c>
      <c r="SRQ63" s="103">
        <f t="shared" ref="SRQ63:SUB63" si="483">SUM(SRQ23:SRQ40)</f>
        <v>0</v>
      </c>
      <c r="SRR63" s="103">
        <f t="shared" si="483"/>
        <v>0</v>
      </c>
      <c r="SRS63" s="103">
        <f t="shared" si="483"/>
        <v>0</v>
      </c>
      <c r="SRT63" s="103">
        <f t="shared" si="483"/>
        <v>0</v>
      </c>
      <c r="SRU63" s="103">
        <f t="shared" si="483"/>
        <v>0</v>
      </c>
      <c r="SRV63" s="103">
        <f t="shared" si="483"/>
        <v>0</v>
      </c>
      <c r="SRW63" s="103">
        <f t="shared" si="483"/>
        <v>0</v>
      </c>
      <c r="SRX63" s="103">
        <f t="shared" si="483"/>
        <v>0</v>
      </c>
      <c r="SRY63" s="103">
        <f t="shared" si="483"/>
        <v>0</v>
      </c>
      <c r="SRZ63" s="103">
        <f t="shared" si="483"/>
        <v>0</v>
      </c>
      <c r="SSA63" s="103">
        <f t="shared" si="483"/>
        <v>0</v>
      </c>
      <c r="SSB63" s="103">
        <f t="shared" si="483"/>
        <v>0</v>
      </c>
      <c r="SSC63" s="103">
        <f t="shared" si="483"/>
        <v>0</v>
      </c>
      <c r="SSD63" s="103">
        <f t="shared" si="483"/>
        <v>0</v>
      </c>
      <c r="SSE63" s="103">
        <f t="shared" si="483"/>
        <v>0</v>
      </c>
      <c r="SSF63" s="103">
        <f t="shared" si="483"/>
        <v>0</v>
      </c>
      <c r="SSG63" s="103">
        <f t="shared" si="483"/>
        <v>0</v>
      </c>
      <c r="SSH63" s="103">
        <f t="shared" si="483"/>
        <v>0</v>
      </c>
      <c r="SSI63" s="103">
        <f t="shared" si="483"/>
        <v>0</v>
      </c>
      <c r="SSJ63" s="103">
        <f t="shared" si="483"/>
        <v>0</v>
      </c>
      <c r="SSK63" s="103">
        <f t="shared" si="483"/>
        <v>0</v>
      </c>
      <c r="SSL63" s="103">
        <f t="shared" si="483"/>
        <v>0</v>
      </c>
      <c r="SSM63" s="103">
        <f t="shared" si="483"/>
        <v>0</v>
      </c>
      <c r="SSN63" s="103">
        <f t="shared" si="483"/>
        <v>0</v>
      </c>
      <c r="SSO63" s="103">
        <f t="shared" si="483"/>
        <v>0</v>
      </c>
      <c r="SSP63" s="103">
        <f t="shared" si="483"/>
        <v>0</v>
      </c>
      <c r="SSQ63" s="103">
        <f t="shared" si="483"/>
        <v>0</v>
      </c>
      <c r="SSR63" s="103">
        <f t="shared" si="483"/>
        <v>0</v>
      </c>
      <c r="SSS63" s="103">
        <f t="shared" si="483"/>
        <v>0</v>
      </c>
      <c r="SST63" s="103">
        <f t="shared" si="483"/>
        <v>0</v>
      </c>
      <c r="SSU63" s="103">
        <f t="shared" si="483"/>
        <v>0</v>
      </c>
      <c r="SSV63" s="103">
        <f t="shared" si="483"/>
        <v>0</v>
      </c>
      <c r="SSW63" s="103">
        <f t="shared" si="483"/>
        <v>0</v>
      </c>
      <c r="SSX63" s="103">
        <f t="shared" si="483"/>
        <v>0</v>
      </c>
      <c r="SSY63" s="103">
        <f t="shared" si="483"/>
        <v>0</v>
      </c>
      <c r="SSZ63" s="103">
        <f t="shared" si="483"/>
        <v>0</v>
      </c>
      <c r="STA63" s="103">
        <f t="shared" si="483"/>
        <v>0</v>
      </c>
      <c r="STB63" s="103">
        <f t="shared" si="483"/>
        <v>0</v>
      </c>
      <c r="STC63" s="103">
        <f t="shared" si="483"/>
        <v>0</v>
      </c>
      <c r="STD63" s="103">
        <f t="shared" si="483"/>
        <v>0</v>
      </c>
      <c r="STE63" s="103">
        <f t="shared" si="483"/>
        <v>0</v>
      </c>
      <c r="STF63" s="103">
        <f t="shared" si="483"/>
        <v>0</v>
      </c>
      <c r="STG63" s="103">
        <f t="shared" si="483"/>
        <v>0</v>
      </c>
      <c r="STH63" s="103">
        <f t="shared" si="483"/>
        <v>0</v>
      </c>
      <c r="STI63" s="103">
        <f t="shared" si="483"/>
        <v>0</v>
      </c>
      <c r="STJ63" s="103">
        <f t="shared" si="483"/>
        <v>0</v>
      </c>
      <c r="STK63" s="103">
        <f t="shared" si="483"/>
        <v>0</v>
      </c>
      <c r="STL63" s="103">
        <f t="shared" si="483"/>
        <v>0</v>
      </c>
      <c r="STM63" s="103">
        <f t="shared" si="483"/>
        <v>0</v>
      </c>
      <c r="STN63" s="103">
        <f t="shared" si="483"/>
        <v>0</v>
      </c>
      <c r="STO63" s="103">
        <f t="shared" si="483"/>
        <v>0</v>
      </c>
      <c r="STP63" s="103">
        <f t="shared" si="483"/>
        <v>0</v>
      </c>
      <c r="STQ63" s="103">
        <f t="shared" si="483"/>
        <v>0</v>
      </c>
      <c r="STR63" s="103">
        <f t="shared" si="483"/>
        <v>0</v>
      </c>
      <c r="STS63" s="103">
        <f t="shared" si="483"/>
        <v>0</v>
      </c>
      <c r="STT63" s="103">
        <f t="shared" si="483"/>
        <v>0</v>
      </c>
      <c r="STU63" s="103">
        <f t="shared" si="483"/>
        <v>0</v>
      </c>
      <c r="STV63" s="103">
        <f t="shared" si="483"/>
        <v>0</v>
      </c>
      <c r="STW63" s="103">
        <f t="shared" si="483"/>
        <v>0</v>
      </c>
      <c r="STX63" s="103">
        <f t="shared" si="483"/>
        <v>0</v>
      </c>
      <c r="STY63" s="103">
        <f t="shared" si="483"/>
        <v>0</v>
      </c>
      <c r="STZ63" s="103">
        <f t="shared" si="483"/>
        <v>0</v>
      </c>
      <c r="SUA63" s="103">
        <f t="shared" si="483"/>
        <v>0</v>
      </c>
      <c r="SUB63" s="103">
        <f t="shared" si="483"/>
        <v>0</v>
      </c>
      <c r="SUC63" s="103">
        <f t="shared" ref="SUC63:SWN63" si="484">SUM(SUC23:SUC40)</f>
        <v>0</v>
      </c>
      <c r="SUD63" s="103">
        <f t="shared" si="484"/>
        <v>0</v>
      </c>
      <c r="SUE63" s="103">
        <f t="shared" si="484"/>
        <v>0</v>
      </c>
      <c r="SUF63" s="103">
        <f t="shared" si="484"/>
        <v>0</v>
      </c>
      <c r="SUG63" s="103">
        <f t="shared" si="484"/>
        <v>0</v>
      </c>
      <c r="SUH63" s="103">
        <f t="shared" si="484"/>
        <v>0</v>
      </c>
      <c r="SUI63" s="103">
        <f t="shared" si="484"/>
        <v>0</v>
      </c>
      <c r="SUJ63" s="103">
        <f t="shared" si="484"/>
        <v>0</v>
      </c>
      <c r="SUK63" s="103">
        <f t="shared" si="484"/>
        <v>0</v>
      </c>
      <c r="SUL63" s="103">
        <f t="shared" si="484"/>
        <v>0</v>
      </c>
      <c r="SUM63" s="103">
        <f t="shared" si="484"/>
        <v>0</v>
      </c>
      <c r="SUN63" s="103">
        <f t="shared" si="484"/>
        <v>0</v>
      </c>
      <c r="SUO63" s="103">
        <f t="shared" si="484"/>
        <v>0</v>
      </c>
      <c r="SUP63" s="103">
        <f t="shared" si="484"/>
        <v>0</v>
      </c>
      <c r="SUQ63" s="103">
        <f t="shared" si="484"/>
        <v>0</v>
      </c>
      <c r="SUR63" s="103">
        <f t="shared" si="484"/>
        <v>0</v>
      </c>
      <c r="SUS63" s="103">
        <f t="shared" si="484"/>
        <v>0</v>
      </c>
      <c r="SUT63" s="103">
        <f t="shared" si="484"/>
        <v>0</v>
      </c>
      <c r="SUU63" s="103">
        <f t="shared" si="484"/>
        <v>0</v>
      </c>
      <c r="SUV63" s="103">
        <f t="shared" si="484"/>
        <v>0</v>
      </c>
      <c r="SUW63" s="103">
        <f t="shared" si="484"/>
        <v>0</v>
      </c>
      <c r="SUX63" s="103">
        <f t="shared" si="484"/>
        <v>0</v>
      </c>
      <c r="SUY63" s="103">
        <f t="shared" si="484"/>
        <v>0</v>
      </c>
      <c r="SUZ63" s="103">
        <f t="shared" si="484"/>
        <v>0</v>
      </c>
      <c r="SVA63" s="103">
        <f t="shared" si="484"/>
        <v>0</v>
      </c>
      <c r="SVB63" s="103">
        <f t="shared" si="484"/>
        <v>0</v>
      </c>
      <c r="SVC63" s="103">
        <f t="shared" si="484"/>
        <v>0</v>
      </c>
      <c r="SVD63" s="103">
        <f t="shared" si="484"/>
        <v>0</v>
      </c>
      <c r="SVE63" s="103">
        <f t="shared" si="484"/>
        <v>0</v>
      </c>
      <c r="SVF63" s="103">
        <f t="shared" si="484"/>
        <v>0</v>
      </c>
      <c r="SVG63" s="103">
        <f t="shared" si="484"/>
        <v>0</v>
      </c>
      <c r="SVH63" s="103">
        <f t="shared" si="484"/>
        <v>0</v>
      </c>
      <c r="SVI63" s="103">
        <f t="shared" si="484"/>
        <v>0</v>
      </c>
      <c r="SVJ63" s="103">
        <f t="shared" si="484"/>
        <v>0</v>
      </c>
      <c r="SVK63" s="103">
        <f t="shared" si="484"/>
        <v>0</v>
      </c>
      <c r="SVL63" s="103">
        <f t="shared" si="484"/>
        <v>0</v>
      </c>
      <c r="SVM63" s="103">
        <f t="shared" si="484"/>
        <v>0</v>
      </c>
      <c r="SVN63" s="103">
        <f t="shared" si="484"/>
        <v>0</v>
      </c>
      <c r="SVO63" s="103">
        <f t="shared" si="484"/>
        <v>0</v>
      </c>
      <c r="SVP63" s="103">
        <f t="shared" si="484"/>
        <v>0</v>
      </c>
      <c r="SVQ63" s="103">
        <f t="shared" si="484"/>
        <v>0</v>
      </c>
      <c r="SVR63" s="103">
        <f t="shared" si="484"/>
        <v>0</v>
      </c>
      <c r="SVS63" s="103">
        <f t="shared" si="484"/>
        <v>0</v>
      </c>
      <c r="SVT63" s="103">
        <f t="shared" si="484"/>
        <v>0</v>
      </c>
      <c r="SVU63" s="103">
        <f t="shared" si="484"/>
        <v>0</v>
      </c>
      <c r="SVV63" s="103">
        <f t="shared" si="484"/>
        <v>0</v>
      </c>
      <c r="SVW63" s="103">
        <f t="shared" si="484"/>
        <v>0</v>
      </c>
      <c r="SVX63" s="103">
        <f t="shared" si="484"/>
        <v>0</v>
      </c>
      <c r="SVY63" s="103">
        <f t="shared" si="484"/>
        <v>0</v>
      </c>
      <c r="SVZ63" s="103">
        <f t="shared" si="484"/>
        <v>0</v>
      </c>
      <c r="SWA63" s="103">
        <f t="shared" si="484"/>
        <v>0</v>
      </c>
      <c r="SWB63" s="103">
        <f t="shared" si="484"/>
        <v>0</v>
      </c>
      <c r="SWC63" s="103">
        <f t="shared" si="484"/>
        <v>0</v>
      </c>
      <c r="SWD63" s="103">
        <f t="shared" si="484"/>
        <v>0</v>
      </c>
      <c r="SWE63" s="103">
        <f t="shared" si="484"/>
        <v>0</v>
      </c>
      <c r="SWF63" s="103">
        <f t="shared" si="484"/>
        <v>0</v>
      </c>
      <c r="SWG63" s="103">
        <f t="shared" si="484"/>
        <v>0</v>
      </c>
      <c r="SWH63" s="103">
        <f t="shared" si="484"/>
        <v>0</v>
      </c>
      <c r="SWI63" s="103">
        <f t="shared" si="484"/>
        <v>0</v>
      </c>
      <c r="SWJ63" s="103">
        <f t="shared" si="484"/>
        <v>0</v>
      </c>
      <c r="SWK63" s="103">
        <f t="shared" si="484"/>
        <v>0</v>
      </c>
      <c r="SWL63" s="103">
        <f t="shared" si="484"/>
        <v>0</v>
      </c>
      <c r="SWM63" s="103">
        <f t="shared" si="484"/>
        <v>0</v>
      </c>
      <c r="SWN63" s="103">
        <f t="shared" si="484"/>
        <v>0</v>
      </c>
      <c r="SWO63" s="103">
        <f t="shared" ref="SWO63:SYZ63" si="485">SUM(SWO23:SWO40)</f>
        <v>0</v>
      </c>
      <c r="SWP63" s="103">
        <f t="shared" si="485"/>
        <v>0</v>
      </c>
      <c r="SWQ63" s="103">
        <f t="shared" si="485"/>
        <v>0</v>
      </c>
      <c r="SWR63" s="103">
        <f t="shared" si="485"/>
        <v>0</v>
      </c>
      <c r="SWS63" s="103">
        <f t="shared" si="485"/>
        <v>0</v>
      </c>
      <c r="SWT63" s="103">
        <f t="shared" si="485"/>
        <v>0</v>
      </c>
      <c r="SWU63" s="103">
        <f t="shared" si="485"/>
        <v>0</v>
      </c>
      <c r="SWV63" s="103">
        <f t="shared" si="485"/>
        <v>0</v>
      </c>
      <c r="SWW63" s="103">
        <f t="shared" si="485"/>
        <v>0</v>
      </c>
      <c r="SWX63" s="103">
        <f t="shared" si="485"/>
        <v>0</v>
      </c>
      <c r="SWY63" s="103">
        <f t="shared" si="485"/>
        <v>0</v>
      </c>
      <c r="SWZ63" s="103">
        <f t="shared" si="485"/>
        <v>0</v>
      </c>
      <c r="SXA63" s="103">
        <f t="shared" si="485"/>
        <v>0</v>
      </c>
      <c r="SXB63" s="103">
        <f t="shared" si="485"/>
        <v>0</v>
      </c>
      <c r="SXC63" s="103">
        <f t="shared" si="485"/>
        <v>0</v>
      </c>
      <c r="SXD63" s="103">
        <f t="shared" si="485"/>
        <v>0</v>
      </c>
      <c r="SXE63" s="103">
        <f t="shared" si="485"/>
        <v>0</v>
      </c>
      <c r="SXF63" s="103">
        <f t="shared" si="485"/>
        <v>0</v>
      </c>
      <c r="SXG63" s="103">
        <f t="shared" si="485"/>
        <v>0</v>
      </c>
      <c r="SXH63" s="103">
        <f t="shared" si="485"/>
        <v>0</v>
      </c>
      <c r="SXI63" s="103">
        <f t="shared" si="485"/>
        <v>0</v>
      </c>
      <c r="SXJ63" s="103">
        <f t="shared" si="485"/>
        <v>0</v>
      </c>
      <c r="SXK63" s="103">
        <f t="shared" si="485"/>
        <v>0</v>
      </c>
      <c r="SXL63" s="103">
        <f t="shared" si="485"/>
        <v>0</v>
      </c>
      <c r="SXM63" s="103">
        <f t="shared" si="485"/>
        <v>0</v>
      </c>
      <c r="SXN63" s="103">
        <f t="shared" si="485"/>
        <v>0</v>
      </c>
      <c r="SXO63" s="103">
        <f t="shared" si="485"/>
        <v>0</v>
      </c>
      <c r="SXP63" s="103">
        <f t="shared" si="485"/>
        <v>0</v>
      </c>
      <c r="SXQ63" s="103">
        <f t="shared" si="485"/>
        <v>0</v>
      </c>
      <c r="SXR63" s="103">
        <f t="shared" si="485"/>
        <v>0</v>
      </c>
      <c r="SXS63" s="103">
        <f t="shared" si="485"/>
        <v>0</v>
      </c>
      <c r="SXT63" s="103">
        <f t="shared" si="485"/>
        <v>0</v>
      </c>
      <c r="SXU63" s="103">
        <f t="shared" si="485"/>
        <v>0</v>
      </c>
      <c r="SXV63" s="103">
        <f t="shared" si="485"/>
        <v>0</v>
      </c>
      <c r="SXW63" s="103">
        <f t="shared" si="485"/>
        <v>0</v>
      </c>
      <c r="SXX63" s="103">
        <f t="shared" si="485"/>
        <v>0</v>
      </c>
      <c r="SXY63" s="103">
        <f t="shared" si="485"/>
        <v>0</v>
      </c>
      <c r="SXZ63" s="103">
        <f t="shared" si="485"/>
        <v>0</v>
      </c>
      <c r="SYA63" s="103">
        <f t="shared" si="485"/>
        <v>0</v>
      </c>
      <c r="SYB63" s="103">
        <f t="shared" si="485"/>
        <v>0</v>
      </c>
      <c r="SYC63" s="103">
        <f t="shared" si="485"/>
        <v>0</v>
      </c>
      <c r="SYD63" s="103">
        <f t="shared" si="485"/>
        <v>0</v>
      </c>
      <c r="SYE63" s="103">
        <f t="shared" si="485"/>
        <v>0</v>
      </c>
      <c r="SYF63" s="103">
        <f t="shared" si="485"/>
        <v>0</v>
      </c>
      <c r="SYG63" s="103">
        <f t="shared" si="485"/>
        <v>0</v>
      </c>
      <c r="SYH63" s="103">
        <f t="shared" si="485"/>
        <v>0</v>
      </c>
      <c r="SYI63" s="103">
        <f t="shared" si="485"/>
        <v>0</v>
      </c>
      <c r="SYJ63" s="103">
        <f t="shared" si="485"/>
        <v>0</v>
      </c>
      <c r="SYK63" s="103">
        <f t="shared" si="485"/>
        <v>0</v>
      </c>
      <c r="SYL63" s="103">
        <f t="shared" si="485"/>
        <v>0</v>
      </c>
      <c r="SYM63" s="103">
        <f t="shared" si="485"/>
        <v>0</v>
      </c>
      <c r="SYN63" s="103">
        <f t="shared" si="485"/>
        <v>0</v>
      </c>
      <c r="SYO63" s="103">
        <f t="shared" si="485"/>
        <v>0</v>
      </c>
      <c r="SYP63" s="103">
        <f t="shared" si="485"/>
        <v>0</v>
      </c>
      <c r="SYQ63" s="103">
        <f t="shared" si="485"/>
        <v>0</v>
      </c>
      <c r="SYR63" s="103">
        <f t="shared" si="485"/>
        <v>0</v>
      </c>
      <c r="SYS63" s="103">
        <f t="shared" si="485"/>
        <v>0</v>
      </c>
      <c r="SYT63" s="103">
        <f t="shared" si="485"/>
        <v>0</v>
      </c>
      <c r="SYU63" s="103">
        <f t="shared" si="485"/>
        <v>0</v>
      </c>
      <c r="SYV63" s="103">
        <f t="shared" si="485"/>
        <v>0</v>
      </c>
      <c r="SYW63" s="103">
        <f t="shared" si="485"/>
        <v>0</v>
      </c>
      <c r="SYX63" s="103">
        <f t="shared" si="485"/>
        <v>0</v>
      </c>
      <c r="SYY63" s="103">
        <f t="shared" si="485"/>
        <v>0</v>
      </c>
      <c r="SYZ63" s="103">
        <f t="shared" si="485"/>
        <v>0</v>
      </c>
      <c r="SZA63" s="103">
        <f t="shared" ref="SZA63:TBL63" si="486">SUM(SZA23:SZA40)</f>
        <v>0</v>
      </c>
      <c r="SZB63" s="103">
        <f t="shared" si="486"/>
        <v>0</v>
      </c>
      <c r="SZC63" s="103">
        <f t="shared" si="486"/>
        <v>0</v>
      </c>
      <c r="SZD63" s="103">
        <f t="shared" si="486"/>
        <v>0</v>
      </c>
      <c r="SZE63" s="103">
        <f t="shared" si="486"/>
        <v>0</v>
      </c>
      <c r="SZF63" s="103">
        <f t="shared" si="486"/>
        <v>0</v>
      </c>
      <c r="SZG63" s="103">
        <f t="shared" si="486"/>
        <v>0</v>
      </c>
      <c r="SZH63" s="103">
        <f t="shared" si="486"/>
        <v>0</v>
      </c>
      <c r="SZI63" s="103">
        <f t="shared" si="486"/>
        <v>0</v>
      </c>
      <c r="SZJ63" s="103">
        <f t="shared" si="486"/>
        <v>0</v>
      </c>
      <c r="SZK63" s="103">
        <f t="shared" si="486"/>
        <v>0</v>
      </c>
      <c r="SZL63" s="103">
        <f t="shared" si="486"/>
        <v>0</v>
      </c>
      <c r="SZM63" s="103">
        <f t="shared" si="486"/>
        <v>0</v>
      </c>
      <c r="SZN63" s="103">
        <f t="shared" si="486"/>
        <v>0</v>
      </c>
      <c r="SZO63" s="103">
        <f t="shared" si="486"/>
        <v>0</v>
      </c>
      <c r="SZP63" s="103">
        <f t="shared" si="486"/>
        <v>0</v>
      </c>
      <c r="SZQ63" s="103">
        <f t="shared" si="486"/>
        <v>0</v>
      </c>
      <c r="SZR63" s="103">
        <f t="shared" si="486"/>
        <v>0</v>
      </c>
      <c r="SZS63" s="103">
        <f t="shared" si="486"/>
        <v>0</v>
      </c>
      <c r="SZT63" s="103">
        <f t="shared" si="486"/>
        <v>0</v>
      </c>
      <c r="SZU63" s="103">
        <f t="shared" si="486"/>
        <v>0</v>
      </c>
      <c r="SZV63" s="103">
        <f t="shared" si="486"/>
        <v>0</v>
      </c>
      <c r="SZW63" s="103">
        <f t="shared" si="486"/>
        <v>0</v>
      </c>
      <c r="SZX63" s="103">
        <f t="shared" si="486"/>
        <v>0</v>
      </c>
      <c r="SZY63" s="103">
        <f t="shared" si="486"/>
        <v>0</v>
      </c>
      <c r="SZZ63" s="103">
        <f t="shared" si="486"/>
        <v>0</v>
      </c>
      <c r="TAA63" s="103">
        <f t="shared" si="486"/>
        <v>0</v>
      </c>
      <c r="TAB63" s="103">
        <f t="shared" si="486"/>
        <v>0</v>
      </c>
      <c r="TAC63" s="103">
        <f t="shared" si="486"/>
        <v>0</v>
      </c>
      <c r="TAD63" s="103">
        <f t="shared" si="486"/>
        <v>0</v>
      </c>
      <c r="TAE63" s="103">
        <f t="shared" si="486"/>
        <v>0</v>
      </c>
      <c r="TAF63" s="103">
        <f t="shared" si="486"/>
        <v>0</v>
      </c>
      <c r="TAG63" s="103">
        <f t="shared" si="486"/>
        <v>0</v>
      </c>
      <c r="TAH63" s="103">
        <f t="shared" si="486"/>
        <v>0</v>
      </c>
      <c r="TAI63" s="103">
        <f t="shared" si="486"/>
        <v>0</v>
      </c>
      <c r="TAJ63" s="103">
        <f t="shared" si="486"/>
        <v>0</v>
      </c>
      <c r="TAK63" s="103">
        <f t="shared" si="486"/>
        <v>0</v>
      </c>
      <c r="TAL63" s="103">
        <f t="shared" si="486"/>
        <v>0</v>
      </c>
      <c r="TAM63" s="103">
        <f t="shared" si="486"/>
        <v>0</v>
      </c>
      <c r="TAN63" s="103">
        <f t="shared" si="486"/>
        <v>0</v>
      </c>
      <c r="TAO63" s="103">
        <f t="shared" si="486"/>
        <v>0</v>
      </c>
      <c r="TAP63" s="103">
        <f t="shared" si="486"/>
        <v>0</v>
      </c>
      <c r="TAQ63" s="103">
        <f t="shared" si="486"/>
        <v>0</v>
      </c>
      <c r="TAR63" s="103">
        <f t="shared" si="486"/>
        <v>0</v>
      </c>
      <c r="TAS63" s="103">
        <f t="shared" si="486"/>
        <v>0</v>
      </c>
      <c r="TAT63" s="103">
        <f t="shared" si="486"/>
        <v>0</v>
      </c>
      <c r="TAU63" s="103">
        <f t="shared" si="486"/>
        <v>0</v>
      </c>
      <c r="TAV63" s="103">
        <f t="shared" si="486"/>
        <v>0</v>
      </c>
      <c r="TAW63" s="103">
        <f t="shared" si="486"/>
        <v>0</v>
      </c>
      <c r="TAX63" s="103">
        <f t="shared" si="486"/>
        <v>0</v>
      </c>
      <c r="TAY63" s="103">
        <f t="shared" si="486"/>
        <v>0</v>
      </c>
      <c r="TAZ63" s="103">
        <f t="shared" si="486"/>
        <v>0</v>
      </c>
      <c r="TBA63" s="103">
        <f t="shared" si="486"/>
        <v>0</v>
      </c>
      <c r="TBB63" s="103">
        <f t="shared" si="486"/>
        <v>0</v>
      </c>
      <c r="TBC63" s="103">
        <f t="shared" si="486"/>
        <v>0</v>
      </c>
      <c r="TBD63" s="103">
        <f t="shared" si="486"/>
        <v>0</v>
      </c>
      <c r="TBE63" s="103">
        <f t="shared" si="486"/>
        <v>0</v>
      </c>
      <c r="TBF63" s="103">
        <f t="shared" si="486"/>
        <v>0</v>
      </c>
      <c r="TBG63" s="103">
        <f t="shared" si="486"/>
        <v>0</v>
      </c>
      <c r="TBH63" s="103">
        <f t="shared" si="486"/>
        <v>0</v>
      </c>
      <c r="TBI63" s="103">
        <f t="shared" si="486"/>
        <v>0</v>
      </c>
      <c r="TBJ63" s="103">
        <f t="shared" si="486"/>
        <v>0</v>
      </c>
      <c r="TBK63" s="103">
        <f t="shared" si="486"/>
        <v>0</v>
      </c>
      <c r="TBL63" s="103">
        <f t="shared" si="486"/>
        <v>0</v>
      </c>
      <c r="TBM63" s="103">
        <f t="shared" ref="TBM63:TDX63" si="487">SUM(TBM23:TBM40)</f>
        <v>0</v>
      </c>
      <c r="TBN63" s="103">
        <f t="shared" si="487"/>
        <v>0</v>
      </c>
      <c r="TBO63" s="103">
        <f t="shared" si="487"/>
        <v>0</v>
      </c>
      <c r="TBP63" s="103">
        <f t="shared" si="487"/>
        <v>0</v>
      </c>
      <c r="TBQ63" s="103">
        <f t="shared" si="487"/>
        <v>0</v>
      </c>
      <c r="TBR63" s="103">
        <f t="shared" si="487"/>
        <v>0</v>
      </c>
      <c r="TBS63" s="103">
        <f t="shared" si="487"/>
        <v>0</v>
      </c>
      <c r="TBT63" s="103">
        <f t="shared" si="487"/>
        <v>0</v>
      </c>
      <c r="TBU63" s="103">
        <f t="shared" si="487"/>
        <v>0</v>
      </c>
      <c r="TBV63" s="103">
        <f t="shared" si="487"/>
        <v>0</v>
      </c>
      <c r="TBW63" s="103">
        <f t="shared" si="487"/>
        <v>0</v>
      </c>
      <c r="TBX63" s="103">
        <f t="shared" si="487"/>
        <v>0</v>
      </c>
      <c r="TBY63" s="103">
        <f t="shared" si="487"/>
        <v>0</v>
      </c>
      <c r="TBZ63" s="103">
        <f t="shared" si="487"/>
        <v>0</v>
      </c>
      <c r="TCA63" s="103">
        <f t="shared" si="487"/>
        <v>0</v>
      </c>
      <c r="TCB63" s="103">
        <f t="shared" si="487"/>
        <v>0</v>
      </c>
      <c r="TCC63" s="103">
        <f t="shared" si="487"/>
        <v>0</v>
      </c>
      <c r="TCD63" s="103">
        <f t="shared" si="487"/>
        <v>0</v>
      </c>
      <c r="TCE63" s="103">
        <f t="shared" si="487"/>
        <v>0</v>
      </c>
      <c r="TCF63" s="103">
        <f t="shared" si="487"/>
        <v>0</v>
      </c>
      <c r="TCG63" s="103">
        <f t="shared" si="487"/>
        <v>0</v>
      </c>
      <c r="TCH63" s="103">
        <f t="shared" si="487"/>
        <v>0</v>
      </c>
      <c r="TCI63" s="103">
        <f t="shared" si="487"/>
        <v>0</v>
      </c>
      <c r="TCJ63" s="103">
        <f t="shared" si="487"/>
        <v>0</v>
      </c>
      <c r="TCK63" s="103">
        <f t="shared" si="487"/>
        <v>0</v>
      </c>
      <c r="TCL63" s="103">
        <f t="shared" si="487"/>
        <v>0</v>
      </c>
      <c r="TCM63" s="103">
        <f t="shared" si="487"/>
        <v>0</v>
      </c>
      <c r="TCN63" s="103">
        <f t="shared" si="487"/>
        <v>0</v>
      </c>
      <c r="TCO63" s="103">
        <f t="shared" si="487"/>
        <v>0</v>
      </c>
      <c r="TCP63" s="103">
        <f t="shared" si="487"/>
        <v>0</v>
      </c>
      <c r="TCQ63" s="103">
        <f t="shared" si="487"/>
        <v>0</v>
      </c>
      <c r="TCR63" s="103">
        <f t="shared" si="487"/>
        <v>0</v>
      </c>
      <c r="TCS63" s="103">
        <f t="shared" si="487"/>
        <v>0</v>
      </c>
      <c r="TCT63" s="103">
        <f t="shared" si="487"/>
        <v>0</v>
      </c>
      <c r="TCU63" s="103">
        <f t="shared" si="487"/>
        <v>0</v>
      </c>
      <c r="TCV63" s="103">
        <f t="shared" si="487"/>
        <v>0</v>
      </c>
      <c r="TCW63" s="103">
        <f t="shared" si="487"/>
        <v>0</v>
      </c>
      <c r="TCX63" s="103">
        <f t="shared" si="487"/>
        <v>0</v>
      </c>
      <c r="TCY63" s="103">
        <f t="shared" si="487"/>
        <v>0</v>
      </c>
      <c r="TCZ63" s="103">
        <f t="shared" si="487"/>
        <v>0</v>
      </c>
      <c r="TDA63" s="103">
        <f t="shared" si="487"/>
        <v>0</v>
      </c>
      <c r="TDB63" s="103">
        <f t="shared" si="487"/>
        <v>0</v>
      </c>
      <c r="TDC63" s="103">
        <f t="shared" si="487"/>
        <v>0</v>
      </c>
      <c r="TDD63" s="103">
        <f t="shared" si="487"/>
        <v>0</v>
      </c>
      <c r="TDE63" s="103">
        <f t="shared" si="487"/>
        <v>0</v>
      </c>
      <c r="TDF63" s="103">
        <f t="shared" si="487"/>
        <v>0</v>
      </c>
      <c r="TDG63" s="103">
        <f t="shared" si="487"/>
        <v>0</v>
      </c>
      <c r="TDH63" s="103">
        <f t="shared" si="487"/>
        <v>0</v>
      </c>
      <c r="TDI63" s="103">
        <f t="shared" si="487"/>
        <v>0</v>
      </c>
      <c r="TDJ63" s="103">
        <f t="shared" si="487"/>
        <v>0</v>
      </c>
      <c r="TDK63" s="103">
        <f t="shared" si="487"/>
        <v>0</v>
      </c>
      <c r="TDL63" s="103">
        <f t="shared" si="487"/>
        <v>0</v>
      </c>
      <c r="TDM63" s="103">
        <f t="shared" si="487"/>
        <v>0</v>
      </c>
      <c r="TDN63" s="103">
        <f t="shared" si="487"/>
        <v>0</v>
      </c>
      <c r="TDO63" s="103">
        <f t="shared" si="487"/>
        <v>0</v>
      </c>
      <c r="TDP63" s="103">
        <f t="shared" si="487"/>
        <v>0</v>
      </c>
      <c r="TDQ63" s="103">
        <f t="shared" si="487"/>
        <v>0</v>
      </c>
      <c r="TDR63" s="103">
        <f t="shared" si="487"/>
        <v>0</v>
      </c>
      <c r="TDS63" s="103">
        <f t="shared" si="487"/>
        <v>0</v>
      </c>
      <c r="TDT63" s="103">
        <f t="shared" si="487"/>
        <v>0</v>
      </c>
      <c r="TDU63" s="103">
        <f t="shared" si="487"/>
        <v>0</v>
      </c>
      <c r="TDV63" s="103">
        <f t="shared" si="487"/>
        <v>0</v>
      </c>
      <c r="TDW63" s="103">
        <f t="shared" si="487"/>
        <v>0</v>
      </c>
      <c r="TDX63" s="103">
        <f t="shared" si="487"/>
        <v>0</v>
      </c>
      <c r="TDY63" s="103">
        <f t="shared" ref="TDY63:TGJ63" si="488">SUM(TDY23:TDY40)</f>
        <v>0</v>
      </c>
      <c r="TDZ63" s="103">
        <f t="shared" si="488"/>
        <v>0</v>
      </c>
      <c r="TEA63" s="103">
        <f t="shared" si="488"/>
        <v>0</v>
      </c>
      <c r="TEB63" s="103">
        <f t="shared" si="488"/>
        <v>0</v>
      </c>
      <c r="TEC63" s="103">
        <f t="shared" si="488"/>
        <v>0</v>
      </c>
      <c r="TED63" s="103">
        <f t="shared" si="488"/>
        <v>0</v>
      </c>
      <c r="TEE63" s="103">
        <f t="shared" si="488"/>
        <v>0</v>
      </c>
      <c r="TEF63" s="103">
        <f t="shared" si="488"/>
        <v>0</v>
      </c>
      <c r="TEG63" s="103">
        <f t="shared" si="488"/>
        <v>0</v>
      </c>
      <c r="TEH63" s="103">
        <f t="shared" si="488"/>
        <v>0</v>
      </c>
      <c r="TEI63" s="103">
        <f t="shared" si="488"/>
        <v>0</v>
      </c>
      <c r="TEJ63" s="103">
        <f t="shared" si="488"/>
        <v>0</v>
      </c>
      <c r="TEK63" s="103">
        <f t="shared" si="488"/>
        <v>0</v>
      </c>
      <c r="TEL63" s="103">
        <f t="shared" si="488"/>
        <v>0</v>
      </c>
      <c r="TEM63" s="103">
        <f t="shared" si="488"/>
        <v>0</v>
      </c>
      <c r="TEN63" s="103">
        <f t="shared" si="488"/>
        <v>0</v>
      </c>
      <c r="TEO63" s="103">
        <f t="shared" si="488"/>
        <v>0</v>
      </c>
      <c r="TEP63" s="103">
        <f t="shared" si="488"/>
        <v>0</v>
      </c>
      <c r="TEQ63" s="103">
        <f t="shared" si="488"/>
        <v>0</v>
      </c>
      <c r="TER63" s="103">
        <f t="shared" si="488"/>
        <v>0</v>
      </c>
      <c r="TES63" s="103">
        <f t="shared" si="488"/>
        <v>0</v>
      </c>
      <c r="TET63" s="103">
        <f t="shared" si="488"/>
        <v>0</v>
      </c>
      <c r="TEU63" s="103">
        <f t="shared" si="488"/>
        <v>0</v>
      </c>
      <c r="TEV63" s="103">
        <f t="shared" si="488"/>
        <v>0</v>
      </c>
      <c r="TEW63" s="103">
        <f t="shared" si="488"/>
        <v>0</v>
      </c>
      <c r="TEX63" s="103">
        <f t="shared" si="488"/>
        <v>0</v>
      </c>
      <c r="TEY63" s="103">
        <f t="shared" si="488"/>
        <v>0</v>
      </c>
      <c r="TEZ63" s="103">
        <f t="shared" si="488"/>
        <v>0</v>
      </c>
      <c r="TFA63" s="103">
        <f t="shared" si="488"/>
        <v>0</v>
      </c>
      <c r="TFB63" s="103">
        <f t="shared" si="488"/>
        <v>0</v>
      </c>
      <c r="TFC63" s="103">
        <f t="shared" si="488"/>
        <v>0</v>
      </c>
      <c r="TFD63" s="103">
        <f t="shared" si="488"/>
        <v>0</v>
      </c>
      <c r="TFE63" s="103">
        <f t="shared" si="488"/>
        <v>0</v>
      </c>
      <c r="TFF63" s="103">
        <f t="shared" si="488"/>
        <v>0</v>
      </c>
      <c r="TFG63" s="103">
        <f t="shared" si="488"/>
        <v>0</v>
      </c>
      <c r="TFH63" s="103">
        <f t="shared" si="488"/>
        <v>0</v>
      </c>
      <c r="TFI63" s="103">
        <f t="shared" si="488"/>
        <v>0</v>
      </c>
      <c r="TFJ63" s="103">
        <f t="shared" si="488"/>
        <v>0</v>
      </c>
      <c r="TFK63" s="103">
        <f t="shared" si="488"/>
        <v>0</v>
      </c>
      <c r="TFL63" s="103">
        <f t="shared" si="488"/>
        <v>0</v>
      </c>
      <c r="TFM63" s="103">
        <f t="shared" si="488"/>
        <v>0</v>
      </c>
      <c r="TFN63" s="103">
        <f t="shared" si="488"/>
        <v>0</v>
      </c>
      <c r="TFO63" s="103">
        <f t="shared" si="488"/>
        <v>0</v>
      </c>
      <c r="TFP63" s="103">
        <f t="shared" si="488"/>
        <v>0</v>
      </c>
      <c r="TFQ63" s="103">
        <f t="shared" si="488"/>
        <v>0</v>
      </c>
      <c r="TFR63" s="103">
        <f t="shared" si="488"/>
        <v>0</v>
      </c>
      <c r="TFS63" s="103">
        <f t="shared" si="488"/>
        <v>0</v>
      </c>
      <c r="TFT63" s="103">
        <f t="shared" si="488"/>
        <v>0</v>
      </c>
      <c r="TFU63" s="103">
        <f t="shared" si="488"/>
        <v>0</v>
      </c>
      <c r="TFV63" s="103">
        <f t="shared" si="488"/>
        <v>0</v>
      </c>
      <c r="TFW63" s="103">
        <f t="shared" si="488"/>
        <v>0</v>
      </c>
      <c r="TFX63" s="103">
        <f t="shared" si="488"/>
        <v>0</v>
      </c>
      <c r="TFY63" s="103">
        <f t="shared" si="488"/>
        <v>0</v>
      </c>
      <c r="TFZ63" s="103">
        <f t="shared" si="488"/>
        <v>0</v>
      </c>
      <c r="TGA63" s="103">
        <f t="shared" si="488"/>
        <v>0</v>
      </c>
      <c r="TGB63" s="103">
        <f t="shared" si="488"/>
        <v>0</v>
      </c>
      <c r="TGC63" s="103">
        <f t="shared" si="488"/>
        <v>0</v>
      </c>
      <c r="TGD63" s="103">
        <f t="shared" si="488"/>
        <v>0</v>
      </c>
      <c r="TGE63" s="103">
        <f t="shared" si="488"/>
        <v>0</v>
      </c>
      <c r="TGF63" s="103">
        <f t="shared" si="488"/>
        <v>0</v>
      </c>
      <c r="TGG63" s="103">
        <f t="shared" si="488"/>
        <v>0</v>
      </c>
      <c r="TGH63" s="103">
        <f t="shared" si="488"/>
        <v>0</v>
      </c>
      <c r="TGI63" s="103">
        <f t="shared" si="488"/>
        <v>0</v>
      </c>
      <c r="TGJ63" s="103">
        <f t="shared" si="488"/>
        <v>0</v>
      </c>
      <c r="TGK63" s="103">
        <f t="shared" ref="TGK63:TIV63" si="489">SUM(TGK23:TGK40)</f>
        <v>0</v>
      </c>
      <c r="TGL63" s="103">
        <f t="shared" si="489"/>
        <v>0</v>
      </c>
      <c r="TGM63" s="103">
        <f t="shared" si="489"/>
        <v>0</v>
      </c>
      <c r="TGN63" s="103">
        <f t="shared" si="489"/>
        <v>0</v>
      </c>
      <c r="TGO63" s="103">
        <f t="shared" si="489"/>
        <v>0</v>
      </c>
      <c r="TGP63" s="103">
        <f t="shared" si="489"/>
        <v>0</v>
      </c>
      <c r="TGQ63" s="103">
        <f t="shared" si="489"/>
        <v>0</v>
      </c>
      <c r="TGR63" s="103">
        <f t="shared" si="489"/>
        <v>0</v>
      </c>
      <c r="TGS63" s="103">
        <f t="shared" si="489"/>
        <v>0</v>
      </c>
      <c r="TGT63" s="103">
        <f t="shared" si="489"/>
        <v>0</v>
      </c>
      <c r="TGU63" s="103">
        <f t="shared" si="489"/>
        <v>0</v>
      </c>
      <c r="TGV63" s="103">
        <f t="shared" si="489"/>
        <v>0</v>
      </c>
      <c r="TGW63" s="103">
        <f t="shared" si="489"/>
        <v>0</v>
      </c>
      <c r="TGX63" s="103">
        <f t="shared" si="489"/>
        <v>0</v>
      </c>
      <c r="TGY63" s="103">
        <f t="shared" si="489"/>
        <v>0</v>
      </c>
      <c r="TGZ63" s="103">
        <f t="shared" si="489"/>
        <v>0</v>
      </c>
      <c r="THA63" s="103">
        <f t="shared" si="489"/>
        <v>0</v>
      </c>
      <c r="THB63" s="103">
        <f t="shared" si="489"/>
        <v>0</v>
      </c>
      <c r="THC63" s="103">
        <f t="shared" si="489"/>
        <v>0</v>
      </c>
      <c r="THD63" s="103">
        <f t="shared" si="489"/>
        <v>0</v>
      </c>
      <c r="THE63" s="103">
        <f t="shared" si="489"/>
        <v>0</v>
      </c>
      <c r="THF63" s="103">
        <f t="shared" si="489"/>
        <v>0</v>
      </c>
      <c r="THG63" s="103">
        <f t="shared" si="489"/>
        <v>0</v>
      </c>
      <c r="THH63" s="103">
        <f t="shared" si="489"/>
        <v>0</v>
      </c>
      <c r="THI63" s="103">
        <f t="shared" si="489"/>
        <v>0</v>
      </c>
      <c r="THJ63" s="103">
        <f t="shared" si="489"/>
        <v>0</v>
      </c>
      <c r="THK63" s="103">
        <f t="shared" si="489"/>
        <v>0</v>
      </c>
      <c r="THL63" s="103">
        <f t="shared" si="489"/>
        <v>0</v>
      </c>
      <c r="THM63" s="103">
        <f t="shared" si="489"/>
        <v>0</v>
      </c>
      <c r="THN63" s="103">
        <f t="shared" si="489"/>
        <v>0</v>
      </c>
      <c r="THO63" s="103">
        <f t="shared" si="489"/>
        <v>0</v>
      </c>
      <c r="THP63" s="103">
        <f t="shared" si="489"/>
        <v>0</v>
      </c>
      <c r="THQ63" s="103">
        <f t="shared" si="489"/>
        <v>0</v>
      </c>
      <c r="THR63" s="103">
        <f t="shared" si="489"/>
        <v>0</v>
      </c>
      <c r="THS63" s="103">
        <f t="shared" si="489"/>
        <v>0</v>
      </c>
      <c r="THT63" s="103">
        <f t="shared" si="489"/>
        <v>0</v>
      </c>
      <c r="THU63" s="103">
        <f t="shared" si="489"/>
        <v>0</v>
      </c>
      <c r="THV63" s="103">
        <f t="shared" si="489"/>
        <v>0</v>
      </c>
      <c r="THW63" s="103">
        <f t="shared" si="489"/>
        <v>0</v>
      </c>
      <c r="THX63" s="103">
        <f t="shared" si="489"/>
        <v>0</v>
      </c>
      <c r="THY63" s="103">
        <f t="shared" si="489"/>
        <v>0</v>
      </c>
      <c r="THZ63" s="103">
        <f t="shared" si="489"/>
        <v>0</v>
      </c>
      <c r="TIA63" s="103">
        <f t="shared" si="489"/>
        <v>0</v>
      </c>
      <c r="TIB63" s="103">
        <f t="shared" si="489"/>
        <v>0</v>
      </c>
      <c r="TIC63" s="103">
        <f t="shared" si="489"/>
        <v>0</v>
      </c>
      <c r="TID63" s="103">
        <f t="shared" si="489"/>
        <v>0</v>
      </c>
      <c r="TIE63" s="103">
        <f t="shared" si="489"/>
        <v>0</v>
      </c>
      <c r="TIF63" s="103">
        <f t="shared" si="489"/>
        <v>0</v>
      </c>
      <c r="TIG63" s="103">
        <f t="shared" si="489"/>
        <v>0</v>
      </c>
      <c r="TIH63" s="103">
        <f t="shared" si="489"/>
        <v>0</v>
      </c>
      <c r="TII63" s="103">
        <f t="shared" si="489"/>
        <v>0</v>
      </c>
      <c r="TIJ63" s="103">
        <f t="shared" si="489"/>
        <v>0</v>
      </c>
      <c r="TIK63" s="103">
        <f t="shared" si="489"/>
        <v>0</v>
      </c>
      <c r="TIL63" s="103">
        <f t="shared" si="489"/>
        <v>0</v>
      </c>
      <c r="TIM63" s="103">
        <f t="shared" si="489"/>
        <v>0</v>
      </c>
      <c r="TIN63" s="103">
        <f t="shared" si="489"/>
        <v>0</v>
      </c>
      <c r="TIO63" s="103">
        <f t="shared" si="489"/>
        <v>0</v>
      </c>
      <c r="TIP63" s="103">
        <f t="shared" si="489"/>
        <v>0</v>
      </c>
      <c r="TIQ63" s="103">
        <f t="shared" si="489"/>
        <v>0</v>
      </c>
      <c r="TIR63" s="103">
        <f t="shared" si="489"/>
        <v>0</v>
      </c>
      <c r="TIS63" s="103">
        <f t="shared" si="489"/>
        <v>0</v>
      </c>
      <c r="TIT63" s="103">
        <f t="shared" si="489"/>
        <v>0</v>
      </c>
      <c r="TIU63" s="103">
        <f t="shared" si="489"/>
        <v>0</v>
      </c>
      <c r="TIV63" s="103">
        <f t="shared" si="489"/>
        <v>0</v>
      </c>
      <c r="TIW63" s="103">
        <f t="shared" ref="TIW63:TLH63" si="490">SUM(TIW23:TIW40)</f>
        <v>0</v>
      </c>
      <c r="TIX63" s="103">
        <f t="shared" si="490"/>
        <v>0</v>
      </c>
      <c r="TIY63" s="103">
        <f t="shared" si="490"/>
        <v>0</v>
      </c>
      <c r="TIZ63" s="103">
        <f t="shared" si="490"/>
        <v>0</v>
      </c>
      <c r="TJA63" s="103">
        <f t="shared" si="490"/>
        <v>0</v>
      </c>
      <c r="TJB63" s="103">
        <f t="shared" si="490"/>
        <v>0</v>
      </c>
      <c r="TJC63" s="103">
        <f t="shared" si="490"/>
        <v>0</v>
      </c>
      <c r="TJD63" s="103">
        <f t="shared" si="490"/>
        <v>0</v>
      </c>
      <c r="TJE63" s="103">
        <f t="shared" si="490"/>
        <v>0</v>
      </c>
      <c r="TJF63" s="103">
        <f t="shared" si="490"/>
        <v>0</v>
      </c>
      <c r="TJG63" s="103">
        <f t="shared" si="490"/>
        <v>0</v>
      </c>
      <c r="TJH63" s="103">
        <f t="shared" si="490"/>
        <v>0</v>
      </c>
      <c r="TJI63" s="103">
        <f t="shared" si="490"/>
        <v>0</v>
      </c>
      <c r="TJJ63" s="103">
        <f t="shared" si="490"/>
        <v>0</v>
      </c>
      <c r="TJK63" s="103">
        <f t="shared" si="490"/>
        <v>0</v>
      </c>
      <c r="TJL63" s="103">
        <f t="shared" si="490"/>
        <v>0</v>
      </c>
      <c r="TJM63" s="103">
        <f t="shared" si="490"/>
        <v>0</v>
      </c>
      <c r="TJN63" s="103">
        <f t="shared" si="490"/>
        <v>0</v>
      </c>
      <c r="TJO63" s="103">
        <f t="shared" si="490"/>
        <v>0</v>
      </c>
      <c r="TJP63" s="103">
        <f t="shared" si="490"/>
        <v>0</v>
      </c>
      <c r="TJQ63" s="103">
        <f t="shared" si="490"/>
        <v>0</v>
      </c>
      <c r="TJR63" s="103">
        <f t="shared" si="490"/>
        <v>0</v>
      </c>
      <c r="TJS63" s="103">
        <f t="shared" si="490"/>
        <v>0</v>
      </c>
      <c r="TJT63" s="103">
        <f t="shared" si="490"/>
        <v>0</v>
      </c>
      <c r="TJU63" s="103">
        <f t="shared" si="490"/>
        <v>0</v>
      </c>
      <c r="TJV63" s="103">
        <f t="shared" si="490"/>
        <v>0</v>
      </c>
      <c r="TJW63" s="103">
        <f t="shared" si="490"/>
        <v>0</v>
      </c>
      <c r="TJX63" s="103">
        <f t="shared" si="490"/>
        <v>0</v>
      </c>
      <c r="TJY63" s="103">
        <f t="shared" si="490"/>
        <v>0</v>
      </c>
      <c r="TJZ63" s="103">
        <f t="shared" si="490"/>
        <v>0</v>
      </c>
      <c r="TKA63" s="103">
        <f t="shared" si="490"/>
        <v>0</v>
      </c>
      <c r="TKB63" s="103">
        <f t="shared" si="490"/>
        <v>0</v>
      </c>
      <c r="TKC63" s="103">
        <f t="shared" si="490"/>
        <v>0</v>
      </c>
      <c r="TKD63" s="103">
        <f t="shared" si="490"/>
        <v>0</v>
      </c>
      <c r="TKE63" s="103">
        <f t="shared" si="490"/>
        <v>0</v>
      </c>
      <c r="TKF63" s="103">
        <f t="shared" si="490"/>
        <v>0</v>
      </c>
      <c r="TKG63" s="103">
        <f t="shared" si="490"/>
        <v>0</v>
      </c>
      <c r="TKH63" s="103">
        <f t="shared" si="490"/>
        <v>0</v>
      </c>
      <c r="TKI63" s="103">
        <f t="shared" si="490"/>
        <v>0</v>
      </c>
      <c r="TKJ63" s="103">
        <f t="shared" si="490"/>
        <v>0</v>
      </c>
      <c r="TKK63" s="103">
        <f t="shared" si="490"/>
        <v>0</v>
      </c>
      <c r="TKL63" s="103">
        <f t="shared" si="490"/>
        <v>0</v>
      </c>
      <c r="TKM63" s="103">
        <f t="shared" si="490"/>
        <v>0</v>
      </c>
      <c r="TKN63" s="103">
        <f t="shared" si="490"/>
        <v>0</v>
      </c>
      <c r="TKO63" s="103">
        <f t="shared" si="490"/>
        <v>0</v>
      </c>
      <c r="TKP63" s="103">
        <f t="shared" si="490"/>
        <v>0</v>
      </c>
      <c r="TKQ63" s="103">
        <f t="shared" si="490"/>
        <v>0</v>
      </c>
      <c r="TKR63" s="103">
        <f t="shared" si="490"/>
        <v>0</v>
      </c>
      <c r="TKS63" s="103">
        <f t="shared" si="490"/>
        <v>0</v>
      </c>
      <c r="TKT63" s="103">
        <f t="shared" si="490"/>
        <v>0</v>
      </c>
      <c r="TKU63" s="103">
        <f t="shared" si="490"/>
        <v>0</v>
      </c>
      <c r="TKV63" s="103">
        <f t="shared" si="490"/>
        <v>0</v>
      </c>
      <c r="TKW63" s="103">
        <f t="shared" si="490"/>
        <v>0</v>
      </c>
      <c r="TKX63" s="103">
        <f t="shared" si="490"/>
        <v>0</v>
      </c>
      <c r="TKY63" s="103">
        <f t="shared" si="490"/>
        <v>0</v>
      </c>
      <c r="TKZ63" s="103">
        <f t="shared" si="490"/>
        <v>0</v>
      </c>
      <c r="TLA63" s="103">
        <f t="shared" si="490"/>
        <v>0</v>
      </c>
      <c r="TLB63" s="103">
        <f t="shared" si="490"/>
        <v>0</v>
      </c>
      <c r="TLC63" s="103">
        <f t="shared" si="490"/>
        <v>0</v>
      </c>
      <c r="TLD63" s="103">
        <f t="shared" si="490"/>
        <v>0</v>
      </c>
      <c r="TLE63" s="103">
        <f t="shared" si="490"/>
        <v>0</v>
      </c>
      <c r="TLF63" s="103">
        <f t="shared" si="490"/>
        <v>0</v>
      </c>
      <c r="TLG63" s="103">
        <f t="shared" si="490"/>
        <v>0</v>
      </c>
      <c r="TLH63" s="103">
        <f t="shared" si="490"/>
        <v>0</v>
      </c>
      <c r="TLI63" s="103">
        <f t="shared" ref="TLI63:TNT63" si="491">SUM(TLI23:TLI40)</f>
        <v>0</v>
      </c>
      <c r="TLJ63" s="103">
        <f t="shared" si="491"/>
        <v>0</v>
      </c>
      <c r="TLK63" s="103">
        <f t="shared" si="491"/>
        <v>0</v>
      </c>
      <c r="TLL63" s="103">
        <f t="shared" si="491"/>
        <v>0</v>
      </c>
      <c r="TLM63" s="103">
        <f t="shared" si="491"/>
        <v>0</v>
      </c>
      <c r="TLN63" s="103">
        <f t="shared" si="491"/>
        <v>0</v>
      </c>
      <c r="TLO63" s="103">
        <f t="shared" si="491"/>
        <v>0</v>
      </c>
      <c r="TLP63" s="103">
        <f t="shared" si="491"/>
        <v>0</v>
      </c>
      <c r="TLQ63" s="103">
        <f t="shared" si="491"/>
        <v>0</v>
      </c>
      <c r="TLR63" s="103">
        <f t="shared" si="491"/>
        <v>0</v>
      </c>
      <c r="TLS63" s="103">
        <f t="shared" si="491"/>
        <v>0</v>
      </c>
      <c r="TLT63" s="103">
        <f t="shared" si="491"/>
        <v>0</v>
      </c>
      <c r="TLU63" s="103">
        <f t="shared" si="491"/>
        <v>0</v>
      </c>
      <c r="TLV63" s="103">
        <f t="shared" si="491"/>
        <v>0</v>
      </c>
      <c r="TLW63" s="103">
        <f t="shared" si="491"/>
        <v>0</v>
      </c>
      <c r="TLX63" s="103">
        <f t="shared" si="491"/>
        <v>0</v>
      </c>
      <c r="TLY63" s="103">
        <f t="shared" si="491"/>
        <v>0</v>
      </c>
      <c r="TLZ63" s="103">
        <f t="shared" si="491"/>
        <v>0</v>
      </c>
      <c r="TMA63" s="103">
        <f t="shared" si="491"/>
        <v>0</v>
      </c>
      <c r="TMB63" s="103">
        <f t="shared" si="491"/>
        <v>0</v>
      </c>
      <c r="TMC63" s="103">
        <f t="shared" si="491"/>
        <v>0</v>
      </c>
      <c r="TMD63" s="103">
        <f t="shared" si="491"/>
        <v>0</v>
      </c>
      <c r="TME63" s="103">
        <f t="shared" si="491"/>
        <v>0</v>
      </c>
      <c r="TMF63" s="103">
        <f t="shared" si="491"/>
        <v>0</v>
      </c>
      <c r="TMG63" s="103">
        <f t="shared" si="491"/>
        <v>0</v>
      </c>
      <c r="TMH63" s="103">
        <f t="shared" si="491"/>
        <v>0</v>
      </c>
      <c r="TMI63" s="103">
        <f t="shared" si="491"/>
        <v>0</v>
      </c>
      <c r="TMJ63" s="103">
        <f t="shared" si="491"/>
        <v>0</v>
      </c>
      <c r="TMK63" s="103">
        <f t="shared" si="491"/>
        <v>0</v>
      </c>
      <c r="TML63" s="103">
        <f t="shared" si="491"/>
        <v>0</v>
      </c>
      <c r="TMM63" s="103">
        <f t="shared" si="491"/>
        <v>0</v>
      </c>
      <c r="TMN63" s="103">
        <f t="shared" si="491"/>
        <v>0</v>
      </c>
      <c r="TMO63" s="103">
        <f t="shared" si="491"/>
        <v>0</v>
      </c>
      <c r="TMP63" s="103">
        <f t="shared" si="491"/>
        <v>0</v>
      </c>
      <c r="TMQ63" s="103">
        <f t="shared" si="491"/>
        <v>0</v>
      </c>
      <c r="TMR63" s="103">
        <f t="shared" si="491"/>
        <v>0</v>
      </c>
      <c r="TMS63" s="103">
        <f t="shared" si="491"/>
        <v>0</v>
      </c>
      <c r="TMT63" s="103">
        <f t="shared" si="491"/>
        <v>0</v>
      </c>
      <c r="TMU63" s="103">
        <f t="shared" si="491"/>
        <v>0</v>
      </c>
      <c r="TMV63" s="103">
        <f t="shared" si="491"/>
        <v>0</v>
      </c>
      <c r="TMW63" s="103">
        <f t="shared" si="491"/>
        <v>0</v>
      </c>
      <c r="TMX63" s="103">
        <f t="shared" si="491"/>
        <v>0</v>
      </c>
      <c r="TMY63" s="103">
        <f t="shared" si="491"/>
        <v>0</v>
      </c>
      <c r="TMZ63" s="103">
        <f t="shared" si="491"/>
        <v>0</v>
      </c>
      <c r="TNA63" s="103">
        <f t="shared" si="491"/>
        <v>0</v>
      </c>
      <c r="TNB63" s="103">
        <f t="shared" si="491"/>
        <v>0</v>
      </c>
      <c r="TNC63" s="103">
        <f t="shared" si="491"/>
        <v>0</v>
      </c>
      <c r="TND63" s="103">
        <f t="shared" si="491"/>
        <v>0</v>
      </c>
      <c r="TNE63" s="103">
        <f t="shared" si="491"/>
        <v>0</v>
      </c>
      <c r="TNF63" s="103">
        <f t="shared" si="491"/>
        <v>0</v>
      </c>
      <c r="TNG63" s="103">
        <f t="shared" si="491"/>
        <v>0</v>
      </c>
      <c r="TNH63" s="103">
        <f t="shared" si="491"/>
        <v>0</v>
      </c>
      <c r="TNI63" s="103">
        <f t="shared" si="491"/>
        <v>0</v>
      </c>
      <c r="TNJ63" s="103">
        <f t="shared" si="491"/>
        <v>0</v>
      </c>
      <c r="TNK63" s="103">
        <f t="shared" si="491"/>
        <v>0</v>
      </c>
      <c r="TNL63" s="103">
        <f t="shared" si="491"/>
        <v>0</v>
      </c>
      <c r="TNM63" s="103">
        <f t="shared" si="491"/>
        <v>0</v>
      </c>
      <c r="TNN63" s="103">
        <f t="shared" si="491"/>
        <v>0</v>
      </c>
      <c r="TNO63" s="103">
        <f t="shared" si="491"/>
        <v>0</v>
      </c>
      <c r="TNP63" s="103">
        <f t="shared" si="491"/>
        <v>0</v>
      </c>
      <c r="TNQ63" s="103">
        <f t="shared" si="491"/>
        <v>0</v>
      </c>
      <c r="TNR63" s="103">
        <f t="shared" si="491"/>
        <v>0</v>
      </c>
      <c r="TNS63" s="103">
        <f t="shared" si="491"/>
        <v>0</v>
      </c>
      <c r="TNT63" s="103">
        <f t="shared" si="491"/>
        <v>0</v>
      </c>
      <c r="TNU63" s="103">
        <f t="shared" ref="TNU63:TQF63" si="492">SUM(TNU23:TNU40)</f>
        <v>0</v>
      </c>
      <c r="TNV63" s="103">
        <f t="shared" si="492"/>
        <v>0</v>
      </c>
      <c r="TNW63" s="103">
        <f t="shared" si="492"/>
        <v>0</v>
      </c>
      <c r="TNX63" s="103">
        <f t="shared" si="492"/>
        <v>0</v>
      </c>
      <c r="TNY63" s="103">
        <f t="shared" si="492"/>
        <v>0</v>
      </c>
      <c r="TNZ63" s="103">
        <f t="shared" si="492"/>
        <v>0</v>
      </c>
      <c r="TOA63" s="103">
        <f t="shared" si="492"/>
        <v>0</v>
      </c>
      <c r="TOB63" s="103">
        <f t="shared" si="492"/>
        <v>0</v>
      </c>
      <c r="TOC63" s="103">
        <f t="shared" si="492"/>
        <v>0</v>
      </c>
      <c r="TOD63" s="103">
        <f t="shared" si="492"/>
        <v>0</v>
      </c>
      <c r="TOE63" s="103">
        <f t="shared" si="492"/>
        <v>0</v>
      </c>
      <c r="TOF63" s="103">
        <f t="shared" si="492"/>
        <v>0</v>
      </c>
      <c r="TOG63" s="103">
        <f t="shared" si="492"/>
        <v>0</v>
      </c>
      <c r="TOH63" s="103">
        <f t="shared" si="492"/>
        <v>0</v>
      </c>
      <c r="TOI63" s="103">
        <f t="shared" si="492"/>
        <v>0</v>
      </c>
      <c r="TOJ63" s="103">
        <f t="shared" si="492"/>
        <v>0</v>
      </c>
      <c r="TOK63" s="103">
        <f t="shared" si="492"/>
        <v>0</v>
      </c>
      <c r="TOL63" s="103">
        <f t="shared" si="492"/>
        <v>0</v>
      </c>
      <c r="TOM63" s="103">
        <f t="shared" si="492"/>
        <v>0</v>
      </c>
      <c r="TON63" s="103">
        <f t="shared" si="492"/>
        <v>0</v>
      </c>
      <c r="TOO63" s="103">
        <f t="shared" si="492"/>
        <v>0</v>
      </c>
      <c r="TOP63" s="103">
        <f t="shared" si="492"/>
        <v>0</v>
      </c>
      <c r="TOQ63" s="103">
        <f t="shared" si="492"/>
        <v>0</v>
      </c>
      <c r="TOR63" s="103">
        <f t="shared" si="492"/>
        <v>0</v>
      </c>
      <c r="TOS63" s="103">
        <f t="shared" si="492"/>
        <v>0</v>
      </c>
      <c r="TOT63" s="103">
        <f t="shared" si="492"/>
        <v>0</v>
      </c>
      <c r="TOU63" s="103">
        <f t="shared" si="492"/>
        <v>0</v>
      </c>
      <c r="TOV63" s="103">
        <f t="shared" si="492"/>
        <v>0</v>
      </c>
      <c r="TOW63" s="103">
        <f t="shared" si="492"/>
        <v>0</v>
      </c>
      <c r="TOX63" s="103">
        <f t="shared" si="492"/>
        <v>0</v>
      </c>
      <c r="TOY63" s="103">
        <f t="shared" si="492"/>
        <v>0</v>
      </c>
      <c r="TOZ63" s="103">
        <f t="shared" si="492"/>
        <v>0</v>
      </c>
      <c r="TPA63" s="103">
        <f t="shared" si="492"/>
        <v>0</v>
      </c>
      <c r="TPB63" s="103">
        <f t="shared" si="492"/>
        <v>0</v>
      </c>
      <c r="TPC63" s="103">
        <f t="shared" si="492"/>
        <v>0</v>
      </c>
      <c r="TPD63" s="103">
        <f t="shared" si="492"/>
        <v>0</v>
      </c>
      <c r="TPE63" s="103">
        <f t="shared" si="492"/>
        <v>0</v>
      </c>
      <c r="TPF63" s="103">
        <f t="shared" si="492"/>
        <v>0</v>
      </c>
      <c r="TPG63" s="103">
        <f t="shared" si="492"/>
        <v>0</v>
      </c>
      <c r="TPH63" s="103">
        <f t="shared" si="492"/>
        <v>0</v>
      </c>
      <c r="TPI63" s="103">
        <f t="shared" si="492"/>
        <v>0</v>
      </c>
      <c r="TPJ63" s="103">
        <f t="shared" si="492"/>
        <v>0</v>
      </c>
      <c r="TPK63" s="103">
        <f t="shared" si="492"/>
        <v>0</v>
      </c>
      <c r="TPL63" s="103">
        <f t="shared" si="492"/>
        <v>0</v>
      </c>
      <c r="TPM63" s="103">
        <f t="shared" si="492"/>
        <v>0</v>
      </c>
      <c r="TPN63" s="103">
        <f t="shared" si="492"/>
        <v>0</v>
      </c>
      <c r="TPO63" s="103">
        <f t="shared" si="492"/>
        <v>0</v>
      </c>
      <c r="TPP63" s="103">
        <f t="shared" si="492"/>
        <v>0</v>
      </c>
      <c r="TPQ63" s="103">
        <f t="shared" si="492"/>
        <v>0</v>
      </c>
      <c r="TPR63" s="103">
        <f t="shared" si="492"/>
        <v>0</v>
      </c>
      <c r="TPS63" s="103">
        <f t="shared" si="492"/>
        <v>0</v>
      </c>
      <c r="TPT63" s="103">
        <f t="shared" si="492"/>
        <v>0</v>
      </c>
      <c r="TPU63" s="103">
        <f t="shared" si="492"/>
        <v>0</v>
      </c>
      <c r="TPV63" s="103">
        <f t="shared" si="492"/>
        <v>0</v>
      </c>
      <c r="TPW63" s="103">
        <f t="shared" si="492"/>
        <v>0</v>
      </c>
      <c r="TPX63" s="103">
        <f t="shared" si="492"/>
        <v>0</v>
      </c>
      <c r="TPY63" s="103">
        <f t="shared" si="492"/>
        <v>0</v>
      </c>
      <c r="TPZ63" s="103">
        <f t="shared" si="492"/>
        <v>0</v>
      </c>
      <c r="TQA63" s="103">
        <f t="shared" si="492"/>
        <v>0</v>
      </c>
      <c r="TQB63" s="103">
        <f t="shared" si="492"/>
        <v>0</v>
      </c>
      <c r="TQC63" s="103">
        <f t="shared" si="492"/>
        <v>0</v>
      </c>
      <c r="TQD63" s="103">
        <f t="shared" si="492"/>
        <v>0</v>
      </c>
      <c r="TQE63" s="103">
        <f t="shared" si="492"/>
        <v>0</v>
      </c>
      <c r="TQF63" s="103">
        <f t="shared" si="492"/>
        <v>0</v>
      </c>
      <c r="TQG63" s="103">
        <f t="shared" ref="TQG63:TSR63" si="493">SUM(TQG23:TQG40)</f>
        <v>0</v>
      </c>
      <c r="TQH63" s="103">
        <f t="shared" si="493"/>
        <v>0</v>
      </c>
      <c r="TQI63" s="103">
        <f t="shared" si="493"/>
        <v>0</v>
      </c>
      <c r="TQJ63" s="103">
        <f t="shared" si="493"/>
        <v>0</v>
      </c>
      <c r="TQK63" s="103">
        <f t="shared" si="493"/>
        <v>0</v>
      </c>
      <c r="TQL63" s="103">
        <f t="shared" si="493"/>
        <v>0</v>
      </c>
      <c r="TQM63" s="103">
        <f t="shared" si="493"/>
        <v>0</v>
      </c>
      <c r="TQN63" s="103">
        <f t="shared" si="493"/>
        <v>0</v>
      </c>
      <c r="TQO63" s="103">
        <f t="shared" si="493"/>
        <v>0</v>
      </c>
      <c r="TQP63" s="103">
        <f t="shared" si="493"/>
        <v>0</v>
      </c>
      <c r="TQQ63" s="103">
        <f t="shared" si="493"/>
        <v>0</v>
      </c>
      <c r="TQR63" s="103">
        <f t="shared" si="493"/>
        <v>0</v>
      </c>
      <c r="TQS63" s="103">
        <f t="shared" si="493"/>
        <v>0</v>
      </c>
      <c r="TQT63" s="103">
        <f t="shared" si="493"/>
        <v>0</v>
      </c>
      <c r="TQU63" s="103">
        <f t="shared" si="493"/>
        <v>0</v>
      </c>
      <c r="TQV63" s="103">
        <f t="shared" si="493"/>
        <v>0</v>
      </c>
      <c r="TQW63" s="103">
        <f t="shared" si="493"/>
        <v>0</v>
      </c>
      <c r="TQX63" s="103">
        <f t="shared" si="493"/>
        <v>0</v>
      </c>
      <c r="TQY63" s="103">
        <f t="shared" si="493"/>
        <v>0</v>
      </c>
      <c r="TQZ63" s="103">
        <f t="shared" si="493"/>
        <v>0</v>
      </c>
      <c r="TRA63" s="103">
        <f t="shared" si="493"/>
        <v>0</v>
      </c>
      <c r="TRB63" s="103">
        <f t="shared" si="493"/>
        <v>0</v>
      </c>
      <c r="TRC63" s="103">
        <f t="shared" si="493"/>
        <v>0</v>
      </c>
      <c r="TRD63" s="103">
        <f t="shared" si="493"/>
        <v>0</v>
      </c>
      <c r="TRE63" s="103">
        <f t="shared" si="493"/>
        <v>0</v>
      </c>
      <c r="TRF63" s="103">
        <f t="shared" si="493"/>
        <v>0</v>
      </c>
      <c r="TRG63" s="103">
        <f t="shared" si="493"/>
        <v>0</v>
      </c>
      <c r="TRH63" s="103">
        <f t="shared" si="493"/>
        <v>0</v>
      </c>
      <c r="TRI63" s="103">
        <f t="shared" si="493"/>
        <v>0</v>
      </c>
      <c r="TRJ63" s="103">
        <f t="shared" si="493"/>
        <v>0</v>
      </c>
      <c r="TRK63" s="103">
        <f t="shared" si="493"/>
        <v>0</v>
      </c>
      <c r="TRL63" s="103">
        <f t="shared" si="493"/>
        <v>0</v>
      </c>
      <c r="TRM63" s="103">
        <f t="shared" si="493"/>
        <v>0</v>
      </c>
      <c r="TRN63" s="103">
        <f t="shared" si="493"/>
        <v>0</v>
      </c>
      <c r="TRO63" s="103">
        <f t="shared" si="493"/>
        <v>0</v>
      </c>
      <c r="TRP63" s="103">
        <f t="shared" si="493"/>
        <v>0</v>
      </c>
      <c r="TRQ63" s="103">
        <f t="shared" si="493"/>
        <v>0</v>
      </c>
      <c r="TRR63" s="103">
        <f t="shared" si="493"/>
        <v>0</v>
      </c>
      <c r="TRS63" s="103">
        <f t="shared" si="493"/>
        <v>0</v>
      </c>
      <c r="TRT63" s="103">
        <f t="shared" si="493"/>
        <v>0</v>
      </c>
      <c r="TRU63" s="103">
        <f t="shared" si="493"/>
        <v>0</v>
      </c>
      <c r="TRV63" s="103">
        <f t="shared" si="493"/>
        <v>0</v>
      </c>
      <c r="TRW63" s="103">
        <f t="shared" si="493"/>
        <v>0</v>
      </c>
      <c r="TRX63" s="103">
        <f t="shared" si="493"/>
        <v>0</v>
      </c>
      <c r="TRY63" s="103">
        <f t="shared" si="493"/>
        <v>0</v>
      </c>
      <c r="TRZ63" s="103">
        <f t="shared" si="493"/>
        <v>0</v>
      </c>
      <c r="TSA63" s="103">
        <f t="shared" si="493"/>
        <v>0</v>
      </c>
      <c r="TSB63" s="103">
        <f t="shared" si="493"/>
        <v>0</v>
      </c>
      <c r="TSC63" s="103">
        <f t="shared" si="493"/>
        <v>0</v>
      </c>
      <c r="TSD63" s="103">
        <f t="shared" si="493"/>
        <v>0</v>
      </c>
      <c r="TSE63" s="103">
        <f t="shared" si="493"/>
        <v>0</v>
      </c>
      <c r="TSF63" s="103">
        <f t="shared" si="493"/>
        <v>0</v>
      </c>
      <c r="TSG63" s="103">
        <f t="shared" si="493"/>
        <v>0</v>
      </c>
      <c r="TSH63" s="103">
        <f t="shared" si="493"/>
        <v>0</v>
      </c>
      <c r="TSI63" s="103">
        <f t="shared" si="493"/>
        <v>0</v>
      </c>
      <c r="TSJ63" s="103">
        <f t="shared" si="493"/>
        <v>0</v>
      </c>
      <c r="TSK63" s="103">
        <f t="shared" si="493"/>
        <v>0</v>
      </c>
      <c r="TSL63" s="103">
        <f t="shared" si="493"/>
        <v>0</v>
      </c>
      <c r="TSM63" s="103">
        <f t="shared" si="493"/>
        <v>0</v>
      </c>
      <c r="TSN63" s="103">
        <f t="shared" si="493"/>
        <v>0</v>
      </c>
      <c r="TSO63" s="103">
        <f t="shared" si="493"/>
        <v>0</v>
      </c>
      <c r="TSP63" s="103">
        <f t="shared" si="493"/>
        <v>0</v>
      </c>
      <c r="TSQ63" s="103">
        <f t="shared" si="493"/>
        <v>0</v>
      </c>
      <c r="TSR63" s="103">
        <f t="shared" si="493"/>
        <v>0</v>
      </c>
      <c r="TSS63" s="103">
        <f t="shared" ref="TSS63:TVD63" si="494">SUM(TSS23:TSS40)</f>
        <v>0</v>
      </c>
      <c r="TST63" s="103">
        <f t="shared" si="494"/>
        <v>0</v>
      </c>
      <c r="TSU63" s="103">
        <f t="shared" si="494"/>
        <v>0</v>
      </c>
      <c r="TSV63" s="103">
        <f t="shared" si="494"/>
        <v>0</v>
      </c>
      <c r="TSW63" s="103">
        <f t="shared" si="494"/>
        <v>0</v>
      </c>
      <c r="TSX63" s="103">
        <f t="shared" si="494"/>
        <v>0</v>
      </c>
      <c r="TSY63" s="103">
        <f t="shared" si="494"/>
        <v>0</v>
      </c>
      <c r="TSZ63" s="103">
        <f t="shared" si="494"/>
        <v>0</v>
      </c>
      <c r="TTA63" s="103">
        <f t="shared" si="494"/>
        <v>0</v>
      </c>
      <c r="TTB63" s="103">
        <f t="shared" si="494"/>
        <v>0</v>
      </c>
      <c r="TTC63" s="103">
        <f t="shared" si="494"/>
        <v>0</v>
      </c>
      <c r="TTD63" s="103">
        <f t="shared" si="494"/>
        <v>0</v>
      </c>
      <c r="TTE63" s="103">
        <f t="shared" si="494"/>
        <v>0</v>
      </c>
      <c r="TTF63" s="103">
        <f t="shared" si="494"/>
        <v>0</v>
      </c>
      <c r="TTG63" s="103">
        <f t="shared" si="494"/>
        <v>0</v>
      </c>
      <c r="TTH63" s="103">
        <f t="shared" si="494"/>
        <v>0</v>
      </c>
      <c r="TTI63" s="103">
        <f t="shared" si="494"/>
        <v>0</v>
      </c>
      <c r="TTJ63" s="103">
        <f t="shared" si="494"/>
        <v>0</v>
      </c>
      <c r="TTK63" s="103">
        <f t="shared" si="494"/>
        <v>0</v>
      </c>
      <c r="TTL63" s="103">
        <f t="shared" si="494"/>
        <v>0</v>
      </c>
      <c r="TTM63" s="103">
        <f t="shared" si="494"/>
        <v>0</v>
      </c>
      <c r="TTN63" s="103">
        <f t="shared" si="494"/>
        <v>0</v>
      </c>
      <c r="TTO63" s="103">
        <f t="shared" si="494"/>
        <v>0</v>
      </c>
      <c r="TTP63" s="103">
        <f t="shared" si="494"/>
        <v>0</v>
      </c>
      <c r="TTQ63" s="103">
        <f t="shared" si="494"/>
        <v>0</v>
      </c>
      <c r="TTR63" s="103">
        <f t="shared" si="494"/>
        <v>0</v>
      </c>
      <c r="TTS63" s="103">
        <f t="shared" si="494"/>
        <v>0</v>
      </c>
      <c r="TTT63" s="103">
        <f t="shared" si="494"/>
        <v>0</v>
      </c>
      <c r="TTU63" s="103">
        <f t="shared" si="494"/>
        <v>0</v>
      </c>
      <c r="TTV63" s="103">
        <f t="shared" si="494"/>
        <v>0</v>
      </c>
      <c r="TTW63" s="103">
        <f t="shared" si="494"/>
        <v>0</v>
      </c>
      <c r="TTX63" s="103">
        <f t="shared" si="494"/>
        <v>0</v>
      </c>
      <c r="TTY63" s="103">
        <f t="shared" si="494"/>
        <v>0</v>
      </c>
      <c r="TTZ63" s="103">
        <f t="shared" si="494"/>
        <v>0</v>
      </c>
      <c r="TUA63" s="103">
        <f t="shared" si="494"/>
        <v>0</v>
      </c>
      <c r="TUB63" s="103">
        <f t="shared" si="494"/>
        <v>0</v>
      </c>
      <c r="TUC63" s="103">
        <f t="shared" si="494"/>
        <v>0</v>
      </c>
      <c r="TUD63" s="103">
        <f t="shared" si="494"/>
        <v>0</v>
      </c>
      <c r="TUE63" s="103">
        <f t="shared" si="494"/>
        <v>0</v>
      </c>
      <c r="TUF63" s="103">
        <f t="shared" si="494"/>
        <v>0</v>
      </c>
      <c r="TUG63" s="103">
        <f t="shared" si="494"/>
        <v>0</v>
      </c>
      <c r="TUH63" s="103">
        <f t="shared" si="494"/>
        <v>0</v>
      </c>
      <c r="TUI63" s="103">
        <f t="shared" si="494"/>
        <v>0</v>
      </c>
      <c r="TUJ63" s="103">
        <f t="shared" si="494"/>
        <v>0</v>
      </c>
      <c r="TUK63" s="103">
        <f t="shared" si="494"/>
        <v>0</v>
      </c>
      <c r="TUL63" s="103">
        <f t="shared" si="494"/>
        <v>0</v>
      </c>
      <c r="TUM63" s="103">
        <f t="shared" si="494"/>
        <v>0</v>
      </c>
      <c r="TUN63" s="103">
        <f t="shared" si="494"/>
        <v>0</v>
      </c>
      <c r="TUO63" s="103">
        <f t="shared" si="494"/>
        <v>0</v>
      </c>
      <c r="TUP63" s="103">
        <f t="shared" si="494"/>
        <v>0</v>
      </c>
      <c r="TUQ63" s="103">
        <f t="shared" si="494"/>
        <v>0</v>
      </c>
      <c r="TUR63" s="103">
        <f t="shared" si="494"/>
        <v>0</v>
      </c>
      <c r="TUS63" s="103">
        <f t="shared" si="494"/>
        <v>0</v>
      </c>
      <c r="TUT63" s="103">
        <f t="shared" si="494"/>
        <v>0</v>
      </c>
      <c r="TUU63" s="103">
        <f t="shared" si="494"/>
        <v>0</v>
      </c>
      <c r="TUV63" s="103">
        <f t="shared" si="494"/>
        <v>0</v>
      </c>
      <c r="TUW63" s="103">
        <f t="shared" si="494"/>
        <v>0</v>
      </c>
      <c r="TUX63" s="103">
        <f t="shared" si="494"/>
        <v>0</v>
      </c>
      <c r="TUY63" s="103">
        <f t="shared" si="494"/>
        <v>0</v>
      </c>
      <c r="TUZ63" s="103">
        <f t="shared" si="494"/>
        <v>0</v>
      </c>
      <c r="TVA63" s="103">
        <f t="shared" si="494"/>
        <v>0</v>
      </c>
      <c r="TVB63" s="103">
        <f t="shared" si="494"/>
        <v>0</v>
      </c>
      <c r="TVC63" s="103">
        <f t="shared" si="494"/>
        <v>0</v>
      </c>
      <c r="TVD63" s="103">
        <f t="shared" si="494"/>
        <v>0</v>
      </c>
      <c r="TVE63" s="103">
        <f t="shared" ref="TVE63:TXP63" si="495">SUM(TVE23:TVE40)</f>
        <v>0</v>
      </c>
      <c r="TVF63" s="103">
        <f t="shared" si="495"/>
        <v>0</v>
      </c>
      <c r="TVG63" s="103">
        <f t="shared" si="495"/>
        <v>0</v>
      </c>
      <c r="TVH63" s="103">
        <f t="shared" si="495"/>
        <v>0</v>
      </c>
      <c r="TVI63" s="103">
        <f t="shared" si="495"/>
        <v>0</v>
      </c>
      <c r="TVJ63" s="103">
        <f t="shared" si="495"/>
        <v>0</v>
      </c>
      <c r="TVK63" s="103">
        <f t="shared" si="495"/>
        <v>0</v>
      </c>
      <c r="TVL63" s="103">
        <f t="shared" si="495"/>
        <v>0</v>
      </c>
      <c r="TVM63" s="103">
        <f t="shared" si="495"/>
        <v>0</v>
      </c>
      <c r="TVN63" s="103">
        <f t="shared" si="495"/>
        <v>0</v>
      </c>
      <c r="TVO63" s="103">
        <f t="shared" si="495"/>
        <v>0</v>
      </c>
      <c r="TVP63" s="103">
        <f t="shared" si="495"/>
        <v>0</v>
      </c>
      <c r="TVQ63" s="103">
        <f t="shared" si="495"/>
        <v>0</v>
      </c>
      <c r="TVR63" s="103">
        <f t="shared" si="495"/>
        <v>0</v>
      </c>
      <c r="TVS63" s="103">
        <f t="shared" si="495"/>
        <v>0</v>
      </c>
      <c r="TVT63" s="103">
        <f t="shared" si="495"/>
        <v>0</v>
      </c>
      <c r="TVU63" s="103">
        <f t="shared" si="495"/>
        <v>0</v>
      </c>
      <c r="TVV63" s="103">
        <f t="shared" si="495"/>
        <v>0</v>
      </c>
      <c r="TVW63" s="103">
        <f t="shared" si="495"/>
        <v>0</v>
      </c>
      <c r="TVX63" s="103">
        <f t="shared" si="495"/>
        <v>0</v>
      </c>
      <c r="TVY63" s="103">
        <f t="shared" si="495"/>
        <v>0</v>
      </c>
      <c r="TVZ63" s="103">
        <f t="shared" si="495"/>
        <v>0</v>
      </c>
      <c r="TWA63" s="103">
        <f t="shared" si="495"/>
        <v>0</v>
      </c>
      <c r="TWB63" s="103">
        <f t="shared" si="495"/>
        <v>0</v>
      </c>
      <c r="TWC63" s="103">
        <f t="shared" si="495"/>
        <v>0</v>
      </c>
      <c r="TWD63" s="103">
        <f t="shared" si="495"/>
        <v>0</v>
      </c>
      <c r="TWE63" s="103">
        <f t="shared" si="495"/>
        <v>0</v>
      </c>
      <c r="TWF63" s="103">
        <f t="shared" si="495"/>
        <v>0</v>
      </c>
      <c r="TWG63" s="103">
        <f t="shared" si="495"/>
        <v>0</v>
      </c>
      <c r="TWH63" s="103">
        <f t="shared" si="495"/>
        <v>0</v>
      </c>
      <c r="TWI63" s="103">
        <f t="shared" si="495"/>
        <v>0</v>
      </c>
      <c r="TWJ63" s="103">
        <f t="shared" si="495"/>
        <v>0</v>
      </c>
      <c r="TWK63" s="103">
        <f t="shared" si="495"/>
        <v>0</v>
      </c>
      <c r="TWL63" s="103">
        <f t="shared" si="495"/>
        <v>0</v>
      </c>
      <c r="TWM63" s="103">
        <f t="shared" si="495"/>
        <v>0</v>
      </c>
      <c r="TWN63" s="103">
        <f t="shared" si="495"/>
        <v>0</v>
      </c>
      <c r="TWO63" s="103">
        <f t="shared" si="495"/>
        <v>0</v>
      </c>
      <c r="TWP63" s="103">
        <f t="shared" si="495"/>
        <v>0</v>
      </c>
      <c r="TWQ63" s="103">
        <f t="shared" si="495"/>
        <v>0</v>
      </c>
      <c r="TWR63" s="103">
        <f t="shared" si="495"/>
        <v>0</v>
      </c>
      <c r="TWS63" s="103">
        <f t="shared" si="495"/>
        <v>0</v>
      </c>
      <c r="TWT63" s="103">
        <f t="shared" si="495"/>
        <v>0</v>
      </c>
      <c r="TWU63" s="103">
        <f t="shared" si="495"/>
        <v>0</v>
      </c>
      <c r="TWV63" s="103">
        <f t="shared" si="495"/>
        <v>0</v>
      </c>
      <c r="TWW63" s="103">
        <f t="shared" si="495"/>
        <v>0</v>
      </c>
      <c r="TWX63" s="103">
        <f t="shared" si="495"/>
        <v>0</v>
      </c>
      <c r="TWY63" s="103">
        <f t="shared" si="495"/>
        <v>0</v>
      </c>
      <c r="TWZ63" s="103">
        <f t="shared" si="495"/>
        <v>0</v>
      </c>
      <c r="TXA63" s="103">
        <f t="shared" si="495"/>
        <v>0</v>
      </c>
      <c r="TXB63" s="103">
        <f t="shared" si="495"/>
        <v>0</v>
      </c>
      <c r="TXC63" s="103">
        <f t="shared" si="495"/>
        <v>0</v>
      </c>
      <c r="TXD63" s="103">
        <f t="shared" si="495"/>
        <v>0</v>
      </c>
      <c r="TXE63" s="103">
        <f t="shared" si="495"/>
        <v>0</v>
      </c>
      <c r="TXF63" s="103">
        <f t="shared" si="495"/>
        <v>0</v>
      </c>
      <c r="TXG63" s="103">
        <f t="shared" si="495"/>
        <v>0</v>
      </c>
      <c r="TXH63" s="103">
        <f t="shared" si="495"/>
        <v>0</v>
      </c>
      <c r="TXI63" s="103">
        <f t="shared" si="495"/>
        <v>0</v>
      </c>
      <c r="TXJ63" s="103">
        <f t="shared" si="495"/>
        <v>0</v>
      </c>
      <c r="TXK63" s="103">
        <f t="shared" si="495"/>
        <v>0</v>
      </c>
      <c r="TXL63" s="103">
        <f t="shared" si="495"/>
        <v>0</v>
      </c>
      <c r="TXM63" s="103">
        <f t="shared" si="495"/>
        <v>0</v>
      </c>
      <c r="TXN63" s="103">
        <f t="shared" si="495"/>
        <v>0</v>
      </c>
      <c r="TXO63" s="103">
        <f t="shared" si="495"/>
        <v>0</v>
      </c>
      <c r="TXP63" s="103">
        <f t="shared" si="495"/>
        <v>0</v>
      </c>
      <c r="TXQ63" s="103">
        <f t="shared" ref="TXQ63:UAB63" si="496">SUM(TXQ23:TXQ40)</f>
        <v>0</v>
      </c>
      <c r="TXR63" s="103">
        <f t="shared" si="496"/>
        <v>0</v>
      </c>
      <c r="TXS63" s="103">
        <f t="shared" si="496"/>
        <v>0</v>
      </c>
      <c r="TXT63" s="103">
        <f t="shared" si="496"/>
        <v>0</v>
      </c>
      <c r="TXU63" s="103">
        <f t="shared" si="496"/>
        <v>0</v>
      </c>
      <c r="TXV63" s="103">
        <f t="shared" si="496"/>
        <v>0</v>
      </c>
      <c r="TXW63" s="103">
        <f t="shared" si="496"/>
        <v>0</v>
      </c>
      <c r="TXX63" s="103">
        <f t="shared" si="496"/>
        <v>0</v>
      </c>
      <c r="TXY63" s="103">
        <f t="shared" si="496"/>
        <v>0</v>
      </c>
      <c r="TXZ63" s="103">
        <f t="shared" si="496"/>
        <v>0</v>
      </c>
      <c r="TYA63" s="103">
        <f t="shared" si="496"/>
        <v>0</v>
      </c>
      <c r="TYB63" s="103">
        <f t="shared" si="496"/>
        <v>0</v>
      </c>
      <c r="TYC63" s="103">
        <f t="shared" si="496"/>
        <v>0</v>
      </c>
      <c r="TYD63" s="103">
        <f t="shared" si="496"/>
        <v>0</v>
      </c>
      <c r="TYE63" s="103">
        <f t="shared" si="496"/>
        <v>0</v>
      </c>
      <c r="TYF63" s="103">
        <f t="shared" si="496"/>
        <v>0</v>
      </c>
      <c r="TYG63" s="103">
        <f t="shared" si="496"/>
        <v>0</v>
      </c>
      <c r="TYH63" s="103">
        <f t="shared" si="496"/>
        <v>0</v>
      </c>
      <c r="TYI63" s="103">
        <f t="shared" si="496"/>
        <v>0</v>
      </c>
      <c r="TYJ63" s="103">
        <f t="shared" si="496"/>
        <v>0</v>
      </c>
      <c r="TYK63" s="103">
        <f t="shared" si="496"/>
        <v>0</v>
      </c>
      <c r="TYL63" s="103">
        <f t="shared" si="496"/>
        <v>0</v>
      </c>
      <c r="TYM63" s="103">
        <f t="shared" si="496"/>
        <v>0</v>
      </c>
      <c r="TYN63" s="103">
        <f t="shared" si="496"/>
        <v>0</v>
      </c>
      <c r="TYO63" s="103">
        <f t="shared" si="496"/>
        <v>0</v>
      </c>
      <c r="TYP63" s="103">
        <f t="shared" si="496"/>
        <v>0</v>
      </c>
      <c r="TYQ63" s="103">
        <f t="shared" si="496"/>
        <v>0</v>
      </c>
      <c r="TYR63" s="103">
        <f t="shared" si="496"/>
        <v>0</v>
      </c>
      <c r="TYS63" s="103">
        <f t="shared" si="496"/>
        <v>0</v>
      </c>
      <c r="TYT63" s="103">
        <f t="shared" si="496"/>
        <v>0</v>
      </c>
      <c r="TYU63" s="103">
        <f t="shared" si="496"/>
        <v>0</v>
      </c>
      <c r="TYV63" s="103">
        <f t="shared" si="496"/>
        <v>0</v>
      </c>
      <c r="TYW63" s="103">
        <f t="shared" si="496"/>
        <v>0</v>
      </c>
      <c r="TYX63" s="103">
        <f t="shared" si="496"/>
        <v>0</v>
      </c>
      <c r="TYY63" s="103">
        <f t="shared" si="496"/>
        <v>0</v>
      </c>
      <c r="TYZ63" s="103">
        <f t="shared" si="496"/>
        <v>0</v>
      </c>
      <c r="TZA63" s="103">
        <f t="shared" si="496"/>
        <v>0</v>
      </c>
      <c r="TZB63" s="103">
        <f t="shared" si="496"/>
        <v>0</v>
      </c>
      <c r="TZC63" s="103">
        <f t="shared" si="496"/>
        <v>0</v>
      </c>
      <c r="TZD63" s="103">
        <f t="shared" si="496"/>
        <v>0</v>
      </c>
      <c r="TZE63" s="103">
        <f t="shared" si="496"/>
        <v>0</v>
      </c>
      <c r="TZF63" s="103">
        <f t="shared" si="496"/>
        <v>0</v>
      </c>
      <c r="TZG63" s="103">
        <f t="shared" si="496"/>
        <v>0</v>
      </c>
      <c r="TZH63" s="103">
        <f t="shared" si="496"/>
        <v>0</v>
      </c>
      <c r="TZI63" s="103">
        <f t="shared" si="496"/>
        <v>0</v>
      </c>
      <c r="TZJ63" s="103">
        <f t="shared" si="496"/>
        <v>0</v>
      </c>
      <c r="TZK63" s="103">
        <f t="shared" si="496"/>
        <v>0</v>
      </c>
      <c r="TZL63" s="103">
        <f t="shared" si="496"/>
        <v>0</v>
      </c>
      <c r="TZM63" s="103">
        <f t="shared" si="496"/>
        <v>0</v>
      </c>
      <c r="TZN63" s="103">
        <f t="shared" si="496"/>
        <v>0</v>
      </c>
      <c r="TZO63" s="103">
        <f t="shared" si="496"/>
        <v>0</v>
      </c>
      <c r="TZP63" s="103">
        <f t="shared" si="496"/>
        <v>0</v>
      </c>
      <c r="TZQ63" s="103">
        <f t="shared" si="496"/>
        <v>0</v>
      </c>
      <c r="TZR63" s="103">
        <f t="shared" si="496"/>
        <v>0</v>
      </c>
      <c r="TZS63" s="103">
        <f t="shared" si="496"/>
        <v>0</v>
      </c>
      <c r="TZT63" s="103">
        <f t="shared" si="496"/>
        <v>0</v>
      </c>
      <c r="TZU63" s="103">
        <f t="shared" si="496"/>
        <v>0</v>
      </c>
      <c r="TZV63" s="103">
        <f t="shared" si="496"/>
        <v>0</v>
      </c>
      <c r="TZW63" s="103">
        <f t="shared" si="496"/>
        <v>0</v>
      </c>
      <c r="TZX63" s="103">
        <f t="shared" si="496"/>
        <v>0</v>
      </c>
      <c r="TZY63" s="103">
        <f t="shared" si="496"/>
        <v>0</v>
      </c>
      <c r="TZZ63" s="103">
        <f t="shared" si="496"/>
        <v>0</v>
      </c>
      <c r="UAA63" s="103">
        <f t="shared" si="496"/>
        <v>0</v>
      </c>
      <c r="UAB63" s="103">
        <f t="shared" si="496"/>
        <v>0</v>
      </c>
      <c r="UAC63" s="103">
        <f t="shared" ref="UAC63:UCN63" si="497">SUM(UAC23:UAC40)</f>
        <v>0</v>
      </c>
      <c r="UAD63" s="103">
        <f t="shared" si="497"/>
        <v>0</v>
      </c>
      <c r="UAE63" s="103">
        <f t="shared" si="497"/>
        <v>0</v>
      </c>
      <c r="UAF63" s="103">
        <f t="shared" si="497"/>
        <v>0</v>
      </c>
      <c r="UAG63" s="103">
        <f t="shared" si="497"/>
        <v>0</v>
      </c>
      <c r="UAH63" s="103">
        <f t="shared" si="497"/>
        <v>0</v>
      </c>
      <c r="UAI63" s="103">
        <f t="shared" si="497"/>
        <v>0</v>
      </c>
      <c r="UAJ63" s="103">
        <f t="shared" si="497"/>
        <v>0</v>
      </c>
      <c r="UAK63" s="103">
        <f t="shared" si="497"/>
        <v>0</v>
      </c>
      <c r="UAL63" s="103">
        <f t="shared" si="497"/>
        <v>0</v>
      </c>
      <c r="UAM63" s="103">
        <f t="shared" si="497"/>
        <v>0</v>
      </c>
      <c r="UAN63" s="103">
        <f t="shared" si="497"/>
        <v>0</v>
      </c>
      <c r="UAO63" s="103">
        <f t="shared" si="497"/>
        <v>0</v>
      </c>
      <c r="UAP63" s="103">
        <f t="shared" si="497"/>
        <v>0</v>
      </c>
      <c r="UAQ63" s="103">
        <f t="shared" si="497"/>
        <v>0</v>
      </c>
      <c r="UAR63" s="103">
        <f t="shared" si="497"/>
        <v>0</v>
      </c>
      <c r="UAS63" s="103">
        <f t="shared" si="497"/>
        <v>0</v>
      </c>
      <c r="UAT63" s="103">
        <f t="shared" si="497"/>
        <v>0</v>
      </c>
      <c r="UAU63" s="103">
        <f t="shared" si="497"/>
        <v>0</v>
      </c>
      <c r="UAV63" s="103">
        <f t="shared" si="497"/>
        <v>0</v>
      </c>
      <c r="UAW63" s="103">
        <f t="shared" si="497"/>
        <v>0</v>
      </c>
      <c r="UAX63" s="103">
        <f t="shared" si="497"/>
        <v>0</v>
      </c>
      <c r="UAY63" s="103">
        <f t="shared" si="497"/>
        <v>0</v>
      </c>
      <c r="UAZ63" s="103">
        <f t="shared" si="497"/>
        <v>0</v>
      </c>
      <c r="UBA63" s="103">
        <f t="shared" si="497"/>
        <v>0</v>
      </c>
      <c r="UBB63" s="103">
        <f t="shared" si="497"/>
        <v>0</v>
      </c>
      <c r="UBC63" s="103">
        <f t="shared" si="497"/>
        <v>0</v>
      </c>
      <c r="UBD63" s="103">
        <f t="shared" si="497"/>
        <v>0</v>
      </c>
      <c r="UBE63" s="103">
        <f t="shared" si="497"/>
        <v>0</v>
      </c>
      <c r="UBF63" s="103">
        <f t="shared" si="497"/>
        <v>0</v>
      </c>
      <c r="UBG63" s="103">
        <f t="shared" si="497"/>
        <v>0</v>
      </c>
      <c r="UBH63" s="103">
        <f t="shared" si="497"/>
        <v>0</v>
      </c>
      <c r="UBI63" s="103">
        <f t="shared" si="497"/>
        <v>0</v>
      </c>
      <c r="UBJ63" s="103">
        <f t="shared" si="497"/>
        <v>0</v>
      </c>
      <c r="UBK63" s="103">
        <f t="shared" si="497"/>
        <v>0</v>
      </c>
      <c r="UBL63" s="103">
        <f t="shared" si="497"/>
        <v>0</v>
      </c>
      <c r="UBM63" s="103">
        <f t="shared" si="497"/>
        <v>0</v>
      </c>
      <c r="UBN63" s="103">
        <f t="shared" si="497"/>
        <v>0</v>
      </c>
      <c r="UBO63" s="103">
        <f t="shared" si="497"/>
        <v>0</v>
      </c>
      <c r="UBP63" s="103">
        <f t="shared" si="497"/>
        <v>0</v>
      </c>
      <c r="UBQ63" s="103">
        <f t="shared" si="497"/>
        <v>0</v>
      </c>
      <c r="UBR63" s="103">
        <f t="shared" si="497"/>
        <v>0</v>
      </c>
      <c r="UBS63" s="103">
        <f t="shared" si="497"/>
        <v>0</v>
      </c>
      <c r="UBT63" s="103">
        <f t="shared" si="497"/>
        <v>0</v>
      </c>
      <c r="UBU63" s="103">
        <f t="shared" si="497"/>
        <v>0</v>
      </c>
      <c r="UBV63" s="103">
        <f t="shared" si="497"/>
        <v>0</v>
      </c>
      <c r="UBW63" s="103">
        <f t="shared" si="497"/>
        <v>0</v>
      </c>
      <c r="UBX63" s="103">
        <f t="shared" si="497"/>
        <v>0</v>
      </c>
      <c r="UBY63" s="103">
        <f t="shared" si="497"/>
        <v>0</v>
      </c>
      <c r="UBZ63" s="103">
        <f t="shared" si="497"/>
        <v>0</v>
      </c>
      <c r="UCA63" s="103">
        <f t="shared" si="497"/>
        <v>0</v>
      </c>
      <c r="UCB63" s="103">
        <f t="shared" si="497"/>
        <v>0</v>
      </c>
      <c r="UCC63" s="103">
        <f t="shared" si="497"/>
        <v>0</v>
      </c>
      <c r="UCD63" s="103">
        <f t="shared" si="497"/>
        <v>0</v>
      </c>
      <c r="UCE63" s="103">
        <f t="shared" si="497"/>
        <v>0</v>
      </c>
      <c r="UCF63" s="103">
        <f t="shared" si="497"/>
        <v>0</v>
      </c>
      <c r="UCG63" s="103">
        <f t="shared" si="497"/>
        <v>0</v>
      </c>
      <c r="UCH63" s="103">
        <f t="shared" si="497"/>
        <v>0</v>
      </c>
      <c r="UCI63" s="103">
        <f t="shared" si="497"/>
        <v>0</v>
      </c>
      <c r="UCJ63" s="103">
        <f t="shared" si="497"/>
        <v>0</v>
      </c>
      <c r="UCK63" s="103">
        <f t="shared" si="497"/>
        <v>0</v>
      </c>
      <c r="UCL63" s="103">
        <f t="shared" si="497"/>
        <v>0</v>
      </c>
      <c r="UCM63" s="103">
        <f t="shared" si="497"/>
        <v>0</v>
      </c>
      <c r="UCN63" s="103">
        <f t="shared" si="497"/>
        <v>0</v>
      </c>
      <c r="UCO63" s="103">
        <f t="shared" ref="UCO63:UEZ63" si="498">SUM(UCO23:UCO40)</f>
        <v>0</v>
      </c>
      <c r="UCP63" s="103">
        <f t="shared" si="498"/>
        <v>0</v>
      </c>
      <c r="UCQ63" s="103">
        <f t="shared" si="498"/>
        <v>0</v>
      </c>
      <c r="UCR63" s="103">
        <f t="shared" si="498"/>
        <v>0</v>
      </c>
      <c r="UCS63" s="103">
        <f t="shared" si="498"/>
        <v>0</v>
      </c>
      <c r="UCT63" s="103">
        <f t="shared" si="498"/>
        <v>0</v>
      </c>
      <c r="UCU63" s="103">
        <f t="shared" si="498"/>
        <v>0</v>
      </c>
      <c r="UCV63" s="103">
        <f t="shared" si="498"/>
        <v>0</v>
      </c>
      <c r="UCW63" s="103">
        <f t="shared" si="498"/>
        <v>0</v>
      </c>
      <c r="UCX63" s="103">
        <f t="shared" si="498"/>
        <v>0</v>
      </c>
      <c r="UCY63" s="103">
        <f t="shared" si="498"/>
        <v>0</v>
      </c>
      <c r="UCZ63" s="103">
        <f t="shared" si="498"/>
        <v>0</v>
      </c>
      <c r="UDA63" s="103">
        <f t="shared" si="498"/>
        <v>0</v>
      </c>
      <c r="UDB63" s="103">
        <f t="shared" si="498"/>
        <v>0</v>
      </c>
      <c r="UDC63" s="103">
        <f t="shared" si="498"/>
        <v>0</v>
      </c>
      <c r="UDD63" s="103">
        <f t="shared" si="498"/>
        <v>0</v>
      </c>
      <c r="UDE63" s="103">
        <f t="shared" si="498"/>
        <v>0</v>
      </c>
      <c r="UDF63" s="103">
        <f t="shared" si="498"/>
        <v>0</v>
      </c>
      <c r="UDG63" s="103">
        <f t="shared" si="498"/>
        <v>0</v>
      </c>
      <c r="UDH63" s="103">
        <f t="shared" si="498"/>
        <v>0</v>
      </c>
      <c r="UDI63" s="103">
        <f t="shared" si="498"/>
        <v>0</v>
      </c>
      <c r="UDJ63" s="103">
        <f t="shared" si="498"/>
        <v>0</v>
      </c>
      <c r="UDK63" s="103">
        <f t="shared" si="498"/>
        <v>0</v>
      </c>
      <c r="UDL63" s="103">
        <f t="shared" si="498"/>
        <v>0</v>
      </c>
      <c r="UDM63" s="103">
        <f t="shared" si="498"/>
        <v>0</v>
      </c>
      <c r="UDN63" s="103">
        <f t="shared" si="498"/>
        <v>0</v>
      </c>
      <c r="UDO63" s="103">
        <f t="shared" si="498"/>
        <v>0</v>
      </c>
      <c r="UDP63" s="103">
        <f t="shared" si="498"/>
        <v>0</v>
      </c>
      <c r="UDQ63" s="103">
        <f t="shared" si="498"/>
        <v>0</v>
      </c>
      <c r="UDR63" s="103">
        <f t="shared" si="498"/>
        <v>0</v>
      </c>
      <c r="UDS63" s="103">
        <f t="shared" si="498"/>
        <v>0</v>
      </c>
      <c r="UDT63" s="103">
        <f t="shared" si="498"/>
        <v>0</v>
      </c>
      <c r="UDU63" s="103">
        <f t="shared" si="498"/>
        <v>0</v>
      </c>
      <c r="UDV63" s="103">
        <f t="shared" si="498"/>
        <v>0</v>
      </c>
      <c r="UDW63" s="103">
        <f t="shared" si="498"/>
        <v>0</v>
      </c>
      <c r="UDX63" s="103">
        <f t="shared" si="498"/>
        <v>0</v>
      </c>
      <c r="UDY63" s="103">
        <f t="shared" si="498"/>
        <v>0</v>
      </c>
      <c r="UDZ63" s="103">
        <f t="shared" si="498"/>
        <v>0</v>
      </c>
      <c r="UEA63" s="103">
        <f t="shared" si="498"/>
        <v>0</v>
      </c>
      <c r="UEB63" s="103">
        <f t="shared" si="498"/>
        <v>0</v>
      </c>
      <c r="UEC63" s="103">
        <f t="shared" si="498"/>
        <v>0</v>
      </c>
      <c r="UED63" s="103">
        <f t="shared" si="498"/>
        <v>0</v>
      </c>
      <c r="UEE63" s="103">
        <f t="shared" si="498"/>
        <v>0</v>
      </c>
      <c r="UEF63" s="103">
        <f t="shared" si="498"/>
        <v>0</v>
      </c>
      <c r="UEG63" s="103">
        <f t="shared" si="498"/>
        <v>0</v>
      </c>
      <c r="UEH63" s="103">
        <f t="shared" si="498"/>
        <v>0</v>
      </c>
      <c r="UEI63" s="103">
        <f t="shared" si="498"/>
        <v>0</v>
      </c>
      <c r="UEJ63" s="103">
        <f t="shared" si="498"/>
        <v>0</v>
      </c>
      <c r="UEK63" s="103">
        <f t="shared" si="498"/>
        <v>0</v>
      </c>
      <c r="UEL63" s="103">
        <f t="shared" si="498"/>
        <v>0</v>
      </c>
      <c r="UEM63" s="103">
        <f t="shared" si="498"/>
        <v>0</v>
      </c>
      <c r="UEN63" s="103">
        <f t="shared" si="498"/>
        <v>0</v>
      </c>
      <c r="UEO63" s="103">
        <f t="shared" si="498"/>
        <v>0</v>
      </c>
      <c r="UEP63" s="103">
        <f t="shared" si="498"/>
        <v>0</v>
      </c>
      <c r="UEQ63" s="103">
        <f t="shared" si="498"/>
        <v>0</v>
      </c>
      <c r="UER63" s="103">
        <f t="shared" si="498"/>
        <v>0</v>
      </c>
      <c r="UES63" s="103">
        <f t="shared" si="498"/>
        <v>0</v>
      </c>
      <c r="UET63" s="103">
        <f t="shared" si="498"/>
        <v>0</v>
      </c>
      <c r="UEU63" s="103">
        <f t="shared" si="498"/>
        <v>0</v>
      </c>
      <c r="UEV63" s="103">
        <f t="shared" si="498"/>
        <v>0</v>
      </c>
      <c r="UEW63" s="103">
        <f t="shared" si="498"/>
        <v>0</v>
      </c>
      <c r="UEX63" s="103">
        <f t="shared" si="498"/>
        <v>0</v>
      </c>
      <c r="UEY63" s="103">
        <f t="shared" si="498"/>
        <v>0</v>
      </c>
      <c r="UEZ63" s="103">
        <f t="shared" si="498"/>
        <v>0</v>
      </c>
      <c r="UFA63" s="103">
        <f t="shared" ref="UFA63:UHL63" si="499">SUM(UFA23:UFA40)</f>
        <v>0</v>
      </c>
      <c r="UFB63" s="103">
        <f t="shared" si="499"/>
        <v>0</v>
      </c>
      <c r="UFC63" s="103">
        <f t="shared" si="499"/>
        <v>0</v>
      </c>
      <c r="UFD63" s="103">
        <f t="shared" si="499"/>
        <v>0</v>
      </c>
      <c r="UFE63" s="103">
        <f t="shared" si="499"/>
        <v>0</v>
      </c>
      <c r="UFF63" s="103">
        <f t="shared" si="499"/>
        <v>0</v>
      </c>
      <c r="UFG63" s="103">
        <f t="shared" si="499"/>
        <v>0</v>
      </c>
      <c r="UFH63" s="103">
        <f t="shared" si="499"/>
        <v>0</v>
      </c>
      <c r="UFI63" s="103">
        <f t="shared" si="499"/>
        <v>0</v>
      </c>
      <c r="UFJ63" s="103">
        <f t="shared" si="499"/>
        <v>0</v>
      </c>
      <c r="UFK63" s="103">
        <f t="shared" si="499"/>
        <v>0</v>
      </c>
      <c r="UFL63" s="103">
        <f t="shared" si="499"/>
        <v>0</v>
      </c>
      <c r="UFM63" s="103">
        <f t="shared" si="499"/>
        <v>0</v>
      </c>
      <c r="UFN63" s="103">
        <f t="shared" si="499"/>
        <v>0</v>
      </c>
      <c r="UFO63" s="103">
        <f t="shared" si="499"/>
        <v>0</v>
      </c>
      <c r="UFP63" s="103">
        <f t="shared" si="499"/>
        <v>0</v>
      </c>
      <c r="UFQ63" s="103">
        <f t="shared" si="499"/>
        <v>0</v>
      </c>
      <c r="UFR63" s="103">
        <f t="shared" si="499"/>
        <v>0</v>
      </c>
      <c r="UFS63" s="103">
        <f t="shared" si="499"/>
        <v>0</v>
      </c>
      <c r="UFT63" s="103">
        <f t="shared" si="499"/>
        <v>0</v>
      </c>
      <c r="UFU63" s="103">
        <f t="shared" si="499"/>
        <v>0</v>
      </c>
      <c r="UFV63" s="103">
        <f t="shared" si="499"/>
        <v>0</v>
      </c>
      <c r="UFW63" s="103">
        <f t="shared" si="499"/>
        <v>0</v>
      </c>
      <c r="UFX63" s="103">
        <f t="shared" si="499"/>
        <v>0</v>
      </c>
      <c r="UFY63" s="103">
        <f t="shared" si="499"/>
        <v>0</v>
      </c>
      <c r="UFZ63" s="103">
        <f t="shared" si="499"/>
        <v>0</v>
      </c>
      <c r="UGA63" s="103">
        <f t="shared" si="499"/>
        <v>0</v>
      </c>
      <c r="UGB63" s="103">
        <f t="shared" si="499"/>
        <v>0</v>
      </c>
      <c r="UGC63" s="103">
        <f t="shared" si="499"/>
        <v>0</v>
      </c>
      <c r="UGD63" s="103">
        <f t="shared" si="499"/>
        <v>0</v>
      </c>
      <c r="UGE63" s="103">
        <f t="shared" si="499"/>
        <v>0</v>
      </c>
      <c r="UGF63" s="103">
        <f t="shared" si="499"/>
        <v>0</v>
      </c>
      <c r="UGG63" s="103">
        <f t="shared" si="499"/>
        <v>0</v>
      </c>
      <c r="UGH63" s="103">
        <f t="shared" si="499"/>
        <v>0</v>
      </c>
      <c r="UGI63" s="103">
        <f t="shared" si="499"/>
        <v>0</v>
      </c>
      <c r="UGJ63" s="103">
        <f t="shared" si="499"/>
        <v>0</v>
      </c>
      <c r="UGK63" s="103">
        <f t="shared" si="499"/>
        <v>0</v>
      </c>
      <c r="UGL63" s="103">
        <f t="shared" si="499"/>
        <v>0</v>
      </c>
      <c r="UGM63" s="103">
        <f t="shared" si="499"/>
        <v>0</v>
      </c>
      <c r="UGN63" s="103">
        <f t="shared" si="499"/>
        <v>0</v>
      </c>
      <c r="UGO63" s="103">
        <f t="shared" si="499"/>
        <v>0</v>
      </c>
      <c r="UGP63" s="103">
        <f t="shared" si="499"/>
        <v>0</v>
      </c>
      <c r="UGQ63" s="103">
        <f t="shared" si="499"/>
        <v>0</v>
      </c>
      <c r="UGR63" s="103">
        <f t="shared" si="499"/>
        <v>0</v>
      </c>
      <c r="UGS63" s="103">
        <f t="shared" si="499"/>
        <v>0</v>
      </c>
      <c r="UGT63" s="103">
        <f t="shared" si="499"/>
        <v>0</v>
      </c>
      <c r="UGU63" s="103">
        <f t="shared" si="499"/>
        <v>0</v>
      </c>
      <c r="UGV63" s="103">
        <f t="shared" si="499"/>
        <v>0</v>
      </c>
      <c r="UGW63" s="103">
        <f t="shared" si="499"/>
        <v>0</v>
      </c>
      <c r="UGX63" s="103">
        <f t="shared" si="499"/>
        <v>0</v>
      </c>
      <c r="UGY63" s="103">
        <f t="shared" si="499"/>
        <v>0</v>
      </c>
      <c r="UGZ63" s="103">
        <f t="shared" si="499"/>
        <v>0</v>
      </c>
      <c r="UHA63" s="103">
        <f t="shared" si="499"/>
        <v>0</v>
      </c>
      <c r="UHB63" s="103">
        <f t="shared" si="499"/>
        <v>0</v>
      </c>
      <c r="UHC63" s="103">
        <f t="shared" si="499"/>
        <v>0</v>
      </c>
      <c r="UHD63" s="103">
        <f t="shared" si="499"/>
        <v>0</v>
      </c>
      <c r="UHE63" s="103">
        <f t="shared" si="499"/>
        <v>0</v>
      </c>
      <c r="UHF63" s="103">
        <f t="shared" si="499"/>
        <v>0</v>
      </c>
      <c r="UHG63" s="103">
        <f t="shared" si="499"/>
        <v>0</v>
      </c>
      <c r="UHH63" s="103">
        <f t="shared" si="499"/>
        <v>0</v>
      </c>
      <c r="UHI63" s="103">
        <f t="shared" si="499"/>
        <v>0</v>
      </c>
      <c r="UHJ63" s="103">
        <f t="shared" si="499"/>
        <v>0</v>
      </c>
      <c r="UHK63" s="103">
        <f t="shared" si="499"/>
        <v>0</v>
      </c>
      <c r="UHL63" s="103">
        <f t="shared" si="499"/>
        <v>0</v>
      </c>
      <c r="UHM63" s="103">
        <f t="shared" ref="UHM63:UJX63" si="500">SUM(UHM23:UHM40)</f>
        <v>0</v>
      </c>
      <c r="UHN63" s="103">
        <f t="shared" si="500"/>
        <v>0</v>
      </c>
      <c r="UHO63" s="103">
        <f t="shared" si="500"/>
        <v>0</v>
      </c>
      <c r="UHP63" s="103">
        <f t="shared" si="500"/>
        <v>0</v>
      </c>
      <c r="UHQ63" s="103">
        <f t="shared" si="500"/>
        <v>0</v>
      </c>
      <c r="UHR63" s="103">
        <f t="shared" si="500"/>
        <v>0</v>
      </c>
      <c r="UHS63" s="103">
        <f t="shared" si="500"/>
        <v>0</v>
      </c>
      <c r="UHT63" s="103">
        <f t="shared" si="500"/>
        <v>0</v>
      </c>
      <c r="UHU63" s="103">
        <f t="shared" si="500"/>
        <v>0</v>
      </c>
      <c r="UHV63" s="103">
        <f t="shared" si="500"/>
        <v>0</v>
      </c>
      <c r="UHW63" s="103">
        <f t="shared" si="500"/>
        <v>0</v>
      </c>
      <c r="UHX63" s="103">
        <f t="shared" si="500"/>
        <v>0</v>
      </c>
      <c r="UHY63" s="103">
        <f t="shared" si="500"/>
        <v>0</v>
      </c>
      <c r="UHZ63" s="103">
        <f t="shared" si="500"/>
        <v>0</v>
      </c>
      <c r="UIA63" s="103">
        <f t="shared" si="500"/>
        <v>0</v>
      </c>
      <c r="UIB63" s="103">
        <f t="shared" si="500"/>
        <v>0</v>
      </c>
      <c r="UIC63" s="103">
        <f t="shared" si="500"/>
        <v>0</v>
      </c>
      <c r="UID63" s="103">
        <f t="shared" si="500"/>
        <v>0</v>
      </c>
      <c r="UIE63" s="103">
        <f t="shared" si="500"/>
        <v>0</v>
      </c>
      <c r="UIF63" s="103">
        <f t="shared" si="500"/>
        <v>0</v>
      </c>
      <c r="UIG63" s="103">
        <f t="shared" si="500"/>
        <v>0</v>
      </c>
      <c r="UIH63" s="103">
        <f t="shared" si="500"/>
        <v>0</v>
      </c>
      <c r="UII63" s="103">
        <f t="shared" si="500"/>
        <v>0</v>
      </c>
      <c r="UIJ63" s="103">
        <f t="shared" si="500"/>
        <v>0</v>
      </c>
      <c r="UIK63" s="103">
        <f t="shared" si="500"/>
        <v>0</v>
      </c>
      <c r="UIL63" s="103">
        <f t="shared" si="500"/>
        <v>0</v>
      </c>
      <c r="UIM63" s="103">
        <f t="shared" si="500"/>
        <v>0</v>
      </c>
      <c r="UIN63" s="103">
        <f t="shared" si="500"/>
        <v>0</v>
      </c>
      <c r="UIO63" s="103">
        <f t="shared" si="500"/>
        <v>0</v>
      </c>
      <c r="UIP63" s="103">
        <f t="shared" si="500"/>
        <v>0</v>
      </c>
      <c r="UIQ63" s="103">
        <f t="shared" si="500"/>
        <v>0</v>
      </c>
      <c r="UIR63" s="103">
        <f t="shared" si="500"/>
        <v>0</v>
      </c>
      <c r="UIS63" s="103">
        <f t="shared" si="500"/>
        <v>0</v>
      </c>
      <c r="UIT63" s="103">
        <f t="shared" si="500"/>
        <v>0</v>
      </c>
      <c r="UIU63" s="103">
        <f t="shared" si="500"/>
        <v>0</v>
      </c>
      <c r="UIV63" s="103">
        <f t="shared" si="500"/>
        <v>0</v>
      </c>
      <c r="UIW63" s="103">
        <f t="shared" si="500"/>
        <v>0</v>
      </c>
      <c r="UIX63" s="103">
        <f t="shared" si="500"/>
        <v>0</v>
      </c>
      <c r="UIY63" s="103">
        <f t="shared" si="500"/>
        <v>0</v>
      </c>
      <c r="UIZ63" s="103">
        <f t="shared" si="500"/>
        <v>0</v>
      </c>
      <c r="UJA63" s="103">
        <f t="shared" si="500"/>
        <v>0</v>
      </c>
      <c r="UJB63" s="103">
        <f t="shared" si="500"/>
        <v>0</v>
      </c>
      <c r="UJC63" s="103">
        <f t="shared" si="500"/>
        <v>0</v>
      </c>
      <c r="UJD63" s="103">
        <f t="shared" si="500"/>
        <v>0</v>
      </c>
      <c r="UJE63" s="103">
        <f t="shared" si="500"/>
        <v>0</v>
      </c>
      <c r="UJF63" s="103">
        <f t="shared" si="500"/>
        <v>0</v>
      </c>
      <c r="UJG63" s="103">
        <f t="shared" si="500"/>
        <v>0</v>
      </c>
      <c r="UJH63" s="103">
        <f t="shared" si="500"/>
        <v>0</v>
      </c>
      <c r="UJI63" s="103">
        <f t="shared" si="500"/>
        <v>0</v>
      </c>
      <c r="UJJ63" s="103">
        <f t="shared" si="500"/>
        <v>0</v>
      </c>
      <c r="UJK63" s="103">
        <f t="shared" si="500"/>
        <v>0</v>
      </c>
      <c r="UJL63" s="103">
        <f t="shared" si="500"/>
        <v>0</v>
      </c>
      <c r="UJM63" s="103">
        <f t="shared" si="500"/>
        <v>0</v>
      </c>
      <c r="UJN63" s="103">
        <f t="shared" si="500"/>
        <v>0</v>
      </c>
      <c r="UJO63" s="103">
        <f t="shared" si="500"/>
        <v>0</v>
      </c>
      <c r="UJP63" s="103">
        <f t="shared" si="500"/>
        <v>0</v>
      </c>
      <c r="UJQ63" s="103">
        <f t="shared" si="500"/>
        <v>0</v>
      </c>
      <c r="UJR63" s="103">
        <f t="shared" si="500"/>
        <v>0</v>
      </c>
      <c r="UJS63" s="103">
        <f t="shared" si="500"/>
        <v>0</v>
      </c>
      <c r="UJT63" s="103">
        <f t="shared" si="500"/>
        <v>0</v>
      </c>
      <c r="UJU63" s="103">
        <f t="shared" si="500"/>
        <v>0</v>
      </c>
      <c r="UJV63" s="103">
        <f t="shared" si="500"/>
        <v>0</v>
      </c>
      <c r="UJW63" s="103">
        <f t="shared" si="500"/>
        <v>0</v>
      </c>
      <c r="UJX63" s="103">
        <f t="shared" si="500"/>
        <v>0</v>
      </c>
      <c r="UJY63" s="103">
        <f t="shared" ref="UJY63:UMJ63" si="501">SUM(UJY23:UJY40)</f>
        <v>0</v>
      </c>
      <c r="UJZ63" s="103">
        <f t="shared" si="501"/>
        <v>0</v>
      </c>
      <c r="UKA63" s="103">
        <f t="shared" si="501"/>
        <v>0</v>
      </c>
      <c r="UKB63" s="103">
        <f t="shared" si="501"/>
        <v>0</v>
      </c>
      <c r="UKC63" s="103">
        <f t="shared" si="501"/>
        <v>0</v>
      </c>
      <c r="UKD63" s="103">
        <f t="shared" si="501"/>
        <v>0</v>
      </c>
      <c r="UKE63" s="103">
        <f t="shared" si="501"/>
        <v>0</v>
      </c>
      <c r="UKF63" s="103">
        <f t="shared" si="501"/>
        <v>0</v>
      </c>
      <c r="UKG63" s="103">
        <f t="shared" si="501"/>
        <v>0</v>
      </c>
      <c r="UKH63" s="103">
        <f t="shared" si="501"/>
        <v>0</v>
      </c>
      <c r="UKI63" s="103">
        <f t="shared" si="501"/>
        <v>0</v>
      </c>
      <c r="UKJ63" s="103">
        <f t="shared" si="501"/>
        <v>0</v>
      </c>
      <c r="UKK63" s="103">
        <f t="shared" si="501"/>
        <v>0</v>
      </c>
      <c r="UKL63" s="103">
        <f t="shared" si="501"/>
        <v>0</v>
      </c>
      <c r="UKM63" s="103">
        <f t="shared" si="501"/>
        <v>0</v>
      </c>
      <c r="UKN63" s="103">
        <f t="shared" si="501"/>
        <v>0</v>
      </c>
      <c r="UKO63" s="103">
        <f t="shared" si="501"/>
        <v>0</v>
      </c>
      <c r="UKP63" s="103">
        <f t="shared" si="501"/>
        <v>0</v>
      </c>
      <c r="UKQ63" s="103">
        <f t="shared" si="501"/>
        <v>0</v>
      </c>
      <c r="UKR63" s="103">
        <f t="shared" si="501"/>
        <v>0</v>
      </c>
      <c r="UKS63" s="103">
        <f t="shared" si="501"/>
        <v>0</v>
      </c>
      <c r="UKT63" s="103">
        <f t="shared" si="501"/>
        <v>0</v>
      </c>
      <c r="UKU63" s="103">
        <f t="shared" si="501"/>
        <v>0</v>
      </c>
      <c r="UKV63" s="103">
        <f t="shared" si="501"/>
        <v>0</v>
      </c>
      <c r="UKW63" s="103">
        <f t="shared" si="501"/>
        <v>0</v>
      </c>
      <c r="UKX63" s="103">
        <f t="shared" si="501"/>
        <v>0</v>
      </c>
      <c r="UKY63" s="103">
        <f t="shared" si="501"/>
        <v>0</v>
      </c>
      <c r="UKZ63" s="103">
        <f t="shared" si="501"/>
        <v>0</v>
      </c>
      <c r="ULA63" s="103">
        <f t="shared" si="501"/>
        <v>0</v>
      </c>
      <c r="ULB63" s="103">
        <f t="shared" si="501"/>
        <v>0</v>
      </c>
      <c r="ULC63" s="103">
        <f t="shared" si="501"/>
        <v>0</v>
      </c>
      <c r="ULD63" s="103">
        <f t="shared" si="501"/>
        <v>0</v>
      </c>
      <c r="ULE63" s="103">
        <f t="shared" si="501"/>
        <v>0</v>
      </c>
      <c r="ULF63" s="103">
        <f t="shared" si="501"/>
        <v>0</v>
      </c>
      <c r="ULG63" s="103">
        <f t="shared" si="501"/>
        <v>0</v>
      </c>
      <c r="ULH63" s="103">
        <f t="shared" si="501"/>
        <v>0</v>
      </c>
      <c r="ULI63" s="103">
        <f t="shared" si="501"/>
        <v>0</v>
      </c>
      <c r="ULJ63" s="103">
        <f t="shared" si="501"/>
        <v>0</v>
      </c>
      <c r="ULK63" s="103">
        <f t="shared" si="501"/>
        <v>0</v>
      </c>
      <c r="ULL63" s="103">
        <f t="shared" si="501"/>
        <v>0</v>
      </c>
      <c r="ULM63" s="103">
        <f t="shared" si="501"/>
        <v>0</v>
      </c>
      <c r="ULN63" s="103">
        <f t="shared" si="501"/>
        <v>0</v>
      </c>
      <c r="ULO63" s="103">
        <f t="shared" si="501"/>
        <v>0</v>
      </c>
      <c r="ULP63" s="103">
        <f t="shared" si="501"/>
        <v>0</v>
      </c>
      <c r="ULQ63" s="103">
        <f t="shared" si="501"/>
        <v>0</v>
      </c>
      <c r="ULR63" s="103">
        <f t="shared" si="501"/>
        <v>0</v>
      </c>
      <c r="ULS63" s="103">
        <f t="shared" si="501"/>
        <v>0</v>
      </c>
      <c r="ULT63" s="103">
        <f t="shared" si="501"/>
        <v>0</v>
      </c>
      <c r="ULU63" s="103">
        <f t="shared" si="501"/>
        <v>0</v>
      </c>
      <c r="ULV63" s="103">
        <f t="shared" si="501"/>
        <v>0</v>
      </c>
      <c r="ULW63" s="103">
        <f t="shared" si="501"/>
        <v>0</v>
      </c>
      <c r="ULX63" s="103">
        <f t="shared" si="501"/>
        <v>0</v>
      </c>
      <c r="ULY63" s="103">
        <f t="shared" si="501"/>
        <v>0</v>
      </c>
      <c r="ULZ63" s="103">
        <f t="shared" si="501"/>
        <v>0</v>
      </c>
      <c r="UMA63" s="103">
        <f t="shared" si="501"/>
        <v>0</v>
      </c>
      <c r="UMB63" s="103">
        <f t="shared" si="501"/>
        <v>0</v>
      </c>
      <c r="UMC63" s="103">
        <f t="shared" si="501"/>
        <v>0</v>
      </c>
      <c r="UMD63" s="103">
        <f t="shared" si="501"/>
        <v>0</v>
      </c>
      <c r="UME63" s="103">
        <f t="shared" si="501"/>
        <v>0</v>
      </c>
      <c r="UMF63" s="103">
        <f t="shared" si="501"/>
        <v>0</v>
      </c>
      <c r="UMG63" s="103">
        <f t="shared" si="501"/>
        <v>0</v>
      </c>
      <c r="UMH63" s="103">
        <f t="shared" si="501"/>
        <v>0</v>
      </c>
      <c r="UMI63" s="103">
        <f t="shared" si="501"/>
        <v>0</v>
      </c>
      <c r="UMJ63" s="103">
        <f t="shared" si="501"/>
        <v>0</v>
      </c>
      <c r="UMK63" s="103">
        <f t="shared" ref="UMK63:UOV63" si="502">SUM(UMK23:UMK40)</f>
        <v>0</v>
      </c>
      <c r="UML63" s="103">
        <f t="shared" si="502"/>
        <v>0</v>
      </c>
      <c r="UMM63" s="103">
        <f t="shared" si="502"/>
        <v>0</v>
      </c>
      <c r="UMN63" s="103">
        <f t="shared" si="502"/>
        <v>0</v>
      </c>
      <c r="UMO63" s="103">
        <f t="shared" si="502"/>
        <v>0</v>
      </c>
      <c r="UMP63" s="103">
        <f t="shared" si="502"/>
        <v>0</v>
      </c>
      <c r="UMQ63" s="103">
        <f t="shared" si="502"/>
        <v>0</v>
      </c>
      <c r="UMR63" s="103">
        <f t="shared" si="502"/>
        <v>0</v>
      </c>
      <c r="UMS63" s="103">
        <f t="shared" si="502"/>
        <v>0</v>
      </c>
      <c r="UMT63" s="103">
        <f t="shared" si="502"/>
        <v>0</v>
      </c>
      <c r="UMU63" s="103">
        <f t="shared" si="502"/>
        <v>0</v>
      </c>
      <c r="UMV63" s="103">
        <f t="shared" si="502"/>
        <v>0</v>
      </c>
      <c r="UMW63" s="103">
        <f t="shared" si="502"/>
        <v>0</v>
      </c>
      <c r="UMX63" s="103">
        <f t="shared" si="502"/>
        <v>0</v>
      </c>
      <c r="UMY63" s="103">
        <f t="shared" si="502"/>
        <v>0</v>
      </c>
      <c r="UMZ63" s="103">
        <f t="shared" si="502"/>
        <v>0</v>
      </c>
      <c r="UNA63" s="103">
        <f t="shared" si="502"/>
        <v>0</v>
      </c>
      <c r="UNB63" s="103">
        <f t="shared" si="502"/>
        <v>0</v>
      </c>
      <c r="UNC63" s="103">
        <f t="shared" si="502"/>
        <v>0</v>
      </c>
      <c r="UND63" s="103">
        <f t="shared" si="502"/>
        <v>0</v>
      </c>
      <c r="UNE63" s="103">
        <f t="shared" si="502"/>
        <v>0</v>
      </c>
      <c r="UNF63" s="103">
        <f t="shared" si="502"/>
        <v>0</v>
      </c>
      <c r="UNG63" s="103">
        <f t="shared" si="502"/>
        <v>0</v>
      </c>
      <c r="UNH63" s="103">
        <f t="shared" si="502"/>
        <v>0</v>
      </c>
      <c r="UNI63" s="103">
        <f t="shared" si="502"/>
        <v>0</v>
      </c>
      <c r="UNJ63" s="103">
        <f t="shared" si="502"/>
        <v>0</v>
      </c>
      <c r="UNK63" s="103">
        <f t="shared" si="502"/>
        <v>0</v>
      </c>
      <c r="UNL63" s="103">
        <f t="shared" si="502"/>
        <v>0</v>
      </c>
      <c r="UNM63" s="103">
        <f t="shared" si="502"/>
        <v>0</v>
      </c>
      <c r="UNN63" s="103">
        <f t="shared" si="502"/>
        <v>0</v>
      </c>
      <c r="UNO63" s="103">
        <f t="shared" si="502"/>
        <v>0</v>
      </c>
      <c r="UNP63" s="103">
        <f t="shared" si="502"/>
        <v>0</v>
      </c>
      <c r="UNQ63" s="103">
        <f t="shared" si="502"/>
        <v>0</v>
      </c>
      <c r="UNR63" s="103">
        <f t="shared" si="502"/>
        <v>0</v>
      </c>
      <c r="UNS63" s="103">
        <f t="shared" si="502"/>
        <v>0</v>
      </c>
      <c r="UNT63" s="103">
        <f t="shared" si="502"/>
        <v>0</v>
      </c>
      <c r="UNU63" s="103">
        <f t="shared" si="502"/>
        <v>0</v>
      </c>
      <c r="UNV63" s="103">
        <f t="shared" si="502"/>
        <v>0</v>
      </c>
      <c r="UNW63" s="103">
        <f t="shared" si="502"/>
        <v>0</v>
      </c>
      <c r="UNX63" s="103">
        <f t="shared" si="502"/>
        <v>0</v>
      </c>
      <c r="UNY63" s="103">
        <f t="shared" si="502"/>
        <v>0</v>
      </c>
      <c r="UNZ63" s="103">
        <f t="shared" si="502"/>
        <v>0</v>
      </c>
      <c r="UOA63" s="103">
        <f t="shared" si="502"/>
        <v>0</v>
      </c>
      <c r="UOB63" s="103">
        <f t="shared" si="502"/>
        <v>0</v>
      </c>
      <c r="UOC63" s="103">
        <f t="shared" si="502"/>
        <v>0</v>
      </c>
      <c r="UOD63" s="103">
        <f t="shared" si="502"/>
        <v>0</v>
      </c>
      <c r="UOE63" s="103">
        <f t="shared" si="502"/>
        <v>0</v>
      </c>
      <c r="UOF63" s="103">
        <f t="shared" si="502"/>
        <v>0</v>
      </c>
      <c r="UOG63" s="103">
        <f t="shared" si="502"/>
        <v>0</v>
      </c>
      <c r="UOH63" s="103">
        <f t="shared" si="502"/>
        <v>0</v>
      </c>
      <c r="UOI63" s="103">
        <f t="shared" si="502"/>
        <v>0</v>
      </c>
      <c r="UOJ63" s="103">
        <f t="shared" si="502"/>
        <v>0</v>
      </c>
      <c r="UOK63" s="103">
        <f t="shared" si="502"/>
        <v>0</v>
      </c>
      <c r="UOL63" s="103">
        <f t="shared" si="502"/>
        <v>0</v>
      </c>
      <c r="UOM63" s="103">
        <f t="shared" si="502"/>
        <v>0</v>
      </c>
      <c r="UON63" s="103">
        <f t="shared" si="502"/>
        <v>0</v>
      </c>
      <c r="UOO63" s="103">
        <f t="shared" si="502"/>
        <v>0</v>
      </c>
      <c r="UOP63" s="103">
        <f t="shared" si="502"/>
        <v>0</v>
      </c>
      <c r="UOQ63" s="103">
        <f t="shared" si="502"/>
        <v>0</v>
      </c>
      <c r="UOR63" s="103">
        <f t="shared" si="502"/>
        <v>0</v>
      </c>
      <c r="UOS63" s="103">
        <f t="shared" si="502"/>
        <v>0</v>
      </c>
      <c r="UOT63" s="103">
        <f t="shared" si="502"/>
        <v>0</v>
      </c>
      <c r="UOU63" s="103">
        <f t="shared" si="502"/>
        <v>0</v>
      </c>
      <c r="UOV63" s="103">
        <f t="shared" si="502"/>
        <v>0</v>
      </c>
      <c r="UOW63" s="103">
        <f t="shared" ref="UOW63:URH63" si="503">SUM(UOW23:UOW40)</f>
        <v>0</v>
      </c>
      <c r="UOX63" s="103">
        <f t="shared" si="503"/>
        <v>0</v>
      </c>
      <c r="UOY63" s="103">
        <f t="shared" si="503"/>
        <v>0</v>
      </c>
      <c r="UOZ63" s="103">
        <f t="shared" si="503"/>
        <v>0</v>
      </c>
      <c r="UPA63" s="103">
        <f t="shared" si="503"/>
        <v>0</v>
      </c>
      <c r="UPB63" s="103">
        <f t="shared" si="503"/>
        <v>0</v>
      </c>
      <c r="UPC63" s="103">
        <f t="shared" si="503"/>
        <v>0</v>
      </c>
      <c r="UPD63" s="103">
        <f t="shared" si="503"/>
        <v>0</v>
      </c>
      <c r="UPE63" s="103">
        <f t="shared" si="503"/>
        <v>0</v>
      </c>
      <c r="UPF63" s="103">
        <f t="shared" si="503"/>
        <v>0</v>
      </c>
      <c r="UPG63" s="103">
        <f t="shared" si="503"/>
        <v>0</v>
      </c>
      <c r="UPH63" s="103">
        <f t="shared" si="503"/>
        <v>0</v>
      </c>
      <c r="UPI63" s="103">
        <f t="shared" si="503"/>
        <v>0</v>
      </c>
      <c r="UPJ63" s="103">
        <f t="shared" si="503"/>
        <v>0</v>
      </c>
      <c r="UPK63" s="103">
        <f t="shared" si="503"/>
        <v>0</v>
      </c>
      <c r="UPL63" s="103">
        <f t="shared" si="503"/>
        <v>0</v>
      </c>
      <c r="UPM63" s="103">
        <f t="shared" si="503"/>
        <v>0</v>
      </c>
      <c r="UPN63" s="103">
        <f t="shared" si="503"/>
        <v>0</v>
      </c>
      <c r="UPO63" s="103">
        <f t="shared" si="503"/>
        <v>0</v>
      </c>
      <c r="UPP63" s="103">
        <f t="shared" si="503"/>
        <v>0</v>
      </c>
      <c r="UPQ63" s="103">
        <f t="shared" si="503"/>
        <v>0</v>
      </c>
      <c r="UPR63" s="103">
        <f t="shared" si="503"/>
        <v>0</v>
      </c>
      <c r="UPS63" s="103">
        <f t="shared" si="503"/>
        <v>0</v>
      </c>
      <c r="UPT63" s="103">
        <f t="shared" si="503"/>
        <v>0</v>
      </c>
      <c r="UPU63" s="103">
        <f t="shared" si="503"/>
        <v>0</v>
      </c>
      <c r="UPV63" s="103">
        <f t="shared" si="503"/>
        <v>0</v>
      </c>
      <c r="UPW63" s="103">
        <f t="shared" si="503"/>
        <v>0</v>
      </c>
      <c r="UPX63" s="103">
        <f t="shared" si="503"/>
        <v>0</v>
      </c>
      <c r="UPY63" s="103">
        <f t="shared" si="503"/>
        <v>0</v>
      </c>
      <c r="UPZ63" s="103">
        <f t="shared" si="503"/>
        <v>0</v>
      </c>
      <c r="UQA63" s="103">
        <f t="shared" si="503"/>
        <v>0</v>
      </c>
      <c r="UQB63" s="103">
        <f t="shared" si="503"/>
        <v>0</v>
      </c>
      <c r="UQC63" s="103">
        <f t="shared" si="503"/>
        <v>0</v>
      </c>
      <c r="UQD63" s="103">
        <f t="shared" si="503"/>
        <v>0</v>
      </c>
      <c r="UQE63" s="103">
        <f t="shared" si="503"/>
        <v>0</v>
      </c>
      <c r="UQF63" s="103">
        <f t="shared" si="503"/>
        <v>0</v>
      </c>
      <c r="UQG63" s="103">
        <f t="shared" si="503"/>
        <v>0</v>
      </c>
      <c r="UQH63" s="103">
        <f t="shared" si="503"/>
        <v>0</v>
      </c>
      <c r="UQI63" s="103">
        <f t="shared" si="503"/>
        <v>0</v>
      </c>
      <c r="UQJ63" s="103">
        <f t="shared" si="503"/>
        <v>0</v>
      </c>
      <c r="UQK63" s="103">
        <f t="shared" si="503"/>
        <v>0</v>
      </c>
      <c r="UQL63" s="103">
        <f t="shared" si="503"/>
        <v>0</v>
      </c>
      <c r="UQM63" s="103">
        <f t="shared" si="503"/>
        <v>0</v>
      </c>
      <c r="UQN63" s="103">
        <f t="shared" si="503"/>
        <v>0</v>
      </c>
      <c r="UQO63" s="103">
        <f t="shared" si="503"/>
        <v>0</v>
      </c>
      <c r="UQP63" s="103">
        <f t="shared" si="503"/>
        <v>0</v>
      </c>
      <c r="UQQ63" s="103">
        <f t="shared" si="503"/>
        <v>0</v>
      </c>
      <c r="UQR63" s="103">
        <f t="shared" si="503"/>
        <v>0</v>
      </c>
      <c r="UQS63" s="103">
        <f t="shared" si="503"/>
        <v>0</v>
      </c>
      <c r="UQT63" s="103">
        <f t="shared" si="503"/>
        <v>0</v>
      </c>
      <c r="UQU63" s="103">
        <f t="shared" si="503"/>
        <v>0</v>
      </c>
      <c r="UQV63" s="103">
        <f t="shared" si="503"/>
        <v>0</v>
      </c>
      <c r="UQW63" s="103">
        <f t="shared" si="503"/>
        <v>0</v>
      </c>
      <c r="UQX63" s="103">
        <f t="shared" si="503"/>
        <v>0</v>
      </c>
      <c r="UQY63" s="103">
        <f t="shared" si="503"/>
        <v>0</v>
      </c>
      <c r="UQZ63" s="103">
        <f t="shared" si="503"/>
        <v>0</v>
      </c>
      <c r="URA63" s="103">
        <f t="shared" si="503"/>
        <v>0</v>
      </c>
      <c r="URB63" s="103">
        <f t="shared" si="503"/>
        <v>0</v>
      </c>
      <c r="URC63" s="103">
        <f t="shared" si="503"/>
        <v>0</v>
      </c>
      <c r="URD63" s="103">
        <f t="shared" si="503"/>
        <v>0</v>
      </c>
      <c r="URE63" s="103">
        <f t="shared" si="503"/>
        <v>0</v>
      </c>
      <c r="URF63" s="103">
        <f t="shared" si="503"/>
        <v>0</v>
      </c>
      <c r="URG63" s="103">
        <f t="shared" si="503"/>
        <v>0</v>
      </c>
      <c r="URH63" s="103">
        <f t="shared" si="503"/>
        <v>0</v>
      </c>
      <c r="URI63" s="103">
        <f t="shared" ref="URI63:UTT63" si="504">SUM(URI23:URI40)</f>
        <v>0</v>
      </c>
      <c r="URJ63" s="103">
        <f t="shared" si="504"/>
        <v>0</v>
      </c>
      <c r="URK63" s="103">
        <f t="shared" si="504"/>
        <v>0</v>
      </c>
      <c r="URL63" s="103">
        <f t="shared" si="504"/>
        <v>0</v>
      </c>
      <c r="URM63" s="103">
        <f t="shared" si="504"/>
        <v>0</v>
      </c>
      <c r="URN63" s="103">
        <f t="shared" si="504"/>
        <v>0</v>
      </c>
      <c r="URO63" s="103">
        <f t="shared" si="504"/>
        <v>0</v>
      </c>
      <c r="URP63" s="103">
        <f t="shared" si="504"/>
        <v>0</v>
      </c>
      <c r="URQ63" s="103">
        <f t="shared" si="504"/>
        <v>0</v>
      </c>
      <c r="URR63" s="103">
        <f t="shared" si="504"/>
        <v>0</v>
      </c>
      <c r="URS63" s="103">
        <f t="shared" si="504"/>
        <v>0</v>
      </c>
      <c r="URT63" s="103">
        <f t="shared" si="504"/>
        <v>0</v>
      </c>
      <c r="URU63" s="103">
        <f t="shared" si="504"/>
        <v>0</v>
      </c>
      <c r="URV63" s="103">
        <f t="shared" si="504"/>
        <v>0</v>
      </c>
      <c r="URW63" s="103">
        <f t="shared" si="504"/>
        <v>0</v>
      </c>
      <c r="URX63" s="103">
        <f t="shared" si="504"/>
        <v>0</v>
      </c>
      <c r="URY63" s="103">
        <f t="shared" si="504"/>
        <v>0</v>
      </c>
      <c r="URZ63" s="103">
        <f t="shared" si="504"/>
        <v>0</v>
      </c>
      <c r="USA63" s="103">
        <f t="shared" si="504"/>
        <v>0</v>
      </c>
      <c r="USB63" s="103">
        <f t="shared" si="504"/>
        <v>0</v>
      </c>
      <c r="USC63" s="103">
        <f t="shared" si="504"/>
        <v>0</v>
      </c>
      <c r="USD63" s="103">
        <f t="shared" si="504"/>
        <v>0</v>
      </c>
      <c r="USE63" s="103">
        <f t="shared" si="504"/>
        <v>0</v>
      </c>
      <c r="USF63" s="103">
        <f t="shared" si="504"/>
        <v>0</v>
      </c>
      <c r="USG63" s="103">
        <f t="shared" si="504"/>
        <v>0</v>
      </c>
      <c r="USH63" s="103">
        <f t="shared" si="504"/>
        <v>0</v>
      </c>
      <c r="USI63" s="103">
        <f t="shared" si="504"/>
        <v>0</v>
      </c>
      <c r="USJ63" s="103">
        <f t="shared" si="504"/>
        <v>0</v>
      </c>
      <c r="USK63" s="103">
        <f t="shared" si="504"/>
        <v>0</v>
      </c>
      <c r="USL63" s="103">
        <f t="shared" si="504"/>
        <v>0</v>
      </c>
      <c r="USM63" s="103">
        <f t="shared" si="504"/>
        <v>0</v>
      </c>
      <c r="USN63" s="103">
        <f t="shared" si="504"/>
        <v>0</v>
      </c>
      <c r="USO63" s="103">
        <f t="shared" si="504"/>
        <v>0</v>
      </c>
      <c r="USP63" s="103">
        <f t="shared" si="504"/>
        <v>0</v>
      </c>
      <c r="USQ63" s="103">
        <f t="shared" si="504"/>
        <v>0</v>
      </c>
      <c r="USR63" s="103">
        <f t="shared" si="504"/>
        <v>0</v>
      </c>
      <c r="USS63" s="103">
        <f t="shared" si="504"/>
        <v>0</v>
      </c>
      <c r="UST63" s="103">
        <f t="shared" si="504"/>
        <v>0</v>
      </c>
      <c r="USU63" s="103">
        <f t="shared" si="504"/>
        <v>0</v>
      </c>
      <c r="USV63" s="103">
        <f t="shared" si="504"/>
        <v>0</v>
      </c>
      <c r="USW63" s="103">
        <f t="shared" si="504"/>
        <v>0</v>
      </c>
      <c r="USX63" s="103">
        <f t="shared" si="504"/>
        <v>0</v>
      </c>
      <c r="USY63" s="103">
        <f t="shared" si="504"/>
        <v>0</v>
      </c>
      <c r="USZ63" s="103">
        <f t="shared" si="504"/>
        <v>0</v>
      </c>
      <c r="UTA63" s="103">
        <f t="shared" si="504"/>
        <v>0</v>
      </c>
      <c r="UTB63" s="103">
        <f t="shared" si="504"/>
        <v>0</v>
      </c>
      <c r="UTC63" s="103">
        <f t="shared" si="504"/>
        <v>0</v>
      </c>
      <c r="UTD63" s="103">
        <f t="shared" si="504"/>
        <v>0</v>
      </c>
      <c r="UTE63" s="103">
        <f t="shared" si="504"/>
        <v>0</v>
      </c>
      <c r="UTF63" s="103">
        <f t="shared" si="504"/>
        <v>0</v>
      </c>
      <c r="UTG63" s="103">
        <f t="shared" si="504"/>
        <v>0</v>
      </c>
      <c r="UTH63" s="103">
        <f t="shared" si="504"/>
        <v>0</v>
      </c>
      <c r="UTI63" s="103">
        <f t="shared" si="504"/>
        <v>0</v>
      </c>
      <c r="UTJ63" s="103">
        <f t="shared" si="504"/>
        <v>0</v>
      </c>
      <c r="UTK63" s="103">
        <f t="shared" si="504"/>
        <v>0</v>
      </c>
      <c r="UTL63" s="103">
        <f t="shared" si="504"/>
        <v>0</v>
      </c>
      <c r="UTM63" s="103">
        <f t="shared" si="504"/>
        <v>0</v>
      </c>
      <c r="UTN63" s="103">
        <f t="shared" si="504"/>
        <v>0</v>
      </c>
      <c r="UTO63" s="103">
        <f t="shared" si="504"/>
        <v>0</v>
      </c>
      <c r="UTP63" s="103">
        <f t="shared" si="504"/>
        <v>0</v>
      </c>
      <c r="UTQ63" s="103">
        <f t="shared" si="504"/>
        <v>0</v>
      </c>
      <c r="UTR63" s="103">
        <f t="shared" si="504"/>
        <v>0</v>
      </c>
      <c r="UTS63" s="103">
        <f t="shared" si="504"/>
        <v>0</v>
      </c>
      <c r="UTT63" s="103">
        <f t="shared" si="504"/>
        <v>0</v>
      </c>
      <c r="UTU63" s="103">
        <f t="shared" ref="UTU63:UWF63" si="505">SUM(UTU23:UTU40)</f>
        <v>0</v>
      </c>
      <c r="UTV63" s="103">
        <f t="shared" si="505"/>
        <v>0</v>
      </c>
      <c r="UTW63" s="103">
        <f t="shared" si="505"/>
        <v>0</v>
      </c>
      <c r="UTX63" s="103">
        <f t="shared" si="505"/>
        <v>0</v>
      </c>
      <c r="UTY63" s="103">
        <f t="shared" si="505"/>
        <v>0</v>
      </c>
      <c r="UTZ63" s="103">
        <f t="shared" si="505"/>
        <v>0</v>
      </c>
      <c r="UUA63" s="103">
        <f t="shared" si="505"/>
        <v>0</v>
      </c>
      <c r="UUB63" s="103">
        <f t="shared" si="505"/>
        <v>0</v>
      </c>
      <c r="UUC63" s="103">
        <f t="shared" si="505"/>
        <v>0</v>
      </c>
      <c r="UUD63" s="103">
        <f t="shared" si="505"/>
        <v>0</v>
      </c>
      <c r="UUE63" s="103">
        <f t="shared" si="505"/>
        <v>0</v>
      </c>
      <c r="UUF63" s="103">
        <f t="shared" si="505"/>
        <v>0</v>
      </c>
      <c r="UUG63" s="103">
        <f t="shared" si="505"/>
        <v>0</v>
      </c>
      <c r="UUH63" s="103">
        <f t="shared" si="505"/>
        <v>0</v>
      </c>
      <c r="UUI63" s="103">
        <f t="shared" si="505"/>
        <v>0</v>
      </c>
      <c r="UUJ63" s="103">
        <f t="shared" si="505"/>
        <v>0</v>
      </c>
      <c r="UUK63" s="103">
        <f t="shared" si="505"/>
        <v>0</v>
      </c>
      <c r="UUL63" s="103">
        <f t="shared" si="505"/>
        <v>0</v>
      </c>
      <c r="UUM63" s="103">
        <f t="shared" si="505"/>
        <v>0</v>
      </c>
      <c r="UUN63" s="103">
        <f t="shared" si="505"/>
        <v>0</v>
      </c>
      <c r="UUO63" s="103">
        <f t="shared" si="505"/>
        <v>0</v>
      </c>
      <c r="UUP63" s="103">
        <f t="shared" si="505"/>
        <v>0</v>
      </c>
      <c r="UUQ63" s="103">
        <f t="shared" si="505"/>
        <v>0</v>
      </c>
      <c r="UUR63" s="103">
        <f t="shared" si="505"/>
        <v>0</v>
      </c>
      <c r="UUS63" s="103">
        <f t="shared" si="505"/>
        <v>0</v>
      </c>
      <c r="UUT63" s="103">
        <f t="shared" si="505"/>
        <v>0</v>
      </c>
      <c r="UUU63" s="103">
        <f t="shared" si="505"/>
        <v>0</v>
      </c>
      <c r="UUV63" s="103">
        <f t="shared" si="505"/>
        <v>0</v>
      </c>
      <c r="UUW63" s="103">
        <f t="shared" si="505"/>
        <v>0</v>
      </c>
      <c r="UUX63" s="103">
        <f t="shared" si="505"/>
        <v>0</v>
      </c>
      <c r="UUY63" s="103">
        <f t="shared" si="505"/>
        <v>0</v>
      </c>
      <c r="UUZ63" s="103">
        <f t="shared" si="505"/>
        <v>0</v>
      </c>
      <c r="UVA63" s="103">
        <f t="shared" si="505"/>
        <v>0</v>
      </c>
      <c r="UVB63" s="103">
        <f t="shared" si="505"/>
        <v>0</v>
      </c>
      <c r="UVC63" s="103">
        <f t="shared" si="505"/>
        <v>0</v>
      </c>
      <c r="UVD63" s="103">
        <f t="shared" si="505"/>
        <v>0</v>
      </c>
      <c r="UVE63" s="103">
        <f t="shared" si="505"/>
        <v>0</v>
      </c>
      <c r="UVF63" s="103">
        <f t="shared" si="505"/>
        <v>0</v>
      </c>
      <c r="UVG63" s="103">
        <f t="shared" si="505"/>
        <v>0</v>
      </c>
      <c r="UVH63" s="103">
        <f t="shared" si="505"/>
        <v>0</v>
      </c>
      <c r="UVI63" s="103">
        <f t="shared" si="505"/>
        <v>0</v>
      </c>
      <c r="UVJ63" s="103">
        <f t="shared" si="505"/>
        <v>0</v>
      </c>
      <c r="UVK63" s="103">
        <f t="shared" si="505"/>
        <v>0</v>
      </c>
      <c r="UVL63" s="103">
        <f t="shared" si="505"/>
        <v>0</v>
      </c>
      <c r="UVM63" s="103">
        <f t="shared" si="505"/>
        <v>0</v>
      </c>
      <c r="UVN63" s="103">
        <f t="shared" si="505"/>
        <v>0</v>
      </c>
      <c r="UVO63" s="103">
        <f t="shared" si="505"/>
        <v>0</v>
      </c>
      <c r="UVP63" s="103">
        <f t="shared" si="505"/>
        <v>0</v>
      </c>
      <c r="UVQ63" s="103">
        <f t="shared" si="505"/>
        <v>0</v>
      </c>
      <c r="UVR63" s="103">
        <f t="shared" si="505"/>
        <v>0</v>
      </c>
      <c r="UVS63" s="103">
        <f t="shared" si="505"/>
        <v>0</v>
      </c>
      <c r="UVT63" s="103">
        <f t="shared" si="505"/>
        <v>0</v>
      </c>
      <c r="UVU63" s="103">
        <f t="shared" si="505"/>
        <v>0</v>
      </c>
      <c r="UVV63" s="103">
        <f t="shared" si="505"/>
        <v>0</v>
      </c>
      <c r="UVW63" s="103">
        <f t="shared" si="505"/>
        <v>0</v>
      </c>
      <c r="UVX63" s="103">
        <f t="shared" si="505"/>
        <v>0</v>
      </c>
      <c r="UVY63" s="103">
        <f t="shared" si="505"/>
        <v>0</v>
      </c>
      <c r="UVZ63" s="103">
        <f t="shared" si="505"/>
        <v>0</v>
      </c>
      <c r="UWA63" s="103">
        <f t="shared" si="505"/>
        <v>0</v>
      </c>
      <c r="UWB63" s="103">
        <f t="shared" si="505"/>
        <v>0</v>
      </c>
      <c r="UWC63" s="103">
        <f t="shared" si="505"/>
        <v>0</v>
      </c>
      <c r="UWD63" s="103">
        <f t="shared" si="505"/>
        <v>0</v>
      </c>
      <c r="UWE63" s="103">
        <f t="shared" si="505"/>
        <v>0</v>
      </c>
      <c r="UWF63" s="103">
        <f t="shared" si="505"/>
        <v>0</v>
      </c>
      <c r="UWG63" s="103">
        <f t="shared" ref="UWG63:UYR63" si="506">SUM(UWG23:UWG40)</f>
        <v>0</v>
      </c>
      <c r="UWH63" s="103">
        <f t="shared" si="506"/>
        <v>0</v>
      </c>
      <c r="UWI63" s="103">
        <f t="shared" si="506"/>
        <v>0</v>
      </c>
      <c r="UWJ63" s="103">
        <f t="shared" si="506"/>
        <v>0</v>
      </c>
      <c r="UWK63" s="103">
        <f t="shared" si="506"/>
        <v>0</v>
      </c>
      <c r="UWL63" s="103">
        <f t="shared" si="506"/>
        <v>0</v>
      </c>
      <c r="UWM63" s="103">
        <f t="shared" si="506"/>
        <v>0</v>
      </c>
      <c r="UWN63" s="103">
        <f t="shared" si="506"/>
        <v>0</v>
      </c>
      <c r="UWO63" s="103">
        <f t="shared" si="506"/>
        <v>0</v>
      </c>
      <c r="UWP63" s="103">
        <f t="shared" si="506"/>
        <v>0</v>
      </c>
      <c r="UWQ63" s="103">
        <f t="shared" si="506"/>
        <v>0</v>
      </c>
      <c r="UWR63" s="103">
        <f t="shared" si="506"/>
        <v>0</v>
      </c>
      <c r="UWS63" s="103">
        <f t="shared" si="506"/>
        <v>0</v>
      </c>
      <c r="UWT63" s="103">
        <f t="shared" si="506"/>
        <v>0</v>
      </c>
      <c r="UWU63" s="103">
        <f t="shared" si="506"/>
        <v>0</v>
      </c>
      <c r="UWV63" s="103">
        <f t="shared" si="506"/>
        <v>0</v>
      </c>
      <c r="UWW63" s="103">
        <f t="shared" si="506"/>
        <v>0</v>
      </c>
      <c r="UWX63" s="103">
        <f t="shared" si="506"/>
        <v>0</v>
      </c>
      <c r="UWY63" s="103">
        <f t="shared" si="506"/>
        <v>0</v>
      </c>
      <c r="UWZ63" s="103">
        <f t="shared" si="506"/>
        <v>0</v>
      </c>
      <c r="UXA63" s="103">
        <f t="shared" si="506"/>
        <v>0</v>
      </c>
      <c r="UXB63" s="103">
        <f t="shared" si="506"/>
        <v>0</v>
      </c>
      <c r="UXC63" s="103">
        <f t="shared" si="506"/>
        <v>0</v>
      </c>
      <c r="UXD63" s="103">
        <f t="shared" si="506"/>
        <v>0</v>
      </c>
      <c r="UXE63" s="103">
        <f t="shared" si="506"/>
        <v>0</v>
      </c>
      <c r="UXF63" s="103">
        <f t="shared" si="506"/>
        <v>0</v>
      </c>
      <c r="UXG63" s="103">
        <f t="shared" si="506"/>
        <v>0</v>
      </c>
      <c r="UXH63" s="103">
        <f t="shared" si="506"/>
        <v>0</v>
      </c>
      <c r="UXI63" s="103">
        <f t="shared" si="506"/>
        <v>0</v>
      </c>
      <c r="UXJ63" s="103">
        <f t="shared" si="506"/>
        <v>0</v>
      </c>
      <c r="UXK63" s="103">
        <f t="shared" si="506"/>
        <v>0</v>
      </c>
      <c r="UXL63" s="103">
        <f t="shared" si="506"/>
        <v>0</v>
      </c>
      <c r="UXM63" s="103">
        <f t="shared" si="506"/>
        <v>0</v>
      </c>
      <c r="UXN63" s="103">
        <f t="shared" si="506"/>
        <v>0</v>
      </c>
      <c r="UXO63" s="103">
        <f t="shared" si="506"/>
        <v>0</v>
      </c>
      <c r="UXP63" s="103">
        <f t="shared" si="506"/>
        <v>0</v>
      </c>
      <c r="UXQ63" s="103">
        <f t="shared" si="506"/>
        <v>0</v>
      </c>
      <c r="UXR63" s="103">
        <f t="shared" si="506"/>
        <v>0</v>
      </c>
      <c r="UXS63" s="103">
        <f t="shared" si="506"/>
        <v>0</v>
      </c>
      <c r="UXT63" s="103">
        <f t="shared" si="506"/>
        <v>0</v>
      </c>
      <c r="UXU63" s="103">
        <f t="shared" si="506"/>
        <v>0</v>
      </c>
      <c r="UXV63" s="103">
        <f t="shared" si="506"/>
        <v>0</v>
      </c>
      <c r="UXW63" s="103">
        <f t="shared" si="506"/>
        <v>0</v>
      </c>
      <c r="UXX63" s="103">
        <f t="shared" si="506"/>
        <v>0</v>
      </c>
      <c r="UXY63" s="103">
        <f t="shared" si="506"/>
        <v>0</v>
      </c>
      <c r="UXZ63" s="103">
        <f t="shared" si="506"/>
        <v>0</v>
      </c>
      <c r="UYA63" s="103">
        <f t="shared" si="506"/>
        <v>0</v>
      </c>
      <c r="UYB63" s="103">
        <f t="shared" si="506"/>
        <v>0</v>
      </c>
      <c r="UYC63" s="103">
        <f t="shared" si="506"/>
        <v>0</v>
      </c>
      <c r="UYD63" s="103">
        <f t="shared" si="506"/>
        <v>0</v>
      </c>
      <c r="UYE63" s="103">
        <f t="shared" si="506"/>
        <v>0</v>
      </c>
      <c r="UYF63" s="103">
        <f t="shared" si="506"/>
        <v>0</v>
      </c>
      <c r="UYG63" s="103">
        <f t="shared" si="506"/>
        <v>0</v>
      </c>
      <c r="UYH63" s="103">
        <f t="shared" si="506"/>
        <v>0</v>
      </c>
      <c r="UYI63" s="103">
        <f t="shared" si="506"/>
        <v>0</v>
      </c>
      <c r="UYJ63" s="103">
        <f t="shared" si="506"/>
        <v>0</v>
      </c>
      <c r="UYK63" s="103">
        <f t="shared" si="506"/>
        <v>0</v>
      </c>
      <c r="UYL63" s="103">
        <f t="shared" si="506"/>
        <v>0</v>
      </c>
      <c r="UYM63" s="103">
        <f t="shared" si="506"/>
        <v>0</v>
      </c>
      <c r="UYN63" s="103">
        <f t="shared" si="506"/>
        <v>0</v>
      </c>
      <c r="UYO63" s="103">
        <f t="shared" si="506"/>
        <v>0</v>
      </c>
      <c r="UYP63" s="103">
        <f t="shared" si="506"/>
        <v>0</v>
      </c>
      <c r="UYQ63" s="103">
        <f t="shared" si="506"/>
        <v>0</v>
      </c>
      <c r="UYR63" s="103">
        <f t="shared" si="506"/>
        <v>0</v>
      </c>
      <c r="UYS63" s="103">
        <f t="shared" ref="UYS63:VBD63" si="507">SUM(UYS23:UYS40)</f>
        <v>0</v>
      </c>
      <c r="UYT63" s="103">
        <f t="shared" si="507"/>
        <v>0</v>
      </c>
      <c r="UYU63" s="103">
        <f t="shared" si="507"/>
        <v>0</v>
      </c>
      <c r="UYV63" s="103">
        <f t="shared" si="507"/>
        <v>0</v>
      </c>
      <c r="UYW63" s="103">
        <f t="shared" si="507"/>
        <v>0</v>
      </c>
      <c r="UYX63" s="103">
        <f t="shared" si="507"/>
        <v>0</v>
      </c>
      <c r="UYY63" s="103">
        <f t="shared" si="507"/>
        <v>0</v>
      </c>
      <c r="UYZ63" s="103">
        <f t="shared" si="507"/>
        <v>0</v>
      </c>
      <c r="UZA63" s="103">
        <f t="shared" si="507"/>
        <v>0</v>
      </c>
      <c r="UZB63" s="103">
        <f t="shared" si="507"/>
        <v>0</v>
      </c>
      <c r="UZC63" s="103">
        <f t="shared" si="507"/>
        <v>0</v>
      </c>
      <c r="UZD63" s="103">
        <f t="shared" si="507"/>
        <v>0</v>
      </c>
      <c r="UZE63" s="103">
        <f t="shared" si="507"/>
        <v>0</v>
      </c>
      <c r="UZF63" s="103">
        <f t="shared" si="507"/>
        <v>0</v>
      </c>
      <c r="UZG63" s="103">
        <f t="shared" si="507"/>
        <v>0</v>
      </c>
      <c r="UZH63" s="103">
        <f t="shared" si="507"/>
        <v>0</v>
      </c>
      <c r="UZI63" s="103">
        <f t="shared" si="507"/>
        <v>0</v>
      </c>
      <c r="UZJ63" s="103">
        <f t="shared" si="507"/>
        <v>0</v>
      </c>
      <c r="UZK63" s="103">
        <f t="shared" si="507"/>
        <v>0</v>
      </c>
      <c r="UZL63" s="103">
        <f t="shared" si="507"/>
        <v>0</v>
      </c>
      <c r="UZM63" s="103">
        <f t="shared" si="507"/>
        <v>0</v>
      </c>
      <c r="UZN63" s="103">
        <f t="shared" si="507"/>
        <v>0</v>
      </c>
      <c r="UZO63" s="103">
        <f t="shared" si="507"/>
        <v>0</v>
      </c>
      <c r="UZP63" s="103">
        <f t="shared" si="507"/>
        <v>0</v>
      </c>
      <c r="UZQ63" s="103">
        <f t="shared" si="507"/>
        <v>0</v>
      </c>
      <c r="UZR63" s="103">
        <f t="shared" si="507"/>
        <v>0</v>
      </c>
      <c r="UZS63" s="103">
        <f t="shared" si="507"/>
        <v>0</v>
      </c>
      <c r="UZT63" s="103">
        <f t="shared" si="507"/>
        <v>0</v>
      </c>
      <c r="UZU63" s="103">
        <f t="shared" si="507"/>
        <v>0</v>
      </c>
      <c r="UZV63" s="103">
        <f t="shared" si="507"/>
        <v>0</v>
      </c>
      <c r="UZW63" s="103">
        <f t="shared" si="507"/>
        <v>0</v>
      </c>
      <c r="UZX63" s="103">
        <f t="shared" si="507"/>
        <v>0</v>
      </c>
      <c r="UZY63" s="103">
        <f t="shared" si="507"/>
        <v>0</v>
      </c>
      <c r="UZZ63" s="103">
        <f t="shared" si="507"/>
        <v>0</v>
      </c>
      <c r="VAA63" s="103">
        <f t="shared" si="507"/>
        <v>0</v>
      </c>
      <c r="VAB63" s="103">
        <f t="shared" si="507"/>
        <v>0</v>
      </c>
      <c r="VAC63" s="103">
        <f t="shared" si="507"/>
        <v>0</v>
      </c>
      <c r="VAD63" s="103">
        <f t="shared" si="507"/>
        <v>0</v>
      </c>
      <c r="VAE63" s="103">
        <f t="shared" si="507"/>
        <v>0</v>
      </c>
      <c r="VAF63" s="103">
        <f t="shared" si="507"/>
        <v>0</v>
      </c>
      <c r="VAG63" s="103">
        <f t="shared" si="507"/>
        <v>0</v>
      </c>
      <c r="VAH63" s="103">
        <f t="shared" si="507"/>
        <v>0</v>
      </c>
      <c r="VAI63" s="103">
        <f t="shared" si="507"/>
        <v>0</v>
      </c>
      <c r="VAJ63" s="103">
        <f t="shared" si="507"/>
        <v>0</v>
      </c>
      <c r="VAK63" s="103">
        <f t="shared" si="507"/>
        <v>0</v>
      </c>
      <c r="VAL63" s="103">
        <f t="shared" si="507"/>
        <v>0</v>
      </c>
      <c r="VAM63" s="103">
        <f t="shared" si="507"/>
        <v>0</v>
      </c>
      <c r="VAN63" s="103">
        <f t="shared" si="507"/>
        <v>0</v>
      </c>
      <c r="VAO63" s="103">
        <f t="shared" si="507"/>
        <v>0</v>
      </c>
      <c r="VAP63" s="103">
        <f t="shared" si="507"/>
        <v>0</v>
      </c>
      <c r="VAQ63" s="103">
        <f t="shared" si="507"/>
        <v>0</v>
      </c>
      <c r="VAR63" s="103">
        <f t="shared" si="507"/>
        <v>0</v>
      </c>
      <c r="VAS63" s="103">
        <f t="shared" si="507"/>
        <v>0</v>
      </c>
      <c r="VAT63" s="103">
        <f t="shared" si="507"/>
        <v>0</v>
      </c>
      <c r="VAU63" s="103">
        <f t="shared" si="507"/>
        <v>0</v>
      </c>
      <c r="VAV63" s="103">
        <f t="shared" si="507"/>
        <v>0</v>
      </c>
      <c r="VAW63" s="103">
        <f t="shared" si="507"/>
        <v>0</v>
      </c>
      <c r="VAX63" s="103">
        <f t="shared" si="507"/>
        <v>0</v>
      </c>
      <c r="VAY63" s="103">
        <f t="shared" si="507"/>
        <v>0</v>
      </c>
      <c r="VAZ63" s="103">
        <f t="shared" si="507"/>
        <v>0</v>
      </c>
      <c r="VBA63" s="103">
        <f t="shared" si="507"/>
        <v>0</v>
      </c>
      <c r="VBB63" s="103">
        <f t="shared" si="507"/>
        <v>0</v>
      </c>
      <c r="VBC63" s="103">
        <f t="shared" si="507"/>
        <v>0</v>
      </c>
      <c r="VBD63" s="103">
        <f t="shared" si="507"/>
        <v>0</v>
      </c>
      <c r="VBE63" s="103">
        <f t="shared" ref="VBE63:VDP63" si="508">SUM(VBE23:VBE40)</f>
        <v>0</v>
      </c>
      <c r="VBF63" s="103">
        <f t="shared" si="508"/>
        <v>0</v>
      </c>
      <c r="VBG63" s="103">
        <f t="shared" si="508"/>
        <v>0</v>
      </c>
      <c r="VBH63" s="103">
        <f t="shared" si="508"/>
        <v>0</v>
      </c>
      <c r="VBI63" s="103">
        <f t="shared" si="508"/>
        <v>0</v>
      </c>
      <c r="VBJ63" s="103">
        <f t="shared" si="508"/>
        <v>0</v>
      </c>
      <c r="VBK63" s="103">
        <f t="shared" si="508"/>
        <v>0</v>
      </c>
      <c r="VBL63" s="103">
        <f t="shared" si="508"/>
        <v>0</v>
      </c>
      <c r="VBM63" s="103">
        <f t="shared" si="508"/>
        <v>0</v>
      </c>
      <c r="VBN63" s="103">
        <f t="shared" si="508"/>
        <v>0</v>
      </c>
      <c r="VBO63" s="103">
        <f t="shared" si="508"/>
        <v>0</v>
      </c>
      <c r="VBP63" s="103">
        <f t="shared" si="508"/>
        <v>0</v>
      </c>
      <c r="VBQ63" s="103">
        <f t="shared" si="508"/>
        <v>0</v>
      </c>
      <c r="VBR63" s="103">
        <f t="shared" si="508"/>
        <v>0</v>
      </c>
      <c r="VBS63" s="103">
        <f t="shared" si="508"/>
        <v>0</v>
      </c>
      <c r="VBT63" s="103">
        <f t="shared" si="508"/>
        <v>0</v>
      </c>
      <c r="VBU63" s="103">
        <f t="shared" si="508"/>
        <v>0</v>
      </c>
      <c r="VBV63" s="103">
        <f t="shared" si="508"/>
        <v>0</v>
      </c>
      <c r="VBW63" s="103">
        <f t="shared" si="508"/>
        <v>0</v>
      </c>
      <c r="VBX63" s="103">
        <f t="shared" si="508"/>
        <v>0</v>
      </c>
      <c r="VBY63" s="103">
        <f t="shared" si="508"/>
        <v>0</v>
      </c>
      <c r="VBZ63" s="103">
        <f t="shared" si="508"/>
        <v>0</v>
      </c>
      <c r="VCA63" s="103">
        <f t="shared" si="508"/>
        <v>0</v>
      </c>
      <c r="VCB63" s="103">
        <f t="shared" si="508"/>
        <v>0</v>
      </c>
      <c r="VCC63" s="103">
        <f t="shared" si="508"/>
        <v>0</v>
      </c>
      <c r="VCD63" s="103">
        <f t="shared" si="508"/>
        <v>0</v>
      </c>
      <c r="VCE63" s="103">
        <f t="shared" si="508"/>
        <v>0</v>
      </c>
      <c r="VCF63" s="103">
        <f t="shared" si="508"/>
        <v>0</v>
      </c>
      <c r="VCG63" s="103">
        <f t="shared" si="508"/>
        <v>0</v>
      </c>
      <c r="VCH63" s="103">
        <f t="shared" si="508"/>
        <v>0</v>
      </c>
      <c r="VCI63" s="103">
        <f t="shared" si="508"/>
        <v>0</v>
      </c>
      <c r="VCJ63" s="103">
        <f t="shared" si="508"/>
        <v>0</v>
      </c>
      <c r="VCK63" s="103">
        <f t="shared" si="508"/>
        <v>0</v>
      </c>
      <c r="VCL63" s="103">
        <f t="shared" si="508"/>
        <v>0</v>
      </c>
      <c r="VCM63" s="103">
        <f t="shared" si="508"/>
        <v>0</v>
      </c>
      <c r="VCN63" s="103">
        <f t="shared" si="508"/>
        <v>0</v>
      </c>
      <c r="VCO63" s="103">
        <f t="shared" si="508"/>
        <v>0</v>
      </c>
      <c r="VCP63" s="103">
        <f t="shared" si="508"/>
        <v>0</v>
      </c>
      <c r="VCQ63" s="103">
        <f t="shared" si="508"/>
        <v>0</v>
      </c>
      <c r="VCR63" s="103">
        <f t="shared" si="508"/>
        <v>0</v>
      </c>
      <c r="VCS63" s="103">
        <f t="shared" si="508"/>
        <v>0</v>
      </c>
      <c r="VCT63" s="103">
        <f t="shared" si="508"/>
        <v>0</v>
      </c>
      <c r="VCU63" s="103">
        <f t="shared" si="508"/>
        <v>0</v>
      </c>
      <c r="VCV63" s="103">
        <f t="shared" si="508"/>
        <v>0</v>
      </c>
      <c r="VCW63" s="103">
        <f t="shared" si="508"/>
        <v>0</v>
      </c>
      <c r="VCX63" s="103">
        <f t="shared" si="508"/>
        <v>0</v>
      </c>
      <c r="VCY63" s="103">
        <f t="shared" si="508"/>
        <v>0</v>
      </c>
      <c r="VCZ63" s="103">
        <f t="shared" si="508"/>
        <v>0</v>
      </c>
      <c r="VDA63" s="103">
        <f t="shared" si="508"/>
        <v>0</v>
      </c>
      <c r="VDB63" s="103">
        <f t="shared" si="508"/>
        <v>0</v>
      </c>
      <c r="VDC63" s="103">
        <f t="shared" si="508"/>
        <v>0</v>
      </c>
      <c r="VDD63" s="103">
        <f t="shared" si="508"/>
        <v>0</v>
      </c>
      <c r="VDE63" s="103">
        <f t="shared" si="508"/>
        <v>0</v>
      </c>
      <c r="VDF63" s="103">
        <f t="shared" si="508"/>
        <v>0</v>
      </c>
      <c r="VDG63" s="103">
        <f t="shared" si="508"/>
        <v>0</v>
      </c>
      <c r="VDH63" s="103">
        <f t="shared" si="508"/>
        <v>0</v>
      </c>
      <c r="VDI63" s="103">
        <f t="shared" si="508"/>
        <v>0</v>
      </c>
      <c r="VDJ63" s="103">
        <f t="shared" si="508"/>
        <v>0</v>
      </c>
      <c r="VDK63" s="103">
        <f t="shared" si="508"/>
        <v>0</v>
      </c>
      <c r="VDL63" s="103">
        <f t="shared" si="508"/>
        <v>0</v>
      </c>
      <c r="VDM63" s="103">
        <f t="shared" si="508"/>
        <v>0</v>
      </c>
      <c r="VDN63" s="103">
        <f t="shared" si="508"/>
        <v>0</v>
      </c>
      <c r="VDO63" s="103">
        <f t="shared" si="508"/>
        <v>0</v>
      </c>
      <c r="VDP63" s="103">
        <f t="shared" si="508"/>
        <v>0</v>
      </c>
      <c r="VDQ63" s="103">
        <f t="shared" ref="VDQ63:VGB63" si="509">SUM(VDQ23:VDQ40)</f>
        <v>0</v>
      </c>
      <c r="VDR63" s="103">
        <f t="shared" si="509"/>
        <v>0</v>
      </c>
      <c r="VDS63" s="103">
        <f t="shared" si="509"/>
        <v>0</v>
      </c>
      <c r="VDT63" s="103">
        <f t="shared" si="509"/>
        <v>0</v>
      </c>
      <c r="VDU63" s="103">
        <f t="shared" si="509"/>
        <v>0</v>
      </c>
      <c r="VDV63" s="103">
        <f t="shared" si="509"/>
        <v>0</v>
      </c>
      <c r="VDW63" s="103">
        <f t="shared" si="509"/>
        <v>0</v>
      </c>
      <c r="VDX63" s="103">
        <f t="shared" si="509"/>
        <v>0</v>
      </c>
      <c r="VDY63" s="103">
        <f t="shared" si="509"/>
        <v>0</v>
      </c>
      <c r="VDZ63" s="103">
        <f t="shared" si="509"/>
        <v>0</v>
      </c>
      <c r="VEA63" s="103">
        <f t="shared" si="509"/>
        <v>0</v>
      </c>
      <c r="VEB63" s="103">
        <f t="shared" si="509"/>
        <v>0</v>
      </c>
      <c r="VEC63" s="103">
        <f t="shared" si="509"/>
        <v>0</v>
      </c>
      <c r="VED63" s="103">
        <f t="shared" si="509"/>
        <v>0</v>
      </c>
      <c r="VEE63" s="103">
        <f t="shared" si="509"/>
        <v>0</v>
      </c>
      <c r="VEF63" s="103">
        <f t="shared" si="509"/>
        <v>0</v>
      </c>
      <c r="VEG63" s="103">
        <f t="shared" si="509"/>
        <v>0</v>
      </c>
      <c r="VEH63" s="103">
        <f t="shared" si="509"/>
        <v>0</v>
      </c>
      <c r="VEI63" s="103">
        <f t="shared" si="509"/>
        <v>0</v>
      </c>
      <c r="VEJ63" s="103">
        <f t="shared" si="509"/>
        <v>0</v>
      </c>
      <c r="VEK63" s="103">
        <f t="shared" si="509"/>
        <v>0</v>
      </c>
      <c r="VEL63" s="103">
        <f t="shared" si="509"/>
        <v>0</v>
      </c>
      <c r="VEM63" s="103">
        <f t="shared" si="509"/>
        <v>0</v>
      </c>
      <c r="VEN63" s="103">
        <f t="shared" si="509"/>
        <v>0</v>
      </c>
      <c r="VEO63" s="103">
        <f t="shared" si="509"/>
        <v>0</v>
      </c>
      <c r="VEP63" s="103">
        <f t="shared" si="509"/>
        <v>0</v>
      </c>
      <c r="VEQ63" s="103">
        <f t="shared" si="509"/>
        <v>0</v>
      </c>
      <c r="VER63" s="103">
        <f t="shared" si="509"/>
        <v>0</v>
      </c>
      <c r="VES63" s="103">
        <f t="shared" si="509"/>
        <v>0</v>
      </c>
      <c r="VET63" s="103">
        <f t="shared" si="509"/>
        <v>0</v>
      </c>
      <c r="VEU63" s="103">
        <f t="shared" si="509"/>
        <v>0</v>
      </c>
      <c r="VEV63" s="103">
        <f t="shared" si="509"/>
        <v>0</v>
      </c>
      <c r="VEW63" s="103">
        <f t="shared" si="509"/>
        <v>0</v>
      </c>
      <c r="VEX63" s="103">
        <f t="shared" si="509"/>
        <v>0</v>
      </c>
      <c r="VEY63" s="103">
        <f t="shared" si="509"/>
        <v>0</v>
      </c>
      <c r="VEZ63" s="103">
        <f t="shared" si="509"/>
        <v>0</v>
      </c>
      <c r="VFA63" s="103">
        <f t="shared" si="509"/>
        <v>0</v>
      </c>
      <c r="VFB63" s="103">
        <f t="shared" si="509"/>
        <v>0</v>
      </c>
      <c r="VFC63" s="103">
        <f t="shared" si="509"/>
        <v>0</v>
      </c>
      <c r="VFD63" s="103">
        <f t="shared" si="509"/>
        <v>0</v>
      </c>
      <c r="VFE63" s="103">
        <f t="shared" si="509"/>
        <v>0</v>
      </c>
      <c r="VFF63" s="103">
        <f t="shared" si="509"/>
        <v>0</v>
      </c>
      <c r="VFG63" s="103">
        <f t="shared" si="509"/>
        <v>0</v>
      </c>
      <c r="VFH63" s="103">
        <f t="shared" si="509"/>
        <v>0</v>
      </c>
      <c r="VFI63" s="103">
        <f t="shared" si="509"/>
        <v>0</v>
      </c>
      <c r="VFJ63" s="103">
        <f t="shared" si="509"/>
        <v>0</v>
      </c>
      <c r="VFK63" s="103">
        <f t="shared" si="509"/>
        <v>0</v>
      </c>
      <c r="VFL63" s="103">
        <f t="shared" si="509"/>
        <v>0</v>
      </c>
      <c r="VFM63" s="103">
        <f t="shared" si="509"/>
        <v>0</v>
      </c>
      <c r="VFN63" s="103">
        <f t="shared" si="509"/>
        <v>0</v>
      </c>
      <c r="VFO63" s="103">
        <f t="shared" si="509"/>
        <v>0</v>
      </c>
      <c r="VFP63" s="103">
        <f t="shared" si="509"/>
        <v>0</v>
      </c>
      <c r="VFQ63" s="103">
        <f t="shared" si="509"/>
        <v>0</v>
      </c>
      <c r="VFR63" s="103">
        <f t="shared" si="509"/>
        <v>0</v>
      </c>
      <c r="VFS63" s="103">
        <f t="shared" si="509"/>
        <v>0</v>
      </c>
      <c r="VFT63" s="103">
        <f t="shared" si="509"/>
        <v>0</v>
      </c>
      <c r="VFU63" s="103">
        <f t="shared" si="509"/>
        <v>0</v>
      </c>
      <c r="VFV63" s="103">
        <f t="shared" si="509"/>
        <v>0</v>
      </c>
      <c r="VFW63" s="103">
        <f t="shared" si="509"/>
        <v>0</v>
      </c>
      <c r="VFX63" s="103">
        <f t="shared" si="509"/>
        <v>0</v>
      </c>
      <c r="VFY63" s="103">
        <f t="shared" si="509"/>
        <v>0</v>
      </c>
      <c r="VFZ63" s="103">
        <f t="shared" si="509"/>
        <v>0</v>
      </c>
      <c r="VGA63" s="103">
        <f t="shared" si="509"/>
        <v>0</v>
      </c>
      <c r="VGB63" s="103">
        <f t="shared" si="509"/>
        <v>0</v>
      </c>
      <c r="VGC63" s="103">
        <f t="shared" ref="VGC63:VIN63" si="510">SUM(VGC23:VGC40)</f>
        <v>0</v>
      </c>
      <c r="VGD63" s="103">
        <f t="shared" si="510"/>
        <v>0</v>
      </c>
      <c r="VGE63" s="103">
        <f t="shared" si="510"/>
        <v>0</v>
      </c>
      <c r="VGF63" s="103">
        <f t="shared" si="510"/>
        <v>0</v>
      </c>
      <c r="VGG63" s="103">
        <f t="shared" si="510"/>
        <v>0</v>
      </c>
      <c r="VGH63" s="103">
        <f t="shared" si="510"/>
        <v>0</v>
      </c>
      <c r="VGI63" s="103">
        <f t="shared" si="510"/>
        <v>0</v>
      </c>
      <c r="VGJ63" s="103">
        <f t="shared" si="510"/>
        <v>0</v>
      </c>
      <c r="VGK63" s="103">
        <f t="shared" si="510"/>
        <v>0</v>
      </c>
      <c r="VGL63" s="103">
        <f t="shared" si="510"/>
        <v>0</v>
      </c>
      <c r="VGM63" s="103">
        <f t="shared" si="510"/>
        <v>0</v>
      </c>
      <c r="VGN63" s="103">
        <f t="shared" si="510"/>
        <v>0</v>
      </c>
      <c r="VGO63" s="103">
        <f t="shared" si="510"/>
        <v>0</v>
      </c>
      <c r="VGP63" s="103">
        <f t="shared" si="510"/>
        <v>0</v>
      </c>
      <c r="VGQ63" s="103">
        <f t="shared" si="510"/>
        <v>0</v>
      </c>
      <c r="VGR63" s="103">
        <f t="shared" si="510"/>
        <v>0</v>
      </c>
      <c r="VGS63" s="103">
        <f t="shared" si="510"/>
        <v>0</v>
      </c>
      <c r="VGT63" s="103">
        <f t="shared" si="510"/>
        <v>0</v>
      </c>
      <c r="VGU63" s="103">
        <f t="shared" si="510"/>
        <v>0</v>
      </c>
      <c r="VGV63" s="103">
        <f t="shared" si="510"/>
        <v>0</v>
      </c>
      <c r="VGW63" s="103">
        <f t="shared" si="510"/>
        <v>0</v>
      </c>
      <c r="VGX63" s="103">
        <f t="shared" si="510"/>
        <v>0</v>
      </c>
      <c r="VGY63" s="103">
        <f t="shared" si="510"/>
        <v>0</v>
      </c>
      <c r="VGZ63" s="103">
        <f t="shared" si="510"/>
        <v>0</v>
      </c>
      <c r="VHA63" s="103">
        <f t="shared" si="510"/>
        <v>0</v>
      </c>
      <c r="VHB63" s="103">
        <f t="shared" si="510"/>
        <v>0</v>
      </c>
      <c r="VHC63" s="103">
        <f t="shared" si="510"/>
        <v>0</v>
      </c>
      <c r="VHD63" s="103">
        <f t="shared" si="510"/>
        <v>0</v>
      </c>
      <c r="VHE63" s="103">
        <f t="shared" si="510"/>
        <v>0</v>
      </c>
      <c r="VHF63" s="103">
        <f t="shared" si="510"/>
        <v>0</v>
      </c>
      <c r="VHG63" s="103">
        <f t="shared" si="510"/>
        <v>0</v>
      </c>
      <c r="VHH63" s="103">
        <f t="shared" si="510"/>
        <v>0</v>
      </c>
      <c r="VHI63" s="103">
        <f t="shared" si="510"/>
        <v>0</v>
      </c>
      <c r="VHJ63" s="103">
        <f t="shared" si="510"/>
        <v>0</v>
      </c>
      <c r="VHK63" s="103">
        <f t="shared" si="510"/>
        <v>0</v>
      </c>
      <c r="VHL63" s="103">
        <f t="shared" si="510"/>
        <v>0</v>
      </c>
      <c r="VHM63" s="103">
        <f t="shared" si="510"/>
        <v>0</v>
      </c>
      <c r="VHN63" s="103">
        <f t="shared" si="510"/>
        <v>0</v>
      </c>
      <c r="VHO63" s="103">
        <f t="shared" si="510"/>
        <v>0</v>
      </c>
      <c r="VHP63" s="103">
        <f t="shared" si="510"/>
        <v>0</v>
      </c>
      <c r="VHQ63" s="103">
        <f t="shared" si="510"/>
        <v>0</v>
      </c>
      <c r="VHR63" s="103">
        <f t="shared" si="510"/>
        <v>0</v>
      </c>
      <c r="VHS63" s="103">
        <f t="shared" si="510"/>
        <v>0</v>
      </c>
      <c r="VHT63" s="103">
        <f t="shared" si="510"/>
        <v>0</v>
      </c>
      <c r="VHU63" s="103">
        <f t="shared" si="510"/>
        <v>0</v>
      </c>
      <c r="VHV63" s="103">
        <f t="shared" si="510"/>
        <v>0</v>
      </c>
      <c r="VHW63" s="103">
        <f t="shared" si="510"/>
        <v>0</v>
      </c>
      <c r="VHX63" s="103">
        <f t="shared" si="510"/>
        <v>0</v>
      </c>
      <c r="VHY63" s="103">
        <f t="shared" si="510"/>
        <v>0</v>
      </c>
      <c r="VHZ63" s="103">
        <f t="shared" si="510"/>
        <v>0</v>
      </c>
      <c r="VIA63" s="103">
        <f t="shared" si="510"/>
        <v>0</v>
      </c>
      <c r="VIB63" s="103">
        <f t="shared" si="510"/>
        <v>0</v>
      </c>
      <c r="VIC63" s="103">
        <f t="shared" si="510"/>
        <v>0</v>
      </c>
      <c r="VID63" s="103">
        <f t="shared" si="510"/>
        <v>0</v>
      </c>
      <c r="VIE63" s="103">
        <f t="shared" si="510"/>
        <v>0</v>
      </c>
      <c r="VIF63" s="103">
        <f t="shared" si="510"/>
        <v>0</v>
      </c>
      <c r="VIG63" s="103">
        <f t="shared" si="510"/>
        <v>0</v>
      </c>
      <c r="VIH63" s="103">
        <f t="shared" si="510"/>
        <v>0</v>
      </c>
      <c r="VII63" s="103">
        <f t="shared" si="510"/>
        <v>0</v>
      </c>
      <c r="VIJ63" s="103">
        <f t="shared" si="510"/>
        <v>0</v>
      </c>
      <c r="VIK63" s="103">
        <f t="shared" si="510"/>
        <v>0</v>
      </c>
      <c r="VIL63" s="103">
        <f t="shared" si="510"/>
        <v>0</v>
      </c>
      <c r="VIM63" s="103">
        <f t="shared" si="510"/>
        <v>0</v>
      </c>
      <c r="VIN63" s="103">
        <f t="shared" si="510"/>
        <v>0</v>
      </c>
      <c r="VIO63" s="103">
        <f t="shared" ref="VIO63:VKZ63" si="511">SUM(VIO23:VIO40)</f>
        <v>0</v>
      </c>
      <c r="VIP63" s="103">
        <f t="shared" si="511"/>
        <v>0</v>
      </c>
      <c r="VIQ63" s="103">
        <f t="shared" si="511"/>
        <v>0</v>
      </c>
      <c r="VIR63" s="103">
        <f t="shared" si="511"/>
        <v>0</v>
      </c>
      <c r="VIS63" s="103">
        <f t="shared" si="511"/>
        <v>0</v>
      </c>
      <c r="VIT63" s="103">
        <f t="shared" si="511"/>
        <v>0</v>
      </c>
      <c r="VIU63" s="103">
        <f t="shared" si="511"/>
        <v>0</v>
      </c>
      <c r="VIV63" s="103">
        <f t="shared" si="511"/>
        <v>0</v>
      </c>
      <c r="VIW63" s="103">
        <f t="shared" si="511"/>
        <v>0</v>
      </c>
      <c r="VIX63" s="103">
        <f t="shared" si="511"/>
        <v>0</v>
      </c>
      <c r="VIY63" s="103">
        <f t="shared" si="511"/>
        <v>0</v>
      </c>
      <c r="VIZ63" s="103">
        <f t="shared" si="511"/>
        <v>0</v>
      </c>
      <c r="VJA63" s="103">
        <f t="shared" si="511"/>
        <v>0</v>
      </c>
      <c r="VJB63" s="103">
        <f t="shared" si="511"/>
        <v>0</v>
      </c>
      <c r="VJC63" s="103">
        <f t="shared" si="511"/>
        <v>0</v>
      </c>
      <c r="VJD63" s="103">
        <f t="shared" si="511"/>
        <v>0</v>
      </c>
      <c r="VJE63" s="103">
        <f t="shared" si="511"/>
        <v>0</v>
      </c>
      <c r="VJF63" s="103">
        <f t="shared" si="511"/>
        <v>0</v>
      </c>
      <c r="VJG63" s="103">
        <f t="shared" si="511"/>
        <v>0</v>
      </c>
      <c r="VJH63" s="103">
        <f t="shared" si="511"/>
        <v>0</v>
      </c>
      <c r="VJI63" s="103">
        <f t="shared" si="511"/>
        <v>0</v>
      </c>
      <c r="VJJ63" s="103">
        <f t="shared" si="511"/>
        <v>0</v>
      </c>
      <c r="VJK63" s="103">
        <f t="shared" si="511"/>
        <v>0</v>
      </c>
      <c r="VJL63" s="103">
        <f t="shared" si="511"/>
        <v>0</v>
      </c>
      <c r="VJM63" s="103">
        <f t="shared" si="511"/>
        <v>0</v>
      </c>
      <c r="VJN63" s="103">
        <f t="shared" si="511"/>
        <v>0</v>
      </c>
      <c r="VJO63" s="103">
        <f t="shared" si="511"/>
        <v>0</v>
      </c>
      <c r="VJP63" s="103">
        <f t="shared" si="511"/>
        <v>0</v>
      </c>
      <c r="VJQ63" s="103">
        <f t="shared" si="511"/>
        <v>0</v>
      </c>
      <c r="VJR63" s="103">
        <f t="shared" si="511"/>
        <v>0</v>
      </c>
      <c r="VJS63" s="103">
        <f t="shared" si="511"/>
        <v>0</v>
      </c>
      <c r="VJT63" s="103">
        <f t="shared" si="511"/>
        <v>0</v>
      </c>
      <c r="VJU63" s="103">
        <f t="shared" si="511"/>
        <v>0</v>
      </c>
      <c r="VJV63" s="103">
        <f t="shared" si="511"/>
        <v>0</v>
      </c>
      <c r="VJW63" s="103">
        <f t="shared" si="511"/>
        <v>0</v>
      </c>
      <c r="VJX63" s="103">
        <f t="shared" si="511"/>
        <v>0</v>
      </c>
      <c r="VJY63" s="103">
        <f t="shared" si="511"/>
        <v>0</v>
      </c>
      <c r="VJZ63" s="103">
        <f t="shared" si="511"/>
        <v>0</v>
      </c>
      <c r="VKA63" s="103">
        <f t="shared" si="511"/>
        <v>0</v>
      </c>
      <c r="VKB63" s="103">
        <f t="shared" si="511"/>
        <v>0</v>
      </c>
      <c r="VKC63" s="103">
        <f t="shared" si="511"/>
        <v>0</v>
      </c>
      <c r="VKD63" s="103">
        <f t="shared" si="511"/>
        <v>0</v>
      </c>
      <c r="VKE63" s="103">
        <f t="shared" si="511"/>
        <v>0</v>
      </c>
      <c r="VKF63" s="103">
        <f t="shared" si="511"/>
        <v>0</v>
      </c>
      <c r="VKG63" s="103">
        <f t="shared" si="511"/>
        <v>0</v>
      </c>
      <c r="VKH63" s="103">
        <f t="shared" si="511"/>
        <v>0</v>
      </c>
      <c r="VKI63" s="103">
        <f t="shared" si="511"/>
        <v>0</v>
      </c>
      <c r="VKJ63" s="103">
        <f t="shared" si="511"/>
        <v>0</v>
      </c>
      <c r="VKK63" s="103">
        <f t="shared" si="511"/>
        <v>0</v>
      </c>
      <c r="VKL63" s="103">
        <f t="shared" si="511"/>
        <v>0</v>
      </c>
      <c r="VKM63" s="103">
        <f t="shared" si="511"/>
        <v>0</v>
      </c>
      <c r="VKN63" s="103">
        <f t="shared" si="511"/>
        <v>0</v>
      </c>
      <c r="VKO63" s="103">
        <f t="shared" si="511"/>
        <v>0</v>
      </c>
      <c r="VKP63" s="103">
        <f t="shared" si="511"/>
        <v>0</v>
      </c>
      <c r="VKQ63" s="103">
        <f t="shared" si="511"/>
        <v>0</v>
      </c>
      <c r="VKR63" s="103">
        <f t="shared" si="511"/>
        <v>0</v>
      </c>
      <c r="VKS63" s="103">
        <f t="shared" si="511"/>
        <v>0</v>
      </c>
      <c r="VKT63" s="103">
        <f t="shared" si="511"/>
        <v>0</v>
      </c>
      <c r="VKU63" s="103">
        <f t="shared" si="511"/>
        <v>0</v>
      </c>
      <c r="VKV63" s="103">
        <f t="shared" si="511"/>
        <v>0</v>
      </c>
      <c r="VKW63" s="103">
        <f t="shared" si="511"/>
        <v>0</v>
      </c>
      <c r="VKX63" s="103">
        <f t="shared" si="511"/>
        <v>0</v>
      </c>
      <c r="VKY63" s="103">
        <f t="shared" si="511"/>
        <v>0</v>
      </c>
      <c r="VKZ63" s="103">
        <f t="shared" si="511"/>
        <v>0</v>
      </c>
      <c r="VLA63" s="103">
        <f t="shared" ref="VLA63:VNL63" si="512">SUM(VLA23:VLA40)</f>
        <v>0</v>
      </c>
      <c r="VLB63" s="103">
        <f t="shared" si="512"/>
        <v>0</v>
      </c>
      <c r="VLC63" s="103">
        <f t="shared" si="512"/>
        <v>0</v>
      </c>
      <c r="VLD63" s="103">
        <f t="shared" si="512"/>
        <v>0</v>
      </c>
      <c r="VLE63" s="103">
        <f t="shared" si="512"/>
        <v>0</v>
      </c>
      <c r="VLF63" s="103">
        <f t="shared" si="512"/>
        <v>0</v>
      </c>
      <c r="VLG63" s="103">
        <f t="shared" si="512"/>
        <v>0</v>
      </c>
      <c r="VLH63" s="103">
        <f t="shared" si="512"/>
        <v>0</v>
      </c>
      <c r="VLI63" s="103">
        <f t="shared" si="512"/>
        <v>0</v>
      </c>
      <c r="VLJ63" s="103">
        <f t="shared" si="512"/>
        <v>0</v>
      </c>
      <c r="VLK63" s="103">
        <f t="shared" si="512"/>
        <v>0</v>
      </c>
      <c r="VLL63" s="103">
        <f t="shared" si="512"/>
        <v>0</v>
      </c>
      <c r="VLM63" s="103">
        <f t="shared" si="512"/>
        <v>0</v>
      </c>
      <c r="VLN63" s="103">
        <f t="shared" si="512"/>
        <v>0</v>
      </c>
      <c r="VLO63" s="103">
        <f t="shared" si="512"/>
        <v>0</v>
      </c>
      <c r="VLP63" s="103">
        <f t="shared" si="512"/>
        <v>0</v>
      </c>
      <c r="VLQ63" s="103">
        <f t="shared" si="512"/>
        <v>0</v>
      </c>
      <c r="VLR63" s="103">
        <f t="shared" si="512"/>
        <v>0</v>
      </c>
      <c r="VLS63" s="103">
        <f t="shared" si="512"/>
        <v>0</v>
      </c>
      <c r="VLT63" s="103">
        <f t="shared" si="512"/>
        <v>0</v>
      </c>
      <c r="VLU63" s="103">
        <f t="shared" si="512"/>
        <v>0</v>
      </c>
      <c r="VLV63" s="103">
        <f t="shared" si="512"/>
        <v>0</v>
      </c>
      <c r="VLW63" s="103">
        <f t="shared" si="512"/>
        <v>0</v>
      </c>
      <c r="VLX63" s="103">
        <f t="shared" si="512"/>
        <v>0</v>
      </c>
      <c r="VLY63" s="103">
        <f t="shared" si="512"/>
        <v>0</v>
      </c>
      <c r="VLZ63" s="103">
        <f t="shared" si="512"/>
        <v>0</v>
      </c>
      <c r="VMA63" s="103">
        <f t="shared" si="512"/>
        <v>0</v>
      </c>
      <c r="VMB63" s="103">
        <f t="shared" si="512"/>
        <v>0</v>
      </c>
      <c r="VMC63" s="103">
        <f t="shared" si="512"/>
        <v>0</v>
      </c>
      <c r="VMD63" s="103">
        <f t="shared" si="512"/>
        <v>0</v>
      </c>
      <c r="VME63" s="103">
        <f t="shared" si="512"/>
        <v>0</v>
      </c>
      <c r="VMF63" s="103">
        <f t="shared" si="512"/>
        <v>0</v>
      </c>
      <c r="VMG63" s="103">
        <f t="shared" si="512"/>
        <v>0</v>
      </c>
      <c r="VMH63" s="103">
        <f t="shared" si="512"/>
        <v>0</v>
      </c>
      <c r="VMI63" s="103">
        <f t="shared" si="512"/>
        <v>0</v>
      </c>
      <c r="VMJ63" s="103">
        <f t="shared" si="512"/>
        <v>0</v>
      </c>
      <c r="VMK63" s="103">
        <f t="shared" si="512"/>
        <v>0</v>
      </c>
      <c r="VML63" s="103">
        <f t="shared" si="512"/>
        <v>0</v>
      </c>
      <c r="VMM63" s="103">
        <f t="shared" si="512"/>
        <v>0</v>
      </c>
      <c r="VMN63" s="103">
        <f t="shared" si="512"/>
        <v>0</v>
      </c>
      <c r="VMO63" s="103">
        <f t="shared" si="512"/>
        <v>0</v>
      </c>
      <c r="VMP63" s="103">
        <f t="shared" si="512"/>
        <v>0</v>
      </c>
      <c r="VMQ63" s="103">
        <f t="shared" si="512"/>
        <v>0</v>
      </c>
      <c r="VMR63" s="103">
        <f t="shared" si="512"/>
        <v>0</v>
      </c>
      <c r="VMS63" s="103">
        <f t="shared" si="512"/>
        <v>0</v>
      </c>
      <c r="VMT63" s="103">
        <f t="shared" si="512"/>
        <v>0</v>
      </c>
      <c r="VMU63" s="103">
        <f t="shared" si="512"/>
        <v>0</v>
      </c>
      <c r="VMV63" s="103">
        <f t="shared" si="512"/>
        <v>0</v>
      </c>
      <c r="VMW63" s="103">
        <f t="shared" si="512"/>
        <v>0</v>
      </c>
      <c r="VMX63" s="103">
        <f t="shared" si="512"/>
        <v>0</v>
      </c>
      <c r="VMY63" s="103">
        <f t="shared" si="512"/>
        <v>0</v>
      </c>
      <c r="VMZ63" s="103">
        <f t="shared" si="512"/>
        <v>0</v>
      </c>
      <c r="VNA63" s="103">
        <f t="shared" si="512"/>
        <v>0</v>
      </c>
      <c r="VNB63" s="103">
        <f t="shared" si="512"/>
        <v>0</v>
      </c>
      <c r="VNC63" s="103">
        <f t="shared" si="512"/>
        <v>0</v>
      </c>
      <c r="VND63" s="103">
        <f t="shared" si="512"/>
        <v>0</v>
      </c>
      <c r="VNE63" s="103">
        <f t="shared" si="512"/>
        <v>0</v>
      </c>
      <c r="VNF63" s="103">
        <f t="shared" si="512"/>
        <v>0</v>
      </c>
      <c r="VNG63" s="103">
        <f t="shared" si="512"/>
        <v>0</v>
      </c>
      <c r="VNH63" s="103">
        <f t="shared" si="512"/>
        <v>0</v>
      </c>
      <c r="VNI63" s="103">
        <f t="shared" si="512"/>
        <v>0</v>
      </c>
      <c r="VNJ63" s="103">
        <f t="shared" si="512"/>
        <v>0</v>
      </c>
      <c r="VNK63" s="103">
        <f t="shared" si="512"/>
        <v>0</v>
      </c>
      <c r="VNL63" s="103">
        <f t="shared" si="512"/>
        <v>0</v>
      </c>
      <c r="VNM63" s="103">
        <f t="shared" ref="VNM63:VPX63" si="513">SUM(VNM23:VNM40)</f>
        <v>0</v>
      </c>
      <c r="VNN63" s="103">
        <f t="shared" si="513"/>
        <v>0</v>
      </c>
      <c r="VNO63" s="103">
        <f t="shared" si="513"/>
        <v>0</v>
      </c>
      <c r="VNP63" s="103">
        <f t="shared" si="513"/>
        <v>0</v>
      </c>
      <c r="VNQ63" s="103">
        <f t="shared" si="513"/>
        <v>0</v>
      </c>
      <c r="VNR63" s="103">
        <f t="shared" si="513"/>
        <v>0</v>
      </c>
      <c r="VNS63" s="103">
        <f t="shared" si="513"/>
        <v>0</v>
      </c>
      <c r="VNT63" s="103">
        <f t="shared" si="513"/>
        <v>0</v>
      </c>
      <c r="VNU63" s="103">
        <f t="shared" si="513"/>
        <v>0</v>
      </c>
      <c r="VNV63" s="103">
        <f t="shared" si="513"/>
        <v>0</v>
      </c>
      <c r="VNW63" s="103">
        <f t="shared" si="513"/>
        <v>0</v>
      </c>
      <c r="VNX63" s="103">
        <f t="shared" si="513"/>
        <v>0</v>
      </c>
      <c r="VNY63" s="103">
        <f t="shared" si="513"/>
        <v>0</v>
      </c>
      <c r="VNZ63" s="103">
        <f t="shared" si="513"/>
        <v>0</v>
      </c>
      <c r="VOA63" s="103">
        <f t="shared" si="513"/>
        <v>0</v>
      </c>
      <c r="VOB63" s="103">
        <f t="shared" si="513"/>
        <v>0</v>
      </c>
      <c r="VOC63" s="103">
        <f t="shared" si="513"/>
        <v>0</v>
      </c>
      <c r="VOD63" s="103">
        <f t="shared" si="513"/>
        <v>0</v>
      </c>
      <c r="VOE63" s="103">
        <f t="shared" si="513"/>
        <v>0</v>
      </c>
      <c r="VOF63" s="103">
        <f t="shared" si="513"/>
        <v>0</v>
      </c>
      <c r="VOG63" s="103">
        <f t="shared" si="513"/>
        <v>0</v>
      </c>
      <c r="VOH63" s="103">
        <f t="shared" si="513"/>
        <v>0</v>
      </c>
      <c r="VOI63" s="103">
        <f t="shared" si="513"/>
        <v>0</v>
      </c>
      <c r="VOJ63" s="103">
        <f t="shared" si="513"/>
        <v>0</v>
      </c>
      <c r="VOK63" s="103">
        <f t="shared" si="513"/>
        <v>0</v>
      </c>
      <c r="VOL63" s="103">
        <f t="shared" si="513"/>
        <v>0</v>
      </c>
      <c r="VOM63" s="103">
        <f t="shared" si="513"/>
        <v>0</v>
      </c>
      <c r="VON63" s="103">
        <f t="shared" si="513"/>
        <v>0</v>
      </c>
      <c r="VOO63" s="103">
        <f t="shared" si="513"/>
        <v>0</v>
      </c>
      <c r="VOP63" s="103">
        <f t="shared" si="513"/>
        <v>0</v>
      </c>
      <c r="VOQ63" s="103">
        <f t="shared" si="513"/>
        <v>0</v>
      </c>
      <c r="VOR63" s="103">
        <f t="shared" si="513"/>
        <v>0</v>
      </c>
      <c r="VOS63" s="103">
        <f t="shared" si="513"/>
        <v>0</v>
      </c>
      <c r="VOT63" s="103">
        <f t="shared" si="513"/>
        <v>0</v>
      </c>
      <c r="VOU63" s="103">
        <f t="shared" si="513"/>
        <v>0</v>
      </c>
      <c r="VOV63" s="103">
        <f t="shared" si="513"/>
        <v>0</v>
      </c>
      <c r="VOW63" s="103">
        <f t="shared" si="513"/>
        <v>0</v>
      </c>
      <c r="VOX63" s="103">
        <f t="shared" si="513"/>
        <v>0</v>
      </c>
      <c r="VOY63" s="103">
        <f t="shared" si="513"/>
        <v>0</v>
      </c>
      <c r="VOZ63" s="103">
        <f t="shared" si="513"/>
        <v>0</v>
      </c>
      <c r="VPA63" s="103">
        <f t="shared" si="513"/>
        <v>0</v>
      </c>
      <c r="VPB63" s="103">
        <f t="shared" si="513"/>
        <v>0</v>
      </c>
      <c r="VPC63" s="103">
        <f t="shared" si="513"/>
        <v>0</v>
      </c>
      <c r="VPD63" s="103">
        <f t="shared" si="513"/>
        <v>0</v>
      </c>
      <c r="VPE63" s="103">
        <f t="shared" si="513"/>
        <v>0</v>
      </c>
      <c r="VPF63" s="103">
        <f t="shared" si="513"/>
        <v>0</v>
      </c>
      <c r="VPG63" s="103">
        <f t="shared" si="513"/>
        <v>0</v>
      </c>
      <c r="VPH63" s="103">
        <f t="shared" si="513"/>
        <v>0</v>
      </c>
      <c r="VPI63" s="103">
        <f t="shared" si="513"/>
        <v>0</v>
      </c>
      <c r="VPJ63" s="103">
        <f t="shared" si="513"/>
        <v>0</v>
      </c>
      <c r="VPK63" s="103">
        <f t="shared" si="513"/>
        <v>0</v>
      </c>
      <c r="VPL63" s="103">
        <f t="shared" si="513"/>
        <v>0</v>
      </c>
      <c r="VPM63" s="103">
        <f t="shared" si="513"/>
        <v>0</v>
      </c>
      <c r="VPN63" s="103">
        <f t="shared" si="513"/>
        <v>0</v>
      </c>
      <c r="VPO63" s="103">
        <f t="shared" si="513"/>
        <v>0</v>
      </c>
      <c r="VPP63" s="103">
        <f t="shared" si="513"/>
        <v>0</v>
      </c>
      <c r="VPQ63" s="103">
        <f t="shared" si="513"/>
        <v>0</v>
      </c>
      <c r="VPR63" s="103">
        <f t="shared" si="513"/>
        <v>0</v>
      </c>
      <c r="VPS63" s="103">
        <f t="shared" si="513"/>
        <v>0</v>
      </c>
      <c r="VPT63" s="103">
        <f t="shared" si="513"/>
        <v>0</v>
      </c>
      <c r="VPU63" s="103">
        <f t="shared" si="513"/>
        <v>0</v>
      </c>
      <c r="VPV63" s="103">
        <f t="shared" si="513"/>
        <v>0</v>
      </c>
      <c r="VPW63" s="103">
        <f t="shared" si="513"/>
        <v>0</v>
      </c>
      <c r="VPX63" s="103">
        <f t="shared" si="513"/>
        <v>0</v>
      </c>
      <c r="VPY63" s="103">
        <f t="shared" ref="VPY63:VSJ63" si="514">SUM(VPY23:VPY40)</f>
        <v>0</v>
      </c>
      <c r="VPZ63" s="103">
        <f t="shared" si="514"/>
        <v>0</v>
      </c>
      <c r="VQA63" s="103">
        <f t="shared" si="514"/>
        <v>0</v>
      </c>
      <c r="VQB63" s="103">
        <f t="shared" si="514"/>
        <v>0</v>
      </c>
      <c r="VQC63" s="103">
        <f t="shared" si="514"/>
        <v>0</v>
      </c>
      <c r="VQD63" s="103">
        <f t="shared" si="514"/>
        <v>0</v>
      </c>
      <c r="VQE63" s="103">
        <f t="shared" si="514"/>
        <v>0</v>
      </c>
      <c r="VQF63" s="103">
        <f t="shared" si="514"/>
        <v>0</v>
      </c>
      <c r="VQG63" s="103">
        <f t="shared" si="514"/>
        <v>0</v>
      </c>
      <c r="VQH63" s="103">
        <f t="shared" si="514"/>
        <v>0</v>
      </c>
      <c r="VQI63" s="103">
        <f t="shared" si="514"/>
        <v>0</v>
      </c>
      <c r="VQJ63" s="103">
        <f t="shared" si="514"/>
        <v>0</v>
      </c>
      <c r="VQK63" s="103">
        <f t="shared" si="514"/>
        <v>0</v>
      </c>
      <c r="VQL63" s="103">
        <f t="shared" si="514"/>
        <v>0</v>
      </c>
      <c r="VQM63" s="103">
        <f t="shared" si="514"/>
        <v>0</v>
      </c>
      <c r="VQN63" s="103">
        <f t="shared" si="514"/>
        <v>0</v>
      </c>
      <c r="VQO63" s="103">
        <f t="shared" si="514"/>
        <v>0</v>
      </c>
      <c r="VQP63" s="103">
        <f t="shared" si="514"/>
        <v>0</v>
      </c>
      <c r="VQQ63" s="103">
        <f t="shared" si="514"/>
        <v>0</v>
      </c>
      <c r="VQR63" s="103">
        <f t="shared" si="514"/>
        <v>0</v>
      </c>
      <c r="VQS63" s="103">
        <f t="shared" si="514"/>
        <v>0</v>
      </c>
      <c r="VQT63" s="103">
        <f t="shared" si="514"/>
        <v>0</v>
      </c>
      <c r="VQU63" s="103">
        <f t="shared" si="514"/>
        <v>0</v>
      </c>
      <c r="VQV63" s="103">
        <f t="shared" si="514"/>
        <v>0</v>
      </c>
      <c r="VQW63" s="103">
        <f t="shared" si="514"/>
        <v>0</v>
      </c>
      <c r="VQX63" s="103">
        <f t="shared" si="514"/>
        <v>0</v>
      </c>
      <c r="VQY63" s="103">
        <f t="shared" si="514"/>
        <v>0</v>
      </c>
      <c r="VQZ63" s="103">
        <f t="shared" si="514"/>
        <v>0</v>
      </c>
      <c r="VRA63" s="103">
        <f t="shared" si="514"/>
        <v>0</v>
      </c>
      <c r="VRB63" s="103">
        <f t="shared" si="514"/>
        <v>0</v>
      </c>
      <c r="VRC63" s="103">
        <f t="shared" si="514"/>
        <v>0</v>
      </c>
      <c r="VRD63" s="103">
        <f t="shared" si="514"/>
        <v>0</v>
      </c>
      <c r="VRE63" s="103">
        <f t="shared" si="514"/>
        <v>0</v>
      </c>
      <c r="VRF63" s="103">
        <f t="shared" si="514"/>
        <v>0</v>
      </c>
      <c r="VRG63" s="103">
        <f t="shared" si="514"/>
        <v>0</v>
      </c>
      <c r="VRH63" s="103">
        <f t="shared" si="514"/>
        <v>0</v>
      </c>
      <c r="VRI63" s="103">
        <f t="shared" si="514"/>
        <v>0</v>
      </c>
      <c r="VRJ63" s="103">
        <f t="shared" si="514"/>
        <v>0</v>
      </c>
      <c r="VRK63" s="103">
        <f t="shared" si="514"/>
        <v>0</v>
      </c>
      <c r="VRL63" s="103">
        <f t="shared" si="514"/>
        <v>0</v>
      </c>
      <c r="VRM63" s="103">
        <f t="shared" si="514"/>
        <v>0</v>
      </c>
      <c r="VRN63" s="103">
        <f t="shared" si="514"/>
        <v>0</v>
      </c>
      <c r="VRO63" s="103">
        <f t="shared" si="514"/>
        <v>0</v>
      </c>
      <c r="VRP63" s="103">
        <f t="shared" si="514"/>
        <v>0</v>
      </c>
      <c r="VRQ63" s="103">
        <f t="shared" si="514"/>
        <v>0</v>
      </c>
      <c r="VRR63" s="103">
        <f t="shared" si="514"/>
        <v>0</v>
      </c>
      <c r="VRS63" s="103">
        <f t="shared" si="514"/>
        <v>0</v>
      </c>
      <c r="VRT63" s="103">
        <f t="shared" si="514"/>
        <v>0</v>
      </c>
      <c r="VRU63" s="103">
        <f t="shared" si="514"/>
        <v>0</v>
      </c>
      <c r="VRV63" s="103">
        <f t="shared" si="514"/>
        <v>0</v>
      </c>
      <c r="VRW63" s="103">
        <f t="shared" si="514"/>
        <v>0</v>
      </c>
      <c r="VRX63" s="103">
        <f t="shared" si="514"/>
        <v>0</v>
      </c>
      <c r="VRY63" s="103">
        <f t="shared" si="514"/>
        <v>0</v>
      </c>
      <c r="VRZ63" s="103">
        <f t="shared" si="514"/>
        <v>0</v>
      </c>
      <c r="VSA63" s="103">
        <f t="shared" si="514"/>
        <v>0</v>
      </c>
      <c r="VSB63" s="103">
        <f t="shared" si="514"/>
        <v>0</v>
      </c>
      <c r="VSC63" s="103">
        <f t="shared" si="514"/>
        <v>0</v>
      </c>
      <c r="VSD63" s="103">
        <f t="shared" si="514"/>
        <v>0</v>
      </c>
      <c r="VSE63" s="103">
        <f t="shared" si="514"/>
        <v>0</v>
      </c>
      <c r="VSF63" s="103">
        <f t="shared" si="514"/>
        <v>0</v>
      </c>
      <c r="VSG63" s="103">
        <f t="shared" si="514"/>
        <v>0</v>
      </c>
      <c r="VSH63" s="103">
        <f t="shared" si="514"/>
        <v>0</v>
      </c>
      <c r="VSI63" s="103">
        <f t="shared" si="514"/>
        <v>0</v>
      </c>
      <c r="VSJ63" s="103">
        <f t="shared" si="514"/>
        <v>0</v>
      </c>
      <c r="VSK63" s="103">
        <f t="shared" ref="VSK63:VUV63" si="515">SUM(VSK23:VSK40)</f>
        <v>0</v>
      </c>
      <c r="VSL63" s="103">
        <f t="shared" si="515"/>
        <v>0</v>
      </c>
      <c r="VSM63" s="103">
        <f t="shared" si="515"/>
        <v>0</v>
      </c>
      <c r="VSN63" s="103">
        <f t="shared" si="515"/>
        <v>0</v>
      </c>
      <c r="VSO63" s="103">
        <f t="shared" si="515"/>
        <v>0</v>
      </c>
      <c r="VSP63" s="103">
        <f t="shared" si="515"/>
        <v>0</v>
      </c>
      <c r="VSQ63" s="103">
        <f t="shared" si="515"/>
        <v>0</v>
      </c>
      <c r="VSR63" s="103">
        <f t="shared" si="515"/>
        <v>0</v>
      </c>
      <c r="VSS63" s="103">
        <f t="shared" si="515"/>
        <v>0</v>
      </c>
      <c r="VST63" s="103">
        <f t="shared" si="515"/>
        <v>0</v>
      </c>
      <c r="VSU63" s="103">
        <f t="shared" si="515"/>
        <v>0</v>
      </c>
      <c r="VSV63" s="103">
        <f t="shared" si="515"/>
        <v>0</v>
      </c>
      <c r="VSW63" s="103">
        <f t="shared" si="515"/>
        <v>0</v>
      </c>
      <c r="VSX63" s="103">
        <f t="shared" si="515"/>
        <v>0</v>
      </c>
      <c r="VSY63" s="103">
        <f t="shared" si="515"/>
        <v>0</v>
      </c>
      <c r="VSZ63" s="103">
        <f t="shared" si="515"/>
        <v>0</v>
      </c>
      <c r="VTA63" s="103">
        <f t="shared" si="515"/>
        <v>0</v>
      </c>
      <c r="VTB63" s="103">
        <f t="shared" si="515"/>
        <v>0</v>
      </c>
      <c r="VTC63" s="103">
        <f t="shared" si="515"/>
        <v>0</v>
      </c>
      <c r="VTD63" s="103">
        <f t="shared" si="515"/>
        <v>0</v>
      </c>
      <c r="VTE63" s="103">
        <f t="shared" si="515"/>
        <v>0</v>
      </c>
      <c r="VTF63" s="103">
        <f t="shared" si="515"/>
        <v>0</v>
      </c>
      <c r="VTG63" s="103">
        <f t="shared" si="515"/>
        <v>0</v>
      </c>
      <c r="VTH63" s="103">
        <f t="shared" si="515"/>
        <v>0</v>
      </c>
      <c r="VTI63" s="103">
        <f t="shared" si="515"/>
        <v>0</v>
      </c>
      <c r="VTJ63" s="103">
        <f t="shared" si="515"/>
        <v>0</v>
      </c>
      <c r="VTK63" s="103">
        <f t="shared" si="515"/>
        <v>0</v>
      </c>
      <c r="VTL63" s="103">
        <f t="shared" si="515"/>
        <v>0</v>
      </c>
      <c r="VTM63" s="103">
        <f t="shared" si="515"/>
        <v>0</v>
      </c>
      <c r="VTN63" s="103">
        <f t="shared" si="515"/>
        <v>0</v>
      </c>
      <c r="VTO63" s="103">
        <f t="shared" si="515"/>
        <v>0</v>
      </c>
      <c r="VTP63" s="103">
        <f t="shared" si="515"/>
        <v>0</v>
      </c>
      <c r="VTQ63" s="103">
        <f t="shared" si="515"/>
        <v>0</v>
      </c>
      <c r="VTR63" s="103">
        <f t="shared" si="515"/>
        <v>0</v>
      </c>
      <c r="VTS63" s="103">
        <f t="shared" si="515"/>
        <v>0</v>
      </c>
      <c r="VTT63" s="103">
        <f t="shared" si="515"/>
        <v>0</v>
      </c>
      <c r="VTU63" s="103">
        <f t="shared" si="515"/>
        <v>0</v>
      </c>
      <c r="VTV63" s="103">
        <f t="shared" si="515"/>
        <v>0</v>
      </c>
      <c r="VTW63" s="103">
        <f t="shared" si="515"/>
        <v>0</v>
      </c>
      <c r="VTX63" s="103">
        <f t="shared" si="515"/>
        <v>0</v>
      </c>
      <c r="VTY63" s="103">
        <f t="shared" si="515"/>
        <v>0</v>
      </c>
      <c r="VTZ63" s="103">
        <f t="shared" si="515"/>
        <v>0</v>
      </c>
      <c r="VUA63" s="103">
        <f t="shared" si="515"/>
        <v>0</v>
      </c>
      <c r="VUB63" s="103">
        <f t="shared" si="515"/>
        <v>0</v>
      </c>
      <c r="VUC63" s="103">
        <f t="shared" si="515"/>
        <v>0</v>
      </c>
      <c r="VUD63" s="103">
        <f t="shared" si="515"/>
        <v>0</v>
      </c>
      <c r="VUE63" s="103">
        <f t="shared" si="515"/>
        <v>0</v>
      </c>
      <c r="VUF63" s="103">
        <f t="shared" si="515"/>
        <v>0</v>
      </c>
      <c r="VUG63" s="103">
        <f t="shared" si="515"/>
        <v>0</v>
      </c>
      <c r="VUH63" s="103">
        <f t="shared" si="515"/>
        <v>0</v>
      </c>
      <c r="VUI63" s="103">
        <f t="shared" si="515"/>
        <v>0</v>
      </c>
      <c r="VUJ63" s="103">
        <f t="shared" si="515"/>
        <v>0</v>
      </c>
      <c r="VUK63" s="103">
        <f t="shared" si="515"/>
        <v>0</v>
      </c>
      <c r="VUL63" s="103">
        <f t="shared" si="515"/>
        <v>0</v>
      </c>
      <c r="VUM63" s="103">
        <f t="shared" si="515"/>
        <v>0</v>
      </c>
      <c r="VUN63" s="103">
        <f t="shared" si="515"/>
        <v>0</v>
      </c>
      <c r="VUO63" s="103">
        <f t="shared" si="515"/>
        <v>0</v>
      </c>
      <c r="VUP63" s="103">
        <f t="shared" si="515"/>
        <v>0</v>
      </c>
      <c r="VUQ63" s="103">
        <f t="shared" si="515"/>
        <v>0</v>
      </c>
      <c r="VUR63" s="103">
        <f t="shared" si="515"/>
        <v>0</v>
      </c>
      <c r="VUS63" s="103">
        <f t="shared" si="515"/>
        <v>0</v>
      </c>
      <c r="VUT63" s="103">
        <f t="shared" si="515"/>
        <v>0</v>
      </c>
      <c r="VUU63" s="103">
        <f t="shared" si="515"/>
        <v>0</v>
      </c>
      <c r="VUV63" s="103">
        <f t="shared" si="515"/>
        <v>0</v>
      </c>
      <c r="VUW63" s="103">
        <f t="shared" ref="VUW63:VXH63" si="516">SUM(VUW23:VUW40)</f>
        <v>0</v>
      </c>
      <c r="VUX63" s="103">
        <f t="shared" si="516"/>
        <v>0</v>
      </c>
      <c r="VUY63" s="103">
        <f t="shared" si="516"/>
        <v>0</v>
      </c>
      <c r="VUZ63" s="103">
        <f t="shared" si="516"/>
        <v>0</v>
      </c>
      <c r="VVA63" s="103">
        <f t="shared" si="516"/>
        <v>0</v>
      </c>
      <c r="VVB63" s="103">
        <f t="shared" si="516"/>
        <v>0</v>
      </c>
      <c r="VVC63" s="103">
        <f t="shared" si="516"/>
        <v>0</v>
      </c>
      <c r="VVD63" s="103">
        <f t="shared" si="516"/>
        <v>0</v>
      </c>
      <c r="VVE63" s="103">
        <f t="shared" si="516"/>
        <v>0</v>
      </c>
      <c r="VVF63" s="103">
        <f t="shared" si="516"/>
        <v>0</v>
      </c>
      <c r="VVG63" s="103">
        <f t="shared" si="516"/>
        <v>0</v>
      </c>
      <c r="VVH63" s="103">
        <f t="shared" si="516"/>
        <v>0</v>
      </c>
      <c r="VVI63" s="103">
        <f t="shared" si="516"/>
        <v>0</v>
      </c>
      <c r="VVJ63" s="103">
        <f t="shared" si="516"/>
        <v>0</v>
      </c>
      <c r="VVK63" s="103">
        <f t="shared" si="516"/>
        <v>0</v>
      </c>
      <c r="VVL63" s="103">
        <f t="shared" si="516"/>
        <v>0</v>
      </c>
      <c r="VVM63" s="103">
        <f t="shared" si="516"/>
        <v>0</v>
      </c>
      <c r="VVN63" s="103">
        <f t="shared" si="516"/>
        <v>0</v>
      </c>
      <c r="VVO63" s="103">
        <f t="shared" si="516"/>
        <v>0</v>
      </c>
      <c r="VVP63" s="103">
        <f t="shared" si="516"/>
        <v>0</v>
      </c>
      <c r="VVQ63" s="103">
        <f t="shared" si="516"/>
        <v>0</v>
      </c>
      <c r="VVR63" s="103">
        <f t="shared" si="516"/>
        <v>0</v>
      </c>
      <c r="VVS63" s="103">
        <f t="shared" si="516"/>
        <v>0</v>
      </c>
      <c r="VVT63" s="103">
        <f t="shared" si="516"/>
        <v>0</v>
      </c>
      <c r="VVU63" s="103">
        <f t="shared" si="516"/>
        <v>0</v>
      </c>
      <c r="VVV63" s="103">
        <f t="shared" si="516"/>
        <v>0</v>
      </c>
      <c r="VVW63" s="103">
        <f t="shared" si="516"/>
        <v>0</v>
      </c>
      <c r="VVX63" s="103">
        <f t="shared" si="516"/>
        <v>0</v>
      </c>
      <c r="VVY63" s="103">
        <f t="shared" si="516"/>
        <v>0</v>
      </c>
      <c r="VVZ63" s="103">
        <f t="shared" si="516"/>
        <v>0</v>
      </c>
      <c r="VWA63" s="103">
        <f t="shared" si="516"/>
        <v>0</v>
      </c>
      <c r="VWB63" s="103">
        <f t="shared" si="516"/>
        <v>0</v>
      </c>
      <c r="VWC63" s="103">
        <f t="shared" si="516"/>
        <v>0</v>
      </c>
      <c r="VWD63" s="103">
        <f t="shared" si="516"/>
        <v>0</v>
      </c>
      <c r="VWE63" s="103">
        <f t="shared" si="516"/>
        <v>0</v>
      </c>
      <c r="VWF63" s="103">
        <f t="shared" si="516"/>
        <v>0</v>
      </c>
      <c r="VWG63" s="103">
        <f t="shared" si="516"/>
        <v>0</v>
      </c>
      <c r="VWH63" s="103">
        <f t="shared" si="516"/>
        <v>0</v>
      </c>
      <c r="VWI63" s="103">
        <f t="shared" si="516"/>
        <v>0</v>
      </c>
      <c r="VWJ63" s="103">
        <f t="shared" si="516"/>
        <v>0</v>
      </c>
      <c r="VWK63" s="103">
        <f t="shared" si="516"/>
        <v>0</v>
      </c>
      <c r="VWL63" s="103">
        <f t="shared" si="516"/>
        <v>0</v>
      </c>
      <c r="VWM63" s="103">
        <f t="shared" si="516"/>
        <v>0</v>
      </c>
      <c r="VWN63" s="103">
        <f t="shared" si="516"/>
        <v>0</v>
      </c>
      <c r="VWO63" s="103">
        <f t="shared" si="516"/>
        <v>0</v>
      </c>
      <c r="VWP63" s="103">
        <f t="shared" si="516"/>
        <v>0</v>
      </c>
      <c r="VWQ63" s="103">
        <f t="shared" si="516"/>
        <v>0</v>
      </c>
      <c r="VWR63" s="103">
        <f t="shared" si="516"/>
        <v>0</v>
      </c>
      <c r="VWS63" s="103">
        <f t="shared" si="516"/>
        <v>0</v>
      </c>
      <c r="VWT63" s="103">
        <f t="shared" si="516"/>
        <v>0</v>
      </c>
      <c r="VWU63" s="103">
        <f t="shared" si="516"/>
        <v>0</v>
      </c>
      <c r="VWV63" s="103">
        <f t="shared" si="516"/>
        <v>0</v>
      </c>
      <c r="VWW63" s="103">
        <f t="shared" si="516"/>
        <v>0</v>
      </c>
      <c r="VWX63" s="103">
        <f t="shared" si="516"/>
        <v>0</v>
      </c>
      <c r="VWY63" s="103">
        <f t="shared" si="516"/>
        <v>0</v>
      </c>
      <c r="VWZ63" s="103">
        <f t="shared" si="516"/>
        <v>0</v>
      </c>
      <c r="VXA63" s="103">
        <f t="shared" si="516"/>
        <v>0</v>
      </c>
      <c r="VXB63" s="103">
        <f t="shared" si="516"/>
        <v>0</v>
      </c>
      <c r="VXC63" s="103">
        <f t="shared" si="516"/>
        <v>0</v>
      </c>
      <c r="VXD63" s="103">
        <f t="shared" si="516"/>
        <v>0</v>
      </c>
      <c r="VXE63" s="103">
        <f t="shared" si="516"/>
        <v>0</v>
      </c>
      <c r="VXF63" s="103">
        <f t="shared" si="516"/>
        <v>0</v>
      </c>
      <c r="VXG63" s="103">
        <f t="shared" si="516"/>
        <v>0</v>
      </c>
      <c r="VXH63" s="103">
        <f t="shared" si="516"/>
        <v>0</v>
      </c>
      <c r="VXI63" s="103">
        <f t="shared" ref="VXI63:VZT63" si="517">SUM(VXI23:VXI40)</f>
        <v>0</v>
      </c>
      <c r="VXJ63" s="103">
        <f t="shared" si="517"/>
        <v>0</v>
      </c>
      <c r="VXK63" s="103">
        <f t="shared" si="517"/>
        <v>0</v>
      </c>
      <c r="VXL63" s="103">
        <f t="shared" si="517"/>
        <v>0</v>
      </c>
      <c r="VXM63" s="103">
        <f t="shared" si="517"/>
        <v>0</v>
      </c>
      <c r="VXN63" s="103">
        <f t="shared" si="517"/>
        <v>0</v>
      </c>
      <c r="VXO63" s="103">
        <f t="shared" si="517"/>
        <v>0</v>
      </c>
      <c r="VXP63" s="103">
        <f t="shared" si="517"/>
        <v>0</v>
      </c>
      <c r="VXQ63" s="103">
        <f t="shared" si="517"/>
        <v>0</v>
      </c>
      <c r="VXR63" s="103">
        <f t="shared" si="517"/>
        <v>0</v>
      </c>
      <c r="VXS63" s="103">
        <f t="shared" si="517"/>
        <v>0</v>
      </c>
      <c r="VXT63" s="103">
        <f t="shared" si="517"/>
        <v>0</v>
      </c>
      <c r="VXU63" s="103">
        <f t="shared" si="517"/>
        <v>0</v>
      </c>
      <c r="VXV63" s="103">
        <f t="shared" si="517"/>
        <v>0</v>
      </c>
      <c r="VXW63" s="103">
        <f t="shared" si="517"/>
        <v>0</v>
      </c>
      <c r="VXX63" s="103">
        <f t="shared" si="517"/>
        <v>0</v>
      </c>
      <c r="VXY63" s="103">
        <f t="shared" si="517"/>
        <v>0</v>
      </c>
      <c r="VXZ63" s="103">
        <f t="shared" si="517"/>
        <v>0</v>
      </c>
      <c r="VYA63" s="103">
        <f t="shared" si="517"/>
        <v>0</v>
      </c>
      <c r="VYB63" s="103">
        <f t="shared" si="517"/>
        <v>0</v>
      </c>
      <c r="VYC63" s="103">
        <f t="shared" si="517"/>
        <v>0</v>
      </c>
      <c r="VYD63" s="103">
        <f t="shared" si="517"/>
        <v>0</v>
      </c>
      <c r="VYE63" s="103">
        <f t="shared" si="517"/>
        <v>0</v>
      </c>
      <c r="VYF63" s="103">
        <f t="shared" si="517"/>
        <v>0</v>
      </c>
      <c r="VYG63" s="103">
        <f t="shared" si="517"/>
        <v>0</v>
      </c>
      <c r="VYH63" s="103">
        <f t="shared" si="517"/>
        <v>0</v>
      </c>
      <c r="VYI63" s="103">
        <f t="shared" si="517"/>
        <v>0</v>
      </c>
      <c r="VYJ63" s="103">
        <f t="shared" si="517"/>
        <v>0</v>
      </c>
      <c r="VYK63" s="103">
        <f t="shared" si="517"/>
        <v>0</v>
      </c>
      <c r="VYL63" s="103">
        <f t="shared" si="517"/>
        <v>0</v>
      </c>
      <c r="VYM63" s="103">
        <f t="shared" si="517"/>
        <v>0</v>
      </c>
      <c r="VYN63" s="103">
        <f t="shared" si="517"/>
        <v>0</v>
      </c>
      <c r="VYO63" s="103">
        <f t="shared" si="517"/>
        <v>0</v>
      </c>
      <c r="VYP63" s="103">
        <f t="shared" si="517"/>
        <v>0</v>
      </c>
      <c r="VYQ63" s="103">
        <f t="shared" si="517"/>
        <v>0</v>
      </c>
      <c r="VYR63" s="103">
        <f t="shared" si="517"/>
        <v>0</v>
      </c>
      <c r="VYS63" s="103">
        <f t="shared" si="517"/>
        <v>0</v>
      </c>
      <c r="VYT63" s="103">
        <f t="shared" si="517"/>
        <v>0</v>
      </c>
      <c r="VYU63" s="103">
        <f t="shared" si="517"/>
        <v>0</v>
      </c>
      <c r="VYV63" s="103">
        <f t="shared" si="517"/>
        <v>0</v>
      </c>
      <c r="VYW63" s="103">
        <f t="shared" si="517"/>
        <v>0</v>
      </c>
      <c r="VYX63" s="103">
        <f t="shared" si="517"/>
        <v>0</v>
      </c>
      <c r="VYY63" s="103">
        <f t="shared" si="517"/>
        <v>0</v>
      </c>
      <c r="VYZ63" s="103">
        <f t="shared" si="517"/>
        <v>0</v>
      </c>
      <c r="VZA63" s="103">
        <f t="shared" si="517"/>
        <v>0</v>
      </c>
      <c r="VZB63" s="103">
        <f t="shared" si="517"/>
        <v>0</v>
      </c>
      <c r="VZC63" s="103">
        <f t="shared" si="517"/>
        <v>0</v>
      </c>
      <c r="VZD63" s="103">
        <f t="shared" si="517"/>
        <v>0</v>
      </c>
      <c r="VZE63" s="103">
        <f t="shared" si="517"/>
        <v>0</v>
      </c>
      <c r="VZF63" s="103">
        <f t="shared" si="517"/>
        <v>0</v>
      </c>
      <c r="VZG63" s="103">
        <f t="shared" si="517"/>
        <v>0</v>
      </c>
      <c r="VZH63" s="103">
        <f t="shared" si="517"/>
        <v>0</v>
      </c>
      <c r="VZI63" s="103">
        <f t="shared" si="517"/>
        <v>0</v>
      </c>
      <c r="VZJ63" s="103">
        <f t="shared" si="517"/>
        <v>0</v>
      </c>
      <c r="VZK63" s="103">
        <f t="shared" si="517"/>
        <v>0</v>
      </c>
      <c r="VZL63" s="103">
        <f t="shared" si="517"/>
        <v>0</v>
      </c>
      <c r="VZM63" s="103">
        <f t="shared" si="517"/>
        <v>0</v>
      </c>
      <c r="VZN63" s="103">
        <f t="shared" si="517"/>
        <v>0</v>
      </c>
      <c r="VZO63" s="103">
        <f t="shared" si="517"/>
        <v>0</v>
      </c>
      <c r="VZP63" s="103">
        <f t="shared" si="517"/>
        <v>0</v>
      </c>
      <c r="VZQ63" s="103">
        <f t="shared" si="517"/>
        <v>0</v>
      </c>
      <c r="VZR63" s="103">
        <f t="shared" si="517"/>
        <v>0</v>
      </c>
      <c r="VZS63" s="103">
        <f t="shared" si="517"/>
        <v>0</v>
      </c>
      <c r="VZT63" s="103">
        <f t="shared" si="517"/>
        <v>0</v>
      </c>
      <c r="VZU63" s="103">
        <f t="shared" ref="VZU63:WCF63" si="518">SUM(VZU23:VZU40)</f>
        <v>0</v>
      </c>
      <c r="VZV63" s="103">
        <f t="shared" si="518"/>
        <v>0</v>
      </c>
      <c r="VZW63" s="103">
        <f t="shared" si="518"/>
        <v>0</v>
      </c>
      <c r="VZX63" s="103">
        <f t="shared" si="518"/>
        <v>0</v>
      </c>
      <c r="VZY63" s="103">
        <f t="shared" si="518"/>
        <v>0</v>
      </c>
      <c r="VZZ63" s="103">
        <f t="shared" si="518"/>
        <v>0</v>
      </c>
      <c r="WAA63" s="103">
        <f t="shared" si="518"/>
        <v>0</v>
      </c>
      <c r="WAB63" s="103">
        <f t="shared" si="518"/>
        <v>0</v>
      </c>
      <c r="WAC63" s="103">
        <f t="shared" si="518"/>
        <v>0</v>
      </c>
      <c r="WAD63" s="103">
        <f t="shared" si="518"/>
        <v>0</v>
      </c>
      <c r="WAE63" s="103">
        <f t="shared" si="518"/>
        <v>0</v>
      </c>
      <c r="WAF63" s="103">
        <f t="shared" si="518"/>
        <v>0</v>
      </c>
      <c r="WAG63" s="103">
        <f t="shared" si="518"/>
        <v>0</v>
      </c>
      <c r="WAH63" s="103">
        <f t="shared" si="518"/>
        <v>0</v>
      </c>
      <c r="WAI63" s="103">
        <f t="shared" si="518"/>
        <v>0</v>
      </c>
      <c r="WAJ63" s="103">
        <f t="shared" si="518"/>
        <v>0</v>
      </c>
      <c r="WAK63" s="103">
        <f t="shared" si="518"/>
        <v>0</v>
      </c>
      <c r="WAL63" s="103">
        <f t="shared" si="518"/>
        <v>0</v>
      </c>
      <c r="WAM63" s="103">
        <f t="shared" si="518"/>
        <v>0</v>
      </c>
      <c r="WAN63" s="103">
        <f t="shared" si="518"/>
        <v>0</v>
      </c>
      <c r="WAO63" s="103">
        <f t="shared" si="518"/>
        <v>0</v>
      </c>
      <c r="WAP63" s="103">
        <f t="shared" si="518"/>
        <v>0</v>
      </c>
      <c r="WAQ63" s="103">
        <f t="shared" si="518"/>
        <v>0</v>
      </c>
      <c r="WAR63" s="103">
        <f t="shared" si="518"/>
        <v>0</v>
      </c>
      <c r="WAS63" s="103">
        <f t="shared" si="518"/>
        <v>0</v>
      </c>
      <c r="WAT63" s="103">
        <f t="shared" si="518"/>
        <v>0</v>
      </c>
      <c r="WAU63" s="103">
        <f t="shared" si="518"/>
        <v>0</v>
      </c>
      <c r="WAV63" s="103">
        <f t="shared" si="518"/>
        <v>0</v>
      </c>
      <c r="WAW63" s="103">
        <f t="shared" si="518"/>
        <v>0</v>
      </c>
      <c r="WAX63" s="103">
        <f t="shared" si="518"/>
        <v>0</v>
      </c>
      <c r="WAY63" s="103">
        <f t="shared" si="518"/>
        <v>0</v>
      </c>
      <c r="WAZ63" s="103">
        <f t="shared" si="518"/>
        <v>0</v>
      </c>
      <c r="WBA63" s="103">
        <f t="shared" si="518"/>
        <v>0</v>
      </c>
      <c r="WBB63" s="103">
        <f t="shared" si="518"/>
        <v>0</v>
      </c>
      <c r="WBC63" s="103">
        <f t="shared" si="518"/>
        <v>0</v>
      </c>
      <c r="WBD63" s="103">
        <f t="shared" si="518"/>
        <v>0</v>
      </c>
      <c r="WBE63" s="103">
        <f t="shared" si="518"/>
        <v>0</v>
      </c>
      <c r="WBF63" s="103">
        <f t="shared" si="518"/>
        <v>0</v>
      </c>
      <c r="WBG63" s="103">
        <f t="shared" si="518"/>
        <v>0</v>
      </c>
      <c r="WBH63" s="103">
        <f t="shared" si="518"/>
        <v>0</v>
      </c>
      <c r="WBI63" s="103">
        <f t="shared" si="518"/>
        <v>0</v>
      </c>
      <c r="WBJ63" s="103">
        <f t="shared" si="518"/>
        <v>0</v>
      </c>
      <c r="WBK63" s="103">
        <f t="shared" si="518"/>
        <v>0</v>
      </c>
      <c r="WBL63" s="103">
        <f t="shared" si="518"/>
        <v>0</v>
      </c>
      <c r="WBM63" s="103">
        <f t="shared" si="518"/>
        <v>0</v>
      </c>
      <c r="WBN63" s="103">
        <f t="shared" si="518"/>
        <v>0</v>
      </c>
      <c r="WBO63" s="103">
        <f t="shared" si="518"/>
        <v>0</v>
      </c>
      <c r="WBP63" s="103">
        <f t="shared" si="518"/>
        <v>0</v>
      </c>
      <c r="WBQ63" s="103">
        <f t="shared" si="518"/>
        <v>0</v>
      </c>
      <c r="WBR63" s="103">
        <f t="shared" si="518"/>
        <v>0</v>
      </c>
      <c r="WBS63" s="103">
        <f t="shared" si="518"/>
        <v>0</v>
      </c>
      <c r="WBT63" s="103">
        <f t="shared" si="518"/>
        <v>0</v>
      </c>
      <c r="WBU63" s="103">
        <f t="shared" si="518"/>
        <v>0</v>
      </c>
      <c r="WBV63" s="103">
        <f t="shared" si="518"/>
        <v>0</v>
      </c>
      <c r="WBW63" s="103">
        <f t="shared" si="518"/>
        <v>0</v>
      </c>
      <c r="WBX63" s="103">
        <f t="shared" si="518"/>
        <v>0</v>
      </c>
      <c r="WBY63" s="103">
        <f t="shared" si="518"/>
        <v>0</v>
      </c>
      <c r="WBZ63" s="103">
        <f t="shared" si="518"/>
        <v>0</v>
      </c>
      <c r="WCA63" s="103">
        <f t="shared" si="518"/>
        <v>0</v>
      </c>
      <c r="WCB63" s="103">
        <f t="shared" si="518"/>
        <v>0</v>
      </c>
      <c r="WCC63" s="103">
        <f t="shared" si="518"/>
        <v>0</v>
      </c>
      <c r="WCD63" s="103">
        <f t="shared" si="518"/>
        <v>0</v>
      </c>
      <c r="WCE63" s="103">
        <f t="shared" si="518"/>
        <v>0</v>
      </c>
      <c r="WCF63" s="103">
        <f t="shared" si="518"/>
        <v>0</v>
      </c>
      <c r="WCG63" s="103">
        <f t="shared" ref="WCG63:WER63" si="519">SUM(WCG23:WCG40)</f>
        <v>0</v>
      </c>
      <c r="WCH63" s="103">
        <f t="shared" si="519"/>
        <v>0</v>
      </c>
      <c r="WCI63" s="103">
        <f t="shared" si="519"/>
        <v>0</v>
      </c>
      <c r="WCJ63" s="103">
        <f t="shared" si="519"/>
        <v>0</v>
      </c>
      <c r="WCK63" s="103">
        <f t="shared" si="519"/>
        <v>0</v>
      </c>
      <c r="WCL63" s="103">
        <f t="shared" si="519"/>
        <v>0</v>
      </c>
      <c r="WCM63" s="103">
        <f t="shared" si="519"/>
        <v>0</v>
      </c>
      <c r="WCN63" s="103">
        <f t="shared" si="519"/>
        <v>0</v>
      </c>
      <c r="WCO63" s="103">
        <f t="shared" si="519"/>
        <v>0</v>
      </c>
      <c r="WCP63" s="103">
        <f t="shared" si="519"/>
        <v>0</v>
      </c>
      <c r="WCQ63" s="103">
        <f t="shared" si="519"/>
        <v>0</v>
      </c>
      <c r="WCR63" s="103">
        <f t="shared" si="519"/>
        <v>0</v>
      </c>
      <c r="WCS63" s="103">
        <f t="shared" si="519"/>
        <v>0</v>
      </c>
      <c r="WCT63" s="103">
        <f t="shared" si="519"/>
        <v>0</v>
      </c>
      <c r="WCU63" s="103">
        <f t="shared" si="519"/>
        <v>0</v>
      </c>
      <c r="WCV63" s="103">
        <f t="shared" si="519"/>
        <v>0</v>
      </c>
      <c r="WCW63" s="103">
        <f t="shared" si="519"/>
        <v>0</v>
      </c>
      <c r="WCX63" s="103">
        <f t="shared" si="519"/>
        <v>0</v>
      </c>
      <c r="WCY63" s="103">
        <f t="shared" si="519"/>
        <v>0</v>
      </c>
      <c r="WCZ63" s="103">
        <f t="shared" si="519"/>
        <v>0</v>
      </c>
      <c r="WDA63" s="103">
        <f t="shared" si="519"/>
        <v>0</v>
      </c>
      <c r="WDB63" s="103">
        <f t="shared" si="519"/>
        <v>0</v>
      </c>
      <c r="WDC63" s="103">
        <f t="shared" si="519"/>
        <v>0</v>
      </c>
      <c r="WDD63" s="103">
        <f t="shared" si="519"/>
        <v>0</v>
      </c>
      <c r="WDE63" s="103">
        <f t="shared" si="519"/>
        <v>0</v>
      </c>
      <c r="WDF63" s="103">
        <f t="shared" si="519"/>
        <v>0</v>
      </c>
      <c r="WDG63" s="103">
        <f t="shared" si="519"/>
        <v>0</v>
      </c>
      <c r="WDH63" s="103">
        <f t="shared" si="519"/>
        <v>0</v>
      </c>
      <c r="WDI63" s="103">
        <f t="shared" si="519"/>
        <v>0</v>
      </c>
      <c r="WDJ63" s="103">
        <f t="shared" si="519"/>
        <v>0</v>
      </c>
      <c r="WDK63" s="103">
        <f t="shared" si="519"/>
        <v>0</v>
      </c>
      <c r="WDL63" s="103">
        <f t="shared" si="519"/>
        <v>0</v>
      </c>
      <c r="WDM63" s="103">
        <f t="shared" si="519"/>
        <v>0</v>
      </c>
      <c r="WDN63" s="103">
        <f t="shared" si="519"/>
        <v>0</v>
      </c>
      <c r="WDO63" s="103">
        <f t="shared" si="519"/>
        <v>0</v>
      </c>
      <c r="WDP63" s="103">
        <f t="shared" si="519"/>
        <v>0</v>
      </c>
      <c r="WDQ63" s="103">
        <f t="shared" si="519"/>
        <v>0</v>
      </c>
      <c r="WDR63" s="103">
        <f t="shared" si="519"/>
        <v>0</v>
      </c>
      <c r="WDS63" s="103">
        <f t="shared" si="519"/>
        <v>0</v>
      </c>
      <c r="WDT63" s="103">
        <f t="shared" si="519"/>
        <v>0</v>
      </c>
      <c r="WDU63" s="103">
        <f t="shared" si="519"/>
        <v>0</v>
      </c>
      <c r="WDV63" s="103">
        <f t="shared" si="519"/>
        <v>0</v>
      </c>
      <c r="WDW63" s="103">
        <f t="shared" si="519"/>
        <v>0</v>
      </c>
      <c r="WDX63" s="103">
        <f t="shared" si="519"/>
        <v>0</v>
      </c>
      <c r="WDY63" s="103">
        <f t="shared" si="519"/>
        <v>0</v>
      </c>
      <c r="WDZ63" s="103">
        <f t="shared" si="519"/>
        <v>0</v>
      </c>
      <c r="WEA63" s="103">
        <f t="shared" si="519"/>
        <v>0</v>
      </c>
      <c r="WEB63" s="103">
        <f t="shared" si="519"/>
        <v>0</v>
      </c>
      <c r="WEC63" s="103">
        <f t="shared" si="519"/>
        <v>0</v>
      </c>
      <c r="WED63" s="103">
        <f t="shared" si="519"/>
        <v>0</v>
      </c>
      <c r="WEE63" s="103">
        <f t="shared" si="519"/>
        <v>0</v>
      </c>
      <c r="WEF63" s="103">
        <f t="shared" si="519"/>
        <v>0</v>
      </c>
      <c r="WEG63" s="103">
        <f t="shared" si="519"/>
        <v>0</v>
      </c>
      <c r="WEH63" s="103">
        <f t="shared" si="519"/>
        <v>0</v>
      </c>
      <c r="WEI63" s="103">
        <f t="shared" si="519"/>
        <v>0</v>
      </c>
      <c r="WEJ63" s="103">
        <f t="shared" si="519"/>
        <v>0</v>
      </c>
      <c r="WEK63" s="103">
        <f t="shared" si="519"/>
        <v>0</v>
      </c>
      <c r="WEL63" s="103">
        <f t="shared" si="519"/>
        <v>0</v>
      </c>
      <c r="WEM63" s="103">
        <f t="shared" si="519"/>
        <v>0</v>
      </c>
      <c r="WEN63" s="103">
        <f t="shared" si="519"/>
        <v>0</v>
      </c>
      <c r="WEO63" s="103">
        <f t="shared" si="519"/>
        <v>0</v>
      </c>
      <c r="WEP63" s="103">
        <f t="shared" si="519"/>
        <v>0</v>
      </c>
      <c r="WEQ63" s="103">
        <f t="shared" si="519"/>
        <v>0</v>
      </c>
      <c r="WER63" s="103">
        <f t="shared" si="519"/>
        <v>0</v>
      </c>
      <c r="WES63" s="103">
        <f t="shared" ref="WES63:WHD63" si="520">SUM(WES23:WES40)</f>
        <v>0</v>
      </c>
      <c r="WET63" s="103">
        <f t="shared" si="520"/>
        <v>0</v>
      </c>
      <c r="WEU63" s="103">
        <f t="shared" si="520"/>
        <v>0</v>
      </c>
      <c r="WEV63" s="103">
        <f t="shared" si="520"/>
        <v>0</v>
      </c>
      <c r="WEW63" s="103">
        <f t="shared" si="520"/>
        <v>0</v>
      </c>
      <c r="WEX63" s="103">
        <f t="shared" si="520"/>
        <v>0</v>
      </c>
      <c r="WEY63" s="103">
        <f t="shared" si="520"/>
        <v>0</v>
      </c>
      <c r="WEZ63" s="103">
        <f t="shared" si="520"/>
        <v>0</v>
      </c>
      <c r="WFA63" s="103">
        <f t="shared" si="520"/>
        <v>0</v>
      </c>
      <c r="WFB63" s="103">
        <f t="shared" si="520"/>
        <v>0</v>
      </c>
      <c r="WFC63" s="103">
        <f t="shared" si="520"/>
        <v>0</v>
      </c>
      <c r="WFD63" s="103">
        <f t="shared" si="520"/>
        <v>0</v>
      </c>
      <c r="WFE63" s="103">
        <f t="shared" si="520"/>
        <v>0</v>
      </c>
      <c r="WFF63" s="103">
        <f t="shared" si="520"/>
        <v>0</v>
      </c>
      <c r="WFG63" s="103">
        <f t="shared" si="520"/>
        <v>0</v>
      </c>
      <c r="WFH63" s="103">
        <f t="shared" si="520"/>
        <v>0</v>
      </c>
      <c r="WFI63" s="103">
        <f t="shared" si="520"/>
        <v>0</v>
      </c>
      <c r="WFJ63" s="103">
        <f t="shared" si="520"/>
        <v>0</v>
      </c>
      <c r="WFK63" s="103">
        <f t="shared" si="520"/>
        <v>0</v>
      </c>
      <c r="WFL63" s="103">
        <f t="shared" si="520"/>
        <v>0</v>
      </c>
      <c r="WFM63" s="103">
        <f t="shared" si="520"/>
        <v>0</v>
      </c>
      <c r="WFN63" s="103">
        <f t="shared" si="520"/>
        <v>0</v>
      </c>
      <c r="WFO63" s="103">
        <f t="shared" si="520"/>
        <v>0</v>
      </c>
      <c r="WFP63" s="103">
        <f t="shared" si="520"/>
        <v>0</v>
      </c>
      <c r="WFQ63" s="103">
        <f t="shared" si="520"/>
        <v>0</v>
      </c>
      <c r="WFR63" s="103">
        <f t="shared" si="520"/>
        <v>0</v>
      </c>
      <c r="WFS63" s="103">
        <f t="shared" si="520"/>
        <v>0</v>
      </c>
      <c r="WFT63" s="103">
        <f t="shared" si="520"/>
        <v>0</v>
      </c>
      <c r="WFU63" s="103">
        <f t="shared" si="520"/>
        <v>0</v>
      </c>
      <c r="WFV63" s="103">
        <f t="shared" si="520"/>
        <v>0</v>
      </c>
      <c r="WFW63" s="103">
        <f t="shared" si="520"/>
        <v>0</v>
      </c>
      <c r="WFX63" s="103">
        <f t="shared" si="520"/>
        <v>0</v>
      </c>
      <c r="WFY63" s="103">
        <f t="shared" si="520"/>
        <v>0</v>
      </c>
      <c r="WFZ63" s="103">
        <f t="shared" si="520"/>
        <v>0</v>
      </c>
      <c r="WGA63" s="103">
        <f t="shared" si="520"/>
        <v>0</v>
      </c>
      <c r="WGB63" s="103">
        <f t="shared" si="520"/>
        <v>0</v>
      </c>
      <c r="WGC63" s="103">
        <f t="shared" si="520"/>
        <v>0</v>
      </c>
      <c r="WGD63" s="103">
        <f t="shared" si="520"/>
        <v>0</v>
      </c>
      <c r="WGE63" s="103">
        <f t="shared" si="520"/>
        <v>0</v>
      </c>
      <c r="WGF63" s="103">
        <f t="shared" si="520"/>
        <v>0</v>
      </c>
      <c r="WGG63" s="103">
        <f t="shared" si="520"/>
        <v>0</v>
      </c>
      <c r="WGH63" s="103">
        <f t="shared" si="520"/>
        <v>0</v>
      </c>
      <c r="WGI63" s="103">
        <f t="shared" si="520"/>
        <v>0</v>
      </c>
      <c r="WGJ63" s="103">
        <f t="shared" si="520"/>
        <v>0</v>
      </c>
      <c r="WGK63" s="103">
        <f t="shared" si="520"/>
        <v>0</v>
      </c>
      <c r="WGL63" s="103">
        <f t="shared" si="520"/>
        <v>0</v>
      </c>
      <c r="WGM63" s="103">
        <f t="shared" si="520"/>
        <v>0</v>
      </c>
      <c r="WGN63" s="103">
        <f t="shared" si="520"/>
        <v>0</v>
      </c>
      <c r="WGO63" s="103">
        <f t="shared" si="520"/>
        <v>0</v>
      </c>
      <c r="WGP63" s="103">
        <f t="shared" si="520"/>
        <v>0</v>
      </c>
      <c r="WGQ63" s="103">
        <f t="shared" si="520"/>
        <v>0</v>
      </c>
      <c r="WGR63" s="103">
        <f t="shared" si="520"/>
        <v>0</v>
      </c>
      <c r="WGS63" s="103">
        <f t="shared" si="520"/>
        <v>0</v>
      </c>
      <c r="WGT63" s="103">
        <f t="shared" si="520"/>
        <v>0</v>
      </c>
      <c r="WGU63" s="103">
        <f t="shared" si="520"/>
        <v>0</v>
      </c>
      <c r="WGV63" s="103">
        <f t="shared" si="520"/>
        <v>0</v>
      </c>
      <c r="WGW63" s="103">
        <f t="shared" si="520"/>
        <v>0</v>
      </c>
      <c r="WGX63" s="103">
        <f t="shared" si="520"/>
        <v>0</v>
      </c>
      <c r="WGY63" s="103">
        <f t="shared" si="520"/>
        <v>0</v>
      </c>
      <c r="WGZ63" s="103">
        <f t="shared" si="520"/>
        <v>0</v>
      </c>
      <c r="WHA63" s="103">
        <f t="shared" si="520"/>
        <v>0</v>
      </c>
      <c r="WHB63" s="103">
        <f t="shared" si="520"/>
        <v>0</v>
      </c>
      <c r="WHC63" s="103">
        <f t="shared" si="520"/>
        <v>0</v>
      </c>
      <c r="WHD63" s="103">
        <f t="shared" si="520"/>
        <v>0</v>
      </c>
      <c r="WHE63" s="103">
        <f t="shared" ref="WHE63:WJP63" si="521">SUM(WHE23:WHE40)</f>
        <v>0</v>
      </c>
      <c r="WHF63" s="103">
        <f t="shared" si="521"/>
        <v>0</v>
      </c>
      <c r="WHG63" s="103">
        <f t="shared" si="521"/>
        <v>0</v>
      </c>
      <c r="WHH63" s="103">
        <f t="shared" si="521"/>
        <v>0</v>
      </c>
      <c r="WHI63" s="103">
        <f t="shared" si="521"/>
        <v>0</v>
      </c>
      <c r="WHJ63" s="103">
        <f t="shared" si="521"/>
        <v>0</v>
      </c>
      <c r="WHK63" s="103">
        <f t="shared" si="521"/>
        <v>0</v>
      </c>
      <c r="WHL63" s="103">
        <f t="shared" si="521"/>
        <v>0</v>
      </c>
      <c r="WHM63" s="103">
        <f t="shared" si="521"/>
        <v>0</v>
      </c>
      <c r="WHN63" s="103">
        <f t="shared" si="521"/>
        <v>0</v>
      </c>
      <c r="WHO63" s="103">
        <f t="shared" si="521"/>
        <v>0</v>
      </c>
      <c r="WHP63" s="103">
        <f t="shared" si="521"/>
        <v>0</v>
      </c>
      <c r="WHQ63" s="103">
        <f t="shared" si="521"/>
        <v>0</v>
      </c>
      <c r="WHR63" s="103">
        <f t="shared" si="521"/>
        <v>0</v>
      </c>
      <c r="WHS63" s="103">
        <f t="shared" si="521"/>
        <v>0</v>
      </c>
      <c r="WHT63" s="103">
        <f t="shared" si="521"/>
        <v>0</v>
      </c>
      <c r="WHU63" s="103">
        <f t="shared" si="521"/>
        <v>0</v>
      </c>
      <c r="WHV63" s="103">
        <f t="shared" si="521"/>
        <v>0</v>
      </c>
      <c r="WHW63" s="103">
        <f t="shared" si="521"/>
        <v>0</v>
      </c>
      <c r="WHX63" s="103">
        <f t="shared" si="521"/>
        <v>0</v>
      </c>
      <c r="WHY63" s="103">
        <f t="shared" si="521"/>
        <v>0</v>
      </c>
      <c r="WHZ63" s="103">
        <f t="shared" si="521"/>
        <v>0</v>
      </c>
      <c r="WIA63" s="103">
        <f t="shared" si="521"/>
        <v>0</v>
      </c>
      <c r="WIB63" s="103">
        <f t="shared" si="521"/>
        <v>0</v>
      </c>
      <c r="WIC63" s="103">
        <f t="shared" si="521"/>
        <v>0</v>
      </c>
      <c r="WID63" s="103">
        <f t="shared" si="521"/>
        <v>0</v>
      </c>
      <c r="WIE63" s="103">
        <f t="shared" si="521"/>
        <v>0</v>
      </c>
      <c r="WIF63" s="103">
        <f t="shared" si="521"/>
        <v>0</v>
      </c>
      <c r="WIG63" s="103">
        <f t="shared" si="521"/>
        <v>0</v>
      </c>
      <c r="WIH63" s="103">
        <f t="shared" si="521"/>
        <v>0</v>
      </c>
      <c r="WII63" s="103">
        <f t="shared" si="521"/>
        <v>0</v>
      </c>
      <c r="WIJ63" s="103">
        <f t="shared" si="521"/>
        <v>0</v>
      </c>
      <c r="WIK63" s="103">
        <f t="shared" si="521"/>
        <v>0</v>
      </c>
      <c r="WIL63" s="103">
        <f t="shared" si="521"/>
        <v>0</v>
      </c>
      <c r="WIM63" s="103">
        <f t="shared" si="521"/>
        <v>0</v>
      </c>
      <c r="WIN63" s="103">
        <f t="shared" si="521"/>
        <v>0</v>
      </c>
      <c r="WIO63" s="103">
        <f t="shared" si="521"/>
        <v>0</v>
      </c>
      <c r="WIP63" s="103">
        <f t="shared" si="521"/>
        <v>0</v>
      </c>
      <c r="WIQ63" s="103">
        <f t="shared" si="521"/>
        <v>0</v>
      </c>
      <c r="WIR63" s="103">
        <f t="shared" si="521"/>
        <v>0</v>
      </c>
      <c r="WIS63" s="103">
        <f t="shared" si="521"/>
        <v>0</v>
      </c>
      <c r="WIT63" s="103">
        <f t="shared" si="521"/>
        <v>0</v>
      </c>
      <c r="WIU63" s="103">
        <f t="shared" si="521"/>
        <v>0</v>
      </c>
      <c r="WIV63" s="103">
        <f t="shared" si="521"/>
        <v>0</v>
      </c>
      <c r="WIW63" s="103">
        <f t="shared" si="521"/>
        <v>0</v>
      </c>
      <c r="WIX63" s="103">
        <f t="shared" si="521"/>
        <v>0</v>
      </c>
      <c r="WIY63" s="103">
        <f t="shared" si="521"/>
        <v>0</v>
      </c>
      <c r="WIZ63" s="103">
        <f t="shared" si="521"/>
        <v>0</v>
      </c>
      <c r="WJA63" s="103">
        <f t="shared" si="521"/>
        <v>0</v>
      </c>
      <c r="WJB63" s="103">
        <f t="shared" si="521"/>
        <v>0</v>
      </c>
      <c r="WJC63" s="103">
        <f t="shared" si="521"/>
        <v>0</v>
      </c>
      <c r="WJD63" s="103">
        <f t="shared" si="521"/>
        <v>0</v>
      </c>
      <c r="WJE63" s="103">
        <f t="shared" si="521"/>
        <v>0</v>
      </c>
      <c r="WJF63" s="103">
        <f t="shared" si="521"/>
        <v>0</v>
      </c>
      <c r="WJG63" s="103">
        <f t="shared" si="521"/>
        <v>0</v>
      </c>
      <c r="WJH63" s="103">
        <f t="shared" si="521"/>
        <v>0</v>
      </c>
      <c r="WJI63" s="103">
        <f t="shared" si="521"/>
        <v>0</v>
      </c>
      <c r="WJJ63" s="103">
        <f t="shared" si="521"/>
        <v>0</v>
      </c>
      <c r="WJK63" s="103">
        <f t="shared" si="521"/>
        <v>0</v>
      </c>
      <c r="WJL63" s="103">
        <f t="shared" si="521"/>
        <v>0</v>
      </c>
      <c r="WJM63" s="103">
        <f t="shared" si="521"/>
        <v>0</v>
      </c>
      <c r="WJN63" s="103">
        <f t="shared" si="521"/>
        <v>0</v>
      </c>
      <c r="WJO63" s="103">
        <f t="shared" si="521"/>
        <v>0</v>
      </c>
      <c r="WJP63" s="103">
        <f t="shared" si="521"/>
        <v>0</v>
      </c>
      <c r="WJQ63" s="103">
        <f t="shared" ref="WJQ63:WMB63" si="522">SUM(WJQ23:WJQ40)</f>
        <v>0</v>
      </c>
      <c r="WJR63" s="103">
        <f t="shared" si="522"/>
        <v>0</v>
      </c>
      <c r="WJS63" s="103">
        <f t="shared" si="522"/>
        <v>0</v>
      </c>
      <c r="WJT63" s="103">
        <f t="shared" si="522"/>
        <v>0</v>
      </c>
      <c r="WJU63" s="103">
        <f t="shared" si="522"/>
        <v>0</v>
      </c>
      <c r="WJV63" s="103">
        <f t="shared" si="522"/>
        <v>0</v>
      </c>
      <c r="WJW63" s="103">
        <f t="shared" si="522"/>
        <v>0</v>
      </c>
      <c r="WJX63" s="103">
        <f t="shared" si="522"/>
        <v>0</v>
      </c>
      <c r="WJY63" s="103">
        <f t="shared" si="522"/>
        <v>0</v>
      </c>
      <c r="WJZ63" s="103">
        <f t="shared" si="522"/>
        <v>0</v>
      </c>
      <c r="WKA63" s="103">
        <f t="shared" si="522"/>
        <v>0</v>
      </c>
      <c r="WKB63" s="103">
        <f t="shared" si="522"/>
        <v>0</v>
      </c>
      <c r="WKC63" s="103">
        <f t="shared" si="522"/>
        <v>0</v>
      </c>
      <c r="WKD63" s="103">
        <f t="shared" si="522"/>
        <v>0</v>
      </c>
      <c r="WKE63" s="103">
        <f t="shared" si="522"/>
        <v>0</v>
      </c>
      <c r="WKF63" s="103">
        <f t="shared" si="522"/>
        <v>0</v>
      </c>
      <c r="WKG63" s="103">
        <f t="shared" si="522"/>
        <v>0</v>
      </c>
      <c r="WKH63" s="103">
        <f t="shared" si="522"/>
        <v>0</v>
      </c>
      <c r="WKI63" s="103">
        <f t="shared" si="522"/>
        <v>0</v>
      </c>
      <c r="WKJ63" s="103">
        <f t="shared" si="522"/>
        <v>0</v>
      </c>
      <c r="WKK63" s="103">
        <f t="shared" si="522"/>
        <v>0</v>
      </c>
      <c r="WKL63" s="103">
        <f t="shared" si="522"/>
        <v>0</v>
      </c>
      <c r="WKM63" s="103">
        <f t="shared" si="522"/>
        <v>0</v>
      </c>
      <c r="WKN63" s="103">
        <f t="shared" si="522"/>
        <v>0</v>
      </c>
      <c r="WKO63" s="103">
        <f t="shared" si="522"/>
        <v>0</v>
      </c>
      <c r="WKP63" s="103">
        <f t="shared" si="522"/>
        <v>0</v>
      </c>
      <c r="WKQ63" s="103">
        <f t="shared" si="522"/>
        <v>0</v>
      </c>
      <c r="WKR63" s="103">
        <f t="shared" si="522"/>
        <v>0</v>
      </c>
      <c r="WKS63" s="103">
        <f t="shared" si="522"/>
        <v>0</v>
      </c>
      <c r="WKT63" s="103">
        <f t="shared" si="522"/>
        <v>0</v>
      </c>
      <c r="WKU63" s="103">
        <f t="shared" si="522"/>
        <v>0</v>
      </c>
      <c r="WKV63" s="103">
        <f t="shared" si="522"/>
        <v>0</v>
      </c>
      <c r="WKW63" s="103">
        <f t="shared" si="522"/>
        <v>0</v>
      </c>
      <c r="WKX63" s="103">
        <f t="shared" si="522"/>
        <v>0</v>
      </c>
      <c r="WKY63" s="103">
        <f t="shared" si="522"/>
        <v>0</v>
      </c>
      <c r="WKZ63" s="103">
        <f t="shared" si="522"/>
        <v>0</v>
      </c>
      <c r="WLA63" s="103">
        <f t="shared" si="522"/>
        <v>0</v>
      </c>
      <c r="WLB63" s="103">
        <f t="shared" si="522"/>
        <v>0</v>
      </c>
      <c r="WLC63" s="103">
        <f t="shared" si="522"/>
        <v>0</v>
      </c>
      <c r="WLD63" s="103">
        <f t="shared" si="522"/>
        <v>0</v>
      </c>
      <c r="WLE63" s="103">
        <f t="shared" si="522"/>
        <v>0</v>
      </c>
      <c r="WLF63" s="103">
        <f t="shared" si="522"/>
        <v>0</v>
      </c>
      <c r="WLG63" s="103">
        <f t="shared" si="522"/>
        <v>0</v>
      </c>
      <c r="WLH63" s="103">
        <f t="shared" si="522"/>
        <v>0</v>
      </c>
      <c r="WLI63" s="103">
        <f t="shared" si="522"/>
        <v>0</v>
      </c>
      <c r="WLJ63" s="103">
        <f t="shared" si="522"/>
        <v>0</v>
      </c>
      <c r="WLK63" s="103">
        <f t="shared" si="522"/>
        <v>0</v>
      </c>
      <c r="WLL63" s="103">
        <f t="shared" si="522"/>
        <v>0</v>
      </c>
      <c r="WLM63" s="103">
        <f t="shared" si="522"/>
        <v>0</v>
      </c>
      <c r="WLN63" s="103">
        <f t="shared" si="522"/>
        <v>0</v>
      </c>
      <c r="WLO63" s="103">
        <f t="shared" si="522"/>
        <v>0</v>
      </c>
      <c r="WLP63" s="103">
        <f t="shared" si="522"/>
        <v>0</v>
      </c>
      <c r="WLQ63" s="103">
        <f t="shared" si="522"/>
        <v>0</v>
      </c>
      <c r="WLR63" s="103">
        <f t="shared" si="522"/>
        <v>0</v>
      </c>
      <c r="WLS63" s="103">
        <f t="shared" si="522"/>
        <v>0</v>
      </c>
      <c r="WLT63" s="103">
        <f t="shared" si="522"/>
        <v>0</v>
      </c>
      <c r="WLU63" s="103">
        <f t="shared" si="522"/>
        <v>0</v>
      </c>
      <c r="WLV63" s="103">
        <f t="shared" si="522"/>
        <v>0</v>
      </c>
      <c r="WLW63" s="103">
        <f t="shared" si="522"/>
        <v>0</v>
      </c>
      <c r="WLX63" s="103">
        <f t="shared" si="522"/>
        <v>0</v>
      </c>
      <c r="WLY63" s="103">
        <f t="shared" si="522"/>
        <v>0</v>
      </c>
      <c r="WLZ63" s="103">
        <f t="shared" si="522"/>
        <v>0</v>
      </c>
      <c r="WMA63" s="103">
        <f t="shared" si="522"/>
        <v>0</v>
      </c>
      <c r="WMB63" s="103">
        <f t="shared" si="522"/>
        <v>0</v>
      </c>
      <c r="WMC63" s="103">
        <f t="shared" ref="WMC63:WON63" si="523">SUM(WMC23:WMC40)</f>
        <v>0</v>
      </c>
      <c r="WMD63" s="103">
        <f t="shared" si="523"/>
        <v>0</v>
      </c>
      <c r="WME63" s="103">
        <f t="shared" si="523"/>
        <v>0</v>
      </c>
      <c r="WMF63" s="103">
        <f t="shared" si="523"/>
        <v>0</v>
      </c>
      <c r="WMG63" s="103">
        <f t="shared" si="523"/>
        <v>0</v>
      </c>
      <c r="WMH63" s="103">
        <f t="shared" si="523"/>
        <v>0</v>
      </c>
      <c r="WMI63" s="103">
        <f t="shared" si="523"/>
        <v>0</v>
      </c>
      <c r="WMJ63" s="103">
        <f t="shared" si="523"/>
        <v>0</v>
      </c>
      <c r="WMK63" s="103">
        <f t="shared" si="523"/>
        <v>0</v>
      </c>
      <c r="WML63" s="103">
        <f t="shared" si="523"/>
        <v>0</v>
      </c>
      <c r="WMM63" s="103">
        <f t="shared" si="523"/>
        <v>0</v>
      </c>
      <c r="WMN63" s="103">
        <f t="shared" si="523"/>
        <v>0</v>
      </c>
      <c r="WMO63" s="103">
        <f t="shared" si="523"/>
        <v>0</v>
      </c>
      <c r="WMP63" s="103">
        <f t="shared" si="523"/>
        <v>0</v>
      </c>
      <c r="WMQ63" s="103">
        <f t="shared" si="523"/>
        <v>0</v>
      </c>
      <c r="WMR63" s="103">
        <f t="shared" si="523"/>
        <v>0</v>
      </c>
      <c r="WMS63" s="103">
        <f t="shared" si="523"/>
        <v>0</v>
      </c>
      <c r="WMT63" s="103">
        <f t="shared" si="523"/>
        <v>0</v>
      </c>
      <c r="WMU63" s="103">
        <f t="shared" si="523"/>
        <v>0</v>
      </c>
      <c r="WMV63" s="103">
        <f t="shared" si="523"/>
        <v>0</v>
      </c>
      <c r="WMW63" s="103">
        <f t="shared" si="523"/>
        <v>0</v>
      </c>
      <c r="WMX63" s="103">
        <f t="shared" si="523"/>
        <v>0</v>
      </c>
      <c r="WMY63" s="103">
        <f t="shared" si="523"/>
        <v>0</v>
      </c>
      <c r="WMZ63" s="103">
        <f t="shared" si="523"/>
        <v>0</v>
      </c>
      <c r="WNA63" s="103">
        <f t="shared" si="523"/>
        <v>0</v>
      </c>
      <c r="WNB63" s="103">
        <f t="shared" si="523"/>
        <v>0</v>
      </c>
      <c r="WNC63" s="103">
        <f t="shared" si="523"/>
        <v>0</v>
      </c>
      <c r="WND63" s="103">
        <f t="shared" si="523"/>
        <v>0</v>
      </c>
      <c r="WNE63" s="103">
        <f t="shared" si="523"/>
        <v>0</v>
      </c>
      <c r="WNF63" s="103">
        <f t="shared" si="523"/>
        <v>0</v>
      </c>
      <c r="WNG63" s="103">
        <f t="shared" si="523"/>
        <v>0</v>
      </c>
      <c r="WNH63" s="103">
        <f t="shared" si="523"/>
        <v>0</v>
      </c>
      <c r="WNI63" s="103">
        <f t="shared" si="523"/>
        <v>0</v>
      </c>
      <c r="WNJ63" s="103">
        <f t="shared" si="523"/>
        <v>0</v>
      </c>
      <c r="WNK63" s="103">
        <f t="shared" si="523"/>
        <v>0</v>
      </c>
      <c r="WNL63" s="103">
        <f t="shared" si="523"/>
        <v>0</v>
      </c>
      <c r="WNM63" s="103">
        <f t="shared" si="523"/>
        <v>0</v>
      </c>
      <c r="WNN63" s="103">
        <f t="shared" si="523"/>
        <v>0</v>
      </c>
      <c r="WNO63" s="103">
        <f t="shared" si="523"/>
        <v>0</v>
      </c>
      <c r="WNP63" s="103">
        <f t="shared" si="523"/>
        <v>0</v>
      </c>
      <c r="WNQ63" s="103">
        <f t="shared" si="523"/>
        <v>0</v>
      </c>
      <c r="WNR63" s="103">
        <f t="shared" si="523"/>
        <v>0</v>
      </c>
      <c r="WNS63" s="103">
        <f t="shared" si="523"/>
        <v>0</v>
      </c>
      <c r="WNT63" s="103">
        <f t="shared" si="523"/>
        <v>0</v>
      </c>
      <c r="WNU63" s="103">
        <f t="shared" si="523"/>
        <v>0</v>
      </c>
      <c r="WNV63" s="103">
        <f t="shared" si="523"/>
        <v>0</v>
      </c>
      <c r="WNW63" s="103">
        <f t="shared" si="523"/>
        <v>0</v>
      </c>
      <c r="WNX63" s="103">
        <f t="shared" si="523"/>
        <v>0</v>
      </c>
      <c r="WNY63" s="103">
        <f t="shared" si="523"/>
        <v>0</v>
      </c>
      <c r="WNZ63" s="103">
        <f t="shared" si="523"/>
        <v>0</v>
      </c>
      <c r="WOA63" s="103">
        <f t="shared" si="523"/>
        <v>0</v>
      </c>
      <c r="WOB63" s="103">
        <f t="shared" si="523"/>
        <v>0</v>
      </c>
      <c r="WOC63" s="103">
        <f t="shared" si="523"/>
        <v>0</v>
      </c>
      <c r="WOD63" s="103">
        <f t="shared" si="523"/>
        <v>0</v>
      </c>
      <c r="WOE63" s="103">
        <f t="shared" si="523"/>
        <v>0</v>
      </c>
      <c r="WOF63" s="103">
        <f t="shared" si="523"/>
        <v>0</v>
      </c>
      <c r="WOG63" s="103">
        <f t="shared" si="523"/>
        <v>0</v>
      </c>
      <c r="WOH63" s="103">
        <f t="shared" si="523"/>
        <v>0</v>
      </c>
      <c r="WOI63" s="103">
        <f t="shared" si="523"/>
        <v>0</v>
      </c>
      <c r="WOJ63" s="103">
        <f t="shared" si="523"/>
        <v>0</v>
      </c>
      <c r="WOK63" s="103">
        <f t="shared" si="523"/>
        <v>0</v>
      </c>
      <c r="WOL63" s="103">
        <f t="shared" si="523"/>
        <v>0</v>
      </c>
      <c r="WOM63" s="103">
        <f t="shared" si="523"/>
        <v>0</v>
      </c>
      <c r="WON63" s="103">
        <f t="shared" si="523"/>
        <v>0</v>
      </c>
      <c r="WOO63" s="103">
        <f t="shared" ref="WOO63:WQZ63" si="524">SUM(WOO23:WOO40)</f>
        <v>0</v>
      </c>
      <c r="WOP63" s="103">
        <f t="shared" si="524"/>
        <v>0</v>
      </c>
      <c r="WOQ63" s="103">
        <f t="shared" si="524"/>
        <v>0</v>
      </c>
      <c r="WOR63" s="103">
        <f t="shared" si="524"/>
        <v>0</v>
      </c>
      <c r="WOS63" s="103">
        <f t="shared" si="524"/>
        <v>0</v>
      </c>
      <c r="WOT63" s="103">
        <f t="shared" si="524"/>
        <v>0</v>
      </c>
      <c r="WOU63" s="103">
        <f t="shared" si="524"/>
        <v>0</v>
      </c>
      <c r="WOV63" s="103">
        <f t="shared" si="524"/>
        <v>0</v>
      </c>
      <c r="WOW63" s="103">
        <f t="shared" si="524"/>
        <v>0</v>
      </c>
      <c r="WOX63" s="103">
        <f t="shared" si="524"/>
        <v>0</v>
      </c>
      <c r="WOY63" s="103">
        <f t="shared" si="524"/>
        <v>0</v>
      </c>
      <c r="WOZ63" s="103">
        <f t="shared" si="524"/>
        <v>0</v>
      </c>
      <c r="WPA63" s="103">
        <f t="shared" si="524"/>
        <v>0</v>
      </c>
      <c r="WPB63" s="103">
        <f t="shared" si="524"/>
        <v>0</v>
      </c>
      <c r="WPC63" s="103">
        <f t="shared" si="524"/>
        <v>0</v>
      </c>
      <c r="WPD63" s="103">
        <f t="shared" si="524"/>
        <v>0</v>
      </c>
      <c r="WPE63" s="103">
        <f t="shared" si="524"/>
        <v>0</v>
      </c>
      <c r="WPF63" s="103">
        <f t="shared" si="524"/>
        <v>0</v>
      </c>
      <c r="WPG63" s="103">
        <f t="shared" si="524"/>
        <v>0</v>
      </c>
      <c r="WPH63" s="103">
        <f t="shared" si="524"/>
        <v>0</v>
      </c>
      <c r="WPI63" s="103">
        <f t="shared" si="524"/>
        <v>0</v>
      </c>
      <c r="WPJ63" s="103">
        <f t="shared" si="524"/>
        <v>0</v>
      </c>
      <c r="WPK63" s="103">
        <f t="shared" si="524"/>
        <v>0</v>
      </c>
      <c r="WPL63" s="103">
        <f t="shared" si="524"/>
        <v>0</v>
      </c>
      <c r="WPM63" s="103">
        <f t="shared" si="524"/>
        <v>0</v>
      </c>
      <c r="WPN63" s="103">
        <f t="shared" si="524"/>
        <v>0</v>
      </c>
      <c r="WPO63" s="103">
        <f t="shared" si="524"/>
        <v>0</v>
      </c>
      <c r="WPP63" s="103">
        <f t="shared" si="524"/>
        <v>0</v>
      </c>
      <c r="WPQ63" s="103">
        <f t="shared" si="524"/>
        <v>0</v>
      </c>
      <c r="WPR63" s="103">
        <f t="shared" si="524"/>
        <v>0</v>
      </c>
      <c r="WPS63" s="103">
        <f t="shared" si="524"/>
        <v>0</v>
      </c>
      <c r="WPT63" s="103">
        <f t="shared" si="524"/>
        <v>0</v>
      </c>
      <c r="WPU63" s="103">
        <f t="shared" si="524"/>
        <v>0</v>
      </c>
      <c r="WPV63" s="103">
        <f t="shared" si="524"/>
        <v>0</v>
      </c>
      <c r="WPW63" s="103">
        <f t="shared" si="524"/>
        <v>0</v>
      </c>
      <c r="WPX63" s="103">
        <f t="shared" si="524"/>
        <v>0</v>
      </c>
      <c r="WPY63" s="103">
        <f t="shared" si="524"/>
        <v>0</v>
      </c>
      <c r="WPZ63" s="103">
        <f t="shared" si="524"/>
        <v>0</v>
      </c>
      <c r="WQA63" s="103">
        <f t="shared" si="524"/>
        <v>0</v>
      </c>
      <c r="WQB63" s="103">
        <f t="shared" si="524"/>
        <v>0</v>
      </c>
      <c r="WQC63" s="103">
        <f t="shared" si="524"/>
        <v>0</v>
      </c>
      <c r="WQD63" s="103">
        <f t="shared" si="524"/>
        <v>0</v>
      </c>
      <c r="WQE63" s="103">
        <f t="shared" si="524"/>
        <v>0</v>
      </c>
      <c r="WQF63" s="103">
        <f t="shared" si="524"/>
        <v>0</v>
      </c>
      <c r="WQG63" s="103">
        <f t="shared" si="524"/>
        <v>0</v>
      </c>
      <c r="WQH63" s="103">
        <f t="shared" si="524"/>
        <v>0</v>
      </c>
      <c r="WQI63" s="103">
        <f t="shared" si="524"/>
        <v>0</v>
      </c>
      <c r="WQJ63" s="103">
        <f t="shared" si="524"/>
        <v>0</v>
      </c>
      <c r="WQK63" s="103">
        <f t="shared" si="524"/>
        <v>0</v>
      </c>
      <c r="WQL63" s="103">
        <f t="shared" si="524"/>
        <v>0</v>
      </c>
      <c r="WQM63" s="103">
        <f t="shared" si="524"/>
        <v>0</v>
      </c>
      <c r="WQN63" s="103">
        <f t="shared" si="524"/>
        <v>0</v>
      </c>
      <c r="WQO63" s="103">
        <f t="shared" si="524"/>
        <v>0</v>
      </c>
      <c r="WQP63" s="103">
        <f t="shared" si="524"/>
        <v>0</v>
      </c>
      <c r="WQQ63" s="103">
        <f t="shared" si="524"/>
        <v>0</v>
      </c>
      <c r="WQR63" s="103">
        <f t="shared" si="524"/>
        <v>0</v>
      </c>
      <c r="WQS63" s="103">
        <f t="shared" si="524"/>
        <v>0</v>
      </c>
      <c r="WQT63" s="103">
        <f t="shared" si="524"/>
        <v>0</v>
      </c>
      <c r="WQU63" s="103">
        <f t="shared" si="524"/>
        <v>0</v>
      </c>
      <c r="WQV63" s="103">
        <f t="shared" si="524"/>
        <v>0</v>
      </c>
      <c r="WQW63" s="103">
        <f t="shared" si="524"/>
        <v>0</v>
      </c>
      <c r="WQX63" s="103">
        <f t="shared" si="524"/>
        <v>0</v>
      </c>
      <c r="WQY63" s="103">
        <f t="shared" si="524"/>
        <v>0</v>
      </c>
      <c r="WQZ63" s="103">
        <f t="shared" si="524"/>
        <v>0</v>
      </c>
      <c r="WRA63" s="103">
        <f t="shared" ref="WRA63:WTL63" si="525">SUM(WRA23:WRA40)</f>
        <v>0</v>
      </c>
      <c r="WRB63" s="103">
        <f t="shared" si="525"/>
        <v>0</v>
      </c>
      <c r="WRC63" s="103">
        <f t="shared" si="525"/>
        <v>0</v>
      </c>
      <c r="WRD63" s="103">
        <f t="shared" si="525"/>
        <v>0</v>
      </c>
      <c r="WRE63" s="103">
        <f t="shared" si="525"/>
        <v>0</v>
      </c>
      <c r="WRF63" s="103">
        <f t="shared" si="525"/>
        <v>0</v>
      </c>
      <c r="WRG63" s="103">
        <f t="shared" si="525"/>
        <v>0</v>
      </c>
      <c r="WRH63" s="103">
        <f t="shared" si="525"/>
        <v>0</v>
      </c>
      <c r="WRI63" s="103">
        <f t="shared" si="525"/>
        <v>0</v>
      </c>
      <c r="WRJ63" s="103">
        <f t="shared" si="525"/>
        <v>0</v>
      </c>
      <c r="WRK63" s="103">
        <f t="shared" si="525"/>
        <v>0</v>
      </c>
      <c r="WRL63" s="103">
        <f t="shared" si="525"/>
        <v>0</v>
      </c>
      <c r="WRM63" s="103">
        <f t="shared" si="525"/>
        <v>0</v>
      </c>
      <c r="WRN63" s="103">
        <f t="shared" si="525"/>
        <v>0</v>
      </c>
      <c r="WRO63" s="103">
        <f t="shared" si="525"/>
        <v>0</v>
      </c>
      <c r="WRP63" s="103">
        <f t="shared" si="525"/>
        <v>0</v>
      </c>
      <c r="WRQ63" s="103">
        <f t="shared" si="525"/>
        <v>0</v>
      </c>
      <c r="WRR63" s="103">
        <f t="shared" si="525"/>
        <v>0</v>
      </c>
      <c r="WRS63" s="103">
        <f t="shared" si="525"/>
        <v>0</v>
      </c>
      <c r="WRT63" s="103">
        <f t="shared" si="525"/>
        <v>0</v>
      </c>
      <c r="WRU63" s="103">
        <f t="shared" si="525"/>
        <v>0</v>
      </c>
      <c r="WRV63" s="103">
        <f t="shared" si="525"/>
        <v>0</v>
      </c>
      <c r="WRW63" s="103">
        <f t="shared" si="525"/>
        <v>0</v>
      </c>
      <c r="WRX63" s="103">
        <f t="shared" si="525"/>
        <v>0</v>
      </c>
      <c r="WRY63" s="103">
        <f t="shared" si="525"/>
        <v>0</v>
      </c>
      <c r="WRZ63" s="103">
        <f t="shared" si="525"/>
        <v>0</v>
      </c>
      <c r="WSA63" s="103">
        <f t="shared" si="525"/>
        <v>0</v>
      </c>
      <c r="WSB63" s="103">
        <f t="shared" si="525"/>
        <v>0</v>
      </c>
      <c r="WSC63" s="103">
        <f t="shared" si="525"/>
        <v>0</v>
      </c>
      <c r="WSD63" s="103">
        <f t="shared" si="525"/>
        <v>0</v>
      </c>
      <c r="WSE63" s="103">
        <f t="shared" si="525"/>
        <v>0</v>
      </c>
      <c r="WSF63" s="103">
        <f t="shared" si="525"/>
        <v>0</v>
      </c>
      <c r="WSG63" s="103">
        <f t="shared" si="525"/>
        <v>0</v>
      </c>
      <c r="WSH63" s="103">
        <f t="shared" si="525"/>
        <v>0</v>
      </c>
      <c r="WSI63" s="103">
        <f t="shared" si="525"/>
        <v>0</v>
      </c>
      <c r="WSJ63" s="103">
        <f t="shared" si="525"/>
        <v>0</v>
      </c>
      <c r="WSK63" s="103">
        <f t="shared" si="525"/>
        <v>0</v>
      </c>
      <c r="WSL63" s="103">
        <f t="shared" si="525"/>
        <v>0</v>
      </c>
      <c r="WSM63" s="103">
        <f t="shared" si="525"/>
        <v>0</v>
      </c>
      <c r="WSN63" s="103">
        <f t="shared" si="525"/>
        <v>0</v>
      </c>
      <c r="WSO63" s="103">
        <f t="shared" si="525"/>
        <v>0</v>
      </c>
      <c r="WSP63" s="103">
        <f t="shared" si="525"/>
        <v>0</v>
      </c>
      <c r="WSQ63" s="103">
        <f t="shared" si="525"/>
        <v>0</v>
      </c>
      <c r="WSR63" s="103">
        <f t="shared" si="525"/>
        <v>0</v>
      </c>
      <c r="WSS63" s="103">
        <f t="shared" si="525"/>
        <v>0</v>
      </c>
      <c r="WST63" s="103">
        <f t="shared" si="525"/>
        <v>0</v>
      </c>
      <c r="WSU63" s="103">
        <f t="shared" si="525"/>
        <v>0</v>
      </c>
      <c r="WSV63" s="103">
        <f t="shared" si="525"/>
        <v>0</v>
      </c>
      <c r="WSW63" s="103">
        <f t="shared" si="525"/>
        <v>0</v>
      </c>
      <c r="WSX63" s="103">
        <f t="shared" si="525"/>
        <v>0</v>
      </c>
      <c r="WSY63" s="103">
        <f t="shared" si="525"/>
        <v>0</v>
      </c>
      <c r="WSZ63" s="103">
        <f t="shared" si="525"/>
        <v>0</v>
      </c>
      <c r="WTA63" s="103">
        <f t="shared" si="525"/>
        <v>0</v>
      </c>
      <c r="WTB63" s="103">
        <f t="shared" si="525"/>
        <v>0</v>
      </c>
      <c r="WTC63" s="103">
        <f t="shared" si="525"/>
        <v>0</v>
      </c>
      <c r="WTD63" s="103">
        <f t="shared" si="525"/>
        <v>0</v>
      </c>
      <c r="WTE63" s="103">
        <f t="shared" si="525"/>
        <v>0</v>
      </c>
      <c r="WTF63" s="103">
        <f t="shared" si="525"/>
        <v>0</v>
      </c>
      <c r="WTG63" s="103">
        <f t="shared" si="525"/>
        <v>0</v>
      </c>
      <c r="WTH63" s="103">
        <f t="shared" si="525"/>
        <v>0</v>
      </c>
      <c r="WTI63" s="103">
        <f t="shared" si="525"/>
        <v>0</v>
      </c>
      <c r="WTJ63" s="103">
        <f t="shared" si="525"/>
        <v>0</v>
      </c>
      <c r="WTK63" s="103">
        <f t="shared" si="525"/>
        <v>0</v>
      </c>
      <c r="WTL63" s="103">
        <f t="shared" si="525"/>
        <v>0</v>
      </c>
      <c r="WTM63" s="103">
        <f t="shared" ref="WTM63:WVX63" si="526">SUM(WTM23:WTM40)</f>
        <v>0</v>
      </c>
      <c r="WTN63" s="103">
        <f t="shared" si="526"/>
        <v>0</v>
      </c>
      <c r="WTO63" s="103">
        <f t="shared" si="526"/>
        <v>0</v>
      </c>
      <c r="WTP63" s="103">
        <f t="shared" si="526"/>
        <v>0</v>
      </c>
      <c r="WTQ63" s="103">
        <f t="shared" si="526"/>
        <v>0</v>
      </c>
      <c r="WTR63" s="103">
        <f t="shared" si="526"/>
        <v>0</v>
      </c>
      <c r="WTS63" s="103">
        <f t="shared" si="526"/>
        <v>0</v>
      </c>
      <c r="WTT63" s="103">
        <f t="shared" si="526"/>
        <v>0</v>
      </c>
      <c r="WTU63" s="103">
        <f t="shared" si="526"/>
        <v>0</v>
      </c>
      <c r="WTV63" s="103">
        <f t="shared" si="526"/>
        <v>0</v>
      </c>
      <c r="WTW63" s="103">
        <f t="shared" si="526"/>
        <v>0</v>
      </c>
      <c r="WTX63" s="103">
        <f t="shared" si="526"/>
        <v>0</v>
      </c>
      <c r="WTY63" s="103">
        <f t="shared" si="526"/>
        <v>0</v>
      </c>
      <c r="WTZ63" s="103">
        <f t="shared" si="526"/>
        <v>0</v>
      </c>
      <c r="WUA63" s="103">
        <f t="shared" si="526"/>
        <v>0</v>
      </c>
      <c r="WUB63" s="103">
        <f t="shared" si="526"/>
        <v>0</v>
      </c>
      <c r="WUC63" s="103">
        <f t="shared" si="526"/>
        <v>0</v>
      </c>
      <c r="WUD63" s="103">
        <f t="shared" si="526"/>
        <v>0</v>
      </c>
      <c r="WUE63" s="103">
        <f t="shared" si="526"/>
        <v>0</v>
      </c>
      <c r="WUF63" s="103">
        <f t="shared" si="526"/>
        <v>0</v>
      </c>
      <c r="WUG63" s="103">
        <f t="shared" si="526"/>
        <v>0</v>
      </c>
      <c r="WUH63" s="103">
        <f t="shared" si="526"/>
        <v>0</v>
      </c>
      <c r="WUI63" s="103">
        <f t="shared" si="526"/>
        <v>0</v>
      </c>
      <c r="WUJ63" s="103">
        <f t="shared" si="526"/>
        <v>0</v>
      </c>
      <c r="WUK63" s="103">
        <f t="shared" si="526"/>
        <v>0</v>
      </c>
      <c r="WUL63" s="103">
        <f t="shared" si="526"/>
        <v>0</v>
      </c>
      <c r="WUM63" s="103">
        <f t="shared" si="526"/>
        <v>0</v>
      </c>
      <c r="WUN63" s="103">
        <f t="shared" si="526"/>
        <v>0</v>
      </c>
      <c r="WUO63" s="103">
        <f t="shared" si="526"/>
        <v>0</v>
      </c>
      <c r="WUP63" s="103">
        <f t="shared" si="526"/>
        <v>0</v>
      </c>
      <c r="WUQ63" s="103">
        <f t="shared" si="526"/>
        <v>0</v>
      </c>
      <c r="WUR63" s="103">
        <f t="shared" si="526"/>
        <v>0</v>
      </c>
      <c r="WUS63" s="103">
        <f t="shared" si="526"/>
        <v>0</v>
      </c>
      <c r="WUT63" s="103">
        <f t="shared" si="526"/>
        <v>0</v>
      </c>
      <c r="WUU63" s="103">
        <f t="shared" si="526"/>
        <v>0</v>
      </c>
      <c r="WUV63" s="103">
        <f t="shared" si="526"/>
        <v>0</v>
      </c>
      <c r="WUW63" s="103">
        <f t="shared" si="526"/>
        <v>0</v>
      </c>
      <c r="WUX63" s="103">
        <f t="shared" si="526"/>
        <v>0</v>
      </c>
      <c r="WUY63" s="103">
        <f t="shared" si="526"/>
        <v>0</v>
      </c>
      <c r="WUZ63" s="103">
        <f t="shared" si="526"/>
        <v>0</v>
      </c>
      <c r="WVA63" s="103">
        <f t="shared" si="526"/>
        <v>0</v>
      </c>
      <c r="WVB63" s="103">
        <f t="shared" si="526"/>
        <v>0</v>
      </c>
      <c r="WVC63" s="103">
        <f t="shared" si="526"/>
        <v>0</v>
      </c>
      <c r="WVD63" s="103">
        <f t="shared" si="526"/>
        <v>0</v>
      </c>
      <c r="WVE63" s="103">
        <f t="shared" si="526"/>
        <v>0</v>
      </c>
      <c r="WVF63" s="103">
        <f t="shared" si="526"/>
        <v>0</v>
      </c>
      <c r="WVG63" s="103">
        <f t="shared" si="526"/>
        <v>0</v>
      </c>
      <c r="WVH63" s="103">
        <f t="shared" si="526"/>
        <v>0</v>
      </c>
      <c r="WVI63" s="103">
        <f t="shared" si="526"/>
        <v>0</v>
      </c>
      <c r="WVJ63" s="103">
        <f t="shared" si="526"/>
        <v>0</v>
      </c>
      <c r="WVK63" s="103">
        <f t="shared" si="526"/>
        <v>0</v>
      </c>
      <c r="WVL63" s="103">
        <f t="shared" si="526"/>
        <v>0</v>
      </c>
      <c r="WVM63" s="103">
        <f t="shared" si="526"/>
        <v>0</v>
      </c>
      <c r="WVN63" s="103">
        <f t="shared" si="526"/>
        <v>0</v>
      </c>
      <c r="WVO63" s="103">
        <f t="shared" si="526"/>
        <v>0</v>
      </c>
      <c r="WVP63" s="103">
        <f t="shared" si="526"/>
        <v>0</v>
      </c>
      <c r="WVQ63" s="103">
        <f t="shared" si="526"/>
        <v>0</v>
      </c>
      <c r="WVR63" s="103">
        <f t="shared" si="526"/>
        <v>0</v>
      </c>
      <c r="WVS63" s="103">
        <f t="shared" si="526"/>
        <v>0</v>
      </c>
      <c r="WVT63" s="103">
        <f t="shared" si="526"/>
        <v>0</v>
      </c>
      <c r="WVU63" s="103">
        <f t="shared" si="526"/>
        <v>0</v>
      </c>
      <c r="WVV63" s="103">
        <f t="shared" si="526"/>
        <v>0</v>
      </c>
      <c r="WVW63" s="103">
        <f t="shared" si="526"/>
        <v>0</v>
      </c>
      <c r="WVX63" s="103">
        <f t="shared" si="526"/>
        <v>0</v>
      </c>
      <c r="WVY63" s="103">
        <f t="shared" ref="WVY63:WYJ63" si="527">SUM(WVY23:WVY40)</f>
        <v>0</v>
      </c>
      <c r="WVZ63" s="103">
        <f t="shared" si="527"/>
        <v>0</v>
      </c>
      <c r="WWA63" s="103">
        <f t="shared" si="527"/>
        <v>0</v>
      </c>
      <c r="WWB63" s="103">
        <f t="shared" si="527"/>
        <v>0</v>
      </c>
      <c r="WWC63" s="103">
        <f t="shared" si="527"/>
        <v>0</v>
      </c>
      <c r="WWD63" s="103">
        <f t="shared" si="527"/>
        <v>0</v>
      </c>
      <c r="WWE63" s="103">
        <f t="shared" si="527"/>
        <v>0</v>
      </c>
      <c r="WWF63" s="103">
        <f t="shared" si="527"/>
        <v>0</v>
      </c>
      <c r="WWG63" s="103">
        <f t="shared" si="527"/>
        <v>0</v>
      </c>
      <c r="WWH63" s="103">
        <f t="shared" si="527"/>
        <v>0</v>
      </c>
      <c r="WWI63" s="103">
        <f t="shared" si="527"/>
        <v>0</v>
      </c>
      <c r="WWJ63" s="103">
        <f t="shared" si="527"/>
        <v>0</v>
      </c>
      <c r="WWK63" s="103">
        <f t="shared" si="527"/>
        <v>0</v>
      </c>
      <c r="WWL63" s="103">
        <f t="shared" si="527"/>
        <v>0</v>
      </c>
      <c r="WWM63" s="103">
        <f t="shared" si="527"/>
        <v>0</v>
      </c>
      <c r="WWN63" s="103">
        <f t="shared" si="527"/>
        <v>0</v>
      </c>
      <c r="WWO63" s="103">
        <f t="shared" si="527"/>
        <v>0</v>
      </c>
      <c r="WWP63" s="103">
        <f t="shared" si="527"/>
        <v>0</v>
      </c>
      <c r="WWQ63" s="103">
        <f t="shared" si="527"/>
        <v>0</v>
      </c>
      <c r="WWR63" s="103">
        <f t="shared" si="527"/>
        <v>0</v>
      </c>
      <c r="WWS63" s="103">
        <f t="shared" si="527"/>
        <v>0</v>
      </c>
      <c r="WWT63" s="103">
        <f t="shared" si="527"/>
        <v>0</v>
      </c>
      <c r="WWU63" s="103">
        <f t="shared" si="527"/>
        <v>0</v>
      </c>
      <c r="WWV63" s="103">
        <f t="shared" si="527"/>
        <v>0</v>
      </c>
      <c r="WWW63" s="103">
        <f t="shared" si="527"/>
        <v>0</v>
      </c>
      <c r="WWX63" s="103">
        <f t="shared" si="527"/>
        <v>0</v>
      </c>
      <c r="WWY63" s="103">
        <f t="shared" si="527"/>
        <v>0</v>
      </c>
      <c r="WWZ63" s="103">
        <f t="shared" si="527"/>
        <v>0</v>
      </c>
      <c r="WXA63" s="103">
        <f t="shared" si="527"/>
        <v>0</v>
      </c>
      <c r="WXB63" s="103">
        <f t="shared" si="527"/>
        <v>0</v>
      </c>
      <c r="WXC63" s="103">
        <f t="shared" si="527"/>
        <v>0</v>
      </c>
      <c r="WXD63" s="103">
        <f t="shared" si="527"/>
        <v>0</v>
      </c>
      <c r="WXE63" s="103">
        <f t="shared" si="527"/>
        <v>0</v>
      </c>
      <c r="WXF63" s="103">
        <f t="shared" si="527"/>
        <v>0</v>
      </c>
      <c r="WXG63" s="103">
        <f t="shared" si="527"/>
        <v>0</v>
      </c>
      <c r="WXH63" s="103">
        <f t="shared" si="527"/>
        <v>0</v>
      </c>
      <c r="WXI63" s="103">
        <f t="shared" si="527"/>
        <v>0</v>
      </c>
      <c r="WXJ63" s="103">
        <f t="shared" si="527"/>
        <v>0</v>
      </c>
      <c r="WXK63" s="103">
        <f t="shared" si="527"/>
        <v>0</v>
      </c>
      <c r="WXL63" s="103">
        <f t="shared" si="527"/>
        <v>0</v>
      </c>
      <c r="WXM63" s="103">
        <f t="shared" si="527"/>
        <v>0</v>
      </c>
      <c r="WXN63" s="103">
        <f t="shared" si="527"/>
        <v>0</v>
      </c>
      <c r="WXO63" s="103">
        <f t="shared" si="527"/>
        <v>0</v>
      </c>
      <c r="WXP63" s="103">
        <f t="shared" si="527"/>
        <v>0</v>
      </c>
      <c r="WXQ63" s="103">
        <f t="shared" si="527"/>
        <v>0</v>
      </c>
      <c r="WXR63" s="103">
        <f t="shared" si="527"/>
        <v>0</v>
      </c>
      <c r="WXS63" s="103">
        <f t="shared" si="527"/>
        <v>0</v>
      </c>
      <c r="WXT63" s="103">
        <f t="shared" si="527"/>
        <v>0</v>
      </c>
      <c r="WXU63" s="103">
        <f t="shared" si="527"/>
        <v>0</v>
      </c>
      <c r="WXV63" s="103">
        <f t="shared" si="527"/>
        <v>0</v>
      </c>
      <c r="WXW63" s="103">
        <f t="shared" si="527"/>
        <v>0</v>
      </c>
      <c r="WXX63" s="103">
        <f t="shared" si="527"/>
        <v>0</v>
      </c>
      <c r="WXY63" s="103">
        <f t="shared" si="527"/>
        <v>0</v>
      </c>
      <c r="WXZ63" s="103">
        <f t="shared" si="527"/>
        <v>0</v>
      </c>
      <c r="WYA63" s="103">
        <f t="shared" si="527"/>
        <v>0</v>
      </c>
      <c r="WYB63" s="103">
        <f t="shared" si="527"/>
        <v>0</v>
      </c>
      <c r="WYC63" s="103">
        <f t="shared" si="527"/>
        <v>0</v>
      </c>
      <c r="WYD63" s="103">
        <f t="shared" si="527"/>
        <v>0</v>
      </c>
      <c r="WYE63" s="103">
        <f t="shared" si="527"/>
        <v>0</v>
      </c>
      <c r="WYF63" s="103">
        <f t="shared" si="527"/>
        <v>0</v>
      </c>
      <c r="WYG63" s="103">
        <f t="shared" si="527"/>
        <v>0</v>
      </c>
      <c r="WYH63" s="103">
        <f t="shared" si="527"/>
        <v>0</v>
      </c>
      <c r="WYI63" s="103">
        <f t="shared" si="527"/>
        <v>0</v>
      </c>
      <c r="WYJ63" s="103">
        <f t="shared" si="527"/>
        <v>0</v>
      </c>
      <c r="WYK63" s="103">
        <f t="shared" ref="WYK63:XAV63" si="528">SUM(WYK23:WYK40)</f>
        <v>0</v>
      </c>
      <c r="WYL63" s="103">
        <f t="shared" si="528"/>
        <v>0</v>
      </c>
      <c r="WYM63" s="103">
        <f t="shared" si="528"/>
        <v>0</v>
      </c>
      <c r="WYN63" s="103">
        <f t="shared" si="528"/>
        <v>0</v>
      </c>
      <c r="WYO63" s="103">
        <f t="shared" si="528"/>
        <v>0</v>
      </c>
      <c r="WYP63" s="103">
        <f t="shared" si="528"/>
        <v>0</v>
      </c>
      <c r="WYQ63" s="103">
        <f t="shared" si="528"/>
        <v>0</v>
      </c>
      <c r="WYR63" s="103">
        <f t="shared" si="528"/>
        <v>0</v>
      </c>
      <c r="WYS63" s="103">
        <f t="shared" si="528"/>
        <v>0</v>
      </c>
      <c r="WYT63" s="103">
        <f t="shared" si="528"/>
        <v>0</v>
      </c>
      <c r="WYU63" s="103">
        <f t="shared" si="528"/>
        <v>0</v>
      </c>
      <c r="WYV63" s="103">
        <f t="shared" si="528"/>
        <v>0</v>
      </c>
      <c r="WYW63" s="103">
        <f t="shared" si="528"/>
        <v>0</v>
      </c>
      <c r="WYX63" s="103">
        <f t="shared" si="528"/>
        <v>0</v>
      </c>
      <c r="WYY63" s="103">
        <f t="shared" si="528"/>
        <v>0</v>
      </c>
      <c r="WYZ63" s="103">
        <f t="shared" si="528"/>
        <v>0</v>
      </c>
      <c r="WZA63" s="103">
        <f t="shared" si="528"/>
        <v>0</v>
      </c>
      <c r="WZB63" s="103">
        <f t="shared" si="528"/>
        <v>0</v>
      </c>
      <c r="WZC63" s="103">
        <f t="shared" si="528"/>
        <v>0</v>
      </c>
      <c r="WZD63" s="103">
        <f t="shared" si="528"/>
        <v>0</v>
      </c>
      <c r="WZE63" s="103">
        <f t="shared" si="528"/>
        <v>0</v>
      </c>
      <c r="WZF63" s="103">
        <f t="shared" si="528"/>
        <v>0</v>
      </c>
      <c r="WZG63" s="103">
        <f t="shared" si="528"/>
        <v>0</v>
      </c>
      <c r="WZH63" s="103">
        <f t="shared" si="528"/>
        <v>0</v>
      </c>
      <c r="WZI63" s="103">
        <f t="shared" si="528"/>
        <v>0</v>
      </c>
      <c r="WZJ63" s="103">
        <f t="shared" si="528"/>
        <v>0</v>
      </c>
      <c r="WZK63" s="103">
        <f t="shared" si="528"/>
        <v>0</v>
      </c>
      <c r="WZL63" s="103">
        <f t="shared" si="528"/>
        <v>0</v>
      </c>
      <c r="WZM63" s="103">
        <f t="shared" si="528"/>
        <v>0</v>
      </c>
      <c r="WZN63" s="103">
        <f t="shared" si="528"/>
        <v>0</v>
      </c>
      <c r="WZO63" s="103">
        <f t="shared" si="528"/>
        <v>0</v>
      </c>
      <c r="WZP63" s="103">
        <f t="shared" si="528"/>
        <v>0</v>
      </c>
      <c r="WZQ63" s="103">
        <f t="shared" si="528"/>
        <v>0</v>
      </c>
      <c r="WZR63" s="103">
        <f t="shared" si="528"/>
        <v>0</v>
      </c>
      <c r="WZS63" s="103">
        <f t="shared" si="528"/>
        <v>0</v>
      </c>
      <c r="WZT63" s="103">
        <f t="shared" si="528"/>
        <v>0</v>
      </c>
      <c r="WZU63" s="103">
        <f t="shared" si="528"/>
        <v>0</v>
      </c>
      <c r="WZV63" s="103">
        <f t="shared" si="528"/>
        <v>0</v>
      </c>
      <c r="WZW63" s="103">
        <f t="shared" si="528"/>
        <v>0</v>
      </c>
      <c r="WZX63" s="103">
        <f t="shared" si="528"/>
        <v>0</v>
      </c>
      <c r="WZY63" s="103">
        <f t="shared" si="528"/>
        <v>0</v>
      </c>
      <c r="WZZ63" s="103">
        <f t="shared" si="528"/>
        <v>0</v>
      </c>
      <c r="XAA63" s="103">
        <f t="shared" si="528"/>
        <v>0</v>
      </c>
      <c r="XAB63" s="103">
        <f t="shared" si="528"/>
        <v>0</v>
      </c>
      <c r="XAC63" s="103">
        <f t="shared" si="528"/>
        <v>0</v>
      </c>
      <c r="XAD63" s="103">
        <f t="shared" si="528"/>
        <v>0</v>
      </c>
      <c r="XAE63" s="103">
        <f t="shared" si="528"/>
        <v>0</v>
      </c>
      <c r="XAF63" s="103">
        <f t="shared" si="528"/>
        <v>0</v>
      </c>
      <c r="XAG63" s="103">
        <f t="shared" si="528"/>
        <v>0</v>
      </c>
      <c r="XAH63" s="103">
        <f t="shared" si="528"/>
        <v>0</v>
      </c>
      <c r="XAI63" s="103">
        <f t="shared" si="528"/>
        <v>0</v>
      </c>
      <c r="XAJ63" s="103">
        <f t="shared" si="528"/>
        <v>0</v>
      </c>
      <c r="XAK63" s="103">
        <f t="shared" si="528"/>
        <v>0</v>
      </c>
      <c r="XAL63" s="103">
        <f t="shared" si="528"/>
        <v>0</v>
      </c>
      <c r="XAM63" s="103">
        <f t="shared" si="528"/>
        <v>0</v>
      </c>
      <c r="XAN63" s="103">
        <f t="shared" si="528"/>
        <v>0</v>
      </c>
      <c r="XAO63" s="103">
        <f t="shared" si="528"/>
        <v>0</v>
      </c>
      <c r="XAP63" s="103">
        <f t="shared" si="528"/>
        <v>0</v>
      </c>
      <c r="XAQ63" s="103">
        <f t="shared" si="528"/>
        <v>0</v>
      </c>
      <c r="XAR63" s="103">
        <f t="shared" si="528"/>
        <v>0</v>
      </c>
      <c r="XAS63" s="103">
        <f t="shared" si="528"/>
        <v>0</v>
      </c>
      <c r="XAT63" s="103">
        <f t="shared" si="528"/>
        <v>0</v>
      </c>
      <c r="XAU63" s="103">
        <f t="shared" si="528"/>
        <v>0</v>
      </c>
      <c r="XAV63" s="103">
        <f t="shared" si="528"/>
        <v>0</v>
      </c>
      <c r="XAW63" s="103">
        <f t="shared" ref="XAW63:XDH63" si="529">SUM(XAW23:XAW40)</f>
        <v>0</v>
      </c>
      <c r="XAX63" s="103">
        <f t="shared" si="529"/>
        <v>0</v>
      </c>
      <c r="XAY63" s="103">
        <f t="shared" si="529"/>
        <v>0</v>
      </c>
      <c r="XAZ63" s="103">
        <f t="shared" si="529"/>
        <v>0</v>
      </c>
      <c r="XBA63" s="103">
        <f t="shared" si="529"/>
        <v>0</v>
      </c>
      <c r="XBB63" s="103">
        <f t="shared" si="529"/>
        <v>0</v>
      </c>
      <c r="XBC63" s="103">
        <f t="shared" si="529"/>
        <v>0</v>
      </c>
      <c r="XBD63" s="103">
        <f t="shared" si="529"/>
        <v>0</v>
      </c>
      <c r="XBE63" s="103">
        <f t="shared" si="529"/>
        <v>0</v>
      </c>
      <c r="XBF63" s="103">
        <f t="shared" si="529"/>
        <v>0</v>
      </c>
      <c r="XBG63" s="103">
        <f t="shared" si="529"/>
        <v>0</v>
      </c>
      <c r="XBH63" s="103">
        <f t="shared" si="529"/>
        <v>0</v>
      </c>
      <c r="XBI63" s="103">
        <f t="shared" si="529"/>
        <v>0</v>
      </c>
      <c r="XBJ63" s="103">
        <f t="shared" si="529"/>
        <v>0</v>
      </c>
      <c r="XBK63" s="103">
        <f t="shared" si="529"/>
        <v>0</v>
      </c>
      <c r="XBL63" s="103">
        <f t="shared" si="529"/>
        <v>0</v>
      </c>
      <c r="XBM63" s="103">
        <f t="shared" si="529"/>
        <v>0</v>
      </c>
      <c r="XBN63" s="103">
        <f t="shared" si="529"/>
        <v>0</v>
      </c>
      <c r="XBO63" s="103">
        <f t="shared" si="529"/>
        <v>0</v>
      </c>
      <c r="XBP63" s="103">
        <f t="shared" si="529"/>
        <v>0</v>
      </c>
      <c r="XBQ63" s="103">
        <f t="shared" si="529"/>
        <v>0</v>
      </c>
      <c r="XBR63" s="103">
        <f t="shared" si="529"/>
        <v>0</v>
      </c>
      <c r="XBS63" s="103">
        <f t="shared" si="529"/>
        <v>0</v>
      </c>
      <c r="XBT63" s="103">
        <f t="shared" si="529"/>
        <v>0</v>
      </c>
      <c r="XBU63" s="103">
        <f t="shared" si="529"/>
        <v>0</v>
      </c>
      <c r="XBV63" s="103">
        <f t="shared" si="529"/>
        <v>0</v>
      </c>
      <c r="XBW63" s="103">
        <f t="shared" si="529"/>
        <v>0</v>
      </c>
      <c r="XBX63" s="103">
        <f t="shared" si="529"/>
        <v>0</v>
      </c>
      <c r="XBY63" s="103">
        <f t="shared" si="529"/>
        <v>0</v>
      </c>
      <c r="XBZ63" s="103">
        <f t="shared" si="529"/>
        <v>0</v>
      </c>
      <c r="XCA63" s="103">
        <f t="shared" si="529"/>
        <v>0</v>
      </c>
      <c r="XCB63" s="103">
        <f t="shared" si="529"/>
        <v>0</v>
      </c>
      <c r="XCC63" s="103">
        <f t="shared" si="529"/>
        <v>0</v>
      </c>
      <c r="XCD63" s="103">
        <f t="shared" si="529"/>
        <v>0</v>
      </c>
      <c r="XCE63" s="103">
        <f t="shared" si="529"/>
        <v>0</v>
      </c>
      <c r="XCF63" s="103">
        <f t="shared" si="529"/>
        <v>0</v>
      </c>
      <c r="XCG63" s="103">
        <f t="shared" si="529"/>
        <v>0</v>
      </c>
      <c r="XCH63" s="103">
        <f t="shared" si="529"/>
        <v>0</v>
      </c>
      <c r="XCI63" s="103">
        <f t="shared" si="529"/>
        <v>0</v>
      </c>
      <c r="XCJ63" s="103">
        <f t="shared" si="529"/>
        <v>0</v>
      </c>
      <c r="XCK63" s="103">
        <f t="shared" si="529"/>
        <v>0</v>
      </c>
      <c r="XCL63" s="103">
        <f t="shared" si="529"/>
        <v>0</v>
      </c>
      <c r="XCM63" s="103">
        <f t="shared" si="529"/>
        <v>0</v>
      </c>
      <c r="XCN63" s="103">
        <f t="shared" si="529"/>
        <v>0</v>
      </c>
      <c r="XCO63" s="103">
        <f t="shared" si="529"/>
        <v>0</v>
      </c>
      <c r="XCP63" s="103">
        <f t="shared" si="529"/>
        <v>0</v>
      </c>
      <c r="XCQ63" s="103">
        <f t="shared" si="529"/>
        <v>0</v>
      </c>
      <c r="XCR63" s="103">
        <f t="shared" si="529"/>
        <v>0</v>
      </c>
      <c r="XCS63" s="103">
        <f t="shared" si="529"/>
        <v>0</v>
      </c>
      <c r="XCT63" s="103">
        <f t="shared" si="529"/>
        <v>0</v>
      </c>
      <c r="XCU63" s="103">
        <f t="shared" si="529"/>
        <v>0</v>
      </c>
      <c r="XCV63" s="103">
        <f t="shared" si="529"/>
        <v>0</v>
      </c>
      <c r="XCW63" s="103">
        <f t="shared" si="529"/>
        <v>0</v>
      </c>
      <c r="XCX63" s="103">
        <f t="shared" si="529"/>
        <v>0</v>
      </c>
      <c r="XCY63" s="103">
        <f t="shared" si="529"/>
        <v>0</v>
      </c>
      <c r="XCZ63" s="103">
        <f t="shared" si="529"/>
        <v>0</v>
      </c>
      <c r="XDA63" s="103">
        <f t="shared" si="529"/>
        <v>0</v>
      </c>
      <c r="XDB63" s="103">
        <f t="shared" si="529"/>
        <v>0</v>
      </c>
      <c r="XDC63" s="103">
        <f t="shared" si="529"/>
        <v>0</v>
      </c>
      <c r="XDD63" s="103">
        <f t="shared" si="529"/>
        <v>0</v>
      </c>
      <c r="XDE63" s="103">
        <f t="shared" si="529"/>
        <v>0</v>
      </c>
      <c r="XDF63" s="103">
        <f t="shared" si="529"/>
        <v>0</v>
      </c>
      <c r="XDG63" s="103">
        <f t="shared" si="529"/>
        <v>0</v>
      </c>
      <c r="XDH63" s="103">
        <f t="shared" si="529"/>
        <v>0</v>
      </c>
      <c r="XDI63" s="103">
        <f t="shared" ref="XDI63:XFD63" si="530">SUM(XDI23:XDI40)</f>
        <v>0</v>
      </c>
      <c r="XDJ63" s="103">
        <f t="shared" si="530"/>
        <v>0</v>
      </c>
      <c r="XDK63" s="103">
        <f t="shared" si="530"/>
        <v>0</v>
      </c>
      <c r="XDL63" s="103">
        <f t="shared" si="530"/>
        <v>0</v>
      </c>
      <c r="XDM63" s="103">
        <f t="shared" si="530"/>
        <v>0</v>
      </c>
      <c r="XDN63" s="103">
        <f t="shared" si="530"/>
        <v>0</v>
      </c>
      <c r="XDO63" s="103">
        <f t="shared" si="530"/>
        <v>0</v>
      </c>
      <c r="XDP63" s="103">
        <f t="shared" si="530"/>
        <v>0</v>
      </c>
      <c r="XDQ63" s="103">
        <f t="shared" si="530"/>
        <v>0</v>
      </c>
      <c r="XDR63" s="103">
        <f t="shared" si="530"/>
        <v>0</v>
      </c>
      <c r="XDS63" s="103">
        <f t="shared" si="530"/>
        <v>0</v>
      </c>
      <c r="XDT63" s="103">
        <f t="shared" si="530"/>
        <v>0</v>
      </c>
      <c r="XDU63" s="103">
        <f t="shared" si="530"/>
        <v>0</v>
      </c>
      <c r="XDV63" s="103">
        <f t="shared" si="530"/>
        <v>0</v>
      </c>
      <c r="XDW63" s="103">
        <f t="shared" si="530"/>
        <v>0</v>
      </c>
      <c r="XDX63" s="103">
        <f t="shared" si="530"/>
        <v>0</v>
      </c>
      <c r="XDY63" s="103">
        <f t="shared" si="530"/>
        <v>0</v>
      </c>
      <c r="XDZ63" s="103">
        <f t="shared" si="530"/>
        <v>0</v>
      </c>
      <c r="XEA63" s="103">
        <f t="shared" si="530"/>
        <v>0</v>
      </c>
      <c r="XEB63" s="103">
        <f t="shared" si="530"/>
        <v>0</v>
      </c>
      <c r="XEC63" s="103">
        <f t="shared" si="530"/>
        <v>0</v>
      </c>
      <c r="XED63" s="103">
        <f t="shared" si="530"/>
        <v>0</v>
      </c>
      <c r="XEE63" s="103">
        <f t="shared" si="530"/>
        <v>0</v>
      </c>
      <c r="XEF63" s="103">
        <f t="shared" si="530"/>
        <v>0</v>
      </c>
      <c r="XEG63" s="103">
        <f t="shared" si="530"/>
        <v>0</v>
      </c>
      <c r="XEH63" s="103">
        <f t="shared" si="530"/>
        <v>0</v>
      </c>
      <c r="XEI63" s="103">
        <f t="shared" si="530"/>
        <v>0</v>
      </c>
      <c r="XEJ63" s="103">
        <f t="shared" si="530"/>
        <v>0</v>
      </c>
      <c r="XEK63" s="103">
        <f t="shared" si="530"/>
        <v>0</v>
      </c>
      <c r="XEL63" s="103">
        <f t="shared" si="530"/>
        <v>0</v>
      </c>
      <c r="XEM63" s="103">
        <f t="shared" si="530"/>
        <v>0</v>
      </c>
      <c r="XEN63" s="103">
        <f t="shared" si="530"/>
        <v>0</v>
      </c>
      <c r="XEO63" s="103">
        <f t="shared" si="530"/>
        <v>0</v>
      </c>
      <c r="XEP63" s="103">
        <f t="shared" si="530"/>
        <v>0</v>
      </c>
      <c r="XEQ63" s="103">
        <f t="shared" si="530"/>
        <v>0</v>
      </c>
      <c r="XER63" s="103">
        <f t="shared" si="530"/>
        <v>0</v>
      </c>
      <c r="XES63" s="103">
        <f t="shared" si="530"/>
        <v>0</v>
      </c>
      <c r="XET63" s="103">
        <f t="shared" si="530"/>
        <v>0</v>
      </c>
      <c r="XEU63" s="103">
        <f t="shared" si="530"/>
        <v>0</v>
      </c>
      <c r="XEV63" s="103">
        <f t="shared" si="530"/>
        <v>0</v>
      </c>
      <c r="XEW63" s="103">
        <f t="shared" si="530"/>
        <v>0</v>
      </c>
      <c r="XEX63" s="103">
        <f t="shared" si="530"/>
        <v>0</v>
      </c>
      <c r="XEY63" s="103">
        <f t="shared" si="530"/>
        <v>0</v>
      </c>
      <c r="XEZ63" s="103">
        <f t="shared" si="530"/>
        <v>0</v>
      </c>
      <c r="XFA63" s="103">
        <f t="shared" si="530"/>
        <v>0</v>
      </c>
      <c r="XFB63" s="103">
        <f t="shared" si="530"/>
        <v>0</v>
      </c>
      <c r="XFC63" s="103">
        <f t="shared" si="530"/>
        <v>0</v>
      </c>
      <c r="XFD63" s="103">
        <f t="shared" si="530"/>
        <v>0</v>
      </c>
    </row>
    <row r="64" spans="1:16384" ht="16.5" thickBot="1">
      <c r="A64" s="105"/>
      <c r="B64" s="106"/>
      <c r="C64" s="106"/>
      <c r="D64" s="142"/>
      <c r="E64" s="152"/>
      <c r="F64" s="106"/>
      <c r="G64" s="106"/>
      <c r="H64" s="106"/>
      <c r="I64" s="107"/>
      <c r="J64" s="107"/>
      <c r="K64" s="107"/>
      <c r="L64" s="147"/>
      <c r="M64" s="154"/>
      <c r="N64" s="154"/>
      <c r="O64" s="148"/>
      <c r="P64" s="155"/>
    </row>
    <row r="65" spans="1:23" s="11" customFormat="1" ht="30" customHeight="1" thickBot="1">
      <c r="A65" s="161">
        <v>3</v>
      </c>
      <c r="B65" s="311" t="s">
        <v>22294</v>
      </c>
      <c r="C65" s="311"/>
      <c r="D65" s="311"/>
      <c r="E65" s="311"/>
      <c r="F65" s="311"/>
      <c r="G65" s="311"/>
      <c r="H65" s="311"/>
      <c r="I65" s="311"/>
      <c r="J65" s="311"/>
      <c r="K65" s="311"/>
      <c r="L65" s="311"/>
      <c r="M65" s="311"/>
      <c r="N65" s="311"/>
      <c r="O65" s="311"/>
      <c r="P65" s="311"/>
      <c r="Q65" s="199"/>
      <c r="R65" s="199"/>
      <c r="W65" s="55"/>
    </row>
    <row r="66" spans="1:23" s="11" customFormat="1" ht="30" customHeight="1">
      <c r="A66" s="14" t="s">
        <v>19606</v>
      </c>
      <c r="B66" s="320" t="s">
        <v>22297</v>
      </c>
      <c r="C66" s="320"/>
      <c r="D66" s="320"/>
      <c r="E66" s="320"/>
      <c r="F66" s="320"/>
      <c r="G66" s="320"/>
      <c r="H66" s="320"/>
      <c r="I66" s="98"/>
      <c r="J66" s="98"/>
      <c r="K66" s="98"/>
      <c r="L66" s="118"/>
      <c r="M66" s="99"/>
      <c r="N66" s="99"/>
      <c r="O66" s="99"/>
      <c r="P66" s="100"/>
      <c r="Q66" s="34"/>
      <c r="R66" s="34"/>
      <c r="W66" s="55"/>
    </row>
    <row r="67" spans="1:23" s="11" customFormat="1" ht="56.25" customHeight="1">
      <c r="A67" s="105" t="s">
        <v>19607</v>
      </c>
      <c r="B67" s="308" t="str">
        <f>IF(J67="SINAPI",VLOOKUP(MDC!I67,SINAPI,2,),VLOOKUP(MDC!I67,SETOP,3,))</f>
        <v>REMOÇÃO DE PORTAS, DE FORMA MANUAL, SEM REAPROVEITAMENTO. AF_12/2017</v>
      </c>
      <c r="C67" s="308"/>
      <c r="D67" s="308"/>
      <c r="E67" s="308"/>
      <c r="F67" s="308"/>
      <c r="G67" s="308"/>
      <c r="H67" s="308"/>
      <c r="I67" s="108">
        <v>97644</v>
      </c>
      <c r="J67" s="108" t="s">
        <v>12953</v>
      </c>
      <c r="K67" s="108" t="str">
        <f>IF(J67="SINAPI",VLOOKUP(MDC!I67,SINAPI,3,),VLOOKUP(MDC!I67,SETOP,4,))</f>
        <v>M2</v>
      </c>
      <c r="L67" s="142">
        <f>ROUND(D70,2)</f>
        <v>3.36</v>
      </c>
      <c r="M67" s="109">
        <f>IF(J67="SINAPI",VLOOKUP(MDC!I67,SINAPI,4,),VLOOKUP(MDC!I67,SETOP,5,))</f>
        <v>6.22</v>
      </c>
      <c r="N67" s="109">
        <f>ROUND(M67*(1+$C$7),2)</f>
        <v>7.87</v>
      </c>
      <c r="O67" s="148">
        <f>ROUND(L67*M67,2)</f>
        <v>20.9</v>
      </c>
      <c r="P67" s="148">
        <f>ROUND(N67*L67,2)</f>
        <v>26.44</v>
      </c>
      <c r="Q67" s="34"/>
      <c r="R67" s="34"/>
      <c r="W67" s="55"/>
    </row>
    <row r="68" spans="1:23" s="11" customFormat="1" ht="30" customHeight="1">
      <c r="A68" s="21"/>
      <c r="B68" s="317" t="s">
        <v>22295</v>
      </c>
      <c r="C68" s="317"/>
      <c r="D68" s="120">
        <f>0.8*2.1</f>
        <v>1.6800000000000002</v>
      </c>
      <c r="E68" s="130" t="s">
        <v>10</v>
      </c>
      <c r="F68" s="56"/>
      <c r="G68" s="56"/>
      <c r="H68" s="56"/>
      <c r="I68" s="179"/>
      <c r="J68" s="179"/>
      <c r="K68" s="179"/>
      <c r="L68" s="143"/>
      <c r="M68" s="9"/>
      <c r="N68" s="9"/>
      <c r="O68" s="9"/>
      <c r="P68" s="46"/>
      <c r="Q68" s="180"/>
      <c r="R68" s="180"/>
      <c r="W68" s="55"/>
    </row>
    <row r="69" spans="1:23" s="11" customFormat="1" ht="30" customHeight="1">
      <c r="A69" s="21"/>
      <c r="B69" s="317" t="s">
        <v>22296</v>
      </c>
      <c r="C69" s="317"/>
      <c r="D69" s="264">
        <f>0.8*2.1</f>
        <v>1.6800000000000002</v>
      </c>
      <c r="E69" s="130" t="s">
        <v>10</v>
      </c>
      <c r="F69" s="56"/>
      <c r="G69" s="56"/>
      <c r="H69" s="56"/>
      <c r="I69" s="208"/>
      <c r="J69" s="208"/>
      <c r="K69" s="208"/>
      <c r="L69" s="143"/>
      <c r="M69" s="9"/>
      <c r="N69" s="9"/>
      <c r="O69" s="9"/>
      <c r="P69" s="46"/>
      <c r="Q69" s="199"/>
      <c r="R69" s="199"/>
      <c r="W69" s="55"/>
    </row>
    <row r="70" spans="1:23" s="11" customFormat="1" ht="30" customHeight="1">
      <c r="A70" s="21"/>
      <c r="B70" s="315" t="s">
        <v>19592</v>
      </c>
      <c r="C70" s="315"/>
      <c r="D70" s="122">
        <f>SUM(D68:D69)</f>
        <v>3.3600000000000003</v>
      </c>
      <c r="E70" s="132" t="s">
        <v>10</v>
      </c>
      <c r="F70" s="56"/>
      <c r="G70" s="56"/>
      <c r="H70" s="56"/>
      <c r="I70" s="179"/>
      <c r="J70" s="179"/>
      <c r="K70" s="179"/>
      <c r="L70" s="143"/>
      <c r="M70" s="9"/>
      <c r="N70" s="9"/>
      <c r="O70" s="9"/>
      <c r="P70" s="46"/>
      <c r="Q70" s="180"/>
      <c r="R70" s="180"/>
      <c r="W70" s="55"/>
    </row>
    <row r="71" spans="1:23" s="19" customFormat="1" ht="15.75">
      <c r="A71" s="233"/>
      <c r="B71" s="113"/>
      <c r="C71" s="113"/>
      <c r="D71" s="121"/>
      <c r="E71" s="131"/>
      <c r="F71" s="113"/>
      <c r="G71" s="113"/>
      <c r="H71" s="113"/>
      <c r="I71" s="110"/>
      <c r="J71" s="110"/>
      <c r="K71" s="110"/>
      <c r="L71" s="119"/>
      <c r="M71" s="111"/>
      <c r="N71" s="111"/>
      <c r="O71" s="111"/>
      <c r="P71" s="114"/>
      <c r="Q71" s="22"/>
      <c r="R71" s="22"/>
      <c r="W71" s="64"/>
    </row>
    <row r="72" spans="1:23" s="11" customFormat="1" ht="56.25" customHeight="1">
      <c r="A72" s="105" t="s">
        <v>19608</v>
      </c>
      <c r="B72" s="308" t="str">
        <f>IF(J72="SINAPI",VLOOKUP(MDC!I72,SINAPI,2,),VLOOKUP(MDC!I72,SETOP,3,))</f>
        <v>PORTA METÁLICA 80 X 210 CM , INCLUINDO FECHADURA TIPO EXTERNA E FERRAGENS, CONFORME DETALHE PADRÃO ESCOLAR 4/98 VERSÃO 2005</v>
      </c>
      <c r="C72" s="308"/>
      <c r="D72" s="308"/>
      <c r="E72" s="308"/>
      <c r="F72" s="308"/>
      <c r="G72" s="308"/>
      <c r="H72" s="308"/>
      <c r="I72" s="108" t="s">
        <v>8517</v>
      </c>
      <c r="J72" s="108" t="s">
        <v>3997</v>
      </c>
      <c r="K72" s="108" t="str">
        <f>IF(J72="SINAPI",VLOOKUP(MDC!I72,SINAPI,3,),VLOOKUP(MDC!I72,SETOP,4,))</f>
        <v>U</v>
      </c>
      <c r="L72" s="142">
        <f>ROUND(D75,2)</f>
        <v>2</v>
      </c>
      <c r="M72" s="109">
        <f>IF(J72="SINAPI",VLOOKUP(MDC!I72,SINAPI,4,),VLOOKUP(MDC!I72,SETOP,5,))</f>
        <v>474.61</v>
      </c>
      <c r="N72" s="109">
        <f>ROUND(M72*(1+$C$7),2)</f>
        <v>600.48</v>
      </c>
      <c r="O72" s="148">
        <f>ROUND(L72*M72,2)</f>
        <v>949.22</v>
      </c>
      <c r="P72" s="148">
        <f>ROUND(N72*L72,2)</f>
        <v>1200.96</v>
      </c>
      <c r="Q72" s="215"/>
      <c r="R72" s="215"/>
      <c r="W72" s="55"/>
    </row>
    <row r="73" spans="1:23" s="11" customFormat="1" ht="30" customHeight="1">
      <c r="B73" s="317" t="s">
        <v>22295</v>
      </c>
      <c r="C73" s="317"/>
      <c r="D73" s="120">
        <v>1</v>
      </c>
      <c r="E73" s="130" t="s">
        <v>10</v>
      </c>
      <c r="F73" s="56"/>
      <c r="G73" s="56"/>
      <c r="H73" s="56"/>
      <c r="I73" s="208"/>
      <c r="J73" s="208"/>
      <c r="K73" s="208"/>
      <c r="L73" s="143"/>
      <c r="M73" s="9"/>
      <c r="N73" s="9"/>
      <c r="O73" s="9"/>
      <c r="P73" s="46"/>
      <c r="Q73" s="199"/>
      <c r="R73" s="199"/>
      <c r="W73" s="55"/>
    </row>
    <row r="74" spans="1:23" s="11" customFormat="1" ht="30" customHeight="1">
      <c r="B74" s="317" t="s">
        <v>22296</v>
      </c>
      <c r="C74" s="317"/>
      <c r="D74" s="120">
        <v>1</v>
      </c>
      <c r="E74" s="130" t="s">
        <v>10</v>
      </c>
      <c r="F74" s="56"/>
      <c r="G74" s="56"/>
      <c r="H74" s="56"/>
      <c r="I74" s="208"/>
      <c r="J74" s="208"/>
      <c r="K74" s="208"/>
      <c r="L74" s="143"/>
      <c r="M74" s="9"/>
      <c r="N74" s="9"/>
      <c r="O74" s="9"/>
      <c r="P74" s="46"/>
      <c r="Q74" s="199"/>
      <c r="R74" s="199"/>
      <c r="W74" s="55"/>
    </row>
    <row r="75" spans="1:23" s="11" customFormat="1" ht="30" customHeight="1">
      <c r="B75" s="315" t="s">
        <v>19592</v>
      </c>
      <c r="C75" s="315"/>
      <c r="D75" s="122">
        <f>SUM(D73:D74)</f>
        <v>2</v>
      </c>
      <c r="E75" s="132" t="s">
        <v>10</v>
      </c>
      <c r="F75" s="56"/>
      <c r="G75" s="56"/>
      <c r="H75" s="56"/>
      <c r="I75" s="179"/>
      <c r="J75" s="179"/>
      <c r="K75" s="179"/>
      <c r="L75" s="143"/>
      <c r="M75" s="9"/>
      <c r="N75" s="9"/>
      <c r="O75" s="9"/>
      <c r="P75" s="46"/>
      <c r="Q75" s="180"/>
      <c r="R75" s="180"/>
      <c r="W75" s="55"/>
    </row>
    <row r="76" spans="1:23" s="11" customFormat="1" ht="15.75">
      <c r="A76" s="217"/>
      <c r="B76" s="321"/>
      <c r="C76" s="321"/>
      <c r="D76" s="121"/>
      <c r="E76" s="131"/>
      <c r="F76" s="113"/>
      <c r="G76" s="113"/>
      <c r="H76" s="113"/>
      <c r="I76" s="110"/>
      <c r="J76" s="110"/>
      <c r="K76" s="110"/>
      <c r="L76" s="119"/>
      <c r="M76" s="111"/>
      <c r="N76" s="111"/>
      <c r="O76" s="111"/>
      <c r="P76" s="114"/>
      <c r="Q76" s="34"/>
      <c r="R76" s="34"/>
      <c r="W76" s="55"/>
    </row>
    <row r="77" spans="1:23" s="11" customFormat="1" ht="56.25" customHeight="1">
      <c r="A77" s="105" t="s">
        <v>22300</v>
      </c>
      <c r="B77" s="308" t="str">
        <f>IF(J77="SINAPI",VLOOKUP(MDC!I77,SINAPI,2,),VLOOKUP(MDC!I77,SETOP,3,))</f>
        <v>PINTURA ANTICORROSIVA A BASE DE OXIDO DE FERRO (ZARCÃO) EM ESQUADRIA E SUPERFÍCIE METÁLICA, UMA (1) DEMÃO</v>
      </c>
      <c r="C77" s="308"/>
      <c r="D77" s="308"/>
      <c r="E77" s="308"/>
      <c r="F77" s="308"/>
      <c r="G77" s="308"/>
      <c r="H77" s="308"/>
      <c r="I77" s="108" t="s">
        <v>8119</v>
      </c>
      <c r="J77" s="108" t="s">
        <v>3997</v>
      </c>
      <c r="K77" s="108" t="str">
        <f>IF(J77="SINAPI",VLOOKUP(MDC!I77,SINAPI,3,),VLOOKUP(MDC!I77,SETOP,4,))</f>
        <v>M2</v>
      </c>
      <c r="L77" s="142">
        <f>ROUND(D80,2)</f>
        <v>6.72</v>
      </c>
      <c r="M77" s="109">
        <f>IF(J77="SINAPI",VLOOKUP(MDC!I77,SINAPI,4,),VLOOKUP(MDC!I77,SETOP,5,))</f>
        <v>8.43</v>
      </c>
      <c r="N77" s="109">
        <f>ROUND(M77*(1+$C$7),2)</f>
        <v>10.67</v>
      </c>
      <c r="O77" s="148">
        <f>ROUND(L77*M77,2)</f>
        <v>56.65</v>
      </c>
      <c r="P77" s="148">
        <f>ROUND(N77*L77,2)</f>
        <v>71.7</v>
      </c>
      <c r="Q77" s="215"/>
      <c r="R77" s="215"/>
      <c r="W77" s="55"/>
    </row>
    <row r="78" spans="1:23" s="11" customFormat="1" ht="30" customHeight="1">
      <c r="B78" s="317" t="s">
        <v>22295</v>
      </c>
      <c r="C78" s="317"/>
      <c r="D78" s="264">
        <f>(0.8*2.1)*2</f>
        <v>3.3600000000000003</v>
      </c>
      <c r="E78" s="130" t="s">
        <v>10</v>
      </c>
      <c r="F78" s="56"/>
      <c r="G78" s="56"/>
      <c r="H78" s="56"/>
      <c r="I78" s="262"/>
      <c r="J78" s="262"/>
      <c r="K78" s="262"/>
      <c r="L78" s="143"/>
      <c r="M78" s="9"/>
      <c r="N78" s="9"/>
      <c r="O78" s="9"/>
      <c r="P78" s="46"/>
      <c r="Q78" s="215"/>
      <c r="R78" s="215"/>
      <c r="W78" s="55"/>
    </row>
    <row r="79" spans="1:23" s="11" customFormat="1" ht="30" customHeight="1">
      <c r="B79" s="317" t="s">
        <v>22296</v>
      </c>
      <c r="C79" s="317"/>
      <c r="D79" s="264">
        <f>(0.8*2.1)*2</f>
        <v>3.3600000000000003</v>
      </c>
      <c r="E79" s="130" t="s">
        <v>10</v>
      </c>
      <c r="F79" s="56"/>
      <c r="G79" s="56"/>
      <c r="H79" s="56"/>
      <c r="I79" s="262"/>
      <c r="J79" s="262"/>
      <c r="K79" s="262"/>
      <c r="L79" s="143"/>
      <c r="M79" s="9"/>
      <c r="N79" s="9"/>
      <c r="O79" s="9"/>
      <c r="P79" s="46"/>
      <c r="Q79" s="215"/>
      <c r="R79" s="215"/>
      <c r="W79" s="55"/>
    </row>
    <row r="80" spans="1:23" s="11" customFormat="1" ht="30" customHeight="1">
      <c r="B80" s="315" t="s">
        <v>19592</v>
      </c>
      <c r="C80" s="315"/>
      <c r="D80" s="122">
        <f>SUM(D78:D79)</f>
        <v>6.7200000000000006</v>
      </c>
      <c r="E80" s="132" t="s">
        <v>10</v>
      </c>
      <c r="F80" s="56"/>
      <c r="G80" s="56"/>
      <c r="H80" s="56"/>
      <c r="I80" s="262"/>
      <c r="J80" s="262"/>
      <c r="K80" s="262"/>
      <c r="L80" s="143"/>
      <c r="M80" s="9"/>
      <c r="N80" s="9"/>
      <c r="O80" s="9"/>
      <c r="P80" s="46"/>
      <c r="Q80" s="215"/>
      <c r="R80" s="215"/>
      <c r="W80" s="55"/>
    </row>
    <row r="81" spans="1:23" s="11" customFormat="1" ht="15.75">
      <c r="A81" s="217"/>
      <c r="B81" s="321"/>
      <c r="C81" s="321"/>
      <c r="D81" s="121"/>
      <c r="E81" s="131"/>
      <c r="F81" s="113"/>
      <c r="G81" s="113"/>
      <c r="H81" s="113"/>
      <c r="I81" s="110"/>
      <c r="J81" s="110"/>
      <c r="K81" s="110"/>
      <c r="L81" s="119"/>
      <c r="M81" s="111"/>
      <c r="N81" s="111"/>
      <c r="O81" s="111"/>
      <c r="P81" s="114"/>
      <c r="Q81" s="215"/>
      <c r="R81" s="215"/>
      <c r="W81" s="55"/>
    </row>
    <row r="82" spans="1:23" s="11" customFormat="1" ht="56.25" customHeight="1">
      <c r="A82" s="105" t="s">
        <v>22301</v>
      </c>
      <c r="B82" s="308" t="str">
        <f>IF(J82="SINAPI",VLOOKUP(MDC!I82,SINAPI,2,),VLOOKUP(MDC!I82,SETOP,3,))</f>
        <v>PINTURA EPÓXI EM SUPERFÍCIES DE AÇO CARBONO, DUAS (2) DEMÃOS, APLICAÇÃO MECÂNICA</v>
      </c>
      <c r="C82" s="308"/>
      <c r="D82" s="308"/>
      <c r="E82" s="308"/>
      <c r="F82" s="308"/>
      <c r="G82" s="308"/>
      <c r="H82" s="308"/>
      <c r="I82" s="108" t="s">
        <v>8141</v>
      </c>
      <c r="J82" s="108" t="s">
        <v>3997</v>
      </c>
      <c r="K82" s="108" t="str">
        <f>IF(J82="SINAPI",VLOOKUP(MDC!I82,SINAPI,3,),VLOOKUP(MDC!I82,SETOP,4,))</f>
        <v>M2</v>
      </c>
      <c r="L82" s="142">
        <f>ROUND(D85,2)</f>
        <v>6.72</v>
      </c>
      <c r="M82" s="109">
        <f>IF(J82="SINAPI",VLOOKUP(MDC!I82,SINAPI,4,),VLOOKUP(MDC!I82,SETOP,5,))</f>
        <v>11.78</v>
      </c>
      <c r="N82" s="109">
        <f>ROUND(M82*(1+$C$7),2)</f>
        <v>14.9</v>
      </c>
      <c r="O82" s="148">
        <f>ROUND(L82*M82,2)</f>
        <v>79.16</v>
      </c>
      <c r="P82" s="148">
        <f>ROUND(N82*L82,2)</f>
        <v>100.13</v>
      </c>
      <c r="Q82" s="215"/>
      <c r="R82" s="215"/>
      <c r="W82" s="55"/>
    </row>
    <row r="83" spans="1:23" s="11" customFormat="1" ht="30" customHeight="1">
      <c r="B83" s="317" t="s">
        <v>22295</v>
      </c>
      <c r="C83" s="317"/>
      <c r="D83" s="264">
        <f>(0.8*2.1)*2</f>
        <v>3.3600000000000003</v>
      </c>
      <c r="E83" s="130" t="s">
        <v>10</v>
      </c>
      <c r="F83" s="56"/>
      <c r="G83" s="56"/>
      <c r="H83" s="56"/>
      <c r="I83" s="262"/>
      <c r="J83" s="262"/>
      <c r="K83" s="262"/>
      <c r="L83" s="143"/>
      <c r="M83" s="9"/>
      <c r="N83" s="9"/>
      <c r="O83" s="9"/>
      <c r="P83" s="46"/>
      <c r="Q83" s="215"/>
      <c r="R83" s="215"/>
      <c r="W83" s="55"/>
    </row>
    <row r="84" spans="1:23" s="11" customFormat="1" ht="30" customHeight="1">
      <c r="B84" s="317" t="s">
        <v>22296</v>
      </c>
      <c r="C84" s="317"/>
      <c r="D84" s="264">
        <f>(0.8*2.1)*2</f>
        <v>3.3600000000000003</v>
      </c>
      <c r="E84" s="130" t="s">
        <v>10</v>
      </c>
      <c r="F84" s="56"/>
      <c r="G84" s="56"/>
      <c r="H84" s="56"/>
      <c r="I84" s="262"/>
      <c r="J84" s="262"/>
      <c r="K84" s="262"/>
      <c r="L84" s="143"/>
      <c r="M84" s="9"/>
      <c r="N84" s="9"/>
      <c r="O84" s="9"/>
      <c r="P84" s="46"/>
      <c r="Q84" s="215"/>
      <c r="R84" s="215"/>
      <c r="W84" s="55"/>
    </row>
    <row r="85" spans="1:23" s="11" customFormat="1" ht="30" customHeight="1">
      <c r="B85" s="315" t="s">
        <v>19592</v>
      </c>
      <c r="C85" s="315"/>
      <c r="D85" s="122">
        <f>SUM(D83:D84)</f>
        <v>6.7200000000000006</v>
      </c>
      <c r="E85" s="132" t="s">
        <v>10</v>
      </c>
      <c r="F85" s="56"/>
      <c r="G85" s="56"/>
      <c r="H85" s="56"/>
      <c r="I85" s="262"/>
      <c r="J85" s="262"/>
      <c r="K85" s="262"/>
      <c r="L85" s="143"/>
      <c r="M85" s="9"/>
      <c r="N85" s="9"/>
      <c r="O85" s="9"/>
      <c r="P85" s="46"/>
      <c r="Q85" s="215"/>
      <c r="R85" s="215"/>
      <c r="W85" s="55"/>
    </row>
    <row r="86" spans="1:23" s="11" customFormat="1" ht="15.75">
      <c r="A86" s="217"/>
      <c r="B86" s="321"/>
      <c r="C86" s="321"/>
      <c r="D86" s="121"/>
      <c r="E86" s="131"/>
      <c r="F86" s="113"/>
      <c r="G86" s="113"/>
      <c r="H86" s="113"/>
      <c r="I86" s="110"/>
      <c r="J86" s="110"/>
      <c r="K86" s="110"/>
      <c r="L86" s="119"/>
      <c r="M86" s="111"/>
      <c r="N86" s="111"/>
      <c r="O86" s="111"/>
      <c r="P86" s="114"/>
      <c r="Q86" s="215"/>
      <c r="R86" s="215"/>
      <c r="W86" s="55"/>
    </row>
    <row r="87" spans="1:23" s="11" customFormat="1" ht="30" customHeight="1">
      <c r="A87" s="14" t="s">
        <v>22319</v>
      </c>
      <c r="B87" s="320" t="s">
        <v>22298</v>
      </c>
      <c r="C87" s="320"/>
      <c r="D87" s="320"/>
      <c r="E87" s="320"/>
      <c r="F87" s="320"/>
      <c r="G87" s="320"/>
      <c r="H87" s="320"/>
      <c r="I87" s="98"/>
      <c r="J87" s="98"/>
      <c r="K87" s="98"/>
      <c r="L87" s="118"/>
      <c r="M87" s="99"/>
      <c r="N87" s="99"/>
      <c r="O87" s="99"/>
      <c r="P87" s="100"/>
      <c r="Q87" s="199"/>
      <c r="R87" s="199"/>
      <c r="W87" s="55"/>
    </row>
    <row r="88" spans="1:23" s="11" customFormat="1" ht="56.25" customHeight="1">
      <c r="A88" s="105" t="s">
        <v>22320</v>
      </c>
      <c r="B88" s="308" t="str">
        <f>IF(J88="SINAPI",VLOOKUP(MDC!I88,SINAPI,2,),VLOOKUP(MDC!I88,SETOP,3,))</f>
        <v>JARDINEIRO COM ENCARGOS COMPLEMENTARES</v>
      </c>
      <c r="C88" s="308"/>
      <c r="D88" s="308"/>
      <c r="E88" s="308"/>
      <c r="F88" s="308"/>
      <c r="G88" s="308"/>
      <c r="H88" s="308"/>
      <c r="I88" s="108" t="s">
        <v>8010</v>
      </c>
      <c r="J88" s="108" t="s">
        <v>3997</v>
      </c>
      <c r="K88" s="108" t="str">
        <f>IF(J88="SINAPI",VLOOKUP(MDC!I88,SINAPI,3,),VLOOKUP(MDC!I88,SETOP,4,))</f>
        <v>HORA</v>
      </c>
      <c r="L88" s="142">
        <f>ROUND(D91,2)</f>
        <v>6</v>
      </c>
      <c r="M88" s="109">
        <f>IF(J88="SINAPI",VLOOKUP(MDC!I88,SINAPI,4,),VLOOKUP(MDC!I88,SETOP,5,))</f>
        <v>17.809999999999999</v>
      </c>
      <c r="N88" s="109">
        <f>ROUND(M88*(1+$C$7),2)</f>
        <v>22.53</v>
      </c>
      <c r="O88" s="148">
        <f>ROUND(L88*M88,2)</f>
        <v>106.86</v>
      </c>
      <c r="P88" s="148">
        <f>ROUND(N88*L88,2)</f>
        <v>135.18</v>
      </c>
      <c r="Q88" s="215"/>
      <c r="R88" s="215"/>
      <c r="W88" s="55"/>
    </row>
    <row r="89" spans="1:23" s="11" customFormat="1" ht="30" customHeight="1">
      <c r="A89" s="200"/>
      <c r="B89" s="317" t="s">
        <v>22295</v>
      </c>
      <c r="C89" s="317"/>
      <c r="D89" s="120">
        <v>3</v>
      </c>
      <c r="E89" s="130" t="s">
        <v>17</v>
      </c>
      <c r="F89" s="56"/>
      <c r="G89" s="56"/>
      <c r="H89" s="56"/>
      <c r="I89" s="210"/>
      <c r="J89" s="210"/>
      <c r="K89" s="210"/>
      <c r="L89" s="143"/>
      <c r="M89" s="9"/>
      <c r="N89" s="9"/>
      <c r="O89" s="9"/>
      <c r="P89" s="46"/>
      <c r="Q89" s="199"/>
      <c r="R89" s="199"/>
      <c r="W89" s="55"/>
    </row>
    <row r="90" spans="1:23" s="11" customFormat="1" ht="30" customHeight="1">
      <c r="A90" s="261"/>
      <c r="B90" s="317" t="s">
        <v>22296</v>
      </c>
      <c r="C90" s="317"/>
      <c r="D90" s="264">
        <v>3</v>
      </c>
      <c r="E90" s="130" t="s">
        <v>17</v>
      </c>
      <c r="F90" s="56"/>
      <c r="G90" s="56"/>
      <c r="H90" s="56"/>
      <c r="I90" s="262"/>
      <c r="J90" s="262"/>
      <c r="K90" s="262"/>
      <c r="L90" s="143"/>
      <c r="M90" s="9"/>
      <c r="N90" s="9"/>
      <c r="O90" s="9"/>
      <c r="P90" s="46"/>
      <c r="Q90" s="215"/>
      <c r="R90" s="215"/>
      <c r="W90" s="55"/>
    </row>
    <row r="91" spans="1:23" s="11" customFormat="1" ht="30" customHeight="1">
      <c r="A91" s="200"/>
      <c r="B91" s="315" t="s">
        <v>19592</v>
      </c>
      <c r="C91" s="315"/>
      <c r="D91" s="122">
        <f>SUM(D89:D90)</f>
        <v>6</v>
      </c>
      <c r="E91" s="132" t="s">
        <v>17</v>
      </c>
      <c r="F91" s="56"/>
      <c r="G91" s="56"/>
      <c r="H91" s="56"/>
      <c r="I91" s="210"/>
      <c r="J91" s="210"/>
      <c r="K91" s="210"/>
      <c r="L91" s="143"/>
      <c r="M91" s="9"/>
      <c r="N91" s="9"/>
      <c r="O91" s="9"/>
      <c r="P91" s="46"/>
      <c r="Q91" s="199"/>
      <c r="R91" s="199"/>
      <c r="W91" s="55"/>
    </row>
    <row r="92" spans="1:23" s="200" customFormat="1" ht="15.75">
      <c r="A92" s="218"/>
      <c r="B92" s="113"/>
      <c r="C92" s="113"/>
      <c r="D92" s="121"/>
      <c r="E92" s="131"/>
      <c r="F92" s="113"/>
      <c r="G92" s="113"/>
      <c r="H92" s="113"/>
      <c r="I92" s="110"/>
      <c r="J92" s="110"/>
      <c r="K92" s="110"/>
      <c r="L92" s="119"/>
      <c r="M92" s="111"/>
      <c r="N92" s="111"/>
      <c r="O92" s="111"/>
      <c r="P92" s="114"/>
      <c r="Q92" s="201"/>
      <c r="R92" s="201"/>
      <c r="W92" s="64"/>
    </row>
    <row r="93" spans="1:23" s="11" customFormat="1" ht="56.25" customHeight="1">
      <c r="A93" s="105" t="s">
        <v>22321</v>
      </c>
      <c r="B93" s="308" t="str">
        <f>IF(J93="SINAPI",VLOOKUP(MDC!I93,SINAPI,2,),VLOOKUP(MDC!I93,SETOP,3,))</f>
        <v>LASTRO DE BRITA 2 OU 3 APILOADO MANUALMENTE</v>
      </c>
      <c r="C93" s="308"/>
      <c r="D93" s="308"/>
      <c r="E93" s="308"/>
      <c r="F93" s="308"/>
      <c r="G93" s="308"/>
      <c r="H93" s="308"/>
      <c r="I93" s="108" t="s">
        <v>7489</v>
      </c>
      <c r="J93" s="108" t="s">
        <v>3997</v>
      </c>
      <c r="K93" s="108" t="str">
        <f>IF(J93="SINAPI",VLOOKUP(MDC!I93,SINAPI,3,),VLOOKUP(MDC!I93,SETOP,4,))</f>
        <v>M3</v>
      </c>
      <c r="L93" s="142">
        <f>ROUND(D96,2)</f>
        <v>5.18</v>
      </c>
      <c r="M93" s="109">
        <f>IF(J93="SINAPI",VLOOKUP(MDC!I93,SINAPI,4,),VLOOKUP(MDC!I93,SETOP,5,))</f>
        <v>102.07</v>
      </c>
      <c r="N93" s="109">
        <f>ROUND(M93*(1+$C$7),2)</f>
        <v>129.13999999999999</v>
      </c>
      <c r="O93" s="148">
        <f>ROUND(L93*M93,2)</f>
        <v>528.72</v>
      </c>
      <c r="P93" s="148">
        <f>ROUND(N93*L93,2)</f>
        <v>668.95</v>
      </c>
      <c r="Q93" s="215"/>
      <c r="R93" s="215"/>
      <c r="W93" s="55"/>
    </row>
    <row r="94" spans="1:23" s="11" customFormat="1" ht="30" customHeight="1">
      <c r="A94" s="261"/>
      <c r="B94" s="317" t="s">
        <v>22295</v>
      </c>
      <c r="C94" s="317"/>
      <c r="D94" s="264">
        <f>3.6*3.6*0.2</f>
        <v>2.5920000000000005</v>
      </c>
      <c r="E94" s="130" t="s">
        <v>22302</v>
      </c>
      <c r="F94" s="56"/>
      <c r="G94" s="56"/>
      <c r="H94" s="56"/>
      <c r="I94" s="262"/>
      <c r="J94" s="262"/>
      <c r="K94" s="262"/>
      <c r="L94" s="143"/>
      <c r="M94" s="9"/>
      <c r="N94" s="9"/>
      <c r="O94" s="9"/>
      <c r="P94" s="46"/>
      <c r="Q94" s="215"/>
      <c r="R94" s="215"/>
      <c r="W94" s="55"/>
    </row>
    <row r="95" spans="1:23" s="11" customFormat="1" ht="30" customHeight="1">
      <c r="A95" s="261"/>
      <c r="B95" s="317" t="s">
        <v>22296</v>
      </c>
      <c r="C95" s="317"/>
      <c r="D95" s="264">
        <f>3.6*3.6*0.2</f>
        <v>2.5920000000000005</v>
      </c>
      <c r="E95" s="130" t="s">
        <v>22302</v>
      </c>
      <c r="F95" s="56"/>
      <c r="G95" s="56"/>
      <c r="H95" s="56"/>
      <c r="I95" s="262"/>
      <c r="J95" s="262"/>
      <c r="K95" s="262"/>
      <c r="L95" s="143"/>
      <c r="M95" s="9"/>
      <c r="N95" s="9"/>
      <c r="O95" s="9"/>
      <c r="P95" s="46"/>
      <c r="Q95" s="215"/>
      <c r="R95" s="215"/>
      <c r="W95" s="55"/>
    </row>
    <row r="96" spans="1:23" s="11" customFormat="1" ht="30" customHeight="1">
      <c r="A96" s="261"/>
      <c r="B96" s="315" t="s">
        <v>19592</v>
      </c>
      <c r="C96" s="315"/>
      <c r="D96" s="122">
        <f>SUM(D94:D95)</f>
        <v>5.1840000000000011</v>
      </c>
      <c r="E96" s="132" t="s">
        <v>22302</v>
      </c>
      <c r="F96" s="56"/>
      <c r="G96" s="56"/>
      <c r="H96" s="56"/>
      <c r="I96" s="262"/>
      <c r="J96" s="262"/>
      <c r="K96" s="262"/>
      <c r="L96" s="143"/>
      <c r="M96" s="9"/>
      <c r="N96" s="9"/>
      <c r="O96" s="9"/>
      <c r="P96" s="46"/>
      <c r="Q96" s="215"/>
      <c r="R96" s="215"/>
      <c r="W96" s="55"/>
    </row>
    <row r="97" spans="1:23" s="261" customFormat="1" ht="15.75">
      <c r="A97" s="218"/>
      <c r="B97" s="113"/>
      <c r="C97" s="113"/>
      <c r="D97" s="121"/>
      <c r="E97" s="131"/>
      <c r="F97" s="113"/>
      <c r="G97" s="113"/>
      <c r="H97" s="113"/>
      <c r="I97" s="110"/>
      <c r="J97" s="110"/>
      <c r="K97" s="110"/>
      <c r="L97" s="119"/>
      <c r="M97" s="111"/>
      <c r="N97" s="111"/>
      <c r="O97" s="111"/>
      <c r="P97" s="114"/>
      <c r="Q97" s="201"/>
      <c r="R97" s="201"/>
      <c r="W97" s="64"/>
    </row>
    <row r="98" spans="1:23" s="11" customFormat="1" ht="30" customHeight="1">
      <c r="A98" s="14" t="s">
        <v>22322</v>
      </c>
      <c r="B98" s="320" t="s">
        <v>22299</v>
      </c>
      <c r="C98" s="320"/>
      <c r="D98" s="320"/>
      <c r="E98" s="320"/>
      <c r="F98" s="320"/>
      <c r="G98" s="320"/>
      <c r="H98" s="320"/>
      <c r="I98" s="98"/>
      <c r="J98" s="98"/>
      <c r="K98" s="98"/>
      <c r="L98" s="118"/>
      <c r="M98" s="99"/>
      <c r="N98" s="99"/>
      <c r="O98" s="99"/>
      <c r="P98" s="100"/>
      <c r="Q98" s="199"/>
      <c r="R98" s="199"/>
      <c r="W98" s="55"/>
    </row>
    <row r="99" spans="1:23" s="11" customFormat="1" ht="43.5" customHeight="1">
      <c r="A99" s="105" t="s">
        <v>22324</v>
      </c>
      <c r="B99" s="318" t="str">
        <f>IF(J99="SINAPI",VLOOKUP(MDC!I99,SINAPI,2,),VLOOKUP(MDC!I99,SETOP,3,))</f>
        <v>LIXAMENTO MANUAL EM SUPERFÍCIES METÁLICAS EM OBRA. AF_01/2020</v>
      </c>
      <c r="C99" s="318"/>
      <c r="D99" s="318"/>
      <c r="E99" s="318"/>
      <c r="F99" s="318"/>
      <c r="G99" s="318"/>
      <c r="H99" s="318"/>
      <c r="I99" s="108">
        <v>100717</v>
      </c>
      <c r="J99" s="108" t="s">
        <v>12953</v>
      </c>
      <c r="K99" s="108" t="str">
        <f>IF(J99="SINAPI",VLOOKUP(MDC!I99,SINAPI,3,),VLOOKUP(MDC!I99,SETOP,4,))</f>
        <v>M2</v>
      </c>
      <c r="L99" s="142">
        <f>ROUND(D102,2)</f>
        <v>360</v>
      </c>
      <c r="M99" s="109">
        <f>IF(J99="SINAPI",VLOOKUP(MDC!I99,SINAPI,4,),VLOOKUP(MDC!I99,SETOP,5,))</f>
        <v>6.98</v>
      </c>
      <c r="N99" s="109">
        <f>ROUND(M99*(1+$C$7),2)</f>
        <v>8.83</v>
      </c>
      <c r="O99" s="148">
        <f>ROUND(L99*M99,2)</f>
        <v>2512.8000000000002</v>
      </c>
      <c r="P99" s="148">
        <f>ROUND(N99*L99,2)</f>
        <v>3178.8</v>
      </c>
      <c r="Q99" s="215"/>
      <c r="R99" s="215"/>
      <c r="W99" s="55"/>
    </row>
    <row r="100" spans="1:23" s="11" customFormat="1" ht="30" customHeight="1">
      <c r="B100" s="317" t="s">
        <v>22295</v>
      </c>
      <c r="C100" s="317"/>
      <c r="D100" s="120">
        <f>((25*3.6)*4)/2</f>
        <v>180</v>
      </c>
      <c r="E100" s="130" t="s">
        <v>10</v>
      </c>
      <c r="F100" s="56"/>
      <c r="G100" s="56"/>
      <c r="H100" s="56"/>
      <c r="I100" s="208"/>
      <c r="J100" s="208"/>
      <c r="K100" s="208"/>
      <c r="L100" s="143"/>
      <c r="M100" s="9"/>
      <c r="N100" s="9"/>
      <c r="O100" s="9"/>
      <c r="P100" s="46"/>
      <c r="Q100" s="199"/>
      <c r="R100" s="199"/>
      <c r="W100" s="55"/>
    </row>
    <row r="101" spans="1:23" s="11" customFormat="1" ht="30" customHeight="1">
      <c r="B101" s="317" t="s">
        <v>22296</v>
      </c>
      <c r="C101" s="317"/>
      <c r="D101" s="264">
        <f>((25*3.6)*4)/2</f>
        <v>180</v>
      </c>
      <c r="E101" s="130" t="s">
        <v>10</v>
      </c>
      <c r="F101" s="56"/>
      <c r="G101" s="56"/>
      <c r="H101" s="56"/>
      <c r="I101" s="208"/>
      <c r="J101" s="208"/>
      <c r="K101" s="208"/>
      <c r="L101" s="143"/>
      <c r="M101" s="9"/>
      <c r="N101" s="9"/>
      <c r="O101" s="9"/>
      <c r="P101" s="46"/>
      <c r="Q101" s="199"/>
      <c r="R101" s="199"/>
      <c r="W101" s="55"/>
    </row>
    <row r="102" spans="1:23" s="11" customFormat="1" ht="30" customHeight="1">
      <c r="B102" s="315" t="s">
        <v>19592</v>
      </c>
      <c r="C102" s="315"/>
      <c r="D102" s="122">
        <f>SUM(D100:D101)</f>
        <v>360</v>
      </c>
      <c r="E102" s="132" t="s">
        <v>10</v>
      </c>
      <c r="F102" s="56"/>
      <c r="G102" s="56"/>
      <c r="H102" s="56"/>
      <c r="I102" s="208"/>
      <c r="J102" s="208"/>
      <c r="K102" s="208"/>
      <c r="L102" s="143"/>
      <c r="M102" s="9"/>
      <c r="N102" s="9"/>
      <c r="O102" s="9"/>
      <c r="P102" s="46"/>
      <c r="Q102" s="199"/>
      <c r="R102" s="199"/>
      <c r="W102" s="55"/>
    </row>
    <row r="103" spans="1:23" s="11" customFormat="1" ht="15.75">
      <c r="A103" s="217"/>
      <c r="B103" s="321"/>
      <c r="C103" s="321"/>
      <c r="D103" s="121"/>
      <c r="E103" s="131"/>
      <c r="F103" s="113"/>
      <c r="G103" s="113"/>
      <c r="H103" s="113"/>
      <c r="I103" s="110"/>
      <c r="J103" s="110"/>
      <c r="K103" s="110"/>
      <c r="L103" s="119"/>
      <c r="M103" s="111"/>
      <c r="N103" s="111"/>
      <c r="O103" s="111"/>
      <c r="P103" s="114"/>
      <c r="Q103" s="178"/>
      <c r="R103" s="178"/>
      <c r="W103" s="55"/>
    </row>
    <row r="104" spans="1:23" s="11" customFormat="1" ht="43.5" customHeight="1">
      <c r="A104" s="105" t="s">
        <v>22323</v>
      </c>
      <c r="B104" s="318" t="str">
        <f>IF(J104="SINAPI",VLOOKUP(MDC!I104,SINAPI,2,),VLOOKUP(MDC!I104,SETOP,3,))</f>
        <v>PINTURA EPÓXI EM SUPERFÍCIES DE AÇO CARBONO, DUAS (2) DEMÃOS, APLICAÇÃO MECÂNICA</v>
      </c>
      <c r="C104" s="318"/>
      <c r="D104" s="318"/>
      <c r="E104" s="318"/>
      <c r="F104" s="318"/>
      <c r="G104" s="318"/>
      <c r="H104" s="318"/>
      <c r="I104" s="108" t="s">
        <v>8141</v>
      </c>
      <c r="J104" s="108" t="s">
        <v>3997</v>
      </c>
      <c r="K104" s="108" t="str">
        <f>IF(J104="SINAPI",VLOOKUP(MDC!I104,SINAPI,3,),VLOOKUP(MDC!I104,SETOP,4,))</f>
        <v>M2</v>
      </c>
      <c r="L104" s="142">
        <f>ROUND(D107,2)</f>
        <v>360</v>
      </c>
      <c r="M104" s="109">
        <f>IF(J104="SINAPI",VLOOKUP(MDC!I104,SINAPI,4,),VLOOKUP(MDC!I104,SETOP,5,))</f>
        <v>11.78</v>
      </c>
      <c r="N104" s="109">
        <f>ROUND(M104*(1+$C$7),2)</f>
        <v>14.9</v>
      </c>
      <c r="O104" s="148">
        <f>ROUND(L104*M104,2)</f>
        <v>4240.8</v>
      </c>
      <c r="P104" s="148">
        <f>ROUND(N104*L104,2)</f>
        <v>5364</v>
      </c>
      <c r="Q104" s="215"/>
      <c r="R104" s="215"/>
      <c r="W104" s="55"/>
    </row>
    <row r="105" spans="1:23" s="11" customFormat="1" ht="30" customHeight="1">
      <c r="B105" s="317" t="s">
        <v>22295</v>
      </c>
      <c r="C105" s="317"/>
      <c r="D105" s="264">
        <f>((25*3.6)*4)/2</f>
        <v>180</v>
      </c>
      <c r="E105" s="130" t="s">
        <v>10</v>
      </c>
      <c r="F105" s="56"/>
      <c r="G105" s="56"/>
      <c r="H105" s="56"/>
      <c r="I105" s="262"/>
      <c r="J105" s="262"/>
      <c r="K105" s="262"/>
      <c r="L105" s="143"/>
      <c r="M105" s="9"/>
      <c r="N105" s="9"/>
      <c r="O105" s="9"/>
      <c r="P105" s="46"/>
      <c r="Q105" s="215"/>
      <c r="R105" s="215"/>
      <c r="W105" s="55"/>
    </row>
    <row r="106" spans="1:23" s="11" customFormat="1" ht="30" customHeight="1">
      <c r="B106" s="317" t="s">
        <v>22296</v>
      </c>
      <c r="C106" s="317"/>
      <c r="D106" s="264">
        <f>((25*3.6)*4)/2</f>
        <v>180</v>
      </c>
      <c r="E106" s="130" t="s">
        <v>10</v>
      </c>
      <c r="F106" s="56"/>
      <c r="G106" s="56"/>
      <c r="H106" s="56"/>
      <c r="I106" s="262"/>
      <c r="J106" s="262"/>
      <c r="K106" s="262"/>
      <c r="L106" s="143"/>
      <c r="M106" s="9"/>
      <c r="N106" s="9"/>
      <c r="O106" s="9"/>
      <c r="P106" s="46"/>
      <c r="Q106" s="215"/>
      <c r="R106" s="215"/>
      <c r="W106" s="55"/>
    </row>
    <row r="107" spans="1:23" s="11" customFormat="1" ht="30" customHeight="1">
      <c r="B107" s="315" t="s">
        <v>19592</v>
      </c>
      <c r="C107" s="315"/>
      <c r="D107" s="122">
        <f>SUM(D105:D106)</f>
        <v>360</v>
      </c>
      <c r="E107" s="132" t="s">
        <v>10</v>
      </c>
      <c r="F107" s="56"/>
      <c r="G107" s="56"/>
      <c r="H107" s="56"/>
      <c r="I107" s="262"/>
      <c r="J107" s="262"/>
      <c r="K107" s="262"/>
      <c r="L107" s="143"/>
      <c r="M107" s="9"/>
      <c r="N107" s="9"/>
      <c r="O107" s="9"/>
      <c r="P107" s="46"/>
      <c r="Q107" s="215"/>
      <c r="R107" s="215"/>
      <c r="W107" s="55"/>
    </row>
    <row r="108" spans="1:23" s="11" customFormat="1" ht="15.75">
      <c r="A108" s="217"/>
      <c r="B108" s="321"/>
      <c r="C108" s="321"/>
      <c r="D108" s="121"/>
      <c r="E108" s="131"/>
      <c r="F108" s="113"/>
      <c r="G108" s="113"/>
      <c r="H108" s="113"/>
      <c r="I108" s="110"/>
      <c r="J108" s="110"/>
      <c r="K108" s="110"/>
      <c r="L108" s="119"/>
      <c r="M108" s="111"/>
      <c r="N108" s="111"/>
      <c r="O108" s="111"/>
      <c r="P108" s="114"/>
      <c r="Q108" s="215"/>
      <c r="R108" s="215"/>
      <c r="W108" s="55"/>
    </row>
    <row r="109" spans="1:23" s="11" customFormat="1" ht="56.25" customHeight="1">
      <c r="A109" s="105" t="s">
        <v>22325</v>
      </c>
      <c r="B109" s="308" t="str">
        <f>IF(J109="SINAPI",VLOOKUP(MDC!I109,SINAPI,2,),VLOOKUP(MDC!I109,SETOP,3,))</f>
        <v>MONTAGEM E DESMONTAGEM DE ANDAIME TUBULAR TIPO TORRE (EXCLUSIVE ANDAIME E LIMPEZA). AF_11/2017</v>
      </c>
      <c r="C109" s="308"/>
      <c r="D109" s="308"/>
      <c r="E109" s="308"/>
      <c r="F109" s="308"/>
      <c r="G109" s="308"/>
      <c r="H109" s="308"/>
      <c r="I109" s="108">
        <v>97064</v>
      </c>
      <c r="J109" s="108" t="s">
        <v>12953</v>
      </c>
      <c r="K109" s="108" t="str">
        <f>IF(J109="SINAPI",VLOOKUP(MDC!I109,SINAPI,3,),VLOOKUP(MDC!I109,SETOP,4,))</f>
        <v>M</v>
      </c>
      <c r="L109" s="142">
        <f>D112</f>
        <v>50</v>
      </c>
      <c r="M109" s="109">
        <f>IF(J109="SINAPI",VLOOKUP(MDC!I109,SINAPI,4,),VLOOKUP(MDC!I109,SETOP,5,))</f>
        <v>13.92</v>
      </c>
      <c r="N109" s="109">
        <f>ROUND(M109*(1+$C$7),2)</f>
        <v>17.61</v>
      </c>
      <c r="O109" s="148">
        <f>ROUND(L109*M109,2)</f>
        <v>696</v>
      </c>
      <c r="P109" s="148">
        <f>ROUND(N109*L109,2)</f>
        <v>880.5</v>
      </c>
      <c r="Q109" s="215"/>
      <c r="R109" s="215"/>
      <c r="W109" s="55"/>
    </row>
    <row r="110" spans="1:23" s="11" customFormat="1" ht="30" customHeight="1">
      <c r="B110" s="317" t="s">
        <v>22295</v>
      </c>
      <c r="C110" s="317"/>
      <c r="D110" s="264">
        <v>25</v>
      </c>
      <c r="E110" s="130" t="s">
        <v>4020</v>
      </c>
      <c r="F110" s="56"/>
      <c r="G110" s="56"/>
      <c r="H110" s="56"/>
      <c r="I110" s="262"/>
      <c r="J110" s="262"/>
      <c r="K110" s="262"/>
      <c r="L110" s="143"/>
      <c r="M110" s="9"/>
      <c r="N110" s="9"/>
      <c r="O110" s="9"/>
      <c r="P110" s="46"/>
      <c r="Q110" s="215"/>
      <c r="R110" s="215"/>
      <c r="W110" s="55"/>
    </row>
    <row r="111" spans="1:23" s="11" customFormat="1" ht="30" customHeight="1">
      <c r="B111" s="317" t="s">
        <v>22296</v>
      </c>
      <c r="C111" s="317"/>
      <c r="D111" s="264">
        <v>25</v>
      </c>
      <c r="E111" s="130" t="s">
        <v>4020</v>
      </c>
      <c r="F111" s="56"/>
      <c r="G111" s="56"/>
      <c r="H111" s="56"/>
      <c r="I111" s="262"/>
      <c r="J111" s="262"/>
      <c r="K111" s="262"/>
      <c r="L111" s="143"/>
      <c r="M111" s="9"/>
      <c r="N111" s="9"/>
      <c r="O111" s="9"/>
      <c r="P111" s="46"/>
      <c r="Q111" s="215"/>
      <c r="R111" s="215"/>
      <c r="W111" s="55"/>
    </row>
    <row r="112" spans="1:23" s="11" customFormat="1" ht="30" customHeight="1">
      <c r="B112" s="315" t="s">
        <v>19592</v>
      </c>
      <c r="C112" s="315"/>
      <c r="D112" s="122">
        <f>SUM(D110:D111)</f>
        <v>50</v>
      </c>
      <c r="E112" s="130" t="s">
        <v>4020</v>
      </c>
      <c r="F112" s="56"/>
      <c r="G112" s="56"/>
      <c r="H112" s="56"/>
      <c r="I112" s="262"/>
      <c r="J112" s="262"/>
      <c r="K112" s="262"/>
      <c r="L112" s="143"/>
      <c r="M112" s="9"/>
      <c r="N112" s="9"/>
      <c r="O112" s="9"/>
      <c r="P112" s="46"/>
      <c r="Q112" s="215"/>
      <c r="R112" s="215"/>
      <c r="W112" s="55"/>
    </row>
    <row r="113" spans="1:23" s="11" customFormat="1" ht="15.75">
      <c r="A113" s="231"/>
      <c r="B113" s="321"/>
      <c r="C113" s="321"/>
      <c r="D113" s="121"/>
      <c r="E113" s="131"/>
      <c r="F113" s="113"/>
      <c r="G113" s="113"/>
      <c r="H113" s="113"/>
      <c r="I113" s="110"/>
      <c r="J113" s="110"/>
      <c r="K113" s="110"/>
      <c r="L113" s="119"/>
      <c r="M113" s="111"/>
      <c r="N113" s="111"/>
      <c r="O113" s="111"/>
      <c r="P113" s="114"/>
      <c r="Q113" s="215"/>
      <c r="R113" s="215"/>
      <c r="W113" s="55"/>
    </row>
    <row r="114" spans="1:23" s="11" customFormat="1" ht="56.25" customHeight="1">
      <c r="A114" s="105" t="s">
        <v>22326</v>
      </c>
      <c r="B114" s="308" t="str">
        <f>IF(J114="SINAPI",VLOOKUP(MDC!I114,SINAPI,2,),VLOOKUP(MDC!I114,SETOP,3,))</f>
        <v>LOCACAO DE ANDAIME METALICO TUBULAR DE ENCAIXE, TIPO DE TORRE, COM LARGURA DE 1 ATE 1,5 M E ALTURA DE *1,00* M (INCLUSO SAPATAS FIXAS OU RODIZIOS)</v>
      </c>
      <c r="C114" s="308"/>
      <c r="D114" s="308"/>
      <c r="E114" s="308"/>
      <c r="F114" s="308"/>
      <c r="G114" s="308"/>
      <c r="H114" s="308"/>
      <c r="I114" s="108">
        <v>10527</v>
      </c>
      <c r="J114" s="108" t="s">
        <v>12953</v>
      </c>
      <c r="K114" s="108" t="str">
        <f>IF(J114="SINAPI",VLOOKUP(MDC!I114,SINAPI,3,),VLOOKUP(MDC!I114,SETOP,4,))</f>
        <v xml:space="preserve">MXMES </v>
      </c>
      <c r="L114" s="142">
        <f>D117</f>
        <v>50</v>
      </c>
      <c r="M114" s="109">
        <f>IF(J114="SINAPI",VLOOKUP(MDC!I114,SINAPI,4,),VLOOKUP(MDC!I114,SETOP,5,))</f>
        <v>14</v>
      </c>
      <c r="N114" s="109">
        <f>ROUND(M114*(1+$C$7),2)</f>
        <v>17.71</v>
      </c>
      <c r="O114" s="148">
        <f>ROUND(L114*M114,2)</f>
        <v>700</v>
      </c>
      <c r="P114" s="148">
        <f>ROUND(N114*L114,2)</f>
        <v>885.5</v>
      </c>
      <c r="Q114" s="215"/>
      <c r="R114" s="215"/>
      <c r="W114" s="55"/>
    </row>
    <row r="115" spans="1:23" s="11" customFormat="1" ht="30" customHeight="1">
      <c r="B115" s="317" t="s">
        <v>22295</v>
      </c>
      <c r="C115" s="317"/>
      <c r="D115" s="264">
        <f>25*1</f>
        <v>25</v>
      </c>
      <c r="E115" s="130" t="s">
        <v>4020</v>
      </c>
      <c r="F115" s="56"/>
      <c r="G115" s="56"/>
      <c r="H115" s="56"/>
      <c r="I115" s="262"/>
      <c r="J115" s="262"/>
      <c r="K115" s="262"/>
      <c r="L115" s="143"/>
      <c r="M115" s="9"/>
      <c r="N115" s="9"/>
      <c r="O115" s="9"/>
      <c r="P115" s="46"/>
      <c r="Q115" s="215"/>
      <c r="R115" s="215"/>
      <c r="W115" s="55"/>
    </row>
    <row r="116" spans="1:23" s="11" customFormat="1" ht="30" customHeight="1">
      <c r="B116" s="317" t="s">
        <v>22296</v>
      </c>
      <c r="C116" s="317"/>
      <c r="D116" s="264">
        <f>25*1</f>
        <v>25</v>
      </c>
      <c r="E116" s="130" t="s">
        <v>4020</v>
      </c>
      <c r="F116" s="56"/>
      <c r="G116" s="56"/>
      <c r="H116" s="56"/>
      <c r="I116" s="262"/>
      <c r="J116" s="262"/>
      <c r="K116" s="262"/>
      <c r="L116" s="143"/>
      <c r="M116" s="9"/>
      <c r="N116" s="9"/>
      <c r="O116" s="9"/>
      <c r="P116" s="46"/>
      <c r="Q116" s="215"/>
      <c r="R116" s="215"/>
      <c r="W116" s="55"/>
    </row>
    <row r="117" spans="1:23" s="11" customFormat="1" ht="30" customHeight="1">
      <c r="B117" s="315" t="s">
        <v>19592</v>
      </c>
      <c r="C117" s="315"/>
      <c r="D117" s="122">
        <f>SUM(D115:D116)</f>
        <v>50</v>
      </c>
      <c r="E117" s="130" t="s">
        <v>4020</v>
      </c>
      <c r="F117" s="56"/>
      <c r="G117" s="56"/>
      <c r="H117" s="56"/>
      <c r="I117" s="262"/>
      <c r="J117" s="262"/>
      <c r="K117" s="262"/>
      <c r="L117" s="143"/>
      <c r="M117" s="9"/>
      <c r="N117" s="9"/>
      <c r="O117" s="9"/>
      <c r="P117" s="46"/>
      <c r="Q117" s="215"/>
      <c r="R117" s="215"/>
      <c r="W117" s="55"/>
    </row>
    <row r="118" spans="1:23" s="11" customFormat="1" ht="15.75">
      <c r="A118" s="231"/>
      <c r="B118" s="321"/>
      <c r="C118" s="321"/>
      <c r="D118" s="121"/>
      <c r="E118" s="131"/>
      <c r="F118" s="113"/>
      <c r="G118" s="113"/>
      <c r="H118" s="113"/>
      <c r="I118" s="110"/>
      <c r="J118" s="110"/>
      <c r="K118" s="110"/>
      <c r="L118" s="119"/>
      <c r="M118" s="111"/>
      <c r="N118" s="111"/>
      <c r="O118" s="111"/>
      <c r="P118" s="114"/>
      <c r="Q118" s="215"/>
      <c r="R118" s="215"/>
      <c r="W118" s="55"/>
    </row>
    <row r="119" spans="1:23" ht="30" customHeight="1">
      <c r="A119" s="310" t="str">
        <f>"SUBTOTAL - "&amp;B65</f>
        <v xml:space="preserve">SUBTOTAL - ÁREA DA TORRE </v>
      </c>
      <c r="B119" s="310"/>
      <c r="C119" s="310"/>
      <c r="D119" s="310"/>
      <c r="E119" s="310"/>
      <c r="F119" s="310"/>
      <c r="G119" s="310"/>
      <c r="H119" s="310"/>
      <c r="I119" s="310"/>
      <c r="J119" s="310"/>
      <c r="K119" s="310"/>
      <c r="L119" s="310"/>
      <c r="M119" s="310"/>
      <c r="N119" s="310"/>
      <c r="O119" s="103">
        <f>SUM(O67:O118)</f>
        <v>9891.11</v>
      </c>
      <c r="P119" s="103">
        <f>SUM(P67:P118)</f>
        <v>12512.16</v>
      </c>
      <c r="Q119" s="92"/>
      <c r="R119" s="92"/>
    </row>
    <row r="120" spans="1:23" s="11" customFormat="1" ht="15" customHeight="1" thickBot="1">
      <c r="A120" s="156"/>
      <c r="B120" s="156"/>
      <c r="C120" s="156"/>
      <c r="D120" s="157"/>
      <c r="E120" s="158"/>
      <c r="F120" s="156"/>
      <c r="G120" s="156"/>
      <c r="H120" s="156"/>
      <c r="I120" s="156"/>
      <c r="J120" s="156"/>
      <c r="K120" s="156"/>
      <c r="L120" s="159"/>
      <c r="M120" s="156"/>
      <c r="N120" s="156"/>
      <c r="O120" s="160"/>
      <c r="P120" s="160"/>
      <c r="Q120" s="215"/>
      <c r="R120" s="215"/>
      <c r="W120" s="55"/>
    </row>
    <row r="121" spans="1:23" s="11" customFormat="1" ht="30" customHeight="1" thickBot="1">
      <c r="A121" s="161">
        <v>4</v>
      </c>
      <c r="B121" s="311" t="s">
        <v>22303</v>
      </c>
      <c r="C121" s="311"/>
      <c r="D121" s="311"/>
      <c r="E121" s="311"/>
      <c r="F121" s="311"/>
      <c r="G121" s="311"/>
      <c r="H121" s="311"/>
      <c r="I121" s="311"/>
      <c r="J121" s="311"/>
      <c r="K121" s="311"/>
      <c r="L121" s="311"/>
      <c r="M121" s="311"/>
      <c r="N121" s="311"/>
      <c r="O121" s="311"/>
      <c r="P121" s="311"/>
      <c r="Q121" s="199"/>
      <c r="R121" s="199"/>
      <c r="W121" s="55"/>
    </row>
    <row r="122" spans="1:23" s="11" customFormat="1" ht="30" customHeight="1">
      <c r="A122" s="14" t="s">
        <v>22313</v>
      </c>
      <c r="B122" s="320" t="s">
        <v>22304</v>
      </c>
      <c r="C122" s="320"/>
      <c r="D122" s="320"/>
      <c r="E122" s="320"/>
      <c r="F122" s="320"/>
      <c r="G122" s="320"/>
      <c r="H122" s="320"/>
      <c r="I122" s="98"/>
      <c r="J122" s="98"/>
      <c r="K122" s="98"/>
      <c r="L122" s="118"/>
      <c r="M122" s="99"/>
      <c r="N122" s="99"/>
      <c r="O122" s="99"/>
      <c r="P122" s="100"/>
      <c r="Q122" s="199"/>
      <c r="R122" s="199"/>
      <c r="W122" s="55"/>
    </row>
    <row r="123" spans="1:23" s="11" customFormat="1" ht="56.25" customHeight="1">
      <c r="A123" s="105" t="s">
        <v>22327</v>
      </c>
      <c r="B123" s="308" t="str">
        <f>IF(J123="SINAPI",VLOOKUP(MDC!I123,SINAPI,2,),VLOOKUP(MDC!I123,SETOP,3,))</f>
        <v>REMOÇÃO DE PORTAS, DE FORMA MANUAL, SEM REAPROVEITAMENTO. AF_12/2017</v>
      </c>
      <c r="C123" s="308"/>
      <c r="D123" s="308"/>
      <c r="E123" s="308"/>
      <c r="F123" s="308"/>
      <c r="G123" s="308"/>
      <c r="H123" s="308"/>
      <c r="I123" s="108">
        <v>97644</v>
      </c>
      <c r="J123" s="108" t="s">
        <v>12953</v>
      </c>
      <c r="K123" s="108" t="str">
        <f>IF(J123="SINAPI",VLOOKUP(MDC!I123,SINAPI,3,),VLOOKUP(MDC!I123,SETOP,4,))</f>
        <v>M2</v>
      </c>
      <c r="L123" s="142">
        <f>D126</f>
        <v>4.620000000000001</v>
      </c>
      <c r="M123" s="109">
        <f>IF(J123="SINAPI",VLOOKUP(MDC!I123,SINAPI,4,),VLOOKUP(MDC!I123,SETOP,5,))</f>
        <v>6.22</v>
      </c>
      <c r="N123" s="109">
        <f>ROUND(M123*(1+$C$7),2)</f>
        <v>7.87</v>
      </c>
      <c r="O123" s="148">
        <f>ROUND(L123*M123,2)</f>
        <v>28.74</v>
      </c>
      <c r="P123" s="148">
        <f>ROUND(N123*L123,2)</f>
        <v>36.36</v>
      </c>
      <c r="Q123" s="215"/>
      <c r="R123" s="215"/>
      <c r="W123" s="55"/>
    </row>
    <row r="124" spans="1:23" s="11" customFormat="1" ht="30" customHeight="1">
      <c r="B124" s="317" t="s">
        <v>22305</v>
      </c>
      <c r="C124" s="317"/>
      <c r="D124" s="264">
        <f>1.1*2.1</f>
        <v>2.3100000000000005</v>
      </c>
      <c r="E124" s="130" t="s">
        <v>4020</v>
      </c>
      <c r="F124" s="56"/>
      <c r="G124" s="56"/>
      <c r="H124" s="56"/>
      <c r="I124" s="262"/>
      <c r="J124" s="262"/>
      <c r="K124" s="262"/>
      <c r="L124" s="143"/>
      <c r="M124" s="9"/>
      <c r="N124" s="9"/>
      <c r="O124" s="9"/>
      <c r="P124" s="46"/>
      <c r="Q124" s="215"/>
      <c r="R124" s="215"/>
      <c r="W124" s="55"/>
    </row>
    <row r="125" spans="1:23" s="11" customFormat="1" ht="30" customHeight="1">
      <c r="B125" s="317" t="s">
        <v>22306</v>
      </c>
      <c r="C125" s="317"/>
      <c r="D125" s="264">
        <f>1.1*2.1</f>
        <v>2.3100000000000005</v>
      </c>
      <c r="E125" s="130" t="s">
        <v>4020</v>
      </c>
      <c r="F125" s="209" t="s">
        <v>18611</v>
      </c>
      <c r="G125" s="56"/>
      <c r="H125" s="56"/>
      <c r="I125" s="262"/>
      <c r="J125" s="262"/>
      <c r="K125" s="262"/>
      <c r="L125" s="143"/>
      <c r="M125" s="9"/>
      <c r="N125" s="9"/>
      <c r="O125" s="9"/>
      <c r="P125" s="46"/>
      <c r="Q125" s="215"/>
      <c r="R125" s="215"/>
      <c r="W125" s="55"/>
    </row>
    <row r="126" spans="1:23" s="11" customFormat="1" ht="30" customHeight="1">
      <c r="B126" s="315" t="s">
        <v>19592</v>
      </c>
      <c r="C126" s="315"/>
      <c r="D126" s="122">
        <f>SUM(D124:D125)</f>
        <v>4.620000000000001</v>
      </c>
      <c r="E126" s="130" t="s">
        <v>4020</v>
      </c>
      <c r="F126" s="56"/>
      <c r="G126" s="56"/>
      <c r="H126" s="56"/>
      <c r="I126" s="262"/>
      <c r="J126" s="262"/>
      <c r="K126" s="262"/>
      <c r="L126" s="143"/>
      <c r="M126" s="9"/>
      <c r="N126" s="9"/>
      <c r="O126" s="9"/>
      <c r="P126" s="46"/>
      <c r="Q126" s="215"/>
      <c r="R126" s="215"/>
      <c r="W126" s="55"/>
    </row>
    <row r="127" spans="1:23" s="11" customFormat="1" ht="15.75">
      <c r="A127" s="231"/>
      <c r="B127" s="321"/>
      <c r="C127" s="321"/>
      <c r="D127" s="121"/>
      <c r="E127" s="131"/>
      <c r="F127" s="113"/>
      <c r="G127" s="113"/>
      <c r="H127" s="113"/>
      <c r="I127" s="110"/>
      <c r="J127" s="110"/>
      <c r="K127" s="110"/>
      <c r="L127" s="119"/>
      <c r="M127" s="111"/>
      <c r="N127" s="111"/>
      <c r="O127" s="111"/>
      <c r="P127" s="114"/>
      <c r="Q127" s="215"/>
      <c r="R127" s="215"/>
      <c r="W127" s="55"/>
    </row>
    <row r="128" spans="1:23" s="11" customFormat="1" ht="56.25" customHeight="1">
      <c r="A128" s="105" t="s">
        <v>22328</v>
      </c>
      <c r="B128" s="308" t="str">
        <f>IF(J128="SINAPI",VLOOKUP(MDC!I128,SINAPI,2,),VLOOKUP(MDC!I128,SETOP,3,))</f>
        <v>PORTA 1,00 X 2,10 CM, CONFORME DETALHE DE PROJETO</v>
      </c>
      <c r="C128" s="308"/>
      <c r="D128" s="308"/>
      <c r="E128" s="308"/>
      <c r="F128" s="308"/>
      <c r="G128" s="308"/>
      <c r="H128" s="308"/>
      <c r="I128" s="108" t="s">
        <v>8518</v>
      </c>
      <c r="J128" s="108" t="s">
        <v>3997</v>
      </c>
      <c r="K128" s="108" t="str">
        <f>IF(J128="SINAPI",VLOOKUP(MDC!I128,SINAPI,3,),VLOOKUP(MDC!I128,SETOP,4,))</f>
        <v>U</v>
      </c>
      <c r="L128" s="142">
        <f>D131</f>
        <v>2</v>
      </c>
      <c r="M128" s="109">
        <f>IF(J128="SINAPI",VLOOKUP(MDC!I128,SINAPI,4,),VLOOKUP(MDC!I128,SETOP,5,))</f>
        <v>593.27</v>
      </c>
      <c r="N128" s="109">
        <f>ROUND(M128*(1+$C$7),2)</f>
        <v>750.61</v>
      </c>
      <c r="O128" s="148">
        <f>ROUND(L128*M128,2)</f>
        <v>1186.54</v>
      </c>
      <c r="P128" s="148">
        <f>ROUND(N128*L128,2)</f>
        <v>1501.22</v>
      </c>
      <c r="Q128" s="215"/>
      <c r="R128" s="215"/>
      <c r="W128" s="55"/>
    </row>
    <row r="129" spans="1:23" s="11" customFormat="1" ht="30" customHeight="1">
      <c r="B129" s="317" t="s">
        <v>22305</v>
      </c>
      <c r="C129" s="317"/>
      <c r="D129" s="264">
        <v>1</v>
      </c>
      <c r="E129" s="130" t="s">
        <v>4020</v>
      </c>
      <c r="F129" s="56"/>
      <c r="G129" s="56"/>
      <c r="H129" s="56"/>
      <c r="I129" s="262"/>
      <c r="J129" s="262"/>
      <c r="K129" s="262"/>
      <c r="L129" s="143"/>
      <c r="M129" s="9"/>
      <c r="N129" s="9"/>
      <c r="O129" s="9"/>
      <c r="P129" s="46"/>
      <c r="Q129" s="215"/>
      <c r="R129" s="215"/>
      <c r="W129" s="55"/>
    </row>
    <row r="130" spans="1:23" s="11" customFormat="1" ht="30" customHeight="1">
      <c r="B130" s="317" t="s">
        <v>22306</v>
      </c>
      <c r="C130" s="317"/>
      <c r="D130" s="264">
        <v>1</v>
      </c>
      <c r="E130" s="130" t="s">
        <v>4020</v>
      </c>
      <c r="F130" s="56"/>
      <c r="G130" s="56"/>
      <c r="H130" s="56"/>
      <c r="I130" s="262"/>
      <c r="J130" s="262"/>
      <c r="K130" s="262"/>
      <c r="L130" s="143"/>
      <c r="M130" s="9"/>
      <c r="N130" s="9"/>
      <c r="O130" s="9"/>
      <c r="P130" s="46"/>
      <c r="Q130" s="215"/>
      <c r="R130" s="215"/>
      <c r="W130" s="55"/>
    </row>
    <row r="131" spans="1:23" s="11" customFormat="1" ht="30" customHeight="1">
      <c r="B131" s="315" t="s">
        <v>19592</v>
      </c>
      <c r="C131" s="315"/>
      <c r="D131" s="122">
        <f>SUM(D129:D130)</f>
        <v>2</v>
      </c>
      <c r="E131" s="130" t="s">
        <v>4020</v>
      </c>
      <c r="F131" s="56"/>
      <c r="G131" s="56"/>
      <c r="H131" s="56"/>
      <c r="I131" s="262"/>
      <c r="J131" s="262"/>
      <c r="K131" s="262"/>
      <c r="L131" s="143"/>
      <c r="M131" s="9"/>
      <c r="N131" s="9"/>
      <c r="O131" s="9"/>
      <c r="P131" s="46"/>
      <c r="Q131" s="215"/>
      <c r="R131" s="215"/>
      <c r="W131" s="55"/>
    </row>
    <row r="132" spans="1:23" s="11" customFormat="1" ht="56.25" customHeight="1">
      <c r="A132" s="105" t="s">
        <v>22329</v>
      </c>
      <c r="B132" s="308" t="str">
        <f>IF(J132="SINAPI",VLOOKUP(MDC!I132,SINAPI,2,),VLOOKUP(MDC!I132,SETOP,3,))</f>
        <v>PINTURA ANTICORROSIVA A BASE DE OXIDO DE FERRO (ZARCÃO) EM ESQUADRIA E SUPERFÍCIE METÁLICA, UMA (1) DEMÃO</v>
      </c>
      <c r="C132" s="308"/>
      <c r="D132" s="308"/>
      <c r="E132" s="308"/>
      <c r="F132" s="308"/>
      <c r="G132" s="308"/>
      <c r="H132" s="308"/>
      <c r="I132" s="108" t="s">
        <v>8119</v>
      </c>
      <c r="J132" s="108" t="s">
        <v>3997</v>
      </c>
      <c r="K132" s="108" t="str">
        <f>IF(J132="SINAPI",VLOOKUP(MDC!I132,SINAPI,3,),VLOOKUP(MDC!I132,SETOP,4,))</f>
        <v>M2</v>
      </c>
      <c r="L132" s="142">
        <f>ROUND(D135,2)</f>
        <v>8.4</v>
      </c>
      <c r="M132" s="109">
        <f>IF(J132="SINAPI",VLOOKUP(MDC!I132,SINAPI,4,),VLOOKUP(MDC!I132,SETOP,5,))</f>
        <v>8.43</v>
      </c>
      <c r="N132" s="109">
        <f>ROUND(M132*(1+$C$7),2)</f>
        <v>10.67</v>
      </c>
      <c r="O132" s="148">
        <f>ROUND(L132*M132,2)</f>
        <v>70.81</v>
      </c>
      <c r="P132" s="148">
        <f>ROUND(N132*L132,2)</f>
        <v>89.63</v>
      </c>
      <c r="Q132" s="215"/>
      <c r="R132" s="215"/>
      <c r="W132" s="55"/>
    </row>
    <row r="133" spans="1:23" s="11" customFormat="1" ht="30" customHeight="1">
      <c r="B133" s="317" t="s">
        <v>22305</v>
      </c>
      <c r="C133" s="317"/>
      <c r="D133" s="264">
        <f>(1*2.1)*2</f>
        <v>4.2</v>
      </c>
      <c r="E133" s="130" t="s">
        <v>10</v>
      </c>
      <c r="F133" s="56"/>
      <c r="G133" s="56"/>
      <c r="H133" s="56"/>
      <c r="I133" s="262"/>
      <c r="J133" s="262"/>
      <c r="K133" s="262"/>
      <c r="L133" s="143"/>
      <c r="M133" s="9"/>
      <c r="N133" s="9"/>
      <c r="O133" s="9"/>
      <c r="P133" s="46"/>
      <c r="Q133" s="215"/>
      <c r="R133" s="215"/>
      <c r="W133" s="55"/>
    </row>
    <row r="134" spans="1:23" s="11" customFormat="1" ht="30" customHeight="1">
      <c r="B134" s="317" t="s">
        <v>22306</v>
      </c>
      <c r="C134" s="317"/>
      <c r="D134" s="264">
        <f>(1*2.1)*2</f>
        <v>4.2</v>
      </c>
      <c r="E134" s="130" t="s">
        <v>10</v>
      </c>
      <c r="F134" s="56"/>
      <c r="G134" s="56"/>
      <c r="H134" s="56"/>
      <c r="I134" s="262"/>
      <c r="J134" s="262"/>
      <c r="K134" s="262"/>
      <c r="L134" s="143"/>
      <c r="M134" s="9"/>
      <c r="N134" s="9"/>
      <c r="O134" s="9"/>
      <c r="P134" s="46"/>
      <c r="Q134" s="215"/>
      <c r="R134" s="215"/>
      <c r="W134" s="55"/>
    </row>
    <row r="135" spans="1:23" s="11" customFormat="1" ht="30" customHeight="1">
      <c r="B135" s="315" t="s">
        <v>19592</v>
      </c>
      <c r="C135" s="315"/>
      <c r="D135" s="122">
        <f>SUM(D133:D134)</f>
        <v>8.4</v>
      </c>
      <c r="E135" s="132" t="s">
        <v>10</v>
      </c>
      <c r="F135" s="56"/>
      <c r="G135" s="56"/>
      <c r="H135" s="56"/>
      <c r="I135" s="262"/>
      <c r="J135" s="262"/>
      <c r="K135" s="262"/>
      <c r="L135" s="143"/>
      <c r="M135" s="9"/>
      <c r="N135" s="9"/>
      <c r="O135" s="9"/>
      <c r="P135" s="46"/>
      <c r="Q135" s="215"/>
      <c r="R135" s="215"/>
      <c r="W135" s="55"/>
    </row>
    <row r="136" spans="1:23" s="11" customFormat="1" ht="15.75">
      <c r="A136" s="217"/>
      <c r="B136" s="321"/>
      <c r="C136" s="321"/>
      <c r="D136" s="121"/>
      <c r="E136" s="131"/>
      <c r="F136" s="113"/>
      <c r="G136" s="113"/>
      <c r="H136" s="113"/>
      <c r="I136" s="110"/>
      <c r="J136" s="110"/>
      <c r="K136" s="110"/>
      <c r="L136" s="119"/>
      <c r="M136" s="111"/>
      <c r="N136" s="111"/>
      <c r="O136" s="111"/>
      <c r="P136" s="114"/>
      <c r="Q136" s="215"/>
      <c r="R136" s="215"/>
      <c r="W136" s="55"/>
    </row>
    <row r="137" spans="1:23" s="11" customFormat="1" ht="56.25" customHeight="1">
      <c r="A137" s="105" t="s">
        <v>22330</v>
      </c>
      <c r="B137" s="308" t="str">
        <f>IF(J137="SINAPI",VLOOKUP(MDC!I137,SINAPI,2,),VLOOKUP(MDC!I137,SETOP,3,))</f>
        <v>PINTURA EPÓXI EM SUPERFÍCIES DE AÇO CARBONO, DUAS (2) DEMÃOS, APLICAÇÃO MECÂNICA</v>
      </c>
      <c r="C137" s="308"/>
      <c r="D137" s="308"/>
      <c r="E137" s="308"/>
      <c r="F137" s="308"/>
      <c r="G137" s="308"/>
      <c r="H137" s="308"/>
      <c r="I137" s="108" t="s">
        <v>8141</v>
      </c>
      <c r="J137" s="108" t="s">
        <v>3997</v>
      </c>
      <c r="K137" s="108" t="str">
        <f>IF(J137="SINAPI",VLOOKUP(MDC!I137,SINAPI,3,),VLOOKUP(MDC!I137,SETOP,4,))</f>
        <v>M2</v>
      </c>
      <c r="L137" s="142">
        <f>ROUND(D140,2)</f>
        <v>8.4</v>
      </c>
      <c r="M137" s="109">
        <f>IF(J137="SINAPI",VLOOKUP(MDC!I137,SINAPI,4,),VLOOKUP(MDC!I137,SETOP,5,))</f>
        <v>11.78</v>
      </c>
      <c r="N137" s="109">
        <f>ROUND(M137*(1+$C$7),2)</f>
        <v>14.9</v>
      </c>
      <c r="O137" s="148">
        <f>ROUND(L137*M137,2)</f>
        <v>98.95</v>
      </c>
      <c r="P137" s="148">
        <f>ROUND(N137*L137,2)</f>
        <v>125.16</v>
      </c>
      <c r="Q137" s="215"/>
      <c r="R137" s="215"/>
      <c r="W137" s="55"/>
    </row>
    <row r="138" spans="1:23" s="11" customFormat="1" ht="30" customHeight="1">
      <c r="B138" s="317" t="s">
        <v>22305</v>
      </c>
      <c r="C138" s="317"/>
      <c r="D138" s="264">
        <f>(1*2.1)*2</f>
        <v>4.2</v>
      </c>
      <c r="E138" s="130" t="s">
        <v>10</v>
      </c>
      <c r="F138" s="56"/>
      <c r="G138" s="56"/>
      <c r="H138" s="56"/>
      <c r="I138" s="262"/>
      <c r="J138" s="262"/>
      <c r="K138" s="262"/>
      <c r="L138" s="143"/>
      <c r="M138" s="9"/>
      <c r="N138" s="9"/>
      <c r="O138" s="9"/>
      <c r="P138" s="46"/>
      <c r="Q138" s="215"/>
      <c r="R138" s="215"/>
      <c r="W138" s="55"/>
    </row>
    <row r="139" spans="1:23" s="11" customFormat="1" ht="30" customHeight="1">
      <c r="B139" s="317" t="s">
        <v>22306</v>
      </c>
      <c r="C139" s="317"/>
      <c r="D139" s="264">
        <f>(1*2.1)*2</f>
        <v>4.2</v>
      </c>
      <c r="E139" s="130" t="s">
        <v>10</v>
      </c>
      <c r="F139" s="56"/>
      <c r="G139" s="56"/>
      <c r="H139" s="56"/>
      <c r="I139" s="262"/>
      <c r="J139" s="262"/>
      <c r="K139" s="262"/>
      <c r="L139" s="143"/>
      <c r="M139" s="9"/>
      <c r="N139" s="9"/>
      <c r="O139" s="9"/>
      <c r="P139" s="46"/>
      <c r="Q139" s="215"/>
      <c r="R139" s="215"/>
      <c r="W139" s="55"/>
    </row>
    <row r="140" spans="1:23" s="11" customFormat="1" ht="30" customHeight="1">
      <c r="B140" s="315" t="s">
        <v>19592</v>
      </c>
      <c r="C140" s="315"/>
      <c r="D140" s="122">
        <f>SUM(D138:D139)</f>
        <v>8.4</v>
      </c>
      <c r="E140" s="132" t="s">
        <v>10</v>
      </c>
      <c r="F140" s="56"/>
      <c r="G140" s="56"/>
      <c r="H140" s="56"/>
      <c r="I140" s="262"/>
      <c r="J140" s="262"/>
      <c r="K140" s="262"/>
      <c r="L140" s="143"/>
      <c r="M140" s="9"/>
      <c r="N140" s="9"/>
      <c r="O140" s="9"/>
      <c r="P140" s="46"/>
      <c r="Q140" s="215"/>
      <c r="R140" s="215"/>
      <c r="W140" s="55"/>
    </row>
    <row r="141" spans="1:23" s="11" customFormat="1" ht="15.75">
      <c r="A141" s="217"/>
      <c r="B141" s="321"/>
      <c r="C141" s="321"/>
      <c r="D141" s="121"/>
      <c r="E141" s="131"/>
      <c r="F141" s="113"/>
      <c r="G141" s="113"/>
      <c r="H141" s="113"/>
      <c r="I141" s="110"/>
      <c r="J141" s="110"/>
      <c r="K141" s="110"/>
      <c r="L141" s="119"/>
      <c r="M141" s="111"/>
      <c r="N141" s="111"/>
      <c r="O141" s="111"/>
      <c r="P141" s="114"/>
      <c r="Q141" s="215"/>
      <c r="R141" s="215"/>
      <c r="W141" s="55"/>
    </row>
    <row r="142" spans="1:23" s="11" customFormat="1" ht="56.25" customHeight="1">
      <c r="A142" s="105" t="s">
        <v>22331</v>
      </c>
      <c r="B142" s="308" t="str">
        <f>IF(J142="SINAPI",VLOOKUP(MDC!I142,SINAPI,2,),VLOOKUP(MDC!I142,SETOP,3,))</f>
        <v>QUADRO DE DISTRIBUIÇÃO PARA 36 MÓDULOS COM BARRAMENTO 100 A</v>
      </c>
      <c r="C142" s="308"/>
      <c r="D142" s="308"/>
      <c r="E142" s="308"/>
      <c r="F142" s="308"/>
      <c r="G142" s="308"/>
      <c r="H142" s="308"/>
      <c r="I142" s="108" t="s">
        <v>7138</v>
      </c>
      <c r="J142" s="108" t="s">
        <v>3997</v>
      </c>
      <c r="K142" s="108" t="str">
        <f>IF(J142="SINAPI",VLOOKUP(MDC!I142,SINAPI,3,),VLOOKUP(MDC!I142,SETOP,4,))</f>
        <v>UN</v>
      </c>
      <c r="L142" s="142">
        <f>D145</f>
        <v>2</v>
      </c>
      <c r="M142" s="109">
        <f>IF(J142="SINAPI",VLOOKUP(MDC!I142,SINAPI,4,),VLOOKUP(MDC!I142,SETOP,5,))</f>
        <v>382.79</v>
      </c>
      <c r="N142" s="109">
        <f>ROUND(M142*(1+$C$7),2)</f>
        <v>484.31</v>
      </c>
      <c r="O142" s="148">
        <f>ROUND(L142*M142,2)</f>
        <v>765.58</v>
      </c>
      <c r="P142" s="148">
        <f>ROUND(N142*L142,2)</f>
        <v>968.62</v>
      </c>
      <c r="Q142" s="215"/>
      <c r="R142" s="215"/>
      <c r="W142" s="55"/>
    </row>
    <row r="143" spans="1:23" s="11" customFormat="1" ht="30" customHeight="1">
      <c r="B143" s="317" t="s">
        <v>22305</v>
      </c>
      <c r="C143" s="317"/>
      <c r="D143" s="264">
        <v>1</v>
      </c>
      <c r="E143" s="130" t="s">
        <v>4026</v>
      </c>
      <c r="F143" s="56"/>
      <c r="G143" s="56"/>
      <c r="H143" s="56"/>
      <c r="I143" s="262"/>
      <c r="J143" s="262"/>
      <c r="K143" s="262"/>
      <c r="L143" s="143"/>
      <c r="M143" s="9"/>
      <c r="N143" s="9"/>
      <c r="O143" s="9"/>
      <c r="P143" s="46"/>
      <c r="Q143" s="215"/>
      <c r="R143" s="215"/>
      <c r="W143" s="55"/>
    </row>
    <row r="144" spans="1:23" s="11" customFormat="1" ht="30" customHeight="1">
      <c r="B144" s="317" t="s">
        <v>22306</v>
      </c>
      <c r="C144" s="317"/>
      <c r="D144" s="264">
        <v>1</v>
      </c>
      <c r="E144" s="130" t="s">
        <v>4026</v>
      </c>
      <c r="F144" s="56"/>
      <c r="G144" s="56"/>
      <c r="H144" s="56"/>
      <c r="I144" s="262"/>
      <c r="J144" s="262"/>
      <c r="K144" s="262"/>
      <c r="L144" s="143"/>
      <c r="M144" s="9"/>
      <c r="N144" s="9"/>
      <c r="O144" s="9"/>
      <c r="P144" s="46"/>
      <c r="Q144" s="215"/>
      <c r="R144" s="215"/>
      <c r="W144" s="55"/>
    </row>
    <row r="145" spans="1:23" s="11" customFormat="1" ht="30" customHeight="1">
      <c r="B145" s="315" t="s">
        <v>19592</v>
      </c>
      <c r="C145" s="315"/>
      <c r="D145" s="122">
        <f>SUM(D143:D144)</f>
        <v>2</v>
      </c>
      <c r="E145" s="132" t="s">
        <v>4026</v>
      </c>
      <c r="F145" s="56"/>
      <c r="G145" s="56"/>
      <c r="H145" s="56"/>
      <c r="I145" s="262"/>
      <c r="J145" s="262"/>
      <c r="K145" s="262"/>
      <c r="L145" s="143"/>
      <c r="M145" s="9"/>
      <c r="N145" s="9"/>
      <c r="O145" s="9"/>
      <c r="P145" s="46"/>
      <c r="Q145" s="215"/>
      <c r="R145" s="215"/>
      <c r="W145" s="55"/>
    </row>
    <row r="146" spans="1:23" s="11" customFormat="1" ht="15.75">
      <c r="A146" s="217"/>
      <c r="B146" s="321"/>
      <c r="C146" s="321"/>
      <c r="D146" s="121"/>
      <c r="E146" s="131"/>
      <c r="F146" s="113"/>
      <c r="G146" s="113"/>
      <c r="H146" s="113"/>
      <c r="I146" s="110"/>
      <c r="J146" s="110"/>
      <c r="K146" s="110"/>
      <c r="L146" s="119"/>
      <c r="M146" s="111"/>
      <c r="N146" s="111"/>
      <c r="O146" s="111"/>
      <c r="P146" s="114"/>
      <c r="Q146" s="199"/>
      <c r="R146" s="199"/>
      <c r="W146" s="55"/>
    </row>
    <row r="147" spans="1:23" ht="30" customHeight="1">
      <c r="A147" s="310" t="str">
        <f>"SUBTOTAL - "&amp;B121</f>
        <v xml:space="preserve">SUBTOTAL - CABINE DA TORRE </v>
      </c>
      <c r="B147" s="310"/>
      <c r="C147" s="310"/>
      <c r="D147" s="310"/>
      <c r="E147" s="310"/>
      <c r="F147" s="310"/>
      <c r="G147" s="310"/>
      <c r="H147" s="310"/>
      <c r="I147" s="310"/>
      <c r="J147" s="310"/>
      <c r="K147" s="310"/>
      <c r="L147" s="310"/>
      <c r="M147" s="310"/>
      <c r="N147" s="310"/>
      <c r="O147" s="103">
        <f>SUM(O123:O146)</f>
        <v>2150.62</v>
      </c>
      <c r="P147" s="103">
        <f>SUM(P123:P146)</f>
        <v>2720.9900000000002</v>
      </c>
      <c r="Q147" s="92"/>
      <c r="R147" s="92"/>
    </row>
    <row r="148" spans="1:23" s="11" customFormat="1" ht="15" customHeight="1" thickBot="1">
      <c r="A148" s="156"/>
      <c r="B148" s="156"/>
      <c r="C148" s="156"/>
      <c r="D148" s="157"/>
      <c r="E148" s="158"/>
      <c r="F148" s="156"/>
      <c r="G148" s="156"/>
      <c r="H148" s="156"/>
      <c r="I148" s="156"/>
      <c r="J148" s="156"/>
      <c r="K148" s="156"/>
      <c r="L148" s="159"/>
      <c r="M148" s="156"/>
      <c r="N148" s="156"/>
      <c r="O148" s="160"/>
      <c r="P148" s="160"/>
      <c r="Q148" s="215"/>
      <c r="R148" s="215"/>
      <c r="W148" s="55"/>
    </row>
    <row r="149" spans="1:23" s="11" customFormat="1" ht="30" customHeight="1" thickBot="1">
      <c r="A149" s="161">
        <v>5</v>
      </c>
      <c r="B149" s="311" t="s">
        <v>19646</v>
      </c>
      <c r="C149" s="311"/>
      <c r="D149" s="311"/>
      <c r="E149" s="311"/>
      <c r="F149" s="311"/>
      <c r="G149" s="311"/>
      <c r="H149" s="311"/>
      <c r="I149" s="311"/>
      <c r="J149" s="311"/>
      <c r="K149" s="311"/>
      <c r="L149" s="311"/>
      <c r="M149" s="311"/>
      <c r="N149" s="311"/>
      <c r="O149" s="311"/>
      <c r="P149" s="311"/>
      <c r="Q149" s="32"/>
      <c r="R149" s="199"/>
      <c r="W149" s="55"/>
    </row>
    <row r="150" spans="1:23" s="11" customFormat="1" ht="34.5" customHeight="1">
      <c r="A150" s="232" t="s">
        <v>22332</v>
      </c>
      <c r="B150" s="318" t="str">
        <f>IF(J150="SINAPI",VLOOKUP(MDC!I150,SINAPI,2,),VLOOKUP(MDC!I150,SETOP,3,))</f>
        <v>LIMPEZA FINAL PARA ENTREGA DA OBRA</v>
      </c>
      <c r="C150" s="318"/>
      <c r="D150" s="318"/>
      <c r="E150" s="318"/>
      <c r="F150" s="318"/>
      <c r="G150" s="318"/>
      <c r="H150" s="318"/>
      <c r="I150" s="108" t="s">
        <v>7899</v>
      </c>
      <c r="J150" s="108" t="s">
        <v>3997</v>
      </c>
      <c r="K150" s="108" t="str">
        <f>IF(J150="SINAPI",VLOOKUP(MDC!I150,SINAPI,3,),VLOOKUP(MDC!I150,SETOP,4,))</f>
        <v>M2</v>
      </c>
      <c r="L150" s="142">
        <f>ROUND(D151,2)</f>
        <v>573.97</v>
      </c>
      <c r="M150" s="109">
        <f>IF(J150="SINAPI",VLOOKUP(MDC!I150,SINAPI,4,),VLOOKUP(MDC!I150,SETOP,5,))</f>
        <v>4.55</v>
      </c>
      <c r="N150" s="109">
        <f t="shared" ref="N150" si="531">ROUND(M150*(1+$C$7),2)</f>
        <v>5.76</v>
      </c>
      <c r="O150" s="148">
        <f t="shared" ref="O150" si="532">ROUND(L150*M150,2)</f>
        <v>2611.56</v>
      </c>
      <c r="P150" s="148">
        <f t="shared" ref="P150" si="533">ROUND(N150*L150,2)</f>
        <v>3306.07</v>
      </c>
      <c r="Q150" s="215"/>
      <c r="R150" s="215"/>
      <c r="W150" s="55"/>
    </row>
    <row r="151" spans="1:23" s="11" customFormat="1" ht="30" customHeight="1">
      <c r="B151" s="328" t="s">
        <v>19794</v>
      </c>
      <c r="C151" s="328"/>
      <c r="D151" s="226">
        <v>573.97</v>
      </c>
      <c r="E151" s="133" t="s">
        <v>10</v>
      </c>
      <c r="F151" s="197"/>
      <c r="G151" s="197"/>
      <c r="H151" s="197"/>
      <c r="I151" s="215"/>
      <c r="J151" s="215"/>
      <c r="K151" s="215"/>
      <c r="L151" s="226"/>
      <c r="M151" s="227"/>
      <c r="N151" s="227"/>
      <c r="O151" s="227"/>
      <c r="P151" s="46"/>
      <c r="Q151" s="215"/>
      <c r="R151" s="215"/>
      <c r="W151" s="55"/>
    </row>
    <row r="152" spans="1:23" s="11" customFormat="1" ht="15.75">
      <c r="A152" s="229"/>
      <c r="B152" s="321"/>
      <c r="C152" s="321"/>
      <c r="D152" s="121"/>
      <c r="E152" s="131"/>
      <c r="F152" s="113"/>
      <c r="G152" s="113"/>
      <c r="H152" s="113"/>
      <c r="I152" s="216"/>
      <c r="J152" s="216"/>
      <c r="K152" s="216"/>
      <c r="L152" s="121"/>
      <c r="M152" s="230"/>
      <c r="N152" s="230"/>
      <c r="O152" s="230"/>
      <c r="P152" s="114"/>
      <c r="Q152" s="215"/>
      <c r="R152" s="215"/>
      <c r="W152" s="55"/>
    </row>
    <row r="153" spans="1:23" s="11" customFormat="1" ht="30" customHeight="1">
      <c r="A153" s="310" t="str">
        <f>"SUBTOTAL - "&amp;B149</f>
        <v>SUBTOTAL - SERVIÇOS FINAIS</v>
      </c>
      <c r="B153" s="310"/>
      <c r="C153" s="310"/>
      <c r="D153" s="310"/>
      <c r="E153" s="310"/>
      <c r="F153" s="310"/>
      <c r="G153" s="310"/>
      <c r="H153" s="310"/>
      <c r="I153" s="310"/>
      <c r="J153" s="310"/>
      <c r="K153" s="310"/>
      <c r="L153" s="310"/>
      <c r="M153" s="310"/>
      <c r="N153" s="310"/>
      <c r="O153" s="150">
        <f>SUM(O150)</f>
        <v>2611.56</v>
      </c>
      <c r="P153" s="150">
        <f>SUM(P150)</f>
        <v>3306.07</v>
      </c>
      <c r="Q153" s="202"/>
      <c r="R153" s="61"/>
      <c r="W153" s="55"/>
    </row>
    <row r="154" spans="1:23" s="11" customFormat="1" ht="15" customHeight="1" thickBot="1">
      <c r="A154" s="198"/>
      <c r="B154" s="198"/>
      <c r="C154" s="198"/>
      <c r="D154" s="123"/>
      <c r="E154" s="134"/>
      <c r="F154" s="198"/>
      <c r="G154" s="198"/>
      <c r="H154" s="198"/>
      <c r="I154" s="198"/>
      <c r="J154" s="198"/>
      <c r="K154" s="198"/>
      <c r="L154" s="144"/>
      <c r="M154" s="198"/>
      <c r="N154" s="198"/>
      <c r="O154" s="101"/>
      <c r="P154" s="101"/>
      <c r="Q154" s="199"/>
      <c r="R154" s="199"/>
      <c r="W154" s="55"/>
    </row>
    <row r="155" spans="1:23" s="11" customFormat="1" ht="30" customHeight="1" thickBot="1">
      <c r="A155" s="175"/>
      <c r="B155" s="311" t="s">
        <v>19594</v>
      </c>
      <c r="C155" s="311"/>
      <c r="D155" s="311"/>
      <c r="E155" s="311"/>
      <c r="F155" s="311"/>
      <c r="G155" s="311"/>
      <c r="H155" s="311"/>
      <c r="I155" s="311"/>
      <c r="J155" s="311"/>
      <c r="K155" s="311"/>
      <c r="L155" s="311"/>
      <c r="M155" s="311"/>
      <c r="N155" s="311"/>
      <c r="O155" s="311"/>
      <c r="P155" s="311"/>
      <c r="Q155" s="199"/>
      <c r="R155" s="115"/>
      <c r="W155" s="55"/>
    </row>
    <row r="156" spans="1:23" s="11" customFormat="1" ht="15" customHeight="1" thickBot="1">
      <c r="A156" s="169"/>
      <c r="B156" s="169"/>
      <c r="C156" s="169"/>
      <c r="D156" s="170"/>
      <c r="E156" s="171"/>
      <c r="F156" s="169"/>
      <c r="G156" s="169"/>
      <c r="H156" s="169"/>
      <c r="I156" s="169"/>
      <c r="J156" s="169"/>
      <c r="K156" s="169"/>
      <c r="L156" s="172"/>
      <c r="M156" s="169"/>
      <c r="N156" s="169"/>
      <c r="O156" s="169"/>
      <c r="P156" s="169"/>
      <c r="Q156" s="199"/>
      <c r="R156" s="34"/>
      <c r="W156" s="55"/>
    </row>
    <row r="157" spans="1:23" s="42" customFormat="1" ht="30" customHeight="1" thickBot="1">
      <c r="A157" s="322" t="s">
        <v>19643</v>
      </c>
      <c r="B157" s="322"/>
      <c r="C157" s="322"/>
      <c r="D157" s="322"/>
      <c r="E157" s="322"/>
      <c r="F157" s="322"/>
      <c r="G157" s="322"/>
      <c r="H157" s="322"/>
      <c r="I157" s="322"/>
      <c r="J157" s="322"/>
      <c r="K157" s="322"/>
      <c r="L157" s="322"/>
      <c r="M157" s="322"/>
      <c r="N157" s="322"/>
      <c r="O157" s="322"/>
      <c r="P157" s="162">
        <f>SUM(O153,O147,O119,O63)</f>
        <v>132021.95000000001</v>
      </c>
      <c r="R157" s="62"/>
      <c r="W157" s="59"/>
    </row>
    <row r="158" spans="1:23" s="42" customFormat="1" ht="30" customHeight="1">
      <c r="A158" s="102"/>
      <c r="B158" s="310" t="s">
        <v>24</v>
      </c>
      <c r="C158" s="310"/>
      <c r="D158" s="310"/>
      <c r="E158" s="310"/>
      <c r="F158" s="310"/>
      <c r="G158" s="310"/>
      <c r="H158" s="310"/>
      <c r="I158" s="310"/>
      <c r="J158" s="310"/>
      <c r="K158" s="310"/>
      <c r="L158" s="310"/>
      <c r="M158" s="310"/>
      <c r="N158" s="310"/>
      <c r="O158" s="310"/>
      <c r="P158" s="162">
        <f>SUM(O153,O147,O119,O63,O20)</f>
        <v>135260.65000000002</v>
      </c>
      <c r="Q158" s="63"/>
      <c r="R158" s="63"/>
      <c r="W158" s="59"/>
    </row>
    <row r="159" spans="1:23" s="42" customFormat="1" ht="30" customHeight="1">
      <c r="A159" s="104"/>
      <c r="B159" s="310" t="s">
        <v>19644</v>
      </c>
      <c r="C159" s="310"/>
      <c r="D159" s="310"/>
      <c r="E159" s="310"/>
      <c r="F159" s="310"/>
      <c r="G159" s="310"/>
      <c r="H159" s="310"/>
      <c r="I159" s="310"/>
      <c r="J159" s="310"/>
      <c r="K159" s="310"/>
      <c r="L159" s="310"/>
      <c r="M159" s="310"/>
      <c r="N159" s="310"/>
      <c r="O159" s="310"/>
      <c r="P159" s="103">
        <f>P160-P158</f>
        <v>35872.119999999995</v>
      </c>
      <c r="Q159" s="62"/>
      <c r="R159" s="63"/>
      <c r="W159" s="59"/>
    </row>
    <row r="160" spans="1:23" s="42" customFormat="1" ht="30" customHeight="1" thickBot="1">
      <c r="A160" s="323" t="s">
        <v>11</v>
      </c>
      <c r="B160" s="323"/>
      <c r="C160" s="323"/>
      <c r="D160" s="323"/>
      <c r="E160" s="323"/>
      <c r="F160" s="323"/>
      <c r="G160" s="323"/>
      <c r="H160" s="323"/>
      <c r="I160" s="323"/>
      <c r="J160" s="323"/>
      <c r="K160" s="323"/>
      <c r="L160" s="323"/>
      <c r="M160" s="323"/>
      <c r="N160" s="323"/>
      <c r="O160" s="323"/>
      <c r="P160" s="163">
        <f>SUM(P153,P147,P119,P63,P20)</f>
        <v>171132.77000000002</v>
      </c>
      <c r="Q160" s="62"/>
      <c r="R160" s="62"/>
      <c r="W160" s="59"/>
    </row>
    <row r="161" spans="1:23" s="42" customFormat="1" ht="18.75" customHeight="1">
      <c r="A161" s="17"/>
      <c r="B161" s="17"/>
      <c r="C161" s="17"/>
      <c r="D161" s="124"/>
      <c r="E161" s="135"/>
      <c r="F161" s="17"/>
      <c r="G161" s="17"/>
      <c r="H161" s="17"/>
      <c r="I161" s="17"/>
      <c r="J161" s="17"/>
      <c r="K161" s="17"/>
      <c r="L161" s="145"/>
      <c r="M161" s="17"/>
      <c r="N161" s="17"/>
      <c r="O161" s="18"/>
      <c r="P161" s="18"/>
      <c r="Q161" s="62"/>
      <c r="R161" s="62"/>
      <c r="W161" s="59"/>
    </row>
    <row r="162" spans="1:23" s="42" customFormat="1" ht="18.75" customHeight="1">
      <c r="A162" s="12"/>
      <c r="B162" s="12"/>
      <c r="C162" s="12"/>
      <c r="D162" s="125"/>
      <c r="E162" s="135"/>
      <c r="F162" s="12"/>
      <c r="G162" s="12"/>
      <c r="H162" s="12"/>
      <c r="I162" s="17"/>
      <c r="J162" s="17"/>
      <c r="K162" s="17"/>
      <c r="L162" s="145"/>
      <c r="M162" s="17"/>
      <c r="N162" s="17"/>
      <c r="O162" s="43"/>
      <c r="P162" s="43"/>
      <c r="Q162" s="62"/>
      <c r="R162" s="62"/>
      <c r="W162" s="59"/>
    </row>
    <row r="163" spans="1:23" s="42" customFormat="1" ht="18.75" customHeight="1">
      <c r="A163" s="17"/>
      <c r="B163" s="17"/>
      <c r="C163" s="17"/>
      <c r="D163" s="124"/>
      <c r="E163" s="135"/>
      <c r="F163" s="17"/>
      <c r="G163" s="17"/>
      <c r="H163" s="17"/>
      <c r="I163" s="17"/>
      <c r="J163" s="17"/>
      <c r="K163" s="17"/>
      <c r="L163" s="145"/>
      <c r="M163" s="17"/>
      <c r="N163" s="17"/>
      <c r="O163" s="18"/>
      <c r="P163" s="18"/>
      <c r="Q163" s="62"/>
      <c r="R163" s="62"/>
      <c r="W163" s="59"/>
    </row>
    <row r="164" spans="1:23" s="42" customFormat="1" ht="18.75" customHeight="1">
      <c r="A164" s="12"/>
      <c r="B164" s="324" t="s">
        <v>16</v>
      </c>
      <c r="C164" s="324"/>
      <c r="D164" s="324"/>
      <c r="E164" s="325"/>
      <c r="F164" s="325"/>
      <c r="G164" s="325"/>
      <c r="H164" s="325"/>
      <c r="I164" s="325"/>
      <c r="J164" s="325"/>
      <c r="K164" s="325"/>
      <c r="L164" s="325"/>
      <c r="M164" s="12"/>
      <c r="N164" s="12"/>
      <c r="O164" s="13"/>
      <c r="P164" s="84"/>
      <c r="Q164" s="62"/>
      <c r="R164" s="62"/>
      <c r="W164" s="59"/>
    </row>
    <row r="165" spans="1:23" s="42" customFormat="1" ht="18.75" customHeight="1">
      <c r="A165" s="84"/>
      <c r="B165" s="324"/>
      <c r="C165" s="324"/>
      <c r="D165" s="324"/>
      <c r="E165" s="326" t="s">
        <v>22333</v>
      </c>
      <c r="F165" s="326"/>
      <c r="G165" s="326"/>
      <c r="H165" s="326"/>
      <c r="I165" s="326"/>
      <c r="J165" s="326"/>
      <c r="K165" s="326"/>
      <c r="L165" s="140"/>
      <c r="M165" s="84"/>
      <c r="N165" s="84"/>
      <c r="O165" s="16"/>
      <c r="P165" s="84"/>
      <c r="Q165" s="62"/>
      <c r="R165" s="62"/>
      <c r="W165" s="59"/>
    </row>
    <row r="166" spans="1:23" s="11" customFormat="1" ht="15.6" customHeight="1">
      <c r="A166" s="84"/>
      <c r="B166" s="324"/>
      <c r="C166" s="324"/>
      <c r="D166" s="324"/>
      <c r="E166" s="327" t="s">
        <v>22334</v>
      </c>
      <c r="F166" s="327"/>
      <c r="G166" s="327"/>
      <c r="H166" s="327"/>
      <c r="I166" s="327"/>
      <c r="J166" s="327"/>
      <c r="K166" s="327"/>
      <c r="L166" s="140"/>
      <c r="M166" s="84"/>
      <c r="N166" s="84"/>
      <c r="O166" s="16"/>
      <c r="P166" s="84"/>
      <c r="Q166" s="34"/>
      <c r="R166" s="34"/>
      <c r="W166" s="55"/>
    </row>
    <row r="167" spans="1:23" s="11" customFormat="1" ht="15.75">
      <c r="A167" s="84"/>
      <c r="B167" s="85"/>
      <c r="C167" s="85"/>
      <c r="D167" s="126"/>
      <c r="E167" s="136"/>
      <c r="F167" s="86"/>
      <c r="G167" s="86"/>
      <c r="H167" s="86"/>
      <c r="I167" s="86"/>
      <c r="J167" s="86"/>
      <c r="K167" s="86"/>
      <c r="L167" s="140"/>
      <c r="M167" s="84"/>
      <c r="N167" s="84"/>
      <c r="O167" s="16"/>
      <c r="P167" s="84"/>
      <c r="Q167" s="34"/>
      <c r="R167" s="34"/>
      <c r="W167" s="55"/>
    </row>
    <row r="168" spans="1:23" s="11" customFormat="1" ht="15.75">
      <c r="A168" s="1"/>
      <c r="B168" s="1"/>
      <c r="C168" s="1"/>
      <c r="D168" s="117"/>
      <c r="E168" s="137"/>
      <c r="F168" s="1"/>
      <c r="G168" s="1"/>
      <c r="H168" s="1"/>
      <c r="I168" s="1"/>
      <c r="J168" s="1"/>
      <c r="K168" s="1"/>
      <c r="L168" s="146"/>
      <c r="M168" s="1"/>
      <c r="N168" s="1"/>
      <c r="O168" s="1"/>
      <c r="P168" s="10"/>
      <c r="Q168" s="34"/>
      <c r="R168" s="34"/>
      <c r="W168" s="55"/>
    </row>
    <row r="169" spans="1:23" s="11" customFormat="1" ht="15.75">
      <c r="A169" s="1"/>
      <c r="B169" s="1"/>
      <c r="C169" s="1"/>
      <c r="D169" s="117"/>
      <c r="E169" s="137"/>
      <c r="F169" s="1"/>
      <c r="G169" s="1"/>
      <c r="H169" s="1"/>
      <c r="I169" s="1"/>
      <c r="J169" s="1"/>
      <c r="K169" s="1"/>
      <c r="L169" s="146"/>
      <c r="M169" s="1"/>
      <c r="N169" s="1"/>
      <c r="O169" s="1"/>
      <c r="P169" s="10"/>
      <c r="Q169" s="34"/>
      <c r="R169" s="34"/>
      <c r="W169" s="55"/>
    </row>
    <row r="170" spans="1:23" s="11" customFormat="1" ht="15.75">
      <c r="A170" s="1"/>
      <c r="B170" s="1"/>
      <c r="C170" s="1"/>
      <c r="D170" s="117"/>
      <c r="E170" s="137"/>
      <c r="F170" s="1"/>
      <c r="G170" s="1"/>
      <c r="H170" s="1"/>
      <c r="I170" s="1"/>
      <c r="J170" s="1"/>
      <c r="K170" s="1"/>
      <c r="L170" s="146"/>
      <c r="M170" s="1"/>
      <c r="N170" s="1"/>
      <c r="O170" s="1"/>
      <c r="P170" s="10"/>
      <c r="Q170" s="34"/>
      <c r="R170" s="34"/>
      <c r="W170" s="55"/>
    </row>
    <row r="171" spans="1:23" s="11" customFormat="1" ht="15.75">
      <c r="A171" s="1"/>
      <c r="B171" s="1"/>
      <c r="C171" s="1"/>
      <c r="D171" s="117"/>
      <c r="E171" s="137"/>
      <c r="F171" s="1"/>
      <c r="G171" s="1"/>
      <c r="H171" s="1"/>
      <c r="I171" s="1"/>
      <c r="J171" s="1"/>
      <c r="K171" s="1"/>
      <c r="L171" s="146"/>
      <c r="M171" s="1"/>
      <c r="N171" s="1"/>
      <c r="O171" s="1"/>
      <c r="P171" s="10"/>
      <c r="Q171" s="34"/>
      <c r="R171" s="34"/>
      <c r="W171" s="55"/>
    </row>
    <row r="172" spans="1:23" s="11" customFormat="1" ht="15.75">
      <c r="A172" s="1"/>
      <c r="B172" s="1"/>
      <c r="C172" s="1"/>
      <c r="D172" s="117"/>
      <c r="E172" s="137"/>
      <c r="F172" s="1"/>
      <c r="G172" s="1"/>
      <c r="H172" s="1"/>
      <c r="I172" s="1"/>
      <c r="J172" s="1"/>
      <c r="K172" s="1"/>
      <c r="L172" s="146"/>
      <c r="M172" s="1"/>
      <c r="N172" s="1"/>
      <c r="O172" s="1"/>
      <c r="P172" s="10"/>
      <c r="Q172" s="34"/>
      <c r="R172" s="34"/>
      <c r="W172" s="55"/>
    </row>
    <row r="173" spans="1:23" s="11" customFormat="1" ht="15.75">
      <c r="A173" s="1"/>
      <c r="B173" s="1"/>
      <c r="C173" s="1"/>
      <c r="D173" s="117"/>
      <c r="E173" s="137"/>
      <c r="F173" s="1"/>
      <c r="G173" s="1"/>
      <c r="H173" s="1"/>
      <c r="I173" s="1"/>
      <c r="J173" s="1"/>
      <c r="K173" s="1"/>
      <c r="L173" s="146"/>
      <c r="M173" s="1"/>
      <c r="N173" s="1"/>
      <c r="O173" s="1"/>
      <c r="P173" s="10"/>
      <c r="Q173" s="34"/>
      <c r="R173" s="34"/>
      <c r="W173" s="55"/>
    </row>
    <row r="174" spans="1:23" s="11" customFormat="1" ht="15.75">
      <c r="A174" s="1"/>
      <c r="B174" s="1"/>
      <c r="C174" s="1"/>
      <c r="D174" s="117"/>
      <c r="E174" s="137"/>
      <c r="F174" s="1"/>
      <c r="G174" s="1"/>
      <c r="H174" s="1"/>
      <c r="I174" s="1"/>
      <c r="J174" s="1"/>
      <c r="K174" s="1"/>
      <c r="L174" s="146"/>
      <c r="M174" s="1"/>
      <c r="N174" s="1"/>
      <c r="O174" s="1"/>
      <c r="P174" s="10"/>
      <c r="Q174" s="34"/>
      <c r="R174" s="34"/>
      <c r="W174" s="55"/>
    </row>
    <row r="175" spans="1:23" s="11" customFormat="1" ht="15.75">
      <c r="A175" s="1"/>
      <c r="B175" s="1"/>
      <c r="C175" s="1"/>
      <c r="D175" s="117"/>
      <c r="E175" s="137"/>
      <c r="F175" s="1"/>
      <c r="G175" s="1"/>
      <c r="H175" s="1"/>
      <c r="I175" s="1"/>
      <c r="J175" s="1"/>
      <c r="K175" s="1"/>
      <c r="L175" s="146"/>
      <c r="M175" s="1"/>
      <c r="N175" s="1"/>
      <c r="O175" s="1"/>
      <c r="P175" s="10"/>
      <c r="Q175" s="34"/>
      <c r="R175" s="34"/>
      <c r="W175" s="55"/>
    </row>
    <row r="176" spans="1:23" s="11" customFormat="1" ht="15.75">
      <c r="A176" s="1"/>
      <c r="B176" s="1"/>
      <c r="C176" s="1"/>
      <c r="D176" s="117"/>
      <c r="E176" s="137"/>
      <c r="F176" s="1"/>
      <c r="G176" s="1"/>
      <c r="H176" s="1"/>
      <c r="I176" s="1"/>
      <c r="J176" s="1"/>
      <c r="K176" s="1"/>
      <c r="L176" s="146"/>
      <c r="M176" s="1"/>
      <c r="N176" s="1"/>
      <c r="O176" s="1"/>
      <c r="P176" s="10"/>
      <c r="Q176" s="34"/>
      <c r="R176" s="34"/>
      <c r="W176" s="55"/>
    </row>
    <row r="177" spans="1:23" s="11" customFormat="1" ht="15.75">
      <c r="A177" s="1"/>
      <c r="B177" s="1"/>
      <c r="C177" s="1"/>
      <c r="D177" s="117"/>
      <c r="E177" s="137"/>
      <c r="F177" s="1"/>
      <c r="G177" s="1"/>
      <c r="H177" s="1"/>
      <c r="I177" s="1"/>
      <c r="J177" s="1"/>
      <c r="K177" s="1"/>
      <c r="L177" s="146"/>
      <c r="M177" s="1"/>
      <c r="N177" s="1"/>
      <c r="O177" s="1"/>
      <c r="P177" s="10"/>
      <c r="Q177" s="34"/>
      <c r="R177" s="34"/>
      <c r="W177" s="55"/>
    </row>
    <row r="178" spans="1:23" s="11" customFormat="1" ht="15.75">
      <c r="A178" s="1"/>
      <c r="B178" s="1"/>
      <c r="C178" s="1"/>
      <c r="D178" s="117"/>
      <c r="E178" s="137"/>
      <c r="F178" s="1"/>
      <c r="G178" s="1"/>
      <c r="H178" s="1"/>
      <c r="I178" s="1"/>
      <c r="J178" s="1"/>
      <c r="K178" s="1"/>
      <c r="L178" s="146"/>
      <c r="M178" s="1"/>
      <c r="N178" s="1"/>
      <c r="O178" s="1"/>
      <c r="P178" s="10"/>
      <c r="Q178" s="34"/>
      <c r="R178" s="34"/>
      <c r="W178" s="55"/>
    </row>
    <row r="179" spans="1:23" s="11" customFormat="1" ht="15.75">
      <c r="A179" s="1"/>
      <c r="B179" s="1"/>
      <c r="C179" s="1"/>
      <c r="D179" s="117"/>
      <c r="E179" s="137"/>
      <c r="F179" s="1"/>
      <c r="G179" s="1"/>
      <c r="H179" s="1"/>
      <c r="I179" s="1"/>
      <c r="J179" s="1"/>
      <c r="K179" s="1"/>
      <c r="L179" s="146"/>
      <c r="M179" s="1"/>
      <c r="N179" s="1"/>
      <c r="O179" s="1"/>
      <c r="P179" s="10"/>
      <c r="Q179" s="34"/>
      <c r="R179" s="34"/>
      <c r="W179" s="55"/>
    </row>
    <row r="180" spans="1:23" s="11" customFormat="1" ht="15.75">
      <c r="A180" s="1"/>
      <c r="B180" s="1"/>
      <c r="C180" s="1"/>
      <c r="D180" s="117"/>
      <c r="E180" s="137"/>
      <c r="F180" s="1"/>
      <c r="G180" s="1"/>
      <c r="H180" s="1"/>
      <c r="I180" s="1"/>
      <c r="J180" s="1"/>
      <c r="K180" s="1"/>
      <c r="L180" s="146"/>
      <c r="M180" s="1"/>
      <c r="N180" s="1"/>
      <c r="O180" s="1"/>
      <c r="P180" s="10"/>
      <c r="Q180" s="34"/>
      <c r="R180" s="34"/>
      <c r="W180" s="55"/>
    </row>
    <row r="181" spans="1:23" s="11" customFormat="1" ht="15.75">
      <c r="A181" s="1"/>
      <c r="B181" s="1"/>
      <c r="C181" s="1"/>
      <c r="D181" s="117"/>
      <c r="E181" s="137"/>
      <c r="F181" s="1"/>
      <c r="G181" s="1"/>
      <c r="H181" s="1"/>
      <c r="I181" s="1"/>
      <c r="J181" s="1"/>
      <c r="K181" s="1"/>
      <c r="L181" s="146"/>
      <c r="M181" s="1"/>
      <c r="N181" s="1"/>
      <c r="O181" s="1"/>
      <c r="P181" s="10"/>
      <c r="Q181" s="34"/>
      <c r="R181" s="34"/>
      <c r="W181" s="55"/>
    </row>
    <row r="182" spans="1:23" s="11" customFormat="1" ht="15.75">
      <c r="A182" s="1"/>
      <c r="B182" s="1"/>
      <c r="C182" s="1"/>
      <c r="D182" s="117"/>
      <c r="E182" s="137"/>
      <c r="F182" s="1"/>
      <c r="G182" s="1"/>
      <c r="H182" s="1"/>
      <c r="I182" s="1"/>
      <c r="J182" s="1"/>
      <c r="K182" s="1"/>
      <c r="L182" s="146"/>
      <c r="M182" s="1"/>
      <c r="N182" s="1"/>
      <c r="O182" s="1"/>
      <c r="P182" s="10"/>
      <c r="Q182" s="34"/>
      <c r="R182" s="34"/>
      <c r="W182" s="55"/>
    </row>
    <row r="183" spans="1:23" s="11" customFormat="1" ht="15.75">
      <c r="A183" s="1"/>
      <c r="B183" s="1"/>
      <c r="C183" s="1"/>
      <c r="D183" s="117"/>
      <c r="E183" s="137"/>
      <c r="F183" s="1"/>
      <c r="G183" s="1"/>
      <c r="H183" s="1"/>
      <c r="I183" s="1"/>
      <c r="J183" s="1"/>
      <c r="K183" s="1"/>
      <c r="L183" s="146"/>
      <c r="M183" s="1"/>
      <c r="N183" s="1"/>
      <c r="O183" s="1"/>
      <c r="P183" s="10"/>
      <c r="Q183" s="34"/>
      <c r="R183" s="34"/>
      <c r="W183" s="55"/>
    </row>
    <row r="184" spans="1:23" s="11" customFormat="1" ht="15.75">
      <c r="A184" s="1"/>
      <c r="B184" s="1"/>
      <c r="C184" s="1"/>
      <c r="D184" s="117"/>
      <c r="E184" s="137"/>
      <c r="F184" s="1"/>
      <c r="G184" s="1"/>
      <c r="H184" s="1"/>
      <c r="I184" s="1"/>
      <c r="J184" s="1"/>
      <c r="K184" s="1"/>
      <c r="L184" s="146"/>
      <c r="M184" s="1"/>
      <c r="N184" s="1"/>
      <c r="O184" s="1"/>
      <c r="P184" s="10"/>
      <c r="Q184" s="34"/>
      <c r="R184" s="34"/>
      <c r="W184" s="55"/>
    </row>
    <row r="185" spans="1:23" s="11" customFormat="1" ht="15.75">
      <c r="A185" s="1"/>
      <c r="B185" s="1"/>
      <c r="C185" s="1"/>
      <c r="D185" s="117"/>
      <c r="E185" s="137"/>
      <c r="F185" s="1"/>
      <c r="G185" s="1"/>
      <c r="H185" s="1"/>
      <c r="I185" s="1"/>
      <c r="J185" s="1"/>
      <c r="K185" s="1"/>
      <c r="L185" s="146"/>
      <c r="M185" s="1"/>
      <c r="N185" s="1"/>
      <c r="O185" s="1"/>
      <c r="P185" s="10"/>
      <c r="Q185" s="34"/>
      <c r="R185" s="34"/>
      <c r="W185" s="55"/>
    </row>
    <row r="186" spans="1:23" s="11" customFormat="1" ht="15.75">
      <c r="A186" s="1"/>
      <c r="B186" s="1"/>
      <c r="C186" s="1"/>
      <c r="D186" s="117"/>
      <c r="E186" s="137"/>
      <c r="F186" s="1"/>
      <c r="G186" s="1"/>
      <c r="H186" s="1"/>
      <c r="I186" s="1"/>
      <c r="J186" s="1"/>
      <c r="K186" s="1"/>
      <c r="L186" s="146"/>
      <c r="M186" s="1"/>
      <c r="N186" s="1"/>
      <c r="O186" s="1"/>
      <c r="P186" s="10"/>
      <c r="Q186" s="34"/>
      <c r="R186" s="34"/>
      <c r="W186" s="55"/>
    </row>
    <row r="187" spans="1:23" s="11" customFormat="1" ht="15.75">
      <c r="A187" s="1"/>
      <c r="B187" s="1"/>
      <c r="C187" s="1"/>
      <c r="D187" s="117"/>
      <c r="E187" s="137"/>
      <c r="F187" s="1"/>
      <c r="G187" s="1"/>
      <c r="H187" s="1"/>
      <c r="I187" s="1"/>
      <c r="J187" s="1"/>
      <c r="K187" s="1"/>
      <c r="L187" s="146"/>
      <c r="M187" s="1"/>
      <c r="N187" s="1"/>
      <c r="O187" s="1"/>
      <c r="P187" s="10"/>
      <c r="Q187" s="34"/>
      <c r="R187" s="34"/>
      <c r="W187" s="55"/>
    </row>
    <row r="188" spans="1:23" s="11" customFormat="1" ht="15.75">
      <c r="A188" s="1"/>
      <c r="B188" s="1"/>
      <c r="C188" s="1"/>
      <c r="D188" s="117"/>
      <c r="E188" s="137"/>
      <c r="F188" s="1"/>
      <c r="G188" s="1"/>
      <c r="H188" s="1"/>
      <c r="I188" s="1"/>
      <c r="J188" s="1"/>
      <c r="K188" s="1"/>
      <c r="L188" s="146"/>
      <c r="M188" s="1"/>
      <c r="N188" s="1"/>
      <c r="O188" s="1"/>
      <c r="P188" s="10"/>
      <c r="Q188" s="34"/>
      <c r="R188" s="34"/>
      <c r="W188" s="55"/>
    </row>
    <row r="189" spans="1:23" s="11" customFormat="1" ht="15.75">
      <c r="A189" s="1"/>
      <c r="B189" s="1"/>
      <c r="C189" s="1"/>
      <c r="D189" s="117"/>
      <c r="E189" s="137"/>
      <c r="F189" s="1"/>
      <c r="G189" s="1"/>
      <c r="H189" s="1"/>
      <c r="I189" s="1"/>
      <c r="J189" s="1"/>
      <c r="K189" s="1"/>
      <c r="L189" s="146"/>
      <c r="M189" s="1"/>
      <c r="N189" s="1"/>
      <c r="O189" s="1"/>
      <c r="P189" s="10"/>
      <c r="Q189" s="34"/>
      <c r="R189" s="34"/>
      <c r="W189" s="55"/>
    </row>
    <row r="190" spans="1:23" s="11" customFormat="1" ht="15.75">
      <c r="A190" s="1"/>
      <c r="B190" s="1"/>
      <c r="C190" s="1"/>
      <c r="D190" s="117"/>
      <c r="E190" s="137"/>
      <c r="F190" s="1"/>
      <c r="G190" s="1"/>
      <c r="H190" s="1"/>
      <c r="I190" s="1"/>
      <c r="J190" s="1"/>
      <c r="K190" s="1"/>
      <c r="L190" s="146"/>
      <c r="M190" s="1"/>
      <c r="N190" s="1"/>
      <c r="O190" s="1"/>
      <c r="P190" s="10"/>
      <c r="Q190" s="34"/>
      <c r="R190" s="34"/>
      <c r="W190" s="55"/>
    </row>
    <row r="191" spans="1:23" s="11" customFormat="1" ht="15.75">
      <c r="A191" s="1"/>
      <c r="B191" s="1"/>
      <c r="C191" s="1"/>
      <c r="D191" s="117"/>
      <c r="E191" s="137"/>
      <c r="F191" s="1"/>
      <c r="G191" s="1"/>
      <c r="H191" s="1"/>
      <c r="I191" s="1"/>
      <c r="J191" s="1"/>
      <c r="K191" s="1"/>
      <c r="L191" s="146"/>
      <c r="M191" s="1"/>
      <c r="N191" s="1"/>
      <c r="O191" s="1"/>
      <c r="P191" s="10"/>
      <c r="Q191" s="34"/>
      <c r="R191" s="34"/>
      <c r="W191" s="55"/>
    </row>
    <row r="192" spans="1:23" s="11" customFormat="1" ht="15.75">
      <c r="A192" s="1"/>
      <c r="B192" s="1"/>
      <c r="C192" s="1"/>
      <c r="D192" s="117"/>
      <c r="E192" s="137"/>
      <c r="F192" s="1"/>
      <c r="G192" s="1"/>
      <c r="H192" s="1"/>
      <c r="I192" s="1"/>
      <c r="J192" s="1"/>
      <c r="K192" s="1"/>
      <c r="L192" s="146"/>
      <c r="M192" s="1"/>
      <c r="N192" s="1"/>
      <c r="O192" s="1"/>
      <c r="P192" s="10"/>
      <c r="Q192" s="34"/>
      <c r="R192" s="34"/>
      <c r="W192" s="55"/>
    </row>
    <row r="193" spans="1:23" s="11" customFormat="1" ht="15.75">
      <c r="A193" s="1"/>
      <c r="B193" s="1"/>
      <c r="C193" s="1"/>
      <c r="D193" s="117"/>
      <c r="E193" s="137"/>
      <c r="F193" s="1"/>
      <c r="G193" s="1"/>
      <c r="H193" s="1"/>
      <c r="I193" s="1"/>
      <c r="J193" s="1"/>
      <c r="K193" s="1"/>
      <c r="L193" s="146"/>
      <c r="M193" s="1"/>
      <c r="N193" s="1"/>
      <c r="O193" s="1"/>
      <c r="P193" s="10"/>
      <c r="Q193" s="34"/>
      <c r="R193" s="34"/>
      <c r="W193" s="55"/>
    </row>
    <row r="194" spans="1:23" s="11" customFormat="1" ht="15.75">
      <c r="A194" s="1"/>
      <c r="B194" s="1"/>
      <c r="C194" s="1"/>
      <c r="D194" s="117"/>
      <c r="E194" s="137"/>
      <c r="F194" s="1"/>
      <c r="G194" s="1"/>
      <c r="H194" s="1"/>
      <c r="I194" s="1"/>
      <c r="J194" s="1"/>
      <c r="K194" s="1"/>
      <c r="L194" s="146"/>
      <c r="M194" s="1"/>
      <c r="N194" s="1"/>
      <c r="O194" s="1"/>
      <c r="P194" s="10"/>
      <c r="Q194" s="34"/>
      <c r="R194" s="34"/>
      <c r="W194" s="55"/>
    </row>
    <row r="195" spans="1:23" s="11" customFormat="1" ht="15.75">
      <c r="A195" s="1"/>
      <c r="B195" s="1"/>
      <c r="C195" s="1"/>
      <c r="D195" s="117"/>
      <c r="E195" s="137"/>
      <c r="F195" s="1"/>
      <c r="G195" s="1"/>
      <c r="H195" s="1"/>
      <c r="I195" s="1"/>
      <c r="J195" s="1"/>
      <c r="K195" s="1"/>
      <c r="L195" s="146"/>
      <c r="M195" s="1"/>
      <c r="N195" s="1"/>
      <c r="O195" s="1"/>
      <c r="P195" s="10"/>
      <c r="Q195" s="34"/>
      <c r="R195" s="34"/>
      <c r="W195" s="55"/>
    </row>
    <row r="196" spans="1:23" s="11" customFormat="1" ht="15.75">
      <c r="A196" s="1"/>
      <c r="B196" s="1"/>
      <c r="C196" s="1"/>
      <c r="D196" s="117"/>
      <c r="E196" s="137"/>
      <c r="F196" s="1"/>
      <c r="G196" s="1"/>
      <c r="H196" s="1"/>
      <c r="I196" s="1"/>
      <c r="J196" s="1"/>
      <c r="K196" s="1"/>
      <c r="L196" s="146"/>
      <c r="M196" s="1"/>
      <c r="N196" s="1"/>
      <c r="O196" s="1"/>
      <c r="P196" s="10"/>
      <c r="Q196" s="34"/>
      <c r="R196" s="34"/>
      <c r="W196" s="55"/>
    </row>
    <row r="197" spans="1:23" s="11" customFormat="1" ht="15.75">
      <c r="A197" s="1"/>
      <c r="B197" s="1"/>
      <c r="C197" s="1"/>
      <c r="D197" s="117"/>
      <c r="E197" s="137"/>
      <c r="F197" s="1"/>
      <c r="G197" s="1"/>
      <c r="H197" s="1"/>
      <c r="I197" s="1"/>
      <c r="J197" s="1"/>
      <c r="K197" s="1"/>
      <c r="L197" s="146"/>
      <c r="M197" s="1"/>
      <c r="N197" s="1"/>
      <c r="O197" s="1"/>
      <c r="P197" s="10"/>
      <c r="Q197" s="34"/>
      <c r="R197" s="34"/>
      <c r="W197" s="55"/>
    </row>
    <row r="198" spans="1:23" s="11" customFormat="1" ht="15.75">
      <c r="A198" s="1"/>
      <c r="B198" s="1"/>
      <c r="C198" s="1"/>
      <c r="D198" s="117"/>
      <c r="E198" s="137"/>
      <c r="F198" s="1"/>
      <c r="G198" s="1"/>
      <c r="H198" s="1"/>
      <c r="I198" s="1"/>
      <c r="J198" s="1"/>
      <c r="K198" s="1"/>
      <c r="L198" s="146"/>
      <c r="M198" s="1"/>
      <c r="N198" s="1"/>
      <c r="O198" s="1"/>
      <c r="P198" s="10"/>
      <c r="Q198" s="34"/>
      <c r="R198" s="34"/>
      <c r="W198" s="55"/>
    </row>
    <row r="199" spans="1:23" s="11" customFormat="1" ht="15.75">
      <c r="A199" s="1"/>
      <c r="B199" s="1"/>
      <c r="C199" s="1"/>
      <c r="D199" s="117"/>
      <c r="E199" s="137"/>
      <c r="F199" s="1"/>
      <c r="G199" s="1"/>
      <c r="H199" s="1"/>
      <c r="I199" s="1"/>
      <c r="J199" s="1"/>
      <c r="K199" s="1"/>
      <c r="L199" s="146"/>
      <c r="M199" s="1"/>
      <c r="N199" s="1"/>
      <c r="O199" s="1"/>
      <c r="P199" s="10"/>
      <c r="Q199" s="34"/>
      <c r="R199" s="34"/>
      <c r="W199" s="55"/>
    </row>
    <row r="200" spans="1:23" s="11" customFormat="1" ht="15.75">
      <c r="A200" s="1"/>
      <c r="B200" s="1"/>
      <c r="C200" s="1"/>
      <c r="D200" s="117"/>
      <c r="E200" s="137"/>
      <c r="F200" s="1"/>
      <c r="G200" s="1"/>
      <c r="H200" s="1"/>
      <c r="I200" s="1"/>
      <c r="J200" s="1"/>
      <c r="K200" s="1"/>
      <c r="L200" s="146"/>
      <c r="M200" s="1"/>
      <c r="N200" s="1"/>
      <c r="O200" s="1"/>
      <c r="P200" s="10"/>
      <c r="Q200" s="34"/>
      <c r="R200" s="34"/>
      <c r="W200" s="55"/>
    </row>
    <row r="201" spans="1:23" s="11" customFormat="1" ht="15.75">
      <c r="A201" s="1"/>
      <c r="B201" s="1"/>
      <c r="C201" s="1"/>
      <c r="D201" s="117"/>
      <c r="E201" s="137"/>
      <c r="F201" s="1"/>
      <c r="G201" s="1"/>
      <c r="H201" s="1"/>
      <c r="I201" s="1"/>
      <c r="J201" s="1"/>
      <c r="K201" s="1"/>
      <c r="L201" s="146"/>
      <c r="M201" s="1"/>
      <c r="N201" s="1"/>
      <c r="O201" s="1"/>
      <c r="P201" s="10"/>
      <c r="Q201" s="34"/>
      <c r="R201" s="34"/>
      <c r="W201" s="55"/>
    </row>
    <row r="202" spans="1:23" s="11" customFormat="1" ht="15.75">
      <c r="A202" s="1"/>
      <c r="B202" s="1"/>
      <c r="C202" s="1"/>
      <c r="D202" s="117"/>
      <c r="E202" s="137"/>
      <c r="F202" s="1"/>
      <c r="G202" s="1"/>
      <c r="H202" s="1"/>
      <c r="I202" s="1"/>
      <c r="J202" s="1"/>
      <c r="K202" s="1"/>
      <c r="L202" s="146"/>
      <c r="M202" s="1"/>
      <c r="N202" s="1"/>
      <c r="O202" s="1"/>
      <c r="P202" s="10"/>
      <c r="Q202" s="34"/>
      <c r="R202" s="34"/>
      <c r="W202" s="55"/>
    </row>
    <row r="203" spans="1:23" s="11" customFormat="1" ht="15.75">
      <c r="A203" s="1"/>
      <c r="B203" s="1"/>
      <c r="C203" s="1"/>
      <c r="D203" s="117"/>
      <c r="E203" s="137"/>
      <c r="F203" s="1"/>
      <c r="G203" s="1"/>
      <c r="H203" s="1"/>
      <c r="I203" s="1"/>
      <c r="J203" s="1"/>
      <c r="K203" s="1"/>
      <c r="L203" s="146"/>
      <c r="M203" s="1"/>
      <c r="N203" s="1"/>
      <c r="O203" s="1"/>
      <c r="P203" s="10"/>
      <c r="Q203" s="34"/>
      <c r="R203" s="34"/>
      <c r="W203" s="55"/>
    </row>
    <row r="204" spans="1:23" s="11" customFormat="1" ht="15.75">
      <c r="A204" s="1"/>
      <c r="B204" s="1"/>
      <c r="C204" s="1"/>
      <c r="D204" s="117"/>
      <c r="E204" s="137"/>
      <c r="F204" s="1"/>
      <c r="G204" s="1"/>
      <c r="H204" s="1"/>
      <c r="I204" s="1"/>
      <c r="J204" s="1"/>
      <c r="K204" s="1"/>
      <c r="L204" s="146"/>
      <c r="M204" s="1"/>
      <c r="N204" s="1"/>
      <c r="O204" s="1"/>
      <c r="P204" s="10"/>
      <c r="Q204" s="34"/>
      <c r="R204" s="34"/>
      <c r="W204" s="55"/>
    </row>
    <row r="205" spans="1:23" s="11" customFormat="1" ht="15.75">
      <c r="A205" s="1"/>
      <c r="B205" s="1"/>
      <c r="C205" s="1"/>
      <c r="D205" s="117"/>
      <c r="E205" s="137"/>
      <c r="F205" s="1"/>
      <c r="G205" s="1"/>
      <c r="H205" s="1"/>
      <c r="I205" s="1"/>
      <c r="J205" s="1"/>
      <c r="K205" s="1"/>
      <c r="L205" s="146"/>
      <c r="M205" s="1"/>
      <c r="N205" s="1"/>
      <c r="O205" s="1"/>
      <c r="P205" s="10"/>
      <c r="Q205" s="34"/>
      <c r="R205" s="34"/>
      <c r="W205" s="55"/>
    </row>
    <row r="206" spans="1:23" s="11" customFormat="1" ht="15.75">
      <c r="A206" s="1"/>
      <c r="B206" s="1"/>
      <c r="C206" s="1"/>
      <c r="D206" s="117"/>
      <c r="E206" s="137"/>
      <c r="F206" s="1"/>
      <c r="G206" s="1"/>
      <c r="H206" s="1"/>
      <c r="I206" s="1"/>
      <c r="J206" s="1"/>
      <c r="K206" s="1"/>
      <c r="L206" s="146"/>
      <c r="M206" s="1"/>
      <c r="N206" s="1"/>
      <c r="O206" s="1"/>
      <c r="P206" s="10"/>
      <c r="Q206" s="34"/>
      <c r="R206" s="34"/>
      <c r="W206" s="55"/>
    </row>
    <row r="207" spans="1:23" s="11" customFormat="1" ht="15.75">
      <c r="A207" s="1"/>
      <c r="B207" s="1"/>
      <c r="C207" s="1"/>
      <c r="D207" s="117"/>
      <c r="E207" s="137"/>
      <c r="F207" s="1"/>
      <c r="G207" s="1"/>
      <c r="H207" s="1"/>
      <c r="I207" s="1"/>
      <c r="J207" s="1"/>
      <c r="K207" s="1"/>
      <c r="L207" s="146"/>
      <c r="M207" s="1"/>
      <c r="N207" s="1"/>
      <c r="O207" s="1"/>
      <c r="P207" s="10"/>
      <c r="Q207" s="34"/>
      <c r="R207" s="34"/>
      <c r="W207" s="55"/>
    </row>
    <row r="208" spans="1:23" s="11" customFormat="1" ht="15.75">
      <c r="A208" s="1"/>
      <c r="B208" s="1"/>
      <c r="C208" s="1"/>
      <c r="D208" s="117"/>
      <c r="E208" s="137"/>
      <c r="F208" s="1"/>
      <c r="G208" s="1"/>
      <c r="H208" s="1"/>
      <c r="I208" s="1"/>
      <c r="J208" s="1"/>
      <c r="K208" s="1"/>
      <c r="L208" s="146"/>
      <c r="M208" s="1"/>
      <c r="N208" s="1"/>
      <c r="O208" s="1"/>
      <c r="P208" s="10"/>
      <c r="Q208" s="34"/>
      <c r="R208" s="34"/>
      <c r="W208" s="55"/>
    </row>
    <row r="209" spans="1:23" s="11" customFormat="1" ht="15.75">
      <c r="A209" s="1"/>
      <c r="B209" s="1"/>
      <c r="C209" s="1"/>
      <c r="D209" s="117"/>
      <c r="E209" s="137"/>
      <c r="F209" s="1"/>
      <c r="G209" s="1"/>
      <c r="H209" s="1"/>
      <c r="I209" s="1"/>
      <c r="J209" s="1"/>
      <c r="K209" s="1"/>
      <c r="L209" s="146"/>
      <c r="M209" s="1"/>
      <c r="N209" s="1"/>
      <c r="O209" s="1"/>
      <c r="P209" s="10"/>
      <c r="Q209" s="34"/>
      <c r="R209" s="34"/>
      <c r="W209" s="55"/>
    </row>
    <row r="210" spans="1:23" s="11" customFormat="1" ht="15.75">
      <c r="A210" s="1"/>
      <c r="B210" s="1"/>
      <c r="C210" s="1"/>
      <c r="D210" s="117"/>
      <c r="E210" s="137"/>
      <c r="F210" s="1"/>
      <c r="G210" s="1"/>
      <c r="H210" s="1"/>
      <c r="I210" s="1"/>
      <c r="J210" s="1"/>
      <c r="K210" s="1"/>
      <c r="L210" s="146"/>
      <c r="M210" s="1"/>
      <c r="N210" s="1"/>
      <c r="O210" s="1"/>
      <c r="P210" s="10"/>
      <c r="Q210" s="34"/>
      <c r="R210" s="34"/>
      <c r="W210" s="55"/>
    </row>
    <row r="211" spans="1:23" s="11" customFormat="1" ht="15.75">
      <c r="A211" s="1"/>
      <c r="B211" s="1"/>
      <c r="C211" s="1"/>
      <c r="D211" s="117"/>
      <c r="E211" s="137"/>
      <c r="F211" s="1"/>
      <c r="G211" s="1"/>
      <c r="H211" s="1"/>
      <c r="I211" s="1"/>
      <c r="J211" s="1"/>
      <c r="K211" s="1"/>
      <c r="L211" s="146"/>
      <c r="M211" s="1"/>
      <c r="N211" s="1"/>
      <c r="O211" s="1"/>
      <c r="P211" s="10"/>
      <c r="Q211" s="34"/>
      <c r="R211" s="34"/>
      <c r="W211" s="55"/>
    </row>
    <row r="212" spans="1:23" s="11" customFormat="1" ht="15.75">
      <c r="A212" s="1"/>
      <c r="B212" s="1"/>
      <c r="C212" s="1"/>
      <c r="D212" s="117"/>
      <c r="E212" s="137"/>
      <c r="F212" s="1"/>
      <c r="G212" s="1"/>
      <c r="H212" s="1"/>
      <c r="I212" s="1"/>
      <c r="J212" s="1"/>
      <c r="K212" s="1"/>
      <c r="L212" s="146"/>
      <c r="M212" s="1"/>
      <c r="N212" s="1"/>
      <c r="O212" s="1"/>
      <c r="P212" s="10"/>
      <c r="Q212" s="34"/>
      <c r="R212" s="34"/>
      <c r="W212" s="55"/>
    </row>
    <row r="213" spans="1:23" s="11" customFormat="1" ht="15.75">
      <c r="A213" s="1"/>
      <c r="B213" s="1"/>
      <c r="C213" s="1"/>
      <c r="D213" s="117"/>
      <c r="E213" s="137"/>
      <c r="F213" s="1"/>
      <c r="G213" s="1"/>
      <c r="H213" s="1"/>
      <c r="I213" s="1"/>
      <c r="J213" s="1"/>
      <c r="K213" s="1"/>
      <c r="L213" s="146"/>
      <c r="M213" s="1"/>
      <c r="N213" s="1"/>
      <c r="O213" s="1"/>
      <c r="P213" s="10"/>
      <c r="Q213" s="34"/>
      <c r="R213" s="34"/>
      <c r="W213" s="55"/>
    </row>
    <row r="214" spans="1:23" s="11" customFormat="1" ht="15.75">
      <c r="A214" s="1"/>
      <c r="B214" s="1"/>
      <c r="C214" s="1"/>
      <c r="D214" s="117"/>
      <c r="E214" s="137"/>
      <c r="F214" s="1"/>
      <c r="G214" s="1"/>
      <c r="H214" s="1"/>
      <c r="I214" s="1"/>
      <c r="J214" s="1"/>
      <c r="K214" s="1"/>
      <c r="L214" s="146"/>
      <c r="M214" s="1"/>
      <c r="N214" s="1"/>
      <c r="O214" s="1"/>
      <c r="P214" s="10"/>
      <c r="Q214" s="34"/>
      <c r="R214" s="34"/>
      <c r="W214" s="55"/>
    </row>
    <row r="215" spans="1:23" s="11" customFormat="1" ht="15.75">
      <c r="A215" s="1"/>
      <c r="B215" s="1"/>
      <c r="C215" s="1"/>
      <c r="D215" s="117"/>
      <c r="E215" s="137"/>
      <c r="F215" s="1"/>
      <c r="G215" s="1"/>
      <c r="H215" s="1"/>
      <c r="I215" s="1"/>
      <c r="J215" s="1"/>
      <c r="K215" s="1"/>
      <c r="L215" s="146"/>
      <c r="M215" s="1"/>
      <c r="N215" s="1"/>
      <c r="O215" s="1"/>
      <c r="P215" s="10"/>
      <c r="Q215" s="34"/>
      <c r="R215" s="34"/>
      <c r="W215" s="55"/>
    </row>
    <row r="216" spans="1:23" s="11" customFormat="1" ht="15.75">
      <c r="A216" s="1"/>
      <c r="B216" s="1"/>
      <c r="C216" s="1"/>
      <c r="D216" s="117"/>
      <c r="E216" s="137"/>
      <c r="F216" s="1"/>
      <c r="G216" s="1"/>
      <c r="H216" s="1"/>
      <c r="I216" s="1"/>
      <c r="J216" s="1"/>
      <c r="K216" s="1"/>
      <c r="L216" s="146"/>
      <c r="M216" s="1"/>
      <c r="N216" s="1"/>
      <c r="O216" s="1"/>
      <c r="P216" s="10"/>
      <c r="Q216" s="34"/>
      <c r="R216" s="34"/>
      <c r="W216" s="55"/>
    </row>
    <row r="217" spans="1:23" s="11" customFormat="1" ht="15.75">
      <c r="A217" s="1"/>
      <c r="B217" s="1"/>
      <c r="C217" s="1"/>
      <c r="D217" s="117"/>
      <c r="E217" s="137"/>
      <c r="F217" s="1"/>
      <c r="G217" s="1"/>
      <c r="H217" s="1"/>
      <c r="I217" s="1"/>
      <c r="J217" s="1"/>
      <c r="K217" s="1"/>
      <c r="L217" s="146"/>
      <c r="M217" s="1"/>
      <c r="N217" s="1"/>
      <c r="O217" s="1"/>
      <c r="P217" s="10"/>
      <c r="Q217" s="34"/>
      <c r="R217" s="34"/>
      <c r="W217" s="55"/>
    </row>
    <row r="218" spans="1:23" s="11" customFormat="1" ht="15.75">
      <c r="A218" s="1"/>
      <c r="B218" s="1"/>
      <c r="C218" s="1"/>
      <c r="D218" s="117"/>
      <c r="E218" s="137"/>
      <c r="F218" s="1"/>
      <c r="G218" s="1"/>
      <c r="H218" s="1"/>
      <c r="I218" s="1"/>
      <c r="J218" s="1"/>
      <c r="K218" s="1"/>
      <c r="L218" s="146"/>
      <c r="M218" s="1"/>
      <c r="N218" s="1"/>
      <c r="O218" s="1"/>
      <c r="P218" s="10"/>
      <c r="Q218" s="34"/>
      <c r="R218" s="34"/>
      <c r="W218" s="55"/>
    </row>
    <row r="219" spans="1:23" s="11" customFormat="1" ht="15.75">
      <c r="A219" s="1"/>
      <c r="B219" s="1"/>
      <c r="C219" s="1"/>
      <c r="D219" s="117"/>
      <c r="E219" s="137"/>
      <c r="F219" s="1"/>
      <c r="G219" s="1"/>
      <c r="H219" s="1"/>
      <c r="I219" s="1"/>
      <c r="J219" s="1"/>
      <c r="K219" s="1"/>
      <c r="L219" s="146"/>
      <c r="M219" s="1"/>
      <c r="N219" s="1"/>
      <c r="O219" s="1"/>
      <c r="P219" s="10"/>
      <c r="Q219" s="34"/>
      <c r="R219" s="34"/>
      <c r="W219" s="55"/>
    </row>
    <row r="220" spans="1:23" s="11" customFormat="1" ht="15.75">
      <c r="A220" s="1"/>
      <c r="B220" s="1"/>
      <c r="C220" s="1"/>
      <c r="D220" s="117"/>
      <c r="E220" s="137"/>
      <c r="F220" s="1"/>
      <c r="G220" s="1"/>
      <c r="H220" s="1"/>
      <c r="I220" s="1"/>
      <c r="J220" s="1"/>
      <c r="K220" s="1"/>
      <c r="L220" s="146"/>
      <c r="M220" s="1"/>
      <c r="N220" s="1"/>
      <c r="O220" s="1"/>
      <c r="P220" s="10"/>
      <c r="Q220" s="34"/>
      <c r="R220" s="34"/>
      <c r="W220" s="55"/>
    </row>
    <row r="221" spans="1:23" s="11" customFormat="1" ht="15.75">
      <c r="A221" s="1"/>
      <c r="B221" s="1"/>
      <c r="C221" s="1"/>
      <c r="D221" s="117"/>
      <c r="E221" s="137"/>
      <c r="F221" s="1"/>
      <c r="G221" s="1"/>
      <c r="H221" s="1"/>
      <c r="I221" s="1"/>
      <c r="J221" s="1"/>
      <c r="K221" s="1"/>
      <c r="L221" s="146"/>
      <c r="M221" s="1"/>
      <c r="N221" s="1"/>
      <c r="O221" s="1"/>
      <c r="P221" s="10"/>
      <c r="Q221" s="34"/>
      <c r="R221" s="34"/>
      <c r="W221" s="55"/>
    </row>
    <row r="222" spans="1:23" s="11" customFormat="1" ht="15.75">
      <c r="A222" s="1"/>
      <c r="B222" s="1"/>
      <c r="C222" s="1"/>
      <c r="D222" s="117"/>
      <c r="E222" s="137"/>
      <c r="F222" s="1"/>
      <c r="G222" s="1"/>
      <c r="H222" s="1"/>
      <c r="I222" s="1"/>
      <c r="J222" s="1"/>
      <c r="K222" s="1"/>
      <c r="L222" s="146"/>
      <c r="M222" s="1"/>
      <c r="N222" s="1"/>
      <c r="O222" s="1"/>
      <c r="P222" s="10"/>
      <c r="Q222" s="34"/>
      <c r="R222" s="34"/>
      <c r="W222" s="55"/>
    </row>
    <row r="223" spans="1:23" s="11" customFormat="1" ht="15.75">
      <c r="A223" s="1"/>
      <c r="B223" s="1"/>
      <c r="C223" s="1"/>
      <c r="D223" s="117"/>
      <c r="E223" s="137"/>
      <c r="F223" s="1"/>
      <c r="G223" s="1"/>
      <c r="H223" s="1"/>
      <c r="I223" s="1"/>
      <c r="J223" s="1"/>
      <c r="K223" s="1"/>
      <c r="L223" s="146"/>
      <c r="M223" s="1"/>
      <c r="N223" s="1"/>
      <c r="O223" s="1"/>
      <c r="P223" s="10"/>
      <c r="Q223" s="34"/>
      <c r="R223" s="34"/>
      <c r="W223" s="55"/>
    </row>
    <row r="224" spans="1:23" s="11" customFormat="1" ht="15.75">
      <c r="A224" s="1"/>
      <c r="B224" s="1"/>
      <c r="C224" s="1"/>
      <c r="D224" s="117"/>
      <c r="E224" s="137"/>
      <c r="F224" s="1"/>
      <c r="G224" s="1"/>
      <c r="H224" s="1"/>
      <c r="I224" s="1"/>
      <c r="J224" s="1"/>
      <c r="K224" s="1"/>
      <c r="L224" s="146"/>
      <c r="M224" s="1"/>
      <c r="N224" s="1"/>
      <c r="O224" s="1"/>
      <c r="P224" s="10"/>
      <c r="Q224" s="34"/>
      <c r="R224" s="34"/>
      <c r="W224" s="55"/>
    </row>
    <row r="225" spans="1:23" s="11" customFormat="1" ht="15.75">
      <c r="A225" s="1"/>
      <c r="B225" s="1"/>
      <c r="C225" s="1"/>
      <c r="D225" s="117"/>
      <c r="E225" s="137"/>
      <c r="F225" s="1"/>
      <c r="G225" s="1"/>
      <c r="H225" s="1"/>
      <c r="I225" s="1"/>
      <c r="J225" s="1"/>
      <c r="K225" s="1"/>
      <c r="L225" s="146"/>
      <c r="M225" s="1"/>
      <c r="N225" s="1"/>
      <c r="O225" s="1"/>
      <c r="P225" s="10"/>
      <c r="Q225" s="34"/>
      <c r="R225" s="34"/>
      <c r="W225" s="55"/>
    </row>
    <row r="226" spans="1:23" s="11" customFormat="1" ht="15.75">
      <c r="A226" s="1"/>
      <c r="B226" s="1"/>
      <c r="C226" s="1"/>
      <c r="D226" s="117"/>
      <c r="E226" s="137"/>
      <c r="F226" s="1"/>
      <c r="G226" s="1"/>
      <c r="H226" s="1"/>
      <c r="I226" s="1"/>
      <c r="J226" s="1"/>
      <c r="K226" s="1"/>
      <c r="L226" s="146"/>
      <c r="M226" s="1"/>
      <c r="N226" s="1"/>
      <c r="O226" s="1"/>
      <c r="P226" s="10"/>
      <c r="Q226" s="34"/>
      <c r="R226" s="34"/>
      <c r="W226" s="55"/>
    </row>
    <row r="227" spans="1:23" s="11" customFormat="1" ht="15.75">
      <c r="A227" s="1"/>
      <c r="B227" s="1"/>
      <c r="C227" s="1"/>
      <c r="D227" s="117"/>
      <c r="E227" s="137"/>
      <c r="F227" s="1"/>
      <c r="G227" s="1"/>
      <c r="H227" s="1"/>
      <c r="I227" s="1"/>
      <c r="J227" s="1"/>
      <c r="K227" s="1"/>
      <c r="L227" s="146"/>
      <c r="M227" s="1"/>
      <c r="N227" s="1"/>
      <c r="O227" s="1"/>
      <c r="P227" s="10"/>
      <c r="Q227" s="34"/>
      <c r="R227" s="34"/>
      <c r="W227" s="55"/>
    </row>
    <row r="228" spans="1:23" s="11" customFormat="1" ht="15.75">
      <c r="A228" s="1"/>
      <c r="B228" s="1"/>
      <c r="C228" s="1"/>
      <c r="D228" s="117"/>
      <c r="E228" s="137"/>
      <c r="F228" s="1"/>
      <c r="G228" s="1"/>
      <c r="H228" s="1"/>
      <c r="I228" s="1"/>
      <c r="J228" s="1"/>
      <c r="K228" s="1"/>
      <c r="L228" s="146"/>
      <c r="M228" s="1"/>
      <c r="N228" s="1"/>
      <c r="O228" s="1"/>
      <c r="P228" s="10"/>
      <c r="Q228" s="34"/>
      <c r="R228" s="34"/>
      <c r="W228" s="55"/>
    </row>
    <row r="229" spans="1:23" s="11" customFormat="1" ht="15.75">
      <c r="A229" s="1"/>
      <c r="B229" s="1"/>
      <c r="C229" s="1"/>
      <c r="D229" s="117"/>
      <c r="E229" s="137"/>
      <c r="F229" s="1"/>
      <c r="G229" s="1"/>
      <c r="H229" s="1"/>
      <c r="I229" s="1"/>
      <c r="J229" s="1"/>
      <c r="K229" s="1"/>
      <c r="L229" s="146"/>
      <c r="M229" s="1"/>
      <c r="N229" s="1"/>
      <c r="O229" s="1"/>
      <c r="P229" s="10"/>
      <c r="Q229" s="34"/>
      <c r="R229" s="34"/>
      <c r="W229" s="55"/>
    </row>
    <row r="230" spans="1:23" s="11" customFormat="1" ht="15.75">
      <c r="A230" s="1"/>
      <c r="B230" s="1"/>
      <c r="C230" s="1"/>
      <c r="D230" s="117"/>
      <c r="E230" s="137"/>
      <c r="F230" s="1"/>
      <c r="G230" s="1"/>
      <c r="H230" s="1"/>
      <c r="I230" s="1"/>
      <c r="J230" s="1"/>
      <c r="K230" s="1"/>
      <c r="L230" s="146"/>
      <c r="M230" s="1"/>
      <c r="N230" s="1"/>
      <c r="O230" s="1"/>
      <c r="P230" s="10"/>
      <c r="Q230" s="34"/>
      <c r="R230" s="34"/>
      <c r="W230" s="55"/>
    </row>
    <row r="231" spans="1:23" s="11" customFormat="1" ht="15.75">
      <c r="A231" s="1"/>
      <c r="B231" s="1"/>
      <c r="C231" s="1"/>
      <c r="D231" s="117"/>
      <c r="E231" s="137"/>
      <c r="F231" s="1"/>
      <c r="G231" s="1"/>
      <c r="H231" s="1"/>
      <c r="I231" s="1"/>
      <c r="J231" s="1"/>
      <c r="K231" s="1"/>
      <c r="L231" s="146"/>
      <c r="M231" s="1"/>
      <c r="N231" s="1"/>
      <c r="O231" s="1"/>
      <c r="P231" s="10"/>
      <c r="Q231" s="34"/>
      <c r="R231" s="34"/>
      <c r="W231" s="55"/>
    </row>
    <row r="232" spans="1:23" s="11" customFormat="1" ht="15.75">
      <c r="A232" s="1"/>
      <c r="B232" s="1"/>
      <c r="C232" s="1"/>
      <c r="D232" s="117"/>
      <c r="E232" s="137"/>
      <c r="F232" s="1"/>
      <c r="G232" s="1"/>
      <c r="H232" s="1"/>
      <c r="I232" s="1"/>
      <c r="J232" s="1"/>
      <c r="K232" s="1"/>
      <c r="L232" s="146"/>
      <c r="M232" s="1"/>
      <c r="N232" s="1"/>
      <c r="O232" s="1"/>
      <c r="P232" s="10"/>
      <c r="Q232" s="34"/>
      <c r="R232" s="34"/>
      <c r="W232" s="55"/>
    </row>
    <row r="233" spans="1:23" s="11" customFormat="1" ht="15.75">
      <c r="A233" s="1"/>
      <c r="B233" s="1"/>
      <c r="C233" s="1"/>
      <c r="D233" s="117"/>
      <c r="E233" s="137"/>
      <c r="F233" s="1"/>
      <c r="G233" s="1"/>
      <c r="H233" s="1"/>
      <c r="I233" s="1"/>
      <c r="J233" s="1"/>
      <c r="K233" s="1"/>
      <c r="L233" s="146"/>
      <c r="M233" s="1"/>
      <c r="N233" s="1"/>
      <c r="O233" s="1"/>
      <c r="P233" s="10"/>
      <c r="Q233" s="34"/>
      <c r="R233" s="34"/>
      <c r="W233" s="55"/>
    </row>
    <row r="234" spans="1:23" s="11" customFormat="1" ht="15.75">
      <c r="A234" s="1"/>
      <c r="B234" s="1"/>
      <c r="C234" s="1"/>
      <c r="D234" s="117"/>
      <c r="E234" s="137"/>
      <c r="F234" s="1"/>
      <c r="G234" s="1"/>
      <c r="H234" s="1"/>
      <c r="I234" s="1"/>
      <c r="J234" s="1"/>
      <c r="K234" s="1"/>
      <c r="L234" s="146"/>
      <c r="M234" s="1"/>
      <c r="N234" s="1"/>
      <c r="O234" s="1"/>
      <c r="P234" s="10"/>
      <c r="Q234" s="34"/>
      <c r="R234" s="34"/>
      <c r="W234" s="55"/>
    </row>
    <row r="235" spans="1:23" s="11" customFormat="1" ht="15.75">
      <c r="A235" s="1"/>
      <c r="B235" s="1"/>
      <c r="C235" s="1"/>
      <c r="D235" s="117"/>
      <c r="E235" s="137"/>
      <c r="F235" s="1"/>
      <c r="G235" s="1"/>
      <c r="H235" s="1"/>
      <c r="I235" s="1"/>
      <c r="J235" s="1"/>
      <c r="K235" s="1"/>
      <c r="L235" s="146"/>
      <c r="M235" s="1"/>
      <c r="N235" s="1"/>
      <c r="O235" s="1"/>
      <c r="P235" s="10"/>
      <c r="Q235" s="34"/>
      <c r="R235" s="34"/>
      <c r="W235" s="55"/>
    </row>
    <row r="236" spans="1:23" s="11" customFormat="1" ht="15.75">
      <c r="A236" s="1"/>
      <c r="B236" s="1"/>
      <c r="C236" s="1"/>
      <c r="D236" s="117"/>
      <c r="E236" s="137"/>
      <c r="F236" s="1"/>
      <c r="G236" s="1"/>
      <c r="H236" s="1"/>
      <c r="I236" s="1"/>
      <c r="J236" s="1"/>
      <c r="K236" s="1"/>
      <c r="L236" s="146"/>
      <c r="M236" s="1"/>
      <c r="N236" s="1"/>
      <c r="O236" s="1"/>
      <c r="P236" s="10"/>
      <c r="Q236" s="34"/>
      <c r="R236" s="34"/>
      <c r="W236" s="55"/>
    </row>
    <row r="237" spans="1:23" s="11" customFormat="1" ht="15.75">
      <c r="A237" s="1"/>
      <c r="B237" s="1"/>
      <c r="C237" s="1"/>
      <c r="D237" s="117"/>
      <c r="E237" s="137"/>
      <c r="F237" s="1"/>
      <c r="G237" s="1"/>
      <c r="H237" s="1"/>
      <c r="I237" s="1"/>
      <c r="J237" s="1"/>
      <c r="K237" s="1"/>
      <c r="L237" s="146"/>
      <c r="M237" s="1"/>
      <c r="N237" s="1"/>
      <c r="O237" s="1"/>
      <c r="P237" s="10"/>
      <c r="Q237" s="34"/>
      <c r="R237" s="34"/>
      <c r="W237" s="55"/>
    </row>
    <row r="238" spans="1:23" s="11" customFormat="1" ht="15.75">
      <c r="A238" s="1"/>
      <c r="B238" s="1"/>
      <c r="C238" s="1"/>
      <c r="D238" s="117"/>
      <c r="E238" s="137"/>
      <c r="F238" s="1"/>
      <c r="G238" s="1"/>
      <c r="H238" s="1"/>
      <c r="I238" s="1"/>
      <c r="J238" s="1"/>
      <c r="K238" s="1"/>
      <c r="L238" s="146"/>
      <c r="M238" s="1"/>
      <c r="N238" s="1"/>
      <c r="O238" s="1"/>
      <c r="P238" s="10"/>
      <c r="Q238" s="34"/>
      <c r="R238" s="34"/>
      <c r="W238" s="55"/>
    </row>
    <row r="239" spans="1:23" s="11" customFormat="1" ht="15.75">
      <c r="A239" s="1"/>
      <c r="B239" s="1"/>
      <c r="C239" s="1"/>
      <c r="D239" s="117"/>
      <c r="E239" s="137"/>
      <c r="F239" s="1"/>
      <c r="G239" s="1"/>
      <c r="H239" s="1"/>
      <c r="I239" s="1"/>
      <c r="J239" s="1"/>
      <c r="K239" s="1"/>
      <c r="L239" s="146"/>
      <c r="M239" s="1"/>
      <c r="N239" s="1"/>
      <c r="O239" s="1"/>
      <c r="P239" s="10"/>
      <c r="Q239" s="34"/>
      <c r="R239" s="34"/>
      <c r="W239" s="55"/>
    </row>
    <row r="240" spans="1:23" s="11" customFormat="1" ht="15.75">
      <c r="A240" s="1"/>
      <c r="B240" s="1"/>
      <c r="C240" s="1"/>
      <c r="D240" s="117"/>
      <c r="E240" s="137"/>
      <c r="F240" s="1"/>
      <c r="G240" s="1"/>
      <c r="H240" s="1"/>
      <c r="I240" s="1"/>
      <c r="J240" s="1"/>
      <c r="K240" s="1"/>
      <c r="L240" s="146"/>
      <c r="M240" s="1"/>
      <c r="N240" s="1"/>
      <c r="O240" s="1"/>
      <c r="P240" s="10"/>
      <c r="Q240" s="34"/>
      <c r="R240" s="34"/>
      <c r="W240" s="55"/>
    </row>
    <row r="241" spans="1:23" s="11" customFormat="1" ht="15.75">
      <c r="A241" s="1"/>
      <c r="B241" s="1"/>
      <c r="C241" s="1"/>
      <c r="D241" s="117"/>
      <c r="E241" s="137"/>
      <c r="F241" s="1"/>
      <c r="G241" s="1"/>
      <c r="H241" s="1"/>
      <c r="I241" s="1"/>
      <c r="J241" s="1"/>
      <c r="K241" s="1"/>
      <c r="L241" s="146"/>
      <c r="M241" s="1"/>
      <c r="N241" s="1"/>
      <c r="O241" s="1"/>
      <c r="P241" s="10"/>
      <c r="Q241" s="34"/>
      <c r="R241" s="34"/>
      <c r="W241" s="55"/>
    </row>
    <row r="242" spans="1:23" s="11" customFormat="1" ht="15.75">
      <c r="A242" s="1"/>
      <c r="B242" s="1"/>
      <c r="C242" s="1"/>
      <c r="D242" s="117"/>
      <c r="E242" s="137"/>
      <c r="F242" s="1"/>
      <c r="G242" s="1"/>
      <c r="H242" s="1"/>
      <c r="I242" s="1"/>
      <c r="J242" s="1"/>
      <c r="K242" s="1"/>
      <c r="L242" s="146"/>
      <c r="M242" s="1"/>
      <c r="N242" s="1"/>
      <c r="O242" s="1"/>
      <c r="P242" s="10"/>
      <c r="Q242" s="34"/>
      <c r="R242" s="34"/>
      <c r="W242" s="55"/>
    </row>
    <row r="243" spans="1:23" s="11" customFormat="1" ht="15.75">
      <c r="A243" s="1"/>
      <c r="B243" s="1"/>
      <c r="C243" s="1"/>
      <c r="D243" s="117"/>
      <c r="E243" s="137"/>
      <c r="F243" s="1"/>
      <c r="G243" s="1"/>
      <c r="H243" s="1"/>
      <c r="I243" s="1"/>
      <c r="J243" s="1"/>
      <c r="K243" s="1"/>
      <c r="L243" s="146"/>
      <c r="M243" s="1"/>
      <c r="N243" s="1"/>
      <c r="O243" s="1"/>
      <c r="P243" s="10"/>
      <c r="Q243" s="34"/>
      <c r="R243" s="34"/>
      <c r="W243" s="55"/>
    </row>
    <row r="244" spans="1:23" s="11" customFormat="1" ht="15.75">
      <c r="A244" s="1"/>
      <c r="B244" s="1"/>
      <c r="C244" s="1"/>
      <c r="D244" s="117"/>
      <c r="E244" s="137"/>
      <c r="F244" s="1"/>
      <c r="G244" s="1"/>
      <c r="H244" s="1"/>
      <c r="I244" s="1"/>
      <c r="J244" s="1"/>
      <c r="K244" s="1"/>
      <c r="L244" s="146"/>
      <c r="M244" s="1"/>
      <c r="N244" s="1"/>
      <c r="O244" s="1"/>
      <c r="P244" s="10"/>
      <c r="Q244" s="34"/>
      <c r="R244" s="34"/>
      <c r="W244" s="55"/>
    </row>
    <row r="245" spans="1:23" s="11" customFormat="1" ht="15.75">
      <c r="A245" s="1"/>
      <c r="B245" s="1"/>
      <c r="C245" s="1"/>
      <c r="D245" s="117"/>
      <c r="E245" s="137"/>
      <c r="F245" s="1"/>
      <c r="G245" s="1"/>
      <c r="H245" s="1"/>
      <c r="I245" s="1"/>
      <c r="J245" s="1"/>
      <c r="K245" s="1"/>
      <c r="L245" s="146"/>
      <c r="M245" s="1"/>
      <c r="N245" s="1"/>
      <c r="O245" s="1"/>
      <c r="P245" s="10"/>
      <c r="Q245" s="34"/>
      <c r="R245" s="34"/>
      <c r="W245" s="55"/>
    </row>
    <row r="246" spans="1:23" s="11" customFormat="1" ht="15.75">
      <c r="A246" s="1"/>
      <c r="B246" s="1"/>
      <c r="C246" s="1"/>
      <c r="D246" s="117"/>
      <c r="E246" s="137"/>
      <c r="F246" s="1"/>
      <c r="G246" s="1"/>
      <c r="H246" s="1"/>
      <c r="I246" s="1"/>
      <c r="J246" s="1"/>
      <c r="K246" s="1"/>
      <c r="L246" s="146"/>
      <c r="M246" s="1"/>
      <c r="N246" s="1"/>
      <c r="O246" s="1"/>
      <c r="P246" s="10"/>
      <c r="Q246" s="34"/>
      <c r="R246" s="34"/>
      <c r="W246" s="55"/>
    </row>
    <row r="247" spans="1:23" s="11" customFormat="1" ht="15.75">
      <c r="A247" s="1"/>
      <c r="B247" s="1"/>
      <c r="C247" s="1"/>
      <c r="D247" s="117"/>
      <c r="E247" s="137"/>
      <c r="F247" s="1"/>
      <c r="G247" s="1"/>
      <c r="H247" s="1"/>
      <c r="I247" s="1"/>
      <c r="J247" s="1"/>
      <c r="K247" s="1"/>
      <c r="L247" s="146"/>
      <c r="M247" s="1"/>
      <c r="N247" s="1"/>
      <c r="O247" s="1"/>
      <c r="P247" s="10"/>
      <c r="Q247" s="34"/>
      <c r="R247" s="34"/>
      <c r="W247" s="55"/>
    </row>
    <row r="248" spans="1:23" s="11" customFormat="1" ht="15.75">
      <c r="A248" s="1"/>
      <c r="B248" s="1"/>
      <c r="C248" s="1"/>
      <c r="D248" s="117"/>
      <c r="E248" s="137"/>
      <c r="F248" s="1"/>
      <c r="G248" s="1"/>
      <c r="H248" s="1"/>
      <c r="I248" s="1"/>
      <c r="J248" s="1"/>
      <c r="K248" s="1"/>
      <c r="L248" s="146"/>
      <c r="M248" s="1"/>
      <c r="N248" s="1"/>
      <c r="O248" s="1"/>
      <c r="P248" s="10"/>
      <c r="Q248" s="34"/>
      <c r="R248" s="34"/>
      <c r="W248" s="55"/>
    </row>
    <row r="249" spans="1:23" s="11" customFormat="1" ht="15.75">
      <c r="A249" s="1"/>
      <c r="B249" s="1"/>
      <c r="C249" s="1"/>
      <c r="D249" s="117"/>
      <c r="E249" s="137"/>
      <c r="F249" s="1"/>
      <c r="G249" s="1"/>
      <c r="H249" s="1"/>
      <c r="I249" s="1"/>
      <c r="J249" s="1"/>
      <c r="K249" s="1"/>
      <c r="L249" s="146"/>
      <c r="M249" s="1"/>
      <c r="N249" s="1"/>
      <c r="O249" s="1"/>
      <c r="P249" s="10"/>
      <c r="Q249" s="34"/>
      <c r="R249" s="34"/>
      <c r="W249" s="55"/>
    </row>
    <row r="250" spans="1:23" s="11" customFormat="1" ht="15.75">
      <c r="A250" s="1"/>
      <c r="B250" s="1"/>
      <c r="C250" s="1"/>
      <c r="D250" s="117"/>
      <c r="E250" s="137"/>
      <c r="F250" s="1"/>
      <c r="G250" s="1"/>
      <c r="H250" s="1"/>
      <c r="I250" s="1"/>
      <c r="J250" s="1"/>
      <c r="K250" s="1"/>
      <c r="L250" s="146"/>
      <c r="M250" s="1"/>
      <c r="N250" s="1"/>
      <c r="O250" s="1"/>
      <c r="P250" s="10"/>
      <c r="Q250" s="34"/>
      <c r="R250" s="34"/>
      <c r="W250" s="55"/>
    </row>
    <row r="251" spans="1:23" s="11" customFormat="1" ht="15.75">
      <c r="A251" s="1"/>
      <c r="B251" s="1"/>
      <c r="C251" s="1"/>
      <c r="D251" s="117"/>
      <c r="E251" s="137"/>
      <c r="F251" s="1"/>
      <c r="G251" s="1"/>
      <c r="H251" s="1"/>
      <c r="I251" s="1"/>
      <c r="J251" s="1"/>
      <c r="K251" s="1"/>
      <c r="L251" s="146"/>
      <c r="M251" s="1"/>
      <c r="N251" s="1"/>
      <c r="O251" s="1"/>
      <c r="P251" s="10"/>
      <c r="Q251" s="34"/>
      <c r="R251" s="34"/>
      <c r="W251" s="55"/>
    </row>
    <row r="252" spans="1:23" s="11" customFormat="1" ht="15.75">
      <c r="A252" s="1"/>
      <c r="B252" s="1"/>
      <c r="C252" s="1"/>
      <c r="D252" s="117"/>
      <c r="E252" s="137"/>
      <c r="F252" s="1"/>
      <c r="G252" s="1"/>
      <c r="H252" s="1"/>
      <c r="I252" s="1"/>
      <c r="J252" s="1"/>
      <c r="K252" s="1"/>
      <c r="L252" s="146"/>
      <c r="M252" s="1"/>
      <c r="N252" s="1"/>
      <c r="O252" s="1"/>
      <c r="P252" s="10"/>
      <c r="Q252" s="34"/>
      <c r="R252" s="34"/>
      <c r="W252" s="55"/>
    </row>
    <row r="253" spans="1:23" s="11" customFormat="1" ht="15.75">
      <c r="A253" s="1"/>
      <c r="B253" s="1"/>
      <c r="C253" s="1"/>
      <c r="D253" s="117"/>
      <c r="E253" s="137"/>
      <c r="F253" s="1"/>
      <c r="G253" s="1"/>
      <c r="H253" s="1"/>
      <c r="I253" s="1"/>
      <c r="J253" s="1"/>
      <c r="K253" s="1"/>
      <c r="L253" s="146"/>
      <c r="M253" s="1"/>
      <c r="N253" s="1"/>
      <c r="O253" s="1"/>
      <c r="P253" s="10"/>
      <c r="Q253" s="34"/>
      <c r="R253" s="34"/>
      <c r="W253" s="55"/>
    </row>
    <row r="254" spans="1:23" s="11" customFormat="1" ht="15.75">
      <c r="A254" s="1"/>
      <c r="B254" s="1"/>
      <c r="C254" s="1"/>
      <c r="D254" s="117"/>
      <c r="E254" s="137"/>
      <c r="F254" s="1"/>
      <c r="G254" s="1"/>
      <c r="H254" s="1"/>
      <c r="I254" s="1"/>
      <c r="J254" s="1"/>
      <c r="K254" s="1"/>
      <c r="L254" s="146"/>
      <c r="M254" s="1"/>
      <c r="N254" s="1"/>
      <c r="O254" s="1"/>
      <c r="P254" s="10"/>
      <c r="Q254" s="34"/>
      <c r="R254" s="34"/>
      <c r="W254" s="55"/>
    </row>
    <row r="255" spans="1:23" s="11" customFormat="1" ht="15.75">
      <c r="A255" s="1"/>
      <c r="B255" s="1"/>
      <c r="C255" s="1"/>
      <c r="D255" s="117"/>
      <c r="E255" s="137"/>
      <c r="F255" s="1"/>
      <c r="G255" s="1"/>
      <c r="H255" s="1"/>
      <c r="I255" s="1"/>
      <c r="J255" s="1"/>
      <c r="K255" s="1"/>
      <c r="L255" s="146"/>
      <c r="M255" s="1"/>
      <c r="N255" s="1"/>
      <c r="O255" s="1"/>
      <c r="P255" s="10"/>
      <c r="Q255" s="34"/>
      <c r="R255" s="34"/>
      <c r="W255" s="55"/>
    </row>
    <row r="256" spans="1:23" s="11" customFormat="1" ht="15.75">
      <c r="A256" s="1"/>
      <c r="B256" s="1"/>
      <c r="C256" s="1"/>
      <c r="D256" s="117"/>
      <c r="E256" s="137"/>
      <c r="F256" s="1"/>
      <c r="G256" s="1"/>
      <c r="H256" s="1"/>
      <c r="I256" s="1"/>
      <c r="J256" s="1"/>
      <c r="K256" s="1"/>
      <c r="L256" s="146"/>
      <c r="M256" s="1"/>
      <c r="N256" s="1"/>
      <c r="O256" s="1"/>
      <c r="P256" s="10"/>
      <c r="Q256" s="34"/>
      <c r="R256" s="34"/>
      <c r="W256" s="55"/>
    </row>
    <row r="257" spans="1:23" s="11" customFormat="1" ht="15.75">
      <c r="A257" s="1"/>
      <c r="B257" s="1"/>
      <c r="C257" s="1"/>
      <c r="D257" s="117"/>
      <c r="E257" s="137"/>
      <c r="F257" s="1"/>
      <c r="G257" s="1"/>
      <c r="H257" s="1"/>
      <c r="I257" s="1"/>
      <c r="J257" s="1"/>
      <c r="K257" s="1"/>
      <c r="L257" s="146"/>
      <c r="M257" s="1"/>
      <c r="N257" s="1"/>
      <c r="O257" s="1"/>
      <c r="P257" s="10"/>
      <c r="Q257" s="34"/>
      <c r="R257" s="34"/>
      <c r="W257" s="55"/>
    </row>
    <row r="258" spans="1:23" s="11" customFormat="1" ht="15.75">
      <c r="A258" s="1"/>
      <c r="B258" s="1"/>
      <c r="C258" s="1"/>
      <c r="D258" s="117"/>
      <c r="E258" s="137"/>
      <c r="F258" s="1"/>
      <c r="G258" s="1"/>
      <c r="H258" s="1"/>
      <c r="I258" s="1"/>
      <c r="J258" s="1"/>
      <c r="K258" s="1"/>
      <c r="L258" s="146"/>
      <c r="M258" s="1"/>
      <c r="N258" s="1"/>
      <c r="O258" s="1"/>
      <c r="P258" s="10"/>
      <c r="Q258" s="34"/>
      <c r="R258" s="34"/>
      <c r="W258" s="55"/>
    </row>
    <row r="259" spans="1:23" s="11" customFormat="1" ht="15.75">
      <c r="A259" s="1"/>
      <c r="B259" s="1"/>
      <c r="C259" s="1"/>
      <c r="D259" s="117"/>
      <c r="E259" s="137"/>
      <c r="F259" s="1"/>
      <c r="G259" s="1"/>
      <c r="H259" s="1"/>
      <c r="I259" s="1"/>
      <c r="J259" s="1"/>
      <c r="K259" s="1"/>
      <c r="L259" s="146"/>
      <c r="M259" s="1"/>
      <c r="N259" s="1"/>
      <c r="O259" s="1"/>
      <c r="P259" s="10"/>
      <c r="Q259" s="34"/>
      <c r="R259" s="34"/>
      <c r="W259" s="55"/>
    </row>
    <row r="260" spans="1:23" s="11" customFormat="1" ht="15.75">
      <c r="A260" s="1"/>
      <c r="B260" s="1"/>
      <c r="C260" s="1"/>
      <c r="D260" s="117"/>
      <c r="E260" s="137"/>
      <c r="F260" s="1"/>
      <c r="G260" s="1"/>
      <c r="H260" s="1"/>
      <c r="I260" s="1"/>
      <c r="J260" s="1"/>
      <c r="K260" s="1"/>
      <c r="L260" s="146"/>
      <c r="M260" s="1"/>
      <c r="N260" s="1"/>
      <c r="O260" s="1"/>
      <c r="P260" s="10"/>
      <c r="Q260" s="34"/>
      <c r="R260" s="34"/>
      <c r="W260" s="55"/>
    </row>
    <row r="261" spans="1:23" s="11" customFormat="1" ht="15.75">
      <c r="A261" s="1"/>
      <c r="B261" s="1"/>
      <c r="C261" s="1"/>
      <c r="D261" s="117"/>
      <c r="E261" s="137"/>
      <c r="F261" s="1"/>
      <c r="G261" s="1"/>
      <c r="H261" s="1"/>
      <c r="I261" s="1"/>
      <c r="J261" s="1"/>
      <c r="K261" s="1"/>
      <c r="L261" s="146"/>
      <c r="M261" s="1"/>
      <c r="N261" s="1"/>
      <c r="O261" s="1"/>
      <c r="P261" s="10"/>
      <c r="Q261" s="34"/>
      <c r="R261" s="34"/>
      <c r="W261" s="55"/>
    </row>
    <row r="262" spans="1:23" s="11" customFormat="1" ht="15.75">
      <c r="A262" s="1"/>
      <c r="B262" s="1"/>
      <c r="C262" s="1"/>
      <c r="D262" s="117"/>
      <c r="E262" s="137"/>
      <c r="F262" s="1"/>
      <c r="G262" s="1"/>
      <c r="H262" s="1"/>
      <c r="I262" s="1"/>
      <c r="J262" s="1"/>
      <c r="K262" s="1"/>
      <c r="L262" s="146"/>
      <c r="M262" s="1"/>
      <c r="N262" s="1"/>
      <c r="O262" s="1"/>
      <c r="P262" s="10"/>
      <c r="Q262" s="34"/>
      <c r="R262" s="34"/>
      <c r="W262" s="55"/>
    </row>
    <row r="263" spans="1:23" s="11" customFormat="1" ht="15.75">
      <c r="A263" s="1"/>
      <c r="B263" s="1"/>
      <c r="C263" s="1"/>
      <c r="D263" s="117"/>
      <c r="E263" s="137"/>
      <c r="F263" s="1"/>
      <c r="G263" s="1"/>
      <c r="H263" s="1"/>
      <c r="I263" s="1"/>
      <c r="J263" s="1"/>
      <c r="K263" s="1"/>
      <c r="L263" s="146"/>
      <c r="M263" s="1"/>
      <c r="N263" s="1"/>
      <c r="O263" s="1"/>
      <c r="P263" s="10"/>
      <c r="Q263" s="34"/>
      <c r="R263" s="34"/>
      <c r="W263" s="55"/>
    </row>
    <row r="264" spans="1:23" s="11" customFormat="1" ht="15.75">
      <c r="A264" s="1"/>
      <c r="B264" s="1"/>
      <c r="C264" s="1"/>
      <c r="D264" s="117"/>
      <c r="E264" s="137"/>
      <c r="F264" s="1"/>
      <c r="G264" s="1"/>
      <c r="H264" s="1"/>
      <c r="I264" s="1"/>
      <c r="J264" s="1"/>
      <c r="K264" s="1"/>
      <c r="L264" s="146"/>
      <c r="M264" s="1"/>
      <c r="N264" s="1"/>
      <c r="O264" s="1"/>
      <c r="P264" s="10"/>
      <c r="Q264" s="34"/>
      <c r="R264" s="34"/>
      <c r="W264" s="55"/>
    </row>
    <row r="265" spans="1:23" s="11" customFormat="1" ht="15.75">
      <c r="A265" s="1"/>
      <c r="B265" s="1"/>
      <c r="C265" s="1"/>
      <c r="D265" s="117"/>
      <c r="E265" s="137"/>
      <c r="F265" s="1"/>
      <c r="G265" s="1"/>
      <c r="H265" s="1"/>
      <c r="I265" s="1"/>
      <c r="J265" s="1"/>
      <c r="K265" s="1"/>
      <c r="L265" s="146"/>
      <c r="M265" s="1"/>
      <c r="N265" s="1"/>
      <c r="O265" s="1"/>
      <c r="P265" s="10"/>
      <c r="Q265" s="34"/>
      <c r="R265" s="34"/>
      <c r="W265" s="55"/>
    </row>
    <row r="266" spans="1:23" s="11" customFormat="1" ht="15.75">
      <c r="A266" s="1"/>
      <c r="B266" s="1"/>
      <c r="C266" s="1"/>
      <c r="D266" s="117"/>
      <c r="E266" s="137"/>
      <c r="F266" s="1"/>
      <c r="G266" s="1"/>
      <c r="H266" s="1"/>
      <c r="I266" s="1"/>
      <c r="J266" s="1"/>
      <c r="K266" s="1"/>
      <c r="L266" s="146"/>
      <c r="M266" s="1"/>
      <c r="N266" s="1"/>
      <c r="O266" s="1"/>
      <c r="P266" s="10"/>
      <c r="Q266" s="34"/>
      <c r="R266" s="34"/>
      <c r="W266" s="55"/>
    </row>
    <row r="267" spans="1:23" s="11" customFormat="1" ht="15.75">
      <c r="A267" s="1"/>
      <c r="B267" s="1"/>
      <c r="C267" s="1"/>
      <c r="D267" s="117"/>
      <c r="E267" s="137"/>
      <c r="F267" s="1"/>
      <c r="G267" s="1"/>
      <c r="H267" s="1"/>
      <c r="I267" s="1"/>
      <c r="J267" s="1"/>
      <c r="K267" s="1"/>
      <c r="L267" s="146"/>
      <c r="M267" s="1"/>
      <c r="N267" s="1"/>
      <c r="O267" s="1"/>
      <c r="P267" s="10"/>
      <c r="Q267" s="34"/>
      <c r="R267" s="34"/>
      <c r="W267" s="55"/>
    </row>
    <row r="268" spans="1:23" s="11" customFormat="1" ht="15.75">
      <c r="A268" s="1"/>
      <c r="B268" s="1"/>
      <c r="C268" s="1"/>
      <c r="D268" s="117"/>
      <c r="E268" s="137"/>
      <c r="F268" s="1"/>
      <c r="G268" s="1"/>
      <c r="H268" s="1"/>
      <c r="I268" s="1"/>
      <c r="J268" s="1"/>
      <c r="K268" s="1"/>
      <c r="L268" s="146"/>
      <c r="M268" s="1"/>
      <c r="N268" s="1"/>
      <c r="O268" s="1"/>
      <c r="P268" s="10"/>
      <c r="Q268" s="34"/>
      <c r="R268" s="34"/>
      <c r="W268" s="55"/>
    </row>
    <row r="269" spans="1:23" s="11" customFormat="1" ht="15.75">
      <c r="A269" s="1"/>
      <c r="B269" s="1"/>
      <c r="C269" s="1"/>
      <c r="D269" s="117"/>
      <c r="E269" s="137"/>
      <c r="F269" s="1"/>
      <c r="G269" s="1"/>
      <c r="H269" s="1"/>
      <c r="I269" s="1"/>
      <c r="J269" s="1"/>
      <c r="K269" s="1"/>
      <c r="L269" s="146"/>
      <c r="M269" s="1"/>
      <c r="N269" s="1"/>
      <c r="O269" s="1"/>
      <c r="P269" s="10"/>
      <c r="Q269" s="34"/>
      <c r="R269" s="34"/>
      <c r="W269" s="55"/>
    </row>
    <row r="270" spans="1:23" s="11" customFormat="1" ht="15.75">
      <c r="A270" s="1"/>
      <c r="B270" s="1"/>
      <c r="C270" s="1"/>
      <c r="D270" s="117"/>
      <c r="E270" s="137"/>
      <c r="F270" s="1"/>
      <c r="G270" s="1"/>
      <c r="H270" s="1"/>
      <c r="I270" s="1"/>
      <c r="J270" s="1"/>
      <c r="K270" s="1"/>
      <c r="L270" s="146"/>
      <c r="M270" s="1"/>
      <c r="N270" s="1"/>
      <c r="O270" s="1"/>
      <c r="P270" s="10"/>
      <c r="Q270" s="34"/>
      <c r="R270" s="34"/>
      <c r="W270" s="55"/>
    </row>
    <row r="271" spans="1:23" s="11" customFormat="1" ht="15.75">
      <c r="A271" s="1"/>
      <c r="B271" s="1"/>
      <c r="C271" s="1"/>
      <c r="D271" s="117"/>
      <c r="E271" s="137"/>
      <c r="F271" s="1"/>
      <c r="G271" s="1"/>
      <c r="H271" s="1"/>
      <c r="I271" s="1"/>
      <c r="J271" s="1"/>
      <c r="K271" s="1"/>
      <c r="L271" s="146"/>
      <c r="M271" s="1"/>
      <c r="N271" s="1"/>
      <c r="O271" s="1"/>
      <c r="P271" s="10"/>
      <c r="Q271" s="34"/>
      <c r="R271" s="34"/>
      <c r="W271" s="55"/>
    </row>
    <row r="272" spans="1:23" s="11" customFormat="1" ht="15.75">
      <c r="A272" s="1"/>
      <c r="B272" s="1"/>
      <c r="C272" s="1"/>
      <c r="D272" s="117"/>
      <c r="E272" s="137"/>
      <c r="F272" s="1"/>
      <c r="G272" s="1"/>
      <c r="H272" s="1"/>
      <c r="I272" s="1"/>
      <c r="J272" s="1"/>
      <c r="K272" s="1"/>
      <c r="L272" s="146"/>
      <c r="M272" s="1"/>
      <c r="N272" s="1"/>
      <c r="O272" s="1"/>
      <c r="P272" s="10"/>
      <c r="Q272" s="34"/>
      <c r="R272" s="34"/>
      <c r="W272" s="55"/>
    </row>
    <row r="273" spans="1:23" s="11" customFormat="1" ht="15.75">
      <c r="A273" s="1"/>
      <c r="B273" s="1"/>
      <c r="C273" s="1"/>
      <c r="D273" s="117"/>
      <c r="E273" s="137"/>
      <c r="F273" s="1"/>
      <c r="G273" s="1"/>
      <c r="H273" s="1"/>
      <c r="I273" s="1"/>
      <c r="J273" s="1"/>
      <c r="K273" s="1"/>
      <c r="L273" s="146"/>
      <c r="M273" s="1"/>
      <c r="N273" s="1"/>
      <c r="O273" s="1"/>
      <c r="P273" s="10"/>
      <c r="Q273" s="34"/>
      <c r="R273" s="34"/>
      <c r="W273" s="55"/>
    </row>
    <row r="274" spans="1:23" s="11" customFormat="1" ht="15.75">
      <c r="A274" s="1"/>
      <c r="B274" s="1"/>
      <c r="C274" s="1"/>
      <c r="D274" s="117"/>
      <c r="E274" s="137"/>
      <c r="F274" s="1"/>
      <c r="G274" s="1"/>
      <c r="H274" s="1"/>
      <c r="I274" s="1"/>
      <c r="J274" s="1"/>
      <c r="K274" s="1"/>
      <c r="L274" s="146"/>
      <c r="M274" s="1"/>
      <c r="N274" s="1"/>
      <c r="O274" s="1"/>
      <c r="P274" s="10"/>
      <c r="Q274" s="34"/>
      <c r="R274" s="34"/>
      <c r="W274" s="55"/>
    </row>
    <row r="275" spans="1:23" s="11" customFormat="1" ht="15.75">
      <c r="A275" s="1"/>
      <c r="B275" s="1"/>
      <c r="C275" s="1"/>
      <c r="D275" s="117"/>
      <c r="E275" s="137"/>
      <c r="F275" s="1"/>
      <c r="G275" s="1"/>
      <c r="H275" s="1"/>
      <c r="I275" s="1"/>
      <c r="J275" s="1"/>
      <c r="K275" s="1"/>
      <c r="L275" s="146"/>
      <c r="M275" s="1"/>
      <c r="N275" s="1"/>
      <c r="O275" s="1"/>
      <c r="P275" s="10"/>
      <c r="Q275" s="34"/>
      <c r="R275" s="34"/>
      <c r="W275" s="55"/>
    </row>
    <row r="276" spans="1:23" s="11" customFormat="1" ht="15.75">
      <c r="A276" s="1"/>
      <c r="B276" s="1"/>
      <c r="C276" s="1"/>
      <c r="D276" s="117"/>
      <c r="E276" s="137"/>
      <c r="F276" s="1"/>
      <c r="G276" s="1"/>
      <c r="H276" s="1"/>
      <c r="I276" s="1"/>
      <c r="J276" s="1"/>
      <c r="K276" s="1"/>
      <c r="L276" s="146"/>
      <c r="M276" s="1"/>
      <c r="N276" s="1"/>
      <c r="O276" s="1"/>
      <c r="P276" s="10"/>
      <c r="Q276" s="34"/>
      <c r="R276" s="34"/>
      <c r="W276" s="55"/>
    </row>
    <row r="277" spans="1:23" s="11" customFormat="1" ht="15.75">
      <c r="A277" s="1"/>
      <c r="B277" s="1"/>
      <c r="C277" s="1"/>
      <c r="D277" s="117"/>
      <c r="E277" s="137"/>
      <c r="F277" s="1"/>
      <c r="G277" s="1"/>
      <c r="H277" s="1"/>
      <c r="I277" s="1"/>
      <c r="J277" s="1"/>
      <c r="K277" s="1"/>
      <c r="L277" s="146"/>
      <c r="M277" s="1"/>
      <c r="N277" s="1"/>
      <c r="O277" s="1"/>
      <c r="P277" s="10"/>
      <c r="Q277" s="34"/>
      <c r="R277" s="34"/>
      <c r="W277" s="55"/>
    </row>
    <row r="278" spans="1:23" s="11" customFormat="1" ht="15.75">
      <c r="A278" s="1"/>
      <c r="B278" s="1"/>
      <c r="C278" s="1"/>
      <c r="D278" s="117"/>
      <c r="E278" s="137"/>
      <c r="F278" s="1"/>
      <c r="G278" s="1"/>
      <c r="H278" s="1"/>
      <c r="I278" s="1"/>
      <c r="J278" s="1"/>
      <c r="K278" s="1"/>
      <c r="L278" s="146"/>
      <c r="M278" s="1"/>
      <c r="N278" s="1"/>
      <c r="O278" s="1"/>
      <c r="P278" s="10"/>
      <c r="Q278" s="34"/>
      <c r="R278" s="34"/>
      <c r="W278" s="55"/>
    </row>
    <row r="279" spans="1:23" s="11" customFormat="1" ht="15.75">
      <c r="A279" s="1"/>
      <c r="B279" s="1"/>
      <c r="C279" s="1"/>
      <c r="D279" s="117"/>
      <c r="E279" s="137"/>
      <c r="F279" s="1"/>
      <c r="G279" s="1"/>
      <c r="H279" s="1"/>
      <c r="I279" s="1"/>
      <c r="J279" s="1"/>
      <c r="K279" s="1"/>
      <c r="L279" s="146"/>
      <c r="M279" s="1"/>
      <c r="N279" s="1"/>
      <c r="O279" s="1"/>
      <c r="P279" s="10"/>
      <c r="Q279" s="34"/>
      <c r="R279" s="34"/>
      <c r="W279" s="55"/>
    </row>
    <row r="280" spans="1:23" s="11" customFormat="1" ht="15.75">
      <c r="A280" s="1"/>
      <c r="B280" s="1"/>
      <c r="C280" s="1"/>
      <c r="D280" s="117"/>
      <c r="E280" s="137"/>
      <c r="F280" s="1"/>
      <c r="G280" s="1"/>
      <c r="H280" s="1"/>
      <c r="I280" s="1"/>
      <c r="J280" s="1"/>
      <c r="K280" s="1"/>
      <c r="L280" s="146"/>
      <c r="M280" s="1"/>
      <c r="N280" s="1"/>
      <c r="O280" s="1"/>
      <c r="P280" s="10"/>
      <c r="Q280" s="34"/>
      <c r="R280" s="34"/>
      <c r="W280" s="55"/>
    </row>
    <row r="281" spans="1:23" s="11" customFormat="1" ht="15.75">
      <c r="A281" s="1"/>
      <c r="B281" s="1"/>
      <c r="C281" s="1"/>
      <c r="D281" s="117"/>
      <c r="E281" s="137"/>
      <c r="F281" s="1"/>
      <c r="G281" s="1"/>
      <c r="H281" s="1"/>
      <c r="I281" s="1"/>
      <c r="J281" s="1"/>
      <c r="K281" s="1"/>
      <c r="L281" s="146"/>
      <c r="M281" s="1"/>
      <c r="N281" s="1"/>
      <c r="O281" s="1"/>
      <c r="P281" s="10"/>
      <c r="Q281" s="34"/>
      <c r="R281" s="34"/>
      <c r="W281" s="55"/>
    </row>
    <row r="282" spans="1:23" s="11" customFormat="1" ht="15.75">
      <c r="A282" s="1"/>
      <c r="B282" s="1"/>
      <c r="C282" s="1"/>
      <c r="D282" s="117"/>
      <c r="E282" s="137"/>
      <c r="F282" s="1"/>
      <c r="G282" s="1"/>
      <c r="H282" s="1"/>
      <c r="I282" s="1"/>
      <c r="J282" s="1"/>
      <c r="K282" s="1"/>
      <c r="L282" s="146"/>
      <c r="M282" s="1"/>
      <c r="N282" s="1"/>
      <c r="O282" s="1"/>
      <c r="P282" s="10"/>
      <c r="Q282" s="34"/>
      <c r="R282" s="34"/>
      <c r="W282" s="55"/>
    </row>
    <row r="283" spans="1:23" s="11" customFormat="1" ht="15.75">
      <c r="A283" s="1"/>
      <c r="B283" s="1"/>
      <c r="C283" s="1"/>
      <c r="D283" s="117"/>
      <c r="E283" s="137"/>
      <c r="F283" s="1"/>
      <c r="G283" s="1"/>
      <c r="H283" s="1"/>
      <c r="I283" s="1"/>
      <c r="J283" s="1"/>
      <c r="K283" s="1"/>
      <c r="L283" s="146"/>
      <c r="M283" s="1"/>
      <c r="N283" s="1"/>
      <c r="O283" s="1"/>
      <c r="P283" s="10"/>
      <c r="Q283" s="34"/>
      <c r="R283" s="34"/>
      <c r="W283" s="55"/>
    </row>
    <row r="284" spans="1:23" s="11" customFormat="1" ht="15.75">
      <c r="A284" s="1"/>
      <c r="B284" s="1"/>
      <c r="C284" s="1"/>
      <c r="D284" s="117"/>
      <c r="E284" s="137"/>
      <c r="F284" s="1"/>
      <c r="G284" s="1"/>
      <c r="H284" s="1"/>
      <c r="I284" s="1"/>
      <c r="J284" s="1"/>
      <c r="K284" s="1"/>
      <c r="L284" s="146"/>
      <c r="M284" s="1"/>
      <c r="N284" s="1"/>
      <c r="O284" s="1"/>
      <c r="P284" s="10"/>
      <c r="Q284" s="34"/>
      <c r="R284" s="34"/>
      <c r="W284" s="55"/>
    </row>
    <row r="285" spans="1:23" s="11" customFormat="1" ht="15.75">
      <c r="A285" s="1"/>
      <c r="B285" s="1"/>
      <c r="C285" s="1"/>
      <c r="D285" s="117"/>
      <c r="E285" s="137"/>
      <c r="F285" s="1"/>
      <c r="G285" s="1"/>
      <c r="H285" s="1"/>
      <c r="I285" s="1"/>
      <c r="J285" s="1"/>
      <c r="K285" s="1"/>
      <c r="L285" s="146"/>
      <c r="M285" s="1"/>
      <c r="N285" s="1"/>
      <c r="O285" s="1"/>
      <c r="P285" s="10"/>
      <c r="Q285" s="34"/>
      <c r="R285" s="34"/>
      <c r="W285" s="55"/>
    </row>
    <row r="286" spans="1:23" s="11" customFormat="1" ht="15.75">
      <c r="A286" s="1"/>
      <c r="B286" s="1"/>
      <c r="C286" s="1"/>
      <c r="D286" s="117"/>
      <c r="E286" s="137"/>
      <c r="F286" s="1"/>
      <c r="G286" s="1"/>
      <c r="H286" s="1"/>
      <c r="I286" s="1"/>
      <c r="J286" s="1"/>
      <c r="K286" s="1"/>
      <c r="L286" s="146"/>
      <c r="M286" s="1"/>
      <c r="N286" s="1"/>
      <c r="O286" s="1"/>
      <c r="P286" s="10"/>
      <c r="Q286" s="34"/>
      <c r="R286" s="34"/>
      <c r="W286" s="55"/>
    </row>
    <row r="287" spans="1:23" s="11" customFormat="1" ht="15.75">
      <c r="A287" s="1"/>
      <c r="B287" s="1"/>
      <c r="C287" s="1"/>
      <c r="D287" s="117"/>
      <c r="E287" s="137"/>
      <c r="F287" s="1"/>
      <c r="G287" s="1"/>
      <c r="H287" s="1"/>
      <c r="I287" s="1"/>
      <c r="J287" s="1"/>
      <c r="K287" s="1"/>
      <c r="L287" s="146"/>
      <c r="M287" s="1"/>
      <c r="N287" s="1"/>
      <c r="O287" s="1"/>
      <c r="P287" s="10"/>
      <c r="Q287" s="34"/>
      <c r="R287" s="34"/>
      <c r="W287" s="55"/>
    </row>
    <row r="288" spans="1:23" s="11" customFormat="1" ht="15.75">
      <c r="A288" s="1"/>
      <c r="B288" s="1"/>
      <c r="C288" s="1"/>
      <c r="D288" s="117"/>
      <c r="E288" s="137"/>
      <c r="F288" s="1"/>
      <c r="G288" s="1"/>
      <c r="H288" s="1"/>
      <c r="I288" s="1"/>
      <c r="J288" s="1"/>
      <c r="K288" s="1"/>
      <c r="L288" s="146"/>
      <c r="M288" s="1"/>
      <c r="N288" s="1"/>
      <c r="O288" s="1"/>
      <c r="P288" s="10"/>
      <c r="Q288" s="34"/>
      <c r="R288" s="34"/>
      <c r="W288" s="55"/>
    </row>
    <row r="289" spans="1:23" s="11" customFormat="1" ht="15.75">
      <c r="A289" s="1"/>
      <c r="B289" s="1"/>
      <c r="C289" s="1"/>
      <c r="D289" s="117"/>
      <c r="E289" s="137"/>
      <c r="F289" s="1"/>
      <c r="G289" s="1"/>
      <c r="H289" s="1"/>
      <c r="I289" s="1"/>
      <c r="J289" s="1"/>
      <c r="K289" s="1"/>
      <c r="L289" s="146"/>
      <c r="M289" s="1"/>
      <c r="N289" s="1"/>
      <c r="O289" s="1"/>
      <c r="P289" s="10"/>
      <c r="Q289" s="34"/>
      <c r="R289" s="34"/>
      <c r="W289" s="55"/>
    </row>
    <row r="290" spans="1:23" s="11" customFormat="1" ht="15.75">
      <c r="A290" s="1"/>
      <c r="B290" s="1"/>
      <c r="C290" s="1"/>
      <c r="D290" s="117"/>
      <c r="E290" s="137"/>
      <c r="F290" s="1"/>
      <c r="G290" s="1"/>
      <c r="H290" s="1"/>
      <c r="I290" s="1"/>
      <c r="J290" s="1"/>
      <c r="K290" s="1"/>
      <c r="L290" s="146"/>
      <c r="M290" s="1"/>
      <c r="N290" s="1"/>
      <c r="O290" s="1"/>
      <c r="P290" s="10"/>
      <c r="Q290" s="34"/>
      <c r="R290" s="34"/>
      <c r="W290" s="55"/>
    </row>
    <row r="291" spans="1:23" s="11" customFormat="1" ht="15.75">
      <c r="A291" s="1"/>
      <c r="B291" s="1"/>
      <c r="C291" s="1"/>
      <c r="D291" s="117"/>
      <c r="E291" s="137"/>
      <c r="F291" s="1"/>
      <c r="G291" s="1"/>
      <c r="H291" s="1"/>
      <c r="I291" s="1"/>
      <c r="J291" s="1"/>
      <c r="K291" s="1"/>
      <c r="L291" s="146"/>
      <c r="M291" s="1"/>
      <c r="N291" s="1"/>
      <c r="O291" s="1"/>
      <c r="P291" s="10"/>
      <c r="Q291" s="34"/>
      <c r="R291" s="34"/>
      <c r="W291" s="55"/>
    </row>
    <row r="292" spans="1:23" s="11" customFormat="1" ht="15.75">
      <c r="A292" s="1"/>
      <c r="B292" s="1"/>
      <c r="C292" s="1"/>
      <c r="D292" s="117"/>
      <c r="E292" s="137"/>
      <c r="F292" s="1"/>
      <c r="G292" s="1"/>
      <c r="H292" s="1"/>
      <c r="I292" s="1"/>
      <c r="J292" s="1"/>
      <c r="K292" s="1"/>
      <c r="L292" s="146"/>
      <c r="M292" s="1"/>
      <c r="N292" s="1"/>
      <c r="O292" s="1"/>
      <c r="P292" s="10"/>
      <c r="Q292" s="34"/>
      <c r="R292" s="34"/>
      <c r="W292" s="55"/>
    </row>
    <row r="293" spans="1:23" s="11" customFormat="1" ht="15.75">
      <c r="A293" s="1"/>
      <c r="B293" s="1"/>
      <c r="C293" s="1"/>
      <c r="D293" s="117"/>
      <c r="E293" s="137"/>
      <c r="F293" s="1"/>
      <c r="G293" s="1"/>
      <c r="H293" s="1"/>
      <c r="I293" s="1"/>
      <c r="J293" s="1"/>
      <c r="K293" s="1"/>
      <c r="L293" s="146"/>
      <c r="M293" s="1"/>
      <c r="N293" s="1"/>
      <c r="O293" s="1"/>
      <c r="P293" s="10"/>
      <c r="Q293" s="34"/>
      <c r="R293" s="34"/>
      <c r="W293" s="55"/>
    </row>
    <row r="294" spans="1:23" s="11" customFormat="1" ht="15.75">
      <c r="A294" s="1"/>
      <c r="B294" s="1"/>
      <c r="C294" s="1"/>
      <c r="D294" s="117"/>
      <c r="E294" s="137"/>
      <c r="F294" s="1"/>
      <c r="G294" s="1"/>
      <c r="H294" s="1"/>
      <c r="I294" s="1"/>
      <c r="J294" s="1"/>
      <c r="K294" s="1"/>
      <c r="L294" s="146"/>
      <c r="M294" s="1"/>
      <c r="N294" s="1"/>
      <c r="O294" s="1"/>
      <c r="P294" s="10"/>
      <c r="Q294" s="34"/>
      <c r="R294" s="34"/>
      <c r="W294" s="55"/>
    </row>
    <row r="295" spans="1:23" s="11" customFormat="1" ht="15.75">
      <c r="A295" s="1"/>
      <c r="B295" s="1"/>
      <c r="C295" s="1"/>
      <c r="D295" s="117"/>
      <c r="E295" s="137"/>
      <c r="F295" s="1"/>
      <c r="G295" s="1"/>
      <c r="H295" s="1"/>
      <c r="I295" s="1"/>
      <c r="J295" s="1"/>
      <c r="K295" s="1"/>
      <c r="L295" s="146"/>
      <c r="M295" s="1"/>
      <c r="N295" s="1"/>
      <c r="O295" s="1"/>
      <c r="P295" s="10"/>
      <c r="Q295" s="34"/>
      <c r="R295" s="34"/>
      <c r="W295" s="55"/>
    </row>
    <row r="296" spans="1:23" s="11" customFormat="1" ht="15.75">
      <c r="A296" s="1"/>
      <c r="B296" s="1"/>
      <c r="C296" s="1"/>
      <c r="D296" s="117"/>
      <c r="E296" s="137"/>
      <c r="F296" s="1"/>
      <c r="G296" s="1"/>
      <c r="H296" s="1"/>
      <c r="I296" s="1"/>
      <c r="J296" s="1"/>
      <c r="K296" s="1"/>
      <c r="L296" s="146"/>
      <c r="M296" s="1"/>
      <c r="N296" s="1"/>
      <c r="O296" s="1"/>
      <c r="P296" s="10"/>
      <c r="Q296" s="34"/>
      <c r="R296" s="34"/>
      <c r="W296" s="55"/>
    </row>
    <row r="297" spans="1:23" s="11" customFormat="1" ht="15.75">
      <c r="A297" s="1"/>
      <c r="B297" s="1"/>
      <c r="C297" s="1"/>
      <c r="D297" s="117"/>
      <c r="E297" s="137"/>
      <c r="F297" s="1"/>
      <c r="G297" s="1"/>
      <c r="H297" s="1"/>
      <c r="I297" s="1"/>
      <c r="J297" s="1"/>
      <c r="K297" s="1"/>
      <c r="L297" s="146"/>
      <c r="M297" s="1"/>
      <c r="N297" s="1"/>
      <c r="O297" s="1"/>
      <c r="P297" s="10"/>
      <c r="Q297" s="34"/>
      <c r="R297" s="34"/>
      <c r="W297" s="55"/>
    </row>
    <row r="298" spans="1:23" s="11" customFormat="1" ht="15.75">
      <c r="A298" s="1"/>
      <c r="B298" s="1"/>
      <c r="C298" s="1"/>
      <c r="D298" s="117"/>
      <c r="E298" s="137"/>
      <c r="F298" s="1"/>
      <c r="G298" s="1"/>
      <c r="H298" s="1"/>
      <c r="I298" s="1"/>
      <c r="J298" s="1"/>
      <c r="K298" s="1"/>
      <c r="L298" s="146"/>
      <c r="M298" s="1"/>
      <c r="N298" s="1"/>
      <c r="O298" s="1"/>
      <c r="P298" s="10"/>
      <c r="Q298" s="34"/>
      <c r="R298" s="34"/>
      <c r="W298" s="55"/>
    </row>
    <row r="299" spans="1:23" s="11" customFormat="1" ht="15.75">
      <c r="A299" s="1"/>
      <c r="B299" s="1"/>
      <c r="C299" s="1"/>
      <c r="D299" s="117"/>
      <c r="E299" s="137"/>
      <c r="F299" s="1"/>
      <c r="G299" s="1"/>
      <c r="H299" s="1"/>
      <c r="I299" s="1"/>
      <c r="J299" s="1"/>
      <c r="K299" s="1"/>
      <c r="L299" s="146"/>
      <c r="M299" s="1"/>
      <c r="N299" s="1"/>
      <c r="O299" s="1"/>
      <c r="P299" s="10"/>
      <c r="Q299" s="34"/>
      <c r="R299" s="34"/>
      <c r="W299" s="55"/>
    </row>
    <row r="300" spans="1:23" s="11" customFormat="1" ht="15.75">
      <c r="A300" s="1"/>
      <c r="B300" s="1"/>
      <c r="C300" s="1"/>
      <c r="D300" s="117"/>
      <c r="E300" s="137"/>
      <c r="F300" s="1"/>
      <c r="G300" s="1"/>
      <c r="H300" s="1"/>
      <c r="I300" s="1"/>
      <c r="J300" s="1"/>
      <c r="K300" s="1"/>
      <c r="L300" s="146"/>
      <c r="M300" s="1"/>
      <c r="N300" s="1"/>
      <c r="O300" s="1"/>
      <c r="P300" s="10"/>
      <c r="Q300" s="34"/>
      <c r="R300" s="34"/>
      <c r="W300" s="55"/>
    </row>
    <row r="301" spans="1:23" s="11" customFormat="1" ht="15.75">
      <c r="A301" s="1"/>
      <c r="B301" s="1"/>
      <c r="C301" s="1"/>
      <c r="D301" s="117"/>
      <c r="E301" s="137"/>
      <c r="F301" s="1"/>
      <c r="G301" s="1"/>
      <c r="H301" s="1"/>
      <c r="I301" s="1"/>
      <c r="J301" s="1"/>
      <c r="K301" s="1"/>
      <c r="L301" s="146"/>
      <c r="M301" s="1"/>
      <c r="N301" s="1"/>
      <c r="O301" s="1"/>
      <c r="P301" s="10"/>
      <c r="Q301" s="34"/>
      <c r="R301" s="34"/>
      <c r="W301" s="55"/>
    </row>
    <row r="302" spans="1:23" s="11" customFormat="1" ht="15.75">
      <c r="A302" s="1"/>
      <c r="B302" s="1"/>
      <c r="C302" s="1"/>
      <c r="D302" s="117"/>
      <c r="E302" s="137"/>
      <c r="F302" s="1"/>
      <c r="G302" s="1"/>
      <c r="H302" s="1"/>
      <c r="I302" s="1"/>
      <c r="J302" s="1"/>
      <c r="K302" s="1"/>
      <c r="L302" s="146"/>
      <c r="M302" s="1"/>
      <c r="N302" s="1"/>
      <c r="O302" s="1"/>
      <c r="P302" s="10"/>
      <c r="Q302" s="34"/>
      <c r="R302" s="34"/>
      <c r="W302" s="55"/>
    </row>
    <row r="303" spans="1:23" s="11" customFormat="1" ht="15.75">
      <c r="A303" s="1"/>
      <c r="B303" s="1"/>
      <c r="C303" s="1"/>
      <c r="D303" s="117"/>
      <c r="E303" s="137"/>
      <c r="F303" s="1"/>
      <c r="G303" s="1"/>
      <c r="H303" s="1"/>
      <c r="I303" s="1"/>
      <c r="J303" s="1"/>
      <c r="K303" s="1"/>
      <c r="L303" s="146"/>
      <c r="M303" s="1"/>
      <c r="N303" s="1"/>
      <c r="O303" s="1"/>
      <c r="P303" s="10"/>
      <c r="Q303" s="34"/>
      <c r="R303" s="34"/>
      <c r="W303" s="55"/>
    </row>
    <row r="304" spans="1:23" s="11" customFormat="1" ht="15.75">
      <c r="A304" s="1"/>
      <c r="B304" s="1"/>
      <c r="C304" s="1"/>
      <c r="D304" s="117"/>
      <c r="E304" s="137"/>
      <c r="F304" s="1"/>
      <c r="G304" s="1"/>
      <c r="H304" s="1"/>
      <c r="I304" s="1"/>
      <c r="J304" s="1"/>
      <c r="K304" s="1"/>
      <c r="L304" s="146"/>
      <c r="M304" s="1"/>
      <c r="N304" s="1"/>
      <c r="O304" s="1"/>
      <c r="P304" s="10"/>
      <c r="Q304" s="34"/>
      <c r="R304" s="34"/>
      <c r="W304" s="55"/>
    </row>
    <row r="305" spans="1:23" s="11" customFormat="1" ht="15.75">
      <c r="A305" s="1"/>
      <c r="B305" s="1"/>
      <c r="C305" s="1"/>
      <c r="D305" s="117"/>
      <c r="E305" s="137"/>
      <c r="F305" s="1"/>
      <c r="G305" s="1"/>
      <c r="H305" s="1"/>
      <c r="I305" s="1"/>
      <c r="J305" s="1"/>
      <c r="K305" s="1"/>
      <c r="L305" s="146"/>
      <c r="M305" s="1"/>
      <c r="N305" s="1"/>
      <c r="O305" s="1"/>
      <c r="P305" s="10"/>
      <c r="Q305" s="34"/>
      <c r="R305" s="34"/>
      <c r="W305" s="55"/>
    </row>
    <row r="306" spans="1:23" s="11" customFormat="1" ht="15.75">
      <c r="A306" s="1"/>
      <c r="B306" s="1"/>
      <c r="C306" s="1"/>
      <c r="D306" s="117"/>
      <c r="E306" s="137"/>
      <c r="F306" s="1"/>
      <c r="G306" s="1"/>
      <c r="H306" s="1"/>
      <c r="I306" s="1"/>
      <c r="J306" s="1"/>
      <c r="K306" s="1"/>
      <c r="L306" s="146"/>
      <c r="M306" s="1"/>
      <c r="N306" s="1"/>
      <c r="O306" s="1"/>
      <c r="P306" s="10"/>
      <c r="Q306" s="34"/>
      <c r="R306" s="34"/>
      <c r="W306" s="55"/>
    </row>
    <row r="307" spans="1:23" s="11" customFormat="1" ht="15.75">
      <c r="A307" s="1"/>
      <c r="B307" s="1"/>
      <c r="C307" s="1"/>
      <c r="D307" s="117"/>
      <c r="E307" s="137"/>
      <c r="F307" s="1"/>
      <c r="G307" s="1"/>
      <c r="H307" s="1"/>
      <c r="I307" s="1"/>
      <c r="J307" s="1"/>
      <c r="K307" s="1"/>
      <c r="L307" s="146"/>
      <c r="M307" s="1"/>
      <c r="N307" s="1"/>
      <c r="O307" s="1"/>
      <c r="P307" s="10"/>
      <c r="Q307" s="34"/>
      <c r="R307" s="34"/>
      <c r="W307" s="55"/>
    </row>
    <row r="308" spans="1:23" s="11" customFormat="1" ht="15.75">
      <c r="A308" s="1"/>
      <c r="B308" s="1"/>
      <c r="C308" s="1"/>
      <c r="D308" s="117"/>
      <c r="E308" s="137"/>
      <c r="F308" s="1"/>
      <c r="G308" s="1"/>
      <c r="H308" s="1"/>
      <c r="I308" s="1"/>
      <c r="J308" s="1"/>
      <c r="K308" s="1"/>
      <c r="L308" s="146"/>
      <c r="M308" s="1"/>
      <c r="N308" s="1"/>
      <c r="O308" s="1"/>
      <c r="P308" s="10"/>
      <c r="Q308" s="34"/>
      <c r="R308" s="34"/>
      <c r="W308" s="55"/>
    </row>
    <row r="309" spans="1:23" s="11" customFormat="1" ht="15.75">
      <c r="A309" s="1"/>
      <c r="B309" s="1"/>
      <c r="C309" s="1"/>
      <c r="D309" s="117"/>
      <c r="E309" s="137"/>
      <c r="F309" s="1"/>
      <c r="G309" s="1"/>
      <c r="H309" s="1"/>
      <c r="I309" s="1"/>
      <c r="J309" s="1"/>
      <c r="K309" s="1"/>
      <c r="L309" s="146"/>
      <c r="M309" s="1"/>
      <c r="N309" s="1"/>
      <c r="O309" s="1"/>
      <c r="P309" s="10"/>
      <c r="Q309" s="34"/>
      <c r="R309" s="34"/>
      <c r="W309" s="55"/>
    </row>
    <row r="310" spans="1:23" s="11" customFormat="1" ht="15.75">
      <c r="A310" s="1"/>
      <c r="B310" s="1"/>
      <c r="C310" s="1"/>
      <c r="D310" s="117"/>
      <c r="E310" s="137"/>
      <c r="F310" s="1"/>
      <c r="G310" s="1"/>
      <c r="H310" s="1"/>
      <c r="I310" s="1"/>
      <c r="J310" s="1"/>
      <c r="K310" s="1"/>
      <c r="L310" s="146"/>
      <c r="M310" s="1"/>
      <c r="N310" s="1"/>
      <c r="O310" s="1"/>
      <c r="P310" s="10"/>
      <c r="Q310" s="34"/>
      <c r="R310" s="34"/>
      <c r="W310" s="55"/>
    </row>
    <row r="311" spans="1:23" s="11" customFormat="1" ht="15.75">
      <c r="A311" s="1"/>
      <c r="B311" s="1"/>
      <c r="C311" s="1"/>
      <c r="D311" s="117"/>
      <c r="E311" s="137"/>
      <c r="F311" s="1"/>
      <c r="G311" s="1"/>
      <c r="H311" s="1"/>
      <c r="I311" s="1"/>
      <c r="J311" s="1"/>
      <c r="K311" s="1"/>
      <c r="L311" s="146"/>
      <c r="M311" s="1"/>
      <c r="N311" s="1"/>
      <c r="O311" s="1"/>
      <c r="P311" s="10"/>
      <c r="Q311" s="34"/>
      <c r="R311" s="34"/>
      <c r="W311" s="55"/>
    </row>
    <row r="312" spans="1:23" s="11" customFormat="1" ht="15.75">
      <c r="A312" s="1"/>
      <c r="B312" s="1"/>
      <c r="C312" s="1"/>
      <c r="D312" s="117"/>
      <c r="E312" s="137"/>
      <c r="F312" s="1"/>
      <c r="G312" s="1"/>
      <c r="H312" s="1"/>
      <c r="I312" s="1"/>
      <c r="J312" s="1"/>
      <c r="K312" s="1"/>
      <c r="L312" s="146"/>
      <c r="M312" s="1"/>
      <c r="N312" s="1"/>
      <c r="O312" s="1"/>
      <c r="P312" s="10"/>
      <c r="Q312" s="34"/>
      <c r="R312" s="34"/>
      <c r="W312" s="55"/>
    </row>
    <row r="313" spans="1:23" s="11" customFormat="1" ht="15.75">
      <c r="A313" s="1"/>
      <c r="B313" s="1"/>
      <c r="C313" s="1"/>
      <c r="D313" s="117"/>
      <c r="E313" s="137"/>
      <c r="F313" s="1"/>
      <c r="G313" s="1"/>
      <c r="H313" s="1"/>
      <c r="I313" s="1"/>
      <c r="J313" s="1"/>
      <c r="K313" s="1"/>
      <c r="L313" s="146"/>
      <c r="M313" s="1"/>
      <c r="N313" s="1"/>
      <c r="O313" s="1"/>
      <c r="P313" s="10"/>
      <c r="Q313" s="34"/>
      <c r="R313" s="34"/>
      <c r="W313" s="55"/>
    </row>
    <row r="314" spans="1:23" s="11" customFormat="1" ht="15.75">
      <c r="A314" s="1"/>
      <c r="B314" s="1"/>
      <c r="C314" s="1"/>
      <c r="D314" s="117"/>
      <c r="E314" s="137"/>
      <c r="F314" s="1"/>
      <c r="G314" s="1"/>
      <c r="H314" s="1"/>
      <c r="I314" s="1"/>
      <c r="J314" s="1"/>
      <c r="K314" s="1"/>
      <c r="L314" s="146"/>
      <c r="M314" s="1"/>
      <c r="N314" s="1"/>
      <c r="O314" s="1"/>
      <c r="P314" s="10"/>
      <c r="Q314" s="34"/>
      <c r="R314" s="34"/>
      <c r="W314" s="55"/>
    </row>
    <row r="315" spans="1:23" s="11" customFormat="1" ht="15.75">
      <c r="A315" s="1"/>
      <c r="B315" s="1"/>
      <c r="C315" s="1"/>
      <c r="D315" s="117"/>
      <c r="E315" s="137"/>
      <c r="F315" s="1"/>
      <c r="G315" s="1"/>
      <c r="H315" s="1"/>
      <c r="I315" s="1"/>
      <c r="J315" s="1"/>
      <c r="K315" s="1"/>
      <c r="L315" s="146"/>
      <c r="M315" s="1"/>
      <c r="N315" s="1"/>
      <c r="O315" s="1"/>
      <c r="P315" s="10"/>
      <c r="Q315" s="34"/>
      <c r="R315" s="34"/>
      <c r="W315" s="55"/>
    </row>
    <row r="316" spans="1:23" s="11" customFormat="1" ht="15.75">
      <c r="A316" s="1"/>
      <c r="B316" s="1"/>
      <c r="C316" s="1"/>
      <c r="D316" s="117"/>
      <c r="E316" s="137"/>
      <c r="F316" s="1"/>
      <c r="G316" s="1"/>
      <c r="H316" s="1"/>
      <c r="I316" s="1"/>
      <c r="J316" s="1"/>
      <c r="K316" s="1"/>
      <c r="L316" s="146"/>
      <c r="M316" s="1"/>
      <c r="N316" s="1"/>
      <c r="O316" s="1"/>
      <c r="P316" s="10"/>
      <c r="Q316" s="34"/>
      <c r="R316" s="34"/>
      <c r="W316" s="55"/>
    </row>
    <row r="317" spans="1:23" s="11" customFormat="1" ht="15.75">
      <c r="A317" s="1"/>
      <c r="B317" s="1"/>
      <c r="C317" s="1"/>
      <c r="D317" s="117"/>
      <c r="E317" s="137"/>
      <c r="F317" s="1"/>
      <c r="G317" s="1"/>
      <c r="H317" s="1"/>
      <c r="I317" s="1"/>
      <c r="J317" s="1"/>
      <c r="K317" s="1"/>
      <c r="L317" s="146"/>
      <c r="M317" s="1"/>
      <c r="N317" s="1"/>
      <c r="O317" s="1"/>
      <c r="P317" s="10"/>
      <c r="Q317" s="34"/>
      <c r="R317" s="34"/>
      <c r="W317" s="55"/>
    </row>
    <row r="318" spans="1:23" s="11" customFormat="1" ht="15.75">
      <c r="A318" s="1"/>
      <c r="B318" s="1"/>
      <c r="C318" s="1"/>
      <c r="D318" s="117"/>
      <c r="E318" s="137"/>
      <c r="F318" s="1"/>
      <c r="G318" s="1"/>
      <c r="H318" s="1"/>
      <c r="I318" s="1"/>
      <c r="J318" s="1"/>
      <c r="K318" s="1"/>
      <c r="L318" s="146"/>
      <c r="M318" s="1"/>
      <c r="N318" s="1"/>
      <c r="O318" s="1"/>
      <c r="P318" s="10"/>
      <c r="Q318" s="34"/>
      <c r="R318" s="34"/>
      <c r="W318" s="55"/>
    </row>
    <row r="319" spans="1:23" s="11" customFormat="1" ht="15.75">
      <c r="A319" s="1"/>
      <c r="B319" s="1"/>
      <c r="C319" s="1"/>
      <c r="D319" s="117"/>
      <c r="E319" s="137"/>
      <c r="F319" s="1"/>
      <c r="G319" s="1"/>
      <c r="H319" s="1"/>
      <c r="I319" s="1"/>
      <c r="J319" s="1"/>
      <c r="K319" s="1"/>
      <c r="L319" s="146"/>
      <c r="M319" s="1"/>
      <c r="N319" s="1"/>
      <c r="O319" s="1"/>
      <c r="P319" s="10"/>
      <c r="Q319" s="34"/>
      <c r="R319" s="34"/>
      <c r="W319" s="55"/>
    </row>
    <row r="320" spans="1:23" s="11" customFormat="1" ht="15.75">
      <c r="A320" s="1"/>
      <c r="B320" s="1"/>
      <c r="C320" s="1"/>
      <c r="D320" s="117"/>
      <c r="E320" s="137"/>
      <c r="F320" s="1"/>
      <c r="G320" s="1"/>
      <c r="H320" s="1"/>
      <c r="I320" s="1"/>
      <c r="J320" s="1"/>
      <c r="K320" s="1"/>
      <c r="L320" s="146"/>
      <c r="M320" s="1"/>
      <c r="N320" s="1"/>
      <c r="O320" s="1"/>
      <c r="P320" s="10"/>
      <c r="Q320" s="34"/>
      <c r="R320" s="34"/>
      <c r="W320" s="55"/>
    </row>
    <row r="321" spans="1:23" s="11" customFormat="1" ht="15.75">
      <c r="A321" s="1"/>
      <c r="B321" s="1"/>
      <c r="C321" s="1"/>
      <c r="D321" s="117"/>
      <c r="E321" s="137"/>
      <c r="F321" s="1"/>
      <c r="G321" s="1"/>
      <c r="H321" s="1"/>
      <c r="I321" s="1"/>
      <c r="J321" s="1"/>
      <c r="K321" s="1"/>
      <c r="L321" s="146"/>
      <c r="M321" s="1"/>
      <c r="N321" s="1"/>
      <c r="O321" s="1"/>
      <c r="P321" s="10"/>
      <c r="Q321" s="34"/>
      <c r="R321" s="34"/>
      <c r="W321" s="55"/>
    </row>
    <row r="322" spans="1:23" s="11" customFormat="1" ht="15.75">
      <c r="A322" s="1"/>
      <c r="B322" s="1"/>
      <c r="C322" s="1"/>
      <c r="D322" s="117"/>
      <c r="E322" s="137"/>
      <c r="F322" s="1"/>
      <c r="G322" s="1"/>
      <c r="H322" s="1"/>
      <c r="I322" s="1"/>
      <c r="J322" s="1"/>
      <c r="K322" s="1"/>
      <c r="L322" s="146"/>
      <c r="M322" s="1"/>
      <c r="N322" s="1"/>
      <c r="O322" s="1"/>
      <c r="P322" s="10"/>
      <c r="Q322" s="34"/>
      <c r="R322" s="34"/>
      <c r="W322" s="55"/>
    </row>
    <row r="323" spans="1:23" s="11" customFormat="1" ht="15.75">
      <c r="A323" s="1"/>
      <c r="B323" s="1"/>
      <c r="C323" s="1"/>
      <c r="D323" s="117"/>
      <c r="E323" s="137"/>
      <c r="F323" s="1"/>
      <c r="G323" s="1"/>
      <c r="H323" s="1"/>
      <c r="I323" s="1"/>
      <c r="J323" s="1"/>
      <c r="K323" s="1"/>
      <c r="L323" s="146"/>
      <c r="M323" s="1"/>
      <c r="N323" s="1"/>
      <c r="O323" s="1"/>
      <c r="P323" s="10"/>
      <c r="Q323" s="34"/>
      <c r="R323" s="34"/>
      <c r="W323" s="55"/>
    </row>
    <row r="324" spans="1:23" s="11" customFormat="1" ht="15.75">
      <c r="A324" s="1"/>
      <c r="B324" s="1"/>
      <c r="C324" s="1"/>
      <c r="D324" s="117"/>
      <c r="E324" s="137"/>
      <c r="F324" s="1"/>
      <c r="G324" s="1"/>
      <c r="H324" s="1"/>
      <c r="I324" s="1"/>
      <c r="J324" s="1"/>
      <c r="K324" s="1"/>
      <c r="L324" s="146"/>
      <c r="M324" s="1"/>
      <c r="N324" s="1"/>
      <c r="O324" s="1"/>
      <c r="P324" s="10"/>
      <c r="Q324" s="34"/>
      <c r="R324" s="34"/>
      <c r="W324" s="55"/>
    </row>
    <row r="325" spans="1:23" s="11" customFormat="1" ht="15.75">
      <c r="A325" s="1"/>
      <c r="B325" s="1"/>
      <c r="C325" s="1"/>
      <c r="D325" s="117"/>
      <c r="E325" s="137"/>
      <c r="F325" s="1"/>
      <c r="G325" s="1"/>
      <c r="H325" s="1"/>
      <c r="I325" s="1"/>
      <c r="J325" s="1"/>
      <c r="K325" s="1"/>
      <c r="L325" s="146"/>
      <c r="M325" s="1"/>
      <c r="N325" s="1"/>
      <c r="O325" s="1"/>
      <c r="P325" s="10"/>
      <c r="Q325" s="34"/>
      <c r="R325" s="34"/>
      <c r="W325" s="55"/>
    </row>
    <row r="326" spans="1:23" s="11" customFormat="1" ht="15.75">
      <c r="A326" s="1"/>
      <c r="B326" s="1"/>
      <c r="C326" s="1"/>
      <c r="D326" s="117"/>
      <c r="E326" s="137"/>
      <c r="F326" s="1"/>
      <c r="G326" s="1"/>
      <c r="H326" s="1"/>
      <c r="I326" s="1"/>
      <c r="J326" s="1"/>
      <c r="K326" s="1"/>
      <c r="L326" s="146"/>
      <c r="M326" s="1"/>
      <c r="N326" s="1"/>
      <c r="O326" s="1"/>
      <c r="P326" s="10"/>
      <c r="Q326" s="34"/>
      <c r="R326" s="34"/>
      <c r="W326" s="55"/>
    </row>
    <row r="327" spans="1:23" s="11" customFormat="1" ht="15.75">
      <c r="A327" s="1"/>
      <c r="B327" s="1"/>
      <c r="C327" s="1"/>
      <c r="D327" s="117"/>
      <c r="E327" s="137"/>
      <c r="F327" s="1"/>
      <c r="G327" s="1"/>
      <c r="H327" s="1"/>
      <c r="I327" s="1"/>
      <c r="J327" s="1"/>
      <c r="K327" s="1"/>
      <c r="L327" s="146"/>
      <c r="M327" s="1"/>
      <c r="N327" s="1"/>
      <c r="O327" s="1"/>
      <c r="P327" s="10"/>
      <c r="Q327" s="34"/>
      <c r="R327" s="34"/>
      <c r="W327" s="55"/>
    </row>
    <row r="328" spans="1:23" s="11" customFormat="1" ht="15.75">
      <c r="A328" s="1"/>
      <c r="B328" s="1"/>
      <c r="C328" s="1"/>
      <c r="D328" s="117"/>
      <c r="E328" s="137"/>
      <c r="F328" s="1"/>
      <c r="G328" s="1"/>
      <c r="H328" s="1"/>
      <c r="I328" s="1"/>
      <c r="J328" s="1"/>
      <c r="K328" s="1"/>
      <c r="L328" s="146"/>
      <c r="M328" s="1"/>
      <c r="N328" s="1"/>
      <c r="O328" s="1"/>
      <c r="P328" s="10"/>
      <c r="Q328" s="34"/>
      <c r="R328" s="34"/>
      <c r="W328" s="55"/>
    </row>
    <row r="329" spans="1:23" s="11" customFormat="1" ht="15.75">
      <c r="A329" s="1"/>
      <c r="B329" s="1"/>
      <c r="C329" s="1"/>
      <c r="D329" s="117"/>
      <c r="E329" s="137"/>
      <c r="F329" s="1"/>
      <c r="G329" s="1"/>
      <c r="H329" s="1"/>
      <c r="I329" s="1"/>
      <c r="J329" s="1"/>
      <c r="K329" s="1"/>
      <c r="L329" s="146"/>
      <c r="M329" s="1"/>
      <c r="N329" s="1"/>
      <c r="O329" s="1"/>
      <c r="P329" s="10"/>
      <c r="Q329" s="34"/>
      <c r="R329" s="34"/>
      <c r="W329" s="55"/>
    </row>
    <row r="330" spans="1:23" s="11" customFormat="1" ht="15.75">
      <c r="A330" s="1"/>
      <c r="B330" s="1"/>
      <c r="C330" s="1"/>
      <c r="D330" s="117"/>
      <c r="E330" s="137"/>
      <c r="F330" s="1"/>
      <c r="G330" s="1"/>
      <c r="H330" s="1"/>
      <c r="I330" s="1"/>
      <c r="J330" s="1"/>
      <c r="K330" s="1"/>
      <c r="L330" s="146"/>
      <c r="M330" s="1"/>
      <c r="N330" s="1"/>
      <c r="O330" s="1"/>
      <c r="P330" s="10"/>
      <c r="Q330" s="34"/>
      <c r="R330" s="34"/>
      <c r="W330" s="55"/>
    </row>
    <row r="331" spans="1:23" s="11" customFormat="1" ht="15.75">
      <c r="A331" s="1"/>
      <c r="B331" s="1"/>
      <c r="C331" s="1"/>
      <c r="D331" s="117"/>
      <c r="E331" s="137"/>
      <c r="F331" s="1"/>
      <c r="G331" s="1"/>
      <c r="H331" s="1"/>
      <c r="I331" s="1"/>
      <c r="J331" s="1"/>
      <c r="K331" s="1"/>
      <c r="L331" s="146"/>
      <c r="M331" s="1"/>
      <c r="N331" s="1"/>
      <c r="O331" s="1"/>
      <c r="P331" s="10"/>
      <c r="Q331" s="34"/>
      <c r="R331" s="34"/>
      <c r="W331" s="55"/>
    </row>
    <row r="332" spans="1:23" s="11" customFormat="1" ht="15.75">
      <c r="A332" s="1"/>
      <c r="B332" s="1"/>
      <c r="C332" s="1"/>
      <c r="D332" s="117"/>
      <c r="E332" s="137"/>
      <c r="F332" s="1"/>
      <c r="G332" s="1"/>
      <c r="H332" s="1"/>
      <c r="I332" s="1"/>
      <c r="J332" s="1"/>
      <c r="K332" s="1"/>
      <c r="L332" s="146"/>
      <c r="M332" s="1"/>
      <c r="N332" s="1"/>
      <c r="O332" s="1"/>
      <c r="P332" s="10"/>
      <c r="Q332" s="34"/>
      <c r="R332" s="34"/>
      <c r="W332" s="55"/>
    </row>
    <row r="333" spans="1:23" s="11" customFormat="1" ht="15.75">
      <c r="A333" s="1"/>
      <c r="B333" s="1"/>
      <c r="C333" s="1"/>
      <c r="D333" s="117"/>
      <c r="E333" s="137"/>
      <c r="F333" s="1"/>
      <c r="G333" s="1"/>
      <c r="H333" s="1"/>
      <c r="I333" s="1"/>
      <c r="J333" s="1"/>
      <c r="K333" s="1"/>
      <c r="L333" s="146"/>
      <c r="M333" s="1"/>
      <c r="N333" s="1"/>
      <c r="O333" s="1"/>
      <c r="P333" s="10"/>
      <c r="Q333" s="34"/>
      <c r="R333" s="34"/>
      <c r="W333" s="55"/>
    </row>
    <row r="334" spans="1:23" s="11" customFormat="1" ht="15.75">
      <c r="A334" s="1"/>
      <c r="B334" s="1"/>
      <c r="C334" s="1"/>
      <c r="D334" s="117"/>
      <c r="E334" s="137"/>
      <c r="F334" s="1"/>
      <c r="G334" s="1"/>
      <c r="H334" s="1"/>
      <c r="I334" s="1"/>
      <c r="J334" s="1"/>
      <c r="K334" s="1"/>
      <c r="L334" s="146"/>
      <c r="M334" s="1"/>
      <c r="N334" s="1"/>
      <c r="O334" s="1"/>
      <c r="P334" s="10"/>
      <c r="Q334" s="34"/>
      <c r="R334" s="34"/>
      <c r="W334" s="55"/>
    </row>
    <row r="335" spans="1:23" s="11" customFormat="1" ht="15.75">
      <c r="A335" s="1"/>
      <c r="B335" s="1"/>
      <c r="C335" s="1"/>
      <c r="D335" s="117"/>
      <c r="E335" s="137"/>
      <c r="F335" s="1"/>
      <c r="G335" s="1"/>
      <c r="H335" s="1"/>
      <c r="I335" s="1"/>
      <c r="J335" s="1"/>
      <c r="K335" s="1"/>
      <c r="L335" s="146"/>
      <c r="M335" s="1"/>
      <c r="N335" s="1"/>
      <c r="O335" s="1"/>
      <c r="P335" s="10"/>
      <c r="Q335" s="34"/>
      <c r="R335" s="34"/>
      <c r="W335" s="55"/>
    </row>
    <row r="336" spans="1:23" s="11" customFormat="1" ht="15.75">
      <c r="A336" s="1"/>
      <c r="B336" s="1"/>
      <c r="C336" s="1"/>
      <c r="D336" s="117"/>
      <c r="E336" s="137"/>
      <c r="F336" s="1"/>
      <c r="G336" s="1"/>
      <c r="H336" s="1"/>
      <c r="I336" s="1"/>
      <c r="J336" s="1"/>
      <c r="K336" s="1"/>
      <c r="L336" s="146"/>
      <c r="M336" s="1"/>
      <c r="N336" s="1"/>
      <c r="O336" s="1"/>
      <c r="P336" s="10"/>
      <c r="Q336" s="34"/>
      <c r="R336" s="34"/>
      <c r="W336" s="55"/>
    </row>
    <row r="337" spans="1:23" s="11" customFormat="1" ht="15.75">
      <c r="A337" s="1"/>
      <c r="B337" s="1"/>
      <c r="C337" s="1"/>
      <c r="D337" s="117"/>
      <c r="E337" s="137"/>
      <c r="F337" s="1"/>
      <c r="G337" s="1"/>
      <c r="H337" s="1"/>
      <c r="I337" s="1"/>
      <c r="J337" s="1"/>
      <c r="K337" s="1"/>
      <c r="L337" s="146"/>
      <c r="M337" s="1"/>
      <c r="N337" s="1"/>
      <c r="O337" s="1"/>
      <c r="P337" s="10"/>
      <c r="Q337" s="34"/>
      <c r="R337" s="34"/>
      <c r="W337" s="55"/>
    </row>
    <row r="338" spans="1:23" s="11" customFormat="1" ht="15.75">
      <c r="A338" s="1"/>
      <c r="B338" s="1"/>
      <c r="C338" s="1"/>
      <c r="D338" s="117"/>
      <c r="E338" s="137"/>
      <c r="F338" s="1"/>
      <c r="G338" s="1"/>
      <c r="H338" s="1"/>
      <c r="I338" s="1"/>
      <c r="J338" s="1"/>
      <c r="K338" s="1"/>
      <c r="L338" s="146"/>
      <c r="M338" s="1"/>
      <c r="N338" s="1"/>
      <c r="O338" s="1"/>
      <c r="P338" s="10"/>
      <c r="Q338" s="34"/>
      <c r="R338" s="34"/>
      <c r="W338" s="55"/>
    </row>
    <row r="339" spans="1:23" s="11" customFormat="1" ht="15.75">
      <c r="A339" s="1"/>
      <c r="B339" s="1"/>
      <c r="C339" s="1"/>
      <c r="D339" s="117"/>
      <c r="E339" s="137"/>
      <c r="F339" s="1"/>
      <c r="G339" s="1"/>
      <c r="H339" s="1"/>
      <c r="I339" s="1"/>
      <c r="J339" s="1"/>
      <c r="K339" s="1"/>
      <c r="L339" s="146"/>
      <c r="M339" s="1"/>
      <c r="N339" s="1"/>
      <c r="O339" s="1"/>
      <c r="P339" s="10"/>
      <c r="Q339" s="34"/>
      <c r="R339" s="34"/>
      <c r="W339" s="55"/>
    </row>
    <row r="340" spans="1:23" s="11" customFormat="1" ht="15.75">
      <c r="A340" s="1"/>
      <c r="B340" s="1"/>
      <c r="C340" s="1"/>
      <c r="D340" s="117"/>
      <c r="E340" s="137"/>
      <c r="F340" s="1"/>
      <c r="G340" s="1"/>
      <c r="H340" s="1"/>
      <c r="I340" s="1"/>
      <c r="J340" s="1"/>
      <c r="K340" s="1"/>
      <c r="L340" s="146"/>
      <c r="M340" s="1"/>
      <c r="N340" s="1"/>
      <c r="O340" s="1"/>
      <c r="P340" s="10"/>
      <c r="Q340" s="34"/>
      <c r="R340" s="34"/>
      <c r="W340" s="55"/>
    </row>
    <row r="341" spans="1:23" s="11" customFormat="1" ht="15.75">
      <c r="A341" s="1"/>
      <c r="B341" s="1"/>
      <c r="C341" s="1"/>
      <c r="D341" s="117"/>
      <c r="E341" s="137"/>
      <c r="F341" s="1"/>
      <c r="G341" s="1"/>
      <c r="H341" s="1"/>
      <c r="I341" s="1"/>
      <c r="J341" s="1"/>
      <c r="K341" s="1"/>
      <c r="L341" s="146"/>
      <c r="M341" s="1"/>
      <c r="N341" s="1"/>
      <c r="O341" s="1"/>
      <c r="P341" s="10"/>
      <c r="Q341" s="34"/>
      <c r="R341" s="34"/>
      <c r="W341" s="55"/>
    </row>
    <row r="342" spans="1:23" s="11" customFormat="1" ht="15.75">
      <c r="A342" s="1"/>
      <c r="B342" s="1"/>
      <c r="C342" s="1"/>
      <c r="D342" s="117"/>
      <c r="E342" s="137"/>
      <c r="F342" s="1"/>
      <c r="G342" s="1"/>
      <c r="H342" s="1"/>
      <c r="I342" s="1"/>
      <c r="J342" s="1"/>
      <c r="K342" s="1"/>
      <c r="L342" s="146"/>
      <c r="M342" s="1"/>
      <c r="N342" s="1"/>
      <c r="O342" s="1"/>
      <c r="P342" s="10"/>
      <c r="Q342" s="34"/>
      <c r="R342" s="34"/>
      <c r="W342" s="55"/>
    </row>
    <row r="343" spans="1:23" s="11" customFormat="1" ht="15.75">
      <c r="A343" s="1"/>
      <c r="B343" s="1"/>
      <c r="C343" s="1"/>
      <c r="D343" s="117"/>
      <c r="E343" s="137"/>
      <c r="F343" s="1"/>
      <c r="G343" s="1"/>
      <c r="H343" s="1"/>
      <c r="I343" s="1"/>
      <c r="J343" s="1"/>
      <c r="K343" s="1"/>
      <c r="L343" s="146"/>
      <c r="M343" s="1"/>
      <c r="N343" s="1"/>
      <c r="O343" s="1"/>
      <c r="P343" s="10"/>
      <c r="Q343" s="34"/>
      <c r="R343" s="34"/>
      <c r="W343" s="55"/>
    </row>
    <row r="344" spans="1:23" s="11" customFormat="1" ht="15.75">
      <c r="A344" s="1"/>
      <c r="B344" s="1"/>
      <c r="C344" s="1"/>
      <c r="D344" s="117"/>
      <c r="E344" s="137"/>
      <c r="F344" s="1"/>
      <c r="G344" s="1"/>
      <c r="H344" s="1"/>
      <c r="I344" s="1"/>
      <c r="J344" s="1"/>
      <c r="K344" s="1"/>
      <c r="L344" s="146"/>
      <c r="M344" s="1"/>
      <c r="N344" s="1"/>
      <c r="O344" s="1"/>
      <c r="P344" s="10"/>
      <c r="Q344" s="34"/>
      <c r="R344" s="34"/>
      <c r="W344" s="55"/>
    </row>
    <row r="345" spans="1:23" s="11" customFormat="1" ht="15.75">
      <c r="A345" s="1"/>
      <c r="B345" s="1"/>
      <c r="C345" s="1"/>
      <c r="D345" s="117"/>
      <c r="E345" s="137"/>
      <c r="F345" s="1"/>
      <c r="G345" s="1"/>
      <c r="H345" s="1"/>
      <c r="I345" s="1"/>
      <c r="J345" s="1"/>
      <c r="K345" s="1"/>
      <c r="L345" s="146"/>
      <c r="M345" s="1"/>
      <c r="N345" s="1"/>
      <c r="O345" s="1"/>
      <c r="P345" s="10"/>
      <c r="Q345" s="34"/>
      <c r="R345" s="34"/>
      <c r="W345" s="55"/>
    </row>
    <row r="346" spans="1:23" s="11" customFormat="1" ht="15.75">
      <c r="A346" s="1"/>
      <c r="B346" s="1"/>
      <c r="C346" s="1"/>
      <c r="D346" s="117"/>
      <c r="E346" s="137"/>
      <c r="F346" s="1"/>
      <c r="G346" s="1"/>
      <c r="H346" s="1"/>
      <c r="I346" s="1"/>
      <c r="J346" s="1"/>
      <c r="K346" s="1"/>
      <c r="L346" s="146"/>
      <c r="M346" s="1"/>
      <c r="N346" s="1"/>
      <c r="O346" s="1"/>
      <c r="P346" s="10"/>
      <c r="Q346" s="34"/>
      <c r="R346" s="34"/>
      <c r="W346" s="55"/>
    </row>
    <row r="347" spans="1:23" s="11" customFormat="1" ht="15.75">
      <c r="A347" s="1"/>
      <c r="B347" s="1"/>
      <c r="C347" s="1"/>
      <c r="D347" s="117"/>
      <c r="E347" s="137"/>
      <c r="F347" s="1"/>
      <c r="G347" s="1"/>
      <c r="H347" s="1"/>
      <c r="I347" s="1"/>
      <c r="J347" s="1"/>
      <c r="K347" s="1"/>
      <c r="L347" s="146"/>
      <c r="M347" s="1"/>
      <c r="N347" s="1"/>
      <c r="O347" s="1"/>
      <c r="P347" s="10"/>
      <c r="Q347" s="34"/>
      <c r="R347" s="34"/>
      <c r="W347" s="55"/>
    </row>
    <row r="348" spans="1:23" s="11" customFormat="1" ht="15.75">
      <c r="A348" s="1"/>
      <c r="B348" s="1"/>
      <c r="C348" s="1"/>
      <c r="D348" s="117"/>
      <c r="E348" s="137"/>
      <c r="F348" s="1"/>
      <c r="G348" s="1"/>
      <c r="H348" s="1"/>
      <c r="I348" s="1"/>
      <c r="J348" s="1"/>
      <c r="K348" s="1"/>
      <c r="L348" s="146"/>
      <c r="M348" s="1"/>
      <c r="N348" s="1"/>
      <c r="O348" s="1"/>
      <c r="P348" s="10"/>
      <c r="Q348" s="34"/>
      <c r="R348" s="34"/>
      <c r="W348" s="55"/>
    </row>
    <row r="349" spans="1:23" s="11" customFormat="1" ht="15.75">
      <c r="A349" s="1"/>
      <c r="B349" s="1"/>
      <c r="C349" s="1"/>
      <c r="D349" s="117"/>
      <c r="E349" s="137"/>
      <c r="F349" s="1"/>
      <c r="G349" s="1"/>
      <c r="H349" s="1"/>
      <c r="I349" s="1"/>
      <c r="J349" s="1"/>
      <c r="K349" s="1"/>
      <c r="L349" s="146"/>
      <c r="M349" s="1"/>
      <c r="N349" s="1"/>
      <c r="O349" s="1"/>
      <c r="P349" s="10"/>
      <c r="Q349" s="34"/>
      <c r="R349" s="34"/>
      <c r="W349" s="55"/>
    </row>
    <row r="350" spans="1:23" s="11" customFormat="1" ht="15.75">
      <c r="A350" s="1"/>
      <c r="B350" s="1"/>
      <c r="C350" s="1"/>
      <c r="D350" s="117"/>
      <c r="E350" s="137"/>
      <c r="F350" s="1"/>
      <c r="G350" s="1"/>
      <c r="H350" s="1"/>
      <c r="I350" s="1"/>
      <c r="J350" s="1"/>
      <c r="K350" s="1"/>
      <c r="L350" s="146"/>
      <c r="M350" s="1"/>
      <c r="N350" s="1"/>
      <c r="O350" s="1"/>
      <c r="P350" s="10"/>
      <c r="Q350" s="34"/>
      <c r="R350" s="34"/>
      <c r="W350" s="55"/>
    </row>
    <row r="351" spans="1:23" s="11" customFormat="1" ht="15.75">
      <c r="A351" s="1"/>
      <c r="B351" s="1"/>
      <c r="C351" s="1"/>
      <c r="D351" s="117"/>
      <c r="E351" s="137"/>
      <c r="F351" s="1"/>
      <c r="G351" s="1"/>
      <c r="H351" s="1"/>
      <c r="I351" s="1"/>
      <c r="J351" s="1"/>
      <c r="K351" s="1"/>
      <c r="L351" s="146"/>
      <c r="M351" s="1"/>
      <c r="N351" s="1"/>
      <c r="O351" s="1"/>
      <c r="P351" s="10"/>
      <c r="Q351" s="34"/>
      <c r="R351" s="34"/>
      <c r="W351" s="55"/>
    </row>
    <row r="352" spans="1:23" s="11" customFormat="1" ht="15.75">
      <c r="A352" s="1"/>
      <c r="B352" s="1"/>
      <c r="C352" s="1"/>
      <c r="D352" s="117"/>
      <c r="E352" s="137"/>
      <c r="F352" s="1"/>
      <c r="G352" s="1"/>
      <c r="H352" s="1"/>
      <c r="I352" s="1"/>
      <c r="J352" s="1"/>
      <c r="K352" s="1"/>
      <c r="L352" s="146"/>
      <c r="M352" s="1"/>
      <c r="N352" s="1"/>
      <c r="O352" s="1"/>
      <c r="P352" s="10"/>
      <c r="Q352" s="34"/>
      <c r="R352" s="34"/>
      <c r="W352" s="55"/>
    </row>
    <row r="353" spans="1:23" s="11" customFormat="1" ht="15.75">
      <c r="A353" s="1"/>
      <c r="B353" s="1"/>
      <c r="C353" s="1"/>
      <c r="D353" s="117"/>
      <c r="E353" s="137"/>
      <c r="F353" s="1"/>
      <c r="G353" s="1"/>
      <c r="H353" s="1"/>
      <c r="I353" s="1"/>
      <c r="J353" s="1"/>
      <c r="K353" s="1"/>
      <c r="L353" s="146"/>
      <c r="M353" s="1"/>
      <c r="N353" s="1"/>
      <c r="O353" s="1"/>
      <c r="P353" s="10"/>
      <c r="Q353" s="34"/>
      <c r="R353" s="34"/>
      <c r="W353" s="55"/>
    </row>
    <row r="354" spans="1:23" s="11" customFormat="1" ht="15.75">
      <c r="A354" s="1"/>
      <c r="B354" s="1"/>
      <c r="C354" s="1"/>
      <c r="D354" s="117"/>
      <c r="E354" s="137"/>
      <c r="F354" s="1"/>
      <c r="G354" s="1"/>
      <c r="H354" s="1"/>
      <c r="I354" s="1"/>
      <c r="J354" s="1"/>
      <c r="K354" s="1"/>
      <c r="L354" s="146"/>
      <c r="M354" s="1"/>
      <c r="N354" s="1"/>
      <c r="O354" s="1"/>
      <c r="P354" s="10"/>
      <c r="Q354" s="34"/>
      <c r="R354" s="34"/>
      <c r="W354" s="55"/>
    </row>
    <row r="355" spans="1:23" s="11" customFormat="1" ht="15.75">
      <c r="A355" s="1"/>
      <c r="B355" s="1"/>
      <c r="C355" s="1"/>
      <c r="D355" s="117"/>
      <c r="E355" s="137"/>
      <c r="F355" s="1"/>
      <c r="G355" s="1"/>
      <c r="H355" s="1"/>
      <c r="I355" s="1"/>
      <c r="J355" s="1"/>
      <c r="K355" s="1"/>
      <c r="L355" s="146"/>
      <c r="M355" s="1"/>
      <c r="N355" s="1"/>
      <c r="O355" s="1"/>
      <c r="P355" s="10"/>
      <c r="Q355" s="34"/>
      <c r="R355" s="34"/>
      <c r="W355" s="55"/>
    </row>
    <row r="356" spans="1:23" s="11" customFormat="1" ht="15.75">
      <c r="A356" s="1"/>
      <c r="B356" s="1"/>
      <c r="C356" s="1"/>
      <c r="D356" s="117"/>
      <c r="E356" s="137"/>
      <c r="F356" s="1"/>
      <c r="G356" s="1"/>
      <c r="H356" s="1"/>
      <c r="I356" s="1"/>
      <c r="J356" s="1"/>
      <c r="K356" s="1"/>
      <c r="L356" s="146"/>
      <c r="M356" s="1"/>
      <c r="N356" s="1"/>
      <c r="O356" s="1"/>
      <c r="P356" s="10"/>
      <c r="Q356" s="34"/>
      <c r="R356" s="34"/>
      <c r="W356" s="55"/>
    </row>
    <row r="357" spans="1:23" s="11" customFormat="1" ht="15.75">
      <c r="A357" s="1"/>
      <c r="B357" s="1"/>
      <c r="C357" s="1"/>
      <c r="D357" s="117"/>
      <c r="E357" s="137"/>
      <c r="F357" s="1"/>
      <c r="G357" s="1"/>
      <c r="H357" s="1"/>
      <c r="I357" s="1"/>
      <c r="J357" s="1"/>
      <c r="K357" s="1"/>
      <c r="L357" s="146"/>
      <c r="M357" s="1"/>
      <c r="N357" s="1"/>
      <c r="O357" s="1"/>
      <c r="P357" s="10"/>
      <c r="Q357" s="34"/>
      <c r="R357" s="34"/>
      <c r="W357" s="55"/>
    </row>
    <row r="358" spans="1:23" s="11" customFormat="1" ht="15.75">
      <c r="A358" s="1"/>
      <c r="B358" s="1"/>
      <c r="C358" s="1"/>
      <c r="D358" s="117"/>
      <c r="E358" s="137"/>
      <c r="F358" s="1"/>
      <c r="G358" s="1"/>
      <c r="H358" s="1"/>
      <c r="I358" s="1"/>
      <c r="J358" s="1"/>
      <c r="K358" s="1"/>
      <c r="L358" s="146"/>
      <c r="M358" s="1"/>
      <c r="N358" s="1"/>
      <c r="O358" s="1"/>
      <c r="P358" s="10"/>
      <c r="Q358" s="34"/>
      <c r="R358" s="34"/>
      <c r="W358" s="55"/>
    </row>
    <row r="359" spans="1:23" s="11" customFormat="1" ht="15.75">
      <c r="A359" s="1"/>
      <c r="B359" s="1"/>
      <c r="C359" s="1"/>
      <c r="D359" s="117"/>
      <c r="E359" s="137"/>
      <c r="F359" s="1"/>
      <c r="G359" s="1"/>
      <c r="H359" s="1"/>
      <c r="I359" s="1"/>
      <c r="J359" s="1"/>
      <c r="K359" s="1"/>
      <c r="L359" s="146"/>
      <c r="M359" s="1"/>
      <c r="N359" s="1"/>
      <c r="O359" s="1"/>
      <c r="P359" s="10"/>
      <c r="Q359" s="34"/>
      <c r="R359" s="34"/>
      <c r="W359" s="55"/>
    </row>
    <row r="360" spans="1:23" s="11" customFormat="1" ht="15.75">
      <c r="A360" s="1"/>
      <c r="B360" s="1"/>
      <c r="C360" s="1"/>
      <c r="D360" s="117"/>
      <c r="E360" s="137"/>
      <c r="F360" s="1"/>
      <c r="G360" s="1"/>
      <c r="H360" s="1"/>
      <c r="I360" s="1"/>
      <c r="J360" s="1"/>
      <c r="K360" s="1"/>
      <c r="L360" s="146"/>
      <c r="M360" s="1"/>
      <c r="N360" s="1"/>
      <c r="O360" s="1"/>
      <c r="P360" s="10"/>
      <c r="Q360" s="34"/>
      <c r="R360" s="34"/>
      <c r="W360" s="55"/>
    </row>
    <row r="361" spans="1:23" s="11" customFormat="1" ht="15.75">
      <c r="A361" s="1"/>
      <c r="B361" s="1"/>
      <c r="C361" s="1"/>
      <c r="D361" s="117"/>
      <c r="E361" s="137"/>
      <c r="F361" s="1"/>
      <c r="G361" s="1"/>
      <c r="H361" s="1"/>
      <c r="I361" s="1"/>
      <c r="J361" s="1"/>
      <c r="K361" s="1"/>
      <c r="L361" s="146"/>
      <c r="M361" s="1"/>
      <c r="N361" s="1"/>
      <c r="O361" s="1"/>
      <c r="P361" s="10"/>
      <c r="Q361" s="34"/>
      <c r="R361" s="34"/>
      <c r="W361" s="55"/>
    </row>
    <row r="362" spans="1:23" s="11" customFormat="1" ht="15.75">
      <c r="A362" s="1"/>
      <c r="B362" s="1"/>
      <c r="C362" s="1"/>
      <c r="D362" s="117"/>
      <c r="E362" s="137"/>
      <c r="F362" s="1"/>
      <c r="G362" s="1"/>
      <c r="H362" s="1"/>
      <c r="I362" s="1"/>
      <c r="J362" s="1"/>
      <c r="K362" s="1"/>
      <c r="L362" s="146"/>
      <c r="M362" s="1"/>
      <c r="N362" s="1"/>
      <c r="O362" s="1"/>
      <c r="P362" s="10"/>
      <c r="Q362" s="34"/>
      <c r="R362" s="34"/>
      <c r="W362" s="55"/>
    </row>
    <row r="363" spans="1:23" s="11" customFormat="1" ht="15.75">
      <c r="A363" s="1"/>
      <c r="B363" s="1"/>
      <c r="C363" s="1"/>
      <c r="D363" s="117"/>
      <c r="E363" s="137"/>
      <c r="F363" s="1"/>
      <c r="G363" s="1"/>
      <c r="H363" s="1"/>
      <c r="I363" s="1"/>
      <c r="J363" s="1"/>
      <c r="K363" s="1"/>
      <c r="L363" s="146"/>
      <c r="M363" s="1"/>
      <c r="N363" s="1"/>
      <c r="O363" s="1"/>
      <c r="P363" s="10"/>
      <c r="Q363" s="34"/>
      <c r="R363" s="34"/>
      <c r="W363" s="55"/>
    </row>
    <row r="364" spans="1:23" s="11" customFormat="1" ht="15.75">
      <c r="A364" s="1"/>
      <c r="B364" s="1"/>
      <c r="C364" s="1"/>
      <c r="D364" s="117"/>
      <c r="E364" s="137"/>
      <c r="F364" s="1"/>
      <c r="G364" s="1"/>
      <c r="H364" s="1"/>
      <c r="I364" s="1"/>
      <c r="J364" s="1"/>
      <c r="K364" s="1"/>
      <c r="L364" s="146"/>
      <c r="M364" s="1"/>
      <c r="N364" s="1"/>
      <c r="O364" s="1"/>
      <c r="P364" s="10"/>
      <c r="Q364" s="34"/>
      <c r="R364" s="34"/>
      <c r="W364" s="55"/>
    </row>
    <row r="365" spans="1:23" s="11" customFormat="1" ht="15.75">
      <c r="A365" s="1"/>
      <c r="B365" s="1"/>
      <c r="C365" s="1"/>
      <c r="D365" s="117"/>
      <c r="E365" s="137"/>
      <c r="F365" s="1"/>
      <c r="G365" s="1"/>
      <c r="H365" s="1"/>
      <c r="I365" s="1"/>
      <c r="J365" s="1"/>
      <c r="K365" s="1"/>
      <c r="L365" s="146"/>
      <c r="M365" s="1"/>
      <c r="N365" s="1"/>
      <c r="O365" s="1"/>
      <c r="P365" s="10"/>
      <c r="Q365" s="34"/>
      <c r="R365" s="34"/>
      <c r="W365" s="55"/>
    </row>
    <row r="366" spans="1:23" s="11" customFormat="1" ht="15.75">
      <c r="A366" s="1"/>
      <c r="B366" s="1"/>
      <c r="C366" s="1"/>
      <c r="D366" s="117"/>
      <c r="E366" s="137"/>
      <c r="F366" s="1"/>
      <c r="G366" s="1"/>
      <c r="H366" s="1"/>
      <c r="I366" s="1"/>
      <c r="J366" s="1"/>
      <c r="K366" s="1"/>
      <c r="L366" s="146"/>
      <c r="M366" s="1"/>
      <c r="N366" s="1"/>
      <c r="O366" s="1"/>
      <c r="P366" s="10"/>
      <c r="Q366" s="34"/>
      <c r="R366" s="34"/>
      <c r="W366" s="55"/>
    </row>
    <row r="367" spans="1:23" s="11" customFormat="1" ht="15.75">
      <c r="A367" s="1"/>
      <c r="B367" s="1"/>
      <c r="C367" s="1"/>
      <c r="D367" s="117"/>
      <c r="E367" s="137"/>
      <c r="F367" s="1"/>
      <c r="G367" s="1"/>
      <c r="H367" s="1"/>
      <c r="I367" s="1"/>
      <c r="J367" s="1"/>
      <c r="K367" s="1"/>
      <c r="L367" s="146"/>
      <c r="M367" s="1"/>
      <c r="N367" s="1"/>
      <c r="O367" s="1"/>
      <c r="P367" s="10"/>
      <c r="Q367" s="34"/>
      <c r="R367" s="34"/>
      <c r="W367" s="55"/>
    </row>
    <row r="368" spans="1:23" s="11" customFormat="1" ht="15.75">
      <c r="A368" s="1"/>
      <c r="B368" s="1"/>
      <c r="C368" s="1"/>
      <c r="D368" s="117"/>
      <c r="E368" s="137"/>
      <c r="F368" s="1"/>
      <c r="G368" s="1"/>
      <c r="H368" s="1"/>
      <c r="I368" s="1"/>
      <c r="J368" s="1"/>
      <c r="K368" s="1"/>
      <c r="L368" s="146"/>
      <c r="M368" s="1"/>
      <c r="N368" s="1"/>
      <c r="O368" s="1"/>
      <c r="P368" s="10"/>
      <c r="Q368" s="34"/>
      <c r="R368" s="34"/>
      <c r="W368" s="55"/>
    </row>
    <row r="369" spans="1:23" s="11" customFormat="1" ht="15.75">
      <c r="A369" s="1"/>
      <c r="B369" s="1"/>
      <c r="C369" s="1"/>
      <c r="D369" s="117"/>
      <c r="E369" s="137"/>
      <c r="F369" s="1"/>
      <c r="G369" s="1"/>
      <c r="H369" s="1"/>
      <c r="I369" s="1"/>
      <c r="J369" s="1"/>
      <c r="K369" s="1"/>
      <c r="L369" s="146"/>
      <c r="M369" s="1"/>
      <c r="N369" s="1"/>
      <c r="O369" s="1"/>
      <c r="P369" s="10"/>
      <c r="Q369" s="34"/>
      <c r="R369" s="34"/>
      <c r="W369" s="55"/>
    </row>
    <row r="370" spans="1:23" s="11" customFormat="1" ht="15.75">
      <c r="A370" s="1"/>
      <c r="B370" s="1"/>
      <c r="C370" s="1"/>
      <c r="D370" s="117"/>
      <c r="E370" s="137"/>
      <c r="F370" s="1"/>
      <c r="G370" s="1"/>
      <c r="H370" s="1"/>
      <c r="I370" s="1"/>
      <c r="J370" s="1"/>
      <c r="K370" s="1"/>
      <c r="L370" s="146"/>
      <c r="M370" s="1"/>
      <c r="N370" s="1"/>
      <c r="O370" s="1"/>
      <c r="P370" s="10"/>
      <c r="Q370" s="34"/>
      <c r="R370" s="34"/>
      <c r="W370" s="55"/>
    </row>
    <row r="371" spans="1:23" s="11" customFormat="1" ht="15.75">
      <c r="A371" s="1"/>
      <c r="B371" s="1"/>
      <c r="C371" s="1"/>
      <c r="D371" s="117"/>
      <c r="E371" s="137"/>
      <c r="F371" s="1"/>
      <c r="G371" s="1"/>
      <c r="H371" s="1"/>
      <c r="I371" s="1"/>
      <c r="J371" s="1"/>
      <c r="K371" s="1"/>
      <c r="L371" s="146"/>
      <c r="M371" s="1"/>
      <c r="N371" s="1"/>
      <c r="O371" s="1"/>
      <c r="P371" s="10"/>
      <c r="Q371" s="34"/>
      <c r="R371" s="34"/>
      <c r="W371" s="55"/>
    </row>
    <row r="372" spans="1:23" s="11" customFormat="1" ht="15.75">
      <c r="A372" s="1"/>
      <c r="B372" s="1"/>
      <c r="C372" s="1"/>
      <c r="D372" s="117"/>
      <c r="E372" s="137"/>
      <c r="F372" s="1"/>
      <c r="G372" s="1"/>
      <c r="H372" s="1"/>
      <c r="I372" s="1"/>
      <c r="J372" s="1"/>
      <c r="K372" s="1"/>
      <c r="L372" s="146"/>
      <c r="M372" s="1"/>
      <c r="N372" s="1"/>
      <c r="O372" s="1"/>
      <c r="P372" s="10"/>
      <c r="Q372" s="34"/>
      <c r="R372" s="34"/>
      <c r="W372" s="55"/>
    </row>
    <row r="373" spans="1:23" s="11" customFormat="1" ht="15.75">
      <c r="A373" s="1"/>
      <c r="B373" s="1"/>
      <c r="C373" s="1"/>
      <c r="D373" s="117"/>
      <c r="E373" s="137"/>
      <c r="F373" s="1"/>
      <c r="G373" s="1"/>
      <c r="H373" s="1"/>
      <c r="I373" s="1"/>
      <c r="J373" s="1"/>
      <c r="K373" s="1"/>
      <c r="L373" s="146"/>
      <c r="M373" s="1"/>
      <c r="N373" s="1"/>
      <c r="O373" s="1"/>
      <c r="P373" s="10"/>
      <c r="Q373" s="34"/>
      <c r="R373" s="34"/>
      <c r="W373" s="55"/>
    </row>
    <row r="374" spans="1:23" s="11" customFormat="1" ht="15.75">
      <c r="A374" s="1"/>
      <c r="B374" s="1"/>
      <c r="C374" s="1"/>
      <c r="D374" s="117"/>
      <c r="E374" s="137"/>
      <c r="F374" s="1"/>
      <c r="G374" s="1"/>
      <c r="H374" s="1"/>
      <c r="I374" s="1"/>
      <c r="J374" s="1"/>
      <c r="K374" s="1"/>
      <c r="L374" s="146"/>
      <c r="M374" s="1"/>
      <c r="N374" s="1"/>
      <c r="O374" s="1"/>
      <c r="P374" s="10"/>
      <c r="Q374" s="34"/>
      <c r="R374" s="34"/>
      <c r="W374" s="55"/>
    </row>
    <row r="375" spans="1:23" s="11" customFormat="1" ht="15.75">
      <c r="A375" s="1"/>
      <c r="B375" s="1"/>
      <c r="C375" s="1"/>
      <c r="D375" s="117"/>
      <c r="E375" s="137"/>
      <c r="F375" s="1"/>
      <c r="G375" s="1"/>
      <c r="H375" s="1"/>
      <c r="I375" s="1"/>
      <c r="J375" s="1"/>
      <c r="K375" s="1"/>
      <c r="L375" s="146"/>
      <c r="M375" s="1"/>
      <c r="N375" s="1"/>
      <c r="O375" s="1"/>
      <c r="P375" s="10"/>
      <c r="Q375" s="34"/>
      <c r="R375" s="34"/>
      <c r="W375" s="55"/>
    </row>
    <row r="376" spans="1:23" s="11" customFormat="1" ht="15.75">
      <c r="A376" s="1"/>
      <c r="B376" s="1"/>
      <c r="C376" s="1"/>
      <c r="D376" s="117"/>
      <c r="E376" s="137"/>
      <c r="F376" s="1"/>
      <c r="G376" s="1"/>
      <c r="H376" s="1"/>
      <c r="I376" s="1"/>
      <c r="J376" s="1"/>
      <c r="K376" s="1"/>
      <c r="L376" s="146"/>
      <c r="M376" s="1"/>
      <c r="N376" s="1"/>
      <c r="O376" s="1"/>
      <c r="P376" s="10"/>
      <c r="Q376" s="34"/>
      <c r="R376" s="34"/>
      <c r="W376" s="55"/>
    </row>
    <row r="377" spans="1:23" s="11" customFormat="1" ht="15.75">
      <c r="A377" s="1"/>
      <c r="B377" s="1"/>
      <c r="C377" s="1"/>
      <c r="D377" s="117"/>
      <c r="E377" s="137"/>
      <c r="F377" s="1"/>
      <c r="G377" s="1"/>
      <c r="H377" s="1"/>
      <c r="I377" s="1"/>
      <c r="J377" s="1"/>
      <c r="K377" s="1"/>
      <c r="L377" s="146"/>
      <c r="M377" s="1"/>
      <c r="N377" s="1"/>
      <c r="O377" s="1"/>
      <c r="P377" s="10"/>
      <c r="Q377" s="34"/>
      <c r="R377" s="34"/>
      <c r="W377" s="55"/>
    </row>
    <row r="378" spans="1:23" s="11" customFormat="1" ht="15.75">
      <c r="A378" s="1"/>
      <c r="B378" s="1"/>
      <c r="C378" s="1"/>
      <c r="D378" s="117"/>
      <c r="E378" s="137"/>
      <c r="F378" s="1"/>
      <c r="G378" s="1"/>
      <c r="H378" s="1"/>
      <c r="I378" s="1"/>
      <c r="J378" s="1"/>
      <c r="K378" s="1"/>
      <c r="L378" s="146"/>
      <c r="M378" s="1"/>
      <c r="N378" s="1"/>
      <c r="O378" s="1"/>
      <c r="P378" s="10"/>
      <c r="Q378" s="34"/>
      <c r="R378" s="34"/>
      <c r="W378" s="55"/>
    </row>
    <row r="379" spans="1:23" s="11" customFormat="1" ht="15.75">
      <c r="A379" s="1"/>
      <c r="B379" s="1"/>
      <c r="C379" s="1"/>
      <c r="D379" s="117"/>
      <c r="E379" s="137"/>
      <c r="F379" s="1"/>
      <c r="G379" s="1"/>
      <c r="H379" s="1"/>
      <c r="I379" s="1"/>
      <c r="J379" s="1"/>
      <c r="K379" s="1"/>
      <c r="L379" s="146"/>
      <c r="M379" s="1"/>
      <c r="N379" s="1"/>
      <c r="O379" s="1"/>
      <c r="P379" s="10"/>
      <c r="Q379" s="34"/>
      <c r="R379" s="34"/>
      <c r="W379" s="55"/>
    </row>
    <row r="380" spans="1:23" s="11" customFormat="1" ht="15.75">
      <c r="A380" s="1"/>
      <c r="B380" s="1"/>
      <c r="C380" s="1"/>
      <c r="D380" s="117"/>
      <c r="E380" s="137"/>
      <c r="F380" s="1"/>
      <c r="G380" s="1"/>
      <c r="H380" s="1"/>
      <c r="I380" s="1"/>
      <c r="J380" s="1"/>
      <c r="K380" s="1"/>
      <c r="L380" s="146"/>
      <c r="M380" s="1"/>
      <c r="N380" s="1"/>
      <c r="O380" s="1"/>
      <c r="P380" s="10"/>
      <c r="Q380" s="34"/>
      <c r="R380" s="34"/>
      <c r="W380" s="55"/>
    </row>
    <row r="381" spans="1:23" s="11" customFormat="1" ht="15.75">
      <c r="A381" s="1"/>
      <c r="B381" s="1"/>
      <c r="C381" s="1"/>
      <c r="D381" s="117"/>
      <c r="E381" s="137"/>
      <c r="F381" s="1"/>
      <c r="G381" s="1"/>
      <c r="H381" s="1"/>
      <c r="I381" s="1"/>
      <c r="J381" s="1"/>
      <c r="K381" s="1"/>
      <c r="L381" s="146"/>
      <c r="M381" s="1"/>
      <c r="N381" s="1"/>
      <c r="O381" s="1"/>
      <c r="P381" s="10"/>
      <c r="Q381" s="34"/>
      <c r="R381" s="34"/>
      <c r="W381" s="55"/>
    </row>
    <row r="382" spans="1:23" s="11" customFormat="1" ht="15.75">
      <c r="A382" s="1"/>
      <c r="B382" s="1"/>
      <c r="C382" s="1"/>
      <c r="D382" s="117"/>
      <c r="E382" s="137"/>
      <c r="F382" s="1"/>
      <c r="G382" s="1"/>
      <c r="H382" s="1"/>
      <c r="I382" s="1"/>
      <c r="J382" s="1"/>
      <c r="K382" s="1"/>
      <c r="L382" s="146"/>
      <c r="M382" s="1"/>
      <c r="N382" s="1"/>
      <c r="O382" s="1"/>
      <c r="P382" s="10"/>
      <c r="Q382" s="34"/>
      <c r="R382" s="34"/>
      <c r="W382" s="55"/>
    </row>
    <row r="383" spans="1:23" s="11" customFormat="1" ht="15.75">
      <c r="A383" s="1"/>
      <c r="B383" s="1"/>
      <c r="C383" s="1"/>
      <c r="D383" s="117"/>
      <c r="E383" s="137"/>
      <c r="F383" s="1"/>
      <c r="G383" s="1"/>
      <c r="H383" s="1"/>
      <c r="I383" s="1"/>
      <c r="J383" s="1"/>
      <c r="K383" s="1"/>
      <c r="L383" s="146"/>
      <c r="M383" s="1"/>
      <c r="N383" s="1"/>
      <c r="O383" s="1"/>
      <c r="P383" s="10"/>
      <c r="Q383" s="34"/>
      <c r="R383" s="34"/>
      <c r="W383" s="55"/>
    </row>
    <row r="384" spans="1:23" s="11" customFormat="1" ht="15.75">
      <c r="A384" s="1"/>
      <c r="B384" s="1"/>
      <c r="C384" s="1"/>
      <c r="D384" s="117"/>
      <c r="E384" s="137"/>
      <c r="F384" s="1"/>
      <c r="G384" s="1"/>
      <c r="H384" s="1"/>
      <c r="I384" s="1"/>
      <c r="J384" s="1"/>
      <c r="K384" s="1"/>
      <c r="L384" s="146"/>
      <c r="M384" s="1"/>
      <c r="N384" s="1"/>
      <c r="O384" s="1"/>
      <c r="P384" s="10"/>
      <c r="Q384" s="34"/>
      <c r="R384" s="34"/>
      <c r="W384" s="55"/>
    </row>
    <row r="385" spans="1:23" s="11" customFormat="1" ht="15.75">
      <c r="A385" s="1"/>
      <c r="B385" s="1"/>
      <c r="C385" s="1"/>
      <c r="D385" s="117"/>
      <c r="E385" s="137"/>
      <c r="F385" s="1"/>
      <c r="G385" s="1"/>
      <c r="H385" s="1"/>
      <c r="I385" s="1"/>
      <c r="J385" s="1"/>
      <c r="K385" s="1"/>
      <c r="L385" s="146"/>
      <c r="M385" s="1"/>
      <c r="N385" s="1"/>
      <c r="O385" s="1"/>
      <c r="P385" s="10"/>
      <c r="Q385" s="34"/>
      <c r="R385" s="34"/>
      <c r="W385" s="55"/>
    </row>
    <row r="386" spans="1:23" s="11" customFormat="1" ht="15.75">
      <c r="A386" s="1"/>
      <c r="B386" s="1"/>
      <c r="C386" s="1"/>
      <c r="D386" s="117"/>
      <c r="E386" s="137"/>
      <c r="F386" s="1"/>
      <c r="G386" s="1"/>
      <c r="H386" s="1"/>
      <c r="I386" s="1"/>
      <c r="J386" s="1"/>
      <c r="K386" s="1"/>
      <c r="L386" s="146"/>
      <c r="M386" s="1"/>
      <c r="N386" s="1"/>
      <c r="O386" s="1"/>
      <c r="P386" s="10"/>
      <c r="Q386" s="34"/>
      <c r="R386" s="34"/>
      <c r="W386" s="55"/>
    </row>
    <row r="387" spans="1:23" s="11" customFormat="1" ht="15.75">
      <c r="A387" s="1"/>
      <c r="B387" s="1"/>
      <c r="C387" s="1"/>
      <c r="D387" s="117"/>
      <c r="E387" s="137"/>
      <c r="F387" s="1"/>
      <c r="G387" s="1"/>
      <c r="H387" s="1"/>
      <c r="I387" s="1"/>
      <c r="J387" s="1"/>
      <c r="K387" s="1"/>
      <c r="L387" s="146"/>
      <c r="M387" s="1"/>
      <c r="N387" s="1"/>
      <c r="O387" s="1"/>
      <c r="P387" s="10"/>
      <c r="Q387" s="34"/>
      <c r="R387" s="34"/>
      <c r="W387" s="55"/>
    </row>
    <row r="388" spans="1:23" s="11" customFormat="1" ht="15.75">
      <c r="A388" s="1"/>
      <c r="B388" s="1"/>
      <c r="C388" s="1"/>
      <c r="D388" s="117"/>
      <c r="E388" s="137"/>
      <c r="F388" s="1"/>
      <c r="G388" s="1"/>
      <c r="H388" s="1"/>
      <c r="I388" s="1"/>
      <c r="J388" s="1"/>
      <c r="K388" s="1"/>
      <c r="L388" s="146"/>
      <c r="M388" s="1"/>
      <c r="N388" s="1"/>
      <c r="O388" s="1"/>
      <c r="P388" s="10"/>
      <c r="Q388" s="34"/>
      <c r="R388" s="34"/>
      <c r="W388" s="55"/>
    </row>
    <row r="389" spans="1:23" s="11" customFormat="1" ht="15.75">
      <c r="A389" s="1"/>
      <c r="B389" s="1"/>
      <c r="C389" s="1"/>
      <c r="D389" s="117"/>
      <c r="E389" s="137"/>
      <c r="F389" s="1"/>
      <c r="G389" s="1"/>
      <c r="H389" s="1"/>
      <c r="I389" s="1"/>
      <c r="J389" s="1"/>
      <c r="K389" s="1"/>
      <c r="L389" s="146"/>
      <c r="M389" s="1"/>
      <c r="N389" s="1"/>
      <c r="O389" s="1"/>
      <c r="P389" s="10"/>
      <c r="Q389" s="34"/>
      <c r="R389" s="34"/>
      <c r="W389" s="55"/>
    </row>
    <row r="390" spans="1:23" s="11" customFormat="1" ht="15.75">
      <c r="A390" s="1"/>
      <c r="B390" s="1"/>
      <c r="C390" s="1"/>
      <c r="D390" s="117"/>
      <c r="E390" s="137"/>
      <c r="F390" s="1"/>
      <c r="G390" s="1"/>
      <c r="H390" s="1"/>
      <c r="I390" s="1"/>
      <c r="J390" s="1"/>
      <c r="K390" s="1"/>
      <c r="L390" s="146"/>
      <c r="M390" s="1"/>
      <c r="N390" s="1"/>
      <c r="O390" s="1"/>
      <c r="P390" s="10"/>
      <c r="Q390" s="34"/>
      <c r="R390" s="34"/>
      <c r="W390" s="55"/>
    </row>
    <row r="391" spans="1:23" s="11" customFormat="1" ht="15.75">
      <c r="A391" s="1"/>
      <c r="B391" s="1"/>
      <c r="C391" s="1"/>
      <c r="D391" s="117"/>
      <c r="E391" s="137"/>
      <c r="F391" s="1"/>
      <c r="G391" s="1"/>
      <c r="H391" s="1"/>
      <c r="I391" s="1"/>
      <c r="J391" s="1"/>
      <c r="K391" s="1"/>
      <c r="L391" s="146"/>
      <c r="M391" s="1"/>
      <c r="N391" s="1"/>
      <c r="O391" s="1"/>
      <c r="P391" s="10"/>
      <c r="Q391" s="34"/>
      <c r="R391" s="34"/>
      <c r="W391" s="55"/>
    </row>
    <row r="392" spans="1:23" s="11" customFormat="1" ht="15.75">
      <c r="A392" s="1"/>
      <c r="B392" s="1"/>
      <c r="C392" s="1"/>
      <c r="D392" s="117"/>
      <c r="E392" s="137"/>
      <c r="F392" s="1"/>
      <c r="G392" s="1"/>
      <c r="H392" s="1"/>
      <c r="I392" s="1"/>
      <c r="J392" s="1"/>
      <c r="K392" s="1"/>
      <c r="L392" s="146"/>
      <c r="M392" s="1"/>
      <c r="N392" s="1"/>
      <c r="O392" s="1"/>
      <c r="P392" s="10"/>
      <c r="Q392" s="34"/>
      <c r="R392" s="34"/>
      <c r="W392" s="55"/>
    </row>
    <row r="393" spans="1:23" s="11" customFormat="1" ht="15.75">
      <c r="A393" s="1"/>
      <c r="B393" s="1"/>
      <c r="C393" s="1"/>
      <c r="D393" s="117"/>
      <c r="E393" s="137"/>
      <c r="F393" s="1"/>
      <c r="G393" s="1"/>
      <c r="H393" s="1"/>
      <c r="I393" s="1"/>
      <c r="J393" s="1"/>
      <c r="K393" s="1"/>
      <c r="L393" s="146"/>
      <c r="M393" s="1"/>
      <c r="N393" s="1"/>
      <c r="O393" s="1"/>
      <c r="P393" s="10"/>
      <c r="Q393" s="34"/>
      <c r="R393" s="34"/>
      <c r="W393" s="55"/>
    </row>
    <row r="394" spans="1:23" s="11" customFormat="1" ht="15.75">
      <c r="A394" s="1"/>
      <c r="B394" s="1"/>
      <c r="C394" s="1"/>
      <c r="D394" s="117"/>
      <c r="E394" s="137"/>
      <c r="F394" s="1"/>
      <c r="G394" s="1"/>
      <c r="H394" s="1"/>
      <c r="I394" s="1"/>
      <c r="J394" s="1"/>
      <c r="K394" s="1"/>
      <c r="L394" s="146"/>
      <c r="M394" s="1"/>
      <c r="N394" s="1"/>
      <c r="O394" s="1"/>
      <c r="P394" s="10"/>
      <c r="Q394" s="34"/>
      <c r="R394" s="34"/>
      <c r="W394" s="55"/>
    </row>
    <row r="395" spans="1:23" s="11" customFormat="1" ht="15.75">
      <c r="A395" s="1"/>
      <c r="B395" s="1"/>
      <c r="C395" s="1"/>
      <c r="D395" s="117"/>
      <c r="E395" s="137"/>
      <c r="F395" s="1"/>
      <c r="G395" s="1"/>
      <c r="H395" s="1"/>
      <c r="I395" s="1"/>
      <c r="J395" s="1"/>
      <c r="K395" s="1"/>
      <c r="L395" s="146"/>
      <c r="M395" s="1"/>
      <c r="N395" s="1"/>
      <c r="O395" s="1"/>
      <c r="P395" s="10"/>
      <c r="Q395" s="34"/>
      <c r="R395" s="34"/>
      <c r="W395" s="55"/>
    </row>
    <row r="396" spans="1:23" s="11" customFormat="1" ht="15.75">
      <c r="A396" s="1"/>
      <c r="B396" s="1"/>
      <c r="C396" s="1"/>
      <c r="D396" s="117"/>
      <c r="E396" s="137"/>
      <c r="F396" s="1"/>
      <c r="G396" s="1"/>
      <c r="H396" s="1"/>
      <c r="I396" s="1"/>
      <c r="J396" s="1"/>
      <c r="K396" s="1"/>
      <c r="L396" s="146"/>
      <c r="M396" s="1"/>
      <c r="N396" s="1"/>
      <c r="O396" s="1"/>
      <c r="P396" s="10"/>
      <c r="Q396" s="34"/>
      <c r="R396" s="34"/>
      <c r="W396" s="55"/>
    </row>
    <row r="397" spans="1:23" s="11" customFormat="1" ht="15.75">
      <c r="A397" s="1"/>
      <c r="B397" s="1"/>
      <c r="C397" s="1"/>
      <c r="D397" s="117"/>
      <c r="E397" s="137"/>
      <c r="F397" s="1"/>
      <c r="G397" s="1"/>
      <c r="H397" s="1"/>
      <c r="I397" s="1"/>
      <c r="J397" s="1"/>
      <c r="K397" s="1"/>
      <c r="L397" s="146"/>
      <c r="M397" s="1"/>
      <c r="N397" s="1"/>
      <c r="O397" s="1"/>
      <c r="P397" s="10"/>
      <c r="Q397" s="34"/>
      <c r="R397" s="34"/>
      <c r="W397" s="55"/>
    </row>
    <row r="398" spans="1:23" s="11" customFormat="1" ht="15.75">
      <c r="A398" s="1"/>
      <c r="B398" s="1"/>
      <c r="C398" s="1"/>
      <c r="D398" s="117"/>
      <c r="E398" s="137"/>
      <c r="F398" s="1"/>
      <c r="G398" s="1"/>
      <c r="H398" s="1"/>
      <c r="I398" s="1"/>
      <c r="J398" s="1"/>
      <c r="K398" s="1"/>
      <c r="L398" s="146"/>
      <c r="M398" s="1"/>
      <c r="N398" s="1"/>
      <c r="O398" s="1"/>
      <c r="P398" s="10"/>
      <c r="Q398" s="34"/>
      <c r="R398" s="34"/>
      <c r="W398" s="55"/>
    </row>
    <row r="399" spans="1:23" s="11" customFormat="1" ht="15.75">
      <c r="A399" s="1"/>
      <c r="B399" s="1"/>
      <c r="C399" s="1"/>
      <c r="D399" s="117"/>
      <c r="E399" s="137"/>
      <c r="F399" s="1"/>
      <c r="G399" s="1"/>
      <c r="H399" s="1"/>
      <c r="I399" s="1"/>
      <c r="J399" s="1"/>
      <c r="K399" s="1"/>
      <c r="L399" s="146"/>
      <c r="M399" s="1"/>
      <c r="N399" s="1"/>
      <c r="O399" s="1"/>
      <c r="P399" s="10"/>
      <c r="Q399" s="34"/>
      <c r="R399" s="34"/>
      <c r="W399" s="55"/>
    </row>
    <row r="400" spans="1:23" s="11" customFormat="1" ht="15.75">
      <c r="A400" s="1"/>
      <c r="B400" s="1"/>
      <c r="C400" s="1"/>
      <c r="D400" s="117"/>
      <c r="E400" s="137"/>
      <c r="F400" s="1"/>
      <c r="G400" s="1"/>
      <c r="H400" s="1"/>
      <c r="I400" s="1"/>
      <c r="J400" s="1"/>
      <c r="K400" s="1"/>
      <c r="L400" s="146"/>
      <c r="M400" s="1"/>
      <c r="N400" s="1"/>
      <c r="O400" s="1"/>
      <c r="P400" s="10"/>
      <c r="Q400" s="34"/>
      <c r="R400" s="34"/>
      <c r="W400" s="55"/>
    </row>
    <row r="401" spans="1:23" s="11" customFormat="1" ht="15.75">
      <c r="A401" s="1"/>
      <c r="B401" s="1"/>
      <c r="C401" s="1"/>
      <c r="D401" s="117"/>
      <c r="E401" s="137"/>
      <c r="F401" s="1"/>
      <c r="G401" s="1"/>
      <c r="H401" s="1"/>
      <c r="I401" s="1"/>
      <c r="J401" s="1"/>
      <c r="K401" s="1"/>
      <c r="L401" s="146"/>
      <c r="M401" s="1"/>
      <c r="N401" s="1"/>
      <c r="O401" s="1"/>
      <c r="P401" s="10"/>
      <c r="Q401" s="34"/>
      <c r="R401" s="34"/>
      <c r="W401" s="55"/>
    </row>
    <row r="402" spans="1:23" s="11" customFormat="1" ht="15.75">
      <c r="A402" s="1"/>
      <c r="B402" s="1"/>
      <c r="C402" s="1"/>
      <c r="D402" s="117"/>
      <c r="E402" s="137"/>
      <c r="F402" s="1"/>
      <c r="G402" s="1"/>
      <c r="H402" s="1"/>
      <c r="I402" s="1"/>
      <c r="J402" s="1"/>
      <c r="K402" s="1"/>
      <c r="L402" s="146"/>
      <c r="M402" s="1"/>
      <c r="N402" s="1"/>
      <c r="O402" s="1"/>
      <c r="P402" s="10"/>
      <c r="Q402" s="34"/>
      <c r="R402" s="34"/>
      <c r="W402" s="55"/>
    </row>
    <row r="403" spans="1:23" s="11" customFormat="1" ht="15.75">
      <c r="A403" s="1"/>
      <c r="B403" s="1"/>
      <c r="C403" s="1"/>
      <c r="D403" s="117"/>
      <c r="E403" s="137"/>
      <c r="F403" s="1"/>
      <c r="G403" s="1"/>
      <c r="H403" s="1"/>
      <c r="I403" s="1"/>
      <c r="J403" s="1"/>
      <c r="K403" s="1"/>
      <c r="L403" s="146"/>
      <c r="M403" s="1"/>
      <c r="N403" s="1"/>
      <c r="O403" s="1"/>
      <c r="P403" s="10"/>
      <c r="Q403" s="34"/>
      <c r="R403" s="34"/>
      <c r="W403" s="55"/>
    </row>
    <row r="404" spans="1:23" s="11" customFormat="1" ht="15.75">
      <c r="A404" s="1"/>
      <c r="B404" s="1"/>
      <c r="C404" s="1"/>
      <c r="D404" s="117"/>
      <c r="E404" s="137"/>
      <c r="F404" s="1"/>
      <c r="G404" s="1"/>
      <c r="H404" s="1"/>
      <c r="I404" s="1"/>
      <c r="J404" s="1"/>
      <c r="K404" s="1"/>
      <c r="L404" s="146"/>
      <c r="M404" s="1"/>
      <c r="N404" s="1"/>
      <c r="O404" s="1"/>
      <c r="P404" s="10"/>
      <c r="Q404" s="34"/>
      <c r="R404" s="34"/>
      <c r="W404" s="55"/>
    </row>
    <row r="405" spans="1:23" s="11" customFormat="1" ht="15.75">
      <c r="A405" s="1"/>
      <c r="B405" s="1"/>
      <c r="C405" s="1"/>
      <c r="D405" s="117"/>
      <c r="E405" s="137"/>
      <c r="F405" s="1"/>
      <c r="G405" s="1"/>
      <c r="H405" s="1"/>
      <c r="I405" s="1"/>
      <c r="J405" s="1"/>
      <c r="K405" s="1"/>
      <c r="L405" s="146"/>
      <c r="M405" s="1"/>
      <c r="N405" s="1"/>
      <c r="O405" s="1"/>
      <c r="P405" s="10"/>
      <c r="Q405" s="34"/>
      <c r="R405" s="34"/>
      <c r="W405" s="55"/>
    </row>
    <row r="406" spans="1:23" s="11" customFormat="1" ht="15.75">
      <c r="A406" s="1"/>
      <c r="B406" s="1"/>
      <c r="C406" s="1"/>
      <c r="D406" s="117"/>
      <c r="E406" s="137"/>
      <c r="F406" s="1"/>
      <c r="G406" s="1"/>
      <c r="H406" s="1"/>
      <c r="I406" s="1"/>
      <c r="J406" s="1"/>
      <c r="K406" s="1"/>
      <c r="L406" s="146"/>
      <c r="M406" s="1"/>
      <c r="N406" s="1"/>
      <c r="O406" s="1"/>
      <c r="P406" s="10"/>
      <c r="Q406" s="34"/>
      <c r="R406" s="34"/>
      <c r="W406" s="55"/>
    </row>
    <row r="407" spans="1:23" s="11" customFormat="1" ht="15.75">
      <c r="A407" s="1"/>
      <c r="B407" s="1"/>
      <c r="C407" s="1"/>
      <c r="D407" s="117"/>
      <c r="E407" s="137"/>
      <c r="F407" s="1"/>
      <c r="G407" s="1"/>
      <c r="H407" s="1"/>
      <c r="I407" s="1"/>
      <c r="J407" s="1"/>
      <c r="K407" s="1"/>
      <c r="L407" s="146"/>
      <c r="M407" s="1"/>
      <c r="N407" s="1"/>
      <c r="O407" s="1"/>
      <c r="P407" s="10"/>
      <c r="Q407" s="34"/>
      <c r="R407" s="34"/>
      <c r="W407" s="55"/>
    </row>
    <row r="408" spans="1:23" s="11" customFormat="1" ht="15.75">
      <c r="A408" s="1"/>
      <c r="B408" s="1"/>
      <c r="C408" s="1"/>
      <c r="D408" s="117"/>
      <c r="E408" s="137"/>
      <c r="F408" s="1"/>
      <c r="G408" s="1"/>
      <c r="H408" s="1"/>
      <c r="I408" s="1"/>
      <c r="J408" s="1"/>
      <c r="K408" s="1"/>
      <c r="L408" s="146"/>
      <c r="M408" s="1"/>
      <c r="N408" s="1"/>
      <c r="O408" s="1"/>
      <c r="P408" s="10"/>
      <c r="Q408" s="34"/>
      <c r="R408" s="34"/>
      <c r="W408" s="55"/>
    </row>
    <row r="409" spans="1:23" s="11" customFormat="1" ht="15.75">
      <c r="A409" s="1"/>
      <c r="B409" s="1"/>
      <c r="C409" s="1"/>
      <c r="D409" s="117"/>
      <c r="E409" s="137"/>
      <c r="F409" s="1"/>
      <c r="G409" s="1"/>
      <c r="H409" s="1"/>
      <c r="I409" s="1"/>
      <c r="J409" s="1"/>
      <c r="K409" s="1"/>
      <c r="L409" s="146"/>
      <c r="M409" s="1"/>
      <c r="N409" s="1"/>
      <c r="O409" s="1"/>
      <c r="P409" s="10"/>
      <c r="Q409" s="34"/>
      <c r="R409" s="34"/>
      <c r="W409" s="55"/>
    </row>
    <row r="410" spans="1:23" s="11" customFormat="1" ht="15.75">
      <c r="A410" s="1"/>
      <c r="B410" s="1"/>
      <c r="C410" s="1"/>
      <c r="D410" s="117"/>
      <c r="E410" s="137"/>
      <c r="F410" s="1"/>
      <c r="G410" s="1"/>
      <c r="H410" s="1"/>
      <c r="I410" s="1"/>
      <c r="J410" s="1"/>
      <c r="K410" s="1"/>
      <c r="L410" s="146"/>
      <c r="M410" s="1"/>
      <c r="N410" s="1"/>
      <c r="O410" s="1"/>
      <c r="P410" s="10"/>
      <c r="Q410" s="34"/>
      <c r="R410" s="34"/>
      <c r="W410" s="55"/>
    </row>
    <row r="411" spans="1:23" s="11" customFormat="1" ht="15.75">
      <c r="A411" s="1"/>
      <c r="B411" s="1"/>
      <c r="C411" s="1"/>
      <c r="D411" s="117"/>
      <c r="E411" s="137"/>
      <c r="F411" s="1"/>
      <c r="G411" s="1"/>
      <c r="H411" s="1"/>
      <c r="I411" s="1"/>
      <c r="J411" s="1"/>
      <c r="K411" s="1"/>
      <c r="L411" s="146"/>
      <c r="M411" s="1"/>
      <c r="N411" s="1"/>
      <c r="O411" s="1"/>
      <c r="P411" s="10"/>
      <c r="Q411" s="34"/>
      <c r="R411" s="34"/>
      <c r="W411" s="55"/>
    </row>
    <row r="412" spans="1:23" s="11" customFormat="1" ht="15.75">
      <c r="A412" s="1"/>
      <c r="B412" s="1"/>
      <c r="C412" s="1"/>
      <c r="D412" s="117"/>
      <c r="E412" s="137"/>
      <c r="F412" s="1"/>
      <c r="G412" s="1"/>
      <c r="H412" s="1"/>
      <c r="I412" s="1"/>
      <c r="J412" s="1"/>
      <c r="K412" s="1"/>
      <c r="L412" s="146"/>
      <c r="M412" s="1"/>
      <c r="N412" s="1"/>
      <c r="O412" s="1"/>
      <c r="P412" s="10"/>
      <c r="Q412" s="34"/>
      <c r="R412" s="34"/>
      <c r="W412" s="55"/>
    </row>
    <row r="413" spans="1:23" s="11" customFormat="1" ht="15.75">
      <c r="A413" s="1"/>
      <c r="B413" s="1"/>
      <c r="C413" s="1"/>
      <c r="D413" s="117"/>
      <c r="E413" s="137"/>
      <c r="F413" s="1"/>
      <c r="G413" s="1"/>
      <c r="H413" s="1"/>
      <c r="I413" s="1"/>
      <c r="J413" s="1"/>
      <c r="K413" s="1"/>
      <c r="L413" s="146"/>
      <c r="M413" s="1"/>
      <c r="N413" s="1"/>
      <c r="O413" s="1"/>
      <c r="P413" s="10"/>
      <c r="Q413" s="34"/>
      <c r="R413" s="34"/>
      <c r="W413" s="55"/>
    </row>
    <row r="414" spans="1:23" s="11" customFormat="1" ht="15.75">
      <c r="A414" s="1"/>
      <c r="B414" s="1"/>
      <c r="C414" s="1"/>
      <c r="D414" s="117"/>
      <c r="E414" s="137"/>
      <c r="F414" s="1"/>
      <c r="G414" s="1"/>
      <c r="H414" s="1"/>
      <c r="I414" s="1"/>
      <c r="J414" s="1"/>
      <c r="K414" s="1"/>
      <c r="L414" s="146"/>
      <c r="M414" s="1"/>
      <c r="N414" s="1"/>
      <c r="O414" s="1"/>
      <c r="P414" s="10"/>
      <c r="Q414" s="34"/>
      <c r="R414" s="34"/>
      <c r="W414" s="55"/>
    </row>
    <row r="415" spans="1:23" s="11" customFormat="1" ht="15.75">
      <c r="A415" s="1"/>
      <c r="B415" s="1"/>
      <c r="C415" s="1"/>
      <c r="D415" s="117"/>
      <c r="E415" s="137"/>
      <c r="F415" s="1"/>
      <c r="G415" s="1"/>
      <c r="H415" s="1"/>
      <c r="I415" s="1"/>
      <c r="J415" s="1"/>
      <c r="K415" s="1"/>
      <c r="L415" s="146"/>
      <c r="M415" s="1"/>
      <c r="N415" s="1"/>
      <c r="O415" s="1"/>
      <c r="P415" s="10"/>
      <c r="Q415" s="34"/>
      <c r="R415" s="34"/>
      <c r="W415" s="55"/>
    </row>
    <row r="416" spans="1:23" s="11" customFormat="1" ht="15.75">
      <c r="A416" s="1"/>
      <c r="B416" s="1"/>
      <c r="C416" s="1"/>
      <c r="D416" s="117"/>
      <c r="E416" s="137"/>
      <c r="F416" s="1"/>
      <c r="G416" s="1"/>
      <c r="H416" s="1"/>
      <c r="I416" s="1"/>
      <c r="J416" s="1"/>
      <c r="K416" s="1"/>
      <c r="L416" s="146"/>
      <c r="M416" s="1"/>
      <c r="N416" s="1"/>
      <c r="O416" s="1"/>
      <c r="P416" s="10"/>
      <c r="Q416" s="34"/>
      <c r="R416" s="34"/>
      <c r="W416" s="55"/>
    </row>
    <row r="417" spans="1:23" s="11" customFormat="1" ht="15.75">
      <c r="A417" s="1"/>
      <c r="B417" s="1"/>
      <c r="C417" s="1"/>
      <c r="D417" s="117"/>
      <c r="E417" s="137"/>
      <c r="F417" s="1"/>
      <c r="G417" s="1"/>
      <c r="H417" s="1"/>
      <c r="I417" s="1"/>
      <c r="J417" s="1"/>
      <c r="K417" s="1"/>
      <c r="L417" s="146"/>
      <c r="M417" s="1"/>
      <c r="N417" s="1"/>
      <c r="O417" s="1"/>
      <c r="P417" s="10"/>
      <c r="Q417" s="34"/>
      <c r="R417" s="34"/>
      <c r="W417" s="55"/>
    </row>
    <row r="418" spans="1:23" s="11" customFormat="1" ht="15.75">
      <c r="A418" s="1"/>
      <c r="B418" s="1"/>
      <c r="C418" s="1"/>
      <c r="D418" s="117"/>
      <c r="E418" s="137"/>
      <c r="F418" s="1"/>
      <c r="G418" s="1"/>
      <c r="H418" s="1"/>
      <c r="I418" s="1"/>
      <c r="J418" s="1"/>
      <c r="K418" s="1"/>
      <c r="L418" s="146"/>
      <c r="M418" s="1"/>
      <c r="N418" s="1"/>
      <c r="O418" s="1"/>
      <c r="P418" s="10"/>
      <c r="Q418" s="34"/>
      <c r="R418" s="34"/>
      <c r="W418" s="55"/>
    </row>
    <row r="419" spans="1:23" s="11" customFormat="1" ht="15.75">
      <c r="A419" s="1"/>
      <c r="B419" s="1"/>
      <c r="C419" s="1"/>
      <c r="D419" s="117"/>
      <c r="E419" s="137"/>
      <c r="F419" s="1"/>
      <c r="G419" s="1"/>
      <c r="H419" s="1"/>
      <c r="I419" s="1"/>
      <c r="J419" s="1"/>
      <c r="K419" s="1"/>
      <c r="L419" s="146"/>
      <c r="M419" s="1"/>
      <c r="N419" s="1"/>
      <c r="O419" s="1"/>
      <c r="P419" s="10"/>
      <c r="Q419" s="34"/>
      <c r="R419" s="34"/>
      <c r="W419" s="55"/>
    </row>
    <row r="420" spans="1:23" s="11" customFormat="1" ht="15.75">
      <c r="A420" s="1"/>
      <c r="B420" s="1"/>
      <c r="C420" s="1"/>
      <c r="D420" s="117"/>
      <c r="E420" s="137"/>
      <c r="F420" s="1"/>
      <c r="G420" s="1"/>
      <c r="H420" s="1"/>
      <c r="I420" s="1"/>
      <c r="J420" s="1"/>
      <c r="K420" s="1"/>
      <c r="L420" s="146"/>
      <c r="M420" s="1"/>
      <c r="N420" s="1"/>
      <c r="O420" s="1"/>
      <c r="P420" s="10"/>
      <c r="Q420" s="34"/>
      <c r="R420" s="34"/>
      <c r="W420" s="55"/>
    </row>
    <row r="421" spans="1:23" s="11" customFormat="1" ht="15.75">
      <c r="A421" s="1"/>
      <c r="B421" s="1"/>
      <c r="C421" s="1"/>
      <c r="D421" s="117"/>
      <c r="E421" s="137"/>
      <c r="F421" s="1"/>
      <c r="G421" s="1"/>
      <c r="H421" s="1"/>
      <c r="I421" s="1"/>
      <c r="J421" s="1"/>
      <c r="K421" s="1"/>
      <c r="L421" s="146"/>
      <c r="M421" s="1"/>
      <c r="N421" s="1"/>
      <c r="O421" s="1"/>
      <c r="P421" s="10"/>
      <c r="Q421" s="34"/>
      <c r="R421" s="34"/>
      <c r="W421" s="55"/>
    </row>
    <row r="422" spans="1:23" s="11" customFormat="1" ht="15.75">
      <c r="A422" s="1"/>
      <c r="B422" s="1"/>
      <c r="C422" s="1"/>
      <c r="D422" s="117"/>
      <c r="E422" s="137"/>
      <c r="F422" s="1"/>
      <c r="G422" s="1"/>
      <c r="H422" s="1"/>
      <c r="I422" s="1"/>
      <c r="J422" s="1"/>
      <c r="K422" s="1"/>
      <c r="L422" s="146"/>
      <c r="M422" s="1"/>
      <c r="N422" s="1"/>
      <c r="O422" s="1"/>
      <c r="P422" s="10"/>
      <c r="Q422" s="34"/>
      <c r="R422" s="34"/>
      <c r="W422" s="55"/>
    </row>
    <row r="423" spans="1:23" s="11" customFormat="1" ht="15.75">
      <c r="A423" s="1"/>
      <c r="B423" s="1"/>
      <c r="C423" s="1"/>
      <c r="D423" s="117"/>
      <c r="E423" s="137"/>
      <c r="F423" s="1"/>
      <c r="G423" s="1"/>
      <c r="H423" s="1"/>
      <c r="I423" s="1"/>
      <c r="J423" s="1"/>
      <c r="K423" s="1"/>
      <c r="L423" s="146"/>
      <c r="M423" s="1"/>
      <c r="N423" s="1"/>
      <c r="O423" s="1"/>
      <c r="P423" s="10"/>
      <c r="Q423" s="34"/>
      <c r="R423" s="34"/>
      <c r="W423" s="55"/>
    </row>
    <row r="424" spans="1:23" s="11" customFormat="1" ht="15.75">
      <c r="A424" s="1"/>
      <c r="B424" s="1"/>
      <c r="C424" s="1"/>
      <c r="D424" s="117"/>
      <c r="E424" s="137"/>
      <c r="F424" s="1"/>
      <c r="G424" s="1"/>
      <c r="H424" s="1"/>
      <c r="I424" s="1"/>
      <c r="J424" s="1"/>
      <c r="K424" s="1"/>
      <c r="L424" s="146"/>
      <c r="M424" s="1"/>
      <c r="N424" s="1"/>
      <c r="O424" s="1"/>
      <c r="P424" s="10"/>
      <c r="Q424" s="34"/>
      <c r="R424" s="34"/>
      <c r="W424" s="55"/>
    </row>
    <row r="425" spans="1:23" s="11" customFormat="1" ht="15.75">
      <c r="A425" s="1"/>
      <c r="B425" s="1"/>
      <c r="C425" s="1"/>
      <c r="D425" s="117"/>
      <c r="E425" s="137"/>
      <c r="F425" s="1"/>
      <c r="G425" s="1"/>
      <c r="H425" s="1"/>
      <c r="I425" s="1"/>
      <c r="J425" s="1"/>
      <c r="K425" s="1"/>
      <c r="L425" s="146"/>
      <c r="M425" s="1"/>
      <c r="N425" s="1"/>
      <c r="O425" s="1"/>
      <c r="P425" s="10"/>
      <c r="Q425" s="34"/>
      <c r="R425" s="34"/>
      <c r="W425" s="55"/>
    </row>
    <row r="426" spans="1:23" s="11" customFormat="1" ht="15.75">
      <c r="A426" s="1"/>
      <c r="B426" s="1"/>
      <c r="C426" s="1"/>
      <c r="D426" s="117"/>
      <c r="E426" s="137"/>
      <c r="F426" s="1"/>
      <c r="G426" s="1"/>
      <c r="H426" s="1"/>
      <c r="I426" s="1"/>
      <c r="J426" s="1"/>
      <c r="K426" s="1"/>
      <c r="L426" s="146"/>
      <c r="M426" s="1"/>
      <c r="N426" s="1"/>
      <c r="O426" s="1"/>
      <c r="P426" s="10"/>
      <c r="Q426" s="34"/>
      <c r="R426" s="34"/>
      <c r="W426" s="55"/>
    </row>
    <row r="427" spans="1:23" s="11" customFormat="1" ht="15.75">
      <c r="A427" s="1"/>
      <c r="B427" s="1"/>
      <c r="C427" s="1"/>
      <c r="D427" s="117"/>
      <c r="E427" s="137"/>
      <c r="F427" s="1"/>
      <c r="G427" s="1"/>
      <c r="H427" s="1"/>
      <c r="I427" s="1"/>
      <c r="J427" s="1"/>
      <c r="K427" s="1"/>
      <c r="L427" s="146"/>
      <c r="M427" s="1"/>
      <c r="N427" s="1"/>
      <c r="O427" s="1"/>
      <c r="P427" s="10"/>
      <c r="Q427" s="34"/>
      <c r="R427" s="34"/>
      <c r="W427" s="55"/>
    </row>
    <row r="428" spans="1:23" s="11" customFormat="1" ht="15.75">
      <c r="A428" s="1"/>
      <c r="B428" s="1"/>
      <c r="C428" s="1"/>
      <c r="D428" s="117"/>
      <c r="E428" s="137"/>
      <c r="F428" s="1"/>
      <c r="G428" s="1"/>
      <c r="H428" s="1"/>
      <c r="I428" s="1"/>
      <c r="J428" s="1"/>
      <c r="K428" s="1"/>
      <c r="L428" s="146"/>
      <c r="M428" s="1"/>
      <c r="N428" s="1"/>
      <c r="O428" s="1"/>
      <c r="P428" s="10"/>
      <c r="Q428" s="34"/>
      <c r="R428" s="34"/>
      <c r="W428" s="55"/>
    </row>
    <row r="429" spans="1:23" s="11" customFormat="1" ht="15.75">
      <c r="A429" s="1"/>
      <c r="B429" s="1"/>
      <c r="C429" s="1"/>
      <c r="D429" s="117"/>
      <c r="E429" s="137"/>
      <c r="F429" s="1"/>
      <c r="G429" s="1"/>
      <c r="H429" s="1"/>
      <c r="I429" s="1"/>
      <c r="J429" s="1"/>
      <c r="K429" s="1"/>
      <c r="L429" s="146"/>
      <c r="M429" s="1"/>
      <c r="N429" s="1"/>
      <c r="O429" s="1"/>
      <c r="P429" s="10"/>
      <c r="Q429" s="34"/>
      <c r="R429" s="34"/>
      <c r="W429" s="55"/>
    </row>
    <row r="430" spans="1:23" s="11" customFormat="1" ht="15.75">
      <c r="A430" s="1"/>
      <c r="B430" s="1"/>
      <c r="C430" s="1"/>
      <c r="D430" s="117"/>
      <c r="E430" s="137"/>
      <c r="F430" s="1"/>
      <c r="G430" s="1"/>
      <c r="H430" s="1"/>
      <c r="I430" s="1"/>
      <c r="J430" s="1"/>
      <c r="K430" s="1"/>
      <c r="L430" s="146"/>
      <c r="M430" s="1"/>
      <c r="N430" s="1"/>
      <c r="O430" s="1"/>
      <c r="P430" s="10"/>
      <c r="Q430" s="34"/>
      <c r="R430" s="34"/>
      <c r="W430" s="55"/>
    </row>
    <row r="431" spans="1:23" s="11" customFormat="1" ht="15.75">
      <c r="A431" s="1"/>
      <c r="B431" s="1"/>
      <c r="C431" s="1"/>
      <c r="D431" s="117"/>
      <c r="E431" s="137"/>
      <c r="F431" s="1"/>
      <c r="G431" s="1"/>
      <c r="H431" s="1"/>
      <c r="I431" s="1"/>
      <c r="J431" s="1"/>
      <c r="K431" s="1"/>
      <c r="L431" s="146"/>
      <c r="M431" s="1"/>
      <c r="N431" s="1"/>
      <c r="O431" s="1"/>
      <c r="P431" s="10"/>
      <c r="Q431" s="34"/>
      <c r="R431" s="34"/>
      <c r="W431" s="55"/>
    </row>
    <row r="432" spans="1:23" s="11" customFormat="1" ht="15.75">
      <c r="A432" s="1"/>
      <c r="B432" s="1"/>
      <c r="C432" s="1"/>
      <c r="D432" s="117"/>
      <c r="E432" s="137"/>
      <c r="F432" s="1"/>
      <c r="G432" s="1"/>
      <c r="H432" s="1"/>
      <c r="I432" s="1"/>
      <c r="J432" s="1"/>
      <c r="K432" s="1"/>
      <c r="L432" s="146"/>
      <c r="M432" s="1"/>
      <c r="N432" s="1"/>
      <c r="O432" s="1"/>
      <c r="P432" s="10"/>
      <c r="Q432" s="34"/>
      <c r="R432" s="34"/>
      <c r="W432" s="55"/>
    </row>
    <row r="433" spans="1:23" s="11" customFormat="1" ht="15.75">
      <c r="A433" s="1"/>
      <c r="B433" s="1"/>
      <c r="C433" s="1"/>
      <c r="D433" s="117"/>
      <c r="E433" s="137"/>
      <c r="F433" s="1"/>
      <c r="G433" s="1"/>
      <c r="H433" s="1"/>
      <c r="I433" s="1"/>
      <c r="J433" s="1"/>
      <c r="K433" s="1"/>
      <c r="L433" s="146"/>
      <c r="M433" s="1"/>
      <c r="N433" s="1"/>
      <c r="O433" s="1"/>
      <c r="P433" s="10"/>
      <c r="Q433" s="34"/>
      <c r="R433" s="34"/>
      <c r="W433" s="55"/>
    </row>
    <row r="434" spans="1:23" s="11" customFormat="1" ht="15.75">
      <c r="A434" s="1"/>
      <c r="B434" s="1"/>
      <c r="C434" s="1"/>
      <c r="D434" s="117"/>
      <c r="E434" s="137"/>
      <c r="F434" s="1"/>
      <c r="G434" s="1"/>
      <c r="H434" s="1"/>
      <c r="I434" s="1"/>
      <c r="J434" s="1"/>
      <c r="K434" s="1"/>
      <c r="L434" s="146"/>
      <c r="M434" s="1"/>
      <c r="N434" s="1"/>
      <c r="O434" s="1"/>
      <c r="P434" s="10"/>
      <c r="Q434" s="34"/>
      <c r="R434" s="34"/>
      <c r="W434" s="55"/>
    </row>
    <row r="435" spans="1:23" s="11" customFormat="1" ht="15.75">
      <c r="A435" s="1"/>
      <c r="B435" s="1"/>
      <c r="C435" s="1"/>
      <c r="D435" s="117"/>
      <c r="E435" s="137"/>
      <c r="F435" s="1"/>
      <c r="G435" s="1"/>
      <c r="H435" s="1"/>
      <c r="I435" s="1"/>
      <c r="J435" s="1"/>
      <c r="K435" s="1"/>
      <c r="L435" s="146"/>
      <c r="M435" s="1"/>
      <c r="N435" s="1"/>
      <c r="O435" s="1"/>
      <c r="P435" s="10"/>
      <c r="Q435" s="34"/>
      <c r="R435" s="34"/>
      <c r="W435" s="55"/>
    </row>
    <row r="436" spans="1:23" s="11" customFormat="1" ht="15.75">
      <c r="A436" s="1"/>
      <c r="B436" s="1"/>
      <c r="C436" s="1"/>
      <c r="D436" s="117"/>
      <c r="E436" s="137"/>
      <c r="F436" s="1"/>
      <c r="G436" s="1"/>
      <c r="H436" s="1"/>
      <c r="I436" s="1"/>
      <c r="J436" s="1"/>
      <c r="K436" s="1"/>
      <c r="L436" s="146"/>
      <c r="M436" s="1"/>
      <c r="N436" s="1"/>
      <c r="O436" s="1"/>
      <c r="P436" s="10"/>
      <c r="Q436" s="34"/>
      <c r="R436" s="34"/>
      <c r="W436" s="55"/>
    </row>
    <row r="437" spans="1:23" s="11" customFormat="1" ht="15.75">
      <c r="A437" s="1"/>
      <c r="B437" s="1"/>
      <c r="C437" s="1"/>
      <c r="D437" s="117"/>
      <c r="E437" s="137"/>
      <c r="F437" s="1"/>
      <c r="G437" s="1"/>
      <c r="H437" s="1"/>
      <c r="I437" s="1"/>
      <c r="J437" s="1"/>
      <c r="K437" s="1"/>
      <c r="L437" s="146"/>
      <c r="M437" s="1"/>
      <c r="N437" s="1"/>
      <c r="O437" s="1"/>
      <c r="P437" s="10"/>
      <c r="Q437" s="34"/>
      <c r="R437" s="34"/>
      <c r="W437" s="55"/>
    </row>
    <row r="438" spans="1:23" s="11" customFormat="1" ht="15.75">
      <c r="A438" s="1"/>
      <c r="B438" s="1"/>
      <c r="C438" s="1"/>
      <c r="D438" s="117"/>
      <c r="E438" s="137"/>
      <c r="F438" s="1"/>
      <c r="G438" s="1"/>
      <c r="H438" s="1"/>
      <c r="I438" s="1"/>
      <c r="J438" s="1"/>
      <c r="K438" s="1"/>
      <c r="L438" s="146"/>
      <c r="M438" s="1"/>
      <c r="N438" s="1"/>
      <c r="O438" s="1"/>
      <c r="P438" s="10"/>
      <c r="Q438" s="34"/>
      <c r="R438" s="34"/>
      <c r="W438" s="55"/>
    </row>
    <row r="439" spans="1:23" s="11" customFormat="1" ht="15.75">
      <c r="A439" s="1"/>
      <c r="B439" s="1"/>
      <c r="C439" s="1"/>
      <c r="D439" s="117"/>
      <c r="E439" s="137"/>
      <c r="F439" s="1"/>
      <c r="G439" s="1"/>
      <c r="H439" s="1"/>
      <c r="I439" s="1"/>
      <c r="J439" s="1"/>
      <c r="K439" s="1"/>
      <c r="L439" s="146"/>
      <c r="M439" s="1"/>
      <c r="N439" s="1"/>
      <c r="O439" s="1"/>
      <c r="P439" s="10"/>
      <c r="Q439" s="34"/>
      <c r="R439" s="34"/>
      <c r="W439" s="55"/>
    </row>
    <row r="440" spans="1:23" s="11" customFormat="1" ht="15.75">
      <c r="A440" s="1"/>
      <c r="B440" s="1"/>
      <c r="C440" s="1"/>
      <c r="D440" s="117"/>
      <c r="E440" s="137"/>
      <c r="F440" s="1"/>
      <c r="G440" s="1"/>
      <c r="H440" s="1"/>
      <c r="I440" s="1"/>
      <c r="J440" s="1"/>
      <c r="K440" s="1"/>
      <c r="L440" s="146"/>
      <c r="M440" s="1"/>
      <c r="N440" s="1"/>
      <c r="O440" s="1"/>
      <c r="P440" s="10"/>
      <c r="Q440" s="34"/>
      <c r="R440" s="34"/>
      <c r="W440" s="55"/>
    </row>
    <row r="441" spans="1:23" s="11" customFormat="1" ht="15.75">
      <c r="A441" s="1"/>
      <c r="B441" s="1"/>
      <c r="C441" s="1"/>
      <c r="D441" s="117"/>
      <c r="E441" s="137"/>
      <c r="F441" s="1"/>
      <c r="G441" s="1"/>
      <c r="H441" s="1"/>
      <c r="I441" s="1"/>
      <c r="J441" s="1"/>
      <c r="K441" s="1"/>
      <c r="L441" s="146"/>
      <c r="M441" s="1"/>
      <c r="N441" s="1"/>
      <c r="O441" s="1"/>
      <c r="P441" s="10"/>
      <c r="Q441" s="34"/>
      <c r="R441" s="34"/>
      <c r="W441" s="55"/>
    </row>
    <row r="442" spans="1:23" s="11" customFormat="1" ht="15.75">
      <c r="A442" s="1"/>
      <c r="B442" s="1"/>
      <c r="C442" s="1"/>
      <c r="D442" s="117"/>
      <c r="E442" s="137"/>
      <c r="F442" s="1"/>
      <c r="G442" s="1"/>
      <c r="H442" s="1"/>
      <c r="I442" s="1"/>
      <c r="J442" s="1"/>
      <c r="K442" s="1"/>
      <c r="L442" s="146"/>
      <c r="M442" s="1"/>
      <c r="N442" s="1"/>
      <c r="O442" s="1"/>
      <c r="P442" s="10"/>
      <c r="Q442" s="34"/>
      <c r="R442" s="34"/>
      <c r="W442" s="55"/>
    </row>
    <row r="443" spans="1:23" s="11" customFormat="1" ht="15.75">
      <c r="A443" s="1"/>
      <c r="B443" s="1"/>
      <c r="C443" s="1"/>
      <c r="D443" s="117"/>
      <c r="E443" s="137"/>
      <c r="F443" s="1"/>
      <c r="G443" s="1"/>
      <c r="H443" s="1"/>
      <c r="I443" s="1"/>
      <c r="J443" s="1"/>
      <c r="K443" s="1"/>
      <c r="L443" s="146"/>
      <c r="M443" s="1"/>
      <c r="N443" s="1"/>
      <c r="O443" s="1"/>
      <c r="P443" s="10"/>
      <c r="Q443" s="34"/>
      <c r="R443" s="34"/>
      <c r="W443" s="55"/>
    </row>
    <row r="444" spans="1:23" s="11" customFormat="1" ht="15.75">
      <c r="A444" s="1"/>
      <c r="B444" s="1"/>
      <c r="C444" s="1"/>
      <c r="D444" s="117"/>
      <c r="E444" s="137"/>
      <c r="F444" s="1"/>
      <c r="G444" s="1"/>
      <c r="H444" s="1"/>
      <c r="I444" s="1"/>
      <c r="J444" s="1"/>
      <c r="K444" s="1"/>
      <c r="L444" s="146"/>
      <c r="M444" s="1"/>
      <c r="N444" s="1"/>
      <c r="O444" s="1"/>
      <c r="P444" s="10"/>
      <c r="Q444" s="34"/>
      <c r="R444" s="34"/>
      <c r="W444" s="55"/>
    </row>
    <row r="445" spans="1:23" s="11" customFormat="1" ht="15.75">
      <c r="A445" s="1"/>
      <c r="B445" s="1"/>
      <c r="C445" s="1"/>
      <c r="D445" s="117"/>
      <c r="E445" s="137"/>
      <c r="F445" s="1"/>
      <c r="G445" s="1"/>
      <c r="H445" s="1"/>
      <c r="I445" s="1"/>
      <c r="J445" s="1"/>
      <c r="K445" s="1"/>
      <c r="L445" s="146"/>
      <c r="M445" s="1"/>
      <c r="N445" s="1"/>
      <c r="O445" s="1"/>
      <c r="P445" s="10"/>
      <c r="Q445" s="34"/>
      <c r="R445" s="34"/>
      <c r="W445" s="55"/>
    </row>
    <row r="446" spans="1:23" s="11" customFormat="1" ht="15.75">
      <c r="A446" s="1"/>
      <c r="B446" s="1"/>
      <c r="C446" s="1"/>
      <c r="D446" s="117"/>
      <c r="E446" s="137"/>
      <c r="F446" s="1"/>
      <c r="G446" s="1"/>
      <c r="H446" s="1"/>
      <c r="I446" s="1"/>
      <c r="J446" s="1"/>
      <c r="K446" s="1"/>
      <c r="L446" s="146"/>
      <c r="M446" s="1"/>
      <c r="N446" s="1"/>
      <c r="O446" s="1"/>
      <c r="P446" s="10"/>
      <c r="Q446" s="34"/>
      <c r="R446" s="34"/>
      <c r="W446" s="55"/>
    </row>
    <row r="447" spans="1:23" s="11" customFormat="1" ht="15.75">
      <c r="A447" s="1"/>
      <c r="B447" s="1"/>
      <c r="C447" s="1"/>
      <c r="D447" s="117"/>
      <c r="E447" s="137"/>
      <c r="F447" s="1"/>
      <c r="G447" s="1"/>
      <c r="H447" s="1"/>
      <c r="I447" s="1"/>
      <c r="J447" s="1"/>
      <c r="K447" s="1"/>
      <c r="L447" s="146"/>
      <c r="M447" s="1"/>
      <c r="N447" s="1"/>
      <c r="O447" s="1"/>
      <c r="P447" s="10"/>
      <c r="Q447" s="34"/>
      <c r="R447" s="34"/>
      <c r="W447" s="55"/>
    </row>
    <row r="448" spans="1:23" s="11" customFormat="1" ht="15.75">
      <c r="A448" s="1"/>
      <c r="B448" s="1"/>
      <c r="C448" s="1"/>
      <c r="D448" s="117"/>
      <c r="E448" s="137"/>
      <c r="F448" s="1"/>
      <c r="G448" s="1"/>
      <c r="H448" s="1"/>
      <c r="I448" s="1"/>
      <c r="J448" s="1"/>
      <c r="K448" s="1"/>
      <c r="L448" s="146"/>
      <c r="M448" s="1"/>
      <c r="N448" s="1"/>
      <c r="O448" s="1"/>
      <c r="P448" s="10"/>
      <c r="Q448" s="34"/>
      <c r="R448" s="34"/>
      <c r="W448" s="55"/>
    </row>
    <row r="449" spans="1:23" s="11" customFormat="1" ht="15.75">
      <c r="A449" s="1"/>
      <c r="B449" s="1"/>
      <c r="C449" s="1"/>
      <c r="D449" s="117"/>
      <c r="E449" s="137"/>
      <c r="F449" s="1"/>
      <c r="G449" s="1"/>
      <c r="H449" s="1"/>
      <c r="I449" s="1"/>
      <c r="J449" s="1"/>
      <c r="K449" s="1"/>
      <c r="L449" s="146"/>
      <c r="M449" s="1"/>
      <c r="N449" s="1"/>
      <c r="O449" s="1"/>
      <c r="P449" s="10"/>
      <c r="Q449" s="34"/>
      <c r="R449" s="34"/>
      <c r="W449" s="55"/>
    </row>
    <row r="450" spans="1:23" s="11" customFormat="1" ht="15.75">
      <c r="A450" s="1"/>
      <c r="B450" s="1"/>
      <c r="C450" s="1"/>
      <c r="D450" s="117"/>
      <c r="E450" s="137"/>
      <c r="F450" s="1"/>
      <c r="G450" s="1"/>
      <c r="H450" s="1"/>
      <c r="I450" s="1"/>
      <c r="J450" s="1"/>
      <c r="K450" s="1"/>
      <c r="L450" s="146"/>
      <c r="M450" s="1"/>
      <c r="N450" s="1"/>
      <c r="O450" s="1"/>
      <c r="P450" s="10"/>
      <c r="Q450" s="34"/>
      <c r="R450" s="34"/>
      <c r="W450" s="55"/>
    </row>
    <row r="451" spans="1:23" s="11" customFormat="1" ht="15.75">
      <c r="A451" s="1"/>
      <c r="B451" s="1"/>
      <c r="C451" s="1"/>
      <c r="D451" s="117"/>
      <c r="E451" s="137"/>
      <c r="F451" s="1"/>
      <c r="G451" s="1"/>
      <c r="H451" s="1"/>
      <c r="I451" s="1"/>
      <c r="J451" s="1"/>
      <c r="K451" s="1"/>
      <c r="L451" s="146"/>
      <c r="M451" s="1"/>
      <c r="N451" s="1"/>
      <c r="O451" s="1"/>
      <c r="P451" s="10"/>
      <c r="Q451" s="34"/>
      <c r="R451" s="34"/>
      <c r="W451" s="55"/>
    </row>
    <row r="452" spans="1:23" s="11" customFormat="1" ht="15.75">
      <c r="A452" s="1"/>
      <c r="B452" s="1"/>
      <c r="C452" s="1"/>
      <c r="D452" s="117"/>
      <c r="E452" s="137"/>
      <c r="F452" s="1"/>
      <c r="G452" s="1"/>
      <c r="H452" s="1"/>
      <c r="I452" s="1"/>
      <c r="J452" s="1"/>
      <c r="K452" s="1"/>
      <c r="L452" s="146"/>
      <c r="M452" s="1"/>
      <c r="N452" s="1"/>
      <c r="O452" s="1"/>
      <c r="P452" s="10"/>
      <c r="Q452" s="34"/>
      <c r="R452" s="34"/>
      <c r="W452" s="55"/>
    </row>
    <row r="453" spans="1:23" s="11" customFormat="1" ht="15.75">
      <c r="A453" s="1"/>
      <c r="B453" s="1"/>
      <c r="C453" s="1"/>
      <c r="D453" s="117"/>
      <c r="E453" s="137"/>
      <c r="F453" s="1"/>
      <c r="G453" s="1"/>
      <c r="H453" s="1"/>
      <c r="I453" s="1"/>
      <c r="J453" s="1"/>
      <c r="K453" s="1"/>
      <c r="L453" s="146"/>
      <c r="M453" s="1"/>
      <c r="N453" s="1"/>
      <c r="O453" s="1"/>
      <c r="P453" s="10"/>
      <c r="Q453" s="34"/>
      <c r="R453" s="34"/>
      <c r="W453" s="55"/>
    </row>
    <row r="454" spans="1:23" s="11" customFormat="1" ht="15.75">
      <c r="A454" s="1"/>
      <c r="B454" s="1"/>
      <c r="C454" s="1"/>
      <c r="D454" s="117"/>
      <c r="E454" s="137"/>
      <c r="F454" s="1"/>
      <c r="G454" s="1"/>
      <c r="H454" s="1"/>
      <c r="I454" s="1"/>
      <c r="J454" s="1"/>
      <c r="K454" s="1"/>
      <c r="L454" s="146"/>
      <c r="M454" s="1"/>
      <c r="N454" s="1"/>
      <c r="O454" s="1"/>
      <c r="P454" s="10"/>
      <c r="Q454" s="34"/>
      <c r="R454" s="34"/>
      <c r="W454" s="55"/>
    </row>
    <row r="455" spans="1:23" s="11" customFormat="1" ht="15.75">
      <c r="A455" s="1"/>
      <c r="B455" s="1"/>
      <c r="C455" s="1"/>
      <c r="D455" s="117"/>
      <c r="E455" s="137"/>
      <c r="F455" s="1"/>
      <c r="G455" s="1"/>
      <c r="H455" s="1"/>
      <c r="I455" s="1"/>
      <c r="J455" s="1"/>
      <c r="K455" s="1"/>
      <c r="L455" s="146"/>
      <c r="M455" s="1"/>
      <c r="N455" s="1"/>
      <c r="O455" s="1"/>
      <c r="P455" s="10"/>
      <c r="Q455" s="34"/>
      <c r="R455" s="34"/>
      <c r="W455" s="55"/>
    </row>
    <row r="456" spans="1:23" s="11" customFormat="1" ht="15.75">
      <c r="A456" s="1"/>
      <c r="B456" s="1"/>
      <c r="C456" s="1"/>
      <c r="D456" s="117"/>
      <c r="E456" s="137"/>
      <c r="F456" s="1"/>
      <c r="G456" s="1"/>
      <c r="H456" s="1"/>
      <c r="I456" s="1"/>
      <c r="J456" s="1"/>
      <c r="K456" s="1"/>
      <c r="L456" s="146"/>
      <c r="M456" s="1"/>
      <c r="N456" s="1"/>
      <c r="O456" s="1"/>
      <c r="P456" s="10"/>
      <c r="Q456" s="34"/>
      <c r="R456" s="34"/>
      <c r="W456" s="55"/>
    </row>
    <row r="457" spans="1:23" s="11" customFormat="1" ht="15.75">
      <c r="A457" s="1"/>
      <c r="B457" s="1"/>
      <c r="C457" s="1"/>
      <c r="D457" s="117"/>
      <c r="E457" s="137"/>
      <c r="F457" s="1"/>
      <c r="G457" s="1"/>
      <c r="H457" s="1"/>
      <c r="I457" s="1"/>
      <c r="J457" s="1"/>
      <c r="K457" s="1"/>
      <c r="L457" s="146"/>
      <c r="M457" s="1"/>
      <c r="N457" s="1"/>
      <c r="O457" s="1"/>
      <c r="P457" s="10"/>
      <c r="Q457" s="34"/>
      <c r="R457" s="34"/>
      <c r="W457" s="55"/>
    </row>
    <row r="458" spans="1:23" s="11" customFormat="1" ht="15.75">
      <c r="A458" s="1"/>
      <c r="B458" s="1"/>
      <c r="C458" s="1"/>
      <c r="D458" s="117"/>
      <c r="E458" s="137"/>
      <c r="F458" s="1"/>
      <c r="G458" s="1"/>
      <c r="H458" s="1"/>
      <c r="I458" s="1"/>
      <c r="J458" s="1"/>
      <c r="K458" s="1"/>
      <c r="L458" s="146"/>
      <c r="M458" s="1"/>
      <c r="N458" s="1"/>
      <c r="O458" s="1"/>
      <c r="P458" s="10"/>
      <c r="Q458" s="34"/>
      <c r="R458" s="34"/>
      <c r="W458" s="55"/>
    </row>
    <row r="459" spans="1:23" s="11" customFormat="1" ht="15.75">
      <c r="A459" s="1"/>
      <c r="B459" s="1"/>
      <c r="C459" s="1"/>
      <c r="D459" s="117"/>
      <c r="E459" s="137"/>
      <c r="F459" s="1"/>
      <c r="G459" s="1"/>
      <c r="H459" s="1"/>
      <c r="I459" s="1"/>
      <c r="J459" s="1"/>
      <c r="K459" s="1"/>
      <c r="L459" s="146"/>
      <c r="M459" s="1"/>
      <c r="N459" s="1"/>
      <c r="O459" s="1"/>
      <c r="P459" s="10"/>
      <c r="Q459" s="34"/>
      <c r="R459" s="34"/>
      <c r="W459" s="55"/>
    </row>
    <row r="460" spans="1:23" s="11" customFormat="1" ht="15.75">
      <c r="A460" s="1"/>
      <c r="B460" s="1"/>
      <c r="C460" s="1"/>
      <c r="D460" s="117"/>
      <c r="E460" s="137"/>
      <c r="F460" s="1"/>
      <c r="G460" s="1"/>
      <c r="H460" s="1"/>
      <c r="I460" s="1"/>
      <c r="J460" s="1"/>
      <c r="K460" s="1"/>
      <c r="L460" s="146"/>
      <c r="M460" s="1"/>
      <c r="N460" s="1"/>
      <c r="O460" s="1"/>
      <c r="P460" s="10"/>
      <c r="Q460" s="34"/>
      <c r="R460" s="34"/>
      <c r="W460" s="55"/>
    </row>
    <row r="461" spans="1:23" s="11" customFormat="1" ht="15.75">
      <c r="A461" s="1"/>
      <c r="B461" s="1"/>
      <c r="C461" s="1"/>
      <c r="D461" s="117"/>
      <c r="E461" s="137"/>
      <c r="F461" s="1"/>
      <c r="G461" s="1"/>
      <c r="H461" s="1"/>
      <c r="I461" s="1"/>
      <c r="J461" s="1"/>
      <c r="K461" s="1"/>
      <c r="L461" s="146"/>
      <c r="M461" s="1"/>
      <c r="N461" s="1"/>
      <c r="O461" s="1"/>
      <c r="P461" s="10"/>
      <c r="Q461" s="34"/>
      <c r="R461" s="34"/>
      <c r="W461" s="55"/>
    </row>
    <row r="462" spans="1:23" s="11" customFormat="1" ht="15.75">
      <c r="A462" s="1"/>
      <c r="B462" s="1"/>
      <c r="C462" s="1"/>
      <c r="D462" s="117"/>
      <c r="E462" s="137"/>
      <c r="F462" s="1"/>
      <c r="G462" s="1"/>
      <c r="H462" s="1"/>
      <c r="I462" s="1"/>
      <c r="J462" s="1"/>
      <c r="K462" s="1"/>
      <c r="L462" s="146"/>
      <c r="M462" s="1"/>
      <c r="N462" s="1"/>
      <c r="O462" s="1"/>
      <c r="P462" s="10"/>
      <c r="Q462" s="34"/>
      <c r="R462" s="34"/>
      <c r="W462" s="55"/>
    </row>
    <row r="463" spans="1:23" s="11" customFormat="1" ht="15.75">
      <c r="A463" s="1"/>
      <c r="B463" s="1"/>
      <c r="C463" s="1"/>
      <c r="D463" s="117"/>
      <c r="E463" s="137"/>
      <c r="F463" s="1"/>
      <c r="G463" s="1"/>
      <c r="H463" s="1"/>
      <c r="I463" s="1"/>
      <c r="J463" s="1"/>
      <c r="K463" s="1"/>
      <c r="L463" s="146"/>
      <c r="M463" s="1"/>
      <c r="N463" s="1"/>
      <c r="O463" s="1"/>
      <c r="P463" s="10"/>
      <c r="Q463" s="34"/>
      <c r="R463" s="34"/>
      <c r="W463" s="55"/>
    </row>
    <row r="464" spans="1:23" s="11" customFormat="1" ht="15.75">
      <c r="A464" s="1"/>
      <c r="B464" s="1"/>
      <c r="C464" s="1"/>
      <c r="D464" s="117"/>
      <c r="E464" s="137"/>
      <c r="F464" s="1"/>
      <c r="G464" s="1"/>
      <c r="H464" s="1"/>
      <c r="I464" s="1"/>
      <c r="J464" s="1"/>
      <c r="K464" s="1"/>
      <c r="L464" s="146"/>
      <c r="M464" s="1"/>
      <c r="N464" s="1"/>
      <c r="O464" s="1"/>
      <c r="P464" s="10"/>
      <c r="Q464" s="34"/>
      <c r="R464" s="34"/>
      <c r="W464" s="55"/>
    </row>
    <row r="465" spans="1:23" s="11" customFormat="1" ht="15.75">
      <c r="A465" s="1"/>
      <c r="B465" s="1"/>
      <c r="C465" s="1"/>
      <c r="D465" s="117"/>
      <c r="E465" s="137"/>
      <c r="F465" s="1"/>
      <c r="G465" s="1"/>
      <c r="H465" s="1"/>
      <c r="I465" s="1"/>
      <c r="J465" s="1"/>
      <c r="K465" s="1"/>
      <c r="L465" s="146"/>
      <c r="M465" s="1"/>
      <c r="N465" s="1"/>
      <c r="O465" s="1"/>
      <c r="P465" s="10"/>
      <c r="Q465" s="34"/>
      <c r="R465" s="34"/>
      <c r="W465" s="55"/>
    </row>
    <row r="466" spans="1:23" s="11" customFormat="1" ht="15.75">
      <c r="A466" s="1"/>
      <c r="B466" s="1"/>
      <c r="C466" s="1"/>
      <c r="D466" s="117"/>
      <c r="E466" s="137"/>
      <c r="F466" s="1"/>
      <c r="G466" s="1"/>
      <c r="H466" s="1"/>
      <c r="I466" s="1"/>
      <c r="J466" s="1"/>
      <c r="K466" s="1"/>
      <c r="L466" s="146"/>
      <c r="M466" s="1"/>
      <c r="N466" s="1"/>
      <c r="O466" s="1"/>
      <c r="P466" s="10"/>
      <c r="Q466" s="34"/>
      <c r="R466" s="34"/>
      <c r="W466" s="55"/>
    </row>
    <row r="467" spans="1:23" s="11" customFormat="1" ht="15.75">
      <c r="A467" s="1"/>
      <c r="B467" s="1"/>
      <c r="C467" s="1"/>
      <c r="D467" s="117"/>
      <c r="E467" s="137"/>
      <c r="F467" s="1"/>
      <c r="G467" s="1"/>
      <c r="H467" s="1"/>
      <c r="I467" s="1"/>
      <c r="J467" s="1"/>
      <c r="K467" s="1"/>
      <c r="L467" s="146"/>
      <c r="M467" s="1"/>
      <c r="N467" s="1"/>
      <c r="O467" s="1"/>
      <c r="P467" s="10"/>
      <c r="Q467" s="34"/>
      <c r="R467" s="34"/>
      <c r="W467" s="55"/>
    </row>
    <row r="468" spans="1:23" s="11" customFormat="1" ht="15.75">
      <c r="A468" s="1"/>
      <c r="B468" s="1"/>
      <c r="C468" s="1"/>
      <c r="D468" s="117"/>
      <c r="E468" s="137"/>
      <c r="F468" s="1"/>
      <c r="G468" s="1"/>
      <c r="H468" s="1"/>
      <c r="I468" s="1"/>
      <c r="J468" s="1"/>
      <c r="K468" s="1"/>
      <c r="L468" s="146"/>
      <c r="M468" s="1"/>
      <c r="N468" s="1"/>
      <c r="O468" s="1"/>
      <c r="P468" s="10"/>
      <c r="Q468" s="34"/>
      <c r="R468" s="34"/>
      <c r="W468" s="55"/>
    </row>
    <row r="469" spans="1:23" s="11" customFormat="1" ht="15.75">
      <c r="A469" s="1"/>
      <c r="B469" s="1"/>
      <c r="C469" s="1"/>
      <c r="D469" s="117"/>
      <c r="E469" s="137"/>
      <c r="F469" s="1"/>
      <c r="G469" s="1"/>
      <c r="H469" s="1"/>
      <c r="I469" s="1"/>
      <c r="J469" s="1"/>
      <c r="K469" s="1"/>
      <c r="L469" s="146"/>
      <c r="M469" s="1"/>
      <c r="N469" s="1"/>
      <c r="O469" s="1"/>
      <c r="P469" s="10"/>
      <c r="Q469" s="34"/>
      <c r="R469" s="34"/>
      <c r="W469" s="55"/>
    </row>
    <row r="470" spans="1:23" s="11" customFormat="1" ht="15.75">
      <c r="A470" s="1"/>
      <c r="B470" s="1"/>
      <c r="C470" s="1"/>
      <c r="D470" s="117"/>
      <c r="E470" s="137"/>
      <c r="F470" s="1"/>
      <c r="G470" s="1"/>
      <c r="H470" s="1"/>
      <c r="I470" s="1"/>
      <c r="J470" s="1"/>
      <c r="K470" s="1"/>
      <c r="L470" s="146"/>
      <c r="M470" s="1"/>
      <c r="N470" s="1"/>
      <c r="O470" s="1"/>
      <c r="P470" s="10"/>
      <c r="Q470" s="34"/>
      <c r="R470" s="34"/>
      <c r="W470" s="55"/>
    </row>
    <row r="471" spans="1:23" s="11" customFormat="1" ht="15.75">
      <c r="A471" s="1"/>
      <c r="B471" s="1"/>
      <c r="C471" s="1"/>
      <c r="D471" s="117"/>
      <c r="E471" s="137"/>
      <c r="F471" s="1"/>
      <c r="G471" s="1"/>
      <c r="H471" s="1"/>
      <c r="I471" s="1"/>
      <c r="J471" s="1"/>
      <c r="K471" s="1"/>
      <c r="L471" s="146"/>
      <c r="M471" s="1"/>
      <c r="N471" s="1"/>
      <c r="O471" s="1"/>
      <c r="P471" s="10"/>
      <c r="Q471" s="34"/>
      <c r="R471" s="34"/>
      <c r="W471" s="55"/>
    </row>
    <row r="472" spans="1:23" s="11" customFormat="1" ht="15.75">
      <c r="A472" s="1"/>
      <c r="B472" s="1"/>
      <c r="C472" s="1"/>
      <c r="D472" s="117"/>
      <c r="E472" s="137"/>
      <c r="F472" s="1"/>
      <c r="G472" s="1"/>
      <c r="H472" s="1"/>
      <c r="I472" s="1"/>
      <c r="J472" s="1"/>
      <c r="K472" s="1"/>
      <c r="L472" s="146"/>
      <c r="M472" s="1"/>
      <c r="N472" s="1"/>
      <c r="O472" s="1"/>
      <c r="P472" s="10"/>
      <c r="Q472" s="34"/>
      <c r="R472" s="34"/>
      <c r="W472" s="55"/>
    </row>
    <row r="473" spans="1:23" s="11" customFormat="1" ht="15.75">
      <c r="A473" s="1"/>
      <c r="B473" s="1"/>
      <c r="C473" s="1"/>
      <c r="D473" s="117"/>
      <c r="E473" s="137"/>
      <c r="F473" s="1"/>
      <c r="G473" s="1"/>
      <c r="H473" s="1"/>
      <c r="I473" s="1"/>
      <c r="J473" s="1"/>
      <c r="K473" s="1"/>
      <c r="L473" s="146"/>
      <c r="M473" s="1"/>
      <c r="N473" s="1"/>
      <c r="O473" s="1"/>
      <c r="P473" s="10"/>
      <c r="Q473" s="34"/>
      <c r="R473" s="34"/>
      <c r="W473" s="55"/>
    </row>
    <row r="474" spans="1:23" s="11" customFormat="1" ht="15.75">
      <c r="A474" s="1"/>
      <c r="B474" s="1"/>
      <c r="C474" s="1"/>
      <c r="D474" s="117"/>
      <c r="E474" s="137"/>
      <c r="F474" s="1"/>
      <c r="G474" s="1"/>
      <c r="H474" s="1"/>
      <c r="I474" s="1"/>
      <c r="J474" s="1"/>
      <c r="K474" s="1"/>
      <c r="L474" s="146"/>
      <c r="M474" s="1"/>
      <c r="N474" s="1"/>
      <c r="O474" s="1"/>
      <c r="P474" s="10"/>
      <c r="Q474" s="34"/>
      <c r="R474" s="34"/>
      <c r="W474" s="55"/>
    </row>
    <row r="475" spans="1:23" s="11" customFormat="1" ht="15.75">
      <c r="A475" s="1"/>
      <c r="B475" s="1"/>
      <c r="C475" s="1"/>
      <c r="D475" s="117"/>
      <c r="E475" s="137"/>
      <c r="F475" s="1"/>
      <c r="G475" s="1"/>
      <c r="H475" s="1"/>
      <c r="I475" s="1"/>
      <c r="J475" s="1"/>
      <c r="K475" s="1"/>
      <c r="L475" s="146"/>
      <c r="M475" s="1"/>
      <c r="N475" s="1"/>
      <c r="O475" s="1"/>
      <c r="P475" s="10"/>
      <c r="Q475" s="34"/>
      <c r="R475" s="34"/>
      <c r="W475" s="55"/>
    </row>
    <row r="476" spans="1:23" s="11" customFormat="1" ht="15.75">
      <c r="A476" s="1"/>
      <c r="B476" s="1"/>
      <c r="C476" s="1"/>
      <c r="D476" s="117"/>
      <c r="E476" s="137"/>
      <c r="F476" s="1"/>
      <c r="G476" s="1"/>
      <c r="H476" s="1"/>
      <c r="I476" s="1"/>
      <c r="J476" s="1"/>
      <c r="K476" s="1"/>
      <c r="L476" s="146"/>
      <c r="M476" s="1"/>
      <c r="N476" s="1"/>
      <c r="O476" s="1"/>
      <c r="P476" s="10"/>
      <c r="Q476" s="34"/>
      <c r="R476" s="34"/>
      <c r="W476" s="55"/>
    </row>
    <row r="477" spans="1:23" s="11" customFormat="1" ht="15.75">
      <c r="A477" s="1"/>
      <c r="B477" s="1"/>
      <c r="C477" s="1"/>
      <c r="D477" s="117"/>
      <c r="E477" s="137"/>
      <c r="F477" s="1"/>
      <c r="G477" s="1"/>
      <c r="H477" s="1"/>
      <c r="I477" s="1"/>
      <c r="J477" s="1"/>
      <c r="K477" s="1"/>
      <c r="L477" s="146"/>
      <c r="M477" s="1"/>
      <c r="N477" s="1"/>
      <c r="O477" s="1"/>
      <c r="P477" s="10"/>
      <c r="Q477" s="34"/>
      <c r="R477" s="34"/>
      <c r="W477" s="55"/>
    </row>
    <row r="478" spans="1:23" s="11" customFormat="1" ht="15.75">
      <c r="A478" s="1"/>
      <c r="B478" s="1"/>
      <c r="C478" s="1"/>
      <c r="D478" s="117"/>
      <c r="E478" s="137"/>
      <c r="F478" s="1"/>
      <c r="G478" s="1"/>
      <c r="H478" s="1"/>
      <c r="I478" s="1"/>
      <c r="J478" s="1"/>
      <c r="K478" s="1"/>
      <c r="L478" s="146"/>
      <c r="M478" s="1"/>
      <c r="N478" s="1"/>
      <c r="O478" s="1"/>
      <c r="P478" s="10"/>
      <c r="Q478" s="34"/>
      <c r="R478" s="34"/>
      <c r="W478" s="55"/>
    </row>
    <row r="479" spans="1:23" s="11" customFormat="1" ht="15.75">
      <c r="A479" s="1"/>
      <c r="B479" s="1"/>
      <c r="C479" s="1"/>
      <c r="D479" s="117"/>
      <c r="E479" s="137"/>
      <c r="F479" s="1"/>
      <c r="G479" s="1"/>
      <c r="H479" s="1"/>
      <c r="I479" s="1"/>
      <c r="J479" s="1"/>
      <c r="K479" s="1"/>
      <c r="L479" s="146"/>
      <c r="M479" s="1"/>
      <c r="N479" s="1"/>
      <c r="O479" s="1"/>
      <c r="P479" s="10"/>
      <c r="Q479" s="34"/>
      <c r="R479" s="34"/>
      <c r="W479" s="55"/>
    </row>
    <row r="480" spans="1:23" s="11" customFormat="1" ht="15.75">
      <c r="A480" s="1"/>
      <c r="B480" s="1"/>
      <c r="C480" s="1"/>
      <c r="D480" s="117"/>
      <c r="E480" s="137"/>
      <c r="F480" s="1"/>
      <c r="G480" s="1"/>
      <c r="H480" s="1"/>
      <c r="I480" s="1"/>
      <c r="J480" s="1"/>
      <c r="K480" s="1"/>
      <c r="L480" s="146"/>
      <c r="M480" s="1"/>
      <c r="N480" s="1"/>
      <c r="O480" s="1"/>
      <c r="P480" s="10"/>
      <c r="Q480" s="34"/>
      <c r="R480" s="34"/>
      <c r="W480" s="55"/>
    </row>
    <row r="481" spans="1:23" s="11" customFormat="1" ht="15.75">
      <c r="A481" s="1"/>
      <c r="B481" s="1"/>
      <c r="C481" s="1"/>
      <c r="D481" s="117"/>
      <c r="E481" s="137"/>
      <c r="F481" s="1"/>
      <c r="G481" s="1"/>
      <c r="H481" s="1"/>
      <c r="I481" s="1"/>
      <c r="J481" s="1"/>
      <c r="K481" s="1"/>
      <c r="L481" s="146"/>
      <c r="M481" s="1"/>
      <c r="N481" s="1"/>
      <c r="O481" s="1"/>
      <c r="P481" s="10"/>
      <c r="Q481" s="34"/>
      <c r="R481" s="34"/>
      <c r="W481" s="55"/>
    </row>
    <row r="482" spans="1:23" s="11" customFormat="1" ht="15.75">
      <c r="A482" s="1"/>
      <c r="B482" s="1"/>
      <c r="C482" s="1"/>
      <c r="D482" s="117"/>
      <c r="E482" s="137"/>
      <c r="F482" s="1"/>
      <c r="G482" s="1"/>
      <c r="H482" s="1"/>
      <c r="I482" s="1"/>
      <c r="J482" s="1"/>
      <c r="K482" s="1"/>
      <c r="L482" s="146"/>
      <c r="M482" s="1"/>
      <c r="N482" s="1"/>
      <c r="O482" s="1"/>
      <c r="P482" s="10"/>
      <c r="Q482" s="34"/>
      <c r="R482" s="34"/>
      <c r="W482" s="55"/>
    </row>
    <row r="483" spans="1:23" s="11" customFormat="1" ht="15.75">
      <c r="A483" s="1"/>
      <c r="B483" s="1"/>
      <c r="C483" s="1"/>
      <c r="D483" s="117"/>
      <c r="E483" s="137"/>
      <c r="F483" s="1"/>
      <c r="G483" s="1"/>
      <c r="H483" s="1"/>
      <c r="I483" s="1"/>
      <c r="J483" s="1"/>
      <c r="K483" s="1"/>
      <c r="L483" s="146"/>
      <c r="M483" s="1"/>
      <c r="N483" s="1"/>
      <c r="O483" s="1"/>
      <c r="P483" s="10"/>
      <c r="Q483" s="34"/>
      <c r="R483" s="34"/>
      <c r="W483" s="55"/>
    </row>
    <row r="484" spans="1:23" s="11" customFormat="1" ht="15.75">
      <c r="A484" s="1"/>
      <c r="B484" s="1"/>
      <c r="C484" s="1"/>
      <c r="D484" s="117"/>
      <c r="E484" s="137"/>
      <c r="F484" s="1"/>
      <c r="G484" s="1"/>
      <c r="H484" s="1"/>
      <c r="I484" s="1"/>
      <c r="J484" s="1"/>
      <c r="K484" s="1"/>
      <c r="L484" s="146"/>
      <c r="M484" s="1"/>
      <c r="N484" s="1"/>
      <c r="O484" s="1"/>
      <c r="P484" s="10"/>
      <c r="Q484" s="34"/>
      <c r="R484" s="34"/>
      <c r="W484" s="55"/>
    </row>
    <row r="485" spans="1:23" s="11" customFormat="1" ht="15.75">
      <c r="A485" s="1"/>
      <c r="B485" s="1"/>
      <c r="C485" s="1"/>
      <c r="D485" s="117"/>
      <c r="E485" s="137"/>
      <c r="F485" s="1"/>
      <c r="G485" s="1"/>
      <c r="H485" s="1"/>
      <c r="I485" s="1"/>
      <c r="J485" s="1"/>
      <c r="K485" s="1"/>
      <c r="L485" s="146"/>
      <c r="M485" s="1"/>
      <c r="N485" s="1"/>
      <c r="O485" s="1"/>
      <c r="P485" s="10"/>
      <c r="Q485" s="34"/>
      <c r="R485" s="34"/>
      <c r="W485" s="55"/>
    </row>
    <row r="486" spans="1:23" s="11" customFormat="1" ht="15.75">
      <c r="A486" s="1"/>
      <c r="B486" s="1"/>
      <c r="C486" s="1"/>
      <c r="D486" s="117"/>
      <c r="E486" s="137"/>
      <c r="F486" s="1"/>
      <c r="G486" s="1"/>
      <c r="H486" s="1"/>
      <c r="I486" s="1"/>
      <c r="J486" s="1"/>
      <c r="K486" s="1"/>
      <c r="L486" s="146"/>
      <c r="M486" s="1"/>
      <c r="N486" s="1"/>
      <c r="O486" s="1"/>
      <c r="P486" s="10"/>
      <c r="Q486" s="34"/>
      <c r="R486" s="34"/>
      <c r="W486" s="55"/>
    </row>
    <row r="487" spans="1:23" s="11" customFormat="1" ht="15.75">
      <c r="A487" s="1"/>
      <c r="B487" s="1"/>
      <c r="C487" s="1"/>
      <c r="D487" s="117"/>
      <c r="E487" s="137"/>
      <c r="F487" s="1"/>
      <c r="G487" s="1"/>
      <c r="H487" s="1"/>
      <c r="I487" s="1"/>
      <c r="J487" s="1"/>
      <c r="K487" s="1"/>
      <c r="L487" s="146"/>
      <c r="M487" s="1"/>
      <c r="N487" s="1"/>
      <c r="O487" s="1"/>
      <c r="P487" s="10"/>
      <c r="Q487" s="34"/>
      <c r="R487" s="34"/>
      <c r="W487" s="55"/>
    </row>
    <row r="488" spans="1:23" s="11" customFormat="1" ht="15.75">
      <c r="A488" s="1"/>
      <c r="B488" s="1"/>
      <c r="C488" s="1"/>
      <c r="D488" s="117"/>
      <c r="E488" s="137"/>
      <c r="F488" s="1"/>
      <c r="G488" s="1"/>
      <c r="H488" s="1"/>
      <c r="I488" s="1"/>
      <c r="J488" s="1"/>
      <c r="K488" s="1"/>
      <c r="L488" s="146"/>
      <c r="M488" s="1"/>
      <c r="N488" s="1"/>
      <c r="O488" s="1"/>
      <c r="P488" s="10"/>
      <c r="Q488" s="34"/>
      <c r="R488" s="34"/>
      <c r="W488" s="55"/>
    </row>
    <row r="489" spans="1:23" s="11" customFormat="1" ht="15.75">
      <c r="A489" s="1"/>
      <c r="B489" s="1"/>
      <c r="C489" s="1"/>
      <c r="D489" s="117"/>
      <c r="E489" s="137"/>
      <c r="F489" s="1"/>
      <c r="G489" s="1"/>
      <c r="H489" s="1"/>
      <c r="I489" s="1"/>
      <c r="J489" s="1"/>
      <c r="K489" s="1"/>
      <c r="L489" s="146"/>
      <c r="M489" s="1"/>
      <c r="N489" s="1"/>
      <c r="O489" s="1"/>
      <c r="P489" s="10"/>
      <c r="Q489" s="34"/>
      <c r="R489" s="34"/>
      <c r="W489" s="55"/>
    </row>
    <row r="490" spans="1:23" s="11" customFormat="1" ht="15.75">
      <c r="A490" s="1"/>
      <c r="B490" s="1"/>
      <c r="C490" s="1"/>
      <c r="D490" s="117"/>
      <c r="E490" s="137"/>
      <c r="F490" s="1"/>
      <c r="G490" s="1"/>
      <c r="H490" s="1"/>
      <c r="I490" s="1"/>
      <c r="J490" s="1"/>
      <c r="K490" s="1"/>
      <c r="L490" s="146"/>
      <c r="M490" s="1"/>
      <c r="N490" s="1"/>
      <c r="O490" s="1"/>
      <c r="P490" s="10"/>
      <c r="Q490" s="34"/>
      <c r="R490" s="34"/>
      <c r="W490" s="55"/>
    </row>
    <row r="491" spans="1:23" s="11" customFormat="1" ht="15.75">
      <c r="A491" s="1"/>
      <c r="B491" s="1"/>
      <c r="C491" s="1"/>
      <c r="D491" s="117"/>
      <c r="E491" s="137"/>
      <c r="F491" s="1"/>
      <c r="G491" s="1"/>
      <c r="H491" s="1"/>
      <c r="I491" s="1"/>
      <c r="J491" s="1"/>
      <c r="K491" s="1"/>
      <c r="L491" s="146"/>
      <c r="M491" s="1"/>
      <c r="N491" s="1"/>
      <c r="O491" s="1"/>
      <c r="P491" s="10"/>
      <c r="Q491" s="34"/>
      <c r="R491" s="34"/>
      <c r="W491" s="55"/>
    </row>
    <row r="492" spans="1:23" s="11" customFormat="1" ht="15.75">
      <c r="A492" s="1"/>
      <c r="B492" s="1"/>
      <c r="C492" s="1"/>
      <c r="D492" s="117"/>
      <c r="E492" s="137"/>
      <c r="F492" s="1"/>
      <c r="G492" s="1"/>
      <c r="H492" s="1"/>
      <c r="I492" s="1"/>
      <c r="J492" s="1"/>
      <c r="K492" s="1"/>
      <c r="L492" s="146"/>
      <c r="M492" s="1"/>
      <c r="N492" s="1"/>
      <c r="O492" s="1"/>
      <c r="P492" s="10"/>
      <c r="Q492" s="34"/>
      <c r="R492" s="34"/>
      <c r="W492" s="55"/>
    </row>
    <row r="493" spans="1:23" s="11" customFormat="1" ht="15.75">
      <c r="A493" s="1"/>
      <c r="B493" s="1"/>
      <c r="C493" s="1"/>
      <c r="D493" s="117"/>
      <c r="E493" s="137"/>
      <c r="F493" s="1"/>
      <c r="G493" s="1"/>
      <c r="H493" s="1"/>
      <c r="I493" s="1"/>
      <c r="J493" s="1"/>
      <c r="K493" s="1"/>
      <c r="L493" s="146"/>
      <c r="M493" s="1"/>
      <c r="N493" s="1"/>
      <c r="O493" s="1"/>
      <c r="P493" s="10"/>
      <c r="Q493" s="34"/>
      <c r="R493" s="34"/>
      <c r="W493" s="55"/>
    </row>
    <row r="494" spans="1:23" s="11" customFormat="1" ht="15.75">
      <c r="A494" s="1"/>
      <c r="B494" s="1"/>
      <c r="C494" s="1"/>
      <c r="D494" s="117"/>
      <c r="E494" s="137"/>
      <c r="F494" s="1"/>
      <c r="G494" s="1"/>
      <c r="H494" s="1"/>
      <c r="I494" s="1"/>
      <c r="J494" s="1"/>
      <c r="K494" s="1"/>
      <c r="L494" s="146"/>
      <c r="M494" s="1"/>
      <c r="N494" s="1"/>
      <c r="O494" s="1"/>
      <c r="P494" s="10"/>
      <c r="Q494" s="34"/>
      <c r="R494" s="34"/>
      <c r="W494" s="55"/>
    </row>
    <row r="495" spans="1:23" s="11" customFormat="1" ht="15.75">
      <c r="A495" s="1"/>
      <c r="B495" s="1"/>
      <c r="C495" s="1"/>
      <c r="D495" s="117"/>
      <c r="E495" s="137"/>
      <c r="F495" s="1"/>
      <c r="G495" s="1"/>
      <c r="H495" s="1"/>
      <c r="I495" s="1"/>
      <c r="J495" s="1"/>
      <c r="K495" s="1"/>
      <c r="L495" s="146"/>
      <c r="M495" s="1"/>
      <c r="N495" s="1"/>
      <c r="O495" s="1"/>
      <c r="P495" s="10"/>
      <c r="Q495" s="34"/>
      <c r="R495" s="34"/>
      <c r="W495" s="55"/>
    </row>
    <row r="496" spans="1:23" s="11" customFormat="1" ht="15.75">
      <c r="A496" s="1"/>
      <c r="B496" s="1"/>
      <c r="C496" s="1"/>
      <c r="D496" s="117"/>
      <c r="E496" s="137"/>
      <c r="F496" s="1"/>
      <c r="G496" s="1"/>
      <c r="H496" s="1"/>
      <c r="I496" s="1"/>
      <c r="J496" s="1"/>
      <c r="K496" s="1"/>
      <c r="L496" s="146"/>
      <c r="M496" s="1"/>
      <c r="N496" s="1"/>
      <c r="O496" s="1"/>
      <c r="P496" s="10"/>
      <c r="Q496" s="34"/>
      <c r="R496" s="34"/>
      <c r="W496" s="55"/>
    </row>
    <row r="497" spans="1:23" s="11" customFormat="1" ht="15.75">
      <c r="A497" s="1"/>
      <c r="B497" s="1"/>
      <c r="C497" s="1"/>
      <c r="D497" s="117"/>
      <c r="E497" s="137"/>
      <c r="F497" s="1"/>
      <c r="G497" s="1"/>
      <c r="H497" s="1"/>
      <c r="I497" s="1"/>
      <c r="J497" s="1"/>
      <c r="K497" s="1"/>
      <c r="L497" s="146"/>
      <c r="M497" s="1"/>
      <c r="N497" s="1"/>
      <c r="O497" s="1"/>
      <c r="P497" s="10"/>
      <c r="Q497" s="34"/>
      <c r="R497" s="34"/>
      <c r="W497" s="55"/>
    </row>
    <row r="498" spans="1:23" s="11" customFormat="1" ht="15.75">
      <c r="A498" s="1"/>
      <c r="B498" s="1"/>
      <c r="C498" s="1"/>
      <c r="D498" s="117"/>
      <c r="E498" s="137"/>
      <c r="F498" s="1"/>
      <c r="G498" s="1"/>
      <c r="H498" s="1"/>
      <c r="I498" s="1"/>
      <c r="J498" s="1"/>
      <c r="K498" s="1"/>
      <c r="L498" s="146"/>
      <c r="M498" s="1"/>
      <c r="N498" s="1"/>
      <c r="O498" s="1"/>
      <c r="P498" s="10"/>
      <c r="Q498" s="34"/>
      <c r="R498" s="34"/>
      <c r="W498" s="55"/>
    </row>
    <row r="499" spans="1:23" s="11" customFormat="1" ht="15.75">
      <c r="A499" s="1"/>
      <c r="B499" s="1"/>
      <c r="C499" s="1"/>
      <c r="D499" s="117"/>
      <c r="E499" s="137"/>
      <c r="F499" s="1"/>
      <c r="G499" s="1"/>
      <c r="H499" s="1"/>
      <c r="I499" s="1"/>
      <c r="J499" s="1"/>
      <c r="K499" s="1"/>
      <c r="L499" s="146"/>
      <c r="M499" s="1"/>
      <c r="N499" s="1"/>
      <c r="O499" s="1"/>
      <c r="P499" s="10"/>
      <c r="Q499" s="34"/>
      <c r="R499" s="34"/>
      <c r="W499" s="55"/>
    </row>
    <row r="500" spans="1:23" s="11" customFormat="1" ht="15.75">
      <c r="A500" s="1"/>
      <c r="B500" s="1"/>
      <c r="C500" s="1"/>
      <c r="D500" s="117"/>
      <c r="E500" s="137"/>
      <c r="F500" s="1"/>
      <c r="G500" s="1"/>
      <c r="H500" s="1"/>
      <c r="I500" s="1"/>
      <c r="J500" s="1"/>
      <c r="K500" s="1"/>
      <c r="L500" s="146"/>
      <c r="M500" s="1"/>
      <c r="N500" s="1"/>
      <c r="O500" s="1"/>
      <c r="P500" s="10"/>
      <c r="Q500" s="34"/>
      <c r="R500" s="34"/>
      <c r="W500" s="55"/>
    </row>
    <row r="501" spans="1:23" s="11" customFormat="1" ht="15.75">
      <c r="A501" s="1"/>
      <c r="B501" s="1"/>
      <c r="C501" s="1"/>
      <c r="D501" s="117"/>
      <c r="E501" s="137"/>
      <c r="F501" s="1"/>
      <c r="G501" s="1"/>
      <c r="H501" s="1"/>
      <c r="I501" s="1"/>
      <c r="J501" s="1"/>
      <c r="K501" s="1"/>
      <c r="L501" s="146"/>
      <c r="M501" s="1"/>
      <c r="N501" s="1"/>
      <c r="O501" s="1"/>
      <c r="P501" s="10"/>
      <c r="Q501" s="34"/>
      <c r="R501" s="34"/>
      <c r="W501" s="55"/>
    </row>
    <row r="502" spans="1:23" s="11" customFormat="1" ht="15.75">
      <c r="A502" s="1"/>
      <c r="B502" s="1"/>
      <c r="C502" s="1"/>
      <c r="D502" s="117"/>
      <c r="E502" s="137"/>
      <c r="F502" s="1"/>
      <c r="G502" s="1"/>
      <c r="H502" s="1"/>
      <c r="I502" s="1"/>
      <c r="J502" s="1"/>
      <c r="K502" s="1"/>
      <c r="L502" s="146"/>
      <c r="M502" s="1"/>
      <c r="N502" s="1"/>
      <c r="O502" s="1"/>
      <c r="P502" s="10"/>
      <c r="Q502" s="34"/>
      <c r="R502" s="34"/>
      <c r="W502" s="55"/>
    </row>
    <row r="503" spans="1:23" s="11" customFormat="1" ht="15.75">
      <c r="A503" s="1"/>
      <c r="B503" s="1"/>
      <c r="C503" s="1"/>
      <c r="D503" s="117"/>
      <c r="E503" s="137"/>
      <c r="F503" s="1"/>
      <c r="G503" s="1"/>
      <c r="H503" s="1"/>
      <c r="I503" s="1"/>
      <c r="J503" s="1"/>
      <c r="K503" s="1"/>
      <c r="L503" s="146"/>
      <c r="M503" s="1"/>
      <c r="N503" s="1"/>
      <c r="O503" s="1"/>
      <c r="P503" s="10"/>
      <c r="Q503" s="34"/>
      <c r="R503" s="34"/>
      <c r="W503" s="55"/>
    </row>
    <row r="504" spans="1:23" s="11" customFormat="1" ht="15.75">
      <c r="A504" s="1"/>
      <c r="B504" s="1"/>
      <c r="C504" s="1"/>
      <c r="D504" s="117"/>
      <c r="E504" s="137"/>
      <c r="F504" s="1"/>
      <c r="G504" s="1"/>
      <c r="H504" s="1"/>
      <c r="I504" s="1"/>
      <c r="J504" s="1"/>
      <c r="K504" s="1"/>
      <c r="L504" s="146"/>
      <c r="M504" s="1"/>
      <c r="N504" s="1"/>
      <c r="O504" s="1"/>
      <c r="P504" s="10"/>
      <c r="Q504" s="34"/>
      <c r="R504" s="34"/>
      <c r="W504" s="55"/>
    </row>
    <row r="505" spans="1:23" s="11" customFormat="1" ht="15.75">
      <c r="A505" s="1"/>
      <c r="B505" s="1"/>
      <c r="C505" s="1"/>
      <c r="D505" s="117"/>
      <c r="E505" s="137"/>
      <c r="F505" s="1"/>
      <c r="G505" s="1"/>
      <c r="H505" s="1"/>
      <c r="I505" s="1"/>
      <c r="J505" s="1"/>
      <c r="K505" s="1"/>
      <c r="L505" s="146"/>
      <c r="M505" s="1"/>
      <c r="N505" s="1"/>
      <c r="O505" s="1"/>
      <c r="P505" s="10"/>
      <c r="Q505" s="34"/>
      <c r="R505" s="34"/>
      <c r="W505" s="55"/>
    </row>
    <row r="506" spans="1:23" s="11" customFormat="1" ht="15.75">
      <c r="A506" s="1"/>
      <c r="B506" s="1"/>
      <c r="C506" s="1"/>
      <c r="D506" s="117"/>
      <c r="E506" s="137"/>
      <c r="F506" s="1"/>
      <c r="G506" s="1"/>
      <c r="H506" s="1"/>
      <c r="I506" s="1"/>
      <c r="J506" s="1"/>
      <c r="K506" s="1"/>
      <c r="L506" s="146"/>
      <c r="M506" s="1"/>
      <c r="N506" s="1"/>
      <c r="O506" s="1"/>
      <c r="P506" s="10"/>
      <c r="Q506" s="34"/>
      <c r="R506" s="34"/>
      <c r="W506" s="55"/>
    </row>
    <row r="507" spans="1:23" s="11" customFormat="1" ht="15.75">
      <c r="A507" s="1"/>
      <c r="B507" s="1"/>
      <c r="C507" s="1"/>
      <c r="D507" s="117"/>
      <c r="E507" s="137"/>
      <c r="F507" s="1"/>
      <c r="G507" s="1"/>
      <c r="H507" s="1"/>
      <c r="I507" s="1"/>
      <c r="J507" s="1"/>
      <c r="K507" s="1"/>
      <c r="L507" s="146"/>
      <c r="M507" s="1"/>
      <c r="N507" s="1"/>
      <c r="O507" s="1"/>
      <c r="P507" s="10"/>
      <c r="Q507" s="34"/>
      <c r="R507" s="34"/>
      <c r="W507" s="55"/>
    </row>
    <row r="508" spans="1:23" s="11" customFormat="1" ht="15.75">
      <c r="A508" s="1"/>
      <c r="B508" s="1"/>
      <c r="C508" s="1"/>
      <c r="D508" s="117"/>
      <c r="E508" s="137"/>
      <c r="F508" s="1"/>
      <c r="G508" s="1"/>
      <c r="H508" s="1"/>
      <c r="I508" s="1"/>
      <c r="J508" s="1"/>
      <c r="K508" s="1"/>
      <c r="L508" s="146"/>
      <c r="M508" s="1"/>
      <c r="N508" s="1"/>
      <c r="O508" s="1"/>
      <c r="P508" s="10"/>
      <c r="Q508" s="34"/>
      <c r="R508" s="34"/>
      <c r="W508" s="55"/>
    </row>
    <row r="509" spans="1:23" s="11" customFormat="1" ht="15.75">
      <c r="A509" s="1"/>
      <c r="B509" s="1"/>
      <c r="C509" s="1"/>
      <c r="D509" s="117"/>
      <c r="E509" s="137"/>
      <c r="F509" s="1"/>
      <c r="G509" s="1"/>
      <c r="H509" s="1"/>
      <c r="I509" s="1"/>
      <c r="J509" s="1"/>
      <c r="K509" s="1"/>
      <c r="L509" s="146"/>
      <c r="M509" s="1"/>
      <c r="N509" s="1"/>
      <c r="O509" s="1"/>
      <c r="P509" s="10"/>
      <c r="Q509" s="34"/>
      <c r="R509" s="34"/>
      <c r="W509" s="55"/>
    </row>
    <row r="510" spans="1:23" s="11" customFormat="1" ht="15.75">
      <c r="A510" s="1"/>
      <c r="B510" s="1"/>
      <c r="C510" s="1"/>
      <c r="D510" s="117"/>
      <c r="E510" s="137"/>
      <c r="F510" s="1"/>
      <c r="G510" s="1"/>
      <c r="H510" s="1"/>
      <c r="I510" s="1"/>
      <c r="J510" s="1"/>
      <c r="K510" s="1"/>
      <c r="L510" s="146"/>
      <c r="M510" s="1"/>
      <c r="N510" s="1"/>
      <c r="O510" s="1"/>
      <c r="P510" s="10"/>
      <c r="Q510" s="34"/>
      <c r="R510" s="34"/>
      <c r="W510" s="55"/>
    </row>
    <row r="511" spans="1:23" s="11" customFormat="1" ht="15.75">
      <c r="A511" s="1"/>
      <c r="B511" s="1"/>
      <c r="C511" s="1"/>
      <c r="D511" s="117"/>
      <c r="E511" s="137"/>
      <c r="F511" s="1"/>
      <c r="G511" s="1"/>
      <c r="H511" s="1"/>
      <c r="I511" s="1"/>
      <c r="J511" s="1"/>
      <c r="K511" s="1"/>
      <c r="L511" s="146"/>
      <c r="M511" s="1"/>
      <c r="N511" s="1"/>
      <c r="O511" s="1"/>
      <c r="P511" s="10"/>
      <c r="Q511" s="34"/>
      <c r="R511" s="34"/>
      <c r="W511" s="55"/>
    </row>
    <row r="512" spans="1:23" s="11" customFormat="1" ht="15.75">
      <c r="A512" s="1"/>
      <c r="B512" s="1"/>
      <c r="C512" s="1"/>
      <c r="D512" s="117"/>
      <c r="E512" s="137"/>
      <c r="F512" s="1"/>
      <c r="G512" s="1"/>
      <c r="H512" s="1"/>
      <c r="I512" s="1"/>
      <c r="J512" s="1"/>
      <c r="K512" s="1"/>
      <c r="L512" s="146"/>
      <c r="M512" s="1"/>
      <c r="N512" s="1"/>
      <c r="O512" s="1"/>
      <c r="P512" s="10"/>
      <c r="Q512" s="34"/>
      <c r="R512" s="34"/>
      <c r="W512" s="55"/>
    </row>
    <row r="513" spans="1:23" s="11" customFormat="1" ht="15.75">
      <c r="A513" s="1"/>
      <c r="B513" s="1"/>
      <c r="C513" s="1"/>
      <c r="D513" s="117"/>
      <c r="E513" s="137"/>
      <c r="F513" s="1"/>
      <c r="G513" s="1"/>
      <c r="H513" s="1"/>
      <c r="I513" s="1"/>
      <c r="J513" s="1"/>
      <c r="K513" s="1"/>
      <c r="L513" s="146"/>
      <c r="M513" s="1"/>
      <c r="N513" s="1"/>
      <c r="O513" s="1"/>
      <c r="P513" s="10"/>
      <c r="Q513" s="34"/>
      <c r="R513" s="34"/>
      <c r="W513" s="55"/>
    </row>
    <row r="514" spans="1:23" s="11" customFormat="1" ht="15.75">
      <c r="A514" s="1"/>
      <c r="B514" s="1"/>
      <c r="C514" s="1"/>
      <c r="D514" s="117"/>
      <c r="E514" s="137"/>
      <c r="F514" s="1"/>
      <c r="G514" s="1"/>
      <c r="H514" s="1"/>
      <c r="I514" s="1"/>
      <c r="J514" s="1"/>
      <c r="K514" s="1"/>
      <c r="L514" s="146"/>
      <c r="M514" s="1"/>
      <c r="N514" s="1"/>
      <c r="O514" s="1"/>
      <c r="P514" s="10"/>
      <c r="Q514" s="34"/>
      <c r="R514" s="34"/>
      <c r="W514" s="55"/>
    </row>
    <row r="515" spans="1:23" s="11" customFormat="1" ht="15.75">
      <c r="A515" s="1"/>
      <c r="B515" s="1"/>
      <c r="C515" s="1"/>
      <c r="D515" s="117"/>
      <c r="E515" s="137"/>
      <c r="F515" s="1"/>
      <c r="G515" s="1"/>
      <c r="H515" s="1"/>
      <c r="I515" s="1"/>
      <c r="J515" s="1"/>
      <c r="K515" s="1"/>
      <c r="L515" s="146"/>
      <c r="M515" s="1"/>
      <c r="N515" s="1"/>
      <c r="O515" s="1"/>
      <c r="P515" s="10"/>
      <c r="Q515" s="34"/>
      <c r="R515" s="34"/>
      <c r="W515" s="55"/>
    </row>
    <row r="516" spans="1:23" s="11" customFormat="1" ht="15.75">
      <c r="A516" s="1"/>
      <c r="B516" s="1"/>
      <c r="C516" s="1"/>
      <c r="D516" s="117"/>
      <c r="E516" s="137"/>
      <c r="F516" s="1"/>
      <c r="G516" s="1"/>
      <c r="H516" s="1"/>
      <c r="I516" s="1"/>
      <c r="J516" s="1"/>
      <c r="K516" s="1"/>
      <c r="L516" s="146"/>
      <c r="M516" s="1"/>
      <c r="N516" s="1"/>
      <c r="O516" s="1"/>
      <c r="P516" s="10"/>
      <c r="Q516" s="34"/>
      <c r="R516" s="34"/>
      <c r="W516" s="55"/>
    </row>
    <row r="517" spans="1:23" s="11" customFormat="1" ht="15.75">
      <c r="A517" s="1"/>
      <c r="B517" s="1"/>
      <c r="C517" s="1"/>
      <c r="D517" s="117"/>
      <c r="E517" s="137"/>
      <c r="F517" s="1"/>
      <c r="G517" s="1"/>
      <c r="H517" s="1"/>
      <c r="I517" s="1"/>
      <c r="J517" s="1"/>
      <c r="K517" s="1"/>
      <c r="L517" s="146"/>
      <c r="M517" s="1"/>
      <c r="N517" s="1"/>
      <c r="O517" s="1"/>
      <c r="P517" s="10"/>
      <c r="Q517" s="34"/>
      <c r="R517" s="34"/>
      <c r="W517" s="55"/>
    </row>
    <row r="518" spans="1:23" s="11" customFormat="1" ht="15.75">
      <c r="A518" s="1"/>
      <c r="B518" s="1"/>
      <c r="C518" s="1"/>
      <c r="D518" s="117"/>
      <c r="E518" s="137"/>
      <c r="F518" s="1"/>
      <c r="G518" s="1"/>
      <c r="H518" s="1"/>
      <c r="I518" s="1"/>
      <c r="J518" s="1"/>
      <c r="K518" s="1"/>
      <c r="L518" s="146"/>
      <c r="M518" s="1"/>
      <c r="N518" s="1"/>
      <c r="O518" s="1"/>
      <c r="P518" s="10"/>
      <c r="Q518" s="34"/>
      <c r="R518" s="34"/>
      <c r="W518" s="55"/>
    </row>
    <row r="519" spans="1:23" s="11" customFormat="1" ht="15.75">
      <c r="A519" s="1"/>
      <c r="B519" s="1"/>
      <c r="C519" s="1"/>
      <c r="D519" s="117"/>
      <c r="E519" s="137"/>
      <c r="F519" s="1"/>
      <c r="G519" s="1"/>
      <c r="H519" s="1"/>
      <c r="I519" s="1"/>
      <c r="J519" s="1"/>
      <c r="K519" s="1"/>
      <c r="L519" s="146"/>
      <c r="M519" s="1"/>
      <c r="N519" s="1"/>
      <c r="O519" s="1"/>
      <c r="P519" s="10"/>
      <c r="Q519" s="34"/>
      <c r="R519" s="34"/>
      <c r="W519" s="55"/>
    </row>
    <row r="520" spans="1:23" s="11" customFormat="1" ht="15.75">
      <c r="A520" s="1"/>
      <c r="B520" s="1"/>
      <c r="C520" s="1"/>
      <c r="D520" s="117"/>
      <c r="E520" s="137"/>
      <c r="F520" s="1"/>
      <c r="G520" s="1"/>
      <c r="H520" s="1"/>
      <c r="I520" s="1"/>
      <c r="J520" s="1"/>
      <c r="K520" s="1"/>
      <c r="L520" s="146"/>
      <c r="M520" s="1"/>
      <c r="N520" s="1"/>
      <c r="O520" s="1"/>
      <c r="P520" s="10"/>
      <c r="Q520" s="34"/>
      <c r="R520" s="34"/>
      <c r="W520" s="55"/>
    </row>
    <row r="521" spans="1:23" s="11" customFormat="1" ht="15.75">
      <c r="A521" s="1"/>
      <c r="B521" s="1"/>
      <c r="C521" s="1"/>
      <c r="D521" s="117"/>
      <c r="E521" s="137"/>
      <c r="F521" s="1"/>
      <c r="G521" s="1"/>
      <c r="H521" s="1"/>
      <c r="I521" s="1"/>
      <c r="J521" s="1"/>
      <c r="K521" s="1"/>
      <c r="L521" s="146"/>
      <c r="M521" s="1"/>
      <c r="N521" s="1"/>
      <c r="O521" s="1"/>
      <c r="P521" s="10"/>
      <c r="Q521" s="34"/>
      <c r="R521" s="34"/>
      <c r="W521" s="55"/>
    </row>
    <row r="522" spans="1:23" s="11" customFormat="1" ht="15.75">
      <c r="A522" s="1"/>
      <c r="B522" s="1"/>
      <c r="C522" s="1"/>
      <c r="D522" s="117"/>
      <c r="E522" s="137"/>
      <c r="F522" s="1"/>
      <c r="G522" s="1"/>
      <c r="H522" s="1"/>
      <c r="I522" s="1"/>
      <c r="J522" s="1"/>
      <c r="K522" s="1"/>
      <c r="L522" s="146"/>
      <c r="M522" s="1"/>
      <c r="N522" s="1"/>
      <c r="O522" s="1"/>
      <c r="P522" s="10"/>
      <c r="Q522" s="34"/>
      <c r="R522" s="34"/>
      <c r="W522" s="55"/>
    </row>
    <row r="523" spans="1:23" s="11" customFormat="1" ht="15.75">
      <c r="A523" s="1"/>
      <c r="B523" s="1"/>
      <c r="C523" s="1"/>
      <c r="D523" s="117"/>
      <c r="E523" s="137"/>
      <c r="F523" s="1"/>
      <c r="G523" s="1"/>
      <c r="H523" s="1"/>
      <c r="I523" s="1"/>
      <c r="J523" s="1"/>
      <c r="K523" s="1"/>
      <c r="L523" s="146"/>
      <c r="M523" s="1"/>
      <c r="N523" s="1"/>
      <c r="O523" s="1"/>
      <c r="P523" s="10"/>
      <c r="Q523" s="34"/>
      <c r="R523" s="34"/>
      <c r="W523" s="55"/>
    </row>
    <row r="524" spans="1:23" s="11" customFormat="1" ht="15.75">
      <c r="A524" s="1"/>
      <c r="B524" s="1"/>
      <c r="C524" s="1"/>
      <c r="D524" s="117"/>
      <c r="E524" s="137"/>
      <c r="F524" s="1"/>
      <c r="G524" s="1"/>
      <c r="H524" s="1"/>
      <c r="I524" s="1"/>
      <c r="J524" s="1"/>
      <c r="K524" s="1"/>
      <c r="L524" s="146"/>
      <c r="M524" s="1"/>
      <c r="N524" s="1"/>
      <c r="O524" s="1"/>
      <c r="P524" s="10"/>
      <c r="Q524" s="34"/>
      <c r="R524" s="34"/>
      <c r="W524" s="55"/>
    </row>
    <row r="525" spans="1:23" s="11" customFormat="1" ht="15.75">
      <c r="A525" s="1"/>
      <c r="B525" s="1"/>
      <c r="C525" s="1"/>
      <c r="D525" s="117"/>
      <c r="E525" s="137"/>
      <c r="F525" s="1"/>
      <c r="G525" s="1"/>
      <c r="H525" s="1"/>
      <c r="I525" s="1"/>
      <c r="J525" s="1"/>
      <c r="K525" s="1"/>
      <c r="L525" s="146"/>
      <c r="M525" s="1"/>
      <c r="N525" s="1"/>
      <c r="O525" s="1"/>
      <c r="P525" s="10"/>
      <c r="Q525" s="34"/>
      <c r="R525" s="34"/>
      <c r="W525" s="55"/>
    </row>
    <row r="526" spans="1:23" s="11" customFormat="1" ht="15.75">
      <c r="A526" s="1"/>
      <c r="B526" s="1"/>
      <c r="C526" s="1"/>
      <c r="D526" s="117"/>
      <c r="E526" s="137"/>
      <c r="F526" s="1"/>
      <c r="G526" s="1"/>
      <c r="H526" s="1"/>
      <c r="I526" s="1"/>
      <c r="J526" s="1"/>
      <c r="K526" s="1"/>
      <c r="L526" s="146"/>
      <c r="M526" s="1"/>
      <c r="N526" s="1"/>
      <c r="O526" s="1"/>
      <c r="P526" s="10"/>
      <c r="Q526" s="34"/>
      <c r="R526" s="34"/>
      <c r="W526" s="55"/>
    </row>
    <row r="527" spans="1:23" s="11" customFormat="1" ht="15.75">
      <c r="A527" s="1"/>
      <c r="B527" s="1"/>
      <c r="C527" s="1"/>
      <c r="D527" s="117"/>
      <c r="E527" s="137"/>
      <c r="F527" s="1"/>
      <c r="G527" s="1"/>
      <c r="H527" s="1"/>
      <c r="I527" s="1"/>
      <c r="J527" s="1"/>
      <c r="K527" s="1"/>
      <c r="L527" s="146"/>
      <c r="M527" s="1"/>
      <c r="N527" s="1"/>
      <c r="O527" s="1"/>
      <c r="P527" s="10"/>
      <c r="Q527" s="34"/>
      <c r="R527" s="34"/>
      <c r="W527" s="55"/>
    </row>
    <row r="528" spans="1:23" s="11" customFormat="1" ht="15.75">
      <c r="A528" s="1"/>
      <c r="B528" s="1"/>
      <c r="C528" s="1"/>
      <c r="D528" s="117"/>
      <c r="E528" s="137"/>
      <c r="F528" s="1"/>
      <c r="G528" s="1"/>
      <c r="H528" s="1"/>
      <c r="I528" s="1"/>
      <c r="J528" s="1"/>
      <c r="K528" s="1"/>
      <c r="L528" s="146"/>
      <c r="M528" s="1"/>
      <c r="N528" s="1"/>
      <c r="O528" s="1"/>
      <c r="P528" s="10"/>
      <c r="Q528" s="34"/>
      <c r="R528" s="34"/>
      <c r="W528" s="55"/>
    </row>
    <row r="529" spans="1:23" s="11" customFormat="1" ht="15.75">
      <c r="A529" s="1"/>
      <c r="B529" s="1"/>
      <c r="C529" s="1"/>
      <c r="D529" s="117"/>
      <c r="E529" s="137"/>
      <c r="F529" s="1"/>
      <c r="G529" s="1"/>
      <c r="H529" s="1"/>
      <c r="I529" s="1"/>
      <c r="J529" s="1"/>
      <c r="K529" s="1"/>
      <c r="L529" s="146"/>
      <c r="M529" s="1"/>
      <c r="N529" s="1"/>
      <c r="O529" s="1"/>
      <c r="P529" s="10"/>
      <c r="Q529" s="34"/>
      <c r="R529" s="34"/>
      <c r="W529" s="55"/>
    </row>
    <row r="530" spans="1:23" s="11" customFormat="1" ht="15.75">
      <c r="A530" s="1"/>
      <c r="B530" s="1"/>
      <c r="C530" s="1"/>
      <c r="D530" s="117"/>
      <c r="E530" s="137"/>
      <c r="F530" s="1"/>
      <c r="G530" s="1"/>
      <c r="H530" s="1"/>
      <c r="I530" s="1"/>
      <c r="J530" s="1"/>
      <c r="K530" s="1"/>
      <c r="L530" s="146"/>
      <c r="M530" s="1"/>
      <c r="N530" s="1"/>
      <c r="O530" s="1"/>
      <c r="P530" s="10"/>
      <c r="Q530" s="34"/>
      <c r="R530" s="34"/>
      <c r="W530" s="55"/>
    </row>
    <row r="531" spans="1:23" s="11" customFormat="1" ht="15.75">
      <c r="A531" s="1"/>
      <c r="B531" s="1"/>
      <c r="C531" s="1"/>
      <c r="D531" s="117"/>
      <c r="E531" s="137"/>
      <c r="F531" s="1"/>
      <c r="G531" s="1"/>
      <c r="H531" s="1"/>
      <c r="I531" s="1"/>
      <c r="J531" s="1"/>
      <c r="K531" s="1"/>
      <c r="L531" s="146"/>
      <c r="M531" s="1"/>
      <c r="N531" s="1"/>
      <c r="O531" s="1"/>
      <c r="P531" s="10"/>
      <c r="Q531" s="34"/>
      <c r="R531" s="34"/>
      <c r="W531" s="55"/>
    </row>
    <row r="532" spans="1:23" s="11" customFormat="1" ht="15.75">
      <c r="A532" s="1"/>
      <c r="B532" s="1"/>
      <c r="C532" s="1"/>
      <c r="D532" s="117"/>
      <c r="E532" s="137"/>
      <c r="F532" s="1"/>
      <c r="G532" s="1"/>
      <c r="H532" s="1"/>
      <c r="I532" s="1"/>
      <c r="J532" s="1"/>
      <c r="K532" s="1"/>
      <c r="L532" s="146"/>
      <c r="M532" s="1"/>
      <c r="N532" s="1"/>
      <c r="O532" s="1"/>
      <c r="P532" s="10"/>
      <c r="Q532" s="34"/>
      <c r="R532" s="34"/>
      <c r="W532" s="55"/>
    </row>
    <row r="533" spans="1:23" s="11" customFormat="1" ht="15.75">
      <c r="A533" s="1"/>
      <c r="B533" s="1"/>
      <c r="C533" s="1"/>
      <c r="D533" s="117"/>
      <c r="E533" s="137"/>
      <c r="F533" s="1"/>
      <c r="G533" s="1"/>
      <c r="H533" s="1"/>
      <c r="I533" s="1"/>
      <c r="J533" s="1"/>
      <c r="K533" s="1"/>
      <c r="L533" s="146"/>
      <c r="M533" s="1"/>
      <c r="N533" s="1"/>
      <c r="O533" s="1"/>
      <c r="P533" s="10"/>
      <c r="Q533" s="34"/>
      <c r="R533" s="34"/>
      <c r="W533" s="55"/>
    </row>
    <row r="534" spans="1:23" s="11" customFormat="1" ht="15.75">
      <c r="A534" s="1"/>
      <c r="B534" s="1"/>
      <c r="C534" s="1"/>
      <c r="D534" s="117"/>
      <c r="E534" s="137"/>
      <c r="F534" s="1"/>
      <c r="G534" s="1"/>
      <c r="H534" s="1"/>
      <c r="I534" s="1"/>
      <c r="J534" s="1"/>
      <c r="K534" s="1"/>
      <c r="L534" s="146"/>
      <c r="M534" s="1"/>
      <c r="N534" s="1"/>
      <c r="O534" s="1"/>
      <c r="P534" s="10"/>
      <c r="Q534" s="34"/>
      <c r="R534" s="34"/>
      <c r="W534" s="55"/>
    </row>
    <row r="535" spans="1:23" s="11" customFormat="1" ht="15.75">
      <c r="A535" s="1"/>
      <c r="B535" s="1"/>
      <c r="C535" s="1"/>
      <c r="D535" s="117"/>
      <c r="E535" s="137"/>
      <c r="F535" s="1"/>
      <c r="G535" s="1"/>
      <c r="H535" s="1"/>
      <c r="I535" s="1"/>
      <c r="J535" s="1"/>
      <c r="K535" s="1"/>
      <c r="L535" s="146"/>
      <c r="M535" s="1"/>
      <c r="N535" s="1"/>
      <c r="O535" s="1"/>
      <c r="P535" s="10"/>
      <c r="Q535" s="34"/>
      <c r="R535" s="34"/>
      <c r="W535" s="55"/>
    </row>
    <row r="536" spans="1:23" s="11" customFormat="1" ht="15.75">
      <c r="A536" s="1"/>
      <c r="B536" s="1"/>
      <c r="C536" s="1"/>
      <c r="D536" s="117"/>
      <c r="E536" s="137"/>
      <c r="F536" s="1"/>
      <c r="G536" s="1"/>
      <c r="H536" s="1"/>
      <c r="I536" s="1"/>
      <c r="J536" s="1"/>
      <c r="K536" s="1"/>
      <c r="L536" s="146"/>
      <c r="M536" s="1"/>
      <c r="N536" s="1"/>
      <c r="O536" s="1"/>
      <c r="P536" s="10"/>
      <c r="Q536" s="34"/>
      <c r="R536" s="34"/>
      <c r="W536" s="55"/>
    </row>
    <row r="537" spans="1:23" s="11" customFormat="1" ht="15.75">
      <c r="A537" s="1"/>
      <c r="B537" s="1"/>
      <c r="C537" s="1"/>
      <c r="D537" s="117"/>
      <c r="E537" s="137"/>
      <c r="F537" s="1"/>
      <c r="G537" s="1"/>
      <c r="H537" s="1"/>
      <c r="I537" s="1"/>
      <c r="J537" s="1"/>
      <c r="K537" s="1"/>
      <c r="L537" s="146"/>
      <c r="M537" s="1"/>
      <c r="N537" s="1"/>
      <c r="O537" s="1"/>
      <c r="P537" s="10"/>
      <c r="Q537" s="34"/>
      <c r="R537" s="34"/>
      <c r="W537" s="55"/>
    </row>
    <row r="538" spans="1:23" s="11" customFormat="1" ht="15.75">
      <c r="A538" s="1"/>
      <c r="B538" s="1"/>
      <c r="C538" s="1"/>
      <c r="D538" s="117"/>
      <c r="E538" s="137"/>
      <c r="F538" s="1"/>
      <c r="G538" s="1"/>
      <c r="H538" s="1"/>
      <c r="I538" s="1"/>
      <c r="J538" s="1"/>
      <c r="K538" s="1"/>
      <c r="L538" s="146"/>
      <c r="M538" s="1"/>
      <c r="N538" s="1"/>
      <c r="O538" s="1"/>
      <c r="P538" s="10"/>
      <c r="Q538" s="34"/>
      <c r="R538" s="34"/>
      <c r="W538" s="55"/>
    </row>
    <row r="539" spans="1:23" s="11" customFormat="1" ht="15.75">
      <c r="A539" s="1"/>
      <c r="B539" s="1"/>
      <c r="C539" s="1"/>
      <c r="D539" s="117"/>
      <c r="E539" s="137"/>
      <c r="F539" s="1"/>
      <c r="G539" s="1"/>
      <c r="H539" s="1"/>
      <c r="I539" s="1"/>
      <c r="J539" s="1"/>
      <c r="K539" s="1"/>
      <c r="L539" s="146"/>
      <c r="M539" s="1"/>
      <c r="N539" s="1"/>
      <c r="O539" s="1"/>
      <c r="P539" s="10"/>
      <c r="Q539" s="34"/>
      <c r="R539" s="34"/>
      <c r="W539" s="55"/>
    </row>
    <row r="540" spans="1:23" s="11" customFormat="1" ht="15.75">
      <c r="A540" s="1"/>
      <c r="B540" s="1"/>
      <c r="C540" s="1"/>
      <c r="D540" s="117"/>
      <c r="E540" s="137"/>
      <c r="F540" s="1"/>
      <c r="G540" s="1"/>
      <c r="H540" s="1"/>
      <c r="I540" s="1"/>
      <c r="J540" s="1"/>
      <c r="K540" s="1"/>
      <c r="L540" s="146"/>
      <c r="M540" s="1"/>
      <c r="N540" s="1"/>
      <c r="O540" s="1"/>
      <c r="P540" s="10"/>
      <c r="Q540" s="34"/>
      <c r="R540" s="34"/>
      <c r="W540" s="55"/>
    </row>
    <row r="541" spans="1:23" s="11" customFormat="1" ht="15.75">
      <c r="A541" s="1"/>
      <c r="B541" s="1"/>
      <c r="C541" s="1"/>
      <c r="D541" s="117"/>
      <c r="E541" s="137"/>
      <c r="F541" s="1"/>
      <c r="G541" s="1"/>
      <c r="H541" s="1"/>
      <c r="I541" s="1"/>
      <c r="J541" s="1"/>
      <c r="K541" s="1"/>
      <c r="L541" s="146"/>
      <c r="M541" s="1"/>
      <c r="N541" s="1"/>
      <c r="O541" s="1"/>
      <c r="P541" s="10"/>
      <c r="Q541" s="34"/>
      <c r="R541" s="34"/>
      <c r="W541" s="55"/>
    </row>
    <row r="542" spans="1:23" s="11" customFormat="1" ht="15.75">
      <c r="A542" s="1"/>
      <c r="B542" s="1"/>
      <c r="C542" s="1"/>
      <c r="D542" s="117"/>
      <c r="E542" s="137"/>
      <c r="F542" s="1"/>
      <c r="G542" s="1"/>
      <c r="H542" s="1"/>
      <c r="I542" s="1"/>
      <c r="J542" s="1"/>
      <c r="K542" s="1"/>
      <c r="L542" s="146"/>
      <c r="M542" s="1"/>
      <c r="N542" s="1"/>
      <c r="O542" s="1"/>
      <c r="P542" s="10"/>
      <c r="Q542" s="34"/>
      <c r="R542" s="34"/>
      <c r="W542" s="55"/>
    </row>
    <row r="543" spans="1:23" s="11" customFormat="1" ht="15.75">
      <c r="A543" s="1"/>
      <c r="B543" s="1"/>
      <c r="C543" s="1"/>
      <c r="D543" s="117"/>
      <c r="E543" s="137"/>
      <c r="F543" s="1"/>
      <c r="G543" s="1"/>
      <c r="H543" s="1"/>
      <c r="I543" s="1"/>
      <c r="J543" s="1"/>
      <c r="K543" s="1"/>
      <c r="L543" s="146"/>
      <c r="M543" s="1"/>
      <c r="N543" s="1"/>
      <c r="O543" s="1"/>
      <c r="P543" s="10"/>
      <c r="Q543" s="34"/>
      <c r="R543" s="34"/>
      <c r="W543" s="55"/>
    </row>
    <row r="544" spans="1:23" s="11" customFormat="1" ht="15.75">
      <c r="A544" s="1"/>
      <c r="B544" s="1"/>
      <c r="C544" s="1"/>
      <c r="D544" s="117"/>
      <c r="E544" s="137"/>
      <c r="F544" s="1"/>
      <c r="G544" s="1"/>
      <c r="H544" s="1"/>
      <c r="I544" s="1"/>
      <c r="J544" s="1"/>
      <c r="K544" s="1"/>
      <c r="L544" s="146"/>
      <c r="M544" s="1"/>
      <c r="N544" s="1"/>
      <c r="O544" s="1"/>
      <c r="P544" s="10"/>
      <c r="Q544" s="34"/>
      <c r="R544" s="34"/>
      <c r="W544" s="55"/>
    </row>
    <row r="545" spans="1:23" s="11" customFormat="1" ht="15.75">
      <c r="A545" s="1"/>
      <c r="B545" s="1"/>
      <c r="C545" s="1"/>
      <c r="D545" s="117"/>
      <c r="E545" s="137"/>
      <c r="F545" s="1"/>
      <c r="G545" s="1"/>
      <c r="H545" s="1"/>
      <c r="I545" s="1"/>
      <c r="J545" s="1"/>
      <c r="K545" s="1"/>
      <c r="L545" s="146"/>
      <c r="M545" s="1"/>
      <c r="N545" s="1"/>
      <c r="O545" s="1"/>
      <c r="P545" s="10"/>
      <c r="Q545" s="34"/>
      <c r="R545" s="34"/>
      <c r="W545" s="55"/>
    </row>
    <row r="546" spans="1:23" s="11" customFormat="1" ht="15.75">
      <c r="A546" s="1"/>
      <c r="B546" s="1"/>
      <c r="C546" s="1"/>
      <c r="D546" s="117"/>
      <c r="E546" s="137"/>
      <c r="F546" s="1"/>
      <c r="G546" s="1"/>
      <c r="H546" s="1"/>
      <c r="I546" s="1"/>
      <c r="J546" s="1"/>
      <c r="K546" s="1"/>
      <c r="L546" s="146"/>
      <c r="M546" s="1"/>
      <c r="N546" s="1"/>
      <c r="O546" s="1"/>
      <c r="P546" s="10"/>
      <c r="Q546" s="34"/>
      <c r="R546" s="34"/>
      <c r="W546" s="55"/>
    </row>
    <row r="547" spans="1:23" s="11" customFormat="1" ht="15.75">
      <c r="A547" s="1"/>
      <c r="B547" s="1"/>
      <c r="C547" s="1"/>
      <c r="D547" s="117"/>
      <c r="E547" s="137"/>
      <c r="F547" s="1"/>
      <c r="G547" s="1"/>
      <c r="H547" s="1"/>
      <c r="I547" s="1"/>
      <c r="J547" s="1"/>
      <c r="K547" s="1"/>
      <c r="L547" s="146"/>
      <c r="M547" s="1"/>
      <c r="N547" s="1"/>
      <c r="O547" s="1"/>
      <c r="P547" s="10"/>
      <c r="Q547" s="34"/>
      <c r="R547" s="34"/>
      <c r="W547" s="55"/>
    </row>
    <row r="548" spans="1:23" s="11" customFormat="1" ht="15.75">
      <c r="A548" s="1"/>
      <c r="B548" s="1"/>
      <c r="C548" s="1"/>
      <c r="D548" s="117"/>
      <c r="E548" s="137"/>
      <c r="F548" s="1"/>
      <c r="G548" s="1"/>
      <c r="H548" s="1"/>
      <c r="I548" s="1"/>
      <c r="J548" s="1"/>
      <c r="K548" s="1"/>
      <c r="L548" s="146"/>
      <c r="M548" s="1"/>
      <c r="N548" s="1"/>
      <c r="O548" s="1"/>
      <c r="P548" s="10"/>
      <c r="Q548" s="34"/>
      <c r="R548" s="34"/>
      <c r="W548" s="55"/>
    </row>
    <row r="549" spans="1:23" s="11" customFormat="1" ht="15.75">
      <c r="A549" s="1"/>
      <c r="B549" s="1"/>
      <c r="C549" s="1"/>
      <c r="D549" s="117"/>
      <c r="E549" s="137"/>
      <c r="F549" s="1"/>
      <c r="G549" s="1"/>
      <c r="H549" s="1"/>
      <c r="I549" s="1"/>
      <c r="J549" s="1"/>
      <c r="K549" s="1"/>
      <c r="L549" s="146"/>
      <c r="M549" s="1"/>
      <c r="N549" s="1"/>
      <c r="O549" s="1"/>
      <c r="P549" s="10"/>
      <c r="Q549" s="34"/>
      <c r="R549" s="34"/>
      <c r="W549" s="55"/>
    </row>
    <row r="550" spans="1:23" s="11" customFormat="1" ht="15.75">
      <c r="A550" s="1"/>
      <c r="B550" s="1"/>
      <c r="C550" s="1"/>
      <c r="D550" s="117"/>
      <c r="E550" s="137"/>
      <c r="F550" s="1"/>
      <c r="G550" s="1"/>
      <c r="H550" s="1"/>
      <c r="I550" s="1"/>
      <c r="J550" s="1"/>
      <c r="K550" s="1"/>
      <c r="L550" s="146"/>
      <c r="M550" s="1"/>
      <c r="N550" s="1"/>
      <c r="O550" s="1"/>
      <c r="P550" s="10"/>
      <c r="Q550" s="34"/>
      <c r="R550" s="34"/>
      <c r="W550" s="55"/>
    </row>
    <row r="551" spans="1:23" s="11" customFormat="1" ht="15.75">
      <c r="A551" s="1"/>
      <c r="B551" s="1"/>
      <c r="C551" s="1"/>
      <c r="D551" s="117"/>
      <c r="E551" s="137"/>
      <c r="F551" s="1"/>
      <c r="G551" s="1"/>
      <c r="H551" s="1"/>
      <c r="I551" s="1"/>
      <c r="J551" s="1"/>
      <c r="K551" s="1"/>
      <c r="L551" s="146"/>
      <c r="M551" s="1"/>
      <c r="N551" s="1"/>
      <c r="O551" s="1"/>
      <c r="P551" s="10"/>
      <c r="Q551" s="34"/>
      <c r="R551" s="34"/>
      <c r="W551" s="55"/>
    </row>
    <row r="552" spans="1:23" s="11" customFormat="1" ht="15.75">
      <c r="A552" s="1"/>
      <c r="B552" s="1"/>
      <c r="C552" s="1"/>
      <c r="D552" s="117"/>
      <c r="E552" s="137"/>
      <c r="F552" s="1"/>
      <c r="G552" s="1"/>
      <c r="H552" s="1"/>
      <c r="I552" s="1"/>
      <c r="J552" s="1"/>
      <c r="K552" s="1"/>
      <c r="L552" s="146"/>
      <c r="M552" s="1"/>
      <c r="N552" s="1"/>
      <c r="O552" s="1"/>
      <c r="P552" s="10"/>
      <c r="Q552" s="34"/>
      <c r="R552" s="34"/>
      <c r="W552" s="55"/>
    </row>
    <row r="553" spans="1:23" s="11" customFormat="1" ht="15.75">
      <c r="A553" s="1"/>
      <c r="B553" s="1"/>
      <c r="C553" s="1"/>
      <c r="D553" s="117"/>
      <c r="E553" s="137"/>
      <c r="F553" s="1"/>
      <c r="G553" s="1"/>
      <c r="H553" s="1"/>
      <c r="I553" s="1"/>
      <c r="J553" s="1"/>
      <c r="K553" s="1"/>
      <c r="L553" s="146"/>
      <c r="M553" s="1"/>
      <c r="N553" s="1"/>
      <c r="O553" s="1"/>
      <c r="P553" s="10"/>
      <c r="Q553" s="34"/>
      <c r="R553" s="34"/>
      <c r="W553" s="55"/>
    </row>
    <row r="554" spans="1:23" s="11" customFormat="1" ht="15.75">
      <c r="A554" s="1"/>
      <c r="B554" s="1"/>
      <c r="C554" s="1"/>
      <c r="D554" s="117"/>
      <c r="E554" s="137"/>
      <c r="F554" s="1"/>
      <c r="G554" s="1"/>
      <c r="H554" s="1"/>
      <c r="I554" s="1"/>
      <c r="J554" s="1"/>
      <c r="K554" s="1"/>
      <c r="L554" s="146"/>
      <c r="M554" s="1"/>
      <c r="N554" s="1"/>
      <c r="O554" s="1"/>
      <c r="P554" s="10"/>
      <c r="Q554" s="34"/>
      <c r="R554" s="34"/>
      <c r="W554" s="55"/>
    </row>
    <row r="555" spans="1:23" s="11" customFormat="1" ht="15.75">
      <c r="A555" s="1"/>
      <c r="B555" s="1"/>
      <c r="C555" s="1"/>
      <c r="D555" s="117"/>
      <c r="E555" s="137"/>
      <c r="F555" s="1"/>
      <c r="G555" s="1"/>
      <c r="H555" s="1"/>
      <c r="I555" s="1"/>
      <c r="J555" s="1"/>
      <c r="K555" s="1"/>
      <c r="L555" s="146"/>
      <c r="M555" s="1"/>
      <c r="N555" s="1"/>
      <c r="O555" s="1"/>
      <c r="P555" s="10"/>
      <c r="Q555" s="34"/>
      <c r="R555" s="34"/>
      <c r="W555" s="55"/>
    </row>
    <row r="556" spans="1:23" s="11" customFormat="1" ht="15.75">
      <c r="A556" s="1"/>
      <c r="B556" s="1"/>
      <c r="C556" s="1"/>
      <c r="D556" s="117"/>
      <c r="E556" s="137"/>
      <c r="F556" s="1"/>
      <c r="G556" s="1"/>
      <c r="H556" s="1"/>
      <c r="I556" s="1"/>
      <c r="J556" s="1"/>
      <c r="K556" s="1"/>
      <c r="L556" s="146"/>
      <c r="M556" s="1"/>
      <c r="N556" s="1"/>
      <c r="O556" s="1"/>
      <c r="P556" s="10"/>
      <c r="Q556" s="34"/>
      <c r="R556" s="34"/>
      <c r="W556" s="55"/>
    </row>
    <row r="557" spans="1:23" s="11" customFormat="1" ht="15.75">
      <c r="A557" s="1"/>
      <c r="B557" s="1"/>
      <c r="C557" s="1"/>
      <c r="D557" s="117"/>
      <c r="E557" s="137"/>
      <c r="F557" s="1"/>
      <c r="G557" s="1"/>
      <c r="H557" s="1"/>
      <c r="I557" s="1"/>
      <c r="J557" s="1"/>
      <c r="K557" s="1"/>
      <c r="L557" s="146"/>
      <c r="M557" s="1"/>
      <c r="N557" s="1"/>
      <c r="O557" s="1"/>
      <c r="P557" s="10"/>
      <c r="Q557" s="34"/>
      <c r="R557" s="34"/>
      <c r="W557" s="55"/>
    </row>
    <row r="558" spans="1:23" s="11" customFormat="1" ht="15.75">
      <c r="A558" s="1"/>
      <c r="B558" s="1"/>
      <c r="C558" s="1"/>
      <c r="D558" s="117"/>
      <c r="E558" s="137"/>
      <c r="F558" s="1"/>
      <c r="G558" s="1"/>
      <c r="H558" s="1"/>
      <c r="I558" s="1"/>
      <c r="J558" s="1"/>
      <c r="K558" s="1"/>
      <c r="L558" s="146"/>
      <c r="M558" s="1"/>
      <c r="N558" s="1"/>
      <c r="O558" s="1"/>
      <c r="P558" s="10"/>
      <c r="Q558" s="34"/>
      <c r="R558" s="34"/>
      <c r="W558" s="55"/>
    </row>
    <row r="559" spans="1:23" s="11" customFormat="1" ht="15.75">
      <c r="A559" s="1"/>
      <c r="B559" s="1"/>
      <c r="C559" s="1"/>
      <c r="D559" s="117"/>
      <c r="E559" s="137"/>
      <c r="F559" s="1"/>
      <c r="G559" s="1"/>
      <c r="H559" s="1"/>
      <c r="I559" s="1"/>
      <c r="J559" s="1"/>
      <c r="K559" s="1"/>
      <c r="L559" s="146"/>
      <c r="M559" s="1"/>
      <c r="N559" s="1"/>
      <c r="O559" s="1"/>
      <c r="P559" s="10"/>
      <c r="Q559" s="34"/>
      <c r="R559" s="34"/>
      <c r="W559" s="55"/>
    </row>
    <row r="560" spans="1:23" s="11" customFormat="1" ht="15.75">
      <c r="A560" s="1"/>
      <c r="B560" s="1"/>
      <c r="C560" s="1"/>
      <c r="D560" s="117"/>
      <c r="E560" s="137"/>
      <c r="F560" s="1"/>
      <c r="G560" s="1"/>
      <c r="H560" s="1"/>
      <c r="I560" s="1"/>
      <c r="J560" s="1"/>
      <c r="K560" s="1"/>
      <c r="L560" s="146"/>
      <c r="M560" s="1"/>
      <c r="N560" s="1"/>
      <c r="O560" s="1"/>
      <c r="P560" s="10"/>
      <c r="Q560" s="34"/>
      <c r="R560" s="34"/>
      <c r="W560" s="55"/>
    </row>
    <row r="561" spans="1:23" s="11" customFormat="1" ht="15.75">
      <c r="A561" s="1"/>
      <c r="B561" s="1"/>
      <c r="C561" s="1"/>
      <c r="D561" s="117"/>
      <c r="E561" s="137"/>
      <c r="F561" s="1"/>
      <c r="G561" s="1"/>
      <c r="H561" s="1"/>
      <c r="I561" s="1"/>
      <c r="J561" s="1"/>
      <c r="K561" s="1"/>
      <c r="L561" s="146"/>
      <c r="M561" s="1"/>
      <c r="N561" s="1"/>
      <c r="O561" s="1"/>
      <c r="P561" s="10"/>
      <c r="Q561" s="34"/>
      <c r="R561" s="34"/>
      <c r="W561" s="55"/>
    </row>
    <row r="562" spans="1:23" s="11" customFormat="1" ht="15.75">
      <c r="A562" s="1"/>
      <c r="B562" s="1"/>
      <c r="C562" s="1"/>
      <c r="D562" s="117"/>
      <c r="E562" s="137"/>
      <c r="F562" s="1"/>
      <c r="G562" s="1"/>
      <c r="H562" s="1"/>
      <c r="I562" s="1"/>
      <c r="J562" s="1"/>
      <c r="K562" s="1"/>
      <c r="L562" s="146"/>
      <c r="M562" s="1"/>
      <c r="N562" s="1"/>
      <c r="O562" s="1"/>
      <c r="P562" s="10"/>
      <c r="Q562" s="34"/>
      <c r="R562" s="34"/>
      <c r="W562" s="55"/>
    </row>
    <row r="563" spans="1:23" s="11" customFormat="1" ht="15.75">
      <c r="A563" s="1"/>
      <c r="B563" s="1"/>
      <c r="C563" s="1"/>
      <c r="D563" s="117"/>
      <c r="E563" s="137"/>
      <c r="F563" s="1"/>
      <c r="G563" s="1"/>
      <c r="H563" s="1"/>
      <c r="I563" s="1"/>
      <c r="J563" s="1"/>
      <c r="K563" s="1"/>
      <c r="L563" s="146"/>
      <c r="M563" s="1"/>
      <c r="N563" s="1"/>
      <c r="O563" s="1"/>
      <c r="P563" s="10"/>
      <c r="Q563" s="34"/>
      <c r="R563" s="34"/>
      <c r="W563" s="55"/>
    </row>
    <row r="564" spans="1:23" s="11" customFormat="1" ht="15.75">
      <c r="A564" s="1"/>
      <c r="B564" s="1"/>
      <c r="C564" s="1"/>
      <c r="D564" s="117"/>
      <c r="E564" s="137"/>
      <c r="F564" s="1"/>
      <c r="G564" s="1"/>
      <c r="H564" s="1"/>
      <c r="I564" s="1"/>
      <c r="J564" s="1"/>
      <c r="K564" s="1"/>
      <c r="L564" s="146"/>
      <c r="M564" s="1"/>
      <c r="N564" s="1"/>
      <c r="O564" s="1"/>
      <c r="P564" s="10"/>
      <c r="Q564" s="34"/>
      <c r="R564" s="34"/>
      <c r="W564" s="55"/>
    </row>
    <row r="565" spans="1:23" s="11" customFormat="1" ht="15.75">
      <c r="A565" s="1"/>
      <c r="B565" s="1"/>
      <c r="C565" s="1"/>
      <c r="D565" s="117"/>
      <c r="E565" s="137"/>
      <c r="F565" s="1"/>
      <c r="G565" s="1"/>
      <c r="H565" s="1"/>
      <c r="I565" s="1"/>
      <c r="J565" s="1"/>
      <c r="K565" s="1"/>
      <c r="L565" s="146"/>
      <c r="M565" s="1"/>
      <c r="N565" s="1"/>
      <c r="O565" s="1"/>
      <c r="P565" s="10"/>
      <c r="Q565" s="34"/>
      <c r="R565" s="34"/>
      <c r="W565" s="55"/>
    </row>
    <row r="566" spans="1:23" s="11" customFormat="1" ht="15.75">
      <c r="A566" s="1"/>
      <c r="B566" s="1"/>
      <c r="C566" s="1"/>
      <c r="D566" s="117"/>
      <c r="E566" s="137"/>
      <c r="F566" s="1"/>
      <c r="G566" s="1"/>
      <c r="H566" s="1"/>
      <c r="I566" s="1"/>
      <c r="J566" s="1"/>
      <c r="K566" s="1"/>
      <c r="L566" s="146"/>
      <c r="M566" s="1"/>
      <c r="N566" s="1"/>
      <c r="O566" s="1"/>
      <c r="P566" s="10"/>
      <c r="Q566" s="34"/>
      <c r="R566" s="34"/>
      <c r="W566" s="55"/>
    </row>
    <row r="567" spans="1:23" s="11" customFormat="1" ht="15.75">
      <c r="A567" s="1"/>
      <c r="B567" s="1"/>
      <c r="C567" s="1"/>
      <c r="D567" s="117"/>
      <c r="E567" s="137"/>
      <c r="F567" s="1"/>
      <c r="G567" s="1"/>
      <c r="H567" s="1"/>
      <c r="I567" s="1"/>
      <c r="J567" s="1"/>
      <c r="K567" s="1"/>
      <c r="L567" s="146"/>
      <c r="M567" s="1"/>
      <c r="N567" s="1"/>
      <c r="O567" s="1"/>
      <c r="P567" s="10"/>
      <c r="Q567" s="34"/>
      <c r="R567" s="34"/>
      <c r="W567" s="55"/>
    </row>
    <row r="568" spans="1:23" s="11" customFormat="1" ht="15.75">
      <c r="A568" s="1"/>
      <c r="B568" s="1"/>
      <c r="C568" s="1"/>
      <c r="D568" s="117"/>
      <c r="E568" s="137"/>
      <c r="F568" s="1"/>
      <c r="G568" s="1"/>
      <c r="H568" s="1"/>
      <c r="I568" s="1"/>
      <c r="J568" s="1"/>
      <c r="K568" s="1"/>
      <c r="L568" s="146"/>
      <c r="M568" s="1"/>
      <c r="N568" s="1"/>
      <c r="O568" s="1"/>
      <c r="P568" s="10"/>
      <c r="Q568" s="34"/>
      <c r="R568" s="34"/>
      <c r="W568" s="55"/>
    </row>
    <row r="569" spans="1:23" s="11" customFormat="1" ht="15.75">
      <c r="A569" s="1"/>
      <c r="B569" s="1"/>
      <c r="C569" s="1"/>
      <c r="D569" s="117"/>
      <c r="E569" s="137"/>
      <c r="F569" s="1"/>
      <c r="G569" s="1"/>
      <c r="H569" s="1"/>
      <c r="I569" s="1"/>
      <c r="J569" s="1"/>
      <c r="K569" s="1"/>
      <c r="L569" s="146"/>
      <c r="M569" s="1"/>
      <c r="N569" s="1"/>
      <c r="O569" s="1"/>
      <c r="P569" s="10"/>
      <c r="Q569" s="34"/>
      <c r="R569" s="34"/>
      <c r="W569" s="55"/>
    </row>
    <row r="570" spans="1:23" s="11" customFormat="1" ht="15.75">
      <c r="A570" s="1"/>
      <c r="B570" s="1"/>
      <c r="C570" s="1"/>
      <c r="D570" s="117"/>
      <c r="E570" s="137"/>
      <c r="F570" s="1"/>
      <c r="G570" s="1"/>
      <c r="H570" s="1"/>
      <c r="I570" s="1"/>
      <c r="J570" s="1"/>
      <c r="K570" s="1"/>
      <c r="L570" s="146"/>
      <c r="M570" s="1"/>
      <c r="N570" s="1"/>
      <c r="O570" s="1"/>
      <c r="P570" s="10"/>
      <c r="Q570" s="34"/>
      <c r="R570" s="34"/>
      <c r="W570" s="55"/>
    </row>
    <row r="571" spans="1:23" s="11" customFormat="1" ht="15.75">
      <c r="A571" s="1"/>
      <c r="B571" s="1"/>
      <c r="C571" s="1"/>
      <c r="D571" s="117"/>
      <c r="E571" s="137"/>
      <c r="F571" s="1"/>
      <c r="G571" s="1"/>
      <c r="H571" s="1"/>
      <c r="I571" s="1"/>
      <c r="J571" s="1"/>
      <c r="K571" s="1"/>
      <c r="L571" s="146"/>
      <c r="M571" s="1"/>
      <c r="N571" s="1"/>
      <c r="O571" s="1"/>
      <c r="P571" s="10"/>
      <c r="Q571" s="34"/>
      <c r="R571" s="34"/>
      <c r="W571" s="55"/>
    </row>
    <row r="572" spans="1:23" s="11" customFormat="1" ht="15.75">
      <c r="A572" s="1"/>
      <c r="B572" s="1"/>
      <c r="C572" s="1"/>
      <c r="D572" s="117"/>
      <c r="E572" s="137"/>
      <c r="F572" s="1"/>
      <c r="G572" s="1"/>
      <c r="H572" s="1"/>
      <c r="I572" s="1"/>
      <c r="J572" s="1"/>
      <c r="K572" s="1"/>
      <c r="L572" s="146"/>
      <c r="M572" s="1"/>
      <c r="N572" s="1"/>
      <c r="O572" s="1"/>
      <c r="P572" s="10"/>
      <c r="Q572" s="34"/>
      <c r="R572" s="34"/>
      <c r="W572" s="55"/>
    </row>
    <row r="573" spans="1:23" s="11" customFormat="1" ht="15.75">
      <c r="A573" s="1"/>
      <c r="B573" s="1"/>
      <c r="C573" s="1"/>
      <c r="D573" s="117"/>
      <c r="E573" s="137"/>
      <c r="F573" s="1"/>
      <c r="G573" s="1"/>
      <c r="H573" s="1"/>
      <c r="I573" s="1"/>
      <c r="J573" s="1"/>
      <c r="K573" s="1"/>
      <c r="L573" s="146"/>
      <c r="M573" s="1"/>
      <c r="N573" s="1"/>
      <c r="O573" s="1"/>
      <c r="P573" s="10"/>
      <c r="Q573" s="34"/>
      <c r="R573" s="34"/>
      <c r="W573" s="55"/>
    </row>
    <row r="574" spans="1:23" s="11" customFormat="1" ht="15.75">
      <c r="A574" s="1"/>
      <c r="B574" s="1"/>
      <c r="C574" s="1"/>
      <c r="D574" s="117"/>
      <c r="E574" s="137"/>
      <c r="F574" s="1"/>
      <c r="G574" s="1"/>
      <c r="H574" s="1"/>
      <c r="I574" s="1"/>
      <c r="J574" s="1"/>
      <c r="K574" s="1"/>
      <c r="L574" s="146"/>
      <c r="M574" s="1"/>
      <c r="N574" s="1"/>
      <c r="O574" s="1"/>
      <c r="P574" s="10"/>
      <c r="Q574" s="34"/>
      <c r="R574" s="34"/>
      <c r="W574" s="55"/>
    </row>
    <row r="575" spans="1:23" s="11" customFormat="1" ht="15.75">
      <c r="A575" s="1"/>
      <c r="B575" s="1"/>
      <c r="C575" s="1"/>
      <c r="D575" s="117"/>
      <c r="E575" s="137"/>
      <c r="F575" s="1"/>
      <c r="G575" s="1"/>
      <c r="H575" s="1"/>
      <c r="I575" s="1"/>
      <c r="J575" s="1"/>
      <c r="K575" s="1"/>
      <c r="L575" s="146"/>
      <c r="M575" s="1"/>
      <c r="N575" s="1"/>
      <c r="O575" s="1"/>
      <c r="P575" s="10"/>
      <c r="Q575" s="34"/>
      <c r="R575" s="34"/>
      <c r="W575" s="55"/>
    </row>
    <row r="576" spans="1:23" s="11" customFormat="1" ht="15.75">
      <c r="A576" s="1"/>
      <c r="B576" s="1"/>
      <c r="C576" s="1"/>
      <c r="D576" s="117"/>
      <c r="E576" s="137"/>
      <c r="F576" s="1"/>
      <c r="G576" s="1"/>
      <c r="H576" s="1"/>
      <c r="I576" s="1"/>
      <c r="J576" s="1"/>
      <c r="K576" s="1"/>
      <c r="L576" s="146"/>
      <c r="M576" s="1"/>
      <c r="N576" s="1"/>
      <c r="O576" s="1"/>
      <c r="P576" s="10"/>
      <c r="Q576" s="34"/>
      <c r="R576" s="34"/>
      <c r="W576" s="55"/>
    </row>
    <row r="577" spans="1:23" s="11" customFormat="1" ht="15.75">
      <c r="A577" s="1"/>
      <c r="B577" s="1"/>
      <c r="C577" s="1"/>
      <c r="D577" s="117"/>
      <c r="E577" s="137"/>
      <c r="F577" s="1"/>
      <c r="G577" s="1"/>
      <c r="H577" s="1"/>
      <c r="I577" s="1"/>
      <c r="J577" s="1"/>
      <c r="K577" s="1"/>
      <c r="L577" s="146"/>
      <c r="M577" s="1"/>
      <c r="N577" s="1"/>
      <c r="O577" s="1"/>
      <c r="P577" s="10"/>
      <c r="Q577" s="34"/>
      <c r="R577" s="34"/>
      <c r="W577" s="55"/>
    </row>
    <row r="578" spans="1:23" s="11" customFormat="1" ht="15.75">
      <c r="A578" s="1"/>
      <c r="B578" s="1"/>
      <c r="C578" s="1"/>
      <c r="D578" s="117"/>
      <c r="E578" s="137"/>
      <c r="F578" s="1"/>
      <c r="G578" s="1"/>
      <c r="H578" s="1"/>
      <c r="I578" s="1"/>
      <c r="J578" s="1"/>
      <c r="K578" s="1"/>
      <c r="L578" s="146"/>
      <c r="M578" s="1"/>
      <c r="N578" s="1"/>
      <c r="O578" s="1"/>
      <c r="P578" s="10"/>
      <c r="Q578" s="34"/>
      <c r="R578" s="34"/>
      <c r="W578" s="55"/>
    </row>
    <row r="579" spans="1:23" s="11" customFormat="1" ht="15.75">
      <c r="A579" s="1"/>
      <c r="B579" s="1"/>
      <c r="C579" s="1"/>
      <c r="D579" s="117"/>
      <c r="E579" s="137"/>
      <c r="F579" s="1"/>
      <c r="G579" s="1"/>
      <c r="H579" s="1"/>
      <c r="I579" s="1"/>
      <c r="J579" s="1"/>
      <c r="K579" s="1"/>
      <c r="L579" s="146"/>
      <c r="M579" s="1"/>
      <c r="N579" s="1"/>
      <c r="O579" s="1"/>
      <c r="P579" s="10"/>
      <c r="Q579" s="34"/>
      <c r="R579" s="34"/>
      <c r="W579" s="55"/>
    </row>
    <row r="580" spans="1:23" s="11" customFormat="1" ht="15.75">
      <c r="A580" s="1"/>
      <c r="B580" s="1"/>
      <c r="C580" s="1"/>
      <c r="D580" s="117"/>
      <c r="E580" s="137"/>
      <c r="F580" s="1"/>
      <c r="G580" s="1"/>
      <c r="H580" s="1"/>
      <c r="I580" s="1"/>
      <c r="J580" s="1"/>
      <c r="K580" s="1"/>
      <c r="L580" s="146"/>
      <c r="M580" s="1"/>
      <c r="N580" s="1"/>
      <c r="O580" s="1"/>
      <c r="P580" s="10"/>
      <c r="Q580" s="34"/>
      <c r="R580" s="34"/>
      <c r="W580" s="55"/>
    </row>
    <row r="581" spans="1:23" s="11" customFormat="1" ht="15.75">
      <c r="A581" s="1"/>
      <c r="B581" s="1"/>
      <c r="C581" s="1"/>
      <c r="D581" s="117"/>
      <c r="E581" s="137"/>
      <c r="F581" s="1"/>
      <c r="G581" s="1"/>
      <c r="H581" s="1"/>
      <c r="I581" s="1"/>
      <c r="J581" s="1"/>
      <c r="K581" s="1"/>
      <c r="L581" s="146"/>
      <c r="M581" s="1"/>
      <c r="N581" s="1"/>
      <c r="O581" s="1"/>
      <c r="P581" s="10"/>
      <c r="Q581" s="34"/>
      <c r="R581" s="34"/>
      <c r="W581" s="55"/>
    </row>
    <row r="582" spans="1:23" s="11" customFormat="1" ht="15.75">
      <c r="A582" s="1"/>
      <c r="B582" s="1"/>
      <c r="C582" s="1"/>
      <c r="D582" s="117"/>
      <c r="E582" s="137"/>
      <c r="F582" s="1"/>
      <c r="G582" s="1"/>
      <c r="H582" s="1"/>
      <c r="I582" s="1"/>
      <c r="J582" s="1"/>
      <c r="K582" s="1"/>
      <c r="L582" s="146"/>
      <c r="M582" s="1"/>
      <c r="N582" s="1"/>
      <c r="O582" s="1"/>
      <c r="P582" s="10"/>
      <c r="Q582" s="34"/>
      <c r="R582" s="34"/>
      <c r="W582" s="55"/>
    </row>
    <row r="583" spans="1:23" s="11" customFormat="1" ht="15.75">
      <c r="A583" s="1"/>
      <c r="B583" s="1"/>
      <c r="C583" s="1"/>
      <c r="D583" s="117"/>
      <c r="E583" s="137"/>
      <c r="F583" s="1"/>
      <c r="G583" s="1"/>
      <c r="H583" s="1"/>
      <c r="I583" s="1"/>
      <c r="J583" s="1"/>
      <c r="K583" s="1"/>
      <c r="L583" s="146"/>
      <c r="M583" s="1"/>
      <c r="N583" s="1"/>
      <c r="O583" s="1"/>
      <c r="P583" s="10"/>
      <c r="Q583" s="34"/>
      <c r="R583" s="34"/>
      <c r="W583" s="55"/>
    </row>
    <row r="584" spans="1:23" s="11" customFormat="1" ht="15.75">
      <c r="A584" s="1"/>
      <c r="B584" s="1"/>
      <c r="C584" s="1"/>
      <c r="D584" s="117"/>
      <c r="E584" s="137"/>
      <c r="F584" s="1"/>
      <c r="G584" s="1"/>
      <c r="H584" s="1"/>
      <c r="I584" s="1"/>
      <c r="J584" s="1"/>
      <c r="K584" s="1"/>
      <c r="L584" s="146"/>
      <c r="M584" s="1"/>
      <c r="N584" s="1"/>
      <c r="O584" s="1"/>
      <c r="P584" s="10"/>
      <c r="Q584" s="34"/>
      <c r="R584" s="34"/>
      <c r="W584" s="55"/>
    </row>
    <row r="585" spans="1:23" s="11" customFormat="1" ht="15.75">
      <c r="A585" s="1"/>
      <c r="B585" s="1"/>
      <c r="C585" s="1"/>
      <c r="D585" s="117"/>
      <c r="E585" s="137"/>
      <c r="F585" s="1"/>
      <c r="G585" s="1"/>
      <c r="H585" s="1"/>
      <c r="I585" s="1"/>
      <c r="J585" s="1"/>
      <c r="K585" s="1"/>
      <c r="L585" s="146"/>
      <c r="M585" s="1"/>
      <c r="N585" s="1"/>
      <c r="O585" s="1"/>
      <c r="P585" s="10"/>
      <c r="Q585" s="34"/>
      <c r="R585" s="34"/>
      <c r="W585" s="55"/>
    </row>
    <row r="586" spans="1:23" s="11" customFormat="1" ht="15.75">
      <c r="A586" s="1"/>
      <c r="B586" s="1"/>
      <c r="C586" s="1"/>
      <c r="D586" s="117"/>
      <c r="E586" s="137"/>
      <c r="F586" s="1"/>
      <c r="G586" s="1"/>
      <c r="H586" s="1"/>
      <c r="I586" s="1"/>
      <c r="J586" s="1"/>
      <c r="K586" s="1"/>
      <c r="L586" s="146"/>
      <c r="M586" s="1"/>
      <c r="N586" s="1"/>
      <c r="O586" s="1"/>
      <c r="P586" s="10"/>
      <c r="Q586" s="34"/>
      <c r="R586" s="34"/>
      <c r="W586" s="55"/>
    </row>
    <row r="587" spans="1:23" s="11" customFormat="1" ht="15.75">
      <c r="A587" s="1"/>
      <c r="B587" s="1"/>
      <c r="C587" s="1"/>
      <c r="D587" s="117"/>
      <c r="E587" s="137"/>
      <c r="F587" s="1"/>
      <c r="G587" s="1"/>
      <c r="H587" s="1"/>
      <c r="I587" s="1"/>
      <c r="J587" s="1"/>
      <c r="K587" s="1"/>
      <c r="L587" s="146"/>
      <c r="M587" s="1"/>
      <c r="N587" s="1"/>
      <c r="O587" s="1"/>
      <c r="P587" s="10"/>
      <c r="Q587" s="34"/>
      <c r="R587" s="34"/>
      <c r="W587" s="55"/>
    </row>
    <row r="588" spans="1:23" s="11" customFormat="1" ht="15.75">
      <c r="A588" s="1"/>
      <c r="B588" s="1"/>
      <c r="C588" s="1"/>
      <c r="D588" s="117"/>
      <c r="E588" s="137"/>
      <c r="F588" s="1"/>
      <c r="G588" s="1"/>
      <c r="H588" s="1"/>
      <c r="I588" s="1"/>
      <c r="J588" s="1"/>
      <c r="K588" s="1"/>
      <c r="L588" s="146"/>
      <c r="M588" s="1"/>
      <c r="N588" s="1"/>
      <c r="O588" s="1"/>
      <c r="P588" s="10"/>
      <c r="Q588" s="34"/>
      <c r="R588" s="34"/>
      <c r="W588" s="55"/>
    </row>
    <row r="589" spans="1:23" s="11" customFormat="1" ht="15.75">
      <c r="A589" s="1"/>
      <c r="B589" s="1"/>
      <c r="C589" s="1"/>
      <c r="D589" s="117"/>
      <c r="E589" s="137"/>
      <c r="F589" s="1"/>
      <c r="G589" s="1"/>
      <c r="H589" s="1"/>
      <c r="I589" s="1"/>
      <c r="J589" s="1"/>
      <c r="K589" s="1"/>
      <c r="L589" s="146"/>
      <c r="M589" s="1"/>
      <c r="N589" s="1"/>
      <c r="O589" s="1"/>
      <c r="P589" s="10"/>
      <c r="Q589" s="34"/>
      <c r="R589" s="34"/>
      <c r="W589" s="55"/>
    </row>
    <row r="590" spans="1:23" s="11" customFormat="1" ht="15.75">
      <c r="A590" s="1"/>
      <c r="B590" s="1"/>
      <c r="C590" s="1"/>
      <c r="D590" s="117"/>
      <c r="E590" s="137"/>
      <c r="F590" s="1"/>
      <c r="G590" s="1"/>
      <c r="H590" s="1"/>
      <c r="I590" s="1"/>
      <c r="J590" s="1"/>
      <c r="K590" s="1"/>
      <c r="L590" s="146"/>
      <c r="M590" s="1"/>
      <c r="N590" s="1"/>
      <c r="O590" s="1"/>
      <c r="P590" s="10"/>
      <c r="Q590" s="34"/>
      <c r="R590" s="34"/>
      <c r="W590" s="55"/>
    </row>
    <row r="591" spans="1:23" s="11" customFormat="1" ht="15.75">
      <c r="A591" s="1"/>
      <c r="B591" s="1"/>
      <c r="C591" s="1"/>
      <c r="D591" s="117"/>
      <c r="E591" s="137"/>
      <c r="F591" s="1"/>
      <c r="G591" s="1"/>
      <c r="H591" s="1"/>
      <c r="I591" s="1"/>
      <c r="J591" s="1"/>
      <c r="K591" s="1"/>
      <c r="L591" s="146"/>
      <c r="M591" s="1"/>
      <c r="N591" s="1"/>
      <c r="O591" s="1"/>
      <c r="P591" s="10"/>
      <c r="Q591" s="34"/>
      <c r="R591" s="34"/>
      <c r="W591" s="55"/>
    </row>
    <row r="592" spans="1:23" s="11" customFormat="1" ht="15.75">
      <c r="A592" s="1"/>
      <c r="B592" s="1"/>
      <c r="C592" s="1"/>
      <c r="D592" s="117"/>
      <c r="E592" s="137"/>
      <c r="F592" s="1"/>
      <c r="G592" s="1"/>
      <c r="H592" s="1"/>
      <c r="I592" s="1"/>
      <c r="J592" s="1"/>
      <c r="K592" s="1"/>
      <c r="L592" s="146"/>
      <c r="M592" s="1"/>
      <c r="N592" s="1"/>
      <c r="O592" s="1"/>
      <c r="P592" s="10"/>
      <c r="Q592" s="34"/>
      <c r="R592" s="34"/>
      <c r="W592" s="55"/>
    </row>
    <row r="593" spans="1:23" s="11" customFormat="1" ht="15.75">
      <c r="A593" s="1"/>
      <c r="B593" s="1"/>
      <c r="C593" s="1"/>
      <c r="D593" s="117"/>
      <c r="E593" s="137"/>
      <c r="F593" s="1"/>
      <c r="G593" s="1"/>
      <c r="H593" s="1"/>
      <c r="I593" s="1"/>
      <c r="J593" s="1"/>
      <c r="K593" s="1"/>
      <c r="L593" s="146"/>
      <c r="M593" s="1"/>
      <c r="N593" s="1"/>
      <c r="O593" s="1"/>
      <c r="P593" s="10"/>
      <c r="Q593" s="34"/>
      <c r="R593" s="34"/>
      <c r="W593" s="55"/>
    </row>
    <row r="594" spans="1:23" s="11" customFormat="1" ht="15.75">
      <c r="A594" s="1"/>
      <c r="B594" s="1"/>
      <c r="C594" s="1"/>
      <c r="D594" s="117"/>
      <c r="E594" s="137"/>
      <c r="F594" s="1"/>
      <c r="G594" s="1"/>
      <c r="H594" s="1"/>
      <c r="I594" s="1"/>
      <c r="J594" s="1"/>
      <c r="K594" s="1"/>
      <c r="L594" s="146"/>
      <c r="M594" s="1"/>
      <c r="N594" s="1"/>
      <c r="O594" s="1"/>
      <c r="P594" s="10"/>
      <c r="Q594" s="34"/>
      <c r="R594" s="34"/>
      <c r="W594" s="55"/>
    </row>
    <row r="595" spans="1:23" s="11" customFormat="1" ht="15.75">
      <c r="A595" s="1"/>
      <c r="B595" s="1"/>
      <c r="C595" s="1"/>
      <c r="D595" s="117"/>
      <c r="E595" s="137"/>
      <c r="F595" s="1"/>
      <c r="G595" s="1"/>
      <c r="H595" s="1"/>
      <c r="I595" s="1"/>
      <c r="J595" s="1"/>
      <c r="K595" s="1"/>
      <c r="L595" s="146"/>
      <c r="M595" s="1"/>
      <c r="N595" s="1"/>
      <c r="O595" s="1"/>
      <c r="P595" s="10"/>
      <c r="Q595" s="34"/>
      <c r="R595" s="34"/>
      <c r="W595" s="55"/>
    </row>
    <row r="596" spans="1:23" s="11" customFormat="1" ht="15.75">
      <c r="A596" s="1"/>
      <c r="B596" s="1"/>
      <c r="C596" s="1"/>
      <c r="D596" s="117"/>
      <c r="E596" s="137"/>
      <c r="F596" s="1"/>
      <c r="G596" s="1"/>
      <c r="H596" s="1"/>
      <c r="I596" s="1"/>
      <c r="J596" s="1"/>
      <c r="K596" s="1"/>
      <c r="L596" s="146"/>
      <c r="M596" s="1"/>
      <c r="N596" s="1"/>
      <c r="O596" s="1"/>
      <c r="P596" s="10"/>
      <c r="Q596" s="34"/>
      <c r="R596" s="34"/>
      <c r="W596" s="55"/>
    </row>
    <row r="597" spans="1:23" s="11" customFormat="1" ht="15.75">
      <c r="A597" s="1"/>
      <c r="B597" s="1"/>
      <c r="C597" s="1"/>
      <c r="D597" s="117"/>
      <c r="E597" s="137"/>
      <c r="F597" s="1"/>
      <c r="G597" s="1"/>
      <c r="H597" s="1"/>
      <c r="I597" s="1"/>
      <c r="J597" s="1"/>
      <c r="K597" s="1"/>
      <c r="L597" s="146"/>
      <c r="M597" s="1"/>
      <c r="N597" s="1"/>
      <c r="O597" s="1"/>
      <c r="P597" s="10"/>
      <c r="Q597" s="34"/>
      <c r="R597" s="34"/>
      <c r="W597" s="55"/>
    </row>
    <row r="598" spans="1:23" s="11" customFormat="1" ht="15.75">
      <c r="A598" s="1"/>
      <c r="B598" s="1"/>
      <c r="C598" s="1"/>
      <c r="D598" s="117"/>
      <c r="E598" s="137"/>
      <c r="F598" s="1"/>
      <c r="G598" s="1"/>
      <c r="H598" s="1"/>
      <c r="I598" s="1"/>
      <c r="J598" s="1"/>
      <c r="K598" s="1"/>
      <c r="L598" s="146"/>
      <c r="M598" s="1"/>
      <c r="N598" s="1"/>
      <c r="O598" s="1"/>
      <c r="P598" s="10"/>
      <c r="Q598" s="34"/>
      <c r="R598" s="34"/>
      <c r="W598" s="55"/>
    </row>
    <row r="599" spans="1:23" s="11" customFormat="1" ht="15.75">
      <c r="A599" s="1"/>
      <c r="B599" s="1"/>
      <c r="C599" s="1"/>
      <c r="D599" s="117"/>
      <c r="E599" s="137"/>
      <c r="F599" s="1"/>
      <c r="G599" s="1"/>
      <c r="H599" s="1"/>
      <c r="I599" s="1"/>
      <c r="J599" s="1"/>
      <c r="K599" s="1"/>
      <c r="L599" s="146"/>
      <c r="M599" s="1"/>
      <c r="N599" s="1"/>
      <c r="O599" s="1"/>
      <c r="P599" s="10"/>
      <c r="Q599" s="34"/>
      <c r="R599" s="34"/>
      <c r="W599" s="55"/>
    </row>
    <row r="600" spans="1:23" s="11" customFormat="1" ht="15.75">
      <c r="A600" s="1"/>
      <c r="B600" s="1"/>
      <c r="C600" s="1"/>
      <c r="D600" s="117"/>
      <c r="E600" s="137"/>
      <c r="F600" s="1"/>
      <c r="G600" s="1"/>
      <c r="H600" s="1"/>
      <c r="I600" s="1"/>
      <c r="J600" s="1"/>
      <c r="K600" s="1"/>
      <c r="L600" s="146"/>
      <c r="M600" s="1"/>
      <c r="N600" s="1"/>
      <c r="O600" s="1"/>
      <c r="P600" s="10"/>
      <c r="Q600" s="34"/>
      <c r="R600" s="34"/>
      <c r="W600" s="55"/>
    </row>
    <row r="601" spans="1:23" s="11" customFormat="1" ht="15.75">
      <c r="A601" s="1"/>
      <c r="B601" s="1"/>
      <c r="C601" s="1"/>
      <c r="D601" s="117"/>
      <c r="E601" s="137"/>
      <c r="F601" s="1"/>
      <c r="G601" s="1"/>
      <c r="H601" s="1"/>
      <c r="I601" s="1"/>
      <c r="J601" s="1"/>
      <c r="K601" s="1"/>
      <c r="L601" s="146"/>
      <c r="M601" s="1"/>
      <c r="N601" s="1"/>
      <c r="O601" s="1"/>
      <c r="P601" s="10"/>
      <c r="Q601" s="34"/>
      <c r="R601" s="34"/>
      <c r="W601" s="55"/>
    </row>
    <row r="602" spans="1:23" s="11" customFormat="1" ht="15.75">
      <c r="A602" s="1"/>
      <c r="B602" s="1"/>
      <c r="C602" s="1"/>
      <c r="D602" s="117"/>
      <c r="E602" s="137"/>
      <c r="F602" s="1"/>
      <c r="G602" s="1"/>
      <c r="H602" s="1"/>
      <c r="I602" s="1"/>
      <c r="J602" s="1"/>
      <c r="K602" s="1"/>
      <c r="L602" s="146"/>
      <c r="M602" s="1"/>
      <c r="N602" s="1"/>
      <c r="O602" s="1"/>
      <c r="P602" s="10"/>
      <c r="Q602" s="34"/>
      <c r="R602" s="34"/>
      <c r="W602" s="55"/>
    </row>
    <row r="603" spans="1:23" s="11" customFormat="1" ht="15.75">
      <c r="A603" s="1"/>
      <c r="B603" s="1"/>
      <c r="C603" s="1"/>
      <c r="D603" s="117"/>
      <c r="E603" s="137"/>
      <c r="F603" s="1"/>
      <c r="G603" s="1"/>
      <c r="H603" s="1"/>
      <c r="I603" s="1"/>
      <c r="J603" s="1"/>
      <c r="K603" s="1"/>
      <c r="L603" s="146"/>
      <c r="M603" s="1"/>
      <c r="N603" s="1"/>
      <c r="O603" s="1"/>
      <c r="P603" s="10"/>
      <c r="Q603" s="34"/>
      <c r="R603" s="34"/>
      <c r="W603" s="55"/>
    </row>
    <row r="604" spans="1:23" s="11" customFormat="1" ht="15.75">
      <c r="A604" s="1"/>
      <c r="B604" s="1"/>
      <c r="C604" s="1"/>
      <c r="D604" s="117"/>
      <c r="E604" s="137"/>
      <c r="F604" s="1"/>
      <c r="G604" s="1"/>
      <c r="H604" s="1"/>
      <c r="I604" s="1"/>
      <c r="J604" s="1"/>
      <c r="K604" s="1"/>
      <c r="L604" s="146"/>
      <c r="M604" s="1"/>
      <c r="N604" s="1"/>
      <c r="O604" s="1"/>
      <c r="P604" s="10"/>
      <c r="Q604" s="34"/>
      <c r="R604" s="34"/>
      <c r="W604" s="55"/>
    </row>
    <row r="605" spans="1:23" s="11" customFormat="1" ht="15.75">
      <c r="A605" s="1"/>
      <c r="B605" s="1"/>
      <c r="C605" s="1"/>
      <c r="D605" s="117"/>
      <c r="E605" s="137"/>
      <c r="F605" s="1"/>
      <c r="G605" s="1"/>
      <c r="H605" s="1"/>
      <c r="I605" s="1"/>
      <c r="J605" s="1"/>
      <c r="K605" s="1"/>
      <c r="L605" s="146"/>
      <c r="M605" s="1"/>
      <c r="N605" s="1"/>
      <c r="O605" s="1"/>
      <c r="P605" s="10"/>
      <c r="Q605" s="34"/>
      <c r="R605" s="34"/>
      <c r="W605" s="55"/>
    </row>
    <row r="606" spans="1:23" s="11" customFormat="1" ht="15.75">
      <c r="A606" s="1"/>
      <c r="B606" s="1"/>
      <c r="C606" s="1"/>
      <c r="D606" s="117"/>
      <c r="E606" s="137"/>
      <c r="F606" s="1"/>
      <c r="G606" s="1"/>
      <c r="H606" s="1"/>
      <c r="I606" s="1"/>
      <c r="J606" s="1"/>
      <c r="K606" s="1"/>
      <c r="L606" s="146"/>
      <c r="M606" s="1"/>
      <c r="N606" s="1"/>
      <c r="O606" s="1"/>
      <c r="P606" s="10"/>
      <c r="Q606" s="34"/>
      <c r="R606" s="34"/>
      <c r="W606" s="55"/>
    </row>
    <row r="607" spans="1:23" s="11" customFormat="1" ht="15.75">
      <c r="A607" s="1"/>
      <c r="B607" s="1"/>
      <c r="C607" s="1"/>
      <c r="D607" s="117"/>
      <c r="E607" s="137"/>
      <c r="F607" s="1"/>
      <c r="G607" s="1"/>
      <c r="H607" s="1"/>
      <c r="I607" s="1"/>
      <c r="J607" s="1"/>
      <c r="K607" s="1"/>
      <c r="L607" s="146"/>
      <c r="M607" s="1"/>
      <c r="N607" s="1"/>
      <c r="O607" s="1"/>
      <c r="P607" s="10"/>
      <c r="Q607" s="34"/>
      <c r="R607" s="34"/>
      <c r="W607" s="55"/>
    </row>
    <row r="608" spans="1:23" s="11" customFormat="1" ht="15.75">
      <c r="A608" s="1"/>
      <c r="B608" s="1"/>
      <c r="C608" s="1"/>
      <c r="D608" s="117"/>
      <c r="E608" s="137"/>
      <c r="F608" s="1"/>
      <c r="G608" s="1"/>
      <c r="H608" s="1"/>
      <c r="I608" s="1"/>
      <c r="J608" s="1"/>
      <c r="K608" s="1"/>
      <c r="L608" s="146"/>
      <c r="M608" s="1"/>
      <c r="N608" s="1"/>
      <c r="O608" s="1"/>
      <c r="P608" s="10"/>
      <c r="Q608" s="34"/>
      <c r="R608" s="34"/>
      <c r="W608" s="55"/>
    </row>
    <row r="609" spans="1:23" s="11" customFormat="1" ht="15.75">
      <c r="A609" s="1"/>
      <c r="B609" s="1"/>
      <c r="C609" s="1"/>
      <c r="D609" s="117"/>
      <c r="E609" s="137"/>
      <c r="F609" s="1"/>
      <c r="G609" s="1"/>
      <c r="H609" s="1"/>
      <c r="I609" s="1"/>
      <c r="J609" s="1"/>
      <c r="K609" s="1"/>
      <c r="L609" s="146"/>
      <c r="M609" s="1"/>
      <c r="N609" s="1"/>
      <c r="O609" s="1"/>
      <c r="P609" s="10"/>
      <c r="Q609" s="34"/>
      <c r="R609" s="34"/>
      <c r="W609" s="55"/>
    </row>
    <row r="610" spans="1:23" s="11" customFormat="1" ht="15.75">
      <c r="A610" s="1"/>
      <c r="B610" s="1"/>
      <c r="C610" s="1"/>
      <c r="D610" s="117"/>
      <c r="E610" s="137"/>
      <c r="F610" s="1"/>
      <c r="G610" s="1"/>
      <c r="H610" s="1"/>
      <c r="I610" s="1"/>
      <c r="J610" s="1"/>
      <c r="K610" s="1"/>
      <c r="L610" s="146"/>
      <c r="M610" s="1"/>
      <c r="N610" s="1"/>
      <c r="O610" s="1"/>
      <c r="P610" s="10"/>
      <c r="Q610" s="34"/>
      <c r="R610" s="34"/>
      <c r="W610" s="55"/>
    </row>
    <row r="611" spans="1:23" s="11" customFormat="1" ht="15.75">
      <c r="A611" s="1"/>
      <c r="B611" s="1"/>
      <c r="C611" s="1"/>
      <c r="D611" s="117"/>
      <c r="E611" s="137"/>
      <c r="F611" s="1"/>
      <c r="G611" s="1"/>
      <c r="H611" s="1"/>
      <c r="I611" s="1"/>
      <c r="J611" s="1"/>
      <c r="K611" s="1"/>
      <c r="L611" s="146"/>
      <c r="M611" s="1"/>
      <c r="N611" s="1"/>
      <c r="O611" s="1"/>
      <c r="P611" s="10"/>
      <c r="Q611" s="34"/>
      <c r="R611" s="34"/>
      <c r="W611" s="55"/>
    </row>
    <row r="612" spans="1:23" s="11" customFormat="1" ht="15.75">
      <c r="A612" s="1"/>
      <c r="B612" s="1"/>
      <c r="C612" s="1"/>
      <c r="D612" s="117"/>
      <c r="E612" s="137"/>
      <c r="F612" s="1"/>
      <c r="G612" s="1"/>
      <c r="H612" s="1"/>
      <c r="I612" s="1"/>
      <c r="J612" s="1"/>
      <c r="K612" s="1"/>
      <c r="L612" s="146"/>
      <c r="M612" s="1"/>
      <c r="N612" s="1"/>
      <c r="O612" s="1"/>
      <c r="P612" s="10"/>
      <c r="Q612" s="34"/>
      <c r="R612" s="34"/>
      <c r="W612" s="55"/>
    </row>
    <row r="613" spans="1:23" s="11" customFormat="1" ht="15.75">
      <c r="A613" s="1"/>
      <c r="B613" s="1"/>
      <c r="C613" s="1"/>
      <c r="D613" s="117"/>
      <c r="E613" s="137"/>
      <c r="F613" s="1"/>
      <c r="G613" s="1"/>
      <c r="H613" s="1"/>
      <c r="I613" s="1"/>
      <c r="J613" s="1"/>
      <c r="K613" s="1"/>
      <c r="L613" s="146"/>
      <c r="M613" s="1"/>
      <c r="N613" s="1"/>
      <c r="O613" s="1"/>
      <c r="P613" s="10"/>
      <c r="Q613" s="34"/>
      <c r="R613" s="34"/>
      <c r="W613" s="55"/>
    </row>
    <row r="614" spans="1:23" s="11" customFormat="1" ht="15.75">
      <c r="A614" s="1"/>
      <c r="B614" s="1"/>
      <c r="C614" s="1"/>
      <c r="D614" s="117"/>
      <c r="E614" s="137"/>
      <c r="F614" s="1"/>
      <c r="G614" s="1"/>
      <c r="H614" s="1"/>
      <c r="I614" s="1"/>
      <c r="J614" s="1"/>
      <c r="K614" s="1"/>
      <c r="L614" s="146"/>
      <c r="M614" s="1"/>
      <c r="N614" s="1"/>
      <c r="O614" s="1"/>
      <c r="P614" s="10"/>
      <c r="Q614" s="34"/>
      <c r="R614" s="34"/>
      <c r="W614" s="55"/>
    </row>
    <row r="615" spans="1:23" s="11" customFormat="1" ht="15.75">
      <c r="A615" s="1"/>
      <c r="B615" s="1"/>
      <c r="C615" s="1"/>
      <c r="D615" s="117"/>
      <c r="E615" s="137"/>
      <c r="F615" s="1"/>
      <c r="G615" s="1"/>
      <c r="H615" s="1"/>
      <c r="I615" s="1"/>
      <c r="J615" s="1"/>
      <c r="K615" s="1"/>
      <c r="L615" s="146"/>
      <c r="M615" s="1"/>
      <c r="N615" s="1"/>
      <c r="O615" s="1"/>
      <c r="P615" s="10"/>
      <c r="Q615" s="34"/>
      <c r="R615" s="34"/>
      <c r="W615" s="55"/>
    </row>
    <row r="616" spans="1:23" s="11" customFormat="1" ht="15.75">
      <c r="A616" s="1"/>
      <c r="B616" s="1"/>
      <c r="C616" s="1"/>
      <c r="D616" s="117"/>
      <c r="E616" s="137"/>
      <c r="F616" s="1"/>
      <c r="G616" s="1"/>
      <c r="H616" s="1"/>
      <c r="I616" s="1"/>
      <c r="J616" s="1"/>
      <c r="K616" s="1"/>
      <c r="L616" s="146"/>
      <c r="M616" s="1"/>
      <c r="N616" s="1"/>
      <c r="O616" s="1"/>
      <c r="P616" s="10"/>
      <c r="Q616" s="34"/>
      <c r="R616" s="34"/>
      <c r="W616" s="55"/>
    </row>
    <row r="617" spans="1:23" s="11" customFormat="1" ht="15.75">
      <c r="A617" s="1"/>
      <c r="B617" s="1"/>
      <c r="C617" s="1"/>
      <c r="D617" s="117"/>
      <c r="E617" s="137"/>
      <c r="F617" s="1"/>
      <c r="G617" s="1"/>
      <c r="H617" s="1"/>
      <c r="I617" s="1"/>
      <c r="J617" s="1"/>
      <c r="K617" s="1"/>
      <c r="L617" s="146"/>
      <c r="M617" s="1"/>
      <c r="N617" s="1"/>
      <c r="O617" s="1"/>
      <c r="P617" s="10"/>
      <c r="Q617" s="34"/>
      <c r="R617" s="34"/>
      <c r="W617" s="55"/>
    </row>
    <row r="618" spans="1:23" s="11" customFormat="1" ht="15.75">
      <c r="A618" s="1"/>
      <c r="B618" s="1"/>
      <c r="C618" s="1"/>
      <c r="D618" s="117"/>
      <c r="E618" s="137"/>
      <c r="F618" s="1"/>
      <c r="G618" s="1"/>
      <c r="H618" s="1"/>
      <c r="I618" s="1"/>
      <c r="J618" s="1"/>
      <c r="K618" s="1"/>
      <c r="L618" s="146"/>
      <c r="M618" s="1"/>
      <c r="N618" s="1"/>
      <c r="O618" s="1"/>
      <c r="P618" s="10"/>
      <c r="Q618" s="34"/>
      <c r="R618" s="34"/>
      <c r="W618" s="55"/>
    </row>
    <row r="619" spans="1:23" s="11" customFormat="1" ht="15.75">
      <c r="A619" s="1"/>
      <c r="B619" s="1"/>
      <c r="C619" s="1"/>
      <c r="D619" s="117"/>
      <c r="E619" s="137"/>
      <c r="F619" s="1"/>
      <c r="G619" s="1"/>
      <c r="H619" s="1"/>
      <c r="I619" s="1"/>
      <c r="J619" s="1"/>
      <c r="K619" s="1"/>
      <c r="L619" s="146"/>
      <c r="M619" s="1"/>
      <c r="N619" s="1"/>
      <c r="O619" s="1"/>
      <c r="P619" s="10"/>
      <c r="Q619" s="34"/>
      <c r="R619" s="34"/>
      <c r="W619" s="55"/>
    </row>
    <row r="620" spans="1:23" s="11" customFormat="1" ht="15.75">
      <c r="A620" s="1"/>
      <c r="B620" s="1"/>
      <c r="C620" s="1"/>
      <c r="D620" s="117"/>
      <c r="E620" s="137"/>
      <c r="F620" s="1"/>
      <c r="G620" s="1"/>
      <c r="H620" s="1"/>
      <c r="I620" s="1"/>
      <c r="J620" s="1"/>
      <c r="K620" s="1"/>
      <c r="L620" s="146"/>
      <c r="M620" s="1"/>
      <c r="N620" s="1"/>
      <c r="O620" s="1"/>
      <c r="P620" s="10"/>
      <c r="Q620" s="34"/>
      <c r="R620" s="34"/>
      <c r="W620" s="55"/>
    </row>
    <row r="621" spans="1:23" s="11" customFormat="1" ht="15.75">
      <c r="A621" s="1"/>
      <c r="B621" s="1"/>
      <c r="C621" s="1"/>
      <c r="D621" s="117"/>
      <c r="E621" s="137"/>
      <c r="F621" s="1"/>
      <c r="G621" s="1"/>
      <c r="H621" s="1"/>
      <c r="I621" s="1"/>
      <c r="J621" s="1"/>
      <c r="K621" s="1"/>
      <c r="L621" s="146"/>
      <c r="M621" s="1"/>
      <c r="N621" s="1"/>
      <c r="O621" s="1"/>
      <c r="P621" s="10"/>
      <c r="Q621" s="34"/>
      <c r="R621" s="34"/>
      <c r="W621" s="55"/>
    </row>
    <row r="622" spans="1:23" s="11" customFormat="1" ht="15.75">
      <c r="A622" s="1"/>
      <c r="B622" s="1"/>
      <c r="C622" s="1"/>
      <c r="D622" s="117"/>
      <c r="E622" s="137"/>
      <c r="F622" s="1"/>
      <c r="G622" s="1"/>
      <c r="H622" s="1"/>
      <c r="I622" s="1"/>
      <c r="J622" s="1"/>
      <c r="K622" s="1"/>
      <c r="L622" s="146"/>
      <c r="M622" s="1"/>
      <c r="N622" s="1"/>
      <c r="O622" s="1"/>
      <c r="P622" s="10"/>
      <c r="Q622" s="34"/>
      <c r="R622" s="34"/>
      <c r="W622" s="55"/>
    </row>
    <row r="623" spans="1:23" s="11" customFormat="1" ht="15.75">
      <c r="A623" s="1"/>
      <c r="B623" s="1"/>
      <c r="C623" s="1"/>
      <c r="D623" s="117"/>
      <c r="E623" s="137"/>
      <c r="F623" s="1"/>
      <c r="G623" s="1"/>
      <c r="H623" s="1"/>
      <c r="I623" s="1"/>
      <c r="J623" s="1"/>
      <c r="K623" s="1"/>
      <c r="L623" s="146"/>
      <c r="M623" s="1"/>
      <c r="N623" s="1"/>
      <c r="O623" s="1"/>
      <c r="P623" s="10"/>
      <c r="Q623" s="34"/>
      <c r="R623" s="34"/>
      <c r="W623" s="55"/>
    </row>
    <row r="624" spans="1:23" s="11" customFormat="1" ht="15.75">
      <c r="A624" s="1"/>
      <c r="B624" s="1"/>
      <c r="C624" s="1"/>
      <c r="D624" s="117"/>
      <c r="E624" s="137"/>
      <c r="F624" s="1"/>
      <c r="G624" s="1"/>
      <c r="H624" s="1"/>
      <c r="I624" s="1"/>
      <c r="J624" s="1"/>
      <c r="K624" s="1"/>
      <c r="L624" s="146"/>
      <c r="M624" s="1"/>
      <c r="N624" s="1"/>
      <c r="O624" s="1"/>
      <c r="P624" s="10"/>
      <c r="Q624" s="34"/>
      <c r="R624" s="34"/>
      <c r="W624" s="55"/>
    </row>
    <row r="625" spans="1:23" s="11" customFormat="1" ht="15.75">
      <c r="A625" s="1"/>
      <c r="B625" s="1"/>
      <c r="C625" s="1"/>
      <c r="D625" s="117"/>
      <c r="E625" s="137"/>
      <c r="F625" s="1"/>
      <c r="G625" s="1"/>
      <c r="H625" s="1"/>
      <c r="I625" s="1"/>
      <c r="J625" s="1"/>
      <c r="K625" s="1"/>
      <c r="L625" s="146"/>
      <c r="M625" s="1"/>
      <c r="N625" s="1"/>
      <c r="O625" s="1"/>
      <c r="P625" s="10"/>
      <c r="Q625" s="34"/>
      <c r="R625" s="34"/>
      <c r="W625" s="55"/>
    </row>
    <row r="626" spans="1:23" s="11" customFormat="1" ht="15.75">
      <c r="A626" s="1"/>
      <c r="B626" s="1"/>
      <c r="C626" s="1"/>
      <c r="D626" s="117"/>
      <c r="E626" s="137"/>
      <c r="F626" s="1"/>
      <c r="G626" s="1"/>
      <c r="H626" s="1"/>
      <c r="I626" s="1"/>
      <c r="J626" s="1"/>
      <c r="K626" s="1"/>
      <c r="L626" s="146"/>
      <c r="M626" s="1"/>
      <c r="N626" s="1"/>
      <c r="O626" s="1"/>
      <c r="P626" s="10"/>
      <c r="Q626" s="34"/>
      <c r="R626" s="34"/>
      <c r="W626" s="55"/>
    </row>
    <row r="627" spans="1:23" s="11" customFormat="1" ht="15.75">
      <c r="A627" s="1"/>
      <c r="B627" s="1"/>
      <c r="C627" s="1"/>
      <c r="D627" s="117"/>
      <c r="E627" s="137"/>
      <c r="F627" s="1"/>
      <c r="G627" s="1"/>
      <c r="H627" s="1"/>
      <c r="I627" s="1"/>
      <c r="J627" s="1"/>
      <c r="K627" s="1"/>
      <c r="L627" s="146"/>
      <c r="M627" s="1"/>
      <c r="N627" s="1"/>
      <c r="O627" s="1"/>
      <c r="P627" s="10"/>
      <c r="Q627" s="34"/>
      <c r="R627" s="34"/>
      <c r="W627" s="55"/>
    </row>
    <row r="628" spans="1:23" s="11" customFormat="1" ht="15.75">
      <c r="A628" s="1"/>
      <c r="B628" s="1"/>
      <c r="C628" s="1"/>
      <c r="D628" s="117"/>
      <c r="E628" s="137"/>
      <c r="F628" s="1"/>
      <c r="G628" s="1"/>
      <c r="H628" s="1"/>
      <c r="I628" s="1"/>
      <c r="J628" s="1"/>
      <c r="K628" s="1"/>
      <c r="L628" s="146"/>
      <c r="M628" s="1"/>
      <c r="N628" s="1"/>
      <c r="O628" s="1"/>
      <c r="P628" s="10"/>
      <c r="Q628" s="34"/>
      <c r="R628" s="34"/>
      <c r="W628" s="55"/>
    </row>
    <row r="629" spans="1:23" s="11" customFormat="1" ht="15.75">
      <c r="A629" s="1"/>
      <c r="B629" s="1"/>
      <c r="C629" s="1"/>
      <c r="D629" s="117"/>
      <c r="E629" s="137"/>
      <c r="F629" s="1"/>
      <c r="G629" s="1"/>
      <c r="H629" s="1"/>
      <c r="I629" s="1"/>
      <c r="J629" s="1"/>
      <c r="K629" s="1"/>
      <c r="L629" s="146"/>
      <c r="M629" s="1"/>
      <c r="N629" s="1"/>
      <c r="O629" s="1"/>
      <c r="P629" s="10"/>
      <c r="Q629" s="34"/>
      <c r="R629" s="34"/>
      <c r="W629" s="55"/>
    </row>
    <row r="630" spans="1:23" s="11" customFormat="1" ht="15.75">
      <c r="A630" s="1"/>
      <c r="B630" s="1"/>
      <c r="C630" s="1"/>
      <c r="D630" s="117"/>
      <c r="E630" s="137"/>
      <c r="F630" s="1"/>
      <c r="G630" s="1"/>
      <c r="H630" s="1"/>
      <c r="I630" s="1"/>
      <c r="J630" s="1"/>
      <c r="K630" s="1"/>
      <c r="L630" s="146"/>
      <c r="M630" s="1"/>
      <c r="N630" s="1"/>
      <c r="O630" s="1"/>
      <c r="P630" s="10"/>
      <c r="Q630" s="34"/>
      <c r="R630" s="34"/>
      <c r="W630" s="55"/>
    </row>
    <row r="631" spans="1:23" s="11" customFormat="1" ht="15.75">
      <c r="A631" s="1"/>
      <c r="B631" s="1"/>
      <c r="C631" s="1"/>
      <c r="D631" s="117"/>
      <c r="E631" s="137"/>
      <c r="F631" s="1"/>
      <c r="G631" s="1"/>
      <c r="H631" s="1"/>
      <c r="I631" s="1"/>
      <c r="J631" s="1"/>
      <c r="K631" s="1"/>
      <c r="L631" s="146"/>
      <c r="M631" s="1"/>
      <c r="N631" s="1"/>
      <c r="O631" s="1"/>
      <c r="P631" s="10"/>
      <c r="Q631" s="34"/>
      <c r="R631" s="34"/>
      <c r="W631" s="55"/>
    </row>
    <row r="632" spans="1:23" s="11" customFormat="1" ht="15.75">
      <c r="A632" s="1"/>
      <c r="B632" s="1"/>
      <c r="C632" s="1"/>
      <c r="D632" s="117"/>
      <c r="E632" s="137"/>
      <c r="F632" s="1"/>
      <c r="G632" s="1"/>
      <c r="H632" s="1"/>
      <c r="I632" s="1"/>
      <c r="J632" s="1"/>
      <c r="K632" s="1"/>
      <c r="L632" s="146"/>
      <c r="M632" s="1"/>
      <c r="N632" s="1"/>
      <c r="O632" s="1"/>
      <c r="P632" s="10"/>
      <c r="Q632" s="34"/>
      <c r="R632" s="34"/>
      <c r="W632" s="55"/>
    </row>
    <row r="633" spans="1:23" s="11" customFormat="1" ht="15.75">
      <c r="A633" s="1"/>
      <c r="B633" s="1"/>
      <c r="C633" s="1"/>
      <c r="D633" s="117"/>
      <c r="E633" s="137"/>
      <c r="F633" s="1"/>
      <c r="G633" s="1"/>
      <c r="H633" s="1"/>
      <c r="I633" s="1"/>
      <c r="J633" s="1"/>
      <c r="K633" s="1"/>
      <c r="L633" s="146"/>
      <c r="M633" s="1"/>
      <c r="N633" s="1"/>
      <c r="O633" s="1"/>
      <c r="P633" s="10"/>
      <c r="Q633" s="34"/>
      <c r="R633" s="34"/>
      <c r="W633" s="55"/>
    </row>
    <row r="634" spans="1:23" s="11" customFormat="1" ht="15.75">
      <c r="A634" s="1"/>
      <c r="B634" s="1"/>
      <c r="C634" s="1"/>
      <c r="D634" s="117"/>
      <c r="E634" s="137"/>
      <c r="F634" s="1"/>
      <c r="G634" s="1"/>
      <c r="H634" s="1"/>
      <c r="I634" s="1"/>
      <c r="J634" s="1"/>
      <c r="K634" s="1"/>
      <c r="L634" s="146"/>
      <c r="M634" s="1"/>
      <c r="N634" s="1"/>
      <c r="O634" s="1"/>
      <c r="P634" s="10"/>
      <c r="Q634" s="34"/>
      <c r="R634" s="34"/>
      <c r="W634" s="55"/>
    </row>
    <row r="635" spans="1:23" s="11" customFormat="1" ht="15.75">
      <c r="A635" s="1"/>
      <c r="B635" s="1"/>
      <c r="C635" s="1"/>
      <c r="D635" s="117"/>
      <c r="E635" s="137"/>
      <c r="F635" s="1"/>
      <c r="G635" s="1"/>
      <c r="H635" s="1"/>
      <c r="I635" s="1"/>
      <c r="J635" s="1"/>
      <c r="K635" s="1"/>
      <c r="L635" s="146"/>
      <c r="M635" s="1"/>
      <c r="N635" s="1"/>
      <c r="O635" s="1"/>
      <c r="P635" s="10"/>
      <c r="Q635" s="34"/>
      <c r="R635" s="34"/>
      <c r="W635" s="55"/>
    </row>
    <row r="636" spans="1:23" s="11" customFormat="1" ht="15.75">
      <c r="A636" s="1"/>
      <c r="B636" s="1"/>
      <c r="C636" s="1"/>
      <c r="D636" s="117"/>
      <c r="E636" s="137"/>
      <c r="F636" s="1"/>
      <c r="G636" s="1"/>
      <c r="H636" s="1"/>
      <c r="I636" s="1"/>
      <c r="J636" s="1"/>
      <c r="K636" s="1"/>
      <c r="L636" s="146"/>
      <c r="M636" s="1"/>
      <c r="N636" s="1"/>
      <c r="O636" s="1"/>
      <c r="P636" s="10"/>
      <c r="Q636" s="34"/>
      <c r="R636" s="34"/>
      <c r="W636" s="55"/>
    </row>
    <row r="637" spans="1:23" s="11" customFormat="1" ht="15.75">
      <c r="A637" s="1"/>
      <c r="B637" s="1"/>
      <c r="C637" s="1"/>
      <c r="D637" s="117"/>
      <c r="E637" s="137"/>
      <c r="F637" s="1"/>
      <c r="G637" s="1"/>
      <c r="H637" s="1"/>
      <c r="I637" s="1"/>
      <c r="J637" s="1"/>
      <c r="K637" s="1"/>
      <c r="L637" s="146"/>
      <c r="M637" s="1"/>
      <c r="N637" s="1"/>
      <c r="O637" s="1"/>
      <c r="P637" s="10"/>
      <c r="Q637" s="34"/>
      <c r="R637" s="34"/>
      <c r="W637" s="55"/>
    </row>
    <row r="638" spans="1:23" s="11" customFormat="1" ht="15.75">
      <c r="A638" s="1"/>
      <c r="B638" s="1"/>
      <c r="C638" s="1"/>
      <c r="D638" s="117"/>
      <c r="E638" s="137"/>
      <c r="F638" s="1"/>
      <c r="G638" s="1"/>
      <c r="H638" s="1"/>
      <c r="I638" s="1"/>
      <c r="J638" s="1"/>
      <c r="K638" s="1"/>
      <c r="L638" s="146"/>
      <c r="M638" s="1"/>
      <c r="N638" s="1"/>
      <c r="O638" s="1"/>
      <c r="P638" s="10"/>
      <c r="Q638" s="34"/>
      <c r="R638" s="34"/>
      <c r="W638" s="55"/>
    </row>
    <row r="639" spans="1:23" s="11" customFormat="1" ht="15.75">
      <c r="A639" s="1"/>
      <c r="B639" s="1"/>
      <c r="C639" s="1"/>
      <c r="D639" s="117"/>
      <c r="E639" s="137"/>
      <c r="F639" s="1"/>
      <c r="G639" s="1"/>
      <c r="H639" s="1"/>
      <c r="I639" s="1"/>
      <c r="J639" s="1"/>
      <c r="K639" s="1"/>
      <c r="L639" s="146"/>
      <c r="M639" s="1"/>
      <c r="N639" s="1"/>
      <c r="O639" s="1"/>
      <c r="P639" s="10"/>
      <c r="Q639" s="34"/>
      <c r="R639" s="34"/>
      <c r="W639" s="55"/>
    </row>
    <row r="640" spans="1:23" s="11" customFormat="1" ht="15.75">
      <c r="A640" s="1"/>
      <c r="B640" s="1"/>
      <c r="C640" s="1"/>
      <c r="D640" s="117"/>
      <c r="E640" s="137"/>
      <c r="F640" s="1"/>
      <c r="G640" s="1"/>
      <c r="H640" s="1"/>
      <c r="I640" s="1"/>
      <c r="J640" s="1"/>
      <c r="K640" s="1"/>
      <c r="L640" s="146"/>
      <c r="M640" s="1"/>
      <c r="N640" s="1"/>
      <c r="O640" s="1"/>
      <c r="P640" s="10"/>
      <c r="Q640" s="34"/>
      <c r="R640" s="34"/>
      <c r="W640" s="55"/>
    </row>
    <row r="641" spans="1:23" s="11" customFormat="1" ht="15.75">
      <c r="A641" s="1"/>
      <c r="B641" s="1"/>
      <c r="C641" s="1"/>
      <c r="D641" s="117"/>
      <c r="E641" s="137"/>
      <c r="F641" s="1"/>
      <c r="G641" s="1"/>
      <c r="H641" s="1"/>
      <c r="I641" s="1"/>
      <c r="J641" s="1"/>
      <c r="K641" s="1"/>
      <c r="L641" s="146"/>
      <c r="M641" s="1"/>
      <c r="N641" s="1"/>
      <c r="O641" s="1"/>
      <c r="P641" s="10"/>
      <c r="Q641" s="34"/>
      <c r="R641" s="34"/>
      <c r="W641" s="55"/>
    </row>
    <row r="642" spans="1:23" s="11" customFormat="1" ht="15.75">
      <c r="A642" s="1"/>
      <c r="B642" s="1"/>
      <c r="C642" s="1"/>
      <c r="D642" s="117"/>
      <c r="E642" s="137"/>
      <c r="F642" s="1"/>
      <c r="G642" s="1"/>
      <c r="H642" s="1"/>
      <c r="I642" s="1"/>
      <c r="J642" s="1"/>
      <c r="K642" s="1"/>
      <c r="L642" s="146"/>
      <c r="M642" s="1"/>
      <c r="N642" s="1"/>
      <c r="O642" s="1"/>
      <c r="P642" s="10"/>
      <c r="Q642" s="34"/>
      <c r="R642" s="34"/>
      <c r="W642" s="55"/>
    </row>
    <row r="643" spans="1:23" s="11" customFormat="1" ht="15.75">
      <c r="A643" s="1"/>
      <c r="B643" s="1"/>
      <c r="C643" s="1"/>
      <c r="D643" s="117"/>
      <c r="E643" s="137"/>
      <c r="F643" s="1"/>
      <c r="G643" s="1"/>
      <c r="H643" s="1"/>
      <c r="I643" s="1"/>
      <c r="J643" s="1"/>
      <c r="K643" s="1"/>
      <c r="L643" s="146"/>
      <c r="M643" s="1"/>
      <c r="N643" s="1"/>
      <c r="O643" s="1"/>
      <c r="P643" s="10"/>
      <c r="Q643" s="34"/>
      <c r="R643" s="34"/>
      <c r="W643" s="55"/>
    </row>
    <row r="644" spans="1:23" s="11" customFormat="1" ht="15.75">
      <c r="A644" s="1"/>
      <c r="B644" s="1"/>
      <c r="C644" s="1"/>
      <c r="D644" s="117"/>
      <c r="E644" s="137"/>
      <c r="F644" s="1"/>
      <c r="G644" s="1"/>
      <c r="H644" s="1"/>
      <c r="I644" s="1"/>
      <c r="J644" s="1"/>
      <c r="K644" s="1"/>
      <c r="L644" s="146"/>
      <c r="M644" s="1"/>
      <c r="N644" s="1"/>
      <c r="O644" s="1"/>
      <c r="P644" s="10"/>
      <c r="Q644" s="34"/>
      <c r="R644" s="34"/>
      <c r="W644" s="55"/>
    </row>
    <row r="645" spans="1:23" s="11" customFormat="1" ht="15.75">
      <c r="A645" s="1"/>
      <c r="B645" s="1"/>
      <c r="C645" s="1"/>
      <c r="D645" s="117"/>
      <c r="E645" s="137"/>
      <c r="F645" s="1"/>
      <c r="G645" s="1"/>
      <c r="H645" s="1"/>
      <c r="I645" s="1"/>
      <c r="J645" s="1"/>
      <c r="K645" s="1"/>
      <c r="L645" s="146"/>
      <c r="M645" s="1"/>
      <c r="N645" s="1"/>
      <c r="O645" s="1"/>
      <c r="P645" s="10"/>
      <c r="Q645" s="34"/>
      <c r="R645" s="34"/>
      <c r="W645" s="55"/>
    </row>
    <row r="646" spans="1:23" s="11" customFormat="1" ht="15.75">
      <c r="A646" s="1"/>
      <c r="B646" s="1"/>
      <c r="C646" s="1"/>
      <c r="D646" s="117"/>
      <c r="E646" s="137"/>
      <c r="F646" s="1"/>
      <c r="G646" s="1"/>
      <c r="H646" s="1"/>
      <c r="I646" s="1"/>
      <c r="J646" s="1"/>
      <c r="K646" s="1"/>
      <c r="L646" s="146"/>
      <c r="M646" s="1"/>
      <c r="N646" s="1"/>
      <c r="O646" s="1"/>
      <c r="P646" s="10"/>
      <c r="Q646" s="34"/>
      <c r="R646" s="34"/>
      <c r="W646" s="55"/>
    </row>
    <row r="647" spans="1:23" s="11" customFormat="1" ht="15.75">
      <c r="A647" s="1"/>
      <c r="B647" s="1"/>
      <c r="C647" s="1"/>
      <c r="D647" s="117"/>
      <c r="E647" s="137"/>
      <c r="F647" s="1"/>
      <c r="G647" s="1"/>
      <c r="H647" s="1"/>
      <c r="I647" s="1"/>
      <c r="J647" s="1"/>
      <c r="K647" s="1"/>
      <c r="L647" s="146"/>
      <c r="M647" s="1"/>
      <c r="N647" s="1"/>
      <c r="O647" s="1"/>
      <c r="P647" s="10"/>
      <c r="Q647" s="34"/>
      <c r="R647" s="34"/>
      <c r="W647" s="55"/>
    </row>
    <row r="648" spans="1:23" s="11" customFormat="1" ht="15.75">
      <c r="A648" s="1"/>
      <c r="B648" s="1"/>
      <c r="C648" s="1"/>
      <c r="D648" s="117"/>
      <c r="E648" s="137"/>
      <c r="F648" s="1"/>
      <c r="G648" s="1"/>
      <c r="H648" s="1"/>
      <c r="I648" s="1"/>
      <c r="J648" s="1"/>
      <c r="K648" s="1"/>
      <c r="L648" s="146"/>
      <c r="M648" s="1"/>
      <c r="N648" s="1"/>
      <c r="O648" s="1"/>
      <c r="P648" s="10"/>
      <c r="Q648" s="34"/>
      <c r="R648" s="34"/>
      <c r="W648" s="55"/>
    </row>
    <row r="649" spans="1:23" s="11" customFormat="1" ht="15.75">
      <c r="A649" s="1"/>
      <c r="B649" s="1"/>
      <c r="C649" s="1"/>
      <c r="D649" s="117"/>
      <c r="E649" s="137"/>
      <c r="F649" s="1"/>
      <c r="G649" s="1"/>
      <c r="H649" s="1"/>
      <c r="I649" s="1"/>
      <c r="J649" s="1"/>
      <c r="K649" s="1"/>
      <c r="L649" s="146"/>
      <c r="M649" s="1"/>
      <c r="N649" s="1"/>
      <c r="O649" s="1"/>
      <c r="P649" s="10"/>
      <c r="Q649" s="34"/>
      <c r="R649" s="34"/>
      <c r="W649" s="55"/>
    </row>
    <row r="650" spans="1:23" s="11" customFormat="1" ht="15.75">
      <c r="A650" s="1"/>
      <c r="B650" s="1"/>
      <c r="C650" s="1"/>
      <c r="D650" s="117"/>
      <c r="E650" s="137"/>
      <c r="F650" s="1"/>
      <c r="G650" s="1"/>
      <c r="H650" s="1"/>
      <c r="I650" s="1"/>
      <c r="J650" s="1"/>
      <c r="K650" s="1"/>
      <c r="L650" s="146"/>
      <c r="M650" s="1"/>
      <c r="N650" s="1"/>
      <c r="O650" s="1"/>
      <c r="P650" s="10"/>
      <c r="Q650" s="34"/>
      <c r="R650" s="34"/>
      <c r="W650" s="55"/>
    </row>
    <row r="651" spans="1:23" s="11" customFormat="1" ht="15.75">
      <c r="A651" s="1"/>
      <c r="B651" s="1"/>
      <c r="C651" s="1"/>
      <c r="D651" s="117"/>
      <c r="E651" s="137"/>
      <c r="F651" s="1"/>
      <c r="G651" s="1"/>
      <c r="H651" s="1"/>
      <c r="I651" s="1"/>
      <c r="J651" s="1"/>
      <c r="K651" s="1"/>
      <c r="L651" s="146"/>
      <c r="M651" s="1"/>
      <c r="N651" s="1"/>
      <c r="O651" s="1"/>
      <c r="P651" s="10"/>
      <c r="Q651" s="34"/>
      <c r="R651" s="34"/>
      <c r="W651" s="55"/>
    </row>
    <row r="652" spans="1:23" s="11" customFormat="1" ht="15.75">
      <c r="A652" s="1"/>
      <c r="B652" s="1"/>
      <c r="C652" s="1"/>
      <c r="D652" s="117"/>
      <c r="E652" s="137"/>
      <c r="F652" s="1"/>
      <c r="G652" s="1"/>
      <c r="H652" s="1"/>
      <c r="I652" s="1"/>
      <c r="J652" s="1"/>
      <c r="K652" s="1"/>
      <c r="L652" s="146"/>
      <c r="M652" s="1"/>
      <c r="N652" s="1"/>
      <c r="O652" s="1"/>
      <c r="P652" s="10"/>
      <c r="Q652" s="34"/>
      <c r="R652" s="34"/>
      <c r="W652" s="55"/>
    </row>
    <row r="653" spans="1:23" s="11" customFormat="1" ht="15.75">
      <c r="A653" s="1"/>
      <c r="B653" s="1"/>
      <c r="C653" s="1"/>
      <c r="D653" s="117"/>
      <c r="E653" s="137"/>
      <c r="F653" s="1"/>
      <c r="G653" s="1"/>
      <c r="H653" s="1"/>
      <c r="I653" s="1"/>
      <c r="J653" s="1"/>
      <c r="K653" s="1"/>
      <c r="L653" s="146"/>
      <c r="M653" s="1"/>
      <c r="N653" s="1"/>
      <c r="O653" s="1"/>
      <c r="P653" s="10"/>
      <c r="Q653" s="34"/>
      <c r="R653" s="34"/>
      <c r="W653" s="55"/>
    </row>
    <row r="654" spans="1:23" s="11" customFormat="1" ht="15.75">
      <c r="A654" s="1"/>
      <c r="B654" s="1"/>
      <c r="C654" s="1"/>
      <c r="D654" s="117"/>
      <c r="E654" s="137"/>
      <c r="F654" s="1"/>
      <c r="G654" s="1"/>
      <c r="H654" s="1"/>
      <c r="I654" s="1"/>
      <c r="J654" s="1"/>
      <c r="K654" s="1"/>
      <c r="L654" s="146"/>
      <c r="M654" s="1"/>
      <c r="N654" s="1"/>
      <c r="O654" s="1"/>
      <c r="P654" s="10"/>
      <c r="Q654" s="34"/>
      <c r="R654" s="34"/>
      <c r="W654" s="55"/>
    </row>
    <row r="655" spans="1:23" s="11" customFormat="1" ht="15.75">
      <c r="A655" s="1"/>
      <c r="B655" s="1"/>
      <c r="C655" s="1"/>
      <c r="D655" s="117"/>
      <c r="E655" s="137"/>
      <c r="F655" s="1"/>
      <c r="G655" s="1"/>
      <c r="H655" s="1"/>
      <c r="I655" s="1"/>
      <c r="J655" s="1"/>
      <c r="K655" s="1"/>
      <c r="L655" s="146"/>
      <c r="M655" s="1"/>
      <c r="N655" s="1"/>
      <c r="O655" s="1"/>
      <c r="P655" s="10"/>
      <c r="Q655" s="34"/>
      <c r="R655" s="34"/>
      <c r="W655" s="55"/>
    </row>
    <row r="656" spans="1:23" s="11" customFormat="1" ht="15.75">
      <c r="A656" s="1"/>
      <c r="B656" s="1"/>
      <c r="C656" s="1"/>
      <c r="D656" s="117"/>
      <c r="E656" s="137"/>
      <c r="F656" s="1"/>
      <c r="G656" s="1"/>
      <c r="H656" s="1"/>
      <c r="I656" s="1"/>
      <c r="J656" s="1"/>
      <c r="K656" s="1"/>
      <c r="L656" s="146"/>
      <c r="M656" s="1"/>
      <c r="N656" s="1"/>
      <c r="O656" s="1"/>
      <c r="P656" s="10"/>
      <c r="Q656" s="34"/>
      <c r="R656" s="34"/>
      <c r="W656" s="55"/>
    </row>
    <row r="657" spans="1:23" s="11" customFormat="1" ht="15.75">
      <c r="A657" s="1"/>
      <c r="B657" s="1"/>
      <c r="C657" s="1"/>
      <c r="D657" s="117"/>
      <c r="E657" s="137"/>
      <c r="F657" s="1"/>
      <c r="G657" s="1"/>
      <c r="H657" s="1"/>
      <c r="I657" s="1"/>
      <c r="J657" s="1"/>
      <c r="K657" s="1"/>
      <c r="L657" s="146"/>
      <c r="M657" s="1"/>
      <c r="N657" s="1"/>
      <c r="O657" s="1"/>
      <c r="P657" s="10"/>
      <c r="Q657" s="34"/>
      <c r="R657" s="34"/>
      <c r="W657" s="55"/>
    </row>
    <row r="658" spans="1:23" s="11" customFormat="1" ht="15.75">
      <c r="A658" s="1"/>
      <c r="B658" s="1"/>
      <c r="C658" s="1"/>
      <c r="D658" s="117"/>
      <c r="E658" s="137"/>
      <c r="F658" s="1"/>
      <c r="G658" s="1"/>
      <c r="H658" s="1"/>
      <c r="I658" s="1"/>
      <c r="J658" s="1"/>
      <c r="K658" s="1"/>
      <c r="L658" s="146"/>
      <c r="M658" s="1"/>
      <c r="N658" s="1"/>
      <c r="O658" s="1"/>
      <c r="P658" s="10"/>
      <c r="Q658" s="34"/>
      <c r="R658" s="34"/>
      <c r="W658" s="55"/>
    </row>
    <row r="659" spans="1:23" s="11" customFormat="1" ht="15.75">
      <c r="A659" s="1"/>
      <c r="B659" s="1"/>
      <c r="C659" s="1"/>
      <c r="D659" s="117"/>
      <c r="E659" s="137"/>
      <c r="F659" s="1"/>
      <c r="G659" s="1"/>
      <c r="H659" s="1"/>
      <c r="I659" s="1"/>
      <c r="J659" s="1"/>
      <c r="K659" s="1"/>
      <c r="L659" s="146"/>
      <c r="M659" s="1"/>
      <c r="N659" s="1"/>
      <c r="O659" s="1"/>
      <c r="P659" s="10"/>
      <c r="Q659" s="34"/>
      <c r="R659" s="34"/>
      <c r="W659" s="55"/>
    </row>
    <row r="660" spans="1:23" s="11" customFormat="1" ht="15.75">
      <c r="A660" s="1"/>
      <c r="B660" s="1"/>
      <c r="C660" s="1"/>
      <c r="D660" s="117"/>
      <c r="E660" s="137"/>
      <c r="F660" s="1"/>
      <c r="G660" s="1"/>
      <c r="H660" s="1"/>
      <c r="I660" s="1"/>
      <c r="J660" s="1"/>
      <c r="K660" s="1"/>
      <c r="L660" s="146"/>
      <c r="M660" s="1"/>
      <c r="N660" s="1"/>
      <c r="O660" s="1"/>
      <c r="P660" s="10"/>
      <c r="Q660" s="34"/>
      <c r="R660" s="34"/>
      <c r="W660" s="55"/>
    </row>
    <row r="661" spans="1:23" s="11" customFormat="1" ht="15.75">
      <c r="A661" s="1"/>
      <c r="B661" s="1"/>
      <c r="C661" s="1"/>
      <c r="D661" s="117"/>
      <c r="E661" s="137"/>
      <c r="F661" s="1"/>
      <c r="G661" s="1"/>
      <c r="H661" s="1"/>
      <c r="I661" s="1"/>
      <c r="J661" s="1"/>
      <c r="K661" s="1"/>
      <c r="L661" s="146"/>
      <c r="M661" s="1"/>
      <c r="N661" s="1"/>
      <c r="O661" s="1"/>
      <c r="P661" s="10"/>
      <c r="Q661" s="34"/>
      <c r="R661" s="34"/>
      <c r="W661" s="55"/>
    </row>
    <row r="662" spans="1:23" s="11" customFormat="1" ht="15.75">
      <c r="A662" s="1"/>
      <c r="B662" s="1"/>
      <c r="C662" s="1"/>
      <c r="D662" s="117"/>
      <c r="E662" s="137"/>
      <c r="F662" s="1"/>
      <c r="G662" s="1"/>
      <c r="H662" s="1"/>
      <c r="I662" s="1"/>
      <c r="J662" s="1"/>
      <c r="K662" s="1"/>
      <c r="L662" s="146"/>
      <c r="M662" s="1"/>
      <c r="N662" s="1"/>
      <c r="O662" s="1"/>
      <c r="P662" s="10"/>
      <c r="Q662" s="34"/>
      <c r="R662" s="34"/>
      <c r="W662" s="55"/>
    </row>
    <row r="663" spans="1:23" s="11" customFormat="1" ht="15.75">
      <c r="A663" s="1"/>
      <c r="B663" s="1"/>
      <c r="C663" s="1"/>
      <c r="D663" s="117"/>
      <c r="E663" s="137"/>
      <c r="F663" s="1"/>
      <c r="G663" s="1"/>
      <c r="H663" s="1"/>
      <c r="I663" s="1"/>
      <c r="J663" s="1"/>
      <c r="K663" s="1"/>
      <c r="L663" s="146"/>
      <c r="M663" s="1"/>
      <c r="N663" s="1"/>
      <c r="O663" s="1"/>
      <c r="P663" s="10"/>
      <c r="Q663" s="34"/>
      <c r="R663" s="34"/>
      <c r="W663" s="55"/>
    </row>
    <row r="664" spans="1:23" s="11" customFormat="1" ht="15.75">
      <c r="A664" s="1"/>
      <c r="B664" s="1"/>
      <c r="C664" s="1"/>
      <c r="D664" s="117"/>
      <c r="E664" s="137"/>
      <c r="F664" s="1"/>
      <c r="G664" s="1"/>
      <c r="H664" s="1"/>
      <c r="I664" s="1"/>
      <c r="J664" s="1"/>
      <c r="K664" s="1"/>
      <c r="L664" s="146"/>
      <c r="M664" s="1"/>
      <c r="N664" s="1"/>
      <c r="O664" s="1"/>
      <c r="P664" s="10"/>
      <c r="Q664" s="34"/>
      <c r="R664" s="34"/>
      <c r="W664" s="55"/>
    </row>
    <row r="665" spans="1:23" s="11" customFormat="1" ht="15.75">
      <c r="A665" s="1"/>
      <c r="B665" s="1"/>
      <c r="C665" s="1"/>
      <c r="D665" s="117"/>
      <c r="E665" s="137"/>
      <c r="F665" s="1"/>
      <c r="G665" s="1"/>
      <c r="H665" s="1"/>
      <c r="I665" s="1"/>
      <c r="J665" s="1"/>
      <c r="K665" s="1"/>
      <c r="L665" s="146"/>
      <c r="M665" s="1"/>
      <c r="N665" s="1"/>
      <c r="O665" s="1"/>
      <c r="P665" s="10"/>
      <c r="Q665" s="34"/>
      <c r="R665" s="34"/>
      <c r="W665" s="55"/>
    </row>
    <row r="666" spans="1:23" s="11" customFormat="1" ht="15.75">
      <c r="A666" s="1"/>
      <c r="B666" s="1"/>
      <c r="C666" s="1"/>
      <c r="D666" s="117"/>
      <c r="E666" s="137"/>
      <c r="F666" s="1"/>
      <c r="G666" s="1"/>
      <c r="H666" s="1"/>
      <c r="I666" s="1"/>
      <c r="J666" s="1"/>
      <c r="K666" s="1"/>
      <c r="L666" s="146"/>
      <c r="M666" s="1"/>
      <c r="N666" s="1"/>
      <c r="O666" s="1"/>
      <c r="P666" s="10"/>
      <c r="Q666" s="34"/>
      <c r="R666" s="34"/>
      <c r="W666" s="55"/>
    </row>
    <row r="667" spans="1:23" s="11" customFormat="1" ht="15.75">
      <c r="A667" s="1"/>
      <c r="B667" s="1"/>
      <c r="C667" s="1"/>
      <c r="D667" s="117"/>
      <c r="E667" s="137"/>
      <c r="F667" s="1"/>
      <c r="G667" s="1"/>
      <c r="H667" s="1"/>
      <c r="I667" s="1"/>
      <c r="J667" s="1"/>
      <c r="K667" s="1"/>
      <c r="L667" s="146"/>
      <c r="M667" s="1"/>
      <c r="N667" s="1"/>
      <c r="O667" s="1"/>
      <c r="P667" s="10"/>
      <c r="Q667" s="34"/>
      <c r="R667" s="34"/>
      <c r="W667" s="55"/>
    </row>
    <row r="668" spans="1:23" s="11" customFormat="1" ht="15.75">
      <c r="A668" s="1"/>
      <c r="B668" s="1"/>
      <c r="C668" s="1"/>
      <c r="D668" s="117"/>
      <c r="E668" s="137"/>
      <c r="F668" s="1"/>
      <c r="G668" s="1"/>
      <c r="H668" s="1"/>
      <c r="I668" s="1"/>
      <c r="J668" s="1"/>
      <c r="K668" s="1"/>
      <c r="L668" s="146"/>
      <c r="M668" s="1"/>
      <c r="N668" s="1"/>
      <c r="O668" s="1"/>
      <c r="P668" s="10"/>
      <c r="Q668" s="34"/>
      <c r="R668" s="34"/>
      <c r="W668" s="55"/>
    </row>
    <row r="669" spans="1:23" s="11" customFormat="1" ht="15.75">
      <c r="A669" s="1"/>
      <c r="B669" s="1"/>
      <c r="C669" s="1"/>
      <c r="D669" s="117"/>
      <c r="E669" s="137"/>
      <c r="F669" s="1"/>
      <c r="G669" s="1"/>
      <c r="H669" s="1"/>
      <c r="I669" s="1"/>
      <c r="J669" s="1"/>
      <c r="K669" s="1"/>
      <c r="L669" s="146"/>
      <c r="M669" s="1"/>
      <c r="N669" s="1"/>
      <c r="O669" s="1"/>
      <c r="P669" s="10"/>
      <c r="Q669" s="34"/>
      <c r="R669" s="34"/>
      <c r="W669" s="55"/>
    </row>
    <row r="670" spans="1:23" s="11" customFormat="1" ht="15.75">
      <c r="A670" s="1"/>
      <c r="B670" s="1"/>
      <c r="C670" s="1"/>
      <c r="D670" s="117"/>
      <c r="E670" s="137"/>
      <c r="F670" s="1"/>
      <c r="G670" s="1"/>
      <c r="H670" s="1"/>
      <c r="I670" s="1"/>
      <c r="J670" s="1"/>
      <c r="K670" s="1"/>
      <c r="L670" s="146"/>
      <c r="M670" s="1"/>
      <c r="N670" s="1"/>
      <c r="O670" s="1"/>
      <c r="P670" s="10"/>
      <c r="Q670" s="34"/>
      <c r="R670" s="34"/>
      <c r="W670" s="55"/>
    </row>
    <row r="671" spans="1:23" s="11" customFormat="1" ht="15.75">
      <c r="A671" s="1"/>
      <c r="B671" s="1"/>
      <c r="C671" s="1"/>
      <c r="D671" s="117"/>
      <c r="E671" s="137"/>
      <c r="F671" s="1"/>
      <c r="G671" s="1"/>
      <c r="H671" s="1"/>
      <c r="I671" s="1"/>
      <c r="J671" s="1"/>
      <c r="K671" s="1"/>
      <c r="L671" s="146"/>
      <c r="M671" s="1"/>
      <c r="N671" s="1"/>
      <c r="O671" s="1"/>
      <c r="P671" s="10"/>
      <c r="Q671" s="34"/>
      <c r="R671" s="34"/>
      <c r="W671" s="55"/>
    </row>
    <row r="672" spans="1:23" s="11" customFormat="1" ht="15.75">
      <c r="A672" s="1"/>
      <c r="B672" s="1"/>
      <c r="C672" s="1"/>
      <c r="D672" s="117"/>
      <c r="E672" s="137"/>
      <c r="F672" s="1"/>
      <c r="G672" s="1"/>
      <c r="H672" s="1"/>
      <c r="I672" s="1"/>
      <c r="J672" s="1"/>
      <c r="K672" s="1"/>
      <c r="L672" s="146"/>
      <c r="M672" s="1"/>
      <c r="N672" s="1"/>
      <c r="O672" s="1"/>
      <c r="P672" s="10"/>
      <c r="Q672" s="34"/>
      <c r="R672" s="34"/>
      <c r="W672" s="55"/>
    </row>
    <row r="673" spans="1:23" s="11" customFormat="1" ht="15.75">
      <c r="A673" s="1"/>
      <c r="B673" s="1"/>
      <c r="C673" s="1"/>
      <c r="D673" s="117"/>
      <c r="E673" s="137"/>
      <c r="F673" s="1"/>
      <c r="G673" s="1"/>
      <c r="H673" s="1"/>
      <c r="I673" s="1"/>
      <c r="J673" s="1"/>
      <c r="K673" s="1"/>
      <c r="L673" s="146"/>
      <c r="M673" s="1"/>
      <c r="N673" s="1"/>
      <c r="O673" s="1"/>
      <c r="P673" s="10"/>
      <c r="Q673" s="34"/>
      <c r="R673" s="34"/>
      <c r="W673" s="55"/>
    </row>
    <row r="674" spans="1:23" s="11" customFormat="1" ht="15.75">
      <c r="A674" s="1"/>
      <c r="B674" s="1"/>
      <c r="C674" s="1"/>
      <c r="D674" s="117"/>
      <c r="E674" s="137"/>
      <c r="F674" s="1"/>
      <c r="G674" s="1"/>
      <c r="H674" s="1"/>
      <c r="I674" s="1"/>
      <c r="J674" s="1"/>
      <c r="K674" s="1"/>
      <c r="L674" s="146"/>
      <c r="M674" s="1"/>
      <c r="N674" s="1"/>
      <c r="O674" s="1"/>
      <c r="P674" s="10"/>
      <c r="Q674" s="34"/>
      <c r="R674" s="34"/>
      <c r="W674" s="55"/>
    </row>
    <row r="675" spans="1:23" s="11" customFormat="1" ht="15.75">
      <c r="A675" s="1"/>
      <c r="B675" s="1"/>
      <c r="C675" s="1"/>
      <c r="D675" s="117"/>
      <c r="E675" s="137"/>
      <c r="F675" s="1"/>
      <c r="G675" s="1"/>
      <c r="H675" s="1"/>
      <c r="I675" s="1"/>
      <c r="J675" s="1"/>
      <c r="K675" s="1"/>
      <c r="L675" s="146"/>
      <c r="M675" s="1"/>
      <c r="N675" s="1"/>
      <c r="O675" s="1"/>
      <c r="P675" s="10"/>
      <c r="Q675" s="34"/>
      <c r="R675" s="34"/>
      <c r="W675" s="55"/>
    </row>
    <row r="676" spans="1:23" s="11" customFormat="1" ht="15.75">
      <c r="A676" s="1"/>
      <c r="B676" s="1"/>
      <c r="C676" s="1"/>
      <c r="D676" s="117"/>
      <c r="E676" s="137"/>
      <c r="F676" s="1"/>
      <c r="G676" s="1"/>
      <c r="H676" s="1"/>
      <c r="I676" s="1"/>
      <c r="J676" s="1"/>
      <c r="K676" s="1"/>
      <c r="L676" s="146"/>
      <c r="M676" s="1"/>
      <c r="N676" s="1"/>
      <c r="O676" s="1"/>
      <c r="P676" s="10"/>
      <c r="Q676" s="34"/>
      <c r="R676" s="34"/>
      <c r="W676" s="55"/>
    </row>
    <row r="677" spans="1:23" s="11" customFormat="1" ht="15.75">
      <c r="A677" s="1"/>
      <c r="B677" s="1"/>
      <c r="C677" s="1"/>
      <c r="D677" s="117"/>
      <c r="E677" s="137"/>
      <c r="F677" s="1"/>
      <c r="G677" s="1"/>
      <c r="H677" s="1"/>
      <c r="I677" s="1"/>
      <c r="J677" s="1"/>
      <c r="K677" s="1"/>
      <c r="L677" s="146"/>
      <c r="M677" s="1"/>
      <c r="N677" s="1"/>
      <c r="O677" s="1"/>
      <c r="P677" s="10"/>
      <c r="Q677" s="34"/>
      <c r="R677" s="34"/>
      <c r="W677" s="55"/>
    </row>
    <row r="678" spans="1:23" s="11" customFormat="1" ht="15.75">
      <c r="A678" s="1"/>
      <c r="B678" s="1"/>
      <c r="C678" s="1"/>
      <c r="D678" s="117"/>
      <c r="E678" s="137"/>
      <c r="F678" s="1"/>
      <c r="G678" s="1"/>
      <c r="H678" s="1"/>
      <c r="I678" s="1"/>
      <c r="J678" s="1"/>
      <c r="K678" s="1"/>
      <c r="L678" s="146"/>
      <c r="M678" s="1"/>
      <c r="N678" s="1"/>
      <c r="O678" s="1"/>
      <c r="P678" s="10"/>
      <c r="Q678" s="34"/>
      <c r="R678" s="34"/>
      <c r="W678" s="55"/>
    </row>
    <row r="679" spans="1:23" s="11" customFormat="1" ht="15.75">
      <c r="A679" s="1"/>
      <c r="B679" s="1"/>
      <c r="C679" s="1"/>
      <c r="D679" s="117"/>
      <c r="E679" s="137"/>
      <c r="F679" s="1"/>
      <c r="G679" s="1"/>
      <c r="H679" s="1"/>
      <c r="I679" s="1"/>
      <c r="J679" s="1"/>
      <c r="K679" s="1"/>
      <c r="L679" s="146"/>
      <c r="M679" s="1"/>
      <c r="N679" s="1"/>
      <c r="O679" s="1"/>
      <c r="P679" s="10"/>
      <c r="Q679" s="34"/>
      <c r="R679" s="34"/>
      <c r="W679" s="55"/>
    </row>
    <row r="680" spans="1:23" s="11" customFormat="1" ht="15.75">
      <c r="A680" s="1"/>
      <c r="B680" s="1"/>
      <c r="C680" s="1"/>
      <c r="D680" s="117"/>
      <c r="E680" s="137"/>
      <c r="F680" s="1"/>
      <c r="G680" s="1"/>
      <c r="H680" s="1"/>
      <c r="I680" s="1"/>
      <c r="J680" s="1"/>
      <c r="K680" s="1"/>
      <c r="L680" s="146"/>
      <c r="M680" s="1"/>
      <c r="N680" s="1"/>
      <c r="O680" s="1"/>
      <c r="P680" s="10"/>
      <c r="Q680" s="34"/>
      <c r="R680" s="34"/>
      <c r="W680" s="55"/>
    </row>
    <row r="681" spans="1:23" s="11" customFormat="1" ht="15.75">
      <c r="A681" s="1"/>
      <c r="B681" s="1"/>
      <c r="C681" s="1"/>
      <c r="D681" s="117"/>
      <c r="E681" s="137"/>
      <c r="F681" s="1"/>
      <c r="G681" s="1"/>
      <c r="H681" s="1"/>
      <c r="I681" s="1"/>
      <c r="J681" s="1"/>
      <c r="K681" s="1"/>
      <c r="L681" s="146"/>
      <c r="M681" s="1"/>
      <c r="N681" s="1"/>
      <c r="O681" s="1"/>
      <c r="P681" s="10"/>
      <c r="Q681" s="34"/>
      <c r="R681" s="34"/>
      <c r="W681" s="55"/>
    </row>
    <row r="682" spans="1:23" s="11" customFormat="1" ht="15.75">
      <c r="A682" s="1"/>
      <c r="B682" s="1"/>
      <c r="C682" s="1"/>
      <c r="D682" s="117"/>
      <c r="E682" s="137"/>
      <c r="F682" s="1"/>
      <c r="G682" s="1"/>
      <c r="H682" s="1"/>
      <c r="I682" s="1"/>
      <c r="J682" s="1"/>
      <c r="K682" s="1"/>
      <c r="L682" s="146"/>
      <c r="M682" s="1"/>
      <c r="N682" s="1"/>
      <c r="O682" s="1"/>
      <c r="P682" s="10"/>
      <c r="Q682" s="34"/>
      <c r="R682" s="34"/>
      <c r="W682" s="55"/>
    </row>
    <row r="683" spans="1:23" s="11" customFormat="1" ht="15.75">
      <c r="A683" s="1"/>
      <c r="B683" s="1"/>
      <c r="C683" s="1"/>
      <c r="D683" s="117"/>
      <c r="E683" s="137"/>
      <c r="F683" s="1"/>
      <c r="G683" s="1"/>
      <c r="H683" s="1"/>
      <c r="I683" s="1"/>
      <c r="J683" s="1"/>
      <c r="K683" s="1"/>
      <c r="L683" s="146"/>
      <c r="M683" s="1"/>
      <c r="N683" s="1"/>
      <c r="O683" s="1"/>
      <c r="P683" s="10"/>
      <c r="Q683" s="34"/>
      <c r="R683" s="34"/>
      <c r="W683" s="55"/>
    </row>
    <row r="684" spans="1:23" s="11" customFormat="1" ht="15.75">
      <c r="A684" s="1"/>
      <c r="B684" s="1"/>
      <c r="C684" s="1"/>
      <c r="D684" s="117"/>
      <c r="E684" s="137"/>
      <c r="F684" s="1"/>
      <c r="G684" s="1"/>
      <c r="H684" s="1"/>
      <c r="I684" s="1"/>
      <c r="J684" s="1"/>
      <c r="K684" s="1"/>
      <c r="L684" s="146"/>
      <c r="M684" s="1"/>
      <c r="N684" s="1"/>
      <c r="O684" s="1"/>
      <c r="P684" s="10"/>
      <c r="Q684" s="34"/>
      <c r="R684" s="34"/>
      <c r="W684" s="55"/>
    </row>
    <row r="685" spans="1:23" s="11" customFormat="1" ht="15.75">
      <c r="A685" s="1"/>
      <c r="B685" s="1"/>
      <c r="C685" s="1"/>
      <c r="D685" s="117"/>
      <c r="E685" s="137"/>
      <c r="F685" s="1"/>
      <c r="G685" s="1"/>
      <c r="H685" s="1"/>
      <c r="I685" s="1"/>
      <c r="J685" s="1"/>
      <c r="K685" s="1"/>
      <c r="L685" s="146"/>
      <c r="M685" s="1"/>
      <c r="N685" s="1"/>
      <c r="O685" s="1"/>
      <c r="P685" s="10"/>
      <c r="Q685" s="34"/>
      <c r="R685" s="34"/>
      <c r="W685" s="55"/>
    </row>
    <row r="686" spans="1:23" s="11" customFormat="1" ht="15.75">
      <c r="A686" s="1"/>
      <c r="B686" s="1"/>
      <c r="C686" s="1"/>
      <c r="D686" s="117"/>
      <c r="E686" s="137"/>
      <c r="F686" s="1"/>
      <c r="G686" s="1"/>
      <c r="H686" s="1"/>
      <c r="I686" s="1"/>
      <c r="J686" s="1"/>
      <c r="K686" s="1"/>
      <c r="L686" s="146"/>
      <c r="M686" s="1"/>
      <c r="N686" s="1"/>
      <c r="O686" s="1"/>
      <c r="P686" s="10"/>
      <c r="Q686" s="34"/>
      <c r="R686" s="34"/>
      <c r="W686" s="55"/>
    </row>
    <row r="687" spans="1:23" s="11" customFormat="1" ht="15.75">
      <c r="A687" s="1"/>
      <c r="B687" s="1"/>
      <c r="C687" s="1"/>
      <c r="D687" s="117"/>
      <c r="E687" s="137"/>
      <c r="F687" s="1"/>
      <c r="G687" s="1"/>
      <c r="H687" s="1"/>
      <c r="I687" s="1"/>
      <c r="J687" s="1"/>
      <c r="K687" s="1"/>
      <c r="L687" s="146"/>
      <c r="M687" s="1"/>
      <c r="N687" s="1"/>
      <c r="O687" s="1"/>
      <c r="P687" s="10"/>
      <c r="Q687" s="34"/>
      <c r="R687" s="34"/>
      <c r="W687" s="55"/>
    </row>
    <row r="688" spans="1:23" s="11" customFormat="1" ht="15.75">
      <c r="A688" s="1"/>
      <c r="B688" s="1"/>
      <c r="C688" s="1"/>
      <c r="D688" s="117"/>
      <c r="E688" s="137"/>
      <c r="F688" s="1"/>
      <c r="G688" s="1"/>
      <c r="H688" s="1"/>
      <c r="I688" s="1"/>
      <c r="J688" s="1"/>
      <c r="K688" s="1"/>
      <c r="L688" s="146"/>
      <c r="M688" s="1"/>
      <c r="N688" s="1"/>
      <c r="O688" s="1"/>
      <c r="P688" s="10"/>
      <c r="Q688" s="34"/>
      <c r="R688" s="34"/>
      <c r="W688" s="55"/>
    </row>
    <row r="689" spans="1:23" s="11" customFormat="1" ht="15.75">
      <c r="A689" s="1"/>
      <c r="B689" s="1"/>
      <c r="C689" s="1"/>
      <c r="D689" s="117"/>
      <c r="E689" s="137"/>
      <c r="F689" s="1"/>
      <c r="G689" s="1"/>
      <c r="H689" s="1"/>
      <c r="I689" s="1"/>
      <c r="J689" s="1"/>
      <c r="K689" s="1"/>
      <c r="L689" s="146"/>
      <c r="M689" s="1"/>
      <c r="N689" s="1"/>
      <c r="O689" s="1"/>
      <c r="P689" s="10"/>
      <c r="Q689" s="34"/>
      <c r="R689" s="34"/>
      <c r="W689" s="55"/>
    </row>
    <row r="690" spans="1:23" s="11" customFormat="1" ht="15.75">
      <c r="A690" s="1"/>
      <c r="B690" s="1"/>
      <c r="C690" s="1"/>
      <c r="D690" s="117"/>
      <c r="E690" s="137"/>
      <c r="F690" s="1"/>
      <c r="G690" s="1"/>
      <c r="H690" s="1"/>
      <c r="I690" s="1"/>
      <c r="J690" s="1"/>
      <c r="K690" s="1"/>
      <c r="L690" s="146"/>
      <c r="M690" s="1"/>
      <c r="N690" s="1"/>
      <c r="O690" s="1"/>
      <c r="P690" s="10"/>
      <c r="Q690" s="34"/>
      <c r="R690" s="34"/>
      <c r="W690" s="55"/>
    </row>
    <row r="691" spans="1:23" s="11" customFormat="1" ht="15.75">
      <c r="A691" s="1"/>
      <c r="B691" s="1"/>
      <c r="C691" s="1"/>
      <c r="D691" s="117"/>
      <c r="E691" s="137"/>
      <c r="F691" s="1"/>
      <c r="G691" s="1"/>
      <c r="H691" s="1"/>
      <c r="I691" s="1"/>
      <c r="J691" s="1"/>
      <c r="K691" s="1"/>
      <c r="L691" s="146"/>
      <c r="M691" s="1"/>
      <c r="N691" s="1"/>
      <c r="O691" s="1"/>
      <c r="P691" s="10"/>
      <c r="Q691" s="34"/>
      <c r="R691" s="34"/>
      <c r="W691" s="55"/>
    </row>
    <row r="692" spans="1:23" s="11" customFormat="1" ht="15.75">
      <c r="A692" s="1"/>
      <c r="B692" s="1"/>
      <c r="C692" s="1"/>
      <c r="D692" s="117"/>
      <c r="E692" s="137"/>
      <c r="F692" s="1"/>
      <c r="G692" s="1"/>
      <c r="H692" s="1"/>
      <c r="I692" s="1"/>
      <c r="J692" s="1"/>
      <c r="K692" s="1"/>
      <c r="L692" s="146"/>
      <c r="M692" s="1"/>
      <c r="N692" s="1"/>
      <c r="O692" s="1"/>
      <c r="P692" s="10"/>
      <c r="Q692" s="34"/>
      <c r="R692" s="34"/>
      <c r="W692" s="55"/>
    </row>
    <row r="693" spans="1:23" s="11" customFormat="1" ht="15.75">
      <c r="A693" s="1"/>
      <c r="B693" s="1"/>
      <c r="C693" s="1"/>
      <c r="D693" s="117"/>
      <c r="E693" s="137"/>
      <c r="F693" s="1"/>
      <c r="G693" s="1"/>
      <c r="H693" s="1"/>
      <c r="I693" s="1"/>
      <c r="J693" s="1"/>
      <c r="K693" s="1"/>
      <c r="L693" s="146"/>
      <c r="M693" s="1"/>
      <c r="N693" s="1"/>
      <c r="O693" s="1"/>
      <c r="P693" s="10"/>
      <c r="Q693" s="34"/>
      <c r="R693" s="34"/>
      <c r="W693" s="55"/>
    </row>
    <row r="694" spans="1:23" s="11" customFormat="1" ht="15.75">
      <c r="A694" s="1"/>
      <c r="B694" s="1"/>
      <c r="C694" s="1"/>
      <c r="D694" s="117"/>
      <c r="E694" s="137"/>
      <c r="F694" s="1"/>
      <c r="G694" s="1"/>
      <c r="H694" s="1"/>
      <c r="I694" s="1"/>
      <c r="J694" s="1"/>
      <c r="K694" s="1"/>
      <c r="L694" s="146"/>
      <c r="M694" s="1"/>
      <c r="N694" s="1"/>
      <c r="O694" s="1"/>
      <c r="P694" s="10"/>
      <c r="Q694" s="34"/>
      <c r="R694" s="34"/>
      <c r="W694" s="55"/>
    </row>
    <row r="695" spans="1:23" s="11" customFormat="1" ht="15.75">
      <c r="A695" s="1"/>
      <c r="B695" s="1"/>
      <c r="C695" s="1"/>
      <c r="D695" s="117"/>
      <c r="E695" s="137"/>
      <c r="F695" s="1"/>
      <c r="G695" s="1"/>
      <c r="H695" s="1"/>
      <c r="I695" s="1"/>
      <c r="J695" s="1"/>
      <c r="K695" s="1"/>
      <c r="L695" s="146"/>
      <c r="M695" s="1"/>
      <c r="N695" s="1"/>
      <c r="O695" s="1"/>
      <c r="P695" s="10"/>
      <c r="Q695" s="34"/>
      <c r="R695" s="34"/>
      <c r="W695" s="55"/>
    </row>
    <row r="696" spans="1:23" s="11" customFormat="1" ht="15.75">
      <c r="A696" s="1"/>
      <c r="B696" s="1"/>
      <c r="C696" s="1"/>
      <c r="D696" s="117"/>
      <c r="E696" s="137"/>
      <c r="F696" s="1"/>
      <c r="G696" s="1"/>
      <c r="H696" s="1"/>
      <c r="I696" s="1"/>
      <c r="J696" s="1"/>
      <c r="K696" s="1"/>
      <c r="L696" s="146"/>
      <c r="M696" s="1"/>
      <c r="N696" s="1"/>
      <c r="O696" s="1"/>
      <c r="P696" s="10"/>
      <c r="Q696" s="34"/>
      <c r="R696" s="34"/>
      <c r="W696" s="55"/>
    </row>
    <row r="697" spans="1:23" s="11" customFormat="1" ht="15.75">
      <c r="A697" s="1"/>
      <c r="B697" s="1"/>
      <c r="C697" s="1"/>
      <c r="D697" s="117"/>
      <c r="E697" s="137"/>
      <c r="F697" s="1"/>
      <c r="G697" s="1"/>
      <c r="H697" s="1"/>
      <c r="I697" s="1"/>
      <c r="J697" s="1"/>
      <c r="K697" s="1"/>
      <c r="L697" s="146"/>
      <c r="M697" s="1"/>
      <c r="N697" s="1"/>
      <c r="O697" s="1"/>
      <c r="P697" s="10"/>
      <c r="Q697" s="34"/>
      <c r="R697" s="34"/>
      <c r="W697" s="55"/>
    </row>
    <row r="698" spans="1:23" s="11" customFormat="1" ht="15.75">
      <c r="A698" s="1"/>
      <c r="B698" s="1"/>
      <c r="C698" s="1"/>
      <c r="D698" s="117"/>
      <c r="E698" s="137"/>
      <c r="F698" s="1"/>
      <c r="G698" s="1"/>
      <c r="H698" s="1"/>
      <c r="I698" s="1"/>
      <c r="J698" s="1"/>
      <c r="K698" s="1"/>
      <c r="L698" s="146"/>
      <c r="M698" s="1"/>
      <c r="N698" s="1"/>
      <c r="O698" s="1"/>
      <c r="P698" s="10"/>
      <c r="Q698" s="34"/>
      <c r="R698" s="34"/>
      <c r="W698" s="55"/>
    </row>
    <row r="699" spans="1:23" s="11" customFormat="1" ht="15.75">
      <c r="A699" s="1"/>
      <c r="B699" s="1"/>
      <c r="C699" s="1"/>
      <c r="D699" s="117"/>
      <c r="E699" s="137"/>
      <c r="F699" s="1"/>
      <c r="G699" s="1"/>
      <c r="H699" s="1"/>
      <c r="I699" s="1"/>
      <c r="J699" s="1"/>
      <c r="K699" s="1"/>
      <c r="L699" s="146"/>
      <c r="M699" s="1"/>
      <c r="N699" s="1"/>
      <c r="O699" s="1"/>
      <c r="P699" s="10"/>
      <c r="Q699" s="34"/>
      <c r="R699" s="34"/>
      <c r="W699" s="55"/>
    </row>
    <row r="700" spans="1:23" s="11" customFormat="1" ht="15.75">
      <c r="A700" s="1"/>
      <c r="B700" s="1"/>
      <c r="C700" s="1"/>
      <c r="D700" s="117"/>
      <c r="E700" s="137"/>
      <c r="F700" s="1"/>
      <c r="G700" s="1"/>
      <c r="H700" s="1"/>
      <c r="I700" s="1"/>
      <c r="J700" s="1"/>
      <c r="K700" s="1"/>
      <c r="L700" s="146"/>
      <c r="M700" s="1"/>
      <c r="N700" s="1"/>
      <c r="O700" s="1"/>
      <c r="P700" s="10"/>
      <c r="Q700" s="34"/>
      <c r="R700" s="34"/>
      <c r="W700" s="55"/>
    </row>
    <row r="701" spans="1:23" s="11" customFormat="1" ht="15.75">
      <c r="A701" s="1"/>
      <c r="B701" s="1"/>
      <c r="C701" s="1"/>
      <c r="D701" s="117"/>
      <c r="E701" s="137"/>
      <c r="F701" s="1"/>
      <c r="G701" s="1"/>
      <c r="H701" s="1"/>
      <c r="I701" s="1"/>
      <c r="J701" s="1"/>
      <c r="K701" s="1"/>
      <c r="L701" s="146"/>
      <c r="M701" s="1"/>
      <c r="N701" s="1"/>
      <c r="O701" s="1"/>
      <c r="P701" s="10"/>
      <c r="Q701" s="34"/>
      <c r="R701" s="34"/>
      <c r="W701" s="55"/>
    </row>
    <row r="702" spans="1:23" s="11" customFormat="1" ht="15.75">
      <c r="A702" s="1"/>
      <c r="B702" s="1"/>
      <c r="C702" s="1"/>
      <c r="D702" s="117"/>
      <c r="E702" s="137"/>
      <c r="F702" s="1"/>
      <c r="G702" s="1"/>
      <c r="H702" s="1"/>
      <c r="I702" s="1"/>
      <c r="J702" s="1"/>
      <c r="K702" s="1"/>
      <c r="L702" s="146"/>
      <c r="M702" s="1"/>
      <c r="N702" s="1"/>
      <c r="O702" s="1"/>
      <c r="P702" s="10"/>
      <c r="Q702" s="34"/>
      <c r="R702" s="34"/>
      <c r="W702" s="55"/>
    </row>
    <row r="703" spans="1:23" s="11" customFormat="1" ht="15.75">
      <c r="A703" s="1"/>
      <c r="B703" s="1"/>
      <c r="C703" s="1"/>
      <c r="D703" s="117"/>
      <c r="E703" s="137"/>
      <c r="F703" s="1"/>
      <c r="G703" s="1"/>
      <c r="H703" s="1"/>
      <c r="I703" s="1"/>
      <c r="J703" s="1"/>
      <c r="K703" s="1"/>
      <c r="L703" s="146"/>
      <c r="M703" s="1"/>
      <c r="N703" s="1"/>
      <c r="O703" s="1"/>
      <c r="P703" s="10"/>
      <c r="Q703" s="34"/>
      <c r="R703" s="34"/>
      <c r="W703" s="55"/>
    </row>
    <row r="704" spans="1:23" s="11" customFormat="1" ht="15.75">
      <c r="A704" s="1"/>
      <c r="B704" s="1"/>
      <c r="C704" s="1"/>
      <c r="D704" s="117"/>
      <c r="E704" s="137"/>
      <c r="F704" s="1"/>
      <c r="G704" s="1"/>
      <c r="H704" s="1"/>
      <c r="I704" s="1"/>
      <c r="J704" s="1"/>
      <c r="K704" s="1"/>
      <c r="L704" s="146"/>
      <c r="M704" s="1"/>
      <c r="N704" s="1"/>
      <c r="O704" s="1"/>
      <c r="P704" s="10"/>
      <c r="Q704" s="34"/>
      <c r="R704" s="34"/>
      <c r="W704" s="55"/>
    </row>
    <row r="705" spans="1:23" s="11" customFormat="1" ht="15.75">
      <c r="A705" s="1"/>
      <c r="B705" s="1"/>
      <c r="C705" s="1"/>
      <c r="D705" s="117"/>
      <c r="E705" s="137"/>
      <c r="F705" s="1"/>
      <c r="G705" s="1"/>
      <c r="H705" s="1"/>
      <c r="I705" s="1"/>
      <c r="J705" s="1"/>
      <c r="K705" s="1"/>
      <c r="L705" s="146"/>
      <c r="M705" s="1"/>
      <c r="N705" s="1"/>
      <c r="O705" s="1"/>
      <c r="P705" s="10"/>
      <c r="Q705" s="34"/>
      <c r="R705" s="34"/>
      <c r="W705" s="55"/>
    </row>
    <row r="706" spans="1:23" s="11" customFormat="1" ht="15.75">
      <c r="A706" s="1"/>
      <c r="B706" s="1"/>
      <c r="C706" s="1"/>
      <c r="D706" s="117"/>
      <c r="E706" s="137"/>
      <c r="F706" s="1"/>
      <c r="G706" s="1"/>
      <c r="H706" s="1"/>
      <c r="I706" s="1"/>
      <c r="J706" s="1"/>
      <c r="K706" s="1"/>
      <c r="L706" s="146"/>
      <c r="M706" s="1"/>
      <c r="N706" s="1"/>
      <c r="O706" s="1"/>
      <c r="P706" s="10"/>
      <c r="Q706" s="34"/>
      <c r="R706" s="34"/>
      <c r="W706" s="55"/>
    </row>
    <row r="707" spans="1:23" s="11" customFormat="1" ht="15.75">
      <c r="A707" s="1"/>
      <c r="B707" s="1"/>
      <c r="C707" s="1"/>
      <c r="D707" s="117"/>
      <c r="E707" s="137"/>
      <c r="F707" s="1"/>
      <c r="G707" s="1"/>
      <c r="H707" s="1"/>
      <c r="I707" s="1"/>
      <c r="J707" s="1"/>
      <c r="K707" s="1"/>
      <c r="L707" s="146"/>
      <c r="M707" s="1"/>
      <c r="N707" s="1"/>
      <c r="O707" s="1"/>
      <c r="P707" s="10"/>
      <c r="Q707" s="34"/>
      <c r="R707" s="34"/>
      <c r="W707" s="55"/>
    </row>
    <row r="708" spans="1:23" s="11" customFormat="1" ht="15.75">
      <c r="A708" s="1"/>
      <c r="B708" s="1"/>
      <c r="C708" s="1"/>
      <c r="D708" s="117"/>
      <c r="E708" s="137"/>
      <c r="F708" s="1"/>
      <c r="G708" s="1"/>
      <c r="H708" s="1"/>
      <c r="I708" s="1"/>
      <c r="J708" s="1"/>
      <c r="K708" s="1"/>
      <c r="L708" s="146"/>
      <c r="M708" s="1"/>
      <c r="N708" s="1"/>
      <c r="O708" s="1"/>
      <c r="P708" s="10"/>
      <c r="Q708" s="34"/>
      <c r="R708" s="34"/>
      <c r="W708" s="55"/>
    </row>
    <row r="709" spans="1:23" s="11" customFormat="1" ht="15.75">
      <c r="A709" s="1"/>
      <c r="B709" s="1"/>
      <c r="C709" s="1"/>
      <c r="D709" s="117"/>
      <c r="E709" s="137"/>
      <c r="F709" s="1"/>
      <c r="G709" s="1"/>
      <c r="H709" s="1"/>
      <c r="I709" s="1"/>
      <c r="J709" s="1"/>
      <c r="K709" s="1"/>
      <c r="L709" s="146"/>
      <c r="M709" s="1"/>
      <c r="N709" s="1"/>
      <c r="O709" s="1"/>
      <c r="P709" s="10"/>
      <c r="Q709" s="34"/>
      <c r="R709" s="34"/>
      <c r="W709" s="55"/>
    </row>
    <row r="710" spans="1:23" s="11" customFormat="1" ht="15.75">
      <c r="A710" s="1"/>
      <c r="B710" s="1"/>
      <c r="C710" s="1"/>
      <c r="D710" s="117"/>
      <c r="E710" s="137"/>
      <c r="F710" s="1"/>
      <c r="G710" s="1"/>
      <c r="H710" s="1"/>
      <c r="I710" s="1"/>
      <c r="J710" s="1"/>
      <c r="K710" s="1"/>
      <c r="L710" s="146"/>
      <c r="M710" s="1"/>
      <c r="N710" s="1"/>
      <c r="O710" s="1"/>
      <c r="P710" s="10"/>
      <c r="Q710" s="34"/>
      <c r="R710" s="34"/>
      <c r="W710" s="55"/>
    </row>
    <row r="711" spans="1:23" s="11" customFormat="1" ht="15.75">
      <c r="A711" s="1"/>
      <c r="B711" s="1"/>
      <c r="C711" s="1"/>
      <c r="D711" s="117"/>
      <c r="E711" s="137"/>
      <c r="F711" s="1"/>
      <c r="G711" s="1"/>
      <c r="H711" s="1"/>
      <c r="I711" s="1"/>
      <c r="J711" s="1"/>
      <c r="K711" s="1"/>
      <c r="L711" s="146"/>
      <c r="M711" s="1"/>
      <c r="N711" s="1"/>
      <c r="O711" s="1"/>
      <c r="P711" s="10"/>
      <c r="Q711" s="34"/>
      <c r="R711" s="34"/>
      <c r="W711" s="55"/>
    </row>
    <row r="712" spans="1:23" s="11" customFormat="1" ht="15.75">
      <c r="A712" s="1"/>
      <c r="B712" s="1"/>
      <c r="C712" s="1"/>
      <c r="D712" s="117"/>
      <c r="E712" s="137"/>
      <c r="F712" s="1"/>
      <c r="G712" s="1"/>
      <c r="H712" s="1"/>
      <c r="I712" s="1"/>
      <c r="J712" s="1"/>
      <c r="K712" s="1"/>
      <c r="L712" s="146"/>
      <c r="M712" s="1"/>
      <c r="N712" s="1"/>
      <c r="O712" s="1"/>
      <c r="P712" s="10"/>
      <c r="Q712" s="34"/>
      <c r="R712" s="34"/>
      <c r="W712" s="55"/>
    </row>
    <row r="713" spans="1:23" s="11" customFormat="1" ht="15.75">
      <c r="A713" s="1"/>
      <c r="B713" s="1"/>
      <c r="C713" s="1"/>
      <c r="D713" s="117"/>
      <c r="E713" s="137"/>
      <c r="F713" s="1"/>
      <c r="G713" s="1"/>
      <c r="H713" s="1"/>
      <c r="I713" s="1"/>
      <c r="J713" s="1"/>
      <c r="K713" s="1"/>
      <c r="L713" s="146"/>
      <c r="M713" s="1"/>
      <c r="N713" s="1"/>
      <c r="O713" s="1"/>
      <c r="P713" s="10"/>
      <c r="Q713" s="34"/>
      <c r="R713" s="34"/>
      <c r="W713" s="55"/>
    </row>
    <row r="714" spans="1:23" s="11" customFormat="1" ht="15.75">
      <c r="A714" s="1"/>
      <c r="B714" s="1"/>
      <c r="C714" s="1"/>
      <c r="D714" s="117"/>
      <c r="E714" s="137"/>
      <c r="F714" s="1"/>
      <c r="G714" s="1"/>
      <c r="H714" s="1"/>
      <c r="I714" s="1"/>
      <c r="J714" s="1"/>
      <c r="K714" s="1"/>
      <c r="L714" s="146"/>
      <c r="M714" s="1"/>
      <c r="N714" s="1"/>
      <c r="O714" s="1"/>
      <c r="P714" s="10"/>
      <c r="Q714" s="34"/>
      <c r="R714" s="34"/>
      <c r="W714" s="55"/>
    </row>
    <row r="715" spans="1:23" s="11" customFormat="1" ht="15.75">
      <c r="A715" s="1"/>
      <c r="B715" s="1"/>
      <c r="C715" s="1"/>
      <c r="D715" s="117"/>
      <c r="E715" s="137"/>
      <c r="F715" s="1"/>
      <c r="G715" s="1"/>
      <c r="H715" s="1"/>
      <c r="I715" s="1"/>
      <c r="J715" s="1"/>
      <c r="K715" s="1"/>
      <c r="L715" s="146"/>
      <c r="M715" s="1"/>
      <c r="N715" s="1"/>
      <c r="O715" s="1"/>
      <c r="P715" s="10"/>
      <c r="Q715" s="34"/>
      <c r="R715" s="34"/>
      <c r="W715" s="55"/>
    </row>
    <row r="716" spans="1:23" s="11" customFormat="1" ht="15.75">
      <c r="A716" s="1"/>
      <c r="B716" s="1"/>
      <c r="C716" s="1"/>
      <c r="D716" s="117"/>
      <c r="E716" s="137"/>
      <c r="F716" s="1"/>
      <c r="G716" s="1"/>
      <c r="H716" s="1"/>
      <c r="I716" s="1"/>
      <c r="J716" s="1"/>
      <c r="K716" s="1"/>
      <c r="L716" s="146"/>
      <c r="M716" s="1"/>
      <c r="N716" s="1"/>
      <c r="O716" s="1"/>
      <c r="P716" s="10"/>
      <c r="Q716" s="34"/>
      <c r="R716" s="34"/>
      <c r="W716" s="55"/>
    </row>
    <row r="717" spans="1:23" s="11" customFormat="1" ht="15.75">
      <c r="A717" s="1"/>
      <c r="B717" s="1"/>
      <c r="C717" s="1"/>
      <c r="D717" s="117"/>
      <c r="E717" s="137"/>
      <c r="F717" s="1"/>
      <c r="G717" s="1"/>
      <c r="H717" s="1"/>
      <c r="I717" s="1"/>
      <c r="J717" s="1"/>
      <c r="K717" s="1"/>
      <c r="L717" s="146"/>
      <c r="M717" s="1"/>
      <c r="N717" s="1"/>
      <c r="O717" s="1"/>
      <c r="P717" s="10"/>
      <c r="Q717" s="34"/>
      <c r="R717" s="34"/>
      <c r="W717" s="55"/>
    </row>
    <row r="718" spans="1:23" s="11" customFormat="1" ht="15.75">
      <c r="A718" s="1"/>
      <c r="B718" s="1"/>
      <c r="C718" s="1"/>
      <c r="D718" s="117"/>
      <c r="E718" s="137"/>
      <c r="F718" s="1"/>
      <c r="G718" s="1"/>
      <c r="H718" s="1"/>
      <c r="I718" s="1"/>
      <c r="J718" s="1"/>
      <c r="K718" s="1"/>
      <c r="L718" s="146"/>
      <c r="M718" s="1"/>
      <c r="N718" s="1"/>
      <c r="O718" s="1"/>
      <c r="P718" s="10"/>
      <c r="Q718" s="34"/>
      <c r="R718" s="34"/>
      <c r="W718" s="55"/>
    </row>
    <row r="719" spans="1:23" s="11" customFormat="1" ht="15.75">
      <c r="A719" s="1"/>
      <c r="B719" s="1"/>
      <c r="C719" s="1"/>
      <c r="D719" s="117"/>
      <c r="E719" s="137"/>
      <c r="F719" s="1"/>
      <c r="G719" s="1"/>
      <c r="H719" s="1"/>
      <c r="I719" s="1"/>
      <c r="J719" s="1"/>
      <c r="K719" s="1"/>
      <c r="L719" s="146"/>
      <c r="M719" s="1"/>
      <c r="N719" s="1"/>
      <c r="O719" s="1"/>
      <c r="P719" s="10"/>
      <c r="Q719" s="34"/>
      <c r="R719" s="34"/>
      <c r="W719" s="55"/>
    </row>
    <row r="720" spans="1:23" s="11" customFormat="1" ht="15.75">
      <c r="A720" s="1"/>
      <c r="B720" s="1"/>
      <c r="C720" s="1"/>
      <c r="D720" s="117"/>
      <c r="E720" s="137"/>
      <c r="F720" s="1"/>
      <c r="G720" s="1"/>
      <c r="H720" s="1"/>
      <c r="I720" s="1"/>
      <c r="J720" s="1"/>
      <c r="K720" s="1"/>
      <c r="L720" s="146"/>
      <c r="M720" s="1"/>
      <c r="N720" s="1"/>
      <c r="O720" s="1"/>
      <c r="P720" s="10"/>
      <c r="Q720" s="34"/>
      <c r="R720" s="34"/>
      <c r="W720" s="55"/>
    </row>
    <row r="721" spans="1:23" s="11" customFormat="1" ht="15.75">
      <c r="A721" s="1"/>
      <c r="B721" s="1"/>
      <c r="C721" s="1"/>
      <c r="D721" s="117"/>
      <c r="E721" s="137"/>
      <c r="F721" s="1"/>
      <c r="G721" s="1"/>
      <c r="H721" s="1"/>
      <c r="I721" s="1"/>
      <c r="J721" s="1"/>
      <c r="K721" s="1"/>
      <c r="L721" s="146"/>
      <c r="M721" s="1"/>
      <c r="N721" s="1"/>
      <c r="O721" s="1"/>
      <c r="P721" s="10"/>
      <c r="Q721" s="34"/>
      <c r="R721" s="34"/>
      <c r="W721" s="55"/>
    </row>
    <row r="722" spans="1:23" s="11" customFormat="1" ht="15.75">
      <c r="A722" s="1"/>
      <c r="B722" s="1"/>
      <c r="C722" s="1"/>
      <c r="D722" s="117"/>
      <c r="E722" s="137"/>
      <c r="F722" s="1"/>
      <c r="G722" s="1"/>
      <c r="H722" s="1"/>
      <c r="I722" s="1"/>
      <c r="J722" s="1"/>
      <c r="K722" s="1"/>
      <c r="L722" s="146"/>
      <c r="M722" s="1"/>
      <c r="N722" s="1"/>
      <c r="O722" s="1"/>
      <c r="P722" s="10"/>
      <c r="Q722" s="34"/>
      <c r="R722" s="34"/>
      <c r="W722" s="55"/>
    </row>
    <row r="723" spans="1:23" s="11" customFormat="1" ht="15.75">
      <c r="A723" s="1"/>
      <c r="B723" s="1"/>
      <c r="C723" s="1"/>
      <c r="D723" s="117"/>
      <c r="E723" s="137"/>
      <c r="F723" s="1"/>
      <c r="G723" s="1"/>
      <c r="H723" s="1"/>
      <c r="I723" s="1"/>
      <c r="J723" s="1"/>
      <c r="K723" s="1"/>
      <c r="L723" s="146"/>
      <c r="M723" s="1"/>
      <c r="N723" s="1"/>
      <c r="O723" s="1"/>
      <c r="P723" s="10"/>
      <c r="Q723" s="34"/>
      <c r="R723" s="34"/>
      <c r="W723" s="55"/>
    </row>
    <row r="724" spans="1:23" s="11" customFormat="1" ht="15.75">
      <c r="A724" s="1"/>
      <c r="B724" s="1"/>
      <c r="C724" s="1"/>
      <c r="D724" s="117"/>
      <c r="E724" s="137"/>
      <c r="F724" s="1"/>
      <c r="G724" s="1"/>
      <c r="H724" s="1"/>
      <c r="I724" s="1"/>
      <c r="J724" s="1"/>
      <c r="K724" s="1"/>
      <c r="L724" s="146"/>
      <c r="M724" s="1"/>
      <c r="N724" s="1"/>
      <c r="O724" s="1"/>
      <c r="P724" s="10"/>
      <c r="Q724" s="34"/>
      <c r="R724" s="34"/>
      <c r="W724" s="55"/>
    </row>
    <row r="725" spans="1:23" s="11" customFormat="1" ht="15.75">
      <c r="A725" s="1"/>
      <c r="B725" s="1"/>
      <c r="C725" s="1"/>
      <c r="D725" s="117"/>
      <c r="E725" s="137"/>
      <c r="F725" s="1"/>
      <c r="G725" s="1"/>
      <c r="H725" s="1"/>
      <c r="I725" s="1"/>
      <c r="J725" s="1"/>
      <c r="K725" s="1"/>
      <c r="L725" s="146"/>
      <c r="M725" s="1"/>
      <c r="N725" s="1"/>
      <c r="O725" s="1"/>
      <c r="P725" s="10"/>
      <c r="Q725" s="34"/>
      <c r="R725" s="34"/>
      <c r="W725" s="55"/>
    </row>
    <row r="726" spans="1:23" s="11" customFormat="1" ht="15.75">
      <c r="A726" s="1"/>
      <c r="B726" s="1"/>
      <c r="C726" s="1"/>
      <c r="D726" s="117"/>
      <c r="E726" s="137"/>
      <c r="F726" s="1"/>
      <c r="G726" s="1"/>
      <c r="H726" s="1"/>
      <c r="I726" s="1"/>
      <c r="J726" s="1"/>
      <c r="K726" s="1"/>
      <c r="L726" s="146"/>
      <c r="M726" s="1"/>
      <c r="N726" s="1"/>
      <c r="O726" s="1"/>
      <c r="P726" s="10"/>
      <c r="Q726" s="34"/>
      <c r="R726" s="34"/>
      <c r="W726" s="55"/>
    </row>
    <row r="727" spans="1:23" s="11" customFormat="1" ht="15.75">
      <c r="A727" s="1"/>
      <c r="B727" s="1"/>
      <c r="C727" s="1"/>
      <c r="D727" s="117"/>
      <c r="E727" s="137"/>
      <c r="F727" s="1"/>
      <c r="G727" s="1"/>
      <c r="H727" s="1"/>
      <c r="I727" s="1"/>
      <c r="J727" s="1"/>
      <c r="K727" s="1"/>
      <c r="L727" s="146"/>
      <c r="M727" s="1"/>
      <c r="N727" s="1"/>
      <c r="O727" s="1"/>
      <c r="P727" s="10"/>
      <c r="Q727" s="34"/>
      <c r="R727" s="34"/>
      <c r="W727" s="55"/>
    </row>
    <row r="728" spans="1:23" s="11" customFormat="1" ht="15.75">
      <c r="A728" s="1"/>
      <c r="B728" s="1"/>
      <c r="C728" s="1"/>
      <c r="D728" s="117"/>
      <c r="E728" s="137"/>
      <c r="F728" s="1"/>
      <c r="G728" s="1"/>
      <c r="H728" s="1"/>
      <c r="I728" s="1"/>
      <c r="J728" s="1"/>
      <c r="K728" s="1"/>
      <c r="L728" s="146"/>
      <c r="M728" s="1"/>
      <c r="N728" s="1"/>
      <c r="O728" s="1"/>
      <c r="P728" s="10"/>
      <c r="Q728" s="34"/>
      <c r="R728" s="34"/>
      <c r="W728" s="55"/>
    </row>
    <row r="729" spans="1:23" s="11" customFormat="1" ht="15.75">
      <c r="A729" s="1"/>
      <c r="B729" s="1"/>
      <c r="C729" s="1"/>
      <c r="D729" s="117"/>
      <c r="E729" s="137"/>
      <c r="F729" s="1"/>
      <c r="G729" s="1"/>
      <c r="H729" s="1"/>
      <c r="I729" s="1"/>
      <c r="J729" s="1"/>
      <c r="K729" s="1"/>
      <c r="L729" s="146"/>
      <c r="M729" s="1"/>
      <c r="N729" s="1"/>
      <c r="O729" s="1"/>
      <c r="P729" s="10"/>
      <c r="Q729" s="34"/>
      <c r="R729" s="34"/>
      <c r="W729" s="55"/>
    </row>
    <row r="730" spans="1:23" s="11" customFormat="1" ht="15.75">
      <c r="A730" s="1"/>
      <c r="B730" s="1"/>
      <c r="C730" s="1"/>
      <c r="D730" s="117"/>
      <c r="E730" s="137"/>
      <c r="F730" s="1"/>
      <c r="G730" s="1"/>
      <c r="H730" s="1"/>
      <c r="I730" s="1"/>
      <c r="J730" s="1"/>
      <c r="K730" s="1"/>
      <c r="L730" s="146"/>
      <c r="M730" s="1"/>
      <c r="N730" s="1"/>
      <c r="O730" s="1"/>
      <c r="P730" s="10"/>
      <c r="Q730" s="34"/>
      <c r="R730" s="34"/>
      <c r="W730" s="55"/>
    </row>
    <row r="731" spans="1:23" s="11" customFormat="1" ht="15.75">
      <c r="A731" s="1"/>
      <c r="B731" s="1"/>
      <c r="C731" s="1"/>
      <c r="D731" s="117"/>
      <c r="E731" s="137"/>
      <c r="F731" s="1"/>
      <c r="G731" s="1"/>
      <c r="H731" s="1"/>
      <c r="I731" s="1"/>
      <c r="J731" s="1"/>
      <c r="K731" s="1"/>
      <c r="L731" s="146"/>
      <c r="M731" s="1"/>
      <c r="N731" s="1"/>
      <c r="O731" s="1"/>
      <c r="P731" s="10"/>
      <c r="Q731" s="34"/>
      <c r="R731" s="34"/>
      <c r="W731" s="55"/>
    </row>
    <row r="732" spans="1:23" s="11" customFormat="1" ht="15.75">
      <c r="A732" s="1"/>
      <c r="B732" s="1"/>
      <c r="C732" s="1"/>
      <c r="D732" s="117"/>
      <c r="E732" s="137"/>
      <c r="F732" s="1"/>
      <c r="G732" s="1"/>
      <c r="H732" s="1"/>
      <c r="I732" s="1"/>
      <c r="J732" s="1"/>
      <c r="K732" s="1"/>
      <c r="L732" s="146"/>
      <c r="M732" s="1"/>
      <c r="N732" s="1"/>
      <c r="O732" s="1"/>
      <c r="P732" s="10"/>
      <c r="Q732" s="34"/>
      <c r="R732" s="34"/>
      <c r="W732" s="55"/>
    </row>
    <row r="733" spans="1:23" s="11" customFormat="1" ht="15.75">
      <c r="A733" s="1"/>
      <c r="B733" s="1"/>
      <c r="C733" s="1"/>
      <c r="D733" s="117"/>
      <c r="E733" s="137"/>
      <c r="F733" s="1"/>
      <c r="G733" s="1"/>
      <c r="H733" s="1"/>
      <c r="I733" s="1"/>
      <c r="J733" s="1"/>
      <c r="K733" s="1"/>
      <c r="L733" s="146"/>
      <c r="M733" s="1"/>
      <c r="N733" s="1"/>
      <c r="O733" s="1"/>
      <c r="P733" s="10"/>
      <c r="Q733" s="34"/>
      <c r="R733" s="34"/>
      <c r="W733" s="55"/>
    </row>
    <row r="734" spans="1:23" s="11" customFormat="1" ht="15.75">
      <c r="A734" s="1"/>
      <c r="B734" s="1"/>
      <c r="C734" s="1"/>
      <c r="D734" s="117"/>
      <c r="E734" s="137"/>
      <c r="F734" s="1"/>
      <c r="G734" s="1"/>
      <c r="H734" s="1"/>
      <c r="I734" s="1"/>
      <c r="J734" s="1"/>
      <c r="K734" s="1"/>
      <c r="L734" s="146"/>
      <c r="M734" s="1"/>
      <c r="N734" s="1"/>
      <c r="O734" s="1"/>
      <c r="P734" s="10"/>
      <c r="Q734" s="34"/>
      <c r="R734" s="34"/>
      <c r="W734" s="55"/>
    </row>
    <row r="735" spans="1:23" s="11" customFormat="1" ht="15.75">
      <c r="A735" s="1"/>
      <c r="B735" s="1"/>
      <c r="C735" s="1"/>
      <c r="D735" s="117"/>
      <c r="E735" s="137"/>
      <c r="F735" s="1"/>
      <c r="G735" s="1"/>
      <c r="H735" s="1"/>
      <c r="I735" s="1"/>
      <c r="J735" s="1"/>
      <c r="K735" s="1"/>
      <c r="L735" s="146"/>
      <c r="M735" s="1"/>
      <c r="N735" s="1"/>
      <c r="O735" s="1"/>
      <c r="P735" s="10"/>
      <c r="Q735" s="34"/>
      <c r="R735" s="34"/>
      <c r="W735" s="55"/>
    </row>
    <row r="736" spans="1:23" s="11" customFormat="1" ht="15.75">
      <c r="A736" s="1"/>
      <c r="B736" s="1"/>
      <c r="C736" s="1"/>
      <c r="D736" s="117"/>
      <c r="E736" s="137"/>
      <c r="F736" s="1"/>
      <c r="G736" s="1"/>
      <c r="H736" s="1"/>
      <c r="I736" s="1"/>
      <c r="J736" s="1"/>
      <c r="K736" s="1"/>
      <c r="L736" s="146"/>
      <c r="M736" s="1"/>
      <c r="N736" s="1"/>
      <c r="O736" s="1"/>
      <c r="P736" s="10"/>
      <c r="Q736" s="34"/>
      <c r="R736" s="34"/>
      <c r="W736" s="55"/>
    </row>
    <row r="737" spans="1:23" s="11" customFormat="1" ht="15.75">
      <c r="A737" s="1"/>
      <c r="B737" s="1"/>
      <c r="C737" s="1"/>
      <c r="D737" s="117"/>
      <c r="E737" s="137"/>
      <c r="F737" s="1"/>
      <c r="G737" s="1"/>
      <c r="H737" s="1"/>
      <c r="I737" s="1"/>
      <c r="J737" s="1"/>
      <c r="K737" s="1"/>
      <c r="L737" s="146"/>
      <c r="M737" s="1"/>
      <c r="N737" s="1"/>
      <c r="O737" s="1"/>
      <c r="P737" s="10"/>
      <c r="Q737" s="34"/>
      <c r="R737" s="34"/>
      <c r="W737" s="55"/>
    </row>
    <row r="738" spans="1:23" s="11" customFormat="1" ht="15.75">
      <c r="A738" s="1"/>
      <c r="B738" s="1"/>
      <c r="C738" s="1"/>
      <c r="D738" s="117"/>
      <c r="E738" s="137"/>
      <c r="F738" s="1"/>
      <c r="G738" s="1"/>
      <c r="H738" s="1"/>
      <c r="I738" s="1"/>
      <c r="J738" s="1"/>
      <c r="K738" s="1"/>
      <c r="L738" s="146"/>
      <c r="M738" s="1"/>
      <c r="N738" s="1"/>
      <c r="O738" s="1"/>
      <c r="P738" s="10"/>
      <c r="Q738" s="34"/>
      <c r="R738" s="34"/>
      <c r="W738" s="55"/>
    </row>
    <row r="739" spans="1:23" s="11" customFormat="1" ht="15.75">
      <c r="A739" s="1"/>
      <c r="B739" s="1"/>
      <c r="C739" s="1"/>
      <c r="D739" s="117"/>
      <c r="E739" s="137"/>
      <c r="F739" s="1"/>
      <c r="G739" s="1"/>
      <c r="H739" s="1"/>
      <c r="I739" s="1"/>
      <c r="J739" s="1"/>
      <c r="K739" s="1"/>
      <c r="L739" s="146"/>
      <c r="M739" s="1"/>
      <c r="N739" s="1"/>
      <c r="O739" s="1"/>
      <c r="P739" s="10"/>
      <c r="Q739" s="34"/>
      <c r="R739" s="34"/>
      <c r="W739" s="55"/>
    </row>
    <row r="740" spans="1:23" s="11" customFormat="1" ht="15.75">
      <c r="A740" s="1"/>
      <c r="B740" s="1"/>
      <c r="C740" s="1"/>
      <c r="D740" s="117"/>
      <c r="E740" s="137"/>
      <c r="F740" s="1"/>
      <c r="G740" s="1"/>
      <c r="H740" s="1"/>
      <c r="I740" s="1"/>
      <c r="J740" s="1"/>
      <c r="K740" s="1"/>
      <c r="L740" s="146"/>
      <c r="M740" s="1"/>
      <c r="N740" s="1"/>
      <c r="O740" s="1"/>
      <c r="P740" s="10"/>
      <c r="Q740" s="34"/>
      <c r="R740" s="34"/>
      <c r="W740" s="55"/>
    </row>
    <row r="741" spans="1:23" s="11" customFormat="1" ht="15.75">
      <c r="A741" s="1"/>
      <c r="B741" s="1"/>
      <c r="C741" s="1"/>
      <c r="D741" s="117"/>
      <c r="E741" s="137"/>
      <c r="F741" s="1"/>
      <c r="G741" s="1"/>
      <c r="H741" s="1"/>
      <c r="I741" s="1"/>
      <c r="J741" s="1"/>
      <c r="K741" s="1"/>
      <c r="L741" s="146"/>
      <c r="M741" s="1"/>
      <c r="N741" s="1"/>
      <c r="O741" s="1"/>
      <c r="P741" s="10"/>
      <c r="Q741" s="34"/>
      <c r="R741" s="34"/>
      <c r="W741" s="55"/>
    </row>
    <row r="742" spans="1:23" s="11" customFormat="1" ht="15.75">
      <c r="A742" s="1"/>
      <c r="B742" s="1"/>
      <c r="C742" s="1"/>
      <c r="D742" s="117"/>
      <c r="E742" s="137"/>
      <c r="F742" s="1"/>
      <c r="G742" s="1"/>
      <c r="H742" s="1"/>
      <c r="I742" s="1"/>
      <c r="J742" s="1"/>
      <c r="K742" s="1"/>
      <c r="L742" s="146"/>
      <c r="M742" s="1"/>
      <c r="N742" s="1"/>
      <c r="O742" s="1"/>
      <c r="P742" s="10"/>
      <c r="Q742" s="34"/>
      <c r="R742" s="34"/>
      <c r="W742" s="55"/>
    </row>
    <row r="743" spans="1:23" s="11" customFormat="1" ht="15.75">
      <c r="A743" s="1"/>
      <c r="B743" s="1"/>
      <c r="C743" s="1"/>
      <c r="D743" s="117"/>
      <c r="E743" s="137"/>
      <c r="F743" s="1"/>
      <c r="G743" s="1"/>
      <c r="H743" s="1"/>
      <c r="I743" s="1"/>
      <c r="J743" s="1"/>
      <c r="K743" s="1"/>
      <c r="L743" s="146"/>
      <c r="M743" s="1"/>
      <c r="N743" s="1"/>
      <c r="O743" s="1"/>
      <c r="P743" s="10"/>
      <c r="Q743" s="34"/>
      <c r="R743" s="34"/>
      <c r="W743" s="55"/>
    </row>
    <row r="744" spans="1:23" s="11" customFormat="1" ht="15.75">
      <c r="A744" s="1"/>
      <c r="B744" s="1"/>
      <c r="C744" s="1"/>
      <c r="D744" s="117"/>
      <c r="E744" s="137"/>
      <c r="F744" s="1"/>
      <c r="G744" s="1"/>
      <c r="H744" s="1"/>
      <c r="I744" s="1"/>
      <c r="J744" s="1"/>
      <c r="K744" s="1"/>
      <c r="L744" s="146"/>
      <c r="M744" s="1"/>
      <c r="N744" s="1"/>
      <c r="O744" s="1"/>
      <c r="P744" s="10"/>
      <c r="Q744" s="34"/>
      <c r="R744" s="34"/>
      <c r="W744" s="55"/>
    </row>
    <row r="745" spans="1:23" s="11" customFormat="1" ht="15.75">
      <c r="A745" s="1"/>
      <c r="B745" s="1"/>
      <c r="C745" s="1"/>
      <c r="D745" s="117"/>
      <c r="E745" s="137"/>
      <c r="F745" s="1"/>
      <c r="G745" s="1"/>
      <c r="H745" s="1"/>
      <c r="I745" s="1"/>
      <c r="J745" s="1"/>
      <c r="K745" s="1"/>
      <c r="L745" s="146"/>
      <c r="M745" s="1"/>
      <c r="N745" s="1"/>
      <c r="O745" s="1"/>
      <c r="P745" s="10"/>
      <c r="Q745" s="34"/>
      <c r="R745" s="34"/>
      <c r="W745" s="55"/>
    </row>
    <row r="746" spans="1:23" s="11" customFormat="1" ht="15.75">
      <c r="A746" s="1"/>
      <c r="B746" s="1"/>
      <c r="C746" s="1"/>
      <c r="D746" s="117"/>
      <c r="E746" s="137"/>
      <c r="F746" s="1"/>
      <c r="G746" s="1"/>
      <c r="H746" s="1"/>
      <c r="I746" s="1"/>
      <c r="J746" s="1"/>
      <c r="K746" s="1"/>
      <c r="L746" s="146"/>
      <c r="M746" s="1"/>
      <c r="N746" s="1"/>
      <c r="O746" s="1"/>
      <c r="P746" s="10"/>
      <c r="Q746" s="34"/>
      <c r="R746" s="34"/>
      <c r="W746" s="55"/>
    </row>
    <row r="747" spans="1:23" s="11" customFormat="1" ht="15.75">
      <c r="A747" s="1"/>
      <c r="B747" s="1"/>
      <c r="C747" s="1"/>
      <c r="D747" s="117"/>
      <c r="E747" s="137"/>
      <c r="F747" s="1"/>
      <c r="G747" s="1"/>
      <c r="H747" s="1"/>
      <c r="I747" s="1"/>
      <c r="J747" s="1"/>
      <c r="K747" s="1"/>
      <c r="L747" s="146"/>
      <c r="M747" s="1"/>
      <c r="N747" s="1"/>
      <c r="O747" s="1"/>
      <c r="P747" s="10"/>
      <c r="Q747" s="34"/>
      <c r="R747" s="34"/>
      <c r="W747" s="55"/>
    </row>
    <row r="748" spans="1:23" s="11" customFormat="1" ht="15.75">
      <c r="A748" s="1"/>
      <c r="B748" s="1"/>
      <c r="C748" s="1"/>
      <c r="D748" s="117"/>
      <c r="E748" s="137"/>
      <c r="F748" s="1"/>
      <c r="G748" s="1"/>
      <c r="H748" s="1"/>
      <c r="I748" s="1"/>
      <c r="J748" s="1"/>
      <c r="K748" s="1"/>
      <c r="L748" s="146"/>
      <c r="M748" s="1"/>
      <c r="N748" s="1"/>
      <c r="O748" s="1"/>
      <c r="P748" s="10"/>
      <c r="Q748" s="34"/>
      <c r="R748" s="34"/>
      <c r="W748" s="55"/>
    </row>
    <row r="749" spans="1:23" s="11" customFormat="1" ht="15.75">
      <c r="A749" s="1"/>
      <c r="B749" s="1"/>
      <c r="C749" s="1"/>
      <c r="D749" s="117"/>
      <c r="E749" s="137"/>
      <c r="F749" s="1"/>
      <c r="G749" s="1"/>
      <c r="H749" s="1"/>
      <c r="I749" s="1"/>
      <c r="J749" s="1"/>
      <c r="K749" s="1"/>
      <c r="L749" s="146"/>
      <c r="M749" s="1"/>
      <c r="N749" s="1"/>
      <c r="O749" s="1"/>
      <c r="P749" s="10"/>
      <c r="Q749" s="34"/>
      <c r="R749" s="34"/>
      <c r="W749" s="55"/>
    </row>
    <row r="750" spans="1:23" s="11" customFormat="1" ht="15.75">
      <c r="A750" s="1"/>
      <c r="B750" s="1"/>
      <c r="C750" s="1"/>
      <c r="D750" s="117"/>
      <c r="E750" s="137"/>
      <c r="F750" s="1"/>
      <c r="G750" s="1"/>
      <c r="H750" s="1"/>
      <c r="I750" s="1"/>
      <c r="J750" s="1"/>
      <c r="K750" s="1"/>
      <c r="L750" s="146"/>
      <c r="M750" s="1"/>
      <c r="N750" s="1"/>
      <c r="O750" s="1"/>
      <c r="P750" s="10"/>
      <c r="Q750" s="34"/>
      <c r="R750" s="34"/>
      <c r="W750" s="55"/>
    </row>
    <row r="751" spans="1:23" s="11" customFormat="1" ht="15.75">
      <c r="A751" s="1"/>
      <c r="B751" s="1"/>
      <c r="C751" s="1"/>
      <c r="D751" s="117"/>
      <c r="E751" s="137"/>
      <c r="F751" s="1"/>
      <c r="G751" s="1"/>
      <c r="H751" s="1"/>
      <c r="I751" s="1"/>
      <c r="J751" s="1"/>
      <c r="K751" s="1"/>
      <c r="L751" s="146"/>
      <c r="M751" s="1"/>
      <c r="N751" s="1"/>
      <c r="O751" s="1"/>
      <c r="P751" s="10"/>
      <c r="Q751" s="34"/>
      <c r="R751" s="34"/>
      <c r="W751" s="55"/>
    </row>
    <row r="752" spans="1:23" s="11" customFormat="1" ht="15.75">
      <c r="A752" s="1"/>
      <c r="B752" s="1"/>
      <c r="C752" s="1"/>
      <c r="D752" s="117"/>
      <c r="E752" s="137"/>
      <c r="F752" s="1"/>
      <c r="G752" s="1"/>
      <c r="H752" s="1"/>
      <c r="I752" s="1"/>
      <c r="J752" s="1"/>
      <c r="K752" s="1"/>
      <c r="L752" s="146"/>
      <c r="M752" s="1"/>
      <c r="N752" s="1"/>
      <c r="O752" s="1"/>
      <c r="P752" s="10"/>
      <c r="Q752" s="34"/>
      <c r="R752" s="34"/>
      <c r="W752" s="55"/>
    </row>
    <row r="753" spans="1:23" s="11" customFormat="1" ht="15.75">
      <c r="A753" s="1"/>
      <c r="B753" s="1"/>
      <c r="C753" s="1"/>
      <c r="D753" s="117"/>
      <c r="E753" s="137"/>
      <c r="F753" s="1"/>
      <c r="G753" s="1"/>
      <c r="H753" s="1"/>
      <c r="I753" s="1"/>
      <c r="J753" s="1"/>
      <c r="K753" s="1"/>
      <c r="L753" s="146"/>
      <c r="M753" s="1"/>
      <c r="N753" s="1"/>
      <c r="O753" s="1"/>
      <c r="P753" s="10"/>
      <c r="Q753" s="34"/>
      <c r="R753" s="34"/>
      <c r="W753" s="55"/>
    </row>
    <row r="754" spans="1:23" s="11" customFormat="1" ht="15.75">
      <c r="A754" s="1"/>
      <c r="B754" s="1"/>
      <c r="C754" s="1"/>
      <c r="D754" s="117"/>
      <c r="E754" s="137"/>
      <c r="F754" s="1"/>
      <c r="G754" s="1"/>
      <c r="H754" s="1"/>
      <c r="I754" s="1"/>
      <c r="J754" s="1"/>
      <c r="K754" s="1"/>
      <c r="L754" s="146"/>
      <c r="M754" s="1"/>
      <c r="N754" s="1"/>
      <c r="O754" s="1"/>
      <c r="P754" s="10"/>
      <c r="Q754" s="34"/>
      <c r="R754" s="34"/>
      <c r="W754" s="55"/>
    </row>
    <row r="755" spans="1:23" s="11" customFormat="1" ht="15.75">
      <c r="A755" s="1"/>
      <c r="B755" s="1"/>
      <c r="C755" s="1"/>
      <c r="D755" s="117"/>
      <c r="E755" s="137"/>
      <c r="F755" s="1"/>
      <c r="G755" s="1"/>
      <c r="H755" s="1"/>
      <c r="I755" s="1"/>
      <c r="J755" s="1"/>
      <c r="K755" s="1"/>
      <c r="L755" s="146"/>
      <c r="M755" s="1"/>
      <c r="N755" s="1"/>
      <c r="O755" s="1"/>
      <c r="P755" s="10"/>
      <c r="Q755" s="34"/>
      <c r="R755" s="34"/>
      <c r="W755" s="55"/>
    </row>
    <row r="756" spans="1:23" s="11" customFormat="1" ht="15.75">
      <c r="A756" s="1"/>
      <c r="B756" s="1"/>
      <c r="C756" s="1"/>
      <c r="D756" s="117"/>
      <c r="E756" s="137"/>
      <c r="F756" s="1"/>
      <c r="G756" s="1"/>
      <c r="H756" s="1"/>
      <c r="I756" s="1"/>
      <c r="J756" s="1"/>
      <c r="K756" s="1"/>
      <c r="L756" s="146"/>
      <c r="M756" s="1"/>
      <c r="N756" s="1"/>
      <c r="O756" s="1"/>
      <c r="P756" s="10"/>
      <c r="Q756" s="34"/>
      <c r="R756" s="34"/>
      <c r="W756" s="55"/>
    </row>
    <row r="757" spans="1:23" s="11" customFormat="1" ht="15.75">
      <c r="A757" s="1"/>
      <c r="B757" s="1"/>
      <c r="C757" s="1"/>
      <c r="D757" s="117"/>
      <c r="E757" s="137"/>
      <c r="F757" s="1"/>
      <c r="G757" s="1"/>
      <c r="H757" s="1"/>
      <c r="I757" s="1"/>
      <c r="J757" s="1"/>
      <c r="K757" s="1"/>
      <c r="L757" s="146"/>
      <c r="M757" s="1"/>
      <c r="N757" s="1"/>
      <c r="O757" s="1"/>
      <c r="P757" s="10"/>
      <c r="Q757" s="34"/>
      <c r="R757" s="34"/>
      <c r="W757" s="55"/>
    </row>
    <row r="758" spans="1:23" s="11" customFormat="1" ht="15.75">
      <c r="A758" s="1"/>
      <c r="B758" s="1"/>
      <c r="C758" s="1"/>
      <c r="D758" s="117"/>
      <c r="E758" s="137"/>
      <c r="F758" s="1"/>
      <c r="G758" s="1"/>
      <c r="H758" s="1"/>
      <c r="I758" s="1"/>
      <c r="J758" s="1"/>
      <c r="K758" s="1"/>
      <c r="L758" s="146"/>
      <c r="M758" s="1"/>
      <c r="N758" s="1"/>
      <c r="O758" s="1"/>
      <c r="P758" s="10"/>
      <c r="Q758" s="34"/>
      <c r="R758" s="34"/>
      <c r="W758" s="55"/>
    </row>
    <row r="759" spans="1:23" s="11" customFormat="1" ht="15.75">
      <c r="A759" s="1"/>
      <c r="B759" s="1"/>
      <c r="C759" s="1"/>
      <c r="D759" s="117"/>
      <c r="E759" s="137"/>
      <c r="F759" s="1"/>
      <c r="G759" s="1"/>
      <c r="H759" s="1"/>
      <c r="I759" s="1"/>
      <c r="J759" s="1"/>
      <c r="K759" s="1"/>
      <c r="L759" s="146"/>
      <c r="M759" s="1"/>
      <c r="N759" s="1"/>
      <c r="O759" s="1"/>
      <c r="P759" s="10"/>
      <c r="Q759" s="34"/>
      <c r="R759" s="34"/>
      <c r="W759" s="55"/>
    </row>
    <row r="760" spans="1:23" s="11" customFormat="1" ht="15.75">
      <c r="A760" s="1"/>
      <c r="B760" s="1"/>
      <c r="C760" s="1"/>
      <c r="D760" s="117"/>
      <c r="E760" s="137"/>
      <c r="F760" s="1"/>
      <c r="G760" s="1"/>
      <c r="H760" s="1"/>
      <c r="I760" s="1"/>
      <c r="J760" s="1"/>
      <c r="K760" s="1"/>
      <c r="L760" s="146"/>
      <c r="M760" s="1"/>
      <c r="N760" s="1"/>
      <c r="O760" s="1"/>
      <c r="P760" s="10"/>
      <c r="Q760" s="34"/>
      <c r="R760" s="34"/>
      <c r="W760" s="55"/>
    </row>
    <row r="761" spans="1:23" s="11" customFormat="1" ht="15.75">
      <c r="A761" s="1"/>
      <c r="B761" s="1"/>
      <c r="C761" s="1"/>
      <c r="D761" s="117"/>
      <c r="E761" s="137"/>
      <c r="F761" s="1"/>
      <c r="G761" s="1"/>
      <c r="H761" s="1"/>
      <c r="I761" s="1"/>
      <c r="J761" s="1"/>
      <c r="K761" s="1"/>
      <c r="L761" s="146"/>
      <c r="M761" s="1"/>
      <c r="N761" s="1"/>
      <c r="O761" s="1"/>
      <c r="P761" s="10"/>
      <c r="Q761" s="34"/>
      <c r="R761" s="34"/>
      <c r="W761" s="55"/>
    </row>
    <row r="762" spans="1:23" s="11" customFormat="1" ht="15.75">
      <c r="A762" s="1"/>
      <c r="B762" s="1"/>
      <c r="C762" s="1"/>
      <c r="D762" s="117"/>
      <c r="E762" s="137"/>
      <c r="F762" s="1"/>
      <c r="G762" s="1"/>
      <c r="H762" s="1"/>
      <c r="I762" s="1"/>
      <c r="J762" s="1"/>
      <c r="K762" s="1"/>
      <c r="L762" s="146"/>
      <c r="M762" s="1"/>
      <c r="N762" s="1"/>
      <c r="O762" s="1"/>
      <c r="P762" s="10"/>
      <c r="Q762" s="34"/>
      <c r="R762" s="34"/>
      <c r="W762" s="55"/>
    </row>
    <row r="763" spans="1:23" s="11" customFormat="1" ht="15.75">
      <c r="A763" s="1"/>
      <c r="B763" s="1"/>
      <c r="C763" s="1"/>
      <c r="D763" s="117"/>
      <c r="E763" s="137"/>
      <c r="F763" s="1"/>
      <c r="G763" s="1"/>
      <c r="H763" s="1"/>
      <c r="I763" s="1"/>
      <c r="J763" s="1"/>
      <c r="K763" s="1"/>
      <c r="L763" s="146"/>
      <c r="M763" s="1"/>
      <c r="N763" s="1"/>
      <c r="O763" s="1"/>
      <c r="P763" s="10"/>
      <c r="Q763" s="34"/>
      <c r="R763" s="34"/>
      <c r="W763" s="55"/>
    </row>
    <row r="764" spans="1:23" s="11" customFormat="1" ht="15.75">
      <c r="A764" s="1"/>
      <c r="B764" s="1"/>
      <c r="C764" s="1"/>
      <c r="D764" s="117"/>
      <c r="E764" s="137"/>
      <c r="F764" s="1"/>
      <c r="G764" s="1"/>
      <c r="H764" s="1"/>
      <c r="I764" s="1"/>
      <c r="J764" s="1"/>
      <c r="K764" s="1"/>
      <c r="L764" s="146"/>
      <c r="M764" s="1"/>
      <c r="N764" s="1"/>
      <c r="O764" s="1"/>
      <c r="P764" s="10"/>
      <c r="Q764" s="34"/>
      <c r="R764" s="34"/>
      <c r="W764" s="55"/>
    </row>
    <row r="765" spans="1:23" s="11" customFormat="1" ht="15.75">
      <c r="A765" s="1"/>
      <c r="B765" s="1"/>
      <c r="C765" s="1"/>
      <c r="D765" s="117"/>
      <c r="E765" s="137"/>
      <c r="F765" s="1"/>
      <c r="G765" s="1"/>
      <c r="H765" s="1"/>
      <c r="I765" s="1"/>
      <c r="J765" s="1"/>
      <c r="K765" s="1"/>
      <c r="L765" s="146"/>
      <c r="M765" s="1"/>
      <c r="N765" s="1"/>
      <c r="O765" s="1"/>
      <c r="P765" s="10"/>
      <c r="Q765" s="34"/>
      <c r="R765" s="34"/>
      <c r="W765" s="55"/>
    </row>
    <row r="766" spans="1:23" s="11" customFormat="1" ht="15.75">
      <c r="A766" s="1"/>
      <c r="B766" s="1"/>
      <c r="C766" s="1"/>
      <c r="D766" s="117"/>
      <c r="E766" s="137"/>
      <c r="F766" s="1"/>
      <c r="G766" s="1"/>
      <c r="H766" s="1"/>
      <c r="I766" s="1"/>
      <c r="J766" s="1"/>
      <c r="K766" s="1"/>
      <c r="L766" s="146"/>
      <c r="M766" s="1"/>
      <c r="N766" s="1"/>
      <c r="O766" s="1"/>
      <c r="P766" s="10"/>
      <c r="Q766" s="34"/>
      <c r="R766" s="34"/>
      <c r="W766" s="55"/>
    </row>
    <row r="767" spans="1:23" s="11" customFormat="1" ht="15.75">
      <c r="A767" s="1"/>
      <c r="B767" s="1"/>
      <c r="C767" s="1"/>
      <c r="D767" s="117"/>
      <c r="E767" s="137"/>
      <c r="F767" s="1"/>
      <c r="G767" s="1"/>
      <c r="H767" s="1"/>
      <c r="I767" s="1"/>
      <c r="J767" s="1"/>
      <c r="K767" s="1"/>
      <c r="L767" s="146"/>
      <c r="M767" s="1"/>
      <c r="N767" s="1"/>
      <c r="O767" s="1"/>
      <c r="P767" s="10"/>
      <c r="Q767" s="34"/>
      <c r="R767" s="34"/>
      <c r="W767" s="55"/>
    </row>
    <row r="768" spans="1:23" s="11" customFormat="1" ht="15.75">
      <c r="A768" s="1"/>
      <c r="B768" s="1"/>
      <c r="C768" s="1"/>
      <c r="D768" s="117"/>
      <c r="E768" s="137"/>
      <c r="F768" s="1"/>
      <c r="G768" s="1"/>
      <c r="H768" s="1"/>
      <c r="I768" s="1"/>
      <c r="J768" s="1"/>
      <c r="K768" s="1"/>
      <c r="L768" s="146"/>
      <c r="M768" s="1"/>
      <c r="N768" s="1"/>
      <c r="O768" s="1"/>
      <c r="P768" s="10"/>
      <c r="Q768" s="34"/>
      <c r="R768" s="34"/>
      <c r="W768" s="55"/>
    </row>
    <row r="769" spans="1:23" s="11" customFormat="1" ht="15.75">
      <c r="A769" s="1"/>
      <c r="B769" s="1"/>
      <c r="C769" s="1"/>
      <c r="D769" s="117"/>
      <c r="E769" s="137"/>
      <c r="F769" s="1"/>
      <c r="G769" s="1"/>
      <c r="H769" s="1"/>
      <c r="I769" s="1"/>
      <c r="J769" s="1"/>
      <c r="K769" s="1"/>
      <c r="L769" s="146"/>
      <c r="M769" s="1"/>
      <c r="N769" s="1"/>
      <c r="O769" s="1"/>
      <c r="P769" s="10"/>
      <c r="Q769" s="34"/>
      <c r="R769" s="34"/>
      <c r="W769" s="55"/>
    </row>
    <row r="770" spans="1:23" s="11" customFormat="1" ht="15.75">
      <c r="A770" s="1"/>
      <c r="B770" s="1"/>
      <c r="C770" s="1"/>
      <c r="D770" s="117"/>
      <c r="E770" s="137"/>
      <c r="F770" s="1"/>
      <c r="G770" s="1"/>
      <c r="H770" s="1"/>
      <c r="I770" s="1"/>
      <c r="J770" s="1"/>
      <c r="K770" s="1"/>
      <c r="L770" s="146"/>
      <c r="M770" s="1"/>
      <c r="N770" s="1"/>
      <c r="O770" s="1"/>
      <c r="P770" s="10"/>
      <c r="Q770" s="34"/>
      <c r="R770" s="34"/>
      <c r="W770" s="55"/>
    </row>
    <row r="771" spans="1:23" s="11" customFormat="1" ht="15.75">
      <c r="A771" s="1"/>
      <c r="B771" s="1"/>
      <c r="C771" s="1"/>
      <c r="D771" s="117"/>
      <c r="E771" s="137"/>
      <c r="F771" s="1"/>
      <c r="G771" s="1"/>
      <c r="H771" s="1"/>
      <c r="I771" s="1"/>
      <c r="J771" s="1"/>
      <c r="K771" s="1"/>
      <c r="L771" s="146"/>
      <c r="M771" s="1"/>
      <c r="N771" s="1"/>
      <c r="O771" s="1"/>
      <c r="P771" s="10"/>
      <c r="Q771" s="34"/>
      <c r="R771" s="34"/>
      <c r="W771" s="55"/>
    </row>
    <row r="772" spans="1:23" s="11" customFormat="1" ht="15.75">
      <c r="A772" s="1"/>
      <c r="B772" s="1"/>
      <c r="C772" s="1"/>
      <c r="D772" s="117"/>
      <c r="E772" s="137"/>
      <c r="F772" s="1"/>
      <c r="G772" s="1"/>
      <c r="H772" s="1"/>
      <c r="I772" s="1"/>
      <c r="J772" s="1"/>
      <c r="K772" s="1"/>
      <c r="L772" s="146"/>
      <c r="M772" s="1"/>
      <c r="N772" s="1"/>
      <c r="O772" s="1"/>
      <c r="P772" s="10"/>
      <c r="Q772" s="34"/>
      <c r="R772" s="34"/>
      <c r="W772" s="55"/>
    </row>
    <row r="773" spans="1:23" s="11" customFormat="1" ht="15.75">
      <c r="A773" s="1"/>
      <c r="B773" s="1"/>
      <c r="C773" s="1"/>
      <c r="D773" s="117"/>
      <c r="E773" s="137"/>
      <c r="F773" s="1"/>
      <c r="G773" s="1"/>
      <c r="H773" s="1"/>
      <c r="I773" s="1"/>
      <c r="J773" s="1"/>
      <c r="K773" s="1"/>
      <c r="L773" s="146"/>
      <c r="M773" s="1"/>
      <c r="N773" s="1"/>
      <c r="O773" s="1"/>
      <c r="P773" s="10"/>
      <c r="Q773" s="34"/>
      <c r="R773" s="34"/>
      <c r="W773" s="55"/>
    </row>
    <row r="774" spans="1:23" s="11" customFormat="1" ht="15.75">
      <c r="A774" s="1"/>
      <c r="B774" s="1"/>
      <c r="C774" s="1"/>
      <c r="D774" s="117"/>
      <c r="E774" s="137"/>
      <c r="F774" s="1"/>
      <c r="G774" s="1"/>
      <c r="H774" s="1"/>
      <c r="I774" s="1"/>
      <c r="J774" s="1"/>
      <c r="K774" s="1"/>
      <c r="L774" s="146"/>
      <c r="M774" s="1"/>
      <c r="N774" s="1"/>
      <c r="O774" s="1"/>
      <c r="P774" s="10"/>
      <c r="Q774" s="34"/>
      <c r="R774" s="34"/>
      <c r="W774" s="55"/>
    </row>
    <row r="775" spans="1:23" s="11" customFormat="1" ht="15.75">
      <c r="A775" s="1"/>
      <c r="B775" s="1"/>
      <c r="C775" s="1"/>
      <c r="D775" s="117"/>
      <c r="E775" s="137"/>
      <c r="F775" s="1"/>
      <c r="G775" s="1"/>
      <c r="H775" s="1"/>
      <c r="I775" s="1"/>
      <c r="J775" s="1"/>
      <c r="K775" s="1"/>
      <c r="L775" s="146"/>
      <c r="M775" s="1"/>
      <c r="N775" s="1"/>
      <c r="O775" s="1"/>
      <c r="P775" s="10"/>
      <c r="Q775" s="34"/>
      <c r="R775" s="34"/>
      <c r="W775" s="55"/>
    </row>
    <row r="776" spans="1:23" s="11" customFormat="1" ht="15.75">
      <c r="A776" s="1"/>
      <c r="B776" s="1"/>
      <c r="C776" s="1"/>
      <c r="D776" s="117"/>
      <c r="E776" s="137"/>
      <c r="F776" s="1"/>
      <c r="G776" s="1"/>
      <c r="H776" s="1"/>
      <c r="I776" s="1"/>
      <c r="J776" s="1"/>
      <c r="K776" s="1"/>
      <c r="L776" s="146"/>
      <c r="M776" s="1"/>
      <c r="N776" s="1"/>
      <c r="O776" s="1"/>
      <c r="P776" s="10"/>
      <c r="Q776" s="34"/>
      <c r="R776" s="34"/>
      <c r="W776" s="55"/>
    </row>
    <row r="777" spans="1:23" s="11" customFormat="1" ht="15.75">
      <c r="A777" s="1"/>
      <c r="B777" s="1"/>
      <c r="C777" s="1"/>
      <c r="D777" s="117"/>
      <c r="E777" s="137"/>
      <c r="F777" s="1"/>
      <c r="G777" s="1"/>
      <c r="H777" s="1"/>
      <c r="I777" s="1"/>
      <c r="J777" s="1"/>
      <c r="K777" s="1"/>
      <c r="L777" s="146"/>
      <c r="M777" s="1"/>
      <c r="N777" s="1"/>
      <c r="O777" s="1"/>
      <c r="P777" s="10"/>
      <c r="Q777" s="34"/>
      <c r="R777" s="34"/>
      <c r="W777" s="55"/>
    </row>
    <row r="778" spans="1:23" s="11" customFormat="1" ht="15.75">
      <c r="A778" s="1"/>
      <c r="B778" s="1"/>
      <c r="C778" s="1"/>
      <c r="D778" s="117"/>
      <c r="E778" s="137"/>
      <c r="F778" s="1"/>
      <c r="G778" s="1"/>
      <c r="H778" s="1"/>
      <c r="I778" s="1"/>
      <c r="J778" s="1"/>
      <c r="K778" s="1"/>
      <c r="L778" s="146"/>
      <c r="M778" s="1"/>
      <c r="N778" s="1"/>
      <c r="O778" s="1"/>
      <c r="P778" s="10"/>
      <c r="Q778" s="34"/>
      <c r="R778" s="34"/>
      <c r="W778" s="55"/>
    </row>
    <row r="779" spans="1:23" s="11" customFormat="1" ht="15.75">
      <c r="A779" s="1"/>
      <c r="B779" s="1"/>
      <c r="C779" s="1"/>
      <c r="D779" s="117"/>
      <c r="E779" s="137"/>
      <c r="F779" s="1"/>
      <c r="G779" s="1"/>
      <c r="H779" s="1"/>
      <c r="I779" s="1"/>
      <c r="J779" s="1"/>
      <c r="K779" s="1"/>
      <c r="L779" s="146"/>
      <c r="M779" s="1"/>
      <c r="N779" s="1"/>
      <c r="O779" s="1"/>
      <c r="P779" s="10"/>
      <c r="Q779" s="34"/>
      <c r="R779" s="34"/>
      <c r="W779" s="55"/>
    </row>
    <row r="780" spans="1:23" s="11" customFormat="1" ht="15.75">
      <c r="A780" s="1"/>
      <c r="B780" s="1"/>
      <c r="C780" s="1"/>
      <c r="D780" s="117"/>
      <c r="E780" s="137"/>
      <c r="F780" s="1"/>
      <c r="G780" s="1"/>
      <c r="H780" s="1"/>
      <c r="I780" s="1"/>
      <c r="J780" s="1"/>
      <c r="K780" s="1"/>
      <c r="L780" s="146"/>
      <c r="M780" s="1"/>
      <c r="N780" s="1"/>
      <c r="O780" s="1"/>
      <c r="P780" s="10"/>
      <c r="Q780" s="34"/>
      <c r="R780" s="34"/>
      <c r="W780" s="55"/>
    </row>
    <row r="781" spans="1:23" s="11" customFormat="1" ht="15.75">
      <c r="A781" s="1"/>
      <c r="B781" s="1"/>
      <c r="C781" s="1"/>
      <c r="D781" s="117"/>
      <c r="E781" s="137"/>
      <c r="F781" s="1"/>
      <c r="G781" s="1"/>
      <c r="H781" s="1"/>
      <c r="I781" s="1"/>
      <c r="J781" s="1"/>
      <c r="K781" s="1"/>
      <c r="L781" s="146"/>
      <c r="M781" s="1"/>
      <c r="N781" s="1"/>
      <c r="O781" s="1"/>
      <c r="P781" s="10"/>
      <c r="Q781" s="34"/>
      <c r="R781" s="34"/>
      <c r="W781" s="55"/>
    </row>
    <row r="782" spans="1:23" s="11" customFormat="1" ht="15.75">
      <c r="A782" s="1"/>
      <c r="B782" s="1"/>
      <c r="C782" s="1"/>
      <c r="D782" s="117"/>
      <c r="E782" s="137"/>
      <c r="F782" s="1"/>
      <c r="G782" s="1"/>
      <c r="H782" s="1"/>
      <c r="I782" s="1"/>
      <c r="J782" s="1"/>
      <c r="K782" s="1"/>
      <c r="L782" s="146"/>
      <c r="M782" s="1"/>
      <c r="N782" s="1"/>
      <c r="O782" s="1"/>
      <c r="P782" s="10"/>
      <c r="Q782" s="34"/>
      <c r="R782" s="34"/>
      <c r="W782" s="55"/>
    </row>
    <row r="783" spans="1:23" s="11" customFormat="1" ht="15.75">
      <c r="A783" s="1"/>
      <c r="B783" s="1"/>
      <c r="C783" s="1"/>
      <c r="D783" s="117"/>
      <c r="E783" s="137"/>
      <c r="F783" s="1"/>
      <c r="G783" s="1"/>
      <c r="H783" s="1"/>
      <c r="I783" s="1"/>
      <c r="J783" s="1"/>
      <c r="K783" s="1"/>
      <c r="L783" s="146"/>
      <c r="M783" s="1"/>
      <c r="N783" s="1"/>
      <c r="O783" s="1"/>
      <c r="P783" s="10"/>
      <c r="Q783" s="34"/>
      <c r="R783" s="34"/>
      <c r="W783" s="55"/>
    </row>
    <row r="784" spans="1:23" s="11" customFormat="1" ht="15.75">
      <c r="A784" s="1"/>
      <c r="B784" s="1"/>
      <c r="C784" s="1"/>
      <c r="D784" s="117"/>
      <c r="E784" s="137"/>
      <c r="F784" s="1"/>
      <c r="G784" s="1"/>
      <c r="H784" s="1"/>
      <c r="I784" s="1"/>
      <c r="J784" s="1"/>
      <c r="K784" s="1"/>
      <c r="L784" s="146"/>
      <c r="M784" s="1"/>
      <c r="N784" s="1"/>
      <c r="O784" s="1"/>
      <c r="P784" s="10"/>
      <c r="Q784" s="34"/>
      <c r="R784" s="34"/>
      <c r="W784" s="55"/>
    </row>
    <row r="785" spans="1:23" s="11" customFormat="1" ht="15.75">
      <c r="A785" s="1"/>
      <c r="B785" s="1"/>
      <c r="C785" s="1"/>
      <c r="D785" s="117"/>
      <c r="E785" s="137"/>
      <c r="F785" s="1"/>
      <c r="G785" s="1"/>
      <c r="H785" s="1"/>
      <c r="I785" s="1"/>
      <c r="J785" s="1"/>
      <c r="K785" s="1"/>
      <c r="L785" s="146"/>
      <c r="M785" s="1"/>
      <c r="N785" s="1"/>
      <c r="O785" s="1"/>
      <c r="P785" s="10"/>
      <c r="Q785" s="34"/>
      <c r="R785" s="34"/>
      <c r="W785" s="55"/>
    </row>
    <row r="786" spans="1:23" s="11" customFormat="1" ht="15.75">
      <c r="A786" s="1"/>
      <c r="B786" s="1"/>
      <c r="C786" s="1"/>
      <c r="D786" s="117"/>
      <c r="E786" s="137"/>
      <c r="F786" s="1"/>
      <c r="G786" s="1"/>
      <c r="H786" s="1"/>
      <c r="I786" s="1"/>
      <c r="J786" s="1"/>
      <c r="K786" s="1"/>
      <c r="L786" s="146"/>
      <c r="M786" s="1"/>
      <c r="N786" s="1"/>
      <c r="O786" s="1"/>
      <c r="P786" s="10"/>
      <c r="Q786" s="34"/>
      <c r="R786" s="34"/>
      <c r="W786" s="55"/>
    </row>
    <row r="787" spans="1:23" s="11" customFormat="1" ht="15.75">
      <c r="A787" s="1"/>
      <c r="B787" s="1"/>
      <c r="C787" s="1"/>
      <c r="D787" s="117"/>
      <c r="E787" s="137"/>
      <c r="F787" s="1"/>
      <c r="G787" s="1"/>
      <c r="H787" s="1"/>
      <c r="I787" s="1"/>
      <c r="J787" s="1"/>
      <c r="K787" s="1"/>
      <c r="L787" s="146"/>
      <c r="M787" s="1"/>
      <c r="N787" s="1"/>
      <c r="O787" s="1"/>
      <c r="P787" s="10"/>
      <c r="Q787" s="34"/>
      <c r="R787" s="34"/>
      <c r="W787" s="55"/>
    </row>
    <row r="788" spans="1:23" s="11" customFormat="1" ht="15.75">
      <c r="A788" s="1"/>
      <c r="B788" s="1"/>
      <c r="C788" s="1"/>
      <c r="D788" s="117"/>
      <c r="E788" s="137"/>
      <c r="F788" s="1"/>
      <c r="G788" s="1"/>
      <c r="H788" s="1"/>
      <c r="I788" s="1"/>
      <c r="J788" s="1"/>
      <c r="K788" s="1"/>
      <c r="L788" s="146"/>
      <c r="M788" s="1"/>
      <c r="N788" s="1"/>
      <c r="O788" s="1"/>
      <c r="P788" s="10"/>
      <c r="Q788" s="34"/>
      <c r="R788" s="34"/>
      <c r="W788" s="55"/>
    </row>
    <row r="789" spans="1:23" s="11" customFormat="1" ht="15.75">
      <c r="A789" s="1"/>
      <c r="B789" s="1"/>
      <c r="C789" s="1"/>
      <c r="D789" s="117"/>
      <c r="E789" s="137"/>
      <c r="F789" s="1"/>
      <c r="G789" s="1"/>
      <c r="H789" s="1"/>
      <c r="I789" s="1"/>
      <c r="J789" s="1"/>
      <c r="K789" s="1"/>
      <c r="L789" s="146"/>
      <c r="M789" s="1"/>
      <c r="N789" s="1"/>
      <c r="O789" s="1"/>
      <c r="P789" s="10"/>
      <c r="Q789" s="34"/>
      <c r="R789" s="34"/>
      <c r="W789" s="55"/>
    </row>
    <row r="790" spans="1:23" s="11" customFormat="1" ht="15.75">
      <c r="A790" s="1"/>
      <c r="B790" s="1"/>
      <c r="C790" s="1"/>
      <c r="D790" s="117"/>
      <c r="E790" s="137"/>
      <c r="F790" s="1"/>
      <c r="G790" s="1"/>
      <c r="H790" s="1"/>
      <c r="I790" s="1"/>
      <c r="J790" s="1"/>
      <c r="K790" s="1"/>
      <c r="L790" s="146"/>
      <c r="M790" s="1"/>
      <c r="N790" s="1"/>
      <c r="O790" s="1"/>
      <c r="P790" s="10"/>
      <c r="Q790" s="34"/>
      <c r="R790" s="34"/>
      <c r="W790" s="55"/>
    </row>
    <row r="791" spans="1:23" s="11" customFormat="1" ht="15.75">
      <c r="A791" s="1"/>
      <c r="B791" s="1"/>
      <c r="C791" s="1"/>
      <c r="D791" s="117"/>
      <c r="E791" s="137"/>
      <c r="F791" s="1"/>
      <c r="G791" s="1"/>
      <c r="H791" s="1"/>
      <c r="I791" s="1"/>
      <c r="J791" s="1"/>
      <c r="K791" s="1"/>
      <c r="L791" s="146"/>
      <c r="M791" s="1"/>
      <c r="N791" s="1"/>
      <c r="O791" s="1"/>
      <c r="P791" s="10"/>
      <c r="Q791" s="34"/>
      <c r="R791" s="34"/>
      <c r="W791" s="55"/>
    </row>
    <row r="792" spans="1:23" s="11" customFormat="1" ht="15.75">
      <c r="A792" s="1"/>
      <c r="B792" s="1"/>
      <c r="C792" s="1"/>
      <c r="D792" s="117"/>
      <c r="E792" s="137"/>
      <c r="F792" s="1"/>
      <c r="G792" s="1"/>
      <c r="H792" s="1"/>
      <c r="I792" s="1"/>
      <c r="J792" s="1"/>
      <c r="K792" s="1"/>
      <c r="L792" s="146"/>
      <c r="M792" s="1"/>
      <c r="N792" s="1"/>
      <c r="O792" s="1"/>
      <c r="P792" s="10"/>
      <c r="Q792" s="34"/>
      <c r="R792" s="34"/>
      <c r="W792" s="55"/>
    </row>
    <row r="793" spans="1:23" s="11" customFormat="1" ht="15.75">
      <c r="A793" s="1"/>
      <c r="B793" s="1"/>
      <c r="C793" s="1"/>
      <c r="D793" s="117"/>
      <c r="E793" s="137"/>
      <c r="F793" s="1"/>
      <c r="G793" s="1"/>
      <c r="H793" s="1"/>
      <c r="I793" s="1"/>
      <c r="J793" s="1"/>
      <c r="K793" s="1"/>
      <c r="L793" s="146"/>
      <c r="M793" s="1"/>
      <c r="N793" s="1"/>
      <c r="O793" s="1"/>
      <c r="P793" s="10"/>
      <c r="Q793" s="34"/>
      <c r="R793" s="34"/>
      <c r="W793" s="55"/>
    </row>
    <row r="794" spans="1:23" s="11" customFormat="1" ht="15.75">
      <c r="A794" s="1"/>
      <c r="B794" s="1"/>
      <c r="C794" s="1"/>
      <c r="D794" s="117"/>
      <c r="E794" s="137"/>
      <c r="F794" s="1"/>
      <c r="G794" s="1"/>
      <c r="H794" s="1"/>
      <c r="I794" s="1"/>
      <c r="J794" s="1"/>
      <c r="K794" s="1"/>
      <c r="L794" s="146"/>
      <c r="M794" s="1"/>
      <c r="N794" s="1"/>
      <c r="O794" s="1"/>
      <c r="P794" s="10"/>
      <c r="Q794" s="34"/>
      <c r="R794" s="34"/>
      <c r="W794" s="55"/>
    </row>
    <row r="795" spans="1:23" s="11" customFormat="1" ht="15.75">
      <c r="A795" s="1"/>
      <c r="B795" s="1"/>
      <c r="C795" s="1"/>
      <c r="D795" s="117"/>
      <c r="E795" s="137"/>
      <c r="F795" s="1"/>
      <c r="G795" s="1"/>
      <c r="H795" s="1"/>
      <c r="I795" s="1"/>
      <c r="J795" s="1"/>
      <c r="K795" s="1"/>
      <c r="L795" s="146"/>
      <c r="M795" s="1"/>
      <c r="N795" s="1"/>
      <c r="O795" s="1"/>
      <c r="P795" s="10"/>
      <c r="Q795" s="34"/>
      <c r="R795" s="34"/>
      <c r="W795" s="55"/>
    </row>
    <row r="796" spans="1:23" s="11" customFormat="1" ht="15.75">
      <c r="A796" s="1"/>
      <c r="B796" s="1"/>
      <c r="C796" s="1"/>
      <c r="D796" s="117"/>
      <c r="E796" s="137"/>
      <c r="F796" s="1"/>
      <c r="G796" s="1"/>
      <c r="H796" s="1"/>
      <c r="I796" s="1"/>
      <c r="J796" s="1"/>
      <c r="K796" s="1"/>
      <c r="L796" s="146"/>
      <c r="M796" s="1"/>
      <c r="N796" s="1"/>
      <c r="O796" s="1"/>
      <c r="P796" s="10"/>
      <c r="Q796" s="34"/>
      <c r="R796" s="34"/>
      <c r="W796" s="55"/>
    </row>
    <row r="797" spans="1:23" s="11" customFormat="1" ht="15.75">
      <c r="A797" s="1"/>
      <c r="B797" s="1"/>
      <c r="C797" s="1"/>
      <c r="D797" s="117"/>
      <c r="E797" s="137"/>
      <c r="F797" s="1"/>
      <c r="G797" s="1"/>
      <c r="H797" s="1"/>
      <c r="I797" s="1"/>
      <c r="J797" s="1"/>
      <c r="K797" s="1"/>
      <c r="L797" s="146"/>
      <c r="M797" s="1"/>
      <c r="N797" s="1"/>
      <c r="O797" s="1"/>
      <c r="P797" s="10"/>
      <c r="Q797" s="34"/>
      <c r="R797" s="34"/>
      <c r="W797" s="55"/>
    </row>
    <row r="798" spans="1:23" s="11" customFormat="1" ht="15.75">
      <c r="A798" s="1"/>
      <c r="B798" s="1"/>
      <c r="C798" s="1"/>
      <c r="D798" s="117"/>
      <c r="E798" s="137"/>
      <c r="F798" s="1"/>
      <c r="G798" s="1"/>
      <c r="H798" s="1"/>
      <c r="I798" s="1"/>
      <c r="J798" s="1"/>
      <c r="K798" s="1"/>
      <c r="L798" s="146"/>
      <c r="M798" s="1"/>
      <c r="N798" s="1"/>
      <c r="O798" s="1"/>
      <c r="P798" s="10"/>
      <c r="Q798" s="34"/>
      <c r="R798" s="34"/>
      <c r="W798" s="55"/>
    </row>
    <row r="799" spans="1:23" s="11" customFormat="1" ht="15.75">
      <c r="A799" s="1"/>
      <c r="B799" s="1"/>
      <c r="C799" s="1"/>
      <c r="D799" s="117"/>
      <c r="E799" s="137"/>
      <c r="F799" s="1"/>
      <c r="G799" s="1"/>
      <c r="H799" s="1"/>
      <c r="I799" s="1"/>
      <c r="J799" s="1"/>
      <c r="K799" s="1"/>
      <c r="L799" s="146"/>
      <c r="M799" s="1"/>
      <c r="N799" s="1"/>
      <c r="O799" s="1"/>
      <c r="P799" s="10"/>
      <c r="Q799" s="34"/>
      <c r="R799" s="34"/>
      <c r="W799" s="55"/>
    </row>
    <row r="800" spans="1:23" s="11" customFormat="1" ht="15.75">
      <c r="A800" s="1"/>
      <c r="B800" s="1"/>
      <c r="C800" s="1"/>
      <c r="D800" s="117"/>
      <c r="E800" s="137"/>
      <c r="F800" s="1"/>
      <c r="G800" s="1"/>
      <c r="H800" s="1"/>
      <c r="I800" s="1"/>
      <c r="J800" s="1"/>
      <c r="K800" s="1"/>
      <c r="L800" s="146"/>
      <c r="M800" s="1"/>
      <c r="N800" s="1"/>
      <c r="O800" s="1"/>
      <c r="P800" s="10"/>
      <c r="Q800" s="34"/>
      <c r="R800" s="34"/>
      <c r="W800" s="55"/>
    </row>
    <row r="801" spans="1:23" s="11" customFormat="1" ht="15.75">
      <c r="A801" s="1"/>
      <c r="B801" s="1"/>
      <c r="C801" s="1"/>
      <c r="D801" s="117"/>
      <c r="E801" s="137"/>
      <c r="F801" s="1"/>
      <c r="G801" s="1"/>
      <c r="H801" s="1"/>
      <c r="I801" s="1"/>
      <c r="J801" s="1"/>
      <c r="K801" s="1"/>
      <c r="L801" s="146"/>
      <c r="M801" s="1"/>
      <c r="N801" s="1"/>
      <c r="O801" s="1"/>
      <c r="P801" s="10"/>
      <c r="Q801" s="34"/>
      <c r="R801" s="34"/>
      <c r="W801" s="55"/>
    </row>
    <row r="802" spans="1:23" s="11" customFormat="1" ht="15.75">
      <c r="A802" s="1"/>
      <c r="B802" s="1"/>
      <c r="C802" s="1"/>
      <c r="D802" s="117"/>
      <c r="E802" s="137"/>
      <c r="F802" s="1"/>
      <c r="G802" s="1"/>
      <c r="H802" s="1"/>
      <c r="I802" s="1"/>
      <c r="J802" s="1"/>
      <c r="K802" s="1"/>
      <c r="L802" s="146"/>
      <c r="M802" s="1"/>
      <c r="N802" s="1"/>
      <c r="O802" s="1"/>
      <c r="P802" s="10"/>
      <c r="Q802" s="34"/>
      <c r="R802" s="34"/>
      <c r="W802" s="55"/>
    </row>
    <row r="803" spans="1:23" s="11" customFormat="1" ht="15.75">
      <c r="A803" s="1"/>
      <c r="B803" s="1"/>
      <c r="C803" s="1"/>
      <c r="D803" s="117"/>
      <c r="E803" s="137"/>
      <c r="F803" s="1"/>
      <c r="G803" s="1"/>
      <c r="H803" s="1"/>
      <c r="I803" s="1"/>
      <c r="J803" s="1"/>
      <c r="K803" s="1"/>
      <c r="L803" s="146"/>
      <c r="M803" s="1"/>
      <c r="N803" s="1"/>
      <c r="O803" s="1"/>
      <c r="P803" s="10"/>
      <c r="Q803" s="34"/>
      <c r="R803" s="34"/>
      <c r="W803" s="55"/>
    </row>
    <row r="804" spans="1:23" s="11" customFormat="1" ht="15.75">
      <c r="A804" s="1"/>
      <c r="B804" s="1"/>
      <c r="C804" s="1"/>
      <c r="D804" s="117"/>
      <c r="E804" s="137"/>
      <c r="F804" s="1"/>
      <c r="G804" s="1"/>
      <c r="H804" s="1"/>
      <c r="I804" s="1"/>
      <c r="J804" s="1"/>
      <c r="K804" s="1"/>
      <c r="L804" s="146"/>
      <c r="M804" s="1"/>
      <c r="N804" s="1"/>
      <c r="O804" s="1"/>
      <c r="P804" s="10"/>
      <c r="Q804" s="34"/>
      <c r="R804" s="34"/>
      <c r="W804" s="55"/>
    </row>
    <row r="805" spans="1:23" s="11" customFormat="1" ht="15.75">
      <c r="A805" s="1"/>
      <c r="B805" s="1"/>
      <c r="C805" s="1"/>
      <c r="D805" s="117"/>
      <c r="E805" s="137"/>
      <c r="F805" s="1"/>
      <c r="G805" s="1"/>
      <c r="H805" s="1"/>
      <c r="I805" s="1"/>
      <c r="J805" s="1"/>
      <c r="K805" s="1"/>
      <c r="L805" s="146"/>
      <c r="M805" s="1"/>
      <c r="N805" s="1"/>
      <c r="O805" s="1"/>
      <c r="P805" s="10"/>
      <c r="Q805" s="34"/>
      <c r="R805" s="34"/>
      <c r="W805" s="55"/>
    </row>
    <row r="806" spans="1:23" s="11" customFormat="1" ht="15.75">
      <c r="A806" s="1"/>
      <c r="B806" s="1"/>
      <c r="C806" s="1"/>
      <c r="D806" s="117"/>
      <c r="E806" s="137"/>
      <c r="F806" s="1"/>
      <c r="G806" s="1"/>
      <c r="H806" s="1"/>
      <c r="I806" s="1"/>
      <c r="J806" s="1"/>
      <c r="K806" s="1"/>
      <c r="L806" s="146"/>
      <c r="M806" s="1"/>
      <c r="N806" s="1"/>
      <c r="O806" s="1"/>
      <c r="P806" s="10"/>
      <c r="Q806" s="34"/>
      <c r="R806" s="34"/>
      <c r="W806" s="55"/>
    </row>
    <row r="807" spans="1:23" s="11" customFormat="1" ht="15.75">
      <c r="A807" s="1"/>
      <c r="B807" s="1"/>
      <c r="C807" s="1"/>
      <c r="D807" s="117"/>
      <c r="E807" s="137"/>
      <c r="F807" s="1"/>
      <c r="G807" s="1"/>
      <c r="H807" s="1"/>
      <c r="I807" s="1"/>
      <c r="J807" s="1"/>
      <c r="K807" s="1"/>
      <c r="L807" s="146"/>
      <c r="M807" s="1"/>
      <c r="N807" s="1"/>
      <c r="O807" s="1"/>
      <c r="P807" s="10"/>
      <c r="Q807" s="34"/>
      <c r="R807" s="34"/>
      <c r="W807" s="55"/>
    </row>
    <row r="808" spans="1:23" s="11" customFormat="1" ht="15.75">
      <c r="A808" s="1"/>
      <c r="B808" s="1"/>
      <c r="C808" s="1"/>
      <c r="D808" s="117"/>
      <c r="E808" s="137"/>
      <c r="F808" s="1"/>
      <c r="G808" s="1"/>
      <c r="H808" s="1"/>
      <c r="I808" s="1"/>
      <c r="J808" s="1"/>
      <c r="K808" s="1"/>
      <c r="L808" s="146"/>
      <c r="M808" s="1"/>
      <c r="N808" s="1"/>
      <c r="O808" s="1"/>
      <c r="P808" s="10"/>
      <c r="Q808" s="34"/>
      <c r="R808" s="34"/>
      <c r="W808" s="55"/>
    </row>
    <row r="809" spans="1:23" s="11" customFormat="1" ht="15.75">
      <c r="A809" s="1"/>
      <c r="B809" s="1"/>
      <c r="C809" s="1"/>
      <c r="D809" s="117"/>
      <c r="E809" s="137"/>
      <c r="F809" s="1"/>
      <c r="G809" s="1"/>
      <c r="H809" s="1"/>
      <c r="I809" s="1"/>
      <c r="J809" s="1"/>
      <c r="K809" s="1"/>
      <c r="L809" s="146"/>
      <c r="M809" s="1"/>
      <c r="N809" s="1"/>
      <c r="O809" s="1"/>
      <c r="P809" s="10"/>
      <c r="Q809" s="34"/>
      <c r="R809" s="34"/>
      <c r="W809" s="55"/>
    </row>
    <row r="810" spans="1:23" s="11" customFormat="1" ht="15.75">
      <c r="A810" s="1"/>
      <c r="B810" s="1"/>
      <c r="C810" s="1"/>
      <c r="D810" s="117"/>
      <c r="E810" s="137"/>
      <c r="F810" s="1"/>
      <c r="G810" s="1"/>
      <c r="H810" s="1"/>
      <c r="I810" s="1"/>
      <c r="J810" s="1"/>
      <c r="K810" s="1"/>
      <c r="L810" s="146"/>
      <c r="M810" s="1"/>
      <c r="N810" s="1"/>
      <c r="O810" s="1"/>
      <c r="P810" s="10"/>
      <c r="Q810" s="34"/>
      <c r="R810" s="34"/>
      <c r="W810" s="55"/>
    </row>
    <row r="811" spans="1:23" s="11" customFormat="1" ht="15.75">
      <c r="A811" s="1"/>
      <c r="B811" s="1"/>
      <c r="C811" s="1"/>
      <c r="D811" s="117"/>
      <c r="E811" s="137"/>
      <c r="F811" s="1"/>
      <c r="G811" s="1"/>
      <c r="H811" s="1"/>
      <c r="I811" s="1"/>
      <c r="J811" s="1"/>
      <c r="K811" s="1"/>
      <c r="L811" s="146"/>
      <c r="M811" s="1"/>
      <c r="N811" s="1"/>
      <c r="O811" s="1"/>
      <c r="P811" s="10"/>
      <c r="Q811" s="34"/>
      <c r="R811" s="34"/>
      <c r="W811" s="55"/>
    </row>
    <row r="812" spans="1:23" s="11" customFormat="1" ht="15.75">
      <c r="A812" s="1"/>
      <c r="B812" s="1"/>
      <c r="C812" s="1"/>
      <c r="D812" s="117"/>
      <c r="E812" s="137"/>
      <c r="F812" s="1"/>
      <c r="G812" s="1"/>
      <c r="H812" s="1"/>
      <c r="I812" s="1"/>
      <c r="J812" s="1"/>
      <c r="K812" s="1"/>
      <c r="L812" s="146"/>
      <c r="M812" s="1"/>
      <c r="N812" s="1"/>
      <c r="O812" s="1"/>
      <c r="P812" s="10"/>
      <c r="Q812" s="34"/>
      <c r="R812" s="34"/>
      <c r="W812" s="55"/>
    </row>
    <row r="813" spans="1:23" s="11" customFormat="1" ht="15.75">
      <c r="A813" s="1"/>
      <c r="B813" s="1"/>
      <c r="C813" s="1"/>
      <c r="D813" s="117"/>
      <c r="E813" s="137"/>
      <c r="F813" s="1"/>
      <c r="G813" s="1"/>
      <c r="H813" s="1"/>
      <c r="I813" s="1"/>
      <c r="J813" s="1"/>
      <c r="K813" s="1"/>
      <c r="L813" s="146"/>
      <c r="M813" s="1"/>
      <c r="N813" s="1"/>
      <c r="O813" s="1"/>
      <c r="P813" s="10"/>
      <c r="Q813" s="34"/>
      <c r="R813" s="34"/>
      <c r="W813" s="55"/>
    </row>
    <row r="814" spans="1:23" s="11" customFormat="1" ht="15.75">
      <c r="A814" s="1"/>
      <c r="B814" s="1"/>
      <c r="C814" s="1"/>
      <c r="D814" s="117"/>
      <c r="E814" s="137"/>
      <c r="F814" s="1"/>
      <c r="G814" s="1"/>
      <c r="H814" s="1"/>
      <c r="I814" s="1"/>
      <c r="J814" s="1"/>
      <c r="K814" s="1"/>
      <c r="L814" s="146"/>
      <c r="M814" s="1"/>
      <c r="N814" s="1"/>
      <c r="O814" s="1"/>
      <c r="P814" s="10"/>
      <c r="Q814" s="34"/>
      <c r="R814" s="34"/>
      <c r="W814" s="55"/>
    </row>
    <row r="815" spans="1:23" s="11" customFormat="1" ht="15.75">
      <c r="A815" s="1"/>
      <c r="B815" s="1"/>
      <c r="C815" s="1"/>
      <c r="D815" s="117"/>
      <c r="E815" s="137"/>
      <c r="F815" s="1"/>
      <c r="G815" s="1"/>
      <c r="H815" s="1"/>
      <c r="I815" s="1"/>
      <c r="J815" s="1"/>
      <c r="K815" s="1"/>
      <c r="L815" s="146"/>
      <c r="M815" s="1"/>
      <c r="N815" s="1"/>
      <c r="O815" s="1"/>
      <c r="P815" s="10"/>
      <c r="Q815" s="34"/>
      <c r="R815" s="34"/>
      <c r="W815" s="55"/>
    </row>
    <row r="816" spans="1:23" s="11" customFormat="1" ht="15.75">
      <c r="A816" s="1"/>
      <c r="B816" s="1"/>
      <c r="C816" s="1"/>
      <c r="D816" s="117"/>
      <c r="E816" s="137"/>
      <c r="F816" s="1"/>
      <c r="G816" s="1"/>
      <c r="H816" s="1"/>
      <c r="I816" s="1"/>
      <c r="J816" s="1"/>
      <c r="K816" s="1"/>
      <c r="L816" s="146"/>
      <c r="M816" s="1"/>
      <c r="N816" s="1"/>
      <c r="O816" s="1"/>
      <c r="P816" s="10"/>
      <c r="Q816" s="34"/>
      <c r="R816" s="34"/>
      <c r="W816" s="55"/>
    </row>
    <row r="817" spans="1:23" s="11" customFormat="1" ht="15.75">
      <c r="A817" s="1"/>
      <c r="B817" s="1"/>
      <c r="C817" s="1"/>
      <c r="D817" s="117"/>
      <c r="E817" s="137"/>
      <c r="F817" s="1"/>
      <c r="G817" s="1"/>
      <c r="H817" s="1"/>
      <c r="I817" s="1"/>
      <c r="J817" s="1"/>
      <c r="K817" s="1"/>
      <c r="L817" s="146"/>
      <c r="M817" s="1"/>
      <c r="N817" s="1"/>
      <c r="O817" s="1"/>
      <c r="P817" s="10"/>
      <c r="Q817" s="34"/>
      <c r="R817" s="34"/>
      <c r="W817" s="55"/>
    </row>
    <row r="818" spans="1:23" s="11" customFormat="1" ht="15.75">
      <c r="A818" s="1"/>
      <c r="B818" s="1"/>
      <c r="C818" s="1"/>
      <c r="D818" s="117"/>
      <c r="E818" s="137"/>
      <c r="F818" s="1"/>
      <c r="G818" s="1"/>
      <c r="H818" s="1"/>
      <c r="I818" s="1"/>
      <c r="J818" s="1"/>
      <c r="K818" s="1"/>
      <c r="L818" s="146"/>
      <c r="M818" s="1"/>
      <c r="N818" s="1"/>
      <c r="O818" s="1"/>
      <c r="P818" s="10"/>
      <c r="Q818" s="34"/>
      <c r="R818" s="34"/>
      <c r="W818" s="55"/>
    </row>
    <row r="819" spans="1:23" s="11" customFormat="1" ht="15.75">
      <c r="A819" s="1"/>
      <c r="B819" s="1"/>
      <c r="C819" s="1"/>
      <c r="D819" s="117"/>
      <c r="E819" s="137"/>
      <c r="F819" s="1"/>
      <c r="G819" s="1"/>
      <c r="H819" s="1"/>
      <c r="I819" s="1"/>
      <c r="J819" s="1"/>
      <c r="K819" s="1"/>
      <c r="L819" s="146"/>
      <c r="M819" s="1"/>
      <c r="N819" s="1"/>
      <c r="O819" s="1"/>
      <c r="P819" s="10"/>
      <c r="Q819" s="34"/>
      <c r="R819" s="34"/>
      <c r="W819" s="55"/>
    </row>
    <row r="820" spans="1:23" s="11" customFormat="1" ht="15.75">
      <c r="A820" s="1"/>
      <c r="B820" s="1"/>
      <c r="C820" s="1"/>
      <c r="D820" s="117"/>
      <c r="E820" s="137"/>
      <c r="F820" s="1"/>
      <c r="G820" s="1"/>
      <c r="H820" s="1"/>
      <c r="I820" s="1"/>
      <c r="J820" s="1"/>
      <c r="K820" s="1"/>
      <c r="L820" s="146"/>
      <c r="M820" s="1"/>
      <c r="N820" s="1"/>
      <c r="O820" s="1"/>
      <c r="P820" s="10"/>
      <c r="Q820" s="34"/>
      <c r="R820" s="34"/>
      <c r="W820" s="55"/>
    </row>
    <row r="821" spans="1:23" s="11" customFormat="1" ht="15.75">
      <c r="A821" s="1"/>
      <c r="B821" s="1"/>
      <c r="C821" s="1"/>
      <c r="D821" s="117"/>
      <c r="E821" s="137"/>
      <c r="F821" s="1"/>
      <c r="G821" s="1"/>
      <c r="H821" s="1"/>
      <c r="I821" s="1"/>
      <c r="J821" s="1"/>
      <c r="K821" s="1"/>
      <c r="L821" s="146"/>
      <c r="M821" s="1"/>
      <c r="N821" s="1"/>
      <c r="O821" s="1"/>
      <c r="P821" s="10"/>
      <c r="Q821" s="34"/>
      <c r="R821" s="34"/>
      <c r="W821" s="55"/>
    </row>
    <row r="822" spans="1:23" s="11" customFormat="1" ht="15.75">
      <c r="A822" s="1"/>
      <c r="B822" s="1"/>
      <c r="C822" s="1"/>
      <c r="D822" s="117"/>
      <c r="E822" s="137"/>
      <c r="F822" s="1"/>
      <c r="G822" s="1"/>
      <c r="H822" s="1"/>
      <c r="I822" s="1"/>
      <c r="J822" s="1"/>
      <c r="K822" s="1"/>
      <c r="L822" s="146"/>
      <c r="M822" s="1"/>
      <c r="N822" s="1"/>
      <c r="O822" s="1"/>
      <c r="P822" s="10"/>
      <c r="Q822" s="34"/>
      <c r="R822" s="34"/>
      <c r="W822" s="55"/>
    </row>
    <row r="823" spans="1:23" s="11" customFormat="1" ht="15.75">
      <c r="A823" s="1"/>
      <c r="B823" s="1"/>
      <c r="C823" s="1"/>
      <c r="D823" s="117"/>
      <c r="E823" s="137"/>
      <c r="F823" s="1"/>
      <c r="G823" s="1"/>
      <c r="H823" s="1"/>
      <c r="I823" s="1"/>
      <c r="J823" s="1"/>
      <c r="K823" s="1"/>
      <c r="L823" s="146"/>
      <c r="M823" s="1"/>
      <c r="N823" s="1"/>
      <c r="O823" s="1"/>
      <c r="P823" s="10"/>
      <c r="Q823" s="34"/>
      <c r="R823" s="34"/>
      <c r="W823" s="55"/>
    </row>
    <row r="824" spans="1:23" s="11" customFormat="1" ht="15.75">
      <c r="A824" s="1"/>
      <c r="B824" s="1"/>
      <c r="C824" s="1"/>
      <c r="D824" s="117"/>
      <c r="E824" s="137"/>
      <c r="F824" s="1"/>
      <c r="G824" s="1"/>
      <c r="H824" s="1"/>
      <c r="I824" s="1"/>
      <c r="J824" s="1"/>
      <c r="K824" s="1"/>
      <c r="L824" s="146"/>
      <c r="M824" s="1"/>
      <c r="N824" s="1"/>
      <c r="O824" s="1"/>
      <c r="P824" s="10"/>
      <c r="Q824" s="34"/>
      <c r="R824" s="34"/>
      <c r="W824" s="55"/>
    </row>
    <row r="825" spans="1:23" s="11" customFormat="1" ht="15.75">
      <c r="A825" s="1"/>
      <c r="B825" s="1"/>
      <c r="C825" s="1"/>
      <c r="D825" s="117"/>
      <c r="E825" s="137"/>
      <c r="F825" s="1"/>
      <c r="G825" s="1"/>
      <c r="H825" s="1"/>
      <c r="I825" s="1"/>
      <c r="J825" s="1"/>
      <c r="K825" s="1"/>
      <c r="L825" s="146"/>
      <c r="M825" s="1"/>
      <c r="N825" s="1"/>
      <c r="O825" s="1"/>
      <c r="P825" s="10"/>
      <c r="Q825" s="34"/>
      <c r="R825" s="34"/>
      <c r="W825" s="55"/>
    </row>
    <row r="826" spans="1:23" s="11" customFormat="1" ht="15.75">
      <c r="A826" s="1"/>
      <c r="B826" s="1"/>
      <c r="C826" s="1"/>
      <c r="D826" s="117"/>
      <c r="E826" s="137"/>
      <c r="F826" s="1"/>
      <c r="G826" s="1"/>
      <c r="H826" s="1"/>
      <c r="I826" s="1"/>
      <c r="J826" s="1"/>
      <c r="K826" s="1"/>
      <c r="L826" s="146"/>
      <c r="M826" s="1"/>
      <c r="N826" s="1"/>
      <c r="O826" s="1"/>
      <c r="P826" s="10"/>
      <c r="Q826" s="34"/>
      <c r="R826" s="34"/>
      <c r="W826" s="55"/>
    </row>
    <row r="827" spans="1:23" s="11" customFormat="1" ht="15.75">
      <c r="A827" s="1"/>
      <c r="B827" s="1"/>
      <c r="C827" s="1"/>
      <c r="D827" s="117"/>
      <c r="E827" s="137"/>
      <c r="F827" s="1"/>
      <c r="G827" s="1"/>
      <c r="H827" s="1"/>
      <c r="I827" s="1"/>
      <c r="J827" s="1"/>
      <c r="K827" s="1"/>
      <c r="L827" s="146"/>
      <c r="M827" s="1"/>
      <c r="N827" s="1"/>
      <c r="O827" s="1"/>
      <c r="P827" s="10"/>
      <c r="Q827" s="34"/>
      <c r="R827" s="34"/>
      <c r="W827" s="55"/>
    </row>
    <row r="828" spans="1:23" s="11" customFormat="1" ht="15.75">
      <c r="A828" s="1"/>
      <c r="B828" s="1"/>
      <c r="C828" s="1"/>
      <c r="D828" s="117"/>
      <c r="E828" s="137"/>
      <c r="F828" s="1"/>
      <c r="G828" s="1"/>
      <c r="H828" s="1"/>
      <c r="I828" s="1"/>
      <c r="J828" s="1"/>
      <c r="K828" s="1"/>
      <c r="L828" s="146"/>
      <c r="M828" s="1"/>
      <c r="N828" s="1"/>
      <c r="O828" s="1"/>
      <c r="P828" s="10"/>
      <c r="Q828" s="34"/>
      <c r="R828" s="34"/>
      <c r="W828" s="55"/>
    </row>
    <row r="829" spans="1:23" s="11" customFormat="1" ht="15.75">
      <c r="A829" s="1"/>
      <c r="B829" s="1"/>
      <c r="C829" s="1"/>
      <c r="D829" s="117"/>
      <c r="E829" s="137"/>
      <c r="F829" s="1"/>
      <c r="G829" s="1"/>
      <c r="H829" s="1"/>
      <c r="I829" s="1"/>
      <c r="J829" s="1"/>
      <c r="K829" s="1"/>
      <c r="L829" s="146"/>
      <c r="M829" s="1"/>
      <c r="N829" s="1"/>
      <c r="O829" s="1"/>
      <c r="P829" s="10"/>
      <c r="Q829" s="34"/>
      <c r="R829" s="34"/>
      <c r="W829" s="55"/>
    </row>
    <row r="830" spans="1:23" s="11" customFormat="1" ht="15.75">
      <c r="A830" s="1"/>
      <c r="B830" s="1"/>
      <c r="C830" s="1"/>
      <c r="D830" s="117"/>
      <c r="E830" s="137"/>
      <c r="F830" s="1"/>
      <c r="G830" s="1"/>
      <c r="H830" s="1"/>
      <c r="I830" s="1"/>
      <c r="J830" s="1"/>
      <c r="K830" s="1"/>
      <c r="L830" s="146"/>
      <c r="M830" s="1"/>
      <c r="N830" s="1"/>
      <c r="O830" s="1"/>
      <c r="P830" s="10"/>
      <c r="Q830" s="34"/>
      <c r="R830" s="34"/>
      <c r="W830" s="55"/>
    </row>
    <row r="831" spans="1:23" s="11" customFormat="1" ht="15.75">
      <c r="A831" s="1"/>
      <c r="B831" s="1"/>
      <c r="C831" s="1"/>
      <c r="D831" s="117"/>
      <c r="E831" s="137"/>
      <c r="F831" s="1"/>
      <c r="G831" s="1"/>
      <c r="H831" s="1"/>
      <c r="I831" s="1"/>
      <c r="J831" s="1"/>
      <c r="K831" s="1"/>
      <c r="L831" s="146"/>
      <c r="M831" s="1"/>
      <c r="N831" s="1"/>
      <c r="O831" s="1"/>
      <c r="P831" s="10"/>
      <c r="Q831" s="34"/>
      <c r="R831" s="34"/>
      <c r="W831" s="55"/>
    </row>
    <row r="832" spans="1:23" s="11" customFormat="1" ht="15.75">
      <c r="A832" s="1"/>
      <c r="B832" s="1"/>
      <c r="C832" s="1"/>
      <c r="D832" s="117"/>
      <c r="E832" s="137"/>
      <c r="F832" s="1"/>
      <c r="G832" s="1"/>
      <c r="H832" s="1"/>
      <c r="I832" s="1"/>
      <c r="J832" s="1"/>
      <c r="K832" s="1"/>
      <c r="L832" s="146"/>
      <c r="M832" s="1"/>
      <c r="N832" s="1"/>
      <c r="O832" s="1"/>
      <c r="P832" s="10"/>
      <c r="Q832" s="34"/>
      <c r="R832" s="34"/>
      <c r="W832" s="55"/>
    </row>
    <row r="833" spans="1:23" s="11" customFormat="1" ht="15.75">
      <c r="A833" s="1"/>
      <c r="B833" s="1"/>
      <c r="C833" s="1"/>
      <c r="D833" s="117"/>
      <c r="E833" s="137"/>
      <c r="F833" s="1"/>
      <c r="G833" s="1"/>
      <c r="H833" s="1"/>
      <c r="I833" s="1"/>
      <c r="J833" s="1"/>
      <c r="K833" s="1"/>
      <c r="L833" s="146"/>
      <c r="M833" s="1"/>
      <c r="N833" s="1"/>
      <c r="O833" s="1"/>
      <c r="P833" s="10"/>
      <c r="Q833" s="34"/>
      <c r="R833" s="34"/>
      <c r="W833" s="55"/>
    </row>
    <row r="834" spans="1:23" s="11" customFormat="1" ht="15.75">
      <c r="A834" s="1"/>
      <c r="B834" s="1"/>
      <c r="C834" s="1"/>
      <c r="D834" s="117"/>
      <c r="E834" s="137"/>
      <c r="F834" s="1"/>
      <c r="G834" s="1"/>
      <c r="H834" s="1"/>
      <c r="I834" s="1"/>
      <c r="J834" s="1"/>
      <c r="K834" s="1"/>
      <c r="L834" s="146"/>
      <c r="M834" s="1"/>
      <c r="N834" s="1"/>
      <c r="O834" s="1"/>
      <c r="P834" s="10"/>
      <c r="Q834" s="34"/>
      <c r="R834" s="34"/>
      <c r="W834" s="55"/>
    </row>
    <row r="835" spans="1:23" s="11" customFormat="1" ht="15.75">
      <c r="A835" s="1"/>
      <c r="B835" s="1"/>
      <c r="C835" s="1"/>
      <c r="D835" s="117"/>
      <c r="E835" s="137"/>
      <c r="F835" s="1"/>
      <c r="G835" s="1"/>
      <c r="H835" s="1"/>
      <c r="I835" s="1"/>
      <c r="J835" s="1"/>
      <c r="K835" s="1"/>
      <c r="L835" s="146"/>
      <c r="M835" s="1"/>
      <c r="N835" s="1"/>
      <c r="O835" s="1"/>
      <c r="P835" s="10"/>
      <c r="Q835" s="34"/>
      <c r="R835" s="34"/>
      <c r="W835" s="55"/>
    </row>
    <row r="836" spans="1:23" s="11" customFormat="1" ht="15.75">
      <c r="A836" s="1"/>
      <c r="B836" s="1"/>
      <c r="C836" s="1"/>
      <c r="D836" s="117"/>
      <c r="E836" s="137"/>
      <c r="F836" s="1"/>
      <c r="G836" s="1"/>
      <c r="H836" s="1"/>
      <c r="I836" s="1"/>
      <c r="J836" s="1"/>
      <c r="K836" s="1"/>
      <c r="L836" s="146"/>
      <c r="M836" s="1"/>
      <c r="N836" s="1"/>
      <c r="O836" s="1"/>
      <c r="P836" s="10"/>
      <c r="Q836" s="34"/>
      <c r="R836" s="34"/>
      <c r="W836" s="55"/>
    </row>
    <row r="837" spans="1:23" s="11" customFormat="1" ht="15.75">
      <c r="A837" s="1"/>
      <c r="B837" s="1"/>
      <c r="C837" s="1"/>
      <c r="D837" s="117"/>
      <c r="E837" s="137"/>
      <c r="F837" s="1"/>
      <c r="G837" s="1"/>
      <c r="H837" s="1"/>
      <c r="I837" s="1"/>
      <c r="J837" s="1"/>
      <c r="K837" s="1"/>
      <c r="L837" s="146"/>
      <c r="M837" s="1"/>
      <c r="N837" s="1"/>
      <c r="O837" s="1"/>
      <c r="P837" s="10"/>
      <c r="Q837" s="34"/>
      <c r="R837" s="34"/>
      <c r="W837" s="55"/>
    </row>
    <row r="838" spans="1:23" s="11" customFormat="1" ht="15.75">
      <c r="A838" s="1"/>
      <c r="B838" s="1"/>
      <c r="C838" s="1"/>
      <c r="D838" s="117"/>
      <c r="E838" s="137"/>
      <c r="F838" s="1"/>
      <c r="G838" s="1"/>
      <c r="H838" s="1"/>
      <c r="I838" s="1"/>
      <c r="J838" s="1"/>
      <c r="K838" s="1"/>
      <c r="L838" s="146"/>
      <c r="M838" s="1"/>
      <c r="N838" s="1"/>
      <c r="O838" s="1"/>
      <c r="P838" s="10"/>
      <c r="Q838" s="34"/>
      <c r="R838" s="34"/>
      <c r="W838" s="55"/>
    </row>
    <row r="839" spans="1:23" s="11" customFormat="1" ht="15.75">
      <c r="A839" s="1"/>
      <c r="B839" s="1"/>
      <c r="C839" s="1"/>
      <c r="D839" s="117"/>
      <c r="E839" s="137"/>
      <c r="F839" s="1"/>
      <c r="G839" s="1"/>
      <c r="H839" s="1"/>
      <c r="I839" s="1"/>
      <c r="J839" s="1"/>
      <c r="K839" s="1"/>
      <c r="L839" s="146"/>
      <c r="M839" s="1"/>
      <c r="N839" s="1"/>
      <c r="O839" s="1"/>
      <c r="P839" s="10"/>
      <c r="Q839" s="34"/>
      <c r="R839" s="34"/>
      <c r="W839" s="55"/>
    </row>
    <row r="840" spans="1:23" s="11" customFormat="1" ht="15.75">
      <c r="A840" s="1"/>
      <c r="B840" s="1"/>
      <c r="C840" s="1"/>
      <c r="D840" s="117"/>
      <c r="E840" s="137"/>
      <c r="F840" s="1"/>
      <c r="G840" s="1"/>
      <c r="H840" s="1"/>
      <c r="I840" s="1"/>
      <c r="J840" s="1"/>
      <c r="K840" s="1"/>
      <c r="L840" s="146"/>
      <c r="M840" s="1"/>
      <c r="N840" s="1"/>
      <c r="O840" s="1"/>
      <c r="P840" s="10"/>
      <c r="Q840" s="34"/>
      <c r="R840" s="34"/>
      <c r="W840" s="55"/>
    </row>
    <row r="841" spans="1:23" s="11" customFormat="1" ht="15.75">
      <c r="A841" s="1"/>
      <c r="B841" s="1"/>
      <c r="C841" s="1"/>
      <c r="D841" s="117"/>
      <c r="E841" s="137"/>
      <c r="F841" s="1"/>
      <c r="G841" s="1"/>
      <c r="H841" s="1"/>
      <c r="I841" s="1"/>
      <c r="J841" s="1"/>
      <c r="K841" s="1"/>
      <c r="L841" s="146"/>
      <c r="M841" s="1"/>
      <c r="N841" s="1"/>
      <c r="O841" s="1"/>
      <c r="P841" s="10"/>
      <c r="Q841" s="34"/>
      <c r="R841" s="34"/>
      <c r="W841" s="55"/>
    </row>
    <row r="842" spans="1:23" s="11" customFormat="1" ht="15.75">
      <c r="A842" s="1"/>
      <c r="B842" s="1"/>
      <c r="C842" s="1"/>
      <c r="D842" s="117"/>
      <c r="E842" s="137"/>
      <c r="F842" s="1"/>
      <c r="G842" s="1"/>
      <c r="H842" s="1"/>
      <c r="I842" s="1"/>
      <c r="J842" s="1"/>
      <c r="K842" s="1"/>
      <c r="L842" s="146"/>
      <c r="M842" s="1"/>
      <c r="N842" s="1"/>
      <c r="O842" s="1"/>
      <c r="P842" s="10"/>
      <c r="Q842" s="34"/>
      <c r="R842" s="34"/>
      <c r="W842" s="55"/>
    </row>
    <row r="843" spans="1:23" s="11" customFormat="1" ht="15.75">
      <c r="A843" s="1"/>
      <c r="B843" s="1"/>
      <c r="C843" s="1"/>
      <c r="D843" s="117"/>
      <c r="E843" s="137"/>
      <c r="F843" s="1"/>
      <c r="G843" s="1"/>
      <c r="H843" s="1"/>
      <c r="I843" s="1"/>
      <c r="J843" s="1"/>
      <c r="K843" s="1"/>
      <c r="L843" s="146"/>
      <c r="M843" s="1"/>
      <c r="N843" s="1"/>
      <c r="O843" s="1"/>
      <c r="P843" s="10"/>
      <c r="Q843" s="34"/>
      <c r="R843" s="34"/>
      <c r="W843" s="55"/>
    </row>
    <row r="844" spans="1:23" s="11" customFormat="1" ht="15.75">
      <c r="A844" s="1"/>
      <c r="B844" s="1"/>
      <c r="C844" s="1"/>
      <c r="D844" s="117"/>
      <c r="E844" s="137"/>
      <c r="F844" s="1"/>
      <c r="G844" s="1"/>
      <c r="H844" s="1"/>
      <c r="I844" s="1"/>
      <c r="J844" s="1"/>
      <c r="K844" s="1"/>
      <c r="L844" s="146"/>
      <c r="M844" s="1"/>
      <c r="N844" s="1"/>
      <c r="O844" s="1"/>
      <c r="P844" s="10"/>
      <c r="Q844" s="34"/>
      <c r="R844" s="34"/>
      <c r="W844" s="55"/>
    </row>
    <row r="845" spans="1:23" s="11" customFormat="1" ht="15.75">
      <c r="A845" s="1"/>
      <c r="B845" s="1"/>
      <c r="C845" s="1"/>
      <c r="D845" s="117"/>
      <c r="E845" s="137"/>
      <c r="F845" s="1"/>
      <c r="G845" s="1"/>
      <c r="H845" s="1"/>
      <c r="I845" s="1"/>
      <c r="J845" s="1"/>
      <c r="K845" s="1"/>
      <c r="L845" s="146"/>
      <c r="M845" s="1"/>
      <c r="N845" s="1"/>
      <c r="O845" s="1"/>
      <c r="P845" s="10"/>
      <c r="Q845" s="34"/>
      <c r="R845" s="34"/>
      <c r="W845" s="55"/>
    </row>
    <row r="846" spans="1:23" s="11" customFormat="1" ht="15.75">
      <c r="A846" s="1"/>
      <c r="B846" s="1"/>
      <c r="C846" s="1"/>
      <c r="D846" s="117"/>
      <c r="E846" s="137"/>
      <c r="F846" s="1"/>
      <c r="G846" s="1"/>
      <c r="H846" s="1"/>
      <c r="I846" s="1"/>
      <c r="J846" s="1"/>
      <c r="K846" s="1"/>
      <c r="L846" s="146"/>
      <c r="M846" s="1"/>
      <c r="N846" s="1"/>
      <c r="O846" s="1"/>
      <c r="P846" s="10"/>
      <c r="Q846" s="34"/>
      <c r="R846" s="34"/>
      <c r="W846" s="55"/>
    </row>
    <row r="847" spans="1:23" s="11" customFormat="1" ht="15.75">
      <c r="A847" s="1"/>
      <c r="B847" s="1"/>
      <c r="C847" s="1"/>
      <c r="D847" s="117"/>
      <c r="E847" s="137"/>
      <c r="F847" s="1"/>
      <c r="G847" s="1"/>
      <c r="H847" s="1"/>
      <c r="I847" s="1"/>
      <c r="J847" s="1"/>
      <c r="K847" s="1"/>
      <c r="L847" s="146"/>
      <c r="M847" s="1"/>
      <c r="N847" s="1"/>
      <c r="O847" s="1"/>
      <c r="P847" s="10"/>
      <c r="Q847" s="34"/>
      <c r="R847" s="34"/>
      <c r="W847" s="55"/>
    </row>
    <row r="848" spans="1:23" s="11" customFormat="1" ht="15.75">
      <c r="A848" s="1"/>
      <c r="B848" s="1"/>
      <c r="C848" s="1"/>
      <c r="D848" s="117"/>
      <c r="E848" s="137"/>
      <c r="F848" s="1"/>
      <c r="G848" s="1"/>
      <c r="H848" s="1"/>
      <c r="I848" s="1"/>
      <c r="J848" s="1"/>
      <c r="K848" s="1"/>
      <c r="L848" s="146"/>
      <c r="M848" s="1"/>
      <c r="N848" s="1"/>
      <c r="O848" s="1"/>
      <c r="P848" s="10"/>
      <c r="Q848" s="34"/>
      <c r="R848" s="34"/>
      <c r="W848" s="55"/>
    </row>
    <row r="849" spans="1:23" s="11" customFormat="1" ht="15.75">
      <c r="A849" s="1"/>
      <c r="B849" s="1"/>
      <c r="C849" s="1"/>
      <c r="D849" s="117"/>
      <c r="E849" s="137"/>
      <c r="F849" s="1"/>
      <c r="G849" s="1"/>
      <c r="H849" s="1"/>
      <c r="I849" s="1"/>
      <c r="J849" s="1"/>
      <c r="K849" s="1"/>
      <c r="L849" s="146"/>
      <c r="M849" s="1"/>
      <c r="N849" s="1"/>
      <c r="O849" s="1"/>
      <c r="P849" s="10"/>
      <c r="Q849" s="34"/>
      <c r="R849" s="34"/>
      <c r="W849" s="55"/>
    </row>
    <row r="850" spans="1:23" s="11" customFormat="1" ht="15.75">
      <c r="A850" s="1"/>
      <c r="B850" s="1"/>
      <c r="C850" s="1"/>
      <c r="D850" s="117"/>
      <c r="E850" s="137"/>
      <c r="F850" s="1"/>
      <c r="G850" s="1"/>
      <c r="H850" s="1"/>
      <c r="I850" s="1"/>
      <c r="J850" s="1"/>
      <c r="K850" s="1"/>
      <c r="L850" s="146"/>
      <c r="M850" s="1"/>
      <c r="N850" s="1"/>
      <c r="O850" s="1"/>
      <c r="P850" s="10"/>
      <c r="Q850" s="34"/>
      <c r="R850" s="34"/>
      <c r="W850" s="55"/>
    </row>
    <row r="851" spans="1:23" s="11" customFormat="1" ht="15.75">
      <c r="A851" s="1"/>
      <c r="B851" s="1"/>
      <c r="C851" s="1"/>
      <c r="D851" s="117"/>
      <c r="E851" s="137"/>
      <c r="F851" s="1"/>
      <c r="G851" s="1"/>
      <c r="H851" s="1"/>
      <c r="I851" s="1"/>
      <c r="J851" s="1"/>
      <c r="K851" s="1"/>
      <c r="L851" s="146"/>
      <c r="M851" s="1"/>
      <c r="N851" s="1"/>
      <c r="O851" s="1"/>
      <c r="P851" s="10"/>
      <c r="Q851" s="34"/>
      <c r="R851" s="34"/>
      <c r="W851" s="55"/>
    </row>
    <row r="852" spans="1:23" s="11" customFormat="1" ht="15.75">
      <c r="A852" s="1"/>
      <c r="B852" s="1"/>
      <c r="C852" s="1"/>
      <c r="D852" s="117"/>
      <c r="E852" s="137"/>
      <c r="F852" s="1"/>
      <c r="G852" s="1"/>
      <c r="H852" s="1"/>
      <c r="I852" s="1"/>
      <c r="J852" s="1"/>
      <c r="K852" s="1"/>
      <c r="L852" s="146"/>
      <c r="M852" s="1"/>
      <c r="N852" s="1"/>
      <c r="O852" s="1"/>
      <c r="P852" s="10"/>
      <c r="Q852" s="34"/>
      <c r="R852" s="34"/>
      <c r="W852" s="55"/>
    </row>
    <row r="853" spans="1:23" s="11" customFormat="1" ht="15.75">
      <c r="A853" s="1"/>
      <c r="B853" s="1"/>
      <c r="C853" s="1"/>
      <c r="D853" s="117"/>
      <c r="E853" s="137"/>
      <c r="F853" s="1"/>
      <c r="G853" s="1"/>
      <c r="H853" s="1"/>
      <c r="I853" s="1"/>
      <c r="J853" s="1"/>
      <c r="K853" s="1"/>
      <c r="L853" s="146"/>
      <c r="M853" s="1"/>
      <c r="N853" s="1"/>
      <c r="O853" s="1"/>
      <c r="P853" s="10"/>
      <c r="Q853" s="34"/>
      <c r="R853" s="34"/>
      <c r="W853" s="55"/>
    </row>
    <row r="854" spans="1:23" s="11" customFormat="1" ht="15.75">
      <c r="A854" s="1"/>
      <c r="B854" s="1"/>
      <c r="C854" s="1"/>
      <c r="D854" s="117"/>
      <c r="E854" s="137"/>
      <c r="F854" s="1"/>
      <c r="G854" s="1"/>
      <c r="H854" s="1"/>
      <c r="I854" s="1"/>
      <c r="J854" s="1"/>
      <c r="K854" s="1"/>
      <c r="L854" s="146"/>
      <c r="M854" s="1"/>
      <c r="N854" s="1"/>
      <c r="O854" s="1"/>
      <c r="P854" s="10"/>
      <c r="Q854" s="34"/>
      <c r="R854" s="34"/>
      <c r="W854" s="55"/>
    </row>
    <row r="855" spans="1:23" s="11" customFormat="1" ht="15.75">
      <c r="A855" s="1"/>
      <c r="B855" s="1"/>
      <c r="C855" s="1"/>
      <c r="D855" s="117"/>
      <c r="E855" s="137"/>
      <c r="F855" s="1"/>
      <c r="G855" s="1"/>
      <c r="H855" s="1"/>
      <c r="I855" s="1"/>
      <c r="J855" s="1"/>
      <c r="K855" s="1"/>
      <c r="L855" s="146"/>
      <c r="M855" s="1"/>
      <c r="N855" s="1"/>
      <c r="O855" s="1"/>
      <c r="P855" s="10"/>
      <c r="Q855" s="34"/>
      <c r="R855" s="34"/>
      <c r="W855" s="55"/>
    </row>
    <row r="856" spans="1:23" s="11" customFormat="1" ht="15.75">
      <c r="A856" s="1"/>
      <c r="B856" s="1"/>
      <c r="C856" s="1"/>
      <c r="D856" s="117"/>
      <c r="E856" s="137"/>
      <c r="F856" s="1"/>
      <c r="G856" s="1"/>
      <c r="H856" s="1"/>
      <c r="I856" s="1"/>
      <c r="J856" s="1"/>
      <c r="K856" s="1"/>
      <c r="L856" s="146"/>
      <c r="M856" s="1"/>
      <c r="N856" s="1"/>
      <c r="O856" s="1"/>
      <c r="P856" s="10"/>
      <c r="Q856" s="34"/>
      <c r="R856" s="34"/>
      <c r="W856" s="55"/>
    </row>
    <row r="857" spans="1:23" s="11" customFormat="1" ht="15.75">
      <c r="A857" s="1"/>
      <c r="B857" s="1"/>
      <c r="C857" s="1"/>
      <c r="D857" s="117"/>
      <c r="E857" s="137"/>
      <c r="F857" s="1"/>
      <c r="G857" s="1"/>
      <c r="H857" s="1"/>
      <c r="I857" s="1"/>
      <c r="J857" s="1"/>
      <c r="K857" s="1"/>
      <c r="L857" s="146"/>
      <c r="M857" s="1"/>
      <c r="N857" s="1"/>
      <c r="O857" s="1"/>
      <c r="P857" s="10"/>
      <c r="Q857" s="34"/>
      <c r="R857" s="34"/>
      <c r="W857" s="55"/>
    </row>
    <row r="858" spans="1:23" s="11" customFormat="1" ht="15.75">
      <c r="A858" s="1"/>
      <c r="B858" s="1"/>
      <c r="C858" s="1"/>
      <c r="D858" s="117"/>
      <c r="E858" s="137"/>
      <c r="F858" s="1"/>
      <c r="G858" s="1"/>
      <c r="H858" s="1"/>
      <c r="I858" s="1"/>
      <c r="J858" s="1"/>
      <c r="K858" s="1"/>
      <c r="L858" s="146"/>
      <c r="M858" s="1"/>
      <c r="N858" s="1"/>
      <c r="O858" s="1"/>
      <c r="P858" s="10"/>
      <c r="Q858" s="34"/>
      <c r="R858" s="34"/>
      <c r="W858" s="55"/>
    </row>
    <row r="859" spans="1:23" s="11" customFormat="1" ht="15.75">
      <c r="A859" s="1"/>
      <c r="B859" s="1"/>
      <c r="C859" s="1"/>
      <c r="D859" s="117"/>
      <c r="E859" s="137"/>
      <c r="F859" s="1"/>
      <c r="G859" s="1"/>
      <c r="H859" s="1"/>
      <c r="I859" s="1"/>
      <c r="J859" s="1"/>
      <c r="K859" s="1"/>
      <c r="L859" s="146"/>
      <c r="M859" s="1"/>
      <c r="N859" s="1"/>
      <c r="O859" s="1"/>
      <c r="P859" s="10"/>
      <c r="Q859" s="34"/>
      <c r="R859" s="34"/>
      <c r="W859" s="55"/>
    </row>
    <row r="860" spans="1:23" s="11" customFormat="1" ht="15.75">
      <c r="A860" s="1"/>
      <c r="B860" s="1"/>
      <c r="C860" s="1"/>
      <c r="D860" s="117"/>
      <c r="E860" s="137"/>
      <c r="F860" s="1"/>
      <c r="G860" s="1"/>
      <c r="H860" s="1"/>
      <c r="I860" s="1"/>
      <c r="J860" s="1"/>
      <c r="K860" s="1"/>
      <c r="L860" s="146"/>
      <c r="M860" s="1"/>
      <c r="N860" s="1"/>
      <c r="O860" s="1"/>
      <c r="P860" s="10"/>
      <c r="Q860" s="34"/>
      <c r="R860" s="34"/>
      <c r="W860" s="55"/>
    </row>
    <row r="861" spans="1:23" s="11" customFormat="1" ht="15.75">
      <c r="A861" s="1"/>
      <c r="B861" s="1"/>
      <c r="C861" s="1"/>
      <c r="D861" s="117"/>
      <c r="E861" s="137"/>
      <c r="F861" s="1"/>
      <c r="G861" s="1"/>
      <c r="H861" s="1"/>
      <c r="I861" s="1"/>
      <c r="J861" s="1"/>
      <c r="K861" s="1"/>
      <c r="L861" s="146"/>
      <c r="M861" s="1"/>
      <c r="N861" s="1"/>
      <c r="O861" s="1"/>
      <c r="P861" s="10"/>
      <c r="Q861" s="34"/>
      <c r="R861" s="34"/>
      <c r="W861" s="55"/>
    </row>
    <row r="862" spans="1:23" s="11" customFormat="1" ht="15.75">
      <c r="A862" s="1"/>
      <c r="B862" s="1"/>
      <c r="C862" s="1"/>
      <c r="D862" s="117"/>
      <c r="E862" s="137"/>
      <c r="F862" s="1"/>
      <c r="G862" s="1"/>
      <c r="H862" s="1"/>
      <c r="I862" s="1"/>
      <c r="J862" s="1"/>
      <c r="K862" s="1"/>
      <c r="L862" s="146"/>
      <c r="M862" s="1"/>
      <c r="N862" s="1"/>
      <c r="O862" s="1"/>
      <c r="P862" s="10"/>
      <c r="Q862" s="34"/>
      <c r="R862" s="34"/>
      <c r="W862" s="55"/>
    </row>
    <row r="863" spans="1:23" s="11" customFormat="1" ht="15.75">
      <c r="A863" s="1"/>
      <c r="B863" s="1"/>
      <c r="C863" s="1"/>
      <c r="D863" s="117"/>
      <c r="E863" s="137"/>
      <c r="F863" s="1"/>
      <c r="G863" s="1"/>
      <c r="H863" s="1"/>
      <c r="I863" s="1"/>
      <c r="J863" s="1"/>
      <c r="K863" s="1"/>
      <c r="L863" s="146"/>
      <c r="M863" s="1"/>
      <c r="N863" s="1"/>
      <c r="O863" s="1"/>
      <c r="P863" s="10"/>
      <c r="Q863" s="34"/>
      <c r="R863" s="34"/>
      <c r="W863" s="55"/>
    </row>
    <row r="864" spans="1:23" s="11" customFormat="1" ht="15.75">
      <c r="A864" s="1"/>
      <c r="B864" s="1"/>
      <c r="C864" s="1"/>
      <c r="D864" s="117"/>
      <c r="E864" s="137"/>
      <c r="F864" s="1"/>
      <c r="G864" s="1"/>
      <c r="H864" s="1"/>
      <c r="I864" s="1"/>
      <c r="J864" s="1"/>
      <c r="K864" s="1"/>
      <c r="L864" s="146"/>
      <c r="M864" s="1"/>
      <c r="N864" s="1"/>
      <c r="O864" s="1"/>
      <c r="P864" s="10"/>
      <c r="Q864" s="34"/>
      <c r="R864" s="34"/>
      <c r="W864" s="55"/>
    </row>
    <row r="865" spans="1:23" s="11" customFormat="1" ht="15.75">
      <c r="A865" s="1"/>
      <c r="B865" s="1"/>
      <c r="C865" s="1"/>
      <c r="D865" s="117"/>
      <c r="E865" s="137"/>
      <c r="F865" s="1"/>
      <c r="G865" s="1"/>
      <c r="H865" s="1"/>
      <c r="I865" s="1"/>
      <c r="J865" s="1"/>
      <c r="K865" s="1"/>
      <c r="L865" s="146"/>
      <c r="M865" s="1"/>
      <c r="N865" s="1"/>
      <c r="O865" s="1"/>
      <c r="P865" s="10"/>
      <c r="Q865" s="34"/>
      <c r="R865" s="34"/>
      <c r="W865" s="55"/>
    </row>
    <row r="866" spans="1:23" s="11" customFormat="1" ht="15.75">
      <c r="A866" s="1"/>
      <c r="B866" s="1"/>
      <c r="C866" s="1"/>
      <c r="D866" s="117"/>
      <c r="E866" s="137"/>
      <c r="F866" s="1"/>
      <c r="G866" s="1"/>
      <c r="H866" s="1"/>
      <c r="I866" s="1"/>
      <c r="J866" s="1"/>
      <c r="K866" s="1"/>
      <c r="L866" s="146"/>
      <c r="M866" s="1"/>
      <c r="N866" s="1"/>
      <c r="O866" s="1"/>
      <c r="P866" s="10"/>
      <c r="Q866" s="34"/>
      <c r="R866" s="34"/>
      <c r="W866" s="55"/>
    </row>
    <row r="867" spans="1:23" s="11" customFormat="1" ht="15.75">
      <c r="A867" s="1"/>
      <c r="B867" s="1"/>
      <c r="C867" s="1"/>
      <c r="D867" s="117"/>
      <c r="E867" s="137"/>
      <c r="F867" s="1"/>
      <c r="G867" s="1"/>
      <c r="H867" s="1"/>
      <c r="I867" s="1"/>
      <c r="J867" s="1"/>
      <c r="K867" s="1"/>
      <c r="L867" s="146"/>
      <c r="M867" s="1"/>
      <c r="N867" s="1"/>
      <c r="O867" s="1"/>
      <c r="P867" s="10"/>
      <c r="Q867" s="34"/>
      <c r="R867" s="34"/>
      <c r="W867" s="55"/>
    </row>
    <row r="868" spans="1:23" s="11" customFormat="1" ht="15.75">
      <c r="A868" s="1"/>
      <c r="B868" s="1"/>
      <c r="C868" s="1"/>
      <c r="D868" s="117"/>
      <c r="E868" s="137"/>
      <c r="F868" s="1"/>
      <c r="G868" s="1"/>
      <c r="H868" s="1"/>
      <c r="I868" s="1"/>
      <c r="J868" s="1"/>
      <c r="K868" s="1"/>
      <c r="L868" s="146"/>
      <c r="M868" s="1"/>
      <c r="N868" s="1"/>
      <c r="O868" s="1"/>
      <c r="P868" s="10"/>
      <c r="Q868" s="34"/>
      <c r="R868" s="34"/>
      <c r="W868" s="55"/>
    </row>
    <row r="869" spans="1:23" s="11" customFormat="1" ht="15.75">
      <c r="A869" s="1"/>
      <c r="B869" s="1"/>
      <c r="C869" s="1"/>
      <c r="D869" s="117"/>
      <c r="E869" s="137"/>
      <c r="F869" s="1"/>
      <c r="G869" s="1"/>
      <c r="H869" s="1"/>
      <c r="I869" s="1"/>
      <c r="J869" s="1"/>
      <c r="K869" s="1"/>
      <c r="L869" s="146"/>
      <c r="M869" s="1"/>
      <c r="N869" s="1"/>
      <c r="O869" s="1"/>
      <c r="P869" s="10"/>
      <c r="Q869" s="34"/>
      <c r="R869" s="34"/>
      <c r="W869" s="55"/>
    </row>
    <row r="870" spans="1:23" s="11" customFormat="1" ht="15.75">
      <c r="A870" s="1"/>
      <c r="B870" s="1"/>
      <c r="C870" s="1"/>
      <c r="D870" s="117"/>
      <c r="E870" s="137"/>
      <c r="F870" s="1"/>
      <c r="G870" s="1"/>
      <c r="H870" s="1"/>
      <c r="I870" s="1"/>
      <c r="J870" s="1"/>
      <c r="K870" s="1"/>
      <c r="L870" s="146"/>
      <c r="M870" s="1"/>
      <c r="N870" s="1"/>
      <c r="O870" s="1"/>
      <c r="P870" s="10"/>
      <c r="Q870" s="34"/>
      <c r="R870" s="34"/>
      <c r="W870" s="55"/>
    </row>
    <row r="871" spans="1:23" s="11" customFormat="1" ht="15.75">
      <c r="A871" s="1"/>
      <c r="B871" s="1"/>
      <c r="C871" s="1"/>
      <c r="D871" s="117"/>
      <c r="E871" s="137"/>
      <c r="F871" s="1"/>
      <c r="G871" s="1"/>
      <c r="H871" s="1"/>
      <c r="I871" s="1"/>
      <c r="J871" s="1"/>
      <c r="K871" s="1"/>
      <c r="L871" s="146"/>
      <c r="M871" s="1"/>
      <c r="N871" s="1"/>
      <c r="O871" s="1"/>
      <c r="P871" s="10"/>
      <c r="Q871" s="34"/>
      <c r="R871" s="34"/>
      <c r="W871" s="55"/>
    </row>
    <row r="872" spans="1:23" s="11" customFormat="1" ht="15.75">
      <c r="A872" s="1"/>
      <c r="B872" s="1"/>
      <c r="C872" s="1"/>
      <c r="D872" s="117"/>
      <c r="E872" s="137"/>
      <c r="F872" s="1"/>
      <c r="G872" s="1"/>
      <c r="H872" s="1"/>
      <c r="I872" s="1"/>
      <c r="J872" s="1"/>
      <c r="K872" s="1"/>
      <c r="L872" s="146"/>
      <c r="M872" s="1"/>
      <c r="N872" s="1"/>
      <c r="O872" s="1"/>
      <c r="P872" s="10"/>
      <c r="Q872" s="34"/>
      <c r="R872" s="34"/>
      <c r="W872" s="55"/>
    </row>
    <row r="873" spans="1:23" s="11" customFormat="1" ht="15.75">
      <c r="A873" s="1"/>
      <c r="B873" s="1"/>
      <c r="C873" s="1"/>
      <c r="D873" s="117"/>
      <c r="E873" s="137"/>
      <c r="F873" s="1"/>
      <c r="G873" s="1"/>
      <c r="H873" s="1"/>
      <c r="I873" s="1"/>
      <c r="J873" s="1"/>
      <c r="K873" s="1"/>
      <c r="L873" s="146"/>
      <c r="M873" s="1"/>
      <c r="N873" s="1"/>
      <c r="O873" s="1"/>
      <c r="P873" s="10"/>
      <c r="Q873" s="34"/>
      <c r="R873" s="34"/>
      <c r="W873" s="55"/>
    </row>
    <row r="874" spans="1:23" s="11" customFormat="1" ht="15.75">
      <c r="A874" s="1"/>
      <c r="B874" s="1"/>
      <c r="C874" s="1"/>
      <c r="D874" s="117"/>
      <c r="E874" s="137"/>
      <c r="F874" s="1"/>
      <c r="G874" s="1"/>
      <c r="H874" s="1"/>
      <c r="I874" s="1"/>
      <c r="J874" s="1"/>
      <c r="K874" s="1"/>
      <c r="L874" s="146"/>
      <c r="M874" s="1"/>
      <c r="N874" s="1"/>
      <c r="O874" s="1"/>
      <c r="P874" s="10"/>
      <c r="Q874" s="34"/>
      <c r="R874" s="34"/>
      <c r="W874" s="55"/>
    </row>
    <row r="875" spans="1:23" s="11" customFormat="1" ht="15.75">
      <c r="A875" s="1"/>
      <c r="B875" s="1"/>
      <c r="C875" s="1"/>
      <c r="D875" s="117"/>
      <c r="E875" s="137"/>
      <c r="F875" s="1"/>
      <c r="G875" s="1"/>
      <c r="H875" s="1"/>
      <c r="I875" s="1"/>
      <c r="J875" s="1"/>
      <c r="K875" s="1"/>
      <c r="L875" s="146"/>
      <c r="M875" s="1"/>
      <c r="N875" s="1"/>
      <c r="O875" s="1"/>
      <c r="P875" s="10"/>
      <c r="Q875" s="34"/>
      <c r="R875" s="34"/>
      <c r="W875" s="55"/>
    </row>
    <row r="876" spans="1:23" s="11" customFormat="1" ht="15.75">
      <c r="A876" s="1"/>
      <c r="B876" s="1"/>
      <c r="C876" s="1"/>
      <c r="D876" s="117"/>
      <c r="E876" s="137"/>
      <c r="F876" s="1"/>
      <c r="G876" s="1"/>
      <c r="H876" s="1"/>
      <c r="I876" s="1"/>
      <c r="J876" s="1"/>
      <c r="K876" s="1"/>
      <c r="L876" s="146"/>
      <c r="M876" s="1"/>
      <c r="N876" s="1"/>
      <c r="O876" s="1"/>
      <c r="P876" s="10"/>
      <c r="Q876" s="34"/>
      <c r="R876" s="34"/>
      <c r="W876" s="55"/>
    </row>
    <row r="877" spans="1:23" s="11" customFormat="1" ht="15.75">
      <c r="A877" s="1"/>
      <c r="B877" s="1"/>
      <c r="C877" s="1"/>
      <c r="D877" s="117"/>
      <c r="E877" s="137"/>
      <c r="F877" s="1"/>
      <c r="G877" s="1"/>
      <c r="H877" s="1"/>
      <c r="I877" s="1"/>
      <c r="J877" s="1"/>
      <c r="K877" s="1"/>
      <c r="L877" s="146"/>
      <c r="M877" s="1"/>
      <c r="N877" s="1"/>
      <c r="O877" s="1"/>
      <c r="P877" s="10"/>
      <c r="Q877" s="34"/>
      <c r="R877" s="34"/>
      <c r="W877" s="55"/>
    </row>
    <row r="878" spans="1:23" s="11" customFormat="1" ht="15.75">
      <c r="A878" s="1"/>
      <c r="B878" s="1"/>
      <c r="C878" s="1"/>
      <c r="D878" s="117"/>
      <c r="E878" s="137"/>
      <c r="F878" s="1"/>
      <c r="G878" s="1"/>
      <c r="H878" s="1"/>
      <c r="I878" s="1"/>
      <c r="J878" s="1"/>
      <c r="K878" s="1"/>
      <c r="L878" s="146"/>
      <c r="M878" s="1"/>
      <c r="N878" s="1"/>
      <c r="O878" s="1"/>
      <c r="P878" s="10"/>
      <c r="Q878" s="34"/>
      <c r="R878" s="34"/>
      <c r="W878" s="55"/>
    </row>
    <row r="879" spans="1:23" s="11" customFormat="1" ht="15.75">
      <c r="A879" s="1"/>
      <c r="B879" s="1"/>
      <c r="C879" s="1"/>
      <c r="D879" s="117"/>
      <c r="E879" s="137"/>
      <c r="F879" s="1"/>
      <c r="G879" s="1"/>
      <c r="H879" s="1"/>
      <c r="I879" s="1"/>
      <c r="J879" s="1"/>
      <c r="K879" s="1"/>
      <c r="L879" s="146"/>
      <c r="M879" s="1"/>
      <c r="N879" s="1"/>
      <c r="O879" s="1"/>
      <c r="P879" s="10"/>
      <c r="Q879" s="34"/>
      <c r="R879" s="34"/>
      <c r="W879" s="55"/>
    </row>
    <row r="880" spans="1:23" s="11" customFormat="1" ht="15.75">
      <c r="A880" s="1"/>
      <c r="B880" s="1"/>
      <c r="C880" s="1"/>
      <c r="D880" s="117"/>
      <c r="E880" s="137"/>
      <c r="F880" s="1"/>
      <c r="G880" s="1"/>
      <c r="H880" s="1"/>
      <c r="I880" s="1"/>
      <c r="J880" s="1"/>
      <c r="K880" s="1"/>
      <c r="L880" s="146"/>
      <c r="M880" s="1"/>
      <c r="N880" s="1"/>
      <c r="O880" s="1"/>
      <c r="P880" s="10"/>
      <c r="Q880" s="34"/>
      <c r="R880" s="34"/>
      <c r="W880" s="55"/>
    </row>
    <row r="881" spans="1:23" s="11" customFormat="1" ht="15.75">
      <c r="A881" s="1"/>
      <c r="B881" s="1"/>
      <c r="C881" s="1"/>
      <c r="D881" s="117"/>
      <c r="E881" s="137"/>
      <c r="F881" s="1"/>
      <c r="G881" s="1"/>
      <c r="H881" s="1"/>
      <c r="I881" s="1"/>
      <c r="J881" s="1"/>
      <c r="K881" s="1"/>
      <c r="L881" s="146"/>
      <c r="M881" s="1"/>
      <c r="N881" s="1"/>
      <c r="O881" s="1"/>
      <c r="P881" s="10"/>
      <c r="Q881" s="34"/>
      <c r="R881" s="34"/>
      <c r="W881" s="55"/>
    </row>
    <row r="882" spans="1:23" s="11" customFormat="1" ht="15.75">
      <c r="A882" s="1"/>
      <c r="B882" s="1"/>
      <c r="C882" s="1"/>
      <c r="D882" s="117"/>
      <c r="E882" s="137"/>
      <c r="F882" s="1"/>
      <c r="G882" s="1"/>
      <c r="H882" s="1"/>
      <c r="I882" s="1"/>
      <c r="J882" s="1"/>
      <c r="K882" s="1"/>
      <c r="L882" s="146"/>
      <c r="M882" s="1"/>
      <c r="N882" s="1"/>
      <c r="O882" s="1"/>
      <c r="P882" s="10"/>
      <c r="Q882" s="34"/>
      <c r="R882" s="34"/>
      <c r="W882" s="55"/>
    </row>
    <row r="883" spans="1:23" s="11" customFormat="1" ht="15.75">
      <c r="A883" s="1"/>
      <c r="B883" s="1"/>
      <c r="C883" s="1"/>
      <c r="D883" s="117"/>
      <c r="E883" s="137"/>
      <c r="F883" s="1"/>
      <c r="G883" s="1"/>
      <c r="H883" s="1"/>
      <c r="I883" s="1"/>
      <c r="J883" s="1"/>
      <c r="K883" s="1"/>
      <c r="L883" s="146"/>
      <c r="M883" s="1"/>
      <c r="N883" s="1"/>
      <c r="O883" s="1"/>
      <c r="P883" s="10"/>
      <c r="Q883" s="34"/>
      <c r="R883" s="34"/>
      <c r="W883" s="55"/>
    </row>
    <row r="884" spans="1:23" s="11" customFormat="1" ht="15.75">
      <c r="A884" s="1"/>
      <c r="B884" s="1"/>
      <c r="C884" s="1"/>
      <c r="D884" s="117"/>
      <c r="E884" s="137"/>
      <c r="F884" s="1"/>
      <c r="G884" s="1"/>
      <c r="H884" s="1"/>
      <c r="I884" s="1"/>
      <c r="J884" s="1"/>
      <c r="K884" s="1"/>
      <c r="L884" s="146"/>
      <c r="M884" s="1"/>
      <c r="N884" s="1"/>
      <c r="O884" s="1"/>
      <c r="P884" s="10"/>
      <c r="Q884" s="34"/>
      <c r="R884" s="34"/>
      <c r="W884" s="55"/>
    </row>
    <row r="885" spans="1:23" s="11" customFormat="1" ht="15.75">
      <c r="A885" s="1"/>
      <c r="B885" s="1"/>
      <c r="C885" s="1"/>
      <c r="D885" s="117"/>
      <c r="E885" s="137"/>
      <c r="F885" s="1"/>
      <c r="G885" s="1"/>
      <c r="H885" s="1"/>
      <c r="I885" s="1"/>
      <c r="J885" s="1"/>
      <c r="K885" s="1"/>
      <c r="L885" s="146"/>
      <c r="M885" s="1"/>
      <c r="N885" s="1"/>
      <c r="O885" s="1"/>
      <c r="P885" s="10"/>
      <c r="Q885" s="34"/>
      <c r="R885" s="34"/>
      <c r="W885" s="55"/>
    </row>
    <row r="886" spans="1:23" s="11" customFormat="1" ht="15.75">
      <c r="A886" s="1"/>
      <c r="B886" s="1"/>
      <c r="C886" s="1"/>
      <c r="D886" s="117"/>
      <c r="E886" s="137"/>
      <c r="F886" s="1"/>
      <c r="G886" s="1"/>
      <c r="H886" s="1"/>
      <c r="I886" s="1"/>
      <c r="J886" s="1"/>
      <c r="K886" s="1"/>
      <c r="L886" s="146"/>
      <c r="M886" s="1"/>
      <c r="N886" s="1"/>
      <c r="O886" s="1"/>
      <c r="P886" s="10"/>
      <c r="Q886" s="34"/>
      <c r="R886" s="34"/>
      <c r="W886" s="55"/>
    </row>
    <row r="887" spans="1:23" s="11" customFormat="1" ht="15.75">
      <c r="A887" s="1"/>
      <c r="B887" s="1"/>
      <c r="C887" s="1"/>
      <c r="D887" s="117"/>
      <c r="E887" s="137"/>
      <c r="F887" s="1"/>
      <c r="G887" s="1"/>
      <c r="H887" s="1"/>
      <c r="I887" s="1"/>
      <c r="J887" s="1"/>
      <c r="K887" s="1"/>
      <c r="L887" s="146"/>
      <c r="M887" s="1"/>
      <c r="N887" s="1"/>
      <c r="O887" s="1"/>
      <c r="P887" s="10"/>
      <c r="Q887" s="34"/>
      <c r="R887" s="34"/>
      <c r="W887" s="55"/>
    </row>
    <row r="888" spans="1:23" s="11" customFormat="1" ht="15.75">
      <c r="A888" s="1"/>
      <c r="B888" s="1"/>
      <c r="C888" s="1"/>
      <c r="D888" s="117"/>
      <c r="E888" s="137"/>
      <c r="F888" s="1"/>
      <c r="G888" s="1"/>
      <c r="H888" s="1"/>
      <c r="I888" s="1"/>
      <c r="J888" s="1"/>
      <c r="K888" s="1"/>
      <c r="L888" s="146"/>
      <c r="M888" s="1"/>
      <c r="N888" s="1"/>
      <c r="O888" s="1"/>
      <c r="P888" s="10"/>
      <c r="Q888" s="34"/>
      <c r="R888" s="34"/>
      <c r="W888" s="55"/>
    </row>
    <row r="889" spans="1:23" s="11" customFormat="1" ht="15.75">
      <c r="A889" s="1"/>
      <c r="B889" s="1"/>
      <c r="C889" s="1"/>
      <c r="D889" s="117"/>
      <c r="E889" s="137"/>
      <c r="F889" s="1"/>
      <c r="G889" s="1"/>
      <c r="H889" s="1"/>
      <c r="I889" s="1"/>
      <c r="J889" s="1"/>
      <c r="K889" s="1"/>
      <c r="L889" s="146"/>
      <c r="M889" s="1"/>
      <c r="N889" s="1"/>
      <c r="O889" s="1"/>
      <c r="P889" s="10"/>
      <c r="Q889" s="34"/>
      <c r="R889" s="34"/>
      <c r="W889" s="55"/>
    </row>
    <row r="890" spans="1:23" s="11" customFormat="1" ht="15.75">
      <c r="A890" s="1"/>
      <c r="B890" s="1"/>
      <c r="C890" s="1"/>
      <c r="D890" s="117"/>
      <c r="E890" s="137"/>
      <c r="F890" s="1"/>
      <c r="G890" s="1"/>
      <c r="H890" s="1"/>
      <c r="I890" s="1"/>
      <c r="J890" s="1"/>
      <c r="K890" s="1"/>
      <c r="L890" s="146"/>
      <c r="M890" s="1"/>
      <c r="N890" s="1"/>
      <c r="O890" s="1"/>
      <c r="P890" s="10"/>
      <c r="Q890" s="34"/>
      <c r="R890" s="34"/>
      <c r="W890" s="55"/>
    </row>
    <row r="891" spans="1:23" s="11" customFormat="1" ht="15.75">
      <c r="A891" s="1"/>
      <c r="B891" s="1"/>
      <c r="C891" s="1"/>
      <c r="D891" s="117"/>
      <c r="E891" s="137"/>
      <c r="F891" s="1"/>
      <c r="G891" s="1"/>
      <c r="H891" s="1"/>
      <c r="I891" s="1"/>
      <c r="J891" s="1"/>
      <c r="K891" s="1"/>
      <c r="L891" s="146"/>
      <c r="M891" s="1"/>
      <c r="N891" s="1"/>
      <c r="O891" s="1"/>
      <c r="P891" s="10"/>
      <c r="Q891" s="34"/>
      <c r="R891" s="34"/>
      <c r="W891" s="55"/>
    </row>
    <row r="892" spans="1:23" s="11" customFormat="1" ht="15.75">
      <c r="A892" s="1"/>
      <c r="B892" s="1"/>
      <c r="C892" s="1"/>
      <c r="D892" s="117"/>
      <c r="E892" s="137"/>
      <c r="F892" s="1"/>
      <c r="G892" s="1"/>
      <c r="H892" s="1"/>
      <c r="I892" s="1"/>
      <c r="J892" s="1"/>
      <c r="K892" s="1"/>
      <c r="L892" s="146"/>
      <c r="M892" s="1"/>
      <c r="N892" s="1"/>
      <c r="O892" s="1"/>
      <c r="P892" s="10"/>
      <c r="Q892" s="34"/>
      <c r="R892" s="34"/>
      <c r="W892" s="55"/>
    </row>
    <row r="893" spans="1:23" s="11" customFormat="1" ht="15.75">
      <c r="A893" s="1"/>
      <c r="B893" s="1"/>
      <c r="C893" s="1"/>
      <c r="D893" s="117"/>
      <c r="E893" s="137"/>
      <c r="F893" s="1"/>
      <c r="G893" s="1"/>
      <c r="H893" s="1"/>
      <c r="I893" s="1"/>
      <c r="J893" s="1"/>
      <c r="K893" s="1"/>
      <c r="L893" s="146"/>
      <c r="M893" s="1"/>
      <c r="N893" s="1"/>
      <c r="O893" s="1"/>
      <c r="P893" s="10"/>
      <c r="Q893" s="34"/>
      <c r="R893" s="34"/>
      <c r="W893" s="55"/>
    </row>
    <row r="894" spans="1:23" s="11" customFormat="1" ht="15.75">
      <c r="A894" s="1"/>
      <c r="B894" s="1"/>
      <c r="C894" s="1"/>
      <c r="D894" s="117"/>
      <c r="E894" s="137"/>
      <c r="F894" s="1"/>
      <c r="G894" s="1"/>
      <c r="H894" s="1"/>
      <c r="I894" s="1"/>
      <c r="J894" s="1"/>
      <c r="K894" s="1"/>
      <c r="L894" s="146"/>
      <c r="M894" s="1"/>
      <c r="N894" s="1"/>
      <c r="O894" s="1"/>
      <c r="P894" s="10"/>
      <c r="Q894" s="34"/>
      <c r="R894" s="34"/>
      <c r="W894" s="55"/>
    </row>
    <row r="895" spans="1:23" s="11" customFormat="1" ht="15.75">
      <c r="A895" s="1"/>
      <c r="B895" s="1"/>
      <c r="C895" s="1"/>
      <c r="D895" s="117"/>
      <c r="E895" s="137"/>
      <c r="F895" s="1"/>
      <c r="G895" s="1"/>
      <c r="H895" s="1"/>
      <c r="I895" s="1"/>
      <c r="J895" s="1"/>
      <c r="K895" s="1"/>
      <c r="L895" s="146"/>
      <c r="M895" s="1"/>
      <c r="N895" s="1"/>
      <c r="O895" s="1"/>
      <c r="P895" s="10"/>
      <c r="Q895" s="34"/>
      <c r="R895" s="34"/>
      <c r="W895" s="55"/>
    </row>
    <row r="896" spans="1:23" s="11" customFormat="1" ht="15.75">
      <c r="A896" s="1"/>
      <c r="B896" s="1"/>
      <c r="C896" s="1"/>
      <c r="D896" s="117"/>
      <c r="E896" s="137"/>
      <c r="F896" s="1"/>
      <c r="G896" s="1"/>
      <c r="H896" s="1"/>
      <c r="I896" s="1"/>
      <c r="J896" s="1"/>
      <c r="K896" s="1"/>
      <c r="L896" s="146"/>
      <c r="M896" s="1"/>
      <c r="N896" s="1"/>
      <c r="O896" s="1"/>
      <c r="P896" s="10"/>
      <c r="Q896" s="34"/>
      <c r="R896" s="34"/>
      <c r="W896" s="55"/>
    </row>
    <row r="897" spans="1:23" s="11" customFormat="1" ht="15.75">
      <c r="A897" s="1"/>
      <c r="B897" s="1"/>
      <c r="C897" s="1"/>
      <c r="D897" s="117"/>
      <c r="E897" s="137"/>
      <c r="F897" s="1"/>
      <c r="G897" s="1"/>
      <c r="H897" s="1"/>
      <c r="I897" s="1"/>
      <c r="J897" s="1"/>
      <c r="K897" s="1"/>
      <c r="L897" s="146"/>
      <c r="M897" s="1"/>
      <c r="N897" s="1"/>
      <c r="O897" s="1"/>
      <c r="P897" s="10"/>
      <c r="Q897" s="34"/>
      <c r="R897" s="34"/>
      <c r="W897" s="55"/>
    </row>
    <row r="898" spans="1:23" s="11" customFormat="1" ht="15.75">
      <c r="A898" s="1"/>
      <c r="B898" s="1"/>
      <c r="C898" s="1"/>
      <c r="D898" s="117"/>
      <c r="E898" s="137"/>
      <c r="F898" s="1"/>
      <c r="G898" s="1"/>
      <c r="H898" s="1"/>
      <c r="I898" s="1"/>
      <c r="J898" s="1"/>
      <c r="K898" s="1"/>
      <c r="L898" s="146"/>
      <c r="M898" s="1"/>
      <c r="N898" s="1"/>
      <c r="O898" s="1"/>
      <c r="P898" s="10"/>
      <c r="Q898" s="34"/>
      <c r="R898" s="34"/>
      <c r="W898" s="55"/>
    </row>
    <row r="899" spans="1:23" s="11" customFormat="1" ht="15.75">
      <c r="A899" s="1"/>
      <c r="B899" s="1"/>
      <c r="C899" s="1"/>
      <c r="D899" s="117"/>
      <c r="E899" s="137"/>
      <c r="F899" s="1"/>
      <c r="G899" s="1"/>
      <c r="H899" s="1"/>
      <c r="I899" s="1"/>
      <c r="J899" s="1"/>
      <c r="K899" s="1"/>
      <c r="L899" s="146"/>
      <c r="M899" s="1"/>
      <c r="N899" s="1"/>
      <c r="O899" s="1"/>
      <c r="P899" s="10"/>
      <c r="Q899" s="34"/>
      <c r="R899" s="34"/>
      <c r="W899" s="55"/>
    </row>
    <row r="900" spans="1:23" s="11" customFormat="1" ht="15.75">
      <c r="A900" s="1"/>
      <c r="B900" s="1"/>
      <c r="C900" s="1"/>
      <c r="D900" s="117"/>
      <c r="E900" s="137"/>
      <c r="F900" s="1"/>
      <c r="G900" s="1"/>
      <c r="H900" s="1"/>
      <c r="I900" s="1"/>
      <c r="J900" s="1"/>
      <c r="K900" s="1"/>
      <c r="L900" s="146"/>
      <c r="M900" s="1"/>
      <c r="N900" s="1"/>
      <c r="O900" s="1"/>
      <c r="P900" s="10"/>
      <c r="Q900" s="34"/>
      <c r="R900" s="34"/>
      <c r="W900" s="55"/>
    </row>
    <row r="901" spans="1:23" s="11" customFormat="1" ht="15.75">
      <c r="A901" s="1"/>
      <c r="B901" s="1"/>
      <c r="C901" s="1"/>
      <c r="D901" s="117"/>
      <c r="E901" s="137"/>
      <c r="F901" s="1"/>
      <c r="G901" s="1"/>
      <c r="H901" s="1"/>
      <c r="I901" s="1"/>
      <c r="J901" s="1"/>
      <c r="K901" s="1"/>
      <c r="L901" s="146"/>
      <c r="M901" s="1"/>
      <c r="N901" s="1"/>
      <c r="O901" s="1"/>
      <c r="P901" s="10"/>
      <c r="Q901" s="34"/>
      <c r="R901" s="34"/>
      <c r="W901" s="55"/>
    </row>
    <row r="902" spans="1:23" s="11" customFormat="1" ht="15.75">
      <c r="A902" s="1"/>
      <c r="B902" s="1"/>
      <c r="C902" s="1"/>
      <c r="D902" s="117"/>
      <c r="E902" s="137"/>
      <c r="F902" s="1"/>
      <c r="G902" s="1"/>
      <c r="H902" s="1"/>
      <c r="I902" s="1"/>
      <c r="J902" s="1"/>
      <c r="K902" s="1"/>
      <c r="L902" s="146"/>
      <c r="M902" s="1"/>
      <c r="N902" s="1"/>
      <c r="O902" s="1"/>
      <c r="P902" s="10"/>
      <c r="Q902" s="34"/>
      <c r="R902" s="34"/>
      <c r="W902" s="55"/>
    </row>
    <row r="903" spans="1:23" s="11" customFormat="1" ht="15.75">
      <c r="A903" s="1"/>
      <c r="B903" s="1"/>
      <c r="C903" s="1"/>
      <c r="D903" s="117"/>
      <c r="E903" s="137"/>
      <c r="F903" s="1"/>
      <c r="G903" s="1"/>
      <c r="H903" s="1"/>
      <c r="I903" s="1"/>
      <c r="J903" s="1"/>
      <c r="K903" s="1"/>
      <c r="L903" s="146"/>
      <c r="M903" s="1"/>
      <c r="N903" s="1"/>
      <c r="O903" s="1"/>
      <c r="P903" s="10"/>
      <c r="Q903" s="34"/>
      <c r="R903" s="34"/>
      <c r="W903" s="55"/>
    </row>
    <row r="904" spans="1:23" s="11" customFormat="1" ht="15.75">
      <c r="A904" s="1"/>
      <c r="B904" s="1"/>
      <c r="C904" s="1"/>
      <c r="D904" s="117"/>
      <c r="E904" s="137"/>
      <c r="F904" s="1"/>
      <c r="G904" s="1"/>
      <c r="H904" s="1"/>
      <c r="I904" s="1"/>
      <c r="J904" s="1"/>
      <c r="K904" s="1"/>
      <c r="L904" s="146"/>
      <c r="M904" s="1"/>
      <c r="N904" s="1"/>
      <c r="O904" s="1"/>
      <c r="P904" s="10"/>
      <c r="Q904" s="34"/>
      <c r="R904" s="34"/>
      <c r="W904" s="55"/>
    </row>
    <row r="905" spans="1:23" s="11" customFormat="1" ht="15.75">
      <c r="A905" s="1"/>
      <c r="B905" s="1"/>
      <c r="C905" s="1"/>
      <c r="D905" s="117"/>
      <c r="E905" s="137"/>
      <c r="F905" s="1"/>
      <c r="G905" s="1"/>
      <c r="H905" s="1"/>
      <c r="I905" s="1"/>
      <c r="J905" s="1"/>
      <c r="K905" s="1"/>
      <c r="L905" s="146"/>
      <c r="M905" s="1"/>
      <c r="N905" s="1"/>
      <c r="O905" s="1"/>
      <c r="P905" s="10"/>
      <c r="Q905" s="34"/>
      <c r="R905" s="34"/>
      <c r="W905" s="55"/>
    </row>
    <row r="906" spans="1:23" s="11" customFormat="1" ht="15.75">
      <c r="A906" s="1"/>
      <c r="B906" s="1"/>
      <c r="C906" s="1"/>
      <c r="D906" s="117"/>
      <c r="E906" s="137"/>
      <c r="F906" s="1"/>
      <c r="G906" s="1"/>
      <c r="H906" s="1"/>
      <c r="I906" s="1"/>
      <c r="J906" s="1"/>
      <c r="K906" s="1"/>
      <c r="L906" s="146"/>
      <c r="M906" s="1"/>
      <c r="N906" s="1"/>
      <c r="O906" s="1"/>
      <c r="P906" s="10"/>
      <c r="Q906" s="34"/>
      <c r="R906" s="34"/>
      <c r="W906" s="55"/>
    </row>
    <row r="907" spans="1:23" s="11" customFormat="1" ht="15.75">
      <c r="A907" s="1"/>
      <c r="B907" s="1"/>
      <c r="C907" s="1"/>
      <c r="D907" s="117"/>
      <c r="E907" s="137"/>
      <c r="F907" s="1"/>
      <c r="G907" s="1"/>
      <c r="H907" s="1"/>
      <c r="I907" s="1"/>
      <c r="J907" s="1"/>
      <c r="K907" s="1"/>
      <c r="L907" s="146"/>
      <c r="M907" s="1"/>
      <c r="N907" s="1"/>
      <c r="O907" s="1"/>
      <c r="P907" s="10"/>
      <c r="Q907" s="34"/>
      <c r="R907" s="34"/>
      <c r="W907" s="55"/>
    </row>
    <row r="908" spans="1:23" s="11" customFormat="1" ht="15.75">
      <c r="A908" s="1"/>
      <c r="B908" s="1"/>
      <c r="C908" s="1"/>
      <c r="D908" s="117"/>
      <c r="E908" s="137"/>
      <c r="F908" s="1"/>
      <c r="G908" s="1"/>
      <c r="H908" s="1"/>
      <c r="I908" s="1"/>
      <c r="J908" s="1"/>
      <c r="K908" s="1"/>
      <c r="L908" s="146"/>
      <c r="M908" s="1"/>
      <c r="N908" s="1"/>
      <c r="O908" s="1"/>
      <c r="P908" s="10"/>
      <c r="Q908" s="34"/>
      <c r="R908" s="34"/>
      <c r="W908" s="55"/>
    </row>
    <row r="909" spans="1:23" s="11" customFormat="1" ht="15.75">
      <c r="A909" s="1"/>
      <c r="B909" s="1"/>
      <c r="C909" s="1"/>
      <c r="D909" s="117"/>
      <c r="E909" s="137"/>
      <c r="F909" s="1"/>
      <c r="G909" s="1"/>
      <c r="H909" s="1"/>
      <c r="I909" s="1"/>
      <c r="J909" s="1"/>
      <c r="K909" s="1"/>
      <c r="L909" s="146"/>
      <c r="M909" s="1"/>
      <c r="N909" s="1"/>
      <c r="O909" s="1"/>
      <c r="P909" s="10"/>
      <c r="Q909" s="34"/>
      <c r="R909" s="34"/>
      <c r="W909" s="55"/>
    </row>
    <row r="910" spans="1:23" s="11" customFormat="1" ht="15.75">
      <c r="A910" s="1"/>
      <c r="B910" s="1"/>
      <c r="C910" s="1"/>
      <c r="D910" s="117"/>
      <c r="E910" s="137"/>
      <c r="F910" s="1"/>
      <c r="G910" s="1"/>
      <c r="H910" s="1"/>
      <c r="I910" s="1"/>
      <c r="J910" s="1"/>
      <c r="K910" s="1"/>
      <c r="L910" s="146"/>
      <c r="M910" s="1"/>
      <c r="N910" s="1"/>
      <c r="O910" s="1"/>
      <c r="P910" s="10"/>
      <c r="Q910" s="34"/>
      <c r="R910" s="34"/>
      <c r="W910" s="55"/>
    </row>
    <row r="911" spans="1:23" s="11" customFormat="1" ht="15.75">
      <c r="A911" s="1"/>
      <c r="B911" s="1"/>
      <c r="C911" s="1"/>
      <c r="D911" s="117"/>
      <c r="E911" s="137"/>
      <c r="F911" s="1"/>
      <c r="G911" s="1"/>
      <c r="H911" s="1"/>
      <c r="I911" s="1"/>
      <c r="J911" s="1"/>
      <c r="K911" s="1"/>
      <c r="L911" s="146"/>
      <c r="M911" s="1"/>
      <c r="N911" s="1"/>
      <c r="O911" s="1"/>
      <c r="P911" s="10"/>
      <c r="Q911" s="34"/>
      <c r="R911" s="34"/>
      <c r="W911" s="55"/>
    </row>
    <row r="912" spans="1:23" s="11" customFormat="1" ht="15.75">
      <c r="A912" s="1"/>
      <c r="B912" s="1"/>
      <c r="C912" s="1"/>
      <c r="D912" s="117"/>
      <c r="E912" s="137"/>
      <c r="F912" s="1"/>
      <c r="G912" s="1"/>
      <c r="H912" s="1"/>
      <c r="I912" s="1"/>
      <c r="J912" s="1"/>
      <c r="K912" s="1"/>
      <c r="L912" s="146"/>
      <c r="M912" s="1"/>
      <c r="N912" s="1"/>
      <c r="O912" s="1"/>
      <c r="P912" s="10"/>
      <c r="Q912" s="34"/>
      <c r="R912" s="34"/>
      <c r="W912" s="55"/>
    </row>
    <row r="913" spans="1:23" s="11" customFormat="1" ht="15.75">
      <c r="A913" s="1"/>
      <c r="B913" s="1"/>
      <c r="C913" s="1"/>
      <c r="D913" s="117"/>
      <c r="E913" s="137"/>
      <c r="F913" s="1"/>
      <c r="G913" s="1"/>
      <c r="H913" s="1"/>
      <c r="I913" s="1"/>
      <c r="J913" s="1"/>
      <c r="K913" s="1"/>
      <c r="L913" s="146"/>
      <c r="M913" s="1"/>
      <c r="N913" s="1"/>
      <c r="O913" s="1"/>
      <c r="P913" s="10"/>
      <c r="Q913" s="34"/>
      <c r="R913" s="34"/>
      <c r="W913" s="55"/>
    </row>
    <row r="914" spans="1:23" s="11" customFormat="1" ht="15.75">
      <c r="A914" s="1"/>
      <c r="B914" s="1"/>
      <c r="C914" s="1"/>
      <c r="D914" s="117"/>
      <c r="E914" s="137"/>
      <c r="F914" s="1"/>
      <c r="G914" s="1"/>
      <c r="H914" s="1"/>
      <c r="I914" s="1"/>
      <c r="J914" s="1"/>
      <c r="K914" s="1"/>
      <c r="L914" s="146"/>
      <c r="M914" s="1"/>
      <c r="N914" s="1"/>
      <c r="O914" s="1"/>
      <c r="P914" s="10"/>
      <c r="Q914" s="34"/>
      <c r="R914" s="34"/>
      <c r="W914" s="55"/>
    </row>
    <row r="915" spans="1:23" s="11" customFormat="1" ht="15.75">
      <c r="A915" s="1"/>
      <c r="B915" s="1"/>
      <c r="C915" s="1"/>
      <c r="D915" s="117"/>
      <c r="E915" s="137"/>
      <c r="F915" s="1"/>
      <c r="G915" s="1"/>
      <c r="H915" s="1"/>
      <c r="I915" s="1"/>
      <c r="J915" s="1"/>
      <c r="K915" s="1"/>
      <c r="L915" s="146"/>
      <c r="M915" s="1"/>
      <c r="N915" s="1"/>
      <c r="O915" s="1"/>
      <c r="P915" s="10"/>
      <c r="Q915" s="34"/>
      <c r="R915" s="34"/>
      <c r="W915" s="55"/>
    </row>
    <row r="916" spans="1:23" s="11" customFormat="1" ht="15.75">
      <c r="A916" s="1"/>
      <c r="B916" s="1"/>
      <c r="C916" s="1"/>
      <c r="D916" s="117"/>
      <c r="E916" s="137"/>
      <c r="F916" s="1"/>
      <c r="G916" s="1"/>
      <c r="H916" s="1"/>
      <c r="I916" s="1"/>
      <c r="J916" s="1"/>
      <c r="K916" s="1"/>
      <c r="L916" s="146"/>
      <c r="M916" s="1"/>
      <c r="N916" s="1"/>
      <c r="O916" s="1"/>
      <c r="P916" s="10"/>
      <c r="Q916" s="34"/>
      <c r="R916" s="34"/>
      <c r="W916" s="55"/>
    </row>
    <row r="917" spans="1:23" s="11" customFormat="1" ht="15.75">
      <c r="A917" s="1"/>
      <c r="B917" s="1"/>
      <c r="C917" s="1"/>
      <c r="D917" s="117"/>
      <c r="E917" s="137"/>
      <c r="F917" s="1"/>
      <c r="G917" s="1"/>
      <c r="H917" s="1"/>
      <c r="I917" s="1"/>
      <c r="J917" s="1"/>
      <c r="K917" s="1"/>
      <c r="L917" s="146"/>
      <c r="M917" s="1"/>
      <c r="N917" s="1"/>
      <c r="O917" s="1"/>
      <c r="P917" s="10"/>
      <c r="Q917" s="34"/>
      <c r="R917" s="34"/>
      <c r="W917" s="55"/>
    </row>
    <row r="918" spans="1:23" s="11" customFormat="1" ht="15.75">
      <c r="A918" s="1"/>
      <c r="B918" s="1"/>
      <c r="C918" s="1"/>
      <c r="D918" s="117"/>
      <c r="E918" s="137"/>
      <c r="F918" s="1"/>
      <c r="G918" s="1"/>
      <c r="H918" s="1"/>
      <c r="I918" s="1"/>
      <c r="J918" s="1"/>
      <c r="K918" s="1"/>
      <c r="L918" s="146"/>
      <c r="M918" s="1"/>
      <c r="N918" s="1"/>
      <c r="O918" s="1"/>
      <c r="P918" s="10"/>
      <c r="Q918" s="34"/>
      <c r="R918" s="34"/>
      <c r="W918" s="55"/>
    </row>
    <row r="919" spans="1:23" s="11" customFormat="1" ht="15.75">
      <c r="A919" s="1"/>
      <c r="B919" s="1"/>
      <c r="C919" s="1"/>
      <c r="D919" s="117"/>
      <c r="E919" s="137"/>
      <c r="F919" s="1"/>
      <c r="G919" s="1"/>
      <c r="H919" s="1"/>
      <c r="I919" s="1"/>
      <c r="J919" s="1"/>
      <c r="K919" s="1"/>
      <c r="L919" s="146"/>
      <c r="M919" s="1"/>
      <c r="N919" s="1"/>
      <c r="O919" s="1"/>
      <c r="P919" s="10"/>
      <c r="Q919" s="34"/>
      <c r="R919" s="34"/>
      <c r="W919" s="55"/>
    </row>
    <row r="920" spans="1:23" s="11" customFormat="1" ht="15.75">
      <c r="A920" s="1"/>
      <c r="B920" s="1"/>
      <c r="C920" s="1"/>
      <c r="D920" s="117"/>
      <c r="E920" s="137"/>
      <c r="F920" s="1"/>
      <c r="G920" s="1"/>
      <c r="H920" s="1"/>
      <c r="I920" s="1"/>
      <c r="J920" s="1"/>
      <c r="K920" s="1"/>
      <c r="L920" s="146"/>
      <c r="M920" s="1"/>
      <c r="N920" s="1"/>
      <c r="O920" s="1"/>
      <c r="P920" s="10"/>
      <c r="Q920" s="34"/>
      <c r="R920" s="34"/>
      <c r="W920" s="55"/>
    </row>
    <row r="921" spans="1:23" s="11" customFormat="1" ht="15.75">
      <c r="A921" s="1"/>
      <c r="B921" s="1"/>
      <c r="C921" s="1"/>
      <c r="D921" s="117"/>
      <c r="E921" s="137"/>
      <c r="F921" s="1"/>
      <c r="G921" s="1"/>
      <c r="H921" s="1"/>
      <c r="I921" s="1"/>
      <c r="J921" s="1"/>
      <c r="K921" s="1"/>
      <c r="L921" s="146"/>
      <c r="M921" s="1"/>
      <c r="N921" s="1"/>
      <c r="O921" s="1"/>
      <c r="P921" s="10"/>
      <c r="Q921" s="34"/>
      <c r="R921" s="34"/>
      <c r="W921" s="55"/>
    </row>
    <row r="922" spans="1:23" s="11" customFormat="1" ht="15.75">
      <c r="A922" s="1"/>
      <c r="B922" s="1"/>
      <c r="C922" s="1"/>
      <c r="D922" s="117"/>
      <c r="E922" s="137"/>
      <c r="F922" s="1"/>
      <c r="G922" s="1"/>
      <c r="H922" s="1"/>
      <c r="I922" s="1"/>
      <c r="J922" s="1"/>
      <c r="K922" s="1"/>
      <c r="L922" s="146"/>
      <c r="M922" s="1"/>
      <c r="N922" s="1"/>
      <c r="O922" s="1"/>
      <c r="P922" s="10"/>
      <c r="Q922" s="34"/>
      <c r="R922" s="34"/>
      <c r="W922" s="55"/>
    </row>
    <row r="923" spans="1:23" s="11" customFormat="1" ht="15.75">
      <c r="A923" s="1"/>
      <c r="B923" s="1"/>
      <c r="C923" s="1"/>
      <c r="D923" s="117"/>
      <c r="E923" s="137"/>
      <c r="F923" s="1"/>
      <c r="G923" s="1"/>
      <c r="H923" s="1"/>
      <c r="I923" s="1"/>
      <c r="J923" s="1"/>
      <c r="K923" s="1"/>
      <c r="L923" s="146"/>
      <c r="M923" s="1"/>
      <c r="N923" s="1"/>
      <c r="O923" s="1"/>
      <c r="P923" s="10"/>
      <c r="Q923" s="34"/>
      <c r="R923" s="34"/>
      <c r="W923" s="55"/>
    </row>
    <row r="924" spans="1:23" s="11" customFormat="1" ht="15.75">
      <c r="A924" s="1"/>
      <c r="B924" s="1"/>
      <c r="C924" s="1"/>
      <c r="D924" s="117"/>
      <c r="E924" s="137"/>
      <c r="F924" s="1"/>
      <c r="G924" s="1"/>
      <c r="H924" s="1"/>
      <c r="I924" s="1"/>
      <c r="J924" s="1"/>
      <c r="K924" s="1"/>
      <c r="L924" s="146"/>
      <c r="M924" s="1"/>
      <c r="N924" s="1"/>
      <c r="O924" s="1"/>
      <c r="P924" s="10"/>
      <c r="Q924" s="34"/>
      <c r="R924" s="34"/>
      <c r="W924" s="55"/>
    </row>
    <row r="925" spans="1:23" s="11" customFormat="1" ht="15.75">
      <c r="A925" s="1"/>
      <c r="B925" s="1"/>
      <c r="C925" s="1"/>
      <c r="D925" s="117"/>
      <c r="E925" s="137"/>
      <c r="F925" s="1"/>
      <c r="G925" s="1"/>
      <c r="H925" s="1"/>
      <c r="I925" s="1"/>
      <c r="J925" s="1"/>
      <c r="K925" s="1"/>
      <c r="L925" s="146"/>
      <c r="M925" s="1"/>
      <c r="N925" s="1"/>
      <c r="O925" s="1"/>
      <c r="P925" s="10"/>
      <c r="Q925" s="34"/>
      <c r="R925" s="34"/>
      <c r="W925" s="55"/>
    </row>
    <row r="926" spans="1:23" s="11" customFormat="1" ht="15.75">
      <c r="A926" s="1"/>
      <c r="B926" s="1"/>
      <c r="C926" s="1"/>
      <c r="D926" s="117"/>
      <c r="E926" s="137"/>
      <c r="F926" s="1"/>
      <c r="G926" s="1"/>
      <c r="H926" s="1"/>
      <c r="I926" s="1"/>
      <c r="J926" s="1"/>
      <c r="K926" s="1"/>
      <c r="L926" s="146"/>
      <c r="M926" s="1"/>
      <c r="N926" s="1"/>
      <c r="O926" s="1"/>
      <c r="P926" s="10"/>
      <c r="Q926" s="34"/>
      <c r="R926" s="34"/>
      <c r="W926" s="55"/>
    </row>
    <row r="927" spans="1:23" s="11" customFormat="1" ht="15.75">
      <c r="A927" s="1"/>
      <c r="B927" s="1"/>
      <c r="C927" s="1"/>
      <c r="D927" s="117"/>
      <c r="E927" s="137"/>
      <c r="F927" s="1"/>
      <c r="G927" s="1"/>
      <c r="H927" s="1"/>
      <c r="I927" s="1"/>
      <c r="J927" s="1"/>
      <c r="K927" s="1"/>
      <c r="L927" s="146"/>
      <c r="M927" s="1"/>
      <c r="N927" s="1"/>
      <c r="O927" s="1"/>
      <c r="P927" s="10"/>
      <c r="Q927" s="34"/>
      <c r="R927" s="34"/>
      <c r="W927" s="55"/>
    </row>
    <row r="928" spans="1:23" s="11" customFormat="1" ht="15.75">
      <c r="A928" s="1"/>
      <c r="B928" s="1"/>
      <c r="C928" s="1"/>
      <c r="D928" s="117"/>
      <c r="E928" s="137"/>
      <c r="F928" s="1"/>
      <c r="G928" s="1"/>
      <c r="H928" s="1"/>
      <c r="I928" s="1"/>
      <c r="J928" s="1"/>
      <c r="K928" s="1"/>
      <c r="L928" s="146"/>
      <c r="M928" s="1"/>
      <c r="N928" s="1"/>
      <c r="O928" s="1"/>
      <c r="P928" s="10"/>
      <c r="Q928" s="34"/>
      <c r="R928" s="34"/>
      <c r="W928" s="55"/>
    </row>
    <row r="929" spans="1:23" s="11" customFormat="1" ht="15.75">
      <c r="A929" s="1"/>
      <c r="B929" s="1"/>
      <c r="C929" s="1"/>
      <c r="D929" s="117"/>
      <c r="E929" s="137"/>
      <c r="F929" s="1"/>
      <c r="G929" s="1"/>
      <c r="H929" s="1"/>
      <c r="I929" s="1"/>
      <c r="J929" s="1"/>
      <c r="K929" s="1"/>
      <c r="L929" s="146"/>
      <c r="M929" s="1"/>
      <c r="N929" s="1"/>
      <c r="O929" s="1"/>
      <c r="P929" s="10"/>
      <c r="Q929" s="34"/>
      <c r="R929" s="34"/>
      <c r="W929" s="55"/>
    </row>
    <row r="930" spans="1:23" s="11" customFormat="1" ht="15.75">
      <c r="A930" s="1"/>
      <c r="B930" s="1"/>
      <c r="C930" s="1"/>
      <c r="D930" s="117"/>
      <c r="E930" s="137"/>
      <c r="F930" s="1"/>
      <c r="G930" s="1"/>
      <c r="H930" s="1"/>
      <c r="I930" s="1"/>
      <c r="J930" s="1"/>
      <c r="K930" s="1"/>
      <c r="L930" s="146"/>
      <c r="M930" s="1"/>
      <c r="N930" s="1"/>
      <c r="O930" s="1"/>
      <c r="P930" s="10"/>
      <c r="Q930" s="34"/>
      <c r="R930" s="34"/>
      <c r="W930" s="55"/>
    </row>
    <row r="931" spans="1:23" s="11" customFormat="1" ht="15.75">
      <c r="A931" s="1"/>
      <c r="B931" s="1"/>
      <c r="C931" s="1"/>
      <c r="D931" s="117"/>
      <c r="E931" s="137"/>
      <c r="F931" s="1"/>
      <c r="G931" s="1"/>
      <c r="H931" s="1"/>
      <c r="I931" s="1"/>
      <c r="J931" s="1"/>
      <c r="K931" s="1"/>
      <c r="L931" s="146"/>
      <c r="M931" s="1"/>
      <c r="N931" s="1"/>
      <c r="O931" s="1"/>
      <c r="P931" s="10"/>
      <c r="Q931" s="34"/>
      <c r="R931" s="34"/>
      <c r="W931" s="55"/>
    </row>
    <row r="932" spans="1:23" s="11" customFormat="1" ht="15.75">
      <c r="A932" s="1"/>
      <c r="B932" s="1"/>
      <c r="C932" s="1"/>
      <c r="D932" s="117"/>
      <c r="E932" s="137"/>
      <c r="F932" s="1"/>
      <c r="G932" s="1"/>
      <c r="H932" s="1"/>
      <c r="I932" s="1"/>
      <c r="J932" s="1"/>
      <c r="K932" s="1"/>
      <c r="L932" s="146"/>
      <c r="M932" s="1"/>
      <c r="N932" s="1"/>
      <c r="O932" s="1"/>
      <c r="P932" s="10"/>
      <c r="Q932" s="34"/>
      <c r="R932" s="34"/>
      <c r="W932" s="55"/>
    </row>
    <row r="933" spans="1:23" s="11" customFormat="1" ht="15.75">
      <c r="A933" s="1"/>
      <c r="B933" s="1"/>
      <c r="C933" s="1"/>
      <c r="D933" s="117"/>
      <c r="E933" s="137"/>
      <c r="F933" s="1"/>
      <c r="G933" s="1"/>
      <c r="H933" s="1"/>
      <c r="I933" s="1"/>
      <c r="J933" s="1"/>
      <c r="K933" s="1"/>
      <c r="L933" s="146"/>
      <c r="M933" s="1"/>
      <c r="N933" s="1"/>
      <c r="O933" s="1"/>
      <c r="P933" s="10"/>
      <c r="Q933" s="34"/>
      <c r="R933" s="34"/>
      <c r="W933" s="55"/>
    </row>
    <row r="934" spans="1:23" s="11" customFormat="1" ht="15.75">
      <c r="A934" s="1"/>
      <c r="B934" s="1"/>
      <c r="C934" s="1"/>
      <c r="D934" s="117"/>
      <c r="E934" s="137"/>
      <c r="F934" s="1"/>
      <c r="G934" s="1"/>
      <c r="H934" s="1"/>
      <c r="I934" s="1"/>
      <c r="J934" s="1"/>
      <c r="K934" s="1"/>
      <c r="L934" s="146"/>
      <c r="M934" s="1"/>
      <c r="N934" s="1"/>
      <c r="O934" s="1"/>
      <c r="P934" s="10"/>
      <c r="Q934" s="34"/>
      <c r="R934" s="34"/>
      <c r="W934" s="55"/>
    </row>
    <row r="935" spans="1:23" s="11" customFormat="1" ht="15.75">
      <c r="A935" s="1"/>
      <c r="B935" s="1"/>
      <c r="C935" s="1"/>
      <c r="D935" s="117"/>
      <c r="E935" s="137"/>
      <c r="F935" s="1"/>
      <c r="G935" s="1"/>
      <c r="H935" s="1"/>
      <c r="I935" s="1"/>
      <c r="J935" s="1"/>
      <c r="K935" s="1"/>
      <c r="L935" s="146"/>
      <c r="M935" s="1"/>
      <c r="N935" s="1"/>
      <c r="O935" s="1"/>
      <c r="P935" s="10"/>
      <c r="Q935" s="34"/>
      <c r="R935" s="34"/>
      <c r="W935" s="55"/>
    </row>
    <row r="936" spans="1:23" s="11" customFormat="1" ht="15.75">
      <c r="A936" s="1"/>
      <c r="B936" s="1"/>
      <c r="C936" s="1"/>
      <c r="D936" s="117"/>
      <c r="E936" s="137"/>
      <c r="F936" s="1"/>
      <c r="G936" s="1"/>
      <c r="H936" s="1"/>
      <c r="I936" s="1"/>
      <c r="J936" s="1"/>
      <c r="K936" s="1"/>
      <c r="L936" s="146"/>
      <c r="M936" s="1"/>
      <c r="N936" s="1"/>
      <c r="O936" s="1"/>
      <c r="P936" s="10"/>
      <c r="Q936" s="34"/>
      <c r="R936" s="34"/>
      <c r="W936" s="55"/>
    </row>
    <row r="937" spans="1:23" s="11" customFormat="1" ht="15.75">
      <c r="A937" s="1"/>
      <c r="B937" s="1"/>
      <c r="C937" s="1"/>
      <c r="D937" s="117"/>
      <c r="E937" s="137"/>
      <c r="F937" s="1"/>
      <c r="G937" s="1"/>
      <c r="H937" s="1"/>
      <c r="I937" s="1"/>
      <c r="J937" s="1"/>
      <c r="K937" s="1"/>
      <c r="L937" s="146"/>
      <c r="M937" s="1"/>
      <c r="N937" s="1"/>
      <c r="O937" s="1"/>
      <c r="P937" s="10"/>
      <c r="Q937" s="34"/>
      <c r="R937" s="34"/>
      <c r="W937" s="55"/>
    </row>
    <row r="938" spans="1:23" s="11" customFormat="1" ht="15.75">
      <c r="A938" s="1"/>
      <c r="B938" s="1"/>
      <c r="C938" s="1"/>
      <c r="D938" s="117"/>
      <c r="E938" s="137"/>
      <c r="F938" s="1"/>
      <c r="G938" s="1"/>
      <c r="H938" s="1"/>
      <c r="I938" s="1"/>
      <c r="J938" s="1"/>
      <c r="K938" s="1"/>
      <c r="L938" s="146"/>
      <c r="M938" s="1"/>
      <c r="N938" s="1"/>
      <c r="O938" s="1"/>
      <c r="P938" s="10"/>
      <c r="Q938" s="34"/>
      <c r="R938" s="34"/>
      <c r="W938" s="55"/>
    </row>
    <row r="939" spans="1:23" s="11" customFormat="1" ht="15.75">
      <c r="A939" s="1"/>
      <c r="B939" s="1"/>
      <c r="C939" s="1"/>
      <c r="D939" s="117"/>
      <c r="E939" s="137"/>
      <c r="F939" s="1"/>
      <c r="G939" s="1"/>
      <c r="H939" s="1"/>
      <c r="I939" s="1"/>
      <c r="J939" s="1"/>
      <c r="K939" s="1"/>
      <c r="L939" s="146"/>
      <c r="M939" s="1"/>
      <c r="N939" s="1"/>
      <c r="O939" s="1"/>
      <c r="P939" s="10"/>
      <c r="Q939" s="34"/>
      <c r="R939" s="34"/>
      <c r="W939" s="55"/>
    </row>
    <row r="940" spans="1:23" s="11" customFormat="1" ht="15.75">
      <c r="A940" s="1"/>
      <c r="B940" s="1"/>
      <c r="C940" s="1"/>
      <c r="D940" s="117"/>
      <c r="E940" s="137"/>
      <c r="F940" s="1"/>
      <c r="G940" s="1"/>
      <c r="H940" s="1"/>
      <c r="I940" s="1"/>
      <c r="J940" s="1"/>
      <c r="K940" s="1"/>
      <c r="L940" s="146"/>
      <c r="M940" s="1"/>
      <c r="N940" s="1"/>
      <c r="O940" s="1"/>
      <c r="P940" s="10"/>
      <c r="Q940" s="34"/>
      <c r="R940" s="34"/>
      <c r="W940" s="55"/>
    </row>
    <row r="941" spans="1:23" s="11" customFormat="1" ht="15.75">
      <c r="A941" s="1"/>
      <c r="B941" s="1"/>
      <c r="C941" s="1"/>
      <c r="D941" s="117"/>
      <c r="E941" s="137"/>
      <c r="F941" s="1"/>
      <c r="G941" s="1"/>
      <c r="H941" s="1"/>
      <c r="I941" s="1"/>
      <c r="J941" s="1"/>
      <c r="K941" s="1"/>
      <c r="L941" s="146"/>
      <c r="M941" s="1"/>
      <c r="N941" s="1"/>
      <c r="O941" s="1"/>
      <c r="P941" s="10"/>
      <c r="Q941" s="34"/>
      <c r="R941" s="34"/>
      <c r="W941" s="55"/>
    </row>
    <row r="942" spans="1:23" s="11" customFormat="1" ht="15.75">
      <c r="A942" s="1"/>
      <c r="B942" s="1"/>
      <c r="C942" s="1"/>
      <c r="D942" s="117"/>
      <c r="E942" s="137"/>
      <c r="F942" s="1"/>
      <c r="G942" s="1"/>
      <c r="H942" s="1"/>
      <c r="I942" s="1"/>
      <c r="J942" s="1"/>
      <c r="K942" s="1"/>
      <c r="L942" s="146"/>
      <c r="M942" s="1"/>
      <c r="N942" s="1"/>
      <c r="O942" s="1"/>
      <c r="P942" s="10"/>
      <c r="Q942" s="34"/>
      <c r="R942" s="34"/>
      <c r="W942" s="55"/>
    </row>
    <row r="943" spans="1:23" s="11" customFormat="1" ht="15.75">
      <c r="A943" s="1"/>
      <c r="B943" s="1"/>
      <c r="C943" s="1"/>
      <c r="D943" s="117"/>
      <c r="E943" s="137"/>
      <c r="F943" s="1"/>
      <c r="G943" s="1"/>
      <c r="H943" s="1"/>
      <c r="I943" s="1"/>
      <c r="J943" s="1"/>
      <c r="K943" s="1"/>
      <c r="L943" s="146"/>
      <c r="M943" s="1"/>
      <c r="N943" s="1"/>
      <c r="O943" s="1"/>
      <c r="P943" s="10"/>
      <c r="Q943" s="34"/>
      <c r="R943" s="34"/>
      <c r="W943" s="55"/>
    </row>
    <row r="944" spans="1:23" s="11" customFormat="1" ht="15.75">
      <c r="A944" s="1"/>
      <c r="B944" s="1"/>
      <c r="C944" s="1"/>
      <c r="D944" s="117"/>
      <c r="E944" s="137"/>
      <c r="F944" s="1"/>
      <c r="G944" s="1"/>
      <c r="H944" s="1"/>
      <c r="I944" s="1"/>
      <c r="J944" s="1"/>
      <c r="K944" s="1"/>
      <c r="L944" s="146"/>
      <c r="M944" s="1"/>
      <c r="N944" s="1"/>
      <c r="O944" s="1"/>
      <c r="P944" s="10"/>
      <c r="Q944" s="34"/>
      <c r="R944" s="34"/>
      <c r="W944" s="55"/>
    </row>
    <row r="945" spans="1:23" s="11" customFormat="1" ht="15.75">
      <c r="A945" s="1"/>
      <c r="B945" s="1"/>
      <c r="C945" s="1"/>
      <c r="D945" s="117"/>
      <c r="E945" s="137"/>
      <c r="F945" s="1"/>
      <c r="G945" s="1"/>
      <c r="H945" s="1"/>
      <c r="I945" s="1"/>
      <c r="J945" s="1"/>
      <c r="K945" s="1"/>
      <c r="L945" s="146"/>
      <c r="M945" s="1"/>
      <c r="N945" s="1"/>
      <c r="O945" s="1"/>
      <c r="P945" s="10"/>
      <c r="Q945" s="34"/>
      <c r="R945" s="34"/>
      <c r="W945" s="55"/>
    </row>
    <row r="946" spans="1:23" s="11" customFormat="1" ht="15.75">
      <c r="A946" s="1"/>
      <c r="B946" s="1"/>
      <c r="C946" s="1"/>
      <c r="D946" s="117"/>
      <c r="E946" s="137"/>
      <c r="F946" s="1"/>
      <c r="G946" s="1"/>
      <c r="H946" s="1"/>
      <c r="I946" s="1"/>
      <c r="J946" s="1"/>
      <c r="K946" s="1"/>
      <c r="L946" s="146"/>
      <c r="M946" s="1"/>
      <c r="N946" s="1"/>
      <c r="O946" s="1"/>
      <c r="P946" s="10"/>
      <c r="Q946" s="34"/>
      <c r="R946" s="34"/>
      <c r="W946" s="55"/>
    </row>
    <row r="947" spans="1:23" s="11" customFormat="1" ht="15.75">
      <c r="A947" s="1"/>
      <c r="B947" s="1"/>
      <c r="C947" s="1"/>
      <c r="D947" s="117"/>
      <c r="E947" s="137"/>
      <c r="F947" s="1"/>
      <c r="G947" s="1"/>
      <c r="H947" s="1"/>
      <c r="I947" s="1"/>
      <c r="J947" s="1"/>
      <c r="K947" s="1"/>
      <c r="L947" s="146"/>
      <c r="M947" s="1"/>
      <c r="N947" s="1"/>
      <c r="O947" s="1"/>
      <c r="P947" s="10"/>
      <c r="Q947" s="34"/>
      <c r="R947" s="34"/>
      <c r="W947" s="55"/>
    </row>
    <row r="948" spans="1:23" s="11" customFormat="1" ht="15.75">
      <c r="A948" s="1"/>
      <c r="B948" s="1"/>
      <c r="C948" s="1"/>
      <c r="D948" s="117"/>
      <c r="E948" s="137"/>
      <c r="F948" s="1"/>
      <c r="G948" s="1"/>
      <c r="H948" s="1"/>
      <c r="I948" s="1"/>
      <c r="J948" s="1"/>
      <c r="K948" s="1"/>
      <c r="L948" s="146"/>
      <c r="M948" s="1"/>
      <c r="N948" s="1"/>
      <c r="O948" s="1"/>
      <c r="P948" s="10"/>
      <c r="Q948" s="34"/>
      <c r="R948" s="34"/>
      <c r="W948" s="55"/>
    </row>
    <row r="949" spans="1:23" s="11" customFormat="1" ht="15.75">
      <c r="A949" s="1"/>
      <c r="B949" s="1"/>
      <c r="C949" s="1"/>
      <c r="D949" s="117"/>
      <c r="E949" s="137"/>
      <c r="F949" s="1"/>
      <c r="G949" s="1"/>
      <c r="H949" s="1"/>
      <c r="I949" s="1"/>
      <c r="J949" s="1"/>
      <c r="K949" s="1"/>
      <c r="L949" s="146"/>
      <c r="M949" s="1"/>
      <c r="N949" s="1"/>
      <c r="O949" s="1"/>
      <c r="P949" s="10"/>
      <c r="Q949" s="34"/>
      <c r="R949" s="34"/>
      <c r="W949" s="55"/>
    </row>
    <row r="950" spans="1:23" s="11" customFormat="1" ht="15.75">
      <c r="A950" s="1"/>
      <c r="B950" s="1"/>
      <c r="C950" s="1"/>
      <c r="D950" s="117"/>
      <c r="E950" s="137"/>
      <c r="F950" s="1"/>
      <c r="G950" s="1"/>
      <c r="H950" s="1"/>
      <c r="I950" s="1"/>
      <c r="J950" s="1"/>
      <c r="K950" s="1"/>
      <c r="L950" s="146"/>
      <c r="M950" s="1"/>
      <c r="N950" s="1"/>
      <c r="O950" s="1"/>
      <c r="P950" s="10"/>
      <c r="Q950" s="34"/>
      <c r="R950" s="34"/>
      <c r="W950" s="55"/>
    </row>
    <row r="951" spans="1:23" s="11" customFormat="1" ht="15.75">
      <c r="A951" s="1"/>
      <c r="B951" s="1"/>
      <c r="C951" s="1"/>
      <c r="D951" s="117"/>
      <c r="E951" s="137"/>
      <c r="F951" s="1"/>
      <c r="G951" s="1"/>
      <c r="H951" s="1"/>
      <c r="I951" s="1"/>
      <c r="J951" s="1"/>
      <c r="K951" s="1"/>
      <c r="L951" s="146"/>
      <c r="M951" s="1"/>
      <c r="N951" s="1"/>
      <c r="O951" s="1"/>
      <c r="P951" s="10"/>
      <c r="Q951" s="34"/>
      <c r="R951" s="34"/>
      <c r="W951" s="55"/>
    </row>
    <row r="952" spans="1:23" s="11" customFormat="1" ht="15.75">
      <c r="A952" s="1"/>
      <c r="B952" s="1"/>
      <c r="C952" s="1"/>
      <c r="D952" s="117"/>
      <c r="E952" s="137"/>
      <c r="F952" s="1"/>
      <c r="G952" s="1"/>
      <c r="H952" s="1"/>
      <c r="I952" s="1"/>
      <c r="J952" s="1"/>
      <c r="K952" s="1"/>
      <c r="L952" s="146"/>
      <c r="M952" s="1"/>
      <c r="N952" s="1"/>
      <c r="O952" s="1"/>
      <c r="P952" s="10"/>
      <c r="Q952" s="34"/>
      <c r="R952" s="34"/>
      <c r="W952" s="55"/>
    </row>
    <row r="953" spans="1:23" s="11" customFormat="1" ht="15.75">
      <c r="A953" s="1"/>
      <c r="B953" s="1"/>
      <c r="C953" s="1"/>
      <c r="D953" s="117"/>
      <c r="E953" s="137"/>
      <c r="F953" s="1"/>
      <c r="G953" s="1"/>
      <c r="H953" s="1"/>
      <c r="I953" s="1"/>
      <c r="J953" s="1"/>
      <c r="K953" s="1"/>
      <c r="L953" s="146"/>
      <c r="M953" s="1"/>
      <c r="N953" s="1"/>
      <c r="O953" s="1"/>
      <c r="P953" s="10"/>
      <c r="Q953" s="34"/>
      <c r="R953" s="34"/>
      <c r="W953" s="55"/>
    </row>
    <row r="954" spans="1:23" s="11" customFormat="1" ht="15.75">
      <c r="A954" s="1"/>
      <c r="B954" s="1"/>
      <c r="C954" s="1"/>
      <c r="D954" s="117"/>
      <c r="E954" s="137"/>
      <c r="F954" s="1"/>
      <c r="G954" s="1"/>
      <c r="H954" s="1"/>
      <c r="I954" s="1"/>
      <c r="J954" s="1"/>
      <c r="K954" s="1"/>
      <c r="L954" s="146"/>
      <c r="M954" s="1"/>
      <c r="N954" s="1"/>
      <c r="O954" s="1"/>
      <c r="P954" s="10"/>
      <c r="Q954" s="34"/>
      <c r="R954" s="34"/>
      <c r="W954" s="55"/>
    </row>
    <row r="955" spans="1:23" s="11" customFormat="1" ht="15.75">
      <c r="A955" s="1"/>
      <c r="B955" s="1"/>
      <c r="C955" s="1"/>
      <c r="D955" s="117"/>
      <c r="E955" s="137"/>
      <c r="F955" s="1"/>
      <c r="G955" s="1"/>
      <c r="H955" s="1"/>
      <c r="I955" s="1"/>
      <c r="J955" s="1"/>
      <c r="K955" s="1"/>
      <c r="L955" s="146"/>
      <c r="M955" s="1"/>
      <c r="N955" s="1"/>
      <c r="O955" s="1"/>
      <c r="P955" s="10"/>
      <c r="Q955" s="34"/>
      <c r="R955" s="34"/>
      <c r="W955" s="55"/>
    </row>
    <row r="956" spans="1:23" s="11" customFormat="1" ht="15.75">
      <c r="A956" s="1"/>
      <c r="B956" s="1"/>
      <c r="C956" s="1"/>
      <c r="D956" s="117"/>
      <c r="E956" s="137"/>
      <c r="F956" s="1"/>
      <c r="G956" s="1"/>
      <c r="H956" s="1"/>
      <c r="I956" s="1"/>
      <c r="J956" s="1"/>
      <c r="K956" s="1"/>
      <c r="L956" s="146"/>
      <c r="M956" s="1"/>
      <c r="N956" s="1"/>
      <c r="O956" s="1"/>
      <c r="P956" s="10"/>
      <c r="Q956" s="34"/>
      <c r="R956" s="34"/>
      <c r="W956" s="55"/>
    </row>
    <row r="957" spans="1:23" s="11" customFormat="1" ht="15.75">
      <c r="A957" s="1"/>
      <c r="B957" s="1"/>
      <c r="C957" s="1"/>
      <c r="D957" s="117"/>
      <c r="E957" s="137"/>
      <c r="F957" s="1"/>
      <c r="G957" s="1"/>
      <c r="H957" s="1"/>
      <c r="I957" s="1"/>
      <c r="J957" s="1"/>
      <c r="K957" s="1"/>
      <c r="L957" s="146"/>
      <c r="M957" s="1"/>
      <c r="N957" s="1"/>
      <c r="O957" s="1"/>
      <c r="P957" s="10"/>
      <c r="Q957" s="34"/>
      <c r="R957" s="34"/>
      <c r="W957" s="55"/>
    </row>
    <row r="958" spans="1:23" s="11" customFormat="1" ht="15.75">
      <c r="A958" s="1"/>
      <c r="B958" s="1"/>
      <c r="C958" s="1"/>
      <c r="D958" s="117"/>
      <c r="E958" s="137"/>
      <c r="F958" s="1"/>
      <c r="G958" s="1"/>
      <c r="H958" s="1"/>
      <c r="I958" s="1"/>
      <c r="J958" s="1"/>
      <c r="K958" s="1"/>
      <c r="L958" s="146"/>
      <c r="M958" s="1"/>
      <c r="N958" s="1"/>
      <c r="O958" s="1"/>
      <c r="P958" s="10"/>
      <c r="Q958" s="34"/>
      <c r="R958" s="34"/>
      <c r="W958" s="55"/>
    </row>
    <row r="959" spans="1:23" s="11" customFormat="1" ht="15.75">
      <c r="A959" s="1"/>
      <c r="B959" s="1"/>
      <c r="C959" s="1"/>
      <c r="D959" s="117"/>
      <c r="E959" s="137"/>
      <c r="F959" s="1"/>
      <c r="G959" s="1"/>
      <c r="H959" s="1"/>
      <c r="I959" s="1"/>
      <c r="J959" s="1"/>
      <c r="K959" s="1"/>
      <c r="L959" s="146"/>
      <c r="M959" s="1"/>
      <c r="N959" s="1"/>
      <c r="O959" s="1"/>
      <c r="P959" s="10"/>
      <c r="Q959" s="34"/>
      <c r="R959" s="34"/>
      <c r="W959" s="55"/>
    </row>
    <row r="960" spans="1:23" s="11" customFormat="1" ht="15.75">
      <c r="A960" s="1"/>
      <c r="B960" s="1"/>
      <c r="C960" s="1"/>
      <c r="D960" s="117"/>
      <c r="E960" s="137"/>
      <c r="F960" s="1"/>
      <c r="G960" s="1"/>
      <c r="H960" s="1"/>
      <c r="I960" s="1"/>
      <c r="J960" s="1"/>
      <c r="K960" s="1"/>
      <c r="L960" s="146"/>
      <c r="M960" s="1"/>
      <c r="N960" s="1"/>
      <c r="O960" s="1"/>
      <c r="P960" s="10"/>
      <c r="Q960" s="34"/>
      <c r="R960" s="34"/>
      <c r="W960" s="55"/>
    </row>
    <row r="961" spans="1:23" s="11" customFormat="1" ht="15.75">
      <c r="A961" s="1"/>
      <c r="B961" s="1"/>
      <c r="C961" s="1"/>
      <c r="D961" s="117"/>
      <c r="E961" s="137"/>
      <c r="F961" s="1"/>
      <c r="G961" s="1"/>
      <c r="H961" s="1"/>
      <c r="I961" s="1"/>
      <c r="J961" s="1"/>
      <c r="K961" s="1"/>
      <c r="L961" s="146"/>
      <c r="M961" s="1"/>
      <c r="N961" s="1"/>
      <c r="O961" s="1"/>
      <c r="P961" s="10"/>
      <c r="Q961" s="34"/>
      <c r="R961" s="34"/>
      <c r="W961" s="55"/>
    </row>
    <row r="962" spans="1:23" s="11" customFormat="1" ht="15.75">
      <c r="A962" s="1"/>
      <c r="B962" s="1"/>
      <c r="C962" s="1"/>
      <c r="D962" s="117"/>
      <c r="E962" s="137"/>
      <c r="F962" s="1"/>
      <c r="G962" s="1"/>
      <c r="H962" s="1"/>
      <c r="I962" s="1"/>
      <c r="J962" s="1"/>
      <c r="K962" s="1"/>
      <c r="L962" s="146"/>
      <c r="M962" s="1"/>
      <c r="N962" s="1"/>
      <c r="O962" s="1"/>
      <c r="P962" s="10"/>
      <c r="Q962" s="34"/>
      <c r="R962" s="34"/>
      <c r="W962" s="55"/>
    </row>
    <row r="963" spans="1:23" s="11" customFormat="1" ht="15.75">
      <c r="A963" s="1"/>
      <c r="B963" s="1"/>
      <c r="C963" s="1"/>
      <c r="D963" s="117"/>
      <c r="E963" s="137"/>
      <c r="F963" s="1"/>
      <c r="G963" s="1"/>
      <c r="H963" s="1"/>
      <c r="I963" s="1"/>
      <c r="J963" s="1"/>
      <c r="K963" s="1"/>
      <c r="L963" s="146"/>
      <c r="M963" s="1"/>
      <c r="N963" s="1"/>
      <c r="O963" s="1"/>
      <c r="P963" s="10"/>
      <c r="Q963" s="34"/>
      <c r="R963" s="34"/>
      <c r="W963" s="55"/>
    </row>
    <row r="964" spans="1:23" s="11" customFormat="1" ht="15.75">
      <c r="A964" s="1"/>
      <c r="B964" s="1"/>
      <c r="C964" s="1"/>
      <c r="D964" s="117"/>
      <c r="E964" s="137"/>
      <c r="F964" s="1"/>
      <c r="G964" s="1"/>
      <c r="H964" s="1"/>
      <c r="I964" s="1"/>
      <c r="J964" s="1"/>
      <c r="K964" s="1"/>
      <c r="L964" s="146"/>
      <c r="M964" s="1"/>
      <c r="N964" s="1"/>
      <c r="O964" s="1"/>
      <c r="P964" s="10"/>
      <c r="Q964" s="34"/>
      <c r="R964" s="34"/>
      <c r="W964" s="55"/>
    </row>
    <row r="965" spans="1:23" s="11" customFormat="1" ht="15.75">
      <c r="A965" s="1"/>
      <c r="B965" s="1"/>
      <c r="C965" s="1"/>
      <c r="D965" s="117"/>
      <c r="E965" s="137"/>
      <c r="F965" s="1"/>
      <c r="G965" s="1"/>
      <c r="H965" s="1"/>
      <c r="I965" s="1"/>
      <c r="J965" s="1"/>
      <c r="K965" s="1"/>
      <c r="L965" s="146"/>
      <c r="M965" s="1"/>
      <c r="N965" s="1"/>
      <c r="O965" s="1"/>
      <c r="P965" s="10"/>
      <c r="Q965" s="34"/>
      <c r="R965" s="34"/>
      <c r="W965" s="55"/>
    </row>
    <row r="966" spans="1:23" s="11" customFormat="1" ht="15.75">
      <c r="A966" s="1"/>
      <c r="B966" s="1"/>
      <c r="C966" s="1"/>
      <c r="D966" s="117"/>
      <c r="E966" s="137"/>
      <c r="F966" s="1"/>
      <c r="G966" s="1"/>
      <c r="H966" s="1"/>
      <c r="I966" s="1"/>
      <c r="J966" s="1"/>
      <c r="K966" s="1"/>
      <c r="L966" s="146"/>
      <c r="M966" s="1"/>
      <c r="N966" s="1"/>
      <c r="O966" s="1"/>
      <c r="P966" s="10"/>
      <c r="Q966" s="34"/>
      <c r="R966" s="34"/>
      <c r="W966" s="55"/>
    </row>
    <row r="967" spans="1:23" s="11" customFormat="1" ht="15.75">
      <c r="A967" s="1"/>
      <c r="B967" s="1"/>
      <c r="C967" s="1"/>
      <c r="D967" s="117"/>
      <c r="E967" s="137"/>
      <c r="F967" s="1"/>
      <c r="G967" s="1"/>
      <c r="H967" s="1"/>
      <c r="I967" s="1"/>
      <c r="J967" s="1"/>
      <c r="K967" s="1"/>
      <c r="L967" s="146"/>
      <c r="M967" s="1"/>
      <c r="N967" s="1"/>
      <c r="O967" s="1"/>
      <c r="P967" s="10"/>
      <c r="Q967" s="34"/>
      <c r="R967" s="34"/>
      <c r="W967" s="55"/>
    </row>
    <row r="968" spans="1:23" s="11" customFormat="1" ht="15.75">
      <c r="A968" s="1"/>
      <c r="B968" s="1"/>
      <c r="C968" s="1"/>
      <c r="D968" s="117"/>
      <c r="E968" s="137"/>
      <c r="F968" s="1"/>
      <c r="G968" s="1"/>
      <c r="H968" s="1"/>
      <c r="I968" s="1"/>
      <c r="J968" s="1"/>
      <c r="K968" s="1"/>
      <c r="L968" s="146"/>
      <c r="M968" s="1"/>
      <c r="N968" s="1"/>
      <c r="O968" s="1"/>
      <c r="P968" s="10"/>
      <c r="Q968" s="34"/>
      <c r="R968" s="34"/>
      <c r="W968" s="55"/>
    </row>
    <row r="969" spans="1:23" s="11" customFormat="1" ht="15.75">
      <c r="A969" s="1"/>
      <c r="B969" s="1"/>
      <c r="C969" s="1"/>
      <c r="D969" s="117"/>
      <c r="E969" s="137"/>
      <c r="F969" s="1"/>
      <c r="G969" s="1"/>
      <c r="H969" s="1"/>
      <c r="I969" s="1"/>
      <c r="J969" s="1"/>
      <c r="K969" s="1"/>
      <c r="L969" s="146"/>
      <c r="M969" s="1"/>
      <c r="N969" s="1"/>
      <c r="O969" s="1"/>
      <c r="P969" s="10"/>
      <c r="Q969" s="34"/>
      <c r="R969" s="34"/>
      <c r="W969" s="55"/>
    </row>
    <row r="970" spans="1:23" s="11" customFormat="1" ht="15.75">
      <c r="A970" s="1"/>
      <c r="B970" s="1"/>
      <c r="C970" s="1"/>
      <c r="D970" s="117"/>
      <c r="E970" s="137"/>
      <c r="F970" s="1"/>
      <c r="G970" s="1"/>
      <c r="H970" s="1"/>
      <c r="I970" s="1"/>
      <c r="J970" s="1"/>
      <c r="K970" s="1"/>
      <c r="L970" s="146"/>
      <c r="M970" s="1"/>
      <c r="N970" s="1"/>
      <c r="O970" s="1"/>
      <c r="P970" s="10"/>
      <c r="Q970" s="34"/>
      <c r="R970" s="34"/>
      <c r="W970" s="55"/>
    </row>
    <row r="971" spans="1:23" s="11" customFormat="1" ht="15.75">
      <c r="A971" s="1"/>
      <c r="B971" s="1"/>
      <c r="C971" s="1"/>
      <c r="D971" s="117"/>
      <c r="E971" s="137"/>
      <c r="F971" s="1"/>
      <c r="G971" s="1"/>
      <c r="H971" s="1"/>
      <c r="I971" s="1"/>
      <c r="J971" s="1"/>
      <c r="K971" s="1"/>
      <c r="L971" s="146"/>
      <c r="M971" s="1"/>
      <c r="N971" s="1"/>
      <c r="O971" s="1"/>
      <c r="P971" s="10"/>
      <c r="Q971" s="34"/>
      <c r="R971" s="34"/>
      <c r="W971" s="55"/>
    </row>
    <row r="972" spans="1:23" s="11" customFormat="1" ht="15.75">
      <c r="A972" s="1"/>
      <c r="B972" s="1"/>
      <c r="C972" s="1"/>
      <c r="D972" s="117"/>
      <c r="E972" s="137"/>
      <c r="F972" s="1"/>
      <c r="G972" s="1"/>
      <c r="H972" s="1"/>
      <c r="I972" s="1"/>
      <c r="J972" s="1"/>
      <c r="K972" s="1"/>
      <c r="L972" s="146"/>
      <c r="M972" s="1"/>
      <c r="N972" s="1"/>
      <c r="O972" s="1"/>
      <c r="P972" s="10"/>
      <c r="Q972" s="34"/>
      <c r="R972" s="34"/>
      <c r="W972" s="55"/>
    </row>
    <row r="973" spans="1:23" s="11" customFormat="1" ht="15.75">
      <c r="A973" s="1"/>
      <c r="B973" s="1"/>
      <c r="C973" s="1"/>
      <c r="D973" s="117"/>
      <c r="E973" s="137"/>
      <c r="F973" s="1"/>
      <c r="G973" s="1"/>
      <c r="H973" s="1"/>
      <c r="I973" s="1"/>
      <c r="J973" s="1"/>
      <c r="K973" s="1"/>
      <c r="L973" s="146"/>
      <c r="M973" s="1"/>
      <c r="N973" s="1"/>
      <c r="O973" s="1"/>
      <c r="P973" s="10"/>
      <c r="Q973" s="34"/>
      <c r="R973" s="34"/>
      <c r="W973" s="55"/>
    </row>
    <row r="974" spans="1:23" s="11" customFormat="1" ht="15.75">
      <c r="A974" s="1"/>
      <c r="B974" s="1"/>
      <c r="C974" s="1"/>
      <c r="D974" s="117"/>
      <c r="E974" s="137"/>
      <c r="F974" s="1"/>
      <c r="G974" s="1"/>
      <c r="H974" s="1"/>
      <c r="I974" s="1"/>
      <c r="J974" s="1"/>
      <c r="K974" s="1"/>
      <c r="L974" s="146"/>
      <c r="M974" s="1"/>
      <c r="N974" s="1"/>
      <c r="O974" s="1"/>
      <c r="P974" s="10"/>
      <c r="Q974" s="34"/>
      <c r="R974" s="34"/>
      <c r="W974" s="55"/>
    </row>
    <row r="975" spans="1:23" s="11" customFormat="1" ht="15.75">
      <c r="A975" s="1"/>
      <c r="B975" s="1"/>
      <c r="C975" s="1"/>
      <c r="D975" s="117"/>
      <c r="E975" s="137"/>
      <c r="F975" s="1"/>
      <c r="G975" s="1"/>
      <c r="H975" s="1"/>
      <c r="I975" s="1"/>
      <c r="J975" s="1"/>
      <c r="K975" s="1"/>
      <c r="L975" s="146"/>
      <c r="M975" s="1"/>
      <c r="N975" s="1"/>
      <c r="O975" s="1"/>
      <c r="P975" s="10"/>
      <c r="Q975" s="34"/>
      <c r="R975" s="34"/>
      <c r="W975" s="55"/>
    </row>
    <row r="976" spans="1:23" s="11" customFormat="1" ht="15.75">
      <c r="A976" s="1"/>
      <c r="B976" s="1"/>
      <c r="C976" s="1"/>
      <c r="D976" s="117"/>
      <c r="E976" s="137"/>
      <c r="F976" s="1"/>
      <c r="G976" s="1"/>
      <c r="H976" s="1"/>
      <c r="I976" s="1"/>
      <c r="J976" s="1"/>
      <c r="K976" s="1"/>
      <c r="L976" s="146"/>
      <c r="M976" s="1"/>
      <c r="N976" s="1"/>
      <c r="O976" s="1"/>
      <c r="P976" s="10"/>
      <c r="Q976" s="34"/>
      <c r="R976" s="34"/>
      <c r="W976" s="55"/>
    </row>
    <row r="977" spans="1:23" s="11" customFormat="1" ht="15.75">
      <c r="A977" s="1"/>
      <c r="B977" s="1"/>
      <c r="C977" s="1"/>
      <c r="D977" s="117"/>
      <c r="E977" s="137"/>
      <c r="F977" s="1"/>
      <c r="G977" s="1"/>
      <c r="H977" s="1"/>
      <c r="I977" s="1"/>
      <c r="J977" s="1"/>
      <c r="K977" s="1"/>
      <c r="L977" s="146"/>
      <c r="M977" s="1"/>
      <c r="N977" s="1"/>
      <c r="O977" s="1"/>
      <c r="P977" s="10"/>
      <c r="Q977" s="34"/>
      <c r="R977" s="34"/>
      <c r="W977" s="55"/>
    </row>
    <row r="978" spans="1:23" s="11" customFormat="1" ht="15.75">
      <c r="A978" s="1"/>
      <c r="B978" s="1"/>
      <c r="C978" s="1"/>
      <c r="D978" s="117"/>
      <c r="E978" s="137"/>
      <c r="F978" s="1"/>
      <c r="G978" s="1"/>
      <c r="H978" s="1"/>
      <c r="I978" s="1"/>
      <c r="J978" s="1"/>
      <c r="K978" s="1"/>
      <c r="L978" s="146"/>
      <c r="M978" s="1"/>
      <c r="N978" s="1"/>
      <c r="O978" s="1"/>
      <c r="P978" s="10"/>
      <c r="Q978" s="34"/>
      <c r="R978" s="34"/>
      <c r="W978" s="55"/>
    </row>
    <row r="979" spans="1:23" s="11" customFormat="1" ht="15.75">
      <c r="A979" s="1"/>
      <c r="B979" s="1"/>
      <c r="C979" s="1"/>
      <c r="D979" s="117"/>
      <c r="E979" s="137"/>
      <c r="F979" s="1"/>
      <c r="G979" s="1"/>
      <c r="H979" s="1"/>
      <c r="I979" s="1"/>
      <c r="J979" s="1"/>
      <c r="K979" s="1"/>
      <c r="L979" s="146"/>
      <c r="M979" s="1"/>
      <c r="N979" s="1"/>
      <c r="O979" s="1"/>
      <c r="P979" s="10"/>
      <c r="Q979" s="34"/>
      <c r="R979" s="34"/>
      <c r="W979" s="55"/>
    </row>
    <row r="980" spans="1:23" s="11" customFormat="1" ht="15.75">
      <c r="A980" s="1"/>
      <c r="B980" s="1"/>
      <c r="C980" s="1"/>
      <c r="D980" s="117"/>
      <c r="E980" s="137"/>
      <c r="F980" s="1"/>
      <c r="G980" s="1"/>
      <c r="H980" s="1"/>
      <c r="I980" s="1"/>
      <c r="J980" s="1"/>
      <c r="K980" s="1"/>
      <c r="L980" s="146"/>
      <c r="M980" s="1"/>
      <c r="N980" s="1"/>
      <c r="O980" s="1"/>
      <c r="P980" s="10"/>
      <c r="Q980" s="34"/>
      <c r="R980" s="34"/>
      <c r="W980" s="55"/>
    </row>
    <row r="981" spans="1:23" s="11" customFormat="1" ht="15.75">
      <c r="A981" s="1"/>
      <c r="B981" s="1"/>
      <c r="C981" s="1"/>
      <c r="D981" s="117"/>
      <c r="E981" s="137"/>
      <c r="F981" s="1"/>
      <c r="G981" s="1"/>
      <c r="H981" s="1"/>
      <c r="I981" s="1"/>
      <c r="J981" s="1"/>
      <c r="K981" s="1"/>
      <c r="L981" s="146"/>
      <c r="M981" s="1"/>
      <c r="N981" s="1"/>
      <c r="O981" s="1"/>
      <c r="P981" s="10"/>
      <c r="Q981" s="34"/>
      <c r="R981" s="34"/>
      <c r="W981" s="55"/>
    </row>
    <row r="982" spans="1:23" s="11" customFormat="1" ht="15.75">
      <c r="A982" s="1"/>
      <c r="B982" s="1"/>
      <c r="C982" s="1"/>
      <c r="D982" s="117"/>
      <c r="E982" s="137"/>
      <c r="F982" s="1"/>
      <c r="G982" s="1"/>
      <c r="H982" s="1"/>
      <c r="I982" s="1"/>
      <c r="J982" s="1"/>
      <c r="K982" s="1"/>
      <c r="L982" s="146"/>
      <c r="M982" s="1"/>
      <c r="N982" s="1"/>
      <c r="O982" s="1"/>
      <c r="P982" s="10"/>
      <c r="Q982" s="34"/>
      <c r="R982" s="34"/>
      <c r="W982" s="55"/>
    </row>
    <row r="983" spans="1:23" s="11" customFormat="1" ht="15.75">
      <c r="A983" s="1"/>
      <c r="B983" s="1"/>
      <c r="C983" s="1"/>
      <c r="D983" s="117"/>
      <c r="E983" s="137"/>
      <c r="F983" s="1"/>
      <c r="G983" s="1"/>
      <c r="H983" s="1"/>
      <c r="I983" s="1"/>
      <c r="J983" s="1"/>
      <c r="K983" s="1"/>
      <c r="L983" s="146"/>
      <c r="M983" s="1"/>
      <c r="N983" s="1"/>
      <c r="O983" s="1"/>
      <c r="P983" s="10"/>
      <c r="Q983" s="34"/>
      <c r="R983" s="34"/>
      <c r="W983" s="55"/>
    </row>
    <row r="984" spans="1:23" s="11" customFormat="1" ht="15.75">
      <c r="A984" s="1"/>
      <c r="B984" s="1"/>
      <c r="C984" s="1"/>
      <c r="D984" s="117"/>
      <c r="E984" s="137"/>
      <c r="F984" s="1"/>
      <c r="G984" s="1"/>
      <c r="H984" s="1"/>
      <c r="I984" s="1"/>
      <c r="J984" s="1"/>
      <c r="K984" s="1"/>
      <c r="L984" s="146"/>
      <c r="M984" s="1"/>
      <c r="N984" s="1"/>
      <c r="O984" s="1"/>
      <c r="P984" s="10"/>
      <c r="Q984" s="34"/>
      <c r="R984" s="34"/>
      <c r="W984" s="55"/>
    </row>
    <row r="985" spans="1:23" s="11" customFormat="1" ht="15.75">
      <c r="A985" s="1"/>
      <c r="B985" s="1"/>
      <c r="C985" s="1"/>
      <c r="D985" s="117"/>
      <c r="E985" s="137"/>
      <c r="F985" s="1"/>
      <c r="G985" s="1"/>
      <c r="H985" s="1"/>
      <c r="I985" s="1"/>
      <c r="J985" s="1"/>
      <c r="K985" s="1"/>
      <c r="L985" s="146"/>
      <c r="M985" s="1"/>
      <c r="N985" s="1"/>
      <c r="O985" s="1"/>
      <c r="P985" s="10"/>
      <c r="Q985" s="34"/>
      <c r="R985" s="34"/>
      <c r="W985" s="55"/>
    </row>
    <row r="986" spans="1:23" s="11" customFormat="1" ht="15.75">
      <c r="A986" s="1"/>
      <c r="B986" s="1"/>
      <c r="C986" s="1"/>
      <c r="D986" s="117"/>
      <c r="E986" s="137"/>
      <c r="F986" s="1"/>
      <c r="G986" s="1"/>
      <c r="H986" s="1"/>
      <c r="I986" s="1"/>
      <c r="J986" s="1"/>
      <c r="K986" s="1"/>
      <c r="L986" s="146"/>
      <c r="M986" s="1"/>
      <c r="N986" s="1"/>
      <c r="O986" s="1"/>
      <c r="P986" s="10"/>
      <c r="Q986" s="34"/>
      <c r="R986" s="34"/>
      <c r="W986" s="55"/>
    </row>
    <row r="987" spans="1:23" s="11" customFormat="1" ht="15.75">
      <c r="A987" s="1"/>
      <c r="B987" s="1"/>
      <c r="C987" s="1"/>
      <c r="D987" s="117"/>
      <c r="E987" s="137"/>
      <c r="F987" s="1"/>
      <c r="G987" s="1"/>
      <c r="H987" s="1"/>
      <c r="I987" s="1"/>
      <c r="J987" s="1"/>
      <c r="K987" s="1"/>
      <c r="L987" s="146"/>
      <c r="M987" s="1"/>
      <c r="N987" s="1"/>
      <c r="O987" s="1"/>
      <c r="P987" s="10"/>
      <c r="Q987" s="34"/>
      <c r="R987" s="34"/>
      <c r="W987" s="55"/>
    </row>
    <row r="988" spans="1:23" s="11" customFormat="1" ht="15.75">
      <c r="A988" s="1"/>
      <c r="B988" s="1"/>
      <c r="C988" s="1"/>
      <c r="D988" s="117"/>
      <c r="E988" s="137"/>
      <c r="F988" s="1"/>
      <c r="G988" s="1"/>
      <c r="H988" s="1"/>
      <c r="I988" s="1"/>
      <c r="J988" s="1"/>
      <c r="K988" s="1"/>
      <c r="L988" s="146"/>
      <c r="M988" s="1"/>
      <c r="N988" s="1"/>
      <c r="O988" s="1"/>
      <c r="P988" s="10"/>
      <c r="Q988" s="34"/>
      <c r="R988" s="34"/>
      <c r="W988" s="55"/>
    </row>
    <row r="989" spans="1:23" s="11" customFormat="1" ht="15.75">
      <c r="A989" s="1"/>
      <c r="B989" s="1"/>
      <c r="C989" s="1"/>
      <c r="D989" s="117"/>
      <c r="E989" s="137"/>
      <c r="F989" s="1"/>
      <c r="G989" s="1"/>
      <c r="H989" s="1"/>
      <c r="I989" s="1"/>
      <c r="J989" s="1"/>
      <c r="K989" s="1"/>
      <c r="L989" s="146"/>
      <c r="M989" s="1"/>
      <c r="N989" s="1"/>
      <c r="O989" s="1"/>
      <c r="P989" s="10"/>
      <c r="Q989" s="34"/>
      <c r="R989" s="34"/>
      <c r="W989" s="55"/>
    </row>
    <row r="990" spans="1:23" s="11" customFormat="1" ht="15.75">
      <c r="A990" s="1"/>
      <c r="B990" s="1"/>
      <c r="C990" s="1"/>
      <c r="D990" s="117"/>
      <c r="E990" s="137"/>
      <c r="F990" s="1"/>
      <c r="G990" s="1"/>
      <c r="H990" s="1"/>
      <c r="I990" s="1"/>
      <c r="J990" s="1"/>
      <c r="K990" s="1"/>
      <c r="L990" s="146"/>
      <c r="M990" s="1"/>
      <c r="N990" s="1"/>
      <c r="O990" s="1"/>
      <c r="P990" s="10"/>
      <c r="Q990" s="34"/>
      <c r="R990" s="34"/>
      <c r="W990" s="55"/>
    </row>
    <row r="991" spans="1:23" s="11" customFormat="1" ht="15.75">
      <c r="A991" s="1"/>
      <c r="B991" s="1"/>
      <c r="C991" s="1"/>
      <c r="D991" s="117"/>
      <c r="E991" s="137"/>
      <c r="F991" s="1"/>
      <c r="G991" s="1"/>
      <c r="H991" s="1"/>
      <c r="I991" s="1"/>
      <c r="J991" s="1"/>
      <c r="K991" s="1"/>
      <c r="L991" s="146"/>
      <c r="M991" s="1"/>
      <c r="N991" s="1"/>
      <c r="O991" s="1"/>
      <c r="P991" s="10"/>
      <c r="Q991" s="34"/>
      <c r="R991" s="34"/>
      <c r="W991" s="55"/>
    </row>
    <row r="992" spans="1:23" s="11" customFormat="1" ht="15.75">
      <c r="A992" s="1"/>
      <c r="B992" s="1"/>
      <c r="C992" s="1"/>
      <c r="D992" s="117"/>
      <c r="E992" s="137"/>
      <c r="F992" s="1"/>
      <c r="G992" s="1"/>
      <c r="H992" s="1"/>
      <c r="I992" s="1"/>
      <c r="J992" s="1"/>
      <c r="K992" s="1"/>
      <c r="L992" s="146"/>
      <c r="M992" s="1"/>
      <c r="N992" s="1"/>
      <c r="O992" s="1"/>
      <c r="P992" s="10"/>
      <c r="Q992" s="34"/>
      <c r="R992" s="34"/>
      <c r="W992" s="55"/>
    </row>
    <row r="993" spans="1:23" s="11" customFormat="1" ht="15.75">
      <c r="A993" s="1"/>
      <c r="B993" s="1"/>
      <c r="C993" s="1"/>
      <c r="D993" s="117"/>
      <c r="E993" s="137"/>
      <c r="F993" s="1"/>
      <c r="G993" s="1"/>
      <c r="H993" s="1"/>
      <c r="I993" s="1"/>
      <c r="J993" s="1"/>
      <c r="K993" s="1"/>
      <c r="L993" s="146"/>
      <c r="M993" s="1"/>
      <c r="N993" s="1"/>
      <c r="O993" s="1"/>
      <c r="P993" s="10"/>
      <c r="Q993" s="34"/>
      <c r="R993" s="34"/>
      <c r="W993" s="55"/>
    </row>
    <row r="994" spans="1:23" s="11" customFormat="1" ht="15.75">
      <c r="A994" s="1"/>
      <c r="B994" s="1"/>
      <c r="C994" s="1"/>
      <c r="D994" s="117"/>
      <c r="E994" s="137"/>
      <c r="F994" s="1"/>
      <c r="G994" s="1"/>
      <c r="H994" s="1"/>
      <c r="I994" s="1"/>
      <c r="J994" s="1"/>
      <c r="K994" s="1"/>
      <c r="L994" s="146"/>
      <c r="M994" s="1"/>
      <c r="N994" s="1"/>
      <c r="O994" s="1"/>
      <c r="P994" s="10"/>
      <c r="Q994" s="34"/>
      <c r="R994" s="34"/>
      <c r="W994" s="55"/>
    </row>
    <row r="995" spans="1:23" s="11" customFormat="1" ht="15.75">
      <c r="A995" s="1"/>
      <c r="B995" s="1"/>
      <c r="C995" s="1"/>
      <c r="D995" s="117"/>
      <c r="E995" s="137"/>
      <c r="F995" s="1"/>
      <c r="G995" s="1"/>
      <c r="H995" s="1"/>
      <c r="I995" s="1"/>
      <c r="J995" s="1"/>
      <c r="K995" s="1"/>
      <c r="L995" s="146"/>
      <c r="M995" s="1"/>
      <c r="N995" s="1"/>
      <c r="O995" s="1"/>
      <c r="P995" s="10"/>
      <c r="Q995" s="34"/>
      <c r="R995" s="34"/>
      <c r="W995" s="55"/>
    </row>
    <row r="996" spans="1:23" s="11" customFormat="1" ht="15.75">
      <c r="A996" s="1"/>
      <c r="B996" s="1"/>
      <c r="C996" s="1"/>
      <c r="D996" s="117"/>
      <c r="E996" s="137"/>
      <c r="F996" s="1"/>
      <c r="G996" s="1"/>
      <c r="H996" s="1"/>
      <c r="I996" s="1"/>
      <c r="J996" s="1"/>
      <c r="K996" s="1"/>
      <c r="L996" s="146"/>
      <c r="M996" s="1"/>
      <c r="N996" s="1"/>
      <c r="O996" s="1"/>
      <c r="P996" s="10"/>
      <c r="Q996" s="34"/>
      <c r="R996" s="34"/>
      <c r="W996" s="55"/>
    </row>
    <row r="997" spans="1:23" s="11" customFormat="1" ht="15.75">
      <c r="A997" s="1"/>
      <c r="B997" s="1"/>
      <c r="C997" s="1"/>
      <c r="D997" s="117"/>
      <c r="E997" s="137"/>
      <c r="F997" s="1"/>
      <c r="G997" s="1"/>
      <c r="H997" s="1"/>
      <c r="I997" s="1"/>
      <c r="J997" s="1"/>
      <c r="K997" s="1"/>
      <c r="L997" s="146"/>
      <c r="M997" s="1"/>
      <c r="N997" s="1"/>
      <c r="O997" s="1"/>
      <c r="P997" s="10"/>
      <c r="Q997" s="34"/>
      <c r="R997" s="34"/>
      <c r="W997" s="55"/>
    </row>
    <row r="998" spans="1:23" s="11" customFormat="1" ht="15.75">
      <c r="A998" s="1"/>
      <c r="B998" s="1"/>
      <c r="C998" s="1"/>
      <c r="D998" s="117"/>
      <c r="E998" s="137"/>
      <c r="F998" s="1"/>
      <c r="G998" s="1"/>
      <c r="H998" s="1"/>
      <c r="I998" s="1"/>
      <c r="J998" s="1"/>
      <c r="K998" s="1"/>
      <c r="L998" s="146"/>
      <c r="M998" s="1"/>
      <c r="N998" s="1"/>
      <c r="O998" s="1"/>
      <c r="P998" s="10"/>
      <c r="Q998" s="34"/>
      <c r="R998" s="34"/>
      <c r="W998" s="55"/>
    </row>
    <row r="999" spans="1:23" s="11" customFormat="1" ht="15.75">
      <c r="A999" s="1"/>
      <c r="B999" s="1"/>
      <c r="C999" s="1"/>
      <c r="D999" s="117"/>
      <c r="E999" s="137"/>
      <c r="F999" s="1"/>
      <c r="G999" s="1"/>
      <c r="H999" s="1"/>
      <c r="I999" s="1"/>
      <c r="J999" s="1"/>
      <c r="K999" s="1"/>
      <c r="L999" s="146"/>
      <c r="M999" s="1"/>
      <c r="N999" s="1"/>
      <c r="O999" s="1"/>
      <c r="P999" s="10"/>
      <c r="Q999" s="34"/>
      <c r="R999" s="34"/>
      <c r="W999" s="55"/>
    </row>
    <row r="1000" spans="1:23" s="11" customFormat="1" ht="15.75">
      <c r="A1000" s="1"/>
      <c r="B1000" s="1"/>
      <c r="C1000" s="1"/>
      <c r="D1000" s="117"/>
      <c r="E1000" s="137"/>
      <c r="F1000" s="1"/>
      <c r="G1000" s="1"/>
      <c r="H1000" s="1"/>
      <c r="I1000" s="1"/>
      <c r="J1000" s="1"/>
      <c r="K1000" s="1"/>
      <c r="L1000" s="146"/>
      <c r="M1000" s="1"/>
      <c r="N1000" s="1"/>
      <c r="O1000" s="1"/>
      <c r="P1000" s="10"/>
      <c r="Q1000" s="34"/>
      <c r="R1000" s="34"/>
      <c r="W1000" s="55"/>
    </row>
    <row r="1001" spans="1:23" s="11" customFormat="1" ht="15.75">
      <c r="A1001" s="1"/>
      <c r="B1001" s="1"/>
      <c r="C1001" s="1"/>
      <c r="D1001" s="117"/>
      <c r="E1001" s="137"/>
      <c r="F1001" s="1"/>
      <c r="G1001" s="1"/>
      <c r="H1001" s="1"/>
      <c r="I1001" s="1"/>
      <c r="J1001" s="1"/>
      <c r="K1001" s="1"/>
      <c r="L1001" s="146"/>
      <c r="M1001" s="1"/>
      <c r="N1001" s="1"/>
      <c r="O1001" s="1"/>
      <c r="P1001" s="10"/>
      <c r="Q1001" s="34"/>
      <c r="R1001" s="34"/>
      <c r="W1001" s="55"/>
    </row>
    <row r="1002" spans="1:23" s="11" customFormat="1" ht="15.75">
      <c r="A1002" s="1"/>
      <c r="B1002" s="1"/>
      <c r="C1002" s="1"/>
      <c r="D1002" s="117"/>
      <c r="E1002" s="137"/>
      <c r="F1002" s="1"/>
      <c r="G1002" s="1"/>
      <c r="H1002" s="1"/>
      <c r="I1002" s="1"/>
      <c r="J1002" s="1"/>
      <c r="K1002" s="1"/>
      <c r="L1002" s="146"/>
      <c r="M1002" s="1"/>
      <c r="N1002" s="1"/>
      <c r="O1002" s="1"/>
      <c r="P1002" s="10"/>
      <c r="Q1002" s="34"/>
      <c r="R1002" s="34"/>
      <c r="W1002" s="55"/>
    </row>
    <row r="1003" spans="1:23" s="11" customFormat="1" ht="15.75">
      <c r="A1003" s="1"/>
      <c r="B1003" s="1"/>
      <c r="C1003" s="1"/>
      <c r="D1003" s="117"/>
      <c r="E1003" s="137"/>
      <c r="F1003" s="1"/>
      <c r="G1003" s="1"/>
      <c r="H1003" s="1"/>
      <c r="I1003" s="1"/>
      <c r="J1003" s="1"/>
      <c r="K1003" s="1"/>
      <c r="L1003" s="146"/>
      <c r="M1003" s="1"/>
      <c r="N1003" s="1"/>
      <c r="O1003" s="1"/>
      <c r="P1003" s="10"/>
      <c r="Q1003" s="34"/>
      <c r="R1003" s="34"/>
      <c r="W1003" s="55"/>
    </row>
    <row r="1004" spans="1:23" s="11" customFormat="1" ht="15.75">
      <c r="A1004" s="1"/>
      <c r="B1004" s="1"/>
      <c r="C1004" s="1"/>
      <c r="D1004" s="117"/>
      <c r="E1004" s="137"/>
      <c r="F1004" s="1"/>
      <c r="G1004" s="1"/>
      <c r="H1004" s="1"/>
      <c r="I1004" s="1"/>
      <c r="J1004" s="1"/>
      <c r="K1004" s="1"/>
      <c r="L1004" s="146"/>
      <c r="M1004" s="1"/>
      <c r="N1004" s="1"/>
      <c r="O1004" s="1"/>
      <c r="P1004" s="10"/>
      <c r="Q1004" s="34"/>
      <c r="R1004" s="34"/>
      <c r="W1004" s="55"/>
    </row>
    <row r="1005" spans="1:23" s="11" customFormat="1" ht="15.75">
      <c r="A1005" s="1"/>
      <c r="B1005" s="1"/>
      <c r="C1005" s="1"/>
      <c r="D1005" s="117"/>
      <c r="E1005" s="137"/>
      <c r="F1005" s="1"/>
      <c r="G1005" s="1"/>
      <c r="H1005" s="1"/>
      <c r="I1005" s="1"/>
      <c r="J1005" s="1"/>
      <c r="K1005" s="1"/>
      <c r="L1005" s="146"/>
      <c r="M1005" s="1"/>
      <c r="N1005" s="1"/>
      <c r="O1005" s="1"/>
      <c r="P1005" s="10"/>
      <c r="Q1005" s="34"/>
      <c r="R1005" s="34"/>
      <c r="W1005" s="55"/>
    </row>
    <row r="1006" spans="1:23" s="11" customFormat="1" ht="15.75">
      <c r="A1006" s="1"/>
      <c r="B1006" s="1"/>
      <c r="C1006" s="1"/>
      <c r="D1006" s="117"/>
      <c r="E1006" s="137"/>
      <c r="F1006" s="1"/>
      <c r="G1006" s="1"/>
      <c r="H1006" s="1"/>
      <c r="I1006" s="1"/>
      <c r="J1006" s="1"/>
      <c r="K1006" s="1"/>
      <c r="L1006" s="146"/>
      <c r="M1006" s="1"/>
      <c r="N1006" s="1"/>
      <c r="O1006" s="1"/>
      <c r="P1006" s="10"/>
      <c r="Q1006" s="34"/>
      <c r="R1006" s="34"/>
      <c r="W1006" s="55"/>
    </row>
    <row r="1007" spans="1:23" s="11" customFormat="1" ht="15.75">
      <c r="A1007" s="1"/>
      <c r="B1007" s="1"/>
      <c r="C1007" s="1"/>
      <c r="D1007" s="117"/>
      <c r="E1007" s="137"/>
      <c r="F1007" s="1"/>
      <c r="G1007" s="1"/>
      <c r="H1007" s="1"/>
      <c r="I1007" s="1"/>
      <c r="J1007" s="1"/>
      <c r="K1007" s="1"/>
      <c r="L1007" s="146"/>
      <c r="M1007" s="1"/>
      <c r="N1007" s="1"/>
      <c r="O1007" s="1"/>
      <c r="P1007" s="10"/>
      <c r="Q1007" s="34"/>
      <c r="R1007" s="34"/>
      <c r="W1007" s="55"/>
    </row>
    <row r="1008" spans="1:23" s="11" customFormat="1" ht="15.75">
      <c r="A1008" s="1"/>
      <c r="B1008" s="1"/>
      <c r="C1008" s="1"/>
      <c r="D1008" s="117"/>
      <c r="E1008" s="137"/>
      <c r="F1008" s="1"/>
      <c r="G1008" s="1"/>
      <c r="H1008" s="1"/>
      <c r="I1008" s="1"/>
      <c r="J1008" s="1"/>
      <c r="K1008" s="1"/>
      <c r="L1008" s="146"/>
      <c r="M1008" s="1"/>
      <c r="N1008" s="1"/>
      <c r="O1008" s="1"/>
      <c r="P1008" s="10"/>
      <c r="Q1008" s="34"/>
      <c r="R1008" s="34"/>
      <c r="W1008" s="55"/>
    </row>
    <row r="1009" spans="1:23" s="11" customFormat="1" ht="15.75">
      <c r="A1009" s="1"/>
      <c r="B1009" s="1"/>
      <c r="C1009" s="1"/>
      <c r="D1009" s="117"/>
      <c r="E1009" s="137"/>
      <c r="F1009" s="1"/>
      <c r="G1009" s="1"/>
      <c r="H1009" s="1"/>
      <c r="I1009" s="1"/>
      <c r="J1009" s="1"/>
      <c r="K1009" s="1"/>
      <c r="L1009" s="146"/>
      <c r="M1009" s="1"/>
      <c r="N1009" s="1"/>
      <c r="O1009" s="1"/>
      <c r="P1009" s="10"/>
      <c r="Q1009" s="34"/>
      <c r="R1009" s="34"/>
      <c r="W1009" s="55"/>
    </row>
    <row r="1010" spans="1:23" s="11" customFormat="1" ht="15.75">
      <c r="A1010" s="1"/>
      <c r="B1010" s="1"/>
      <c r="C1010" s="1"/>
      <c r="D1010" s="117"/>
      <c r="E1010" s="137"/>
      <c r="F1010" s="1"/>
      <c r="G1010" s="1"/>
      <c r="H1010" s="1"/>
      <c r="I1010" s="1"/>
      <c r="J1010" s="1"/>
      <c r="K1010" s="1"/>
      <c r="L1010" s="146"/>
      <c r="M1010" s="1"/>
      <c r="N1010" s="1"/>
      <c r="O1010" s="1"/>
      <c r="P1010" s="10"/>
      <c r="Q1010" s="34"/>
      <c r="R1010" s="34"/>
      <c r="W1010" s="55"/>
    </row>
    <row r="1011" spans="1:23" s="11" customFormat="1" ht="15.75">
      <c r="A1011" s="1"/>
      <c r="B1011" s="1"/>
      <c r="C1011" s="1"/>
      <c r="D1011" s="117"/>
      <c r="E1011" s="137"/>
      <c r="F1011" s="1"/>
      <c r="G1011" s="1"/>
      <c r="H1011" s="1"/>
      <c r="I1011" s="1"/>
      <c r="J1011" s="1"/>
      <c r="K1011" s="1"/>
      <c r="L1011" s="146"/>
      <c r="M1011" s="1"/>
      <c r="N1011" s="1"/>
      <c r="O1011" s="1"/>
      <c r="P1011" s="10"/>
      <c r="Q1011" s="34"/>
      <c r="R1011" s="34"/>
      <c r="W1011" s="55"/>
    </row>
    <row r="1012" spans="1:23" s="11" customFormat="1" ht="15.75">
      <c r="A1012" s="1"/>
      <c r="B1012" s="1"/>
      <c r="C1012" s="1"/>
      <c r="D1012" s="117"/>
      <c r="E1012" s="137"/>
      <c r="F1012" s="1"/>
      <c r="G1012" s="1"/>
      <c r="H1012" s="1"/>
      <c r="I1012" s="1"/>
      <c r="J1012" s="1"/>
      <c r="K1012" s="1"/>
      <c r="L1012" s="146"/>
      <c r="M1012" s="1"/>
      <c r="N1012" s="1"/>
      <c r="O1012" s="1"/>
      <c r="P1012" s="10"/>
      <c r="Q1012" s="34"/>
      <c r="R1012" s="34"/>
      <c r="W1012" s="55"/>
    </row>
    <row r="1013" spans="1:23" s="11" customFormat="1" ht="15.75">
      <c r="A1013" s="1"/>
      <c r="B1013" s="1"/>
      <c r="C1013" s="1"/>
      <c r="D1013" s="117"/>
      <c r="E1013" s="137"/>
      <c r="F1013" s="1"/>
      <c r="G1013" s="1"/>
      <c r="H1013" s="1"/>
      <c r="I1013" s="1"/>
      <c r="J1013" s="1"/>
      <c r="K1013" s="1"/>
      <c r="L1013" s="146"/>
      <c r="M1013" s="1"/>
      <c r="N1013" s="1"/>
      <c r="O1013" s="1"/>
      <c r="P1013" s="10"/>
      <c r="Q1013" s="34"/>
      <c r="R1013" s="34"/>
      <c r="W1013" s="55"/>
    </row>
    <row r="1014" spans="1:23" s="11" customFormat="1" ht="15.75">
      <c r="A1014" s="1"/>
      <c r="B1014" s="1"/>
      <c r="C1014" s="1"/>
      <c r="D1014" s="117"/>
      <c r="E1014" s="137"/>
      <c r="F1014" s="1"/>
      <c r="G1014" s="1"/>
      <c r="H1014" s="1"/>
      <c r="I1014" s="1"/>
      <c r="J1014" s="1"/>
      <c r="K1014" s="1"/>
      <c r="L1014" s="146"/>
      <c r="M1014" s="1"/>
      <c r="N1014" s="1"/>
      <c r="O1014" s="1"/>
      <c r="P1014" s="10"/>
      <c r="Q1014" s="34"/>
      <c r="R1014" s="34"/>
      <c r="W1014" s="55"/>
    </row>
    <row r="1015" spans="1:23" s="11" customFormat="1" ht="15.75">
      <c r="A1015" s="1"/>
      <c r="B1015" s="1"/>
      <c r="C1015" s="1"/>
      <c r="D1015" s="117"/>
      <c r="E1015" s="137"/>
      <c r="F1015" s="1"/>
      <c r="G1015" s="1"/>
      <c r="H1015" s="1"/>
      <c r="I1015" s="1"/>
      <c r="J1015" s="1"/>
      <c r="K1015" s="1"/>
      <c r="L1015" s="146"/>
      <c r="M1015" s="1"/>
      <c r="N1015" s="1"/>
      <c r="O1015" s="1"/>
      <c r="P1015" s="10"/>
      <c r="Q1015" s="34"/>
      <c r="R1015" s="34"/>
      <c r="W1015" s="55"/>
    </row>
    <row r="1016" spans="1:23" s="11" customFormat="1" ht="15.75">
      <c r="A1016" s="1"/>
      <c r="B1016" s="1"/>
      <c r="C1016" s="1"/>
      <c r="D1016" s="117"/>
      <c r="E1016" s="137"/>
      <c r="F1016" s="1"/>
      <c r="G1016" s="1"/>
      <c r="H1016" s="1"/>
      <c r="I1016" s="1"/>
      <c r="J1016" s="1"/>
      <c r="K1016" s="1"/>
      <c r="L1016" s="146"/>
      <c r="M1016" s="1"/>
      <c r="N1016" s="1"/>
      <c r="O1016" s="1"/>
      <c r="P1016" s="10"/>
      <c r="Q1016" s="34"/>
      <c r="R1016" s="34"/>
      <c r="W1016" s="55"/>
    </row>
    <row r="1017" spans="1:23" s="11" customFormat="1" ht="15.75">
      <c r="A1017" s="1"/>
      <c r="B1017" s="1"/>
      <c r="C1017" s="1"/>
      <c r="D1017" s="117"/>
      <c r="E1017" s="137"/>
      <c r="F1017" s="1"/>
      <c r="G1017" s="1"/>
      <c r="H1017" s="1"/>
      <c r="I1017" s="1"/>
      <c r="J1017" s="1"/>
      <c r="K1017" s="1"/>
      <c r="L1017" s="146"/>
      <c r="M1017" s="1"/>
      <c r="N1017" s="1"/>
      <c r="O1017" s="1"/>
      <c r="P1017" s="10"/>
      <c r="Q1017" s="34"/>
      <c r="R1017" s="34"/>
      <c r="W1017" s="55"/>
    </row>
    <row r="1018" spans="1:23" s="11" customFormat="1" ht="15.75">
      <c r="A1018" s="1"/>
      <c r="B1018" s="1"/>
      <c r="C1018" s="1"/>
      <c r="D1018" s="117"/>
      <c r="E1018" s="137"/>
      <c r="F1018" s="1"/>
      <c r="G1018" s="1"/>
      <c r="H1018" s="1"/>
      <c r="I1018" s="1"/>
      <c r="J1018" s="1"/>
      <c r="K1018" s="1"/>
      <c r="L1018" s="146"/>
      <c r="M1018" s="1"/>
      <c r="N1018" s="1"/>
      <c r="O1018" s="1"/>
      <c r="P1018" s="10"/>
      <c r="Q1018" s="34"/>
      <c r="R1018" s="34"/>
      <c r="W1018" s="55"/>
    </row>
    <row r="1019" spans="1:23" s="11" customFormat="1" ht="15.75">
      <c r="A1019" s="1"/>
      <c r="B1019" s="1"/>
      <c r="C1019" s="1"/>
      <c r="D1019" s="117"/>
      <c r="E1019" s="137"/>
      <c r="F1019" s="1"/>
      <c r="G1019" s="1"/>
      <c r="H1019" s="1"/>
      <c r="I1019" s="1"/>
      <c r="J1019" s="1"/>
      <c r="K1019" s="1"/>
      <c r="L1019" s="146"/>
      <c r="M1019" s="1"/>
      <c r="N1019" s="1"/>
      <c r="O1019" s="1"/>
      <c r="P1019" s="10"/>
      <c r="Q1019" s="34"/>
      <c r="R1019" s="34"/>
      <c r="W1019" s="55"/>
    </row>
    <row r="1020" spans="1:23" s="11" customFormat="1" ht="15.75">
      <c r="A1020" s="1"/>
      <c r="B1020" s="1"/>
      <c r="C1020" s="1"/>
      <c r="D1020" s="117"/>
      <c r="E1020" s="137"/>
      <c r="F1020" s="1"/>
      <c r="G1020" s="1"/>
      <c r="H1020" s="1"/>
      <c r="I1020" s="1"/>
      <c r="J1020" s="1"/>
      <c r="K1020" s="1"/>
      <c r="L1020" s="146"/>
      <c r="M1020" s="1"/>
      <c r="N1020" s="1"/>
      <c r="O1020" s="1"/>
      <c r="P1020" s="10"/>
      <c r="Q1020" s="34"/>
      <c r="R1020" s="34"/>
      <c r="W1020" s="55"/>
    </row>
    <row r="1021" spans="1:23" s="11" customFormat="1" ht="15.75">
      <c r="A1021" s="1"/>
      <c r="B1021" s="1"/>
      <c r="C1021" s="1"/>
      <c r="D1021" s="117"/>
      <c r="E1021" s="137"/>
      <c r="F1021" s="1"/>
      <c r="G1021" s="1"/>
      <c r="H1021" s="1"/>
      <c r="I1021" s="1"/>
      <c r="J1021" s="1"/>
      <c r="K1021" s="1"/>
      <c r="L1021" s="146"/>
      <c r="M1021" s="1"/>
      <c r="N1021" s="1"/>
      <c r="O1021" s="1"/>
      <c r="P1021" s="10"/>
      <c r="Q1021" s="34"/>
      <c r="R1021" s="34"/>
      <c r="W1021" s="55"/>
    </row>
    <row r="1022" spans="1:23" s="11" customFormat="1" ht="15.75">
      <c r="A1022" s="1"/>
      <c r="B1022" s="1"/>
      <c r="C1022" s="1"/>
      <c r="D1022" s="117"/>
      <c r="E1022" s="137"/>
      <c r="F1022" s="1"/>
      <c r="G1022" s="1"/>
      <c r="H1022" s="1"/>
      <c r="I1022" s="1"/>
      <c r="J1022" s="1"/>
      <c r="K1022" s="1"/>
      <c r="L1022" s="146"/>
      <c r="M1022" s="1"/>
      <c r="N1022" s="1"/>
      <c r="O1022" s="1"/>
      <c r="P1022" s="10"/>
      <c r="Q1022" s="34"/>
      <c r="R1022" s="34"/>
      <c r="W1022" s="55"/>
    </row>
    <row r="1023" spans="1:23" s="11" customFormat="1" ht="15.75">
      <c r="A1023" s="1"/>
      <c r="B1023" s="1"/>
      <c r="C1023" s="1"/>
      <c r="D1023" s="117"/>
      <c r="E1023" s="137"/>
      <c r="F1023" s="1"/>
      <c r="G1023" s="1"/>
      <c r="H1023" s="1"/>
      <c r="I1023" s="1"/>
      <c r="J1023" s="1"/>
      <c r="K1023" s="1"/>
      <c r="L1023" s="146"/>
      <c r="M1023" s="1"/>
      <c r="N1023" s="1"/>
      <c r="O1023" s="1"/>
      <c r="P1023" s="10"/>
      <c r="Q1023" s="34"/>
      <c r="R1023" s="34"/>
      <c r="W1023" s="55"/>
    </row>
    <row r="1024" spans="1:23" s="11" customFormat="1" ht="15.75">
      <c r="A1024" s="1"/>
      <c r="B1024" s="1"/>
      <c r="C1024" s="1"/>
      <c r="D1024" s="117"/>
      <c r="E1024" s="137"/>
      <c r="F1024" s="1"/>
      <c r="G1024" s="1"/>
      <c r="H1024" s="1"/>
      <c r="I1024" s="1"/>
      <c r="J1024" s="1"/>
      <c r="K1024" s="1"/>
      <c r="L1024" s="146"/>
      <c r="M1024" s="1"/>
      <c r="N1024" s="1"/>
      <c r="O1024" s="1"/>
      <c r="P1024" s="10"/>
      <c r="Q1024" s="34"/>
      <c r="R1024" s="34"/>
      <c r="W1024" s="55"/>
    </row>
    <row r="1025" spans="1:23" s="11" customFormat="1" ht="15.75">
      <c r="A1025" s="1"/>
      <c r="B1025" s="1"/>
      <c r="C1025" s="1"/>
      <c r="D1025" s="117"/>
      <c r="E1025" s="137"/>
      <c r="F1025" s="1"/>
      <c r="G1025" s="1"/>
      <c r="H1025" s="1"/>
      <c r="I1025" s="1"/>
      <c r="J1025" s="1"/>
      <c r="K1025" s="1"/>
      <c r="L1025" s="146"/>
      <c r="M1025" s="1"/>
      <c r="N1025" s="1"/>
      <c r="O1025" s="1"/>
      <c r="P1025" s="10"/>
      <c r="Q1025" s="34"/>
      <c r="R1025" s="34"/>
      <c r="W1025" s="55"/>
    </row>
    <row r="1026" spans="1:23" s="11" customFormat="1" ht="15.75">
      <c r="A1026" s="1"/>
      <c r="B1026" s="1"/>
      <c r="C1026" s="1"/>
      <c r="D1026" s="117"/>
      <c r="E1026" s="137"/>
      <c r="F1026" s="1"/>
      <c r="G1026" s="1"/>
      <c r="H1026" s="1"/>
      <c r="I1026" s="1"/>
      <c r="J1026" s="1"/>
      <c r="K1026" s="1"/>
      <c r="L1026" s="146"/>
      <c r="M1026" s="1"/>
      <c r="N1026" s="1"/>
      <c r="O1026" s="1"/>
      <c r="P1026" s="10"/>
      <c r="Q1026" s="34"/>
      <c r="R1026" s="34"/>
      <c r="W1026" s="55"/>
    </row>
    <row r="1027" spans="1:23" s="11" customFormat="1" ht="15.75">
      <c r="A1027" s="1"/>
      <c r="B1027" s="1"/>
      <c r="C1027" s="1"/>
      <c r="D1027" s="117"/>
      <c r="E1027" s="137"/>
      <c r="F1027" s="1"/>
      <c r="G1027" s="1"/>
      <c r="H1027" s="1"/>
      <c r="I1027" s="1"/>
      <c r="J1027" s="1"/>
      <c r="K1027" s="1"/>
      <c r="L1027" s="146"/>
      <c r="M1027" s="1"/>
      <c r="N1027" s="1"/>
      <c r="O1027" s="1"/>
      <c r="P1027" s="10"/>
      <c r="Q1027" s="34"/>
      <c r="R1027" s="34"/>
      <c r="W1027" s="55"/>
    </row>
    <row r="1028" spans="1:23" s="11" customFormat="1" ht="15.75">
      <c r="A1028" s="1"/>
      <c r="B1028" s="1"/>
      <c r="C1028" s="1"/>
      <c r="D1028" s="117"/>
      <c r="E1028" s="137"/>
      <c r="F1028" s="1"/>
      <c r="G1028" s="1"/>
      <c r="H1028" s="1"/>
      <c r="I1028" s="1"/>
      <c r="J1028" s="1"/>
      <c r="K1028" s="1"/>
      <c r="L1028" s="146"/>
      <c r="M1028" s="1"/>
      <c r="N1028" s="1"/>
      <c r="O1028" s="1"/>
      <c r="P1028" s="10"/>
      <c r="Q1028" s="34"/>
      <c r="R1028" s="34"/>
      <c r="W1028" s="55"/>
    </row>
    <row r="1029" spans="1:23" s="11" customFormat="1" ht="15.75">
      <c r="A1029" s="1"/>
      <c r="B1029" s="1"/>
      <c r="C1029" s="1"/>
      <c r="D1029" s="117"/>
      <c r="E1029" s="137"/>
      <c r="F1029" s="1"/>
      <c r="G1029" s="1"/>
      <c r="H1029" s="1"/>
      <c r="I1029" s="1"/>
      <c r="J1029" s="1"/>
      <c r="K1029" s="1"/>
      <c r="L1029" s="146"/>
      <c r="M1029" s="1"/>
      <c r="N1029" s="1"/>
      <c r="O1029" s="1"/>
      <c r="P1029" s="10"/>
      <c r="Q1029" s="34"/>
      <c r="R1029" s="34"/>
      <c r="W1029" s="55"/>
    </row>
    <row r="1030" spans="1:23" s="11" customFormat="1" ht="15.75" hidden="1">
      <c r="A1030" s="1"/>
      <c r="B1030" s="1"/>
      <c r="C1030" s="1"/>
      <c r="D1030" s="117"/>
      <c r="E1030" s="137"/>
      <c r="F1030" s="1"/>
      <c r="G1030" s="1"/>
      <c r="H1030" s="1"/>
      <c r="I1030" s="1"/>
      <c r="J1030" s="1"/>
      <c r="K1030" s="1"/>
      <c r="L1030" s="146"/>
      <c r="M1030" s="1"/>
      <c r="N1030" s="1"/>
      <c r="O1030" s="1"/>
      <c r="P1030" s="10"/>
      <c r="Q1030" s="34"/>
      <c r="R1030" s="34"/>
      <c r="W1030" s="55"/>
    </row>
    <row r="1031" spans="1:23" s="11" customFormat="1" ht="15.75" hidden="1">
      <c r="A1031" s="1"/>
      <c r="B1031" s="1"/>
      <c r="C1031" s="1"/>
      <c r="D1031" s="117"/>
      <c r="E1031" s="137"/>
      <c r="F1031" s="1"/>
      <c r="G1031" s="1"/>
      <c r="H1031" s="1"/>
      <c r="I1031" s="1"/>
      <c r="J1031" s="1"/>
      <c r="K1031" s="1"/>
      <c r="L1031" s="146"/>
      <c r="M1031" s="1"/>
      <c r="N1031" s="1"/>
      <c r="O1031" s="1"/>
      <c r="P1031" s="10"/>
      <c r="Q1031" s="34"/>
      <c r="R1031" s="34"/>
      <c r="W1031" s="55"/>
    </row>
    <row r="1032" spans="1:23" s="11" customFormat="1" ht="15.75" hidden="1">
      <c r="A1032" s="1"/>
      <c r="B1032" s="1"/>
      <c r="C1032" s="1"/>
      <c r="D1032" s="117"/>
      <c r="E1032" s="137"/>
      <c r="F1032" s="1"/>
      <c r="G1032" s="1"/>
      <c r="H1032" s="1"/>
      <c r="I1032" s="1"/>
      <c r="J1032" s="1"/>
      <c r="K1032" s="1"/>
      <c r="L1032" s="146"/>
      <c r="M1032" s="1"/>
      <c r="N1032" s="1"/>
      <c r="O1032" s="1"/>
      <c r="P1032" s="10"/>
      <c r="Q1032" s="34"/>
      <c r="R1032" s="34"/>
      <c r="W1032" s="55"/>
    </row>
    <row r="1033" spans="1:23" s="11" customFormat="1" ht="15.75" hidden="1">
      <c r="A1033" s="1"/>
      <c r="B1033" s="1"/>
      <c r="C1033" s="1"/>
      <c r="D1033" s="117"/>
      <c r="E1033" s="137"/>
      <c r="F1033" s="1"/>
      <c r="G1033" s="1"/>
      <c r="H1033" s="1"/>
      <c r="I1033" s="1"/>
      <c r="J1033" s="1"/>
      <c r="K1033" s="1"/>
      <c r="L1033" s="146"/>
      <c r="M1033" s="1"/>
      <c r="N1033" s="1"/>
      <c r="O1033" s="1"/>
      <c r="P1033" s="10"/>
      <c r="Q1033" s="34"/>
      <c r="R1033" s="34"/>
      <c r="W1033" s="55"/>
    </row>
    <row r="1034" spans="1:23" s="11" customFormat="1" ht="15.75" hidden="1">
      <c r="A1034" s="1"/>
      <c r="B1034" s="1"/>
      <c r="C1034" s="1"/>
      <c r="D1034" s="117"/>
      <c r="E1034" s="137"/>
      <c r="F1034" s="1"/>
      <c r="G1034" s="1"/>
      <c r="H1034" s="1"/>
      <c r="I1034" s="1"/>
      <c r="J1034" s="1"/>
      <c r="K1034" s="1"/>
      <c r="L1034" s="146"/>
      <c r="M1034" s="1"/>
      <c r="N1034" s="1"/>
      <c r="O1034" s="1"/>
      <c r="P1034" s="10"/>
      <c r="Q1034" s="34"/>
      <c r="R1034" s="34"/>
      <c r="W1034" s="55"/>
    </row>
    <row r="1035" spans="1:23" s="11" customFormat="1" ht="15.75" hidden="1">
      <c r="A1035" s="1"/>
      <c r="B1035" s="1"/>
      <c r="C1035" s="1"/>
      <c r="D1035" s="117"/>
      <c r="E1035" s="137"/>
      <c r="F1035" s="1"/>
      <c r="G1035" s="1"/>
      <c r="H1035" s="1"/>
      <c r="I1035" s="1"/>
      <c r="J1035" s="1"/>
      <c r="K1035" s="1"/>
      <c r="L1035" s="146"/>
      <c r="M1035" s="1"/>
      <c r="N1035" s="1"/>
      <c r="O1035" s="1"/>
      <c r="P1035" s="10"/>
      <c r="Q1035" s="34"/>
      <c r="R1035" s="34"/>
      <c r="W1035" s="55"/>
    </row>
    <row r="1036" spans="1:23" s="11" customFormat="1" ht="15.75" hidden="1">
      <c r="A1036" s="1"/>
      <c r="B1036" s="1"/>
      <c r="C1036" s="1"/>
      <c r="D1036" s="117"/>
      <c r="E1036" s="137"/>
      <c r="F1036" s="1"/>
      <c r="G1036" s="1"/>
      <c r="H1036" s="1"/>
      <c r="I1036" s="1"/>
      <c r="J1036" s="1"/>
      <c r="K1036" s="1"/>
      <c r="L1036" s="146"/>
      <c r="M1036" s="1"/>
      <c r="N1036" s="1"/>
      <c r="O1036" s="1"/>
      <c r="P1036" s="10"/>
      <c r="Q1036" s="34"/>
      <c r="R1036" s="34"/>
      <c r="W1036" s="55"/>
    </row>
    <row r="1037" spans="1:23" s="11" customFormat="1" ht="15.75" hidden="1">
      <c r="A1037" s="1"/>
      <c r="B1037" s="1"/>
      <c r="C1037" s="1"/>
      <c r="D1037" s="117"/>
      <c r="E1037" s="137"/>
      <c r="F1037" s="1"/>
      <c r="G1037" s="1"/>
      <c r="H1037" s="1"/>
      <c r="I1037" s="1"/>
      <c r="J1037" s="1"/>
      <c r="K1037" s="1"/>
      <c r="L1037" s="146"/>
      <c r="M1037" s="1"/>
      <c r="N1037" s="1"/>
      <c r="O1037" s="1"/>
      <c r="P1037" s="10"/>
      <c r="Q1037" s="34"/>
      <c r="R1037" s="34"/>
      <c r="W1037" s="55"/>
    </row>
    <row r="1038" spans="1:23" s="11" customFormat="1" ht="15.75" hidden="1">
      <c r="A1038" s="1"/>
      <c r="B1038" s="1"/>
      <c r="C1038" s="1"/>
      <c r="D1038" s="117"/>
      <c r="E1038" s="137"/>
      <c r="F1038" s="1"/>
      <c r="G1038" s="1"/>
      <c r="H1038" s="1"/>
      <c r="I1038" s="1"/>
      <c r="J1038" s="1"/>
      <c r="K1038" s="1"/>
      <c r="L1038" s="146"/>
      <c r="M1038" s="1"/>
      <c r="N1038" s="1"/>
      <c r="O1038" s="1"/>
      <c r="P1038" s="10"/>
      <c r="Q1038" s="34"/>
      <c r="R1038" s="34"/>
      <c r="W1038" s="55"/>
    </row>
    <row r="1039" spans="1:23" s="11" customFormat="1" ht="15.75" hidden="1">
      <c r="A1039" s="1"/>
      <c r="B1039" s="1"/>
      <c r="C1039" s="1"/>
      <c r="D1039" s="117"/>
      <c r="E1039" s="137"/>
      <c r="F1039" s="1"/>
      <c r="G1039" s="1"/>
      <c r="H1039" s="1"/>
      <c r="I1039" s="1"/>
      <c r="J1039" s="1"/>
      <c r="K1039" s="1"/>
      <c r="L1039" s="146"/>
      <c r="M1039" s="1"/>
      <c r="N1039" s="1"/>
      <c r="O1039" s="1"/>
      <c r="P1039" s="10"/>
      <c r="Q1039" s="34"/>
      <c r="R1039" s="34"/>
      <c r="W1039" s="55"/>
    </row>
    <row r="1040" spans="1:23" s="11" customFormat="1" ht="15.75" hidden="1">
      <c r="A1040" s="1"/>
      <c r="B1040" s="1"/>
      <c r="C1040" s="1"/>
      <c r="D1040" s="117"/>
      <c r="E1040" s="137"/>
      <c r="F1040" s="1"/>
      <c r="G1040" s="1"/>
      <c r="H1040" s="1"/>
      <c r="I1040" s="1"/>
      <c r="J1040" s="1"/>
      <c r="K1040" s="1"/>
      <c r="L1040" s="146"/>
      <c r="M1040" s="1"/>
      <c r="N1040" s="1"/>
      <c r="O1040" s="1"/>
      <c r="P1040" s="10"/>
      <c r="Q1040" s="34"/>
      <c r="R1040" s="34"/>
      <c r="W1040" s="55"/>
    </row>
    <row r="1041" spans="1:23" s="11" customFormat="1" ht="15.75" hidden="1">
      <c r="A1041" s="1"/>
      <c r="B1041" s="1"/>
      <c r="C1041" s="1"/>
      <c r="D1041" s="117"/>
      <c r="E1041" s="137"/>
      <c r="F1041" s="1"/>
      <c r="G1041" s="1"/>
      <c r="H1041" s="1"/>
      <c r="I1041" s="1"/>
      <c r="J1041" s="1"/>
      <c r="K1041" s="1"/>
      <c r="L1041" s="146"/>
      <c r="M1041" s="1"/>
      <c r="N1041" s="1"/>
      <c r="O1041" s="1"/>
      <c r="P1041" s="10"/>
      <c r="Q1041" s="34"/>
      <c r="R1041" s="34"/>
      <c r="W1041" s="55"/>
    </row>
    <row r="1042" spans="1:23" s="11" customFormat="1" ht="15.75" hidden="1">
      <c r="A1042" s="1"/>
      <c r="B1042" s="1"/>
      <c r="C1042" s="1"/>
      <c r="D1042" s="117"/>
      <c r="E1042" s="137"/>
      <c r="F1042" s="1"/>
      <c r="G1042" s="1"/>
      <c r="H1042" s="1"/>
      <c r="I1042" s="1"/>
      <c r="J1042" s="1"/>
      <c r="K1042" s="1"/>
      <c r="L1042" s="146"/>
      <c r="M1042" s="1"/>
      <c r="N1042" s="1"/>
      <c r="O1042" s="1"/>
      <c r="P1042" s="10"/>
      <c r="Q1042" s="34"/>
      <c r="R1042" s="34"/>
      <c r="W1042" s="55"/>
    </row>
    <row r="1043" spans="1:23" s="11" customFormat="1" ht="15.75" hidden="1">
      <c r="A1043" s="1"/>
      <c r="B1043" s="1"/>
      <c r="C1043" s="1"/>
      <c r="D1043" s="117"/>
      <c r="E1043" s="137"/>
      <c r="F1043" s="1"/>
      <c r="G1043" s="1"/>
      <c r="H1043" s="1"/>
      <c r="I1043" s="1"/>
      <c r="J1043" s="1"/>
      <c r="K1043" s="1"/>
      <c r="L1043" s="146"/>
      <c r="M1043" s="1"/>
      <c r="N1043" s="1"/>
      <c r="O1043" s="1"/>
      <c r="P1043" s="10"/>
      <c r="Q1043" s="34"/>
      <c r="R1043" s="34"/>
      <c r="W1043" s="55"/>
    </row>
    <row r="1044" spans="1:23" s="11" customFormat="1" ht="15.75" hidden="1">
      <c r="A1044" s="1"/>
      <c r="B1044" s="1"/>
      <c r="C1044" s="1"/>
      <c r="D1044" s="117"/>
      <c r="E1044" s="137"/>
      <c r="F1044" s="1"/>
      <c r="G1044" s="1"/>
      <c r="H1044" s="1"/>
      <c r="I1044" s="1"/>
      <c r="J1044" s="1"/>
      <c r="K1044" s="1"/>
      <c r="L1044" s="146"/>
      <c r="M1044" s="1"/>
      <c r="N1044" s="1"/>
      <c r="O1044" s="1"/>
      <c r="P1044" s="10"/>
      <c r="Q1044" s="34"/>
      <c r="R1044" s="34"/>
      <c r="W1044" s="55"/>
    </row>
    <row r="1045" spans="1:23" s="11" customFormat="1" ht="15.75" hidden="1">
      <c r="A1045" s="1"/>
      <c r="B1045" s="1"/>
      <c r="C1045" s="1"/>
      <c r="D1045" s="117"/>
      <c r="E1045" s="137"/>
      <c r="F1045" s="1"/>
      <c r="G1045" s="1"/>
      <c r="H1045" s="1"/>
      <c r="I1045" s="1"/>
      <c r="J1045" s="1"/>
      <c r="K1045" s="1"/>
      <c r="L1045" s="146"/>
      <c r="M1045" s="1"/>
      <c r="N1045" s="1"/>
      <c r="O1045" s="1"/>
      <c r="P1045" s="10"/>
      <c r="Q1045" s="34"/>
      <c r="R1045" s="34"/>
      <c r="W1045" s="55"/>
    </row>
    <row r="1046" spans="1:23" s="11" customFormat="1" ht="15.75" hidden="1">
      <c r="A1046" s="1"/>
      <c r="B1046" s="1"/>
      <c r="C1046" s="1"/>
      <c r="D1046" s="117"/>
      <c r="E1046" s="137"/>
      <c r="F1046" s="1"/>
      <c r="G1046" s="1"/>
      <c r="H1046" s="1"/>
      <c r="I1046" s="1"/>
      <c r="J1046" s="1"/>
      <c r="K1046" s="1"/>
      <c r="L1046" s="146"/>
      <c r="M1046" s="1"/>
      <c r="N1046" s="1"/>
      <c r="O1046" s="1"/>
      <c r="P1046" s="10"/>
      <c r="Q1046" s="34"/>
      <c r="R1046" s="34"/>
      <c r="W1046" s="55"/>
    </row>
    <row r="1047" spans="1:23" s="11" customFormat="1" ht="15.75" hidden="1">
      <c r="A1047" s="1"/>
      <c r="B1047" s="1"/>
      <c r="C1047" s="1"/>
      <c r="D1047" s="117"/>
      <c r="E1047" s="137"/>
      <c r="F1047" s="1"/>
      <c r="G1047" s="1"/>
      <c r="H1047" s="1"/>
      <c r="I1047" s="1"/>
      <c r="J1047" s="1"/>
      <c r="K1047" s="1"/>
      <c r="L1047" s="146"/>
      <c r="M1047" s="1"/>
      <c r="N1047" s="1"/>
      <c r="O1047" s="1"/>
      <c r="P1047" s="10"/>
      <c r="Q1047" s="34"/>
      <c r="R1047" s="34"/>
      <c r="W1047" s="55"/>
    </row>
    <row r="1048" spans="1:23" s="11" customFormat="1" ht="15.75" hidden="1">
      <c r="A1048" s="1"/>
      <c r="B1048" s="1"/>
      <c r="C1048" s="1"/>
      <c r="D1048" s="117"/>
      <c r="E1048" s="137"/>
      <c r="F1048" s="1"/>
      <c r="G1048" s="1"/>
      <c r="H1048" s="1"/>
      <c r="I1048" s="1"/>
      <c r="J1048" s="1"/>
      <c r="K1048" s="1"/>
      <c r="L1048" s="146"/>
      <c r="M1048" s="1"/>
      <c r="N1048" s="1"/>
      <c r="O1048" s="1"/>
      <c r="P1048" s="10"/>
      <c r="Q1048" s="34"/>
      <c r="R1048" s="34"/>
      <c r="W1048" s="55"/>
    </row>
    <row r="1049" spans="1:23" s="11" customFormat="1" ht="15.75" hidden="1">
      <c r="A1049" s="1"/>
      <c r="B1049" s="1"/>
      <c r="C1049" s="1"/>
      <c r="D1049" s="117"/>
      <c r="E1049" s="137"/>
      <c r="F1049" s="1"/>
      <c r="G1049" s="1"/>
      <c r="H1049" s="1"/>
      <c r="I1049" s="1"/>
      <c r="J1049" s="1"/>
      <c r="K1049" s="1"/>
      <c r="L1049" s="146"/>
      <c r="M1049" s="1"/>
      <c r="N1049" s="1"/>
      <c r="O1049" s="1"/>
      <c r="P1049" s="10"/>
      <c r="Q1049" s="34"/>
      <c r="R1049" s="34"/>
      <c r="W1049" s="55"/>
    </row>
    <row r="1050" spans="1:23" s="11" customFormat="1" ht="15.75" hidden="1">
      <c r="A1050" s="1"/>
      <c r="B1050" s="1"/>
      <c r="C1050" s="1"/>
      <c r="D1050" s="117"/>
      <c r="E1050" s="137"/>
      <c r="F1050" s="1"/>
      <c r="G1050" s="1"/>
      <c r="H1050" s="1"/>
      <c r="I1050" s="1"/>
      <c r="J1050" s="1"/>
      <c r="K1050" s="1"/>
      <c r="L1050" s="146"/>
      <c r="M1050" s="1"/>
      <c r="N1050" s="1"/>
      <c r="O1050" s="1"/>
      <c r="P1050" s="10"/>
      <c r="Q1050" s="34"/>
      <c r="R1050" s="34"/>
      <c r="W1050" s="55"/>
    </row>
    <row r="1051" spans="1:23" s="11" customFormat="1" ht="15.75" hidden="1">
      <c r="A1051" s="1"/>
      <c r="B1051" s="1"/>
      <c r="C1051" s="1"/>
      <c r="D1051" s="117"/>
      <c r="E1051" s="137"/>
      <c r="F1051" s="1"/>
      <c r="G1051" s="1"/>
      <c r="H1051" s="1"/>
      <c r="I1051" s="1"/>
      <c r="J1051" s="1"/>
      <c r="K1051" s="1"/>
      <c r="L1051" s="146"/>
      <c r="M1051" s="1"/>
      <c r="N1051" s="1"/>
      <c r="O1051" s="1"/>
      <c r="P1051" s="10"/>
      <c r="Q1051" s="34"/>
      <c r="R1051" s="34"/>
      <c r="W1051" s="55"/>
    </row>
    <row r="1052" spans="1:23" s="11" customFormat="1" ht="15.75" hidden="1">
      <c r="A1052" s="1"/>
      <c r="B1052" s="1"/>
      <c r="C1052" s="1"/>
      <c r="D1052" s="117"/>
      <c r="E1052" s="137"/>
      <c r="F1052" s="1"/>
      <c r="G1052" s="1"/>
      <c r="H1052" s="1"/>
      <c r="I1052" s="1"/>
      <c r="J1052" s="1"/>
      <c r="K1052" s="1"/>
      <c r="L1052" s="146"/>
      <c r="M1052" s="1"/>
      <c r="N1052" s="1"/>
      <c r="O1052" s="1"/>
      <c r="P1052" s="10"/>
      <c r="Q1052" s="34"/>
      <c r="R1052" s="34"/>
      <c r="W1052" s="55"/>
    </row>
    <row r="1053" spans="1:23" s="11" customFormat="1" ht="15.75" hidden="1">
      <c r="A1053" s="1"/>
      <c r="B1053" s="1"/>
      <c r="C1053" s="1"/>
      <c r="D1053" s="117"/>
      <c r="E1053" s="137"/>
      <c r="F1053" s="1"/>
      <c r="G1053" s="1"/>
      <c r="H1053" s="1"/>
      <c r="I1053" s="1"/>
      <c r="J1053" s="1"/>
      <c r="K1053" s="1"/>
      <c r="L1053" s="146"/>
      <c r="M1053" s="1"/>
      <c r="N1053" s="1"/>
      <c r="O1053" s="1"/>
      <c r="P1053" s="10"/>
      <c r="Q1053" s="34"/>
      <c r="R1053" s="34"/>
      <c r="W1053" s="55"/>
    </row>
    <row r="1054" spans="1:23" s="11" customFormat="1" ht="15.75" hidden="1">
      <c r="A1054" s="1"/>
      <c r="B1054" s="1"/>
      <c r="C1054" s="1"/>
      <c r="D1054" s="117"/>
      <c r="E1054" s="137"/>
      <c r="F1054" s="1"/>
      <c r="G1054" s="1"/>
      <c r="H1054" s="1"/>
      <c r="I1054" s="1"/>
      <c r="J1054" s="1"/>
      <c r="K1054" s="1"/>
      <c r="L1054" s="146"/>
      <c r="M1054" s="1"/>
      <c r="N1054" s="1"/>
      <c r="O1054" s="1"/>
      <c r="P1054" s="10"/>
      <c r="Q1054" s="34"/>
      <c r="R1054" s="34"/>
      <c r="W1054" s="55"/>
    </row>
    <row r="1055" spans="1:23" s="11" customFormat="1" ht="15.75" hidden="1">
      <c r="A1055" s="1"/>
      <c r="B1055" s="1"/>
      <c r="C1055" s="1"/>
      <c r="D1055" s="117"/>
      <c r="E1055" s="137"/>
      <c r="F1055" s="1"/>
      <c r="G1055" s="1"/>
      <c r="H1055" s="1"/>
      <c r="I1055" s="1"/>
      <c r="J1055" s="1"/>
      <c r="K1055" s="1"/>
      <c r="L1055" s="146"/>
      <c r="M1055" s="1"/>
      <c r="N1055" s="1"/>
      <c r="O1055" s="1"/>
      <c r="P1055" s="10"/>
      <c r="Q1055" s="34"/>
      <c r="R1055" s="34"/>
      <c r="W1055" s="55"/>
    </row>
    <row r="1056" spans="1:23" s="11" customFormat="1" ht="15.75" hidden="1">
      <c r="A1056" s="1"/>
      <c r="B1056" s="1"/>
      <c r="C1056" s="1"/>
      <c r="D1056" s="117"/>
      <c r="E1056" s="137"/>
      <c r="F1056" s="1"/>
      <c r="G1056" s="1"/>
      <c r="H1056" s="1"/>
      <c r="I1056" s="1"/>
      <c r="J1056" s="1"/>
      <c r="K1056" s="1"/>
      <c r="L1056" s="146"/>
      <c r="M1056" s="1"/>
      <c r="N1056" s="1"/>
      <c r="O1056" s="1"/>
      <c r="P1056" s="10"/>
      <c r="Q1056" s="34"/>
      <c r="R1056" s="34"/>
      <c r="W1056" s="55"/>
    </row>
    <row r="1057" spans="1:23" s="11" customFormat="1" ht="15.75">
      <c r="A1057" s="1"/>
      <c r="B1057" s="1"/>
      <c r="C1057" s="1"/>
      <c r="D1057" s="117"/>
      <c r="E1057" s="137"/>
      <c r="F1057" s="1"/>
      <c r="G1057" s="1"/>
      <c r="H1057" s="1"/>
      <c r="I1057" s="1"/>
      <c r="J1057" s="1"/>
      <c r="K1057" s="1"/>
      <c r="L1057" s="146"/>
      <c r="M1057" s="1"/>
      <c r="N1057" s="1"/>
      <c r="O1057" s="1"/>
      <c r="P1057" s="10"/>
      <c r="Q1057" s="34"/>
      <c r="R1057" s="34"/>
      <c r="W1057" s="55"/>
    </row>
    <row r="1058" spans="1:23" s="11" customFormat="1" ht="15.75">
      <c r="A1058" s="1"/>
      <c r="B1058" s="1"/>
      <c r="C1058" s="1"/>
      <c r="D1058" s="117"/>
      <c r="E1058" s="137"/>
      <c r="F1058" s="1"/>
      <c r="G1058" s="1"/>
      <c r="H1058" s="1"/>
      <c r="I1058" s="1"/>
      <c r="J1058" s="1"/>
      <c r="K1058" s="1"/>
      <c r="L1058" s="146"/>
      <c r="M1058" s="1"/>
      <c r="N1058" s="1"/>
      <c r="O1058" s="1"/>
      <c r="P1058" s="10"/>
      <c r="Q1058" s="34"/>
      <c r="R1058" s="34"/>
      <c r="W1058" s="55"/>
    </row>
    <row r="1059" spans="1:23" s="11" customFormat="1" ht="15.75">
      <c r="A1059" s="1"/>
      <c r="B1059" s="1"/>
      <c r="C1059" s="1"/>
      <c r="D1059" s="117"/>
      <c r="E1059" s="137"/>
      <c r="F1059" s="1"/>
      <c r="G1059" s="1"/>
      <c r="H1059" s="1"/>
      <c r="I1059" s="1"/>
      <c r="J1059" s="1"/>
      <c r="K1059" s="1"/>
      <c r="L1059" s="146"/>
      <c r="M1059" s="1"/>
      <c r="N1059" s="1"/>
      <c r="O1059" s="1"/>
      <c r="P1059" s="10"/>
      <c r="Q1059" s="34"/>
      <c r="R1059" s="34"/>
      <c r="W1059" s="55"/>
    </row>
    <row r="1060" spans="1:23" s="11" customFormat="1" ht="15.75">
      <c r="A1060" s="1"/>
      <c r="B1060" s="1"/>
      <c r="C1060" s="1"/>
      <c r="D1060" s="117"/>
      <c r="E1060" s="137"/>
      <c r="F1060" s="1"/>
      <c r="G1060" s="1"/>
      <c r="H1060" s="1"/>
      <c r="I1060" s="1"/>
      <c r="J1060" s="1"/>
      <c r="K1060" s="1"/>
      <c r="L1060" s="146"/>
      <c r="M1060" s="1"/>
      <c r="N1060" s="1"/>
      <c r="O1060" s="1"/>
      <c r="P1060" s="10"/>
      <c r="Q1060" s="34"/>
      <c r="R1060" s="34"/>
      <c r="W1060" s="55"/>
    </row>
    <row r="1061" spans="1:23" s="11" customFormat="1" ht="15.75">
      <c r="A1061" s="1"/>
      <c r="B1061" s="1"/>
      <c r="C1061" s="1"/>
      <c r="D1061" s="117"/>
      <c r="E1061" s="137"/>
      <c r="F1061" s="1"/>
      <c r="G1061" s="1"/>
      <c r="H1061" s="1"/>
      <c r="I1061" s="1"/>
      <c r="J1061" s="1"/>
      <c r="K1061" s="1"/>
      <c r="L1061" s="146"/>
      <c r="M1061" s="1"/>
      <c r="N1061" s="1"/>
      <c r="O1061" s="1"/>
      <c r="P1061" s="10"/>
      <c r="Q1061" s="34"/>
      <c r="R1061" s="34"/>
      <c r="W1061" s="55"/>
    </row>
    <row r="1062" spans="1:23" s="11" customFormat="1" ht="15.75">
      <c r="A1062" s="1"/>
      <c r="B1062" s="1"/>
      <c r="C1062" s="1"/>
      <c r="D1062" s="117"/>
      <c r="E1062" s="137"/>
      <c r="F1062" s="1"/>
      <c r="G1062" s="1"/>
      <c r="H1062" s="1"/>
      <c r="I1062" s="1"/>
      <c r="J1062" s="1"/>
      <c r="K1062" s="1"/>
      <c r="L1062" s="146"/>
      <c r="M1062" s="1"/>
      <c r="N1062" s="1"/>
      <c r="O1062" s="1"/>
      <c r="P1062" s="10"/>
      <c r="Q1062" s="34"/>
      <c r="R1062" s="34"/>
      <c r="W1062" s="55"/>
    </row>
    <row r="1063" spans="1:23" s="11" customFormat="1" ht="15.75">
      <c r="A1063" s="1"/>
      <c r="B1063" s="1"/>
      <c r="C1063" s="1"/>
      <c r="D1063" s="117"/>
      <c r="E1063" s="137"/>
      <c r="F1063" s="1"/>
      <c r="G1063" s="1"/>
      <c r="H1063" s="1"/>
      <c r="I1063" s="1"/>
      <c r="J1063" s="1"/>
      <c r="K1063" s="1"/>
      <c r="L1063" s="146"/>
      <c r="M1063" s="1"/>
      <c r="N1063" s="1"/>
      <c r="O1063" s="1"/>
      <c r="P1063" s="10"/>
      <c r="Q1063" s="34"/>
      <c r="R1063" s="34"/>
      <c r="W1063" s="55"/>
    </row>
    <row r="1064" spans="1:23" s="11" customFormat="1" ht="15.75">
      <c r="A1064" s="1"/>
      <c r="B1064" s="1"/>
      <c r="C1064" s="1"/>
      <c r="D1064" s="117"/>
      <c r="E1064" s="137"/>
      <c r="F1064" s="1"/>
      <c r="G1064" s="1"/>
      <c r="H1064" s="1"/>
      <c r="I1064" s="1"/>
      <c r="J1064" s="1"/>
      <c r="K1064" s="1"/>
      <c r="L1064" s="146"/>
      <c r="M1064" s="1"/>
      <c r="N1064" s="1"/>
      <c r="O1064" s="1"/>
      <c r="P1064" s="10"/>
      <c r="Q1064" s="34"/>
      <c r="R1064" s="34"/>
      <c r="W1064" s="55"/>
    </row>
    <row r="1065" spans="1:23" s="11" customFormat="1" ht="15.75">
      <c r="A1065" s="1"/>
      <c r="B1065" s="1"/>
      <c r="C1065" s="1"/>
      <c r="D1065" s="117"/>
      <c r="E1065" s="137"/>
      <c r="F1065" s="1"/>
      <c r="G1065" s="1"/>
      <c r="H1065" s="1"/>
      <c r="I1065" s="1"/>
      <c r="J1065" s="1"/>
      <c r="K1065" s="1"/>
      <c r="L1065" s="146"/>
      <c r="M1065" s="1"/>
      <c r="N1065" s="1"/>
      <c r="O1065" s="1"/>
      <c r="P1065" s="10"/>
      <c r="Q1065" s="34"/>
      <c r="R1065" s="34"/>
      <c r="W1065" s="55"/>
    </row>
    <row r="1066" spans="1:23" s="11" customFormat="1" ht="15.75">
      <c r="A1066" s="1"/>
      <c r="B1066" s="1"/>
      <c r="C1066" s="1"/>
      <c r="D1066" s="117"/>
      <c r="E1066" s="137"/>
      <c r="F1066" s="1"/>
      <c r="G1066" s="1"/>
      <c r="H1066" s="1"/>
      <c r="I1066" s="1"/>
      <c r="J1066" s="1"/>
      <c r="K1066" s="1"/>
      <c r="L1066" s="146"/>
      <c r="M1066" s="1"/>
      <c r="N1066" s="1"/>
      <c r="O1066" s="1"/>
      <c r="P1066" s="10"/>
      <c r="Q1066" s="34"/>
      <c r="R1066" s="34"/>
      <c r="W1066" s="55"/>
    </row>
    <row r="1067" spans="1:23" s="11" customFormat="1" ht="15.75">
      <c r="A1067" s="1"/>
      <c r="B1067" s="1"/>
      <c r="C1067" s="1"/>
      <c r="D1067" s="117"/>
      <c r="E1067" s="137"/>
      <c r="F1067" s="1"/>
      <c r="G1067" s="1"/>
      <c r="H1067" s="1"/>
      <c r="I1067" s="1"/>
      <c r="J1067" s="1"/>
      <c r="K1067" s="1"/>
      <c r="L1067" s="146"/>
      <c r="M1067" s="1"/>
      <c r="N1067" s="1"/>
      <c r="O1067" s="1"/>
      <c r="P1067" s="10"/>
      <c r="Q1067" s="34"/>
      <c r="R1067" s="34"/>
      <c r="W1067" s="55"/>
    </row>
    <row r="1068" spans="1:23" s="11" customFormat="1" ht="15.75">
      <c r="A1068" s="1"/>
      <c r="B1068" s="1"/>
      <c r="C1068" s="1"/>
      <c r="D1068" s="117"/>
      <c r="E1068" s="137"/>
      <c r="F1068" s="1"/>
      <c r="G1068" s="1"/>
      <c r="H1068" s="1"/>
      <c r="I1068" s="1"/>
      <c r="J1068" s="1"/>
      <c r="K1068" s="1"/>
      <c r="L1068" s="146"/>
      <c r="M1068" s="1"/>
      <c r="N1068" s="1"/>
      <c r="O1068" s="1"/>
      <c r="P1068" s="10"/>
      <c r="Q1068" s="34"/>
      <c r="R1068" s="34"/>
      <c r="W1068" s="55"/>
    </row>
    <row r="1069" spans="1:23" s="11" customFormat="1" ht="15.75">
      <c r="A1069" s="1"/>
      <c r="B1069" s="1"/>
      <c r="C1069" s="1"/>
      <c r="D1069" s="117"/>
      <c r="E1069" s="137"/>
      <c r="F1069" s="1"/>
      <c r="G1069" s="1"/>
      <c r="H1069" s="1"/>
      <c r="I1069" s="1"/>
      <c r="J1069" s="1"/>
      <c r="K1069" s="1"/>
      <c r="L1069" s="146"/>
      <c r="M1069" s="1"/>
      <c r="N1069" s="1"/>
      <c r="O1069" s="1"/>
      <c r="P1069" s="10"/>
      <c r="Q1069" s="34"/>
      <c r="R1069" s="34"/>
      <c r="W1069" s="55"/>
    </row>
    <row r="1070" spans="1:23" s="11" customFormat="1" ht="15.75">
      <c r="A1070" s="1"/>
      <c r="B1070" s="1"/>
      <c r="C1070" s="1"/>
      <c r="D1070" s="117"/>
      <c r="E1070" s="137"/>
      <c r="F1070" s="1"/>
      <c r="G1070" s="1"/>
      <c r="H1070" s="1"/>
      <c r="I1070" s="1"/>
      <c r="J1070" s="1"/>
      <c r="K1070" s="1"/>
      <c r="L1070" s="146"/>
      <c r="M1070" s="1"/>
      <c r="N1070" s="1"/>
      <c r="O1070" s="1"/>
      <c r="P1070" s="10"/>
      <c r="Q1070" s="34"/>
      <c r="R1070" s="34"/>
      <c r="W1070" s="55"/>
    </row>
    <row r="1071" spans="1:23" s="11" customFormat="1" ht="15.75">
      <c r="A1071" s="1"/>
      <c r="B1071" s="1"/>
      <c r="C1071" s="1"/>
      <c r="D1071" s="117"/>
      <c r="E1071" s="137"/>
      <c r="F1071" s="1"/>
      <c r="G1071" s="1"/>
      <c r="H1071" s="1"/>
      <c r="I1071" s="1"/>
      <c r="J1071" s="1"/>
      <c r="K1071" s="1"/>
      <c r="L1071" s="146"/>
      <c r="M1071" s="1"/>
      <c r="N1071" s="1"/>
      <c r="O1071" s="1"/>
      <c r="P1071" s="10"/>
      <c r="Q1071" s="34"/>
      <c r="R1071" s="34"/>
      <c r="W1071" s="55"/>
    </row>
    <row r="1072" spans="1:23" s="11" customFormat="1" ht="15.75">
      <c r="A1072" s="1"/>
      <c r="B1072" s="1"/>
      <c r="C1072" s="1"/>
      <c r="D1072" s="117"/>
      <c r="E1072" s="137"/>
      <c r="F1072" s="1"/>
      <c r="G1072" s="1"/>
      <c r="H1072" s="1"/>
      <c r="I1072" s="1"/>
      <c r="J1072" s="1"/>
      <c r="K1072" s="1"/>
      <c r="L1072" s="146"/>
      <c r="M1072" s="1"/>
      <c r="N1072" s="1"/>
      <c r="O1072" s="1"/>
      <c r="P1072" s="10"/>
      <c r="Q1072" s="34"/>
      <c r="R1072" s="34"/>
      <c r="W1072" s="55"/>
    </row>
    <row r="1073" spans="1:23" s="11" customFormat="1" ht="15.75">
      <c r="A1073" s="1"/>
      <c r="B1073" s="1"/>
      <c r="C1073" s="1"/>
      <c r="D1073" s="117"/>
      <c r="E1073" s="137"/>
      <c r="F1073" s="1"/>
      <c r="G1073" s="1"/>
      <c r="H1073" s="1"/>
      <c r="I1073" s="1"/>
      <c r="J1073" s="1"/>
      <c r="K1073" s="1"/>
      <c r="L1073" s="146"/>
      <c r="M1073" s="1"/>
      <c r="N1073" s="1"/>
      <c r="O1073" s="1"/>
      <c r="P1073" s="10"/>
      <c r="Q1073" s="34"/>
      <c r="R1073" s="34"/>
      <c r="W1073" s="55"/>
    </row>
    <row r="1074" spans="1:23" s="11" customFormat="1" ht="15.75">
      <c r="A1074" s="1"/>
      <c r="B1074" s="1"/>
      <c r="C1074" s="1"/>
      <c r="D1074" s="117"/>
      <c r="E1074" s="137"/>
      <c r="F1074" s="1"/>
      <c r="G1074" s="1"/>
      <c r="H1074" s="1"/>
      <c r="I1074" s="1"/>
      <c r="J1074" s="1"/>
      <c r="K1074" s="1"/>
      <c r="L1074" s="146"/>
      <c r="M1074" s="1"/>
      <c r="N1074" s="1"/>
      <c r="O1074" s="1"/>
      <c r="P1074" s="10"/>
      <c r="Q1074" s="34"/>
      <c r="R1074" s="34"/>
      <c r="W1074" s="55"/>
    </row>
    <row r="1075" spans="1:23" s="11" customFormat="1" ht="15.75">
      <c r="A1075" s="1"/>
      <c r="B1075" s="1"/>
      <c r="C1075" s="1"/>
      <c r="D1075" s="117"/>
      <c r="E1075" s="137"/>
      <c r="F1075" s="1"/>
      <c r="G1075" s="1"/>
      <c r="H1075" s="1"/>
      <c r="I1075" s="1"/>
      <c r="J1075" s="1"/>
      <c r="K1075" s="1"/>
      <c r="L1075" s="146"/>
      <c r="M1075" s="1"/>
      <c r="N1075" s="1"/>
      <c r="O1075" s="1"/>
      <c r="P1075" s="10"/>
      <c r="Q1075" s="34"/>
      <c r="R1075" s="34"/>
      <c r="W1075" s="55"/>
    </row>
    <row r="1076" spans="1:23" s="11" customFormat="1" ht="15.75">
      <c r="A1076" s="1"/>
      <c r="B1076" s="1"/>
      <c r="C1076" s="1"/>
      <c r="D1076" s="117"/>
      <c r="E1076" s="137"/>
      <c r="F1076" s="1"/>
      <c r="G1076" s="1"/>
      <c r="H1076" s="1"/>
      <c r="I1076" s="1"/>
      <c r="J1076" s="1"/>
      <c r="K1076" s="1"/>
      <c r="L1076" s="146"/>
      <c r="M1076" s="1"/>
      <c r="N1076" s="1"/>
      <c r="O1076" s="1"/>
      <c r="P1076" s="10"/>
      <c r="Q1076" s="34"/>
      <c r="R1076" s="34"/>
      <c r="W1076" s="55"/>
    </row>
    <row r="1077" spans="1:23" s="11" customFormat="1" ht="15.75">
      <c r="A1077" s="1"/>
      <c r="B1077" s="1"/>
      <c r="C1077" s="1"/>
      <c r="D1077" s="117"/>
      <c r="E1077" s="137"/>
      <c r="F1077" s="1"/>
      <c r="G1077" s="1"/>
      <c r="H1077" s="1"/>
      <c r="I1077" s="1"/>
      <c r="J1077" s="1"/>
      <c r="K1077" s="1"/>
      <c r="L1077" s="146"/>
      <c r="M1077" s="1"/>
      <c r="N1077" s="1"/>
      <c r="O1077" s="1"/>
      <c r="P1077" s="10"/>
      <c r="Q1077" s="34"/>
      <c r="R1077" s="34"/>
      <c r="W1077" s="55"/>
    </row>
    <row r="1078" spans="1:23" s="11" customFormat="1" ht="15.75">
      <c r="A1078" s="1"/>
      <c r="B1078" s="1"/>
      <c r="C1078" s="1"/>
      <c r="D1078" s="117"/>
      <c r="E1078" s="137"/>
      <c r="F1078" s="1"/>
      <c r="G1078" s="1"/>
      <c r="H1078" s="1"/>
      <c r="I1078" s="1"/>
      <c r="J1078" s="1"/>
      <c r="K1078" s="1"/>
      <c r="L1078" s="146"/>
      <c r="M1078" s="1"/>
      <c r="N1078" s="1"/>
      <c r="O1078" s="1"/>
      <c r="P1078" s="10"/>
      <c r="Q1078" s="34"/>
      <c r="R1078" s="34"/>
      <c r="W1078" s="55"/>
    </row>
    <row r="1079" spans="1:23" ht="15.75"/>
    <row r="1080" spans="1:23" ht="15.75"/>
    <row r="1081" spans="1:23" ht="15.75"/>
    <row r="1082" spans="1:23" ht="15.75"/>
    <row r="1083" spans="1:23" ht="15.75"/>
    <row r="1084" spans="1:23" ht="15.75"/>
    <row r="1085" spans="1:23" ht="15.75"/>
    <row r="1086" spans="1:23" ht="15.75"/>
    <row r="1087" spans="1:23" ht="15.75"/>
    <row r="1088" spans="1:23" ht="15.75"/>
    <row r="1089" s="10" customFormat="1" ht="15.75"/>
    <row r="1090" s="10" customFormat="1" ht="15.75"/>
    <row r="1091" s="10" customFormat="1" ht="15.75"/>
    <row r="1092" s="10" customFormat="1" ht="15.75"/>
    <row r="1093" s="10" customFormat="1" ht="15.75"/>
    <row r="1094" s="10" customFormat="1" ht="15.75"/>
    <row r="1095" s="10" customFormat="1" ht="15.75"/>
    <row r="1096" s="10" customFormat="1" ht="15.75"/>
    <row r="1097" s="10" customFormat="1" ht="15.75"/>
    <row r="1098" s="10" customFormat="1" ht="15.75"/>
    <row r="1099" s="10" customFormat="1" ht="15.75"/>
    <row r="1100" s="10" customFormat="1" ht="15.75"/>
    <row r="1101" s="10" customFormat="1" ht="15.75"/>
    <row r="1102" s="10" customFormat="1" ht="15.75"/>
    <row r="1103" s="10" customFormat="1" ht="15.75"/>
    <row r="1104" s="10" customFormat="1" ht="15.75"/>
    <row r="1105" s="10" customFormat="1" ht="15.75"/>
    <row r="1106" s="10" customFormat="1" ht="15.75"/>
    <row r="1107" s="10" customFormat="1" ht="15.75"/>
    <row r="1108" s="10" customFormat="1" ht="15.75"/>
    <row r="1109" s="10" customFormat="1" ht="15.75"/>
    <row r="1110" s="10" customFormat="1" ht="15.75"/>
    <row r="1111" s="10" customFormat="1" ht="15.75"/>
    <row r="1112" s="10" customFormat="1" ht="15.75"/>
    <row r="1113" s="10" customFormat="1" ht="15.75"/>
    <row r="1114" s="10" customFormat="1" ht="15.75"/>
    <row r="1115" s="10" customFormat="1" ht="15.75"/>
    <row r="1116" s="10" customFormat="1" ht="15.75"/>
    <row r="1117" s="10" customFormat="1" ht="15.75"/>
    <row r="1118" s="10" customFormat="1" ht="15.75"/>
    <row r="1119" s="10" customFormat="1" ht="15.75"/>
    <row r="1120" s="10" customFormat="1" ht="15.75"/>
    <row r="1121" s="10" customFormat="1" ht="15.75"/>
    <row r="1122" s="10" customFormat="1" ht="15.75"/>
    <row r="1123" s="10" customFormat="1" ht="15.75"/>
    <row r="1124" s="10" customFormat="1" ht="15.75"/>
    <row r="1125" s="10" customFormat="1" ht="15.75"/>
    <row r="1126" s="10" customFormat="1" ht="15.75"/>
    <row r="1127" s="10" customFormat="1" ht="15.75"/>
    <row r="1128" s="10" customFormat="1" ht="15.75"/>
    <row r="1129" s="10" customFormat="1" ht="15.75"/>
    <row r="1130" s="10" customFormat="1" ht="15.75"/>
    <row r="1131" s="10" customFormat="1" ht="15.75"/>
    <row r="1132" s="10" customFormat="1" ht="15.75"/>
    <row r="1133" s="10" customFormat="1" ht="15.75"/>
    <row r="1134" s="10" customFormat="1" ht="15.75"/>
    <row r="1135" s="10" customFormat="1" ht="15.75"/>
    <row r="1136" s="10" customFormat="1" ht="15.75"/>
    <row r="1137" s="10" customFormat="1" ht="15.75"/>
    <row r="1138" s="10" customFormat="1" ht="15.75"/>
    <row r="1139" s="10" customFormat="1" ht="15.75"/>
    <row r="1140" s="10" customFormat="1" ht="15.75"/>
    <row r="1141" s="10" customFormat="1" ht="15.75"/>
    <row r="1142" s="10" customFormat="1" ht="15.75"/>
    <row r="1143" s="10" customFormat="1" ht="15.75"/>
    <row r="1144" s="10" customFormat="1" ht="15.75"/>
    <row r="1145" s="10" customFormat="1" ht="15.75"/>
    <row r="1146" s="10" customFormat="1" ht="15.75"/>
    <row r="1147" s="10" customFormat="1" ht="15.75"/>
    <row r="1148" s="10" customFormat="1" ht="15.75"/>
    <row r="1149" s="10" customFormat="1" ht="15.75"/>
    <row r="1150" s="10" customFormat="1" ht="15.75"/>
    <row r="1151" s="10" customFormat="1" ht="15.75"/>
    <row r="1152" s="10" customFormat="1" ht="15.75"/>
    <row r="1153" s="10" customFormat="1" ht="15.75"/>
    <row r="1154" s="10" customFormat="1" ht="15.75"/>
    <row r="1155" s="10" customFormat="1" ht="15.75"/>
    <row r="1156" s="10" customFormat="1" ht="15.75"/>
    <row r="1157" s="10" customFormat="1" ht="15.75"/>
    <row r="1158" s="10" customFormat="1" ht="15.75"/>
    <row r="1159" s="10" customFormat="1" ht="15.75"/>
    <row r="1160" s="10" customFormat="1" ht="15.75"/>
    <row r="1161" s="10" customFormat="1" ht="15.75"/>
    <row r="1162" s="10" customFormat="1" ht="15.75"/>
    <row r="1163" s="10" customFormat="1" ht="15.75"/>
    <row r="1164" s="10" customFormat="1" ht="15.75"/>
    <row r="1165" s="10" customFormat="1" ht="15.75"/>
    <row r="1166" s="10" customFormat="1" ht="15.75"/>
    <row r="1167" s="10" customFormat="1" ht="15.75"/>
    <row r="1168" s="10" customFormat="1" ht="15.75"/>
    <row r="1169" s="10" customFormat="1" ht="15.75"/>
    <row r="1170" s="10" customFormat="1" ht="15.75"/>
    <row r="1171" s="10" customFormat="1" ht="15.75"/>
    <row r="1172" s="10" customFormat="1" ht="15.75"/>
    <row r="1173" s="10" customFormat="1" ht="15.75"/>
    <row r="1174" s="10" customFormat="1" ht="15.75"/>
    <row r="1175" s="10" customFormat="1" ht="15.75"/>
    <row r="1176" s="10" customFormat="1" ht="15.75"/>
    <row r="1177" s="10" customFormat="1" ht="15.75"/>
    <row r="1178" s="10" customFormat="1" ht="15.75"/>
    <row r="1179" s="10" customFormat="1" ht="15.75"/>
    <row r="1180" s="10" customFormat="1" ht="15.75"/>
    <row r="1181" s="10" customFormat="1" ht="15.75"/>
    <row r="1182" s="10" customFormat="1" ht="15.75"/>
    <row r="1183" s="10" customFormat="1" ht="15.75"/>
    <row r="1184" s="10" customFormat="1" ht="15.75"/>
    <row r="1185" s="10" customFormat="1" ht="15.75"/>
    <row r="1186" s="10" customFormat="1" ht="15.75"/>
    <row r="1187" s="10" customFormat="1" ht="15.75"/>
    <row r="1188" s="10" customFormat="1" ht="15.75"/>
    <row r="1189" s="10" customFormat="1" ht="15.75"/>
    <row r="1190" s="10" customFormat="1" ht="15.75"/>
    <row r="1191" s="10" customFormat="1" ht="15.75"/>
    <row r="1192" s="10" customFormat="1" ht="15.75"/>
    <row r="1193" s="10" customFormat="1" ht="15.75"/>
    <row r="1194" s="10" customFormat="1" ht="15.75"/>
    <row r="1195" s="10" customFormat="1" ht="15.75"/>
    <row r="1196" s="10" customFormat="1" ht="15.75"/>
    <row r="1197" s="10" customFormat="1" ht="15.75"/>
    <row r="1198" s="10" customFormat="1" ht="15.75"/>
    <row r="1199" s="10" customFormat="1" ht="15.75"/>
    <row r="1200" s="10" customFormat="1" ht="15.75"/>
    <row r="1201" s="10" customFormat="1" ht="15.75"/>
    <row r="1202" s="10" customFormat="1" ht="15.75"/>
    <row r="1203" s="10" customFormat="1" ht="15.75"/>
    <row r="1204" s="10" customFormat="1" ht="15.75"/>
    <row r="1205" s="10" customFormat="1" ht="15.75"/>
    <row r="1206" s="10" customFormat="1" ht="15.75"/>
    <row r="1207" s="10" customFormat="1" ht="15.75"/>
    <row r="1208" s="10" customFormat="1" ht="15.75"/>
    <row r="1209" s="10" customFormat="1" ht="15.75"/>
    <row r="1210" s="10" customFormat="1" ht="15.75"/>
    <row r="1211" s="10" customFormat="1" ht="15.75"/>
    <row r="1212" s="10" customFormat="1" ht="15.75"/>
    <row r="1213" s="10" customFormat="1" ht="15.75"/>
    <row r="1214" s="10" customFormat="1" ht="15.75"/>
    <row r="1215" s="10" customFormat="1" ht="15.75"/>
    <row r="1216" s="10" customFormat="1" ht="15.75"/>
    <row r="1217" s="10" customFormat="1" ht="15.75"/>
    <row r="1218" s="10" customFormat="1" ht="15.75"/>
    <row r="1219" s="10" customFormat="1" ht="15.75"/>
    <row r="1220" s="10" customFormat="1" ht="15.75"/>
    <row r="1221" s="10" customFormat="1" ht="15.75"/>
    <row r="1222" s="10" customFormat="1" ht="15.75"/>
    <row r="1223" s="10" customFormat="1" ht="15.75"/>
    <row r="1224" s="10" customFormat="1" ht="15.75"/>
    <row r="1225" s="10" customFormat="1" ht="15.75"/>
    <row r="1226" s="10" customFormat="1" ht="15.75"/>
    <row r="1227" s="10" customFormat="1" ht="15.75"/>
    <row r="1228" s="10" customFormat="1" ht="15.75"/>
    <row r="1229" s="10" customFormat="1" ht="15.75"/>
    <row r="1230" s="10" customFormat="1" ht="15.75"/>
    <row r="1231" s="10" customFormat="1" ht="15.75"/>
    <row r="1232" s="10" customFormat="1" ht="15.75"/>
    <row r="1233" s="10" customFormat="1" ht="15.75"/>
    <row r="1234" s="10" customFormat="1" ht="15.75"/>
    <row r="1235" s="10" customFormat="1" ht="15.75"/>
    <row r="1236" s="10" customFormat="1" ht="15.75"/>
    <row r="1237" s="10" customFormat="1" ht="15.75"/>
    <row r="1238" s="10" customFormat="1" ht="15.75"/>
    <row r="1239" s="10" customFormat="1" ht="15.75"/>
    <row r="1240" s="10" customFormat="1" ht="15.75"/>
    <row r="1241" s="10" customFormat="1" ht="15.75"/>
    <row r="1242" s="10" customFormat="1" ht="15.75"/>
    <row r="1243" s="10" customFormat="1" ht="15.75"/>
    <row r="1244" s="10" customFormat="1" ht="15.75"/>
    <row r="1245" s="10" customFormat="1" ht="15.75"/>
    <row r="1246" s="10" customFormat="1" ht="15.75"/>
    <row r="1247" s="10" customFormat="1" ht="15.75"/>
    <row r="1248" s="10" customFormat="1" ht="15.75"/>
    <row r="1249" s="10" customFormat="1" ht="15.75"/>
    <row r="1250" s="10" customFormat="1" ht="15.75"/>
    <row r="1251" s="10" customFormat="1" ht="15.75"/>
    <row r="1252" s="10" customFormat="1" ht="15.75"/>
    <row r="1253" s="10" customFormat="1" ht="15.75"/>
    <row r="1254" s="10" customFormat="1" ht="15.75"/>
    <row r="1255" s="10" customFormat="1" ht="15.75"/>
    <row r="1256" s="10" customFormat="1" ht="15.75"/>
    <row r="1257" s="10" customFormat="1" ht="15.75"/>
    <row r="1258" s="10" customFormat="1" ht="15.75"/>
    <row r="1259" s="10" customFormat="1" ht="15.75"/>
    <row r="1260" s="10" customFormat="1" ht="15.75"/>
    <row r="1261" s="10" customFormat="1" ht="15.75"/>
    <row r="1262" s="10" customFormat="1" ht="15.75"/>
    <row r="1263" s="10" customFormat="1" ht="15.75"/>
    <row r="1264" s="10" customFormat="1" ht="15.75"/>
    <row r="1265" s="10" customFormat="1" ht="15.75"/>
    <row r="1266" s="10" customFormat="1" ht="15.75"/>
    <row r="1267" s="10" customFormat="1" ht="15.75"/>
    <row r="1268" s="10" customFormat="1" ht="15.75"/>
    <row r="1269" s="10" customFormat="1" ht="15.75"/>
    <row r="1270" s="10" customFormat="1" ht="15.75"/>
    <row r="1271" s="10" customFormat="1" ht="15.75"/>
    <row r="1272" s="10" customFormat="1" ht="15.75"/>
    <row r="1273" s="10" customFormat="1" ht="15.75"/>
    <row r="1274" s="10" customFormat="1" ht="15.75"/>
    <row r="1275" s="10" customFormat="1" ht="15.75"/>
    <row r="1276" s="10" customFormat="1" ht="15.75"/>
    <row r="1277" s="10" customFormat="1" ht="15.75"/>
    <row r="1278" s="10" customFormat="1" ht="15.75"/>
    <row r="1279" s="10" customFormat="1" ht="15.75"/>
    <row r="1280" s="10" customFormat="1" ht="15.75"/>
    <row r="1281" s="10" customFormat="1" ht="15.75"/>
    <row r="1282" s="10" customFormat="1" ht="15.75"/>
    <row r="1283" s="10" customFormat="1" ht="15.75"/>
    <row r="1284" s="10" customFormat="1" ht="15.75"/>
    <row r="1285" s="10" customFormat="1" ht="15.75"/>
    <row r="1286" s="10" customFormat="1" ht="15.75"/>
    <row r="1287" s="10" customFormat="1" ht="15.75"/>
    <row r="1288" s="10" customFormat="1" ht="15.75"/>
    <row r="1289" s="10" customFormat="1" ht="15.75"/>
    <row r="1290" s="10" customFormat="1" ht="15.75"/>
    <row r="1291" s="10" customFormat="1" ht="15.75"/>
    <row r="1292" s="10" customFormat="1" ht="15.75"/>
    <row r="1293" s="10" customFormat="1" ht="15.75"/>
    <row r="1294" s="10" customFormat="1" ht="15.75"/>
    <row r="1295" s="10" customFormat="1" ht="15.75"/>
    <row r="1296" s="10" customFormat="1" ht="15.75"/>
    <row r="1297" s="10" customFormat="1" ht="15.75"/>
    <row r="1298" s="10" customFormat="1" ht="15.75"/>
    <row r="1299" s="10" customFormat="1" ht="15.75"/>
    <row r="1300" s="10" customFormat="1" ht="15.75"/>
    <row r="1301" s="10" customFormat="1" ht="15.75"/>
    <row r="1302" s="10" customFormat="1" ht="15.75"/>
    <row r="1303" s="10" customFormat="1" ht="15.75"/>
    <row r="1304" s="10" customFormat="1" ht="15.75"/>
    <row r="1305" s="10" customFormat="1" ht="15.75"/>
    <row r="1306" s="10" customFormat="1" ht="15.75"/>
    <row r="1307" s="10" customFormat="1" ht="15.75"/>
    <row r="1308" s="10" customFormat="1" ht="15.75"/>
    <row r="1309" s="10" customFormat="1" ht="15.75"/>
    <row r="1310" s="10" customFormat="1" ht="15.75"/>
    <row r="1311" s="10" customFormat="1" ht="15.75"/>
    <row r="1312" s="10" customFormat="1" ht="15.75"/>
    <row r="1313" s="10" customFormat="1" ht="15.75"/>
    <row r="1314" s="10" customFormat="1" ht="15.75"/>
    <row r="1315" s="10" customFormat="1" ht="15.75"/>
    <row r="1316" s="10" customFormat="1" ht="15.75"/>
    <row r="1317" s="10" customFormat="1" ht="15.75"/>
    <row r="1318" s="10" customFormat="1" ht="15.75"/>
    <row r="1319" s="10" customFormat="1" ht="15.75"/>
    <row r="1320" s="10" customFormat="1" ht="15.75"/>
    <row r="1321" s="10" customFormat="1" ht="15.75"/>
    <row r="1322" s="10" customFormat="1" ht="15.75"/>
    <row r="1323" s="10" customFormat="1" ht="15.75"/>
    <row r="1324" s="10" customFormat="1" ht="15.75"/>
    <row r="1325" s="10" customFormat="1" ht="15.75"/>
    <row r="1326" s="10" customFormat="1" ht="15.75"/>
    <row r="1327" s="10" customFormat="1" ht="15.75"/>
    <row r="1328" s="10" customFormat="1" ht="15.75"/>
    <row r="1329" s="10" customFormat="1" ht="15.75"/>
    <row r="1330" s="10" customFormat="1" ht="15.75"/>
    <row r="1331" s="10" customFormat="1" ht="15.75"/>
    <row r="1332" s="10" customFormat="1" ht="15.75"/>
    <row r="1333" s="10" customFormat="1" ht="15.75"/>
    <row r="1334" s="10" customFormat="1" ht="15.75"/>
    <row r="1335" s="10" customFormat="1" ht="15.75"/>
    <row r="1336" s="10" customFormat="1" ht="15.75"/>
    <row r="1337" s="10" customFormat="1" ht="15.75"/>
    <row r="1338" s="10" customFormat="1" ht="15.75"/>
    <row r="1339" s="10" customFormat="1" ht="15.75"/>
    <row r="1340" s="10" customFormat="1" ht="15.75"/>
    <row r="1341" s="10" customFormat="1" ht="15.75"/>
    <row r="1342" s="10" customFormat="1" ht="15.75"/>
    <row r="1343" s="10" customFormat="1" ht="15.75"/>
    <row r="1344" s="10" customFormat="1" ht="15.75"/>
    <row r="1345" s="10" customFormat="1" ht="15.75"/>
    <row r="1346" s="10" customFormat="1" ht="15.75"/>
    <row r="1347" s="10" customFormat="1" ht="15.75"/>
    <row r="1348" s="10" customFormat="1" ht="15.75"/>
    <row r="1349" s="10" customFormat="1" ht="15.75"/>
    <row r="1350" s="10" customFormat="1" ht="15.75"/>
    <row r="1351" s="10" customFormat="1" ht="15.75"/>
    <row r="1352" s="10" customFormat="1" ht="15.75"/>
    <row r="1353" s="10" customFormat="1" ht="15.75"/>
    <row r="1354" s="10" customFormat="1" ht="15.75"/>
    <row r="1355" s="10" customFormat="1" ht="15.75"/>
    <row r="1356" s="10" customFormat="1" ht="15.75"/>
    <row r="1357" s="10" customFormat="1" ht="15.75"/>
    <row r="1358" s="10" customFormat="1" ht="15.75"/>
    <row r="1359" s="10" customFormat="1" ht="15.75"/>
    <row r="1360" s="10" customFormat="1" ht="15.75"/>
    <row r="1361" s="10" customFormat="1" ht="15.75"/>
    <row r="1362" s="10" customFormat="1" ht="15.75"/>
    <row r="1363" s="10" customFormat="1" ht="15.75"/>
    <row r="1364" s="10" customFormat="1" ht="15.75" customHeight="1"/>
    <row r="1365" s="10" customFormat="1" ht="15.75" customHeight="1"/>
    <row r="1366" s="10" customFormat="1" ht="15.75" customHeight="1"/>
    <row r="1367" s="10" customFormat="1" ht="15.75" customHeight="1"/>
    <row r="1368" s="10" customFormat="1" ht="15.75" customHeight="1"/>
    <row r="1369" s="10" customFormat="1" ht="15.75" customHeight="1"/>
    <row r="1370" s="10" customFormat="1" ht="15.75" customHeight="1"/>
    <row r="1371" s="10" customFormat="1" ht="15.75" customHeight="1"/>
    <row r="1372" s="10" customFormat="1" ht="15.75" customHeight="1"/>
    <row r="1373" s="10" customFormat="1" ht="15.75" customHeight="1"/>
    <row r="1374" s="10" customFormat="1" ht="15.75" customHeight="1"/>
    <row r="1375" s="10" customFormat="1" ht="15.75" customHeight="1"/>
    <row r="1376" s="10" customFormat="1" ht="15.75" customHeight="1"/>
    <row r="1377" s="10" customFormat="1" ht="15.75" customHeight="1"/>
    <row r="1378" s="10" customFormat="1" ht="15.75" customHeight="1"/>
    <row r="1379" s="10" customFormat="1" ht="15.75" customHeight="1"/>
    <row r="1380" s="10" customFormat="1" ht="15.75" customHeight="1"/>
    <row r="1381" s="10" customFormat="1" ht="15.75" customHeight="1"/>
    <row r="1382" s="10" customFormat="1" ht="15.75" customHeight="1"/>
    <row r="1383" s="10" customFormat="1" ht="15.75" customHeight="1"/>
    <row r="1384" s="10" customFormat="1" ht="15.75" customHeight="1"/>
    <row r="1385" s="10" customFormat="1" ht="15.75" customHeight="1"/>
    <row r="1386" s="10" customFormat="1" ht="15.75" customHeight="1"/>
    <row r="1387" s="10" customFormat="1" ht="15.75" customHeight="1"/>
    <row r="1388" s="10" customFormat="1" ht="15.75" customHeight="1"/>
    <row r="1389" s="10" customFormat="1" ht="15.75" customHeight="1"/>
    <row r="1390" s="10" customFormat="1" ht="15.75" customHeight="1"/>
    <row r="1391" s="10" customFormat="1" ht="15.75" customHeight="1"/>
    <row r="1392" s="10" customFormat="1" ht="15.75" customHeight="1"/>
    <row r="1393" s="10" customFormat="1" ht="15.75" customHeight="1"/>
    <row r="1394" s="10" customFormat="1" ht="15.75" customHeight="1"/>
    <row r="1395" s="10" customFormat="1" ht="15.75" customHeight="1"/>
    <row r="1396" s="10" customFormat="1" ht="15.75" customHeight="1"/>
    <row r="1397" s="10" customFormat="1" ht="15.75" customHeight="1"/>
    <row r="1398" s="10" customFormat="1" ht="15.75" customHeight="1"/>
    <row r="1399" s="10" customFormat="1" ht="15.75" customHeight="1"/>
    <row r="1400" s="10" customFormat="1" ht="15.75" customHeight="1"/>
    <row r="1401" s="10" customFormat="1" ht="15.75" customHeight="1"/>
    <row r="1402" s="10" customFormat="1" ht="15.75" customHeight="1"/>
    <row r="1403" s="10" customFormat="1" ht="15.75" customHeight="1"/>
    <row r="1404" s="10" customFormat="1" ht="15.75" customHeight="1"/>
    <row r="1405" s="10" customFormat="1" ht="15.75" customHeight="1"/>
    <row r="1406" s="10" customFormat="1" ht="15.75" customHeight="1"/>
    <row r="1407" s="10" customFormat="1" ht="15.75" customHeight="1"/>
    <row r="1408" s="10" customFormat="1" ht="15.75" customHeight="1"/>
    <row r="1409" s="10" customFormat="1" ht="15.75" customHeight="1"/>
    <row r="1410" s="10" customFormat="1" ht="15.75" customHeight="1"/>
    <row r="1411" s="10" customFormat="1" ht="15.75" customHeight="1"/>
    <row r="1412" s="10" customFormat="1" ht="15.75" customHeight="1"/>
    <row r="1413" s="10" customFormat="1" ht="15.75" customHeight="1"/>
    <row r="1414" s="10" customFormat="1" ht="15.75" customHeight="1"/>
    <row r="1415" s="10" customFormat="1" ht="15.75" customHeight="1"/>
    <row r="1416" s="10" customFormat="1" ht="15.75" customHeight="1"/>
    <row r="1417" s="10" customFormat="1" ht="15.75" customHeight="1"/>
    <row r="1418" s="10" customFormat="1" ht="15.75" customHeight="1"/>
    <row r="1419" s="10" customFormat="1" ht="15.75" customHeight="1"/>
    <row r="1420" s="10" customFormat="1" ht="15.75" customHeight="1"/>
    <row r="1421" s="10" customFormat="1" ht="15.75" customHeight="1"/>
    <row r="1422" s="10" customFormat="1" ht="15.75" customHeight="1"/>
    <row r="1423" s="10" customFormat="1" ht="15.75" customHeight="1"/>
    <row r="1424" s="10" customFormat="1" ht="15.75" customHeight="1"/>
    <row r="1425" s="10" customFormat="1" ht="15.75" customHeight="1"/>
    <row r="1426" s="10" customFormat="1" ht="15.75" customHeight="1"/>
    <row r="1427" s="10" customFormat="1" ht="15.75" customHeight="1"/>
    <row r="1428" s="10" customFormat="1" ht="15.75" customHeight="1"/>
    <row r="1429" s="10" customFormat="1" ht="15.75" customHeight="1"/>
    <row r="1430" s="10" customFormat="1" ht="15.75" customHeight="1"/>
    <row r="1431" s="10" customFormat="1" ht="15.75" customHeight="1"/>
    <row r="1432" s="10" customFormat="1" ht="15.75" customHeight="1"/>
    <row r="1433" s="10" customFormat="1" ht="15.75" customHeight="1"/>
    <row r="1434" s="10" customFormat="1" ht="15.75" customHeight="1"/>
    <row r="1435" s="10" customFormat="1" ht="15.75" customHeight="1"/>
    <row r="1436" s="10" customFormat="1" ht="15.75" customHeight="1"/>
    <row r="1437" s="10" customFormat="1" ht="15.75" customHeight="1"/>
    <row r="1438" s="10" customFormat="1" ht="15.75" customHeight="1"/>
    <row r="1439" s="10" customFormat="1" ht="15.75" customHeight="1"/>
    <row r="1440" s="10" customFormat="1" ht="15.75" customHeight="1"/>
    <row r="1441" s="10" customFormat="1" ht="15.75" customHeight="1"/>
    <row r="1442" s="10" customFormat="1" ht="15.75" customHeight="1"/>
    <row r="1443" s="10" customFormat="1" ht="15.75" customHeight="1"/>
    <row r="1444" s="10" customFormat="1" ht="15.75" customHeight="1"/>
    <row r="1445" s="10" customFormat="1" ht="15.75" customHeight="1"/>
    <row r="1446" s="10" customFormat="1" ht="15.75" customHeight="1"/>
    <row r="1447" s="10" customFormat="1" ht="15.75" customHeight="1"/>
    <row r="1448" s="10" customFormat="1" ht="15.75" customHeight="1"/>
    <row r="1449" s="10" customFormat="1" ht="15.75" customHeight="1"/>
    <row r="1450" s="10" customFormat="1" ht="15.75" customHeight="1"/>
    <row r="1451" s="10" customFormat="1" ht="15.75" customHeight="1"/>
    <row r="1452" s="10" customFormat="1" ht="15.75" customHeight="1"/>
    <row r="1453" s="10" customFormat="1" ht="15.75" customHeight="1"/>
    <row r="1454" s="10" customFormat="1" ht="15.75" customHeight="1"/>
    <row r="1455" s="10" customFormat="1" ht="15.75" customHeight="1"/>
    <row r="1456" s="10" customFormat="1" ht="15.75" customHeight="1"/>
    <row r="1457" s="10" customFormat="1" ht="15.75" customHeight="1"/>
    <row r="1458" s="10" customFormat="1" ht="15.75" customHeight="1"/>
    <row r="1459" s="10" customFormat="1" ht="15.75" customHeight="1"/>
    <row r="1460" s="10" customFormat="1" ht="15.75" customHeight="1"/>
    <row r="1461" s="10" customFormat="1" ht="15.75" customHeight="1"/>
    <row r="1462" s="10" customFormat="1" ht="15.75" customHeight="1"/>
    <row r="1463" s="10" customFormat="1" ht="15.75" customHeight="1"/>
    <row r="1464" s="10" customFormat="1" ht="15.75" customHeight="1"/>
    <row r="1465" s="10" customFormat="1" ht="15.75" customHeight="1"/>
    <row r="1466" s="10" customFormat="1" ht="15.75" customHeight="1"/>
    <row r="1467" s="10" customFormat="1" ht="15.75" customHeight="1"/>
    <row r="1468" s="10" customFormat="1" ht="15.75" customHeight="1"/>
    <row r="1469" s="10" customFormat="1" ht="15.75" customHeight="1"/>
    <row r="1470" s="10" customFormat="1" ht="15.75" customHeight="1"/>
    <row r="1471" s="10" customFormat="1" ht="15.75" customHeight="1"/>
    <row r="1472" s="10" customFormat="1" ht="15.75" customHeight="1"/>
    <row r="1473" s="10" customFormat="1" ht="15.75" customHeight="1"/>
    <row r="1474" s="10" customFormat="1" ht="15.75" customHeight="1"/>
    <row r="1475" s="10" customFormat="1" ht="15.75" customHeight="1"/>
    <row r="1476" s="10" customFormat="1" ht="15.75" customHeight="1"/>
    <row r="1477" s="10" customFormat="1" ht="15.75" customHeight="1"/>
    <row r="1478" s="10" customFormat="1" ht="15.75" customHeight="1"/>
    <row r="1479" s="10" customFormat="1" ht="15.75" customHeight="1"/>
    <row r="1480" s="10" customFormat="1" ht="15.75" customHeight="1"/>
    <row r="1481" s="10" customFormat="1" ht="15.75" customHeight="1"/>
    <row r="1482" s="10" customFormat="1" ht="15.75" customHeight="1"/>
    <row r="1483" s="10" customFormat="1" ht="15.75" customHeight="1"/>
    <row r="1484" s="10" customFormat="1" ht="15.75" customHeight="1"/>
    <row r="1485" s="10" customFormat="1" ht="15.75" customHeight="1"/>
    <row r="1486" s="10" customFormat="1" ht="15.75" customHeight="1"/>
    <row r="1487" s="10" customFormat="1" ht="15.75" customHeight="1"/>
    <row r="1488" s="10" customFormat="1" ht="15.75" customHeight="1"/>
    <row r="1489" s="10" customFormat="1" ht="15.75" customHeight="1"/>
    <row r="1490" s="10" customFormat="1" ht="15.75" customHeight="1"/>
    <row r="1491" s="10" customFormat="1" ht="15.75" customHeight="1"/>
    <row r="1492" s="10" customFormat="1" ht="15.75" customHeight="1"/>
    <row r="1493" s="10" customFormat="1" ht="15.75" customHeight="1"/>
    <row r="1494" s="10" customFormat="1" ht="15.75" customHeight="1"/>
    <row r="1495" s="10" customFormat="1" ht="15.75" customHeight="1"/>
    <row r="1496" s="10" customFormat="1" ht="15.75" customHeight="1"/>
    <row r="1497" s="10" customFormat="1" ht="15.75" customHeight="1"/>
    <row r="1498" s="10" customFormat="1" ht="15.75" customHeight="1"/>
    <row r="1499" s="10" customFormat="1" ht="15.75" customHeight="1"/>
    <row r="1500" s="10" customFormat="1" ht="15.75" customHeight="1"/>
    <row r="1501" s="10" customFormat="1" ht="15.75" customHeight="1"/>
    <row r="1502" s="10" customFormat="1" ht="15.75" customHeight="1"/>
    <row r="1503" s="10" customFormat="1" ht="15.75" customHeight="1"/>
    <row r="1504" s="10" customFormat="1" ht="15.75" customHeight="1"/>
    <row r="1505" s="10" customFormat="1" ht="15.75" customHeight="1"/>
    <row r="1506" s="10" customFormat="1" ht="15.75" customHeight="1"/>
    <row r="1507" s="10" customFormat="1" ht="15.75" customHeight="1"/>
    <row r="1508" s="10" customFormat="1" ht="15.75" customHeight="1"/>
    <row r="1509" s="10" customFormat="1" ht="15.75" customHeight="1"/>
    <row r="1510" s="10" customFormat="1" ht="15.75" customHeight="1"/>
    <row r="1511" s="10" customFormat="1" ht="15.75" customHeight="1"/>
    <row r="1512" s="10" customFormat="1" ht="15.75" customHeight="1"/>
    <row r="1513" s="10" customFormat="1" ht="15.75" customHeight="1"/>
    <row r="1514" s="10" customFormat="1" ht="15.75" customHeight="1"/>
    <row r="1515" s="10" customFormat="1" ht="15.75" customHeight="1"/>
    <row r="1516" s="10" customFormat="1" ht="15.75" customHeight="1"/>
    <row r="1517" s="10" customFormat="1" ht="15.75" customHeight="1"/>
    <row r="1518" s="10" customFormat="1" ht="15.75" customHeight="1"/>
    <row r="1519" s="10" customFormat="1" ht="15.75" customHeight="1"/>
    <row r="1520" s="10" customFormat="1" ht="15.75" customHeight="1"/>
    <row r="1521" s="10" customFormat="1" ht="15.75" customHeight="1"/>
    <row r="1522" s="10" customFormat="1" ht="15.75" customHeight="1"/>
    <row r="1523" s="10" customFormat="1" ht="15.75" customHeight="1"/>
    <row r="1524" s="10" customFormat="1" ht="15.75" customHeight="1"/>
    <row r="1525" s="10" customFormat="1" ht="15.75" customHeight="1"/>
    <row r="1526" s="10" customFormat="1" ht="15.75" customHeight="1"/>
    <row r="1527" s="10" customFormat="1" ht="15.75" customHeight="1"/>
    <row r="1528" s="10" customFormat="1" ht="15.75" customHeight="1"/>
    <row r="1529" s="10" customFormat="1" ht="15.75" customHeight="1"/>
    <row r="1530" s="10" customFormat="1" ht="15.75" customHeight="1"/>
    <row r="1531" s="10" customFormat="1" ht="15.75" customHeight="1"/>
    <row r="1532" s="10" customFormat="1" ht="15.75" customHeight="1"/>
    <row r="1533" s="10" customFormat="1" ht="15.75" customHeight="1"/>
    <row r="1534" s="10" customFormat="1" ht="15.75" customHeight="1"/>
    <row r="1535" s="10" customFormat="1" ht="15.75" customHeight="1"/>
    <row r="1536" s="10" customFormat="1" ht="15.75" customHeight="1"/>
    <row r="1537" s="10" customFormat="1" ht="15.75" customHeight="1"/>
    <row r="1538" s="10" customFormat="1" ht="15.75" customHeight="1"/>
    <row r="1539" s="10" customFormat="1" ht="15.75" customHeight="1"/>
    <row r="1540" s="10" customFormat="1" ht="15.75" customHeight="1"/>
    <row r="1541" s="10" customFormat="1" ht="15.75" customHeight="1"/>
    <row r="1542" s="10" customFormat="1" ht="15.75" customHeight="1"/>
    <row r="1543" s="10" customFormat="1" ht="15.75" customHeight="1"/>
    <row r="1544" s="10" customFormat="1" ht="15.75" customHeight="1"/>
    <row r="1545" s="10" customFormat="1" ht="15.75" customHeight="1"/>
    <row r="1546" s="10" customFormat="1" ht="15.75" customHeight="1"/>
    <row r="1547" s="10" customFormat="1" ht="15.75" customHeight="1"/>
    <row r="1548" s="10" customFormat="1" ht="15.75" customHeight="1"/>
    <row r="1549" s="10" customFormat="1" ht="15.75" customHeight="1"/>
    <row r="1550" s="10" customFormat="1" ht="15.75" customHeight="1"/>
    <row r="1551" s="10" customFormat="1" ht="15.75" customHeight="1"/>
    <row r="1552" s="10" customFormat="1" ht="15.75" customHeight="1"/>
    <row r="1553" s="10" customFormat="1" ht="15.75" customHeight="1"/>
    <row r="1554" s="10" customFormat="1" ht="15.75" customHeight="1"/>
    <row r="1555" s="10" customFormat="1" ht="15.75" customHeight="1"/>
    <row r="1556" s="10" customFormat="1" ht="15.75" customHeight="1"/>
    <row r="1557" s="10" customFormat="1" ht="15.75" customHeight="1"/>
    <row r="1558" s="10" customFormat="1" ht="15.75" customHeight="1"/>
    <row r="1559" s="10" customFormat="1" ht="15.75" customHeight="1"/>
    <row r="1560" s="10" customFormat="1" ht="15.75" customHeight="1"/>
    <row r="1561" s="10" customFormat="1" ht="15.75" customHeight="1"/>
    <row r="1562" s="10" customFormat="1" ht="15.75" customHeight="1"/>
    <row r="1563" s="10" customFormat="1" ht="15.75" customHeight="1"/>
    <row r="1564" s="10" customFormat="1" ht="15.75" customHeight="1"/>
    <row r="1565" s="10" customFormat="1" ht="15.75" customHeight="1"/>
    <row r="1566" s="10" customFormat="1" ht="15.75" customHeight="1"/>
    <row r="1567" s="10" customFormat="1" ht="15.75" customHeight="1"/>
    <row r="1568" s="10" customFormat="1" ht="15.75" customHeight="1"/>
    <row r="1569" s="10" customFormat="1" ht="15.75" customHeight="1"/>
    <row r="1570" s="10" customFormat="1" ht="15.75" customHeight="1"/>
    <row r="1571" s="10" customFormat="1" ht="15.75" customHeight="1"/>
    <row r="1572" s="10" customFormat="1" ht="15.75" customHeight="1"/>
    <row r="1573" s="10" customFormat="1" ht="15.75" customHeight="1"/>
    <row r="1574" s="10" customFormat="1" ht="15.75" customHeight="1"/>
    <row r="1575" s="10" customFormat="1" ht="15.75" customHeight="1"/>
    <row r="1576" s="10" customFormat="1" ht="15.75" customHeight="1"/>
    <row r="1577" s="10" customFormat="1" ht="15.75" customHeight="1"/>
    <row r="1578" s="10" customFormat="1" ht="15.75" customHeight="1"/>
    <row r="1579" s="10" customFormat="1" ht="15.75" customHeight="1"/>
    <row r="1580" s="10" customFormat="1" ht="15.75" customHeight="1"/>
    <row r="1581" s="10" customFormat="1" ht="15.75" customHeight="1"/>
    <row r="1582" s="10" customFormat="1" ht="15.75" customHeight="1"/>
    <row r="1583" s="10" customFormat="1" ht="15.75" customHeight="1"/>
    <row r="1584" s="10" customFormat="1" ht="15.75" customHeight="1"/>
    <row r="1585" s="10" customFormat="1" ht="15.75" customHeight="1"/>
    <row r="1586" s="10" customFormat="1" ht="15.75" customHeight="1"/>
    <row r="1587" s="10" customFormat="1" ht="15.75" customHeight="1"/>
    <row r="1588" s="10" customFormat="1" ht="15.75" customHeight="1"/>
    <row r="1589" s="10" customFormat="1" ht="15.75" customHeight="1"/>
    <row r="1590" s="10" customFormat="1" ht="15.75" customHeight="1"/>
    <row r="1591" s="10" customFormat="1" ht="15.75" customHeight="1"/>
    <row r="1592" s="10" customFormat="1" ht="15.75" customHeight="1"/>
    <row r="1593" s="10" customFormat="1" ht="15.75" customHeight="1"/>
    <row r="1594" s="10" customFormat="1" ht="15.75" customHeight="1"/>
    <row r="1595" s="10" customFormat="1" ht="15.75" customHeight="1"/>
    <row r="1596" s="10" customFormat="1" ht="15.75" customHeight="1"/>
    <row r="1597" s="10" customFormat="1" ht="15.75" customHeight="1"/>
    <row r="1598" s="10" customFormat="1" ht="15.75" customHeight="1"/>
    <row r="1599" s="10" customFormat="1" ht="15.75" customHeight="1"/>
    <row r="1600" s="10" customFormat="1" ht="15.75" customHeight="1"/>
    <row r="1601" s="10" customFormat="1" ht="15.75" customHeight="1"/>
    <row r="1602" s="10" customFormat="1" ht="15.75" customHeight="1"/>
    <row r="1603" s="10" customFormat="1" ht="15.75" customHeight="1"/>
    <row r="1604" s="10" customFormat="1" ht="15.75" customHeight="1"/>
    <row r="1605" s="10" customFormat="1" ht="15.75" customHeight="1"/>
    <row r="1606" s="10" customFormat="1" ht="15.75" customHeight="1"/>
    <row r="1607" s="10" customFormat="1" ht="15.75" customHeight="1"/>
    <row r="1608" s="10" customFormat="1" ht="15.75" customHeight="1"/>
    <row r="1609" s="10" customFormat="1" ht="15.75" customHeight="1"/>
    <row r="1610" s="10" customFormat="1" ht="15.75" customHeight="1"/>
    <row r="1611" s="10" customFormat="1" ht="15.75" customHeight="1"/>
    <row r="1612" s="10" customFormat="1" ht="15.75" customHeight="1"/>
    <row r="1613" s="10" customFormat="1" ht="15.75" customHeight="1"/>
    <row r="1614" s="10" customFormat="1" ht="15.75" customHeight="1"/>
    <row r="1615" s="10" customFormat="1" ht="15.75" customHeight="1"/>
    <row r="1616" s="10" customFormat="1" ht="15.75" customHeight="1"/>
    <row r="1617" s="10" customFormat="1" ht="15.75" customHeight="1"/>
    <row r="1618" s="10" customFormat="1" ht="15.75" customHeight="1"/>
    <row r="1619" s="10" customFormat="1" ht="15.75" customHeight="1"/>
    <row r="1620" s="10" customFormat="1" ht="15.75" customHeight="1"/>
    <row r="1621" s="10" customFormat="1" ht="15.75" customHeight="1"/>
    <row r="1622" s="10" customFormat="1" ht="15.75" customHeight="1"/>
    <row r="1623" s="10" customFormat="1" ht="15.75" customHeight="1"/>
    <row r="1624" s="10" customFormat="1" ht="15.75" customHeight="1"/>
    <row r="1625" s="10" customFormat="1" ht="15.75" customHeight="1"/>
    <row r="1626" s="10" customFormat="1" ht="15.75" customHeight="1"/>
    <row r="1627" s="10" customFormat="1" ht="15.75" customHeight="1"/>
    <row r="1628" s="10" customFormat="1" ht="15.75" customHeight="1"/>
    <row r="1629" s="10" customFormat="1" ht="15.75" customHeight="1"/>
    <row r="1630" s="10" customFormat="1" ht="15.75" customHeight="1"/>
    <row r="1631" s="10" customFormat="1" ht="15.75" customHeight="1"/>
    <row r="1632" s="10" customFormat="1" ht="15.75" customHeight="1"/>
    <row r="1633" s="10" customFormat="1" ht="15.75" customHeight="1"/>
    <row r="1634" s="10" customFormat="1" ht="15.75" customHeight="1"/>
    <row r="1635" s="10" customFormat="1" ht="15.75" customHeight="1"/>
    <row r="1636" s="10" customFormat="1" ht="15.75" customHeight="1"/>
    <row r="1637" s="10" customFormat="1" ht="15.75" customHeight="1"/>
    <row r="1638" s="10" customFormat="1" ht="15.75" customHeight="1"/>
    <row r="1639" s="10" customFormat="1" ht="15.75" customHeight="1"/>
    <row r="1640" s="10" customFormat="1" ht="15.75" customHeight="1"/>
    <row r="1641" s="10" customFormat="1" ht="15.75" customHeight="1"/>
    <row r="1642" s="10" customFormat="1" ht="15.75" customHeight="1"/>
    <row r="1643" s="10" customFormat="1" ht="15.75" customHeight="1"/>
    <row r="1644" s="10" customFormat="1" ht="15.75" customHeight="1"/>
    <row r="1645" s="10" customFormat="1" ht="15.75" customHeight="1"/>
    <row r="1646" s="10" customFormat="1" ht="15.75" customHeight="1"/>
    <row r="1647" s="10" customFormat="1" ht="15.75" customHeight="1"/>
    <row r="1648" s="10" customFormat="1" ht="15.75" customHeight="1"/>
    <row r="1649" s="10" customFormat="1" ht="15.75" customHeight="1"/>
    <row r="1650" s="10" customFormat="1" ht="15.75" customHeight="1"/>
    <row r="1651" s="10" customFormat="1" ht="15.75" customHeight="1"/>
    <row r="1652" s="10" customFormat="1" ht="15.75" customHeight="1"/>
    <row r="1653" s="10" customFormat="1" ht="15.75" customHeight="1"/>
    <row r="1654" s="10" customFormat="1" ht="15.75" customHeight="1"/>
    <row r="1655" s="10" customFormat="1" ht="15.75" customHeight="1"/>
    <row r="1656" s="10" customFormat="1" ht="15.75" customHeight="1"/>
    <row r="1657" s="10" customFormat="1" ht="15.75" customHeight="1"/>
    <row r="1658" s="10" customFormat="1" ht="15.75" customHeight="1"/>
    <row r="1659" s="10" customFormat="1" ht="15.75" customHeight="1"/>
    <row r="1660" s="10" customFormat="1" ht="15.75" customHeight="1"/>
    <row r="1661" s="10" customFormat="1" ht="15.75" customHeight="1"/>
    <row r="1662" s="10" customFormat="1" ht="15.75" customHeight="1"/>
    <row r="1663" s="10" customFormat="1" ht="15.75" customHeight="1"/>
    <row r="1664" s="10" customFormat="1" ht="15.75" customHeight="1"/>
    <row r="1665" s="10" customFormat="1" ht="15.75" customHeight="1"/>
    <row r="1666" s="10" customFormat="1" ht="15.75" customHeight="1"/>
    <row r="1667" s="10" customFormat="1" ht="15.75" customHeight="1"/>
    <row r="1668" s="10" customFormat="1" ht="15.75" customHeight="1"/>
    <row r="1669" s="10" customFormat="1" ht="15.75" customHeight="1"/>
    <row r="1670" s="10" customFormat="1" ht="15.75" customHeight="1"/>
    <row r="1671" s="10" customFormat="1" ht="15.75" customHeight="1"/>
    <row r="1672" s="10" customFormat="1" ht="15.75" customHeight="1"/>
    <row r="1673" s="10" customFormat="1" ht="15.75" customHeight="1"/>
    <row r="1674" s="10" customFormat="1" ht="15.75" customHeight="1"/>
    <row r="1675" s="10" customFormat="1" ht="15.75" customHeight="1"/>
    <row r="1676" s="10" customFormat="1" ht="15.75" customHeight="1"/>
    <row r="1677" s="10" customFormat="1" ht="15.75" customHeight="1"/>
    <row r="1678" s="10" customFormat="1" ht="15.75" customHeight="1"/>
    <row r="1679" s="10" customFormat="1" ht="15.75" customHeight="1"/>
    <row r="1680" s="10" customFormat="1" ht="15.75" customHeight="1"/>
    <row r="1681" s="10" customFormat="1" ht="15.75" customHeight="1"/>
    <row r="1682" s="10" customFormat="1" ht="15.75" customHeight="1"/>
    <row r="1683" s="10" customFormat="1" ht="15.75" customHeight="1"/>
    <row r="1684" s="10" customFormat="1" ht="15.75" customHeight="1"/>
    <row r="1685" s="10" customFormat="1" ht="15.75" customHeight="1"/>
    <row r="1686" s="10" customFormat="1" ht="15.75" customHeight="1"/>
    <row r="1687" s="10" customFormat="1" ht="15.75" customHeight="1"/>
    <row r="1688" s="10" customFormat="1" ht="15.75" customHeight="1"/>
    <row r="1689" s="10" customFormat="1" ht="15.75" customHeight="1"/>
    <row r="1690" s="10" customFormat="1" ht="15.75" customHeight="1"/>
    <row r="1691" s="10" customFormat="1" ht="15.75" customHeight="1"/>
    <row r="1692" s="10" customFormat="1" ht="15.75" customHeight="1"/>
    <row r="1693" s="10" customFormat="1" ht="15.75" customHeight="1"/>
    <row r="1694" s="10" customFormat="1" ht="15.75" customHeight="1"/>
    <row r="1695" s="10" customFormat="1" ht="15.75" customHeight="1"/>
    <row r="1696" s="10" customFormat="1" ht="15.75" customHeight="1"/>
    <row r="1697" s="10" customFormat="1" ht="15.75" customHeight="1"/>
    <row r="1698" s="10" customFormat="1" ht="15.75" customHeight="1"/>
    <row r="1699" s="10" customFormat="1" ht="15.75" customHeight="1"/>
    <row r="1700" s="10" customFormat="1" ht="15.75" customHeight="1"/>
    <row r="1701" s="10" customFormat="1" ht="15.75" customHeight="1"/>
    <row r="1702" s="10" customFormat="1" ht="15.75" customHeight="1"/>
    <row r="1703" s="10" customFormat="1" ht="15.75" customHeight="1"/>
    <row r="1704" s="10" customFormat="1" ht="15.75" customHeight="1"/>
    <row r="1705" s="10" customFormat="1" ht="15.75" customHeight="1"/>
    <row r="1706" s="10" customFormat="1" ht="15.75" customHeight="1"/>
    <row r="1707" s="10" customFormat="1" ht="15.75" customHeight="1"/>
    <row r="1708" s="10" customFormat="1" ht="15.75" customHeight="1"/>
    <row r="1709" s="10" customFormat="1" ht="15.75" customHeight="1"/>
    <row r="1710" s="10" customFormat="1" ht="15.75" customHeight="1"/>
    <row r="1711" s="10" customFormat="1" ht="15.75" customHeight="1"/>
    <row r="1712" s="10" customFormat="1" ht="15.75" customHeight="1"/>
    <row r="1713" s="10" customFormat="1" ht="15.75" customHeight="1"/>
    <row r="1714" s="10" customFormat="1" ht="15.75" customHeight="1"/>
    <row r="1715" s="10" customFormat="1" ht="15.75" customHeight="1"/>
    <row r="1716" s="10" customFormat="1" ht="15.75" customHeight="1"/>
    <row r="1717" s="10" customFormat="1" ht="15.75" customHeight="1"/>
    <row r="1718" s="10" customFormat="1" ht="15.75" customHeight="1"/>
    <row r="1719" s="10" customFormat="1" ht="15.75" customHeight="1"/>
    <row r="1720" s="10" customFormat="1" ht="15.75" customHeight="1"/>
    <row r="1721" s="10" customFormat="1" ht="15.75" customHeight="1"/>
    <row r="1722" s="10" customFormat="1" ht="15.75" customHeight="1"/>
    <row r="1723" s="10" customFormat="1" ht="15.75" customHeight="1"/>
    <row r="1724" s="10" customFormat="1" ht="15.75" customHeight="1"/>
    <row r="1725" s="10" customFormat="1" ht="15.75" customHeight="1"/>
    <row r="1726" s="10" customFormat="1" ht="15.75" customHeight="1"/>
    <row r="1727" s="10" customFormat="1" ht="15.75" customHeight="1"/>
    <row r="1728" s="10" customFormat="1" ht="15.75" customHeight="1"/>
    <row r="1729" s="10" customFormat="1" ht="15.75" customHeight="1"/>
    <row r="1730" s="10" customFormat="1" ht="15.75" customHeight="1"/>
    <row r="1731" s="10" customFormat="1" ht="15.75" customHeight="1"/>
    <row r="1732" s="10" customFormat="1" ht="15.75" customHeight="1"/>
    <row r="1733" s="10" customFormat="1" ht="15.75" customHeight="1"/>
    <row r="1734" s="10" customFormat="1" ht="15.75" customHeight="1"/>
    <row r="1735" s="10" customFormat="1" ht="15.75" customHeight="1"/>
    <row r="1736" s="10" customFormat="1" ht="15.75" customHeight="1"/>
    <row r="1737" s="10" customFormat="1" ht="15.75" customHeight="1"/>
    <row r="1738" s="10" customFormat="1" ht="15.75" customHeight="1"/>
    <row r="1739" s="10" customFormat="1" ht="15.75" customHeight="1"/>
    <row r="1740" s="10" customFormat="1" ht="15.75" customHeight="1"/>
    <row r="1741" s="10" customFormat="1" ht="15.75" customHeight="1"/>
    <row r="1742" s="10" customFormat="1" ht="15.75" customHeight="1"/>
    <row r="1743" s="10" customFormat="1" ht="15.75" customHeight="1"/>
    <row r="1744" s="10" customFormat="1" ht="15.75" customHeight="1"/>
    <row r="1745" s="10" customFormat="1" ht="15.75" customHeight="1"/>
    <row r="1746" s="10" customFormat="1" ht="15.75" customHeight="1"/>
    <row r="1747" s="10" customFormat="1" ht="15.75" customHeight="1"/>
    <row r="1748" s="10" customFormat="1" ht="15.75" customHeight="1"/>
    <row r="1749" s="10" customFormat="1" ht="15.75" customHeight="1"/>
    <row r="1750" s="10" customFormat="1" ht="15.75" customHeight="1"/>
    <row r="1751" s="10" customFormat="1" ht="15.75" customHeight="1"/>
    <row r="1752" s="10" customFormat="1" ht="15.75" customHeight="1"/>
    <row r="1753" s="10" customFormat="1" ht="15.75" customHeight="1"/>
    <row r="1754" s="10" customFormat="1" ht="15.75" customHeight="1"/>
    <row r="1755" s="10" customFormat="1" ht="15.75" customHeight="1"/>
    <row r="1756" s="10" customFormat="1" ht="15.75" customHeight="1"/>
    <row r="1757" s="10" customFormat="1" ht="15.75" customHeight="1"/>
    <row r="1758" s="10" customFormat="1" ht="15.75" customHeight="1"/>
    <row r="1759" s="10" customFormat="1" ht="15.75" customHeight="1"/>
    <row r="1760" s="10" customFormat="1" ht="15.75" customHeight="1"/>
    <row r="1761" s="10" customFormat="1" ht="15.75" customHeight="1"/>
    <row r="1762" s="10" customFormat="1" ht="15.75" customHeight="1"/>
    <row r="1763" s="10" customFormat="1" ht="15.75" customHeight="1"/>
    <row r="1764" s="10" customFormat="1" ht="15.75" customHeight="1"/>
    <row r="1765" s="10" customFormat="1" ht="15.75" customHeight="1"/>
    <row r="1766" s="10" customFormat="1" ht="15.75" customHeight="1"/>
    <row r="1767" s="10" customFormat="1" ht="15.75" customHeight="1"/>
    <row r="1768" s="10" customFormat="1" ht="15.75" customHeight="1"/>
    <row r="1769" s="10" customFormat="1" ht="15.75" customHeight="1"/>
    <row r="1770" s="10" customFormat="1" ht="15.75" customHeight="1"/>
    <row r="1771" s="10" customFormat="1" ht="15.75" customHeight="1"/>
    <row r="1772" s="10" customFormat="1" ht="15.75" customHeight="1"/>
    <row r="1773" s="10" customFormat="1" ht="15.75" customHeight="1"/>
    <row r="1774" s="10" customFormat="1" ht="15.75" customHeight="1"/>
    <row r="1775" s="10" customFormat="1" ht="15.75" customHeight="1"/>
    <row r="1776" s="10" customFormat="1" ht="15.75" customHeight="1"/>
    <row r="1777" s="10" customFormat="1" ht="15.75" customHeight="1"/>
    <row r="1778" s="10" customFormat="1" ht="15.75" customHeight="1"/>
    <row r="1779" s="10" customFormat="1" ht="15.75" customHeight="1"/>
    <row r="1780" s="10" customFormat="1" ht="15.75" customHeight="1"/>
    <row r="1781" s="10" customFormat="1" ht="15.75" customHeight="1"/>
    <row r="1782" s="10" customFormat="1" ht="15.75" customHeight="1"/>
    <row r="1783" s="10" customFormat="1" ht="15.75" customHeight="1"/>
    <row r="1784" s="10" customFormat="1" ht="15.75" customHeight="1"/>
    <row r="1785" s="10" customFormat="1" ht="15.75" customHeight="1"/>
    <row r="1786" s="10" customFormat="1" ht="15.75" customHeight="1"/>
    <row r="1787" s="10" customFormat="1" ht="15.75" customHeight="1"/>
    <row r="1788" s="10" customFormat="1" ht="15.75" customHeight="1"/>
    <row r="1789" s="10" customFormat="1" ht="15.75" customHeight="1"/>
    <row r="1790" s="10" customFormat="1" ht="15.75" customHeight="1"/>
    <row r="1791" s="10" customFormat="1" ht="15.75" customHeight="1"/>
    <row r="1792" s="10" customFormat="1" ht="15.75" customHeight="1"/>
    <row r="1793" s="10" customFormat="1" ht="15.75" customHeight="1"/>
    <row r="1794" s="10" customFormat="1" ht="15.75" customHeight="1"/>
    <row r="1795" s="10" customFormat="1" ht="15.75" customHeight="1"/>
    <row r="1796" s="10" customFormat="1" ht="15.75" customHeight="1"/>
    <row r="1797" s="10" customFormat="1" ht="15.75" customHeight="1"/>
    <row r="1798" s="10" customFormat="1" ht="15.75" customHeight="1"/>
    <row r="1799" s="10" customFormat="1" ht="15.75" customHeight="1"/>
    <row r="1800" s="10" customFormat="1" ht="15.75" customHeight="1"/>
    <row r="1801" s="10" customFormat="1" ht="15.75" customHeight="1"/>
    <row r="1802" s="10" customFormat="1" ht="15.75" customHeight="1"/>
    <row r="1803" s="10" customFormat="1" ht="15.75" customHeight="1"/>
    <row r="1804" s="10" customFormat="1" ht="15.75" customHeight="1"/>
    <row r="1805" s="10" customFormat="1" ht="15.75" customHeight="1"/>
    <row r="1806" s="10" customFormat="1" ht="15.75" customHeight="1"/>
    <row r="1807" s="10" customFormat="1" ht="15.75" customHeight="1"/>
    <row r="1808" s="10" customFormat="1" ht="15.75" customHeight="1"/>
    <row r="1809" s="10" customFormat="1" ht="15.75" customHeight="1"/>
    <row r="1810" s="10" customFormat="1" ht="15.75" customHeight="1"/>
    <row r="1811" s="10" customFormat="1" ht="15.75" customHeight="1"/>
    <row r="1812" s="10" customFormat="1" ht="15.75" customHeight="1"/>
    <row r="1813" s="10" customFormat="1" ht="15.75" customHeight="1"/>
    <row r="1814" s="10" customFormat="1" ht="15.75" customHeight="1"/>
    <row r="1815" s="10" customFormat="1" ht="15.75" customHeight="1"/>
    <row r="1816" s="10" customFormat="1" ht="15.75" customHeight="1"/>
    <row r="1817" s="10" customFormat="1" ht="15.75" customHeight="1"/>
    <row r="1818" s="10" customFormat="1" ht="15.75" customHeight="1"/>
    <row r="1819" s="10" customFormat="1" ht="15.75" customHeight="1"/>
    <row r="1820" s="10" customFormat="1" ht="15.75" customHeight="1"/>
    <row r="1821" s="10" customFormat="1" ht="15.75" customHeight="1"/>
    <row r="1822" s="10" customFormat="1" ht="15.75" customHeight="1"/>
    <row r="1823" s="10" customFormat="1" ht="15.75" customHeight="1"/>
    <row r="1824" s="10" customFormat="1" ht="15.75" customHeight="1"/>
    <row r="1825" s="10" customFormat="1" ht="15.75" customHeight="1"/>
    <row r="1826" s="10" customFormat="1" ht="15.75" customHeight="1"/>
    <row r="1827" s="10" customFormat="1" ht="15.75" customHeight="1"/>
    <row r="1828" s="10" customFormat="1" ht="15.75" customHeight="1"/>
    <row r="1829" s="10" customFormat="1" ht="15.75" customHeight="1"/>
    <row r="1830" s="10" customFormat="1" ht="15.75" customHeight="1"/>
    <row r="1831" s="10" customFormat="1" ht="15.75" customHeight="1"/>
    <row r="1832" s="10" customFormat="1" ht="15.75" customHeight="1"/>
    <row r="1833" s="10" customFormat="1" ht="15.75" customHeight="1"/>
    <row r="1834" s="10" customFormat="1" ht="15.75" customHeight="1"/>
    <row r="1835" s="10" customFormat="1" ht="15.75" customHeight="1"/>
    <row r="1836" s="10" customFormat="1" ht="15.75" customHeight="1"/>
    <row r="1837" s="10" customFormat="1" ht="15.75" customHeight="1"/>
    <row r="1838" s="10" customFormat="1" ht="15.75" customHeight="1"/>
    <row r="1839" s="10" customFormat="1" ht="15.75" customHeight="1"/>
    <row r="1840" s="10" customFormat="1" ht="15.75" customHeight="1"/>
    <row r="1841" s="10" customFormat="1" ht="15.75" customHeight="1"/>
    <row r="1842" s="10" customFormat="1" ht="15.75" customHeight="1"/>
    <row r="1843" s="10" customFormat="1" ht="15.75" customHeight="1"/>
    <row r="1844" s="10" customFormat="1" ht="15.75" customHeight="1"/>
    <row r="1845" s="10" customFormat="1" ht="15.75" customHeight="1"/>
    <row r="1846" s="10" customFormat="1" ht="15.75" customHeight="1"/>
    <row r="1847" s="10" customFormat="1" ht="15.75" customHeight="1"/>
    <row r="1848" s="10" customFormat="1" ht="15.75" customHeight="1"/>
    <row r="1849" s="10" customFormat="1" ht="15.75" customHeight="1"/>
    <row r="1850" s="10" customFormat="1" ht="15.75" customHeight="1"/>
    <row r="1851" s="10" customFormat="1" ht="15.75" customHeight="1"/>
    <row r="1852" s="10" customFormat="1" ht="15.75" customHeight="1"/>
    <row r="1853" s="10" customFormat="1" ht="0" hidden="1" customHeight="1"/>
    <row r="1854" s="10" customFormat="1" ht="0" hidden="1" customHeight="1"/>
    <row r="1855" s="10" customFormat="1" ht="0" hidden="1" customHeight="1"/>
  </sheetData>
  <mergeCells count="153">
    <mergeCell ref="A1:N1"/>
    <mergeCell ref="B151:C151"/>
    <mergeCell ref="A63:N63"/>
    <mergeCell ref="B68:C68"/>
    <mergeCell ref="B76:C76"/>
    <mergeCell ref="A147:N147"/>
    <mergeCell ref="B146:C146"/>
    <mergeCell ref="B115:C115"/>
    <mergeCell ref="B116:C116"/>
    <mergeCell ref="B149:P149"/>
    <mergeCell ref="B150:H150"/>
    <mergeCell ref="A119:N119"/>
    <mergeCell ref="B122:H122"/>
    <mergeCell ref="B65:P65"/>
    <mergeCell ref="B93:H93"/>
    <mergeCell ref="B94:C94"/>
    <mergeCell ref="B95:C95"/>
    <mergeCell ref="B96:C96"/>
    <mergeCell ref="B104:H104"/>
    <mergeCell ref="B105:C105"/>
    <mergeCell ref="A2:C2"/>
    <mergeCell ref="E2:H2"/>
    <mergeCell ref="A3:D4"/>
    <mergeCell ref="E3:H4"/>
    <mergeCell ref="B11:H11"/>
    <mergeCell ref="B23:H23"/>
    <mergeCell ref="B26:H26"/>
    <mergeCell ref="A9:P9"/>
    <mergeCell ref="A6:B6"/>
    <mergeCell ref="C6:D6"/>
    <mergeCell ref="A7:B7"/>
    <mergeCell ref="C7:D7"/>
    <mergeCell ref="B24:C24"/>
    <mergeCell ref="N6:P6"/>
    <mergeCell ref="N7:P7"/>
    <mergeCell ref="B22:P22"/>
    <mergeCell ref="B136:C136"/>
    <mergeCell ref="B137:H137"/>
    <mergeCell ref="B141:C141"/>
    <mergeCell ref="B143:C143"/>
    <mergeCell ref="B144:C144"/>
    <mergeCell ref="B145:C145"/>
    <mergeCell ref="B57:H57"/>
    <mergeCell ref="B60:H60"/>
    <mergeCell ref="B152:C152"/>
    <mergeCell ref="B142:H142"/>
    <mergeCell ref="B58:C58"/>
    <mergeCell ref="B59:C59"/>
    <mergeCell ref="B61:C61"/>
    <mergeCell ref="B62:C62"/>
    <mergeCell ref="B70:C70"/>
    <mergeCell ref="B75:C75"/>
    <mergeCell ref="B72:H72"/>
    <mergeCell ref="B99:H99"/>
    <mergeCell ref="B103:C103"/>
    <mergeCell ref="B69:C69"/>
    <mergeCell ref="B66:H66"/>
    <mergeCell ref="B67:H67"/>
    <mergeCell ref="B78:C78"/>
    <mergeCell ref="B79:C79"/>
    <mergeCell ref="A153:N153"/>
    <mergeCell ref="B164:D166"/>
    <mergeCell ref="E164:L164"/>
    <mergeCell ref="E165:K165"/>
    <mergeCell ref="E166:K166"/>
    <mergeCell ref="A157:O157"/>
    <mergeCell ref="B158:O158"/>
    <mergeCell ref="B159:O159"/>
    <mergeCell ref="A160:O160"/>
    <mergeCell ref="B155:P155"/>
    <mergeCell ref="B80:C80"/>
    <mergeCell ref="B85:C85"/>
    <mergeCell ref="B86:C86"/>
    <mergeCell ref="B90:C90"/>
    <mergeCell ref="B73:C73"/>
    <mergeCell ref="B98:H98"/>
    <mergeCell ref="B74:C74"/>
    <mergeCell ref="B77:H77"/>
    <mergeCell ref="B81:C81"/>
    <mergeCell ref="B82:H82"/>
    <mergeCell ref="B83:C83"/>
    <mergeCell ref="B84:C84"/>
    <mergeCell ref="B87:H87"/>
    <mergeCell ref="B88:H88"/>
    <mergeCell ref="B102:C102"/>
    <mergeCell ref="B138:C138"/>
    <mergeCell ref="B139:C139"/>
    <mergeCell ref="B140:C140"/>
    <mergeCell ref="B125:C125"/>
    <mergeCell ref="B126:C126"/>
    <mergeCell ref="B127:C127"/>
    <mergeCell ref="B128:H128"/>
    <mergeCell ref="B129:C129"/>
    <mergeCell ref="B130:C130"/>
    <mergeCell ref="B131:C131"/>
    <mergeCell ref="B132:H132"/>
    <mergeCell ref="B110:C110"/>
    <mergeCell ref="B108:C108"/>
    <mergeCell ref="B112:C112"/>
    <mergeCell ref="B109:H109"/>
    <mergeCell ref="B111:C111"/>
    <mergeCell ref="B106:C106"/>
    <mergeCell ref="B107:C107"/>
    <mergeCell ref="B133:C133"/>
    <mergeCell ref="B134:C134"/>
    <mergeCell ref="B113:C113"/>
    <mergeCell ref="B114:H114"/>
    <mergeCell ref="B135:C135"/>
    <mergeCell ref="B117:C117"/>
    <mergeCell ref="B118:C118"/>
    <mergeCell ref="B123:H123"/>
    <mergeCell ref="B124:C124"/>
    <mergeCell ref="B27:C27"/>
    <mergeCell ref="B28:C28"/>
    <mergeCell ref="B30:C30"/>
    <mergeCell ref="B29:C29"/>
    <mergeCell ref="B32:C32"/>
    <mergeCell ref="B33:C33"/>
    <mergeCell ref="B34:C34"/>
    <mergeCell ref="B35:C35"/>
    <mergeCell ref="B48:C48"/>
    <mergeCell ref="B31:H31"/>
    <mergeCell ref="B36:H36"/>
    <mergeCell ref="B38:H38"/>
    <mergeCell ref="B40:H40"/>
    <mergeCell ref="B49:C49"/>
    <mergeCell ref="B55:C55"/>
    <mergeCell ref="B89:C89"/>
    <mergeCell ref="B91:C91"/>
    <mergeCell ref="B121:P121"/>
    <mergeCell ref="B100:C100"/>
    <mergeCell ref="B101:C101"/>
    <mergeCell ref="B56:C56"/>
    <mergeCell ref="B43:C43"/>
    <mergeCell ref="B44:C44"/>
    <mergeCell ref="B46:C46"/>
    <mergeCell ref="B37:C37"/>
    <mergeCell ref="B39:C39"/>
    <mergeCell ref="B41:C41"/>
    <mergeCell ref="B13:P13"/>
    <mergeCell ref="B14:H14"/>
    <mergeCell ref="B15:C15"/>
    <mergeCell ref="B17:H17"/>
    <mergeCell ref="A20:N20"/>
    <mergeCell ref="B42:H42"/>
    <mergeCell ref="B47:H47"/>
    <mergeCell ref="B54:H54"/>
    <mergeCell ref="B45:C45"/>
    <mergeCell ref="B50:H50"/>
    <mergeCell ref="B51:H51"/>
    <mergeCell ref="B52:H52"/>
    <mergeCell ref="B53:H53"/>
    <mergeCell ref="B18:C18"/>
  </mergeCells>
  <phoneticPr fontId="68" type="noConversion"/>
  <printOptions horizontalCentered="1"/>
  <pageMargins left="0.25" right="0.25" top="0.75" bottom="0.75" header="0.3" footer="0.3"/>
  <pageSetup paperSize="9" scale="41" fitToHeight="0" orientation="landscape" r:id="rId1"/>
  <headerFooter scaleWithDoc="0" alignWithMargins="0">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32"/>
  <sheetViews>
    <sheetView view="pageBreakPreview" zoomScale="60" zoomScaleNormal="70" workbookViewId="0">
      <selection activeCell="D28" sqref="D28:G28"/>
    </sheetView>
  </sheetViews>
  <sheetFormatPr defaultColWidth="9.140625" defaultRowHeight="15"/>
  <cols>
    <col min="1" max="1" width="16.140625" style="196" customWidth="1"/>
    <col min="2" max="2" width="21.7109375" style="20" customWidth="1"/>
    <col min="3" max="3" width="16.28515625" style="20" customWidth="1"/>
    <col min="4" max="4" width="30" style="20" bestFit="1" customWidth="1"/>
    <col min="5" max="5" width="76" style="20" customWidth="1"/>
    <col min="6" max="6" width="17.42578125" style="20" customWidth="1"/>
    <col min="7" max="7" width="23.140625" style="20" customWidth="1"/>
    <col min="8" max="8" width="27.5703125" style="20" customWidth="1"/>
    <col min="9" max="16384" width="9.140625" style="20"/>
  </cols>
  <sheetData>
    <row r="1" spans="1:8" ht="25.15" customHeight="1" thickBot="1">
      <c r="A1" s="295" t="s">
        <v>22338</v>
      </c>
      <c r="B1" s="295"/>
      <c r="C1" s="295"/>
      <c r="D1" s="295"/>
      <c r="E1" s="295"/>
      <c r="F1" s="295"/>
      <c r="G1" s="2" t="s">
        <v>8</v>
      </c>
      <c r="H1" s="3" t="str">
        <f>MDC!P1</f>
        <v>R00</v>
      </c>
    </row>
    <row r="2" spans="1:8" ht="15" customHeight="1" thickTop="1">
      <c r="A2" s="296" t="s">
        <v>7</v>
      </c>
      <c r="B2" s="296"/>
      <c r="C2" s="296"/>
      <c r="D2" s="91"/>
      <c r="E2" s="182" t="s">
        <v>6</v>
      </c>
      <c r="F2" s="94"/>
      <c r="G2" s="329" t="s">
        <v>5</v>
      </c>
      <c r="H2" s="298"/>
    </row>
    <row r="3" spans="1:8" ht="15.75">
      <c r="A3" s="299" t="str">
        <f>MDC!A3</f>
        <v>ILUMINAÇÃO ESTÁDIO MUNICIPAL IRMÃO GINO MARIA ROSSI</v>
      </c>
      <c r="B3" s="299"/>
      <c r="C3" s="299"/>
      <c r="D3" s="300"/>
      <c r="E3" s="65"/>
      <c r="F3" s="181"/>
      <c r="G3" s="65"/>
      <c r="H3" s="181"/>
    </row>
    <row r="4" spans="1:8" ht="15.75">
      <c r="A4" s="299"/>
      <c r="B4" s="299"/>
      <c r="C4" s="299"/>
      <c r="D4" s="300"/>
      <c r="E4" s="65"/>
      <c r="F4" s="181"/>
      <c r="G4" s="65"/>
      <c r="H4" s="181"/>
    </row>
    <row r="5" spans="1:8" ht="15.75">
      <c r="A5" s="91"/>
      <c r="B5" s="91"/>
      <c r="C5" s="91"/>
      <c r="D5" s="91"/>
      <c r="E5" s="52"/>
      <c r="F5" s="181"/>
      <c r="G5" s="65"/>
      <c r="H5" s="179"/>
    </row>
    <row r="6" spans="1:8" ht="15.75" customHeight="1">
      <c r="A6" s="307" t="s">
        <v>12</v>
      </c>
      <c r="B6" s="303"/>
      <c r="C6" s="305">
        <f>MDC!C6</f>
        <v>44246</v>
      </c>
      <c r="D6" s="305"/>
      <c r="E6" s="53"/>
      <c r="F6" s="181"/>
      <c r="G6" s="330" t="str">
        <f>MDC!N6</f>
        <v>Data Base SINAPI: JANEIRO/2021</v>
      </c>
      <c r="H6" s="331"/>
    </row>
    <row r="7" spans="1:8" ht="15.75" customHeight="1">
      <c r="A7" s="303" t="s">
        <v>4004</v>
      </c>
      <c r="B7" s="304"/>
      <c r="C7" s="312">
        <v>0.26519999999999999</v>
      </c>
      <c r="D7" s="312"/>
      <c r="E7" s="53"/>
      <c r="F7" s="181"/>
      <c r="G7" s="330" t="str">
        <f>MDC!N7</f>
        <v>Data Base SETOP: SETEMBRO/2020</v>
      </c>
      <c r="H7" s="331"/>
    </row>
    <row r="8" spans="1:8" ht="16.5" thickBot="1">
      <c r="A8" s="87"/>
      <c r="B8" s="87"/>
      <c r="C8" s="179"/>
      <c r="D8" s="179"/>
      <c r="E8" s="52"/>
      <c r="F8" s="179"/>
      <c r="G8" s="332"/>
      <c r="H8" s="333"/>
    </row>
    <row r="9" spans="1:8" ht="21.75" customHeight="1" thickBot="1">
      <c r="A9" s="313" t="str">
        <f>A3</f>
        <v>ILUMINAÇÃO ESTÁDIO MUNICIPAL IRMÃO GINO MARIA ROSSI</v>
      </c>
      <c r="B9" s="313"/>
      <c r="C9" s="313"/>
      <c r="D9" s="313"/>
      <c r="E9" s="313"/>
      <c r="F9" s="313"/>
      <c r="G9" s="313"/>
      <c r="H9" s="313"/>
    </row>
    <row r="10" spans="1:8" ht="9.9499999999999993" customHeight="1" thickBot="1">
      <c r="A10" s="164"/>
      <c r="B10" s="164"/>
      <c r="C10" s="164"/>
      <c r="D10" s="51"/>
      <c r="E10" s="165"/>
      <c r="F10" s="164"/>
      <c r="G10" s="164"/>
      <c r="H10" s="164"/>
    </row>
    <row r="11" spans="1:8" ht="24.95" customHeight="1" thickBot="1">
      <c r="A11" s="311" t="s">
        <v>19597</v>
      </c>
      <c r="B11" s="311"/>
      <c r="C11" s="311"/>
      <c r="D11" s="311"/>
      <c r="E11" s="311"/>
      <c r="F11" s="311"/>
      <c r="G11" s="311"/>
      <c r="H11" s="311"/>
    </row>
    <row r="12" spans="1:8">
      <c r="A12" s="192" t="s">
        <v>19793</v>
      </c>
      <c r="B12" s="334" t="s">
        <v>22291</v>
      </c>
      <c r="C12" s="334"/>
      <c r="D12" s="334"/>
      <c r="E12" s="334"/>
      <c r="F12" s="334"/>
      <c r="G12" s="334"/>
      <c r="H12" s="334"/>
    </row>
    <row r="13" spans="1:8">
      <c r="A13" s="183"/>
      <c r="B13" s="184" t="s">
        <v>19598</v>
      </c>
      <c r="C13" s="184" t="s">
        <v>19599</v>
      </c>
      <c r="D13" s="185" t="s">
        <v>19600</v>
      </c>
      <c r="E13" s="186" t="s">
        <v>19601</v>
      </c>
      <c r="F13" s="184" t="s">
        <v>19602</v>
      </c>
      <c r="G13" s="187" t="s">
        <v>19603</v>
      </c>
      <c r="H13" s="184" t="s">
        <v>19604</v>
      </c>
    </row>
    <row r="14" spans="1:8">
      <c r="A14" s="183"/>
      <c r="B14" s="211" t="s">
        <v>22285</v>
      </c>
      <c r="C14" s="212" t="s">
        <v>22286</v>
      </c>
      <c r="D14" s="265" t="s">
        <v>22287</v>
      </c>
      <c r="E14" s="266" t="s">
        <v>22289</v>
      </c>
      <c r="F14" s="211" t="s">
        <v>22288</v>
      </c>
      <c r="G14" s="212" t="s">
        <v>19603</v>
      </c>
      <c r="H14" s="214">
        <v>4460</v>
      </c>
    </row>
    <row r="15" spans="1:8" ht="30">
      <c r="A15" s="183"/>
      <c r="B15" s="211" t="s">
        <v>22292</v>
      </c>
      <c r="C15" s="212"/>
      <c r="D15" s="211"/>
      <c r="E15" s="213" t="s">
        <v>22290</v>
      </c>
      <c r="F15" s="211" t="s">
        <v>22293</v>
      </c>
      <c r="G15" s="212" t="s">
        <v>19603</v>
      </c>
      <c r="H15" s="214">
        <v>839.9</v>
      </c>
    </row>
    <row r="16" spans="1:8">
      <c r="A16" s="183"/>
      <c r="B16" s="211"/>
      <c r="C16" s="212"/>
      <c r="D16" s="211"/>
      <c r="E16" s="266"/>
      <c r="F16" s="211"/>
      <c r="G16" s="212" t="s">
        <v>19603</v>
      </c>
      <c r="H16" s="214"/>
    </row>
    <row r="17" spans="1:22">
      <c r="A17" s="183"/>
      <c r="B17" s="188"/>
      <c r="C17" s="188"/>
      <c r="D17" s="188"/>
      <c r="E17" s="189"/>
      <c r="F17" s="335" t="s">
        <v>19605</v>
      </c>
      <c r="G17" s="335"/>
      <c r="H17" s="190">
        <f>MEDIAN(H14:H16)</f>
        <v>2649.95</v>
      </c>
    </row>
    <row r="18" spans="1:22">
      <c r="A18" s="192" t="s">
        <v>22343</v>
      </c>
      <c r="B18" s="334" t="s">
        <v>22350</v>
      </c>
      <c r="C18" s="334"/>
      <c r="D18" s="334"/>
      <c r="E18" s="334"/>
      <c r="F18" s="334"/>
      <c r="G18" s="334"/>
      <c r="H18" s="334"/>
    </row>
    <row r="19" spans="1:22">
      <c r="A19" s="183"/>
      <c r="B19" s="184" t="s">
        <v>19598</v>
      </c>
      <c r="C19" s="184" t="s">
        <v>19599</v>
      </c>
      <c r="D19" s="185" t="s">
        <v>19600</v>
      </c>
      <c r="E19" s="186" t="s">
        <v>19601</v>
      </c>
      <c r="F19" s="184" t="s">
        <v>19602</v>
      </c>
      <c r="G19" s="187" t="s">
        <v>19603</v>
      </c>
      <c r="H19" s="184" t="s">
        <v>19604</v>
      </c>
    </row>
    <row r="20" spans="1:22" ht="30">
      <c r="A20" s="183"/>
      <c r="B20" s="211" t="s">
        <v>22345</v>
      </c>
      <c r="C20" s="212"/>
      <c r="D20" s="265"/>
      <c r="E20" s="266" t="s">
        <v>22344</v>
      </c>
      <c r="F20" s="211"/>
      <c r="G20" s="212" t="s">
        <v>19603</v>
      </c>
      <c r="H20" s="214">
        <v>4.46</v>
      </c>
    </row>
    <row r="21" spans="1:22" ht="30">
      <c r="A21" s="183"/>
      <c r="B21" s="211" t="s">
        <v>22346</v>
      </c>
      <c r="C21" s="212"/>
      <c r="D21" s="265" t="s">
        <v>22347</v>
      </c>
      <c r="E21" s="266" t="s">
        <v>22349</v>
      </c>
      <c r="F21" s="211" t="s">
        <v>22348</v>
      </c>
      <c r="G21" s="212" t="s">
        <v>19603</v>
      </c>
      <c r="H21" s="214">
        <v>4.5</v>
      </c>
    </row>
    <row r="22" spans="1:22" ht="82.15" customHeight="1">
      <c r="A22" s="183"/>
      <c r="B22" s="211" t="s">
        <v>22351</v>
      </c>
      <c r="C22" s="212"/>
      <c r="D22" s="265" t="s">
        <v>22352</v>
      </c>
      <c r="E22" s="266" t="s">
        <v>22353</v>
      </c>
      <c r="F22" s="211"/>
      <c r="G22" s="212" t="s">
        <v>19603</v>
      </c>
      <c r="H22" s="214">
        <v>3.62</v>
      </c>
    </row>
    <row r="23" spans="1:22">
      <c r="A23" s="183"/>
      <c r="B23" s="188"/>
      <c r="C23" s="188"/>
      <c r="D23" s="188"/>
      <c r="E23" s="189"/>
      <c r="F23" s="335" t="s">
        <v>19605</v>
      </c>
      <c r="G23" s="335"/>
      <c r="H23" s="190">
        <f>MEDIAN(H20:H22)</f>
        <v>4.46</v>
      </c>
    </row>
    <row r="24" spans="1:22">
      <c r="A24" s="183"/>
      <c r="B24" s="188"/>
      <c r="C24" s="188"/>
      <c r="D24" s="188"/>
      <c r="E24" s="191"/>
      <c r="F24" s="191"/>
      <c r="G24" s="191"/>
      <c r="H24" s="191"/>
    </row>
    <row r="25" spans="1:22">
      <c r="A25" s="183"/>
      <c r="B25" s="188"/>
      <c r="C25" s="188"/>
      <c r="D25" s="188"/>
      <c r="E25" s="191"/>
      <c r="F25" s="191"/>
      <c r="G25" s="191"/>
      <c r="H25" s="191"/>
    </row>
    <row r="26" spans="1:22">
      <c r="A26" s="183"/>
      <c r="B26" s="188"/>
      <c r="C26" s="188"/>
      <c r="D26" s="188"/>
      <c r="E26" s="191"/>
      <c r="F26" s="191"/>
      <c r="G26" s="191"/>
      <c r="H26" s="191"/>
    </row>
    <row r="27" spans="1:22" s="42" customFormat="1" ht="30" customHeight="1">
      <c r="A27" s="324" t="s">
        <v>16</v>
      </c>
      <c r="B27" s="324"/>
      <c r="C27" s="324"/>
      <c r="D27" s="193"/>
      <c r="E27" s="193"/>
      <c r="F27" s="193"/>
      <c r="G27" s="193"/>
      <c r="H27" s="12"/>
      <c r="I27" s="12"/>
      <c r="J27" s="12"/>
      <c r="K27" s="12"/>
      <c r="L27" s="12"/>
      <c r="M27" s="12"/>
      <c r="N27" s="13"/>
      <c r="O27" s="90"/>
      <c r="P27" s="62"/>
      <c r="Q27" s="62"/>
      <c r="V27" s="59"/>
    </row>
    <row r="28" spans="1:22" s="42" customFormat="1" ht="18.75" customHeight="1">
      <c r="A28" s="324"/>
      <c r="B28" s="324"/>
      <c r="C28" s="324"/>
      <c r="D28" s="336" t="str">
        <f>MDC!E165</f>
        <v>ENGº GIOVANNI PETRUCCI</v>
      </c>
      <c r="E28" s="336"/>
      <c r="F28" s="336"/>
      <c r="G28" s="336"/>
      <c r="H28" s="194"/>
      <c r="I28" s="194"/>
      <c r="J28" s="194"/>
      <c r="K28" s="181"/>
      <c r="L28" s="181"/>
      <c r="M28" s="181"/>
      <c r="N28" s="16"/>
      <c r="O28" s="90"/>
      <c r="P28" s="62"/>
      <c r="Q28" s="62"/>
      <c r="V28" s="59"/>
    </row>
    <row r="29" spans="1:22" s="11" customFormat="1" ht="15.6" customHeight="1">
      <c r="A29" s="324"/>
      <c r="B29" s="324"/>
      <c r="C29" s="324"/>
      <c r="D29" s="327" t="str">
        <f>MDC!E166</f>
        <v>CREA -  MG 255737</v>
      </c>
      <c r="E29" s="327"/>
      <c r="F29" s="327"/>
      <c r="G29" s="327"/>
      <c r="H29" s="195"/>
      <c r="I29" s="195"/>
      <c r="J29" s="195"/>
      <c r="K29" s="181"/>
      <c r="L29" s="181"/>
      <c r="M29" s="181"/>
      <c r="N29" s="16"/>
      <c r="O29" s="90"/>
      <c r="P29" s="180"/>
      <c r="Q29" s="180"/>
      <c r="V29" s="55"/>
    </row>
    <row r="30" spans="1:22">
      <c r="A30" s="20"/>
    </row>
    <row r="31" spans="1:22">
      <c r="A31" s="20"/>
    </row>
    <row r="32" spans="1:22">
      <c r="A32" s="20"/>
    </row>
  </sheetData>
  <mergeCells count="20">
    <mergeCell ref="B12:H12"/>
    <mergeCell ref="F17:G17"/>
    <mergeCell ref="A27:C29"/>
    <mergeCell ref="D28:G28"/>
    <mergeCell ref="D29:G29"/>
    <mergeCell ref="B18:H18"/>
    <mergeCell ref="F23:G23"/>
    <mergeCell ref="A11:H11"/>
    <mergeCell ref="A1:F1"/>
    <mergeCell ref="A2:C2"/>
    <mergeCell ref="G2:H2"/>
    <mergeCell ref="A3:D4"/>
    <mergeCell ref="A6:B6"/>
    <mergeCell ref="C6:D6"/>
    <mergeCell ref="G6:H6"/>
    <mergeCell ref="A7:B7"/>
    <mergeCell ref="C7:D7"/>
    <mergeCell ref="G7:H7"/>
    <mergeCell ref="G8:H8"/>
    <mergeCell ref="A9:H9"/>
  </mergeCells>
  <hyperlinks>
    <hyperlink ref="E14" r:id="rId1" xr:uid="{07065E8F-DCC7-4A0A-A0B7-ABC6D0E6E3B5}"/>
    <hyperlink ref="E20" r:id="rId2" xr:uid="{06F6B5AA-65CD-4670-9B5B-EB62E421AFBA}"/>
    <hyperlink ref="E21" r:id="rId3" xr:uid="{0659F91B-A6D3-4989-8989-A486AC7BFD87}"/>
    <hyperlink ref="E22" r:id="rId4" display="https://www.americanas.com.br/produto/2294481101?opn=YSMESP&amp;sellerid=43214055000107&amp;epar=bp_pl_00_go_pla_casaeconst_geral_gmv&amp;WT.srch=1&amp;acc=e789ea56094489dffd798f86ff51c7a9&amp;i=5812cfeceec3dfb1f83abf13&amp;o=5f87cb7cf8e95eac3dc97d95&amp;gclid=Cj0KCQiA7NKBBhDBARIsAHbXCB4e9bbaRMnyM_Oc55qmy2LzTkxgdpYO8o4iwhWhKxLjSTij0lT0egsaAuGFEALw_wcB" xr:uid="{662A1A96-242F-43FC-9833-920989CAE9DF}"/>
  </hyperlinks>
  <pageMargins left="0.25" right="0.25" top="0.75" bottom="0.75" header="0.3" footer="0.3"/>
  <pageSetup paperSize="9" scale="62" fitToHeight="0" orientation="landscape"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pageSetUpPr fitToPage="1"/>
  </sheetPr>
  <dimension ref="A1:J27"/>
  <sheetViews>
    <sheetView showGridLines="0" tabSelected="1" zoomScale="70" zoomScaleNormal="70" zoomScaleSheetLayoutView="70" workbookViewId="0">
      <selection sqref="A1:K27"/>
    </sheetView>
  </sheetViews>
  <sheetFormatPr defaultRowHeight="15"/>
  <cols>
    <col min="1" max="3" width="9.140625" style="20"/>
    <col min="4" max="4" width="19.28515625" style="20" customWidth="1"/>
    <col min="5" max="5" width="9.140625" style="20"/>
    <col min="6" max="6" width="18.42578125" style="20" customWidth="1"/>
    <col min="7" max="7" width="13.42578125" style="20" bestFit="1" customWidth="1"/>
    <col min="8" max="9" width="33.85546875" style="20" customWidth="1"/>
    <col min="10" max="10" width="43.140625" style="20" customWidth="1"/>
  </cols>
  <sheetData>
    <row r="1" spans="2:10" ht="45" customHeight="1" thickBot="1">
      <c r="B1" s="292" t="s">
        <v>22358</v>
      </c>
      <c r="C1" s="292"/>
      <c r="D1" s="292"/>
      <c r="E1" s="292"/>
      <c r="F1" s="292"/>
      <c r="G1" s="292"/>
      <c r="H1" s="292"/>
      <c r="I1" s="292"/>
      <c r="J1" s="25" t="s">
        <v>22335</v>
      </c>
    </row>
    <row r="2" spans="2:10" ht="15.75" customHeight="1" thickTop="1">
      <c r="B2" s="355" t="s">
        <v>7</v>
      </c>
      <c r="C2" s="355"/>
      <c r="D2" s="355"/>
      <c r="E2" s="24"/>
      <c r="F2" s="355" t="s">
        <v>6</v>
      </c>
      <c r="G2" s="355"/>
      <c r="H2" s="355"/>
      <c r="I2" s="204"/>
      <c r="J2" s="207"/>
    </row>
    <row r="3" spans="2:10" ht="15" customHeight="1">
      <c r="B3" s="356" t="str">
        <f>MDC!A3</f>
        <v>ILUMINAÇÃO ESTÁDIO MUNICIPAL IRMÃO GINO MARIA ROSSI</v>
      </c>
      <c r="C3" s="356"/>
      <c r="D3" s="356"/>
      <c r="E3" s="24"/>
      <c r="F3" s="357"/>
      <c r="G3" s="357"/>
      <c r="H3" s="357"/>
      <c r="I3" s="205"/>
      <c r="J3" s="357"/>
    </row>
    <row r="4" spans="2:10">
      <c r="B4" s="356"/>
      <c r="C4" s="356"/>
      <c r="D4" s="356"/>
      <c r="E4" s="24"/>
      <c r="F4" s="357"/>
      <c r="G4" s="357"/>
      <c r="H4" s="357"/>
      <c r="I4" s="205"/>
      <c r="J4" s="357"/>
    </row>
    <row r="5" spans="2:10">
      <c r="B5" s="356"/>
      <c r="C5" s="356"/>
      <c r="D5" s="356"/>
      <c r="E5" s="24"/>
      <c r="F5" s="357"/>
      <c r="G5" s="357"/>
      <c r="H5" s="357"/>
      <c r="I5" s="205"/>
      <c r="J5" s="357"/>
    </row>
    <row r="6" spans="2:10">
      <c r="B6" s="39"/>
      <c r="C6" s="39"/>
      <c r="D6" s="39"/>
      <c r="E6" s="24"/>
      <c r="F6" s="205"/>
      <c r="G6" s="205"/>
      <c r="H6" s="205"/>
      <c r="I6" s="205"/>
      <c r="J6" s="205"/>
    </row>
    <row r="7" spans="2:10" ht="30">
      <c r="B7" s="348" t="s">
        <v>12</v>
      </c>
      <c r="C7" s="349"/>
      <c r="D7" s="353">
        <v>44246</v>
      </c>
      <c r="E7" s="354"/>
      <c r="F7" s="205"/>
      <c r="G7" s="24"/>
      <c r="H7" s="24"/>
      <c r="I7" s="24"/>
      <c r="J7" s="291" t="str">
        <f>MDC!N6</f>
        <v>Data Base SINAPI: JANEIRO/2021</v>
      </c>
    </row>
    <row r="8" spans="2:10" ht="30" customHeight="1" thickBot="1">
      <c r="B8" s="26"/>
      <c r="C8" s="26"/>
      <c r="D8" s="205"/>
      <c r="E8" s="24"/>
      <c r="F8" s="205"/>
      <c r="G8" s="205"/>
      <c r="H8" s="205"/>
      <c r="I8" s="205"/>
      <c r="J8" s="291" t="str">
        <f>MDC!N7</f>
        <v>Data Base SETOP: SETEMBRO/2020</v>
      </c>
    </row>
    <row r="9" spans="2:10" ht="15.75" thickBot="1">
      <c r="B9" s="350" t="str">
        <f>B3</f>
        <v>ILUMINAÇÃO ESTÁDIO MUNICIPAL IRMÃO GINO MARIA ROSSI</v>
      </c>
      <c r="C9" s="350"/>
      <c r="D9" s="350"/>
      <c r="E9" s="350"/>
      <c r="F9" s="350"/>
      <c r="G9" s="350"/>
      <c r="H9" s="350"/>
      <c r="I9" s="350"/>
      <c r="J9" s="350"/>
    </row>
    <row r="10" spans="2:10" ht="49.5" customHeight="1">
      <c r="B10" s="206" t="s">
        <v>4</v>
      </c>
      <c r="C10" s="351" t="s">
        <v>4014</v>
      </c>
      <c r="D10" s="351"/>
      <c r="E10" s="351"/>
      <c r="F10" s="351"/>
      <c r="G10" s="206" t="s">
        <v>29</v>
      </c>
      <c r="H10" s="222" t="s">
        <v>22339</v>
      </c>
      <c r="I10" s="222" t="s">
        <v>22340</v>
      </c>
      <c r="J10" s="206" t="s">
        <v>19595</v>
      </c>
    </row>
    <row r="11" spans="2:10" ht="20.100000000000001" customHeight="1">
      <c r="B11" s="345">
        <v>1</v>
      </c>
      <c r="C11" s="352" t="str">
        <f>MDC!B13</f>
        <v>ADMINISTRAÇÃO LOCAL E INSTALAÇÃO</v>
      </c>
      <c r="D11" s="352"/>
      <c r="E11" s="352"/>
      <c r="F11" s="352"/>
      <c r="G11" s="35" t="s">
        <v>4015</v>
      </c>
      <c r="H11" s="220">
        <v>0.5</v>
      </c>
      <c r="I11" s="220">
        <v>0.5</v>
      </c>
      <c r="J11" s="149">
        <f>J12/$J$22</f>
        <v>2.3943982207498892E-2</v>
      </c>
    </row>
    <row r="12" spans="2:10" ht="20.100000000000001" customHeight="1">
      <c r="B12" s="338"/>
      <c r="C12" s="340"/>
      <c r="D12" s="340"/>
      <c r="E12" s="340"/>
      <c r="F12" s="340"/>
      <c r="G12" s="36" t="s">
        <v>4016</v>
      </c>
      <c r="H12" s="221">
        <f>$J12*H11</f>
        <v>2048.8000000000002</v>
      </c>
      <c r="I12" s="221">
        <f>$J12*I11</f>
        <v>2048.8000000000002</v>
      </c>
      <c r="J12" s="37">
        <f>MDC!P20</f>
        <v>4097.6000000000004</v>
      </c>
    </row>
    <row r="13" spans="2:10" ht="20.100000000000001" customHeight="1">
      <c r="B13" s="337">
        <v>2</v>
      </c>
      <c r="C13" s="339" t="str">
        <f>MDC!B22</f>
        <v>INSTALAÇÕES ELÉTRICAS</v>
      </c>
      <c r="D13" s="339"/>
      <c r="E13" s="339"/>
      <c r="F13" s="339"/>
      <c r="G13" s="38" t="s">
        <v>4015</v>
      </c>
      <c r="H13" s="220">
        <v>1</v>
      </c>
      <c r="I13" s="287"/>
      <c r="J13" s="149">
        <f>J14/$J$22</f>
        <v>0.86772363937076458</v>
      </c>
    </row>
    <row r="14" spans="2:10" ht="20.100000000000001" customHeight="1">
      <c r="B14" s="338"/>
      <c r="C14" s="340"/>
      <c r="D14" s="340"/>
      <c r="E14" s="340"/>
      <c r="F14" s="340"/>
      <c r="G14" s="36" t="s">
        <v>4016</v>
      </c>
      <c r="H14" s="221">
        <f>$J14*H13</f>
        <v>148495.95000000001</v>
      </c>
      <c r="I14" s="289"/>
      <c r="J14" s="37">
        <f>MDC!P63</f>
        <v>148495.95000000001</v>
      </c>
    </row>
    <row r="15" spans="2:10" s="20" customFormat="1" ht="20.100000000000001" customHeight="1">
      <c r="B15" s="337">
        <v>3</v>
      </c>
      <c r="C15" s="339" t="str">
        <f>MDC!B65</f>
        <v xml:space="preserve">ÁREA DA TORRE </v>
      </c>
      <c r="D15" s="339"/>
      <c r="E15" s="339"/>
      <c r="F15" s="339"/>
      <c r="G15" s="38" t="s">
        <v>4015</v>
      </c>
      <c r="H15" s="220">
        <v>1</v>
      </c>
      <c r="I15" s="287"/>
      <c r="J15" s="149">
        <f>J16/$J$22</f>
        <v>7.3113758399399473E-2</v>
      </c>
    </row>
    <row r="16" spans="2:10" s="20" customFormat="1" ht="20.100000000000001" customHeight="1">
      <c r="B16" s="338"/>
      <c r="C16" s="340"/>
      <c r="D16" s="340"/>
      <c r="E16" s="340"/>
      <c r="F16" s="340"/>
      <c r="G16" s="36" t="s">
        <v>4016</v>
      </c>
      <c r="H16" s="221">
        <f>$J16*H15</f>
        <v>12512.16</v>
      </c>
      <c r="I16" s="289"/>
      <c r="J16" s="37">
        <f>MDC!P119</f>
        <v>12512.16</v>
      </c>
    </row>
    <row r="17" spans="2:10" s="20" customFormat="1" ht="20.100000000000001" customHeight="1">
      <c r="B17" s="337">
        <v>4</v>
      </c>
      <c r="C17" s="339" t="str">
        <f>MDC!B121</f>
        <v xml:space="preserve">CABINE DA TORRE </v>
      </c>
      <c r="D17" s="339"/>
      <c r="E17" s="339"/>
      <c r="F17" s="339"/>
      <c r="G17" s="38" t="s">
        <v>4015</v>
      </c>
      <c r="H17" s="220">
        <v>0.5</v>
      </c>
      <c r="I17" s="290">
        <v>0.5</v>
      </c>
      <c r="J17" s="149">
        <f>J18/$J$22</f>
        <v>1.5899877036992974E-2</v>
      </c>
    </row>
    <row r="18" spans="2:10" s="20" customFormat="1" ht="20.100000000000001" customHeight="1">
      <c r="B18" s="338"/>
      <c r="C18" s="340"/>
      <c r="D18" s="340"/>
      <c r="E18" s="340"/>
      <c r="F18" s="340"/>
      <c r="G18" s="36" t="s">
        <v>4016</v>
      </c>
      <c r="H18" s="221">
        <f>$J18*H17</f>
        <v>1360.4950000000001</v>
      </c>
      <c r="I18" s="221">
        <f>$J18*I17</f>
        <v>1360.4950000000001</v>
      </c>
      <c r="J18" s="37">
        <f>MDC!P147</f>
        <v>2720.9900000000002</v>
      </c>
    </row>
    <row r="19" spans="2:10" s="20" customFormat="1" ht="20.100000000000001" customHeight="1">
      <c r="B19" s="345">
        <v>5</v>
      </c>
      <c r="C19" s="339" t="str">
        <f>MDC!B149</f>
        <v>SERVIÇOS FINAIS</v>
      </c>
      <c r="D19" s="339"/>
      <c r="E19" s="339"/>
      <c r="F19" s="339"/>
      <c r="G19" s="223" t="s">
        <v>4015</v>
      </c>
      <c r="H19" s="287"/>
      <c r="I19" s="220">
        <v>1</v>
      </c>
      <c r="J19" s="220">
        <f>J20/$J$22</f>
        <v>1.9318742985344067E-2</v>
      </c>
    </row>
    <row r="20" spans="2:10" s="20" customFormat="1" ht="20.100000000000001" customHeight="1" thickBot="1">
      <c r="B20" s="346"/>
      <c r="C20" s="347"/>
      <c r="D20" s="347"/>
      <c r="E20" s="347"/>
      <c r="F20" s="347"/>
      <c r="G20" s="177" t="s">
        <v>4016</v>
      </c>
      <c r="H20" s="288"/>
      <c r="I20" s="221">
        <f>$J20*I19</f>
        <v>3306.07</v>
      </c>
      <c r="J20" s="224">
        <f>MDC!P153</f>
        <v>3306.07</v>
      </c>
    </row>
    <row r="21" spans="2:10" ht="20.100000000000001" customHeight="1">
      <c r="B21" s="341"/>
      <c r="C21" s="343" t="s">
        <v>1</v>
      </c>
      <c r="D21" s="343"/>
      <c r="E21" s="343"/>
      <c r="F21" s="343"/>
      <c r="G21" s="343"/>
      <c r="H21" s="343"/>
      <c r="I21" s="343"/>
      <c r="J21" s="176">
        <f>J22/$J$22</f>
        <v>1</v>
      </c>
    </row>
    <row r="22" spans="2:10" ht="20.100000000000001" customHeight="1" thickBot="1">
      <c r="B22" s="342"/>
      <c r="C22" s="344"/>
      <c r="D22" s="344"/>
      <c r="E22" s="344"/>
      <c r="F22" s="344"/>
      <c r="G22" s="344"/>
      <c r="H22" s="344"/>
      <c r="I22" s="344"/>
      <c r="J22" s="234">
        <f>MDC!P160</f>
        <v>171132.77000000002</v>
      </c>
    </row>
    <row r="23" spans="2:10" ht="30" customHeight="1">
      <c r="B23" s="27"/>
      <c r="C23" s="27"/>
      <c r="D23" s="27"/>
      <c r="E23" s="27"/>
      <c r="F23" s="27"/>
      <c r="G23" s="27"/>
      <c r="H23" s="27"/>
      <c r="I23" s="27"/>
      <c r="J23" s="27"/>
    </row>
    <row r="24" spans="2:10" ht="30" customHeight="1">
      <c r="B24" s="27"/>
      <c r="C24" s="27"/>
      <c r="D24" s="27"/>
      <c r="E24" s="27"/>
      <c r="F24" s="27"/>
      <c r="G24" s="27"/>
      <c r="H24" s="27"/>
      <c r="I24" s="27"/>
      <c r="J24" s="27"/>
    </row>
    <row r="25" spans="2:10" ht="30" customHeight="1">
      <c r="B25" s="28"/>
      <c r="C25" s="29"/>
      <c r="D25" s="29"/>
      <c r="E25" s="29"/>
      <c r="F25" s="358"/>
      <c r="G25" s="358"/>
      <c r="H25" s="358"/>
      <c r="I25" s="358"/>
      <c r="J25" s="30"/>
    </row>
    <row r="26" spans="2:10" ht="30" customHeight="1">
      <c r="B26" s="359" t="s">
        <v>16</v>
      </c>
      <c r="C26" s="359"/>
      <c r="D26" s="359"/>
      <c r="E26" s="359"/>
      <c r="F26" s="326" t="str">
        <f>MDC!E165</f>
        <v>ENGº GIOVANNI PETRUCCI</v>
      </c>
      <c r="G26" s="326"/>
      <c r="H26" s="326"/>
      <c r="I26" s="326"/>
      <c r="J26" s="30"/>
    </row>
    <row r="27" spans="2:10" ht="30" customHeight="1">
      <c r="F27" s="327" t="str">
        <f>MDC!E166</f>
        <v>CREA -  MG 255737</v>
      </c>
      <c r="G27" s="327"/>
      <c r="H27" s="327"/>
      <c r="I27" s="327"/>
    </row>
  </sheetData>
  <mergeCells count="26">
    <mergeCell ref="F25:I25"/>
    <mergeCell ref="F27:I27"/>
    <mergeCell ref="H21:I22"/>
    <mergeCell ref="B26:E26"/>
    <mergeCell ref="F26:I26"/>
    <mergeCell ref="B2:D2"/>
    <mergeCell ref="F2:H2"/>
    <mergeCell ref="B3:D5"/>
    <mergeCell ref="F3:H5"/>
    <mergeCell ref="J3:J5"/>
    <mergeCell ref="B13:B14"/>
    <mergeCell ref="C13:F14"/>
    <mergeCell ref="B7:C7"/>
    <mergeCell ref="B9:J9"/>
    <mergeCell ref="C10:F10"/>
    <mergeCell ref="B11:B12"/>
    <mergeCell ref="C11:F12"/>
    <mergeCell ref="D7:E7"/>
    <mergeCell ref="B15:B16"/>
    <mergeCell ref="C15:F16"/>
    <mergeCell ref="B17:B18"/>
    <mergeCell ref="C17:F18"/>
    <mergeCell ref="B21:B22"/>
    <mergeCell ref="C21:G22"/>
    <mergeCell ref="B19:B20"/>
    <mergeCell ref="C19:F20"/>
  </mergeCells>
  <pageMargins left="0.25" right="0.25" top="0.75" bottom="0.75" header="0.3" footer="0.3"/>
  <pageSetup paperSize="9" scale="75"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2"/>
  <dimension ref="B1:E12116"/>
  <sheetViews>
    <sheetView topLeftCell="B1022" zoomScale="96" zoomScaleNormal="96" workbookViewId="0">
      <selection activeCell="C1022" sqref="C1022"/>
    </sheetView>
  </sheetViews>
  <sheetFormatPr defaultRowHeight="50.1" customHeight="1"/>
  <cols>
    <col min="2" max="2" width="25" style="80" bestFit="1" customWidth="1"/>
    <col min="3" max="3" width="155.7109375" style="6" customWidth="1"/>
    <col min="4" max="4" width="9.28515625" bestFit="1" customWidth="1"/>
    <col min="5" max="5" width="19.85546875" style="41" bestFit="1" customWidth="1"/>
  </cols>
  <sheetData>
    <row r="1" spans="2:5" ht="50.1" customHeight="1" thickBot="1"/>
    <row r="2" spans="2:5" ht="50.1" customHeight="1" thickTop="1">
      <c r="B2" s="81" t="s">
        <v>28</v>
      </c>
      <c r="C2" s="8" t="s">
        <v>4017</v>
      </c>
      <c r="D2" s="7" t="s">
        <v>29</v>
      </c>
      <c r="E2" s="75" t="s">
        <v>30</v>
      </c>
    </row>
    <row r="3" spans="2:5" ht="50.1" customHeight="1">
      <c r="B3" s="79" t="s">
        <v>18878</v>
      </c>
      <c r="C3" s="76" t="s">
        <v>18879</v>
      </c>
      <c r="D3" s="76" t="s">
        <v>29</v>
      </c>
      <c r="E3" s="77" t="s">
        <v>18880</v>
      </c>
    </row>
    <row r="4" spans="2:5" ht="50.1" customHeight="1">
      <c r="B4" s="20">
        <v>13003</v>
      </c>
      <c r="C4" s="6" t="s">
        <v>21296</v>
      </c>
      <c r="D4" s="225" t="s">
        <v>3989</v>
      </c>
      <c r="E4" s="267">
        <v>2.92</v>
      </c>
    </row>
    <row r="5" spans="2:5" ht="50.1" customHeight="1">
      <c r="B5" s="20">
        <v>1363</v>
      </c>
      <c r="C5" s="6" t="s">
        <v>19383</v>
      </c>
      <c r="D5" s="225" t="s">
        <v>12985</v>
      </c>
      <c r="E5" s="267">
        <v>18.350000000000001</v>
      </c>
    </row>
    <row r="6" spans="2:5" ht="50.1" customHeight="1">
      <c r="B6" s="20">
        <v>1344</v>
      </c>
      <c r="C6" s="6" t="s">
        <v>19384</v>
      </c>
      <c r="D6" s="225" t="s">
        <v>12987</v>
      </c>
      <c r="E6" s="267">
        <v>42.17</v>
      </c>
    </row>
    <row r="7" spans="2:5" ht="50.1" customHeight="1">
      <c r="B7" s="20">
        <v>1342</v>
      </c>
      <c r="C7" s="6" t="s">
        <v>19385</v>
      </c>
      <c r="D7" s="225" t="s">
        <v>12987</v>
      </c>
      <c r="E7" s="267">
        <v>74.540000000000006</v>
      </c>
    </row>
    <row r="8" spans="2:5" ht="50.1" customHeight="1">
      <c r="B8" s="20">
        <v>1349</v>
      </c>
      <c r="C8" s="6" t="s">
        <v>19386</v>
      </c>
      <c r="D8" s="225" t="s">
        <v>12987</v>
      </c>
      <c r="E8" s="267">
        <v>106.31</v>
      </c>
    </row>
    <row r="9" spans="2:5" ht="50.1" customHeight="1">
      <c r="B9" s="20">
        <v>1350</v>
      </c>
      <c r="C9" s="6" t="s">
        <v>19387</v>
      </c>
      <c r="D9" s="225" t="s">
        <v>12987</v>
      </c>
      <c r="E9" s="267">
        <v>40.200000000000003</v>
      </c>
    </row>
    <row r="10" spans="2:5" ht="50.1" customHeight="1">
      <c r="B10" s="20">
        <v>1357</v>
      </c>
      <c r="C10" s="6" t="s">
        <v>19388</v>
      </c>
      <c r="D10" s="225" t="s">
        <v>12987</v>
      </c>
      <c r="E10" s="267">
        <v>51.21</v>
      </c>
    </row>
    <row r="11" spans="2:5" ht="50.1" customHeight="1">
      <c r="B11" s="20">
        <v>1359</v>
      </c>
      <c r="C11" s="6" t="s">
        <v>19389</v>
      </c>
      <c r="D11" s="225" t="s">
        <v>12987</v>
      </c>
      <c r="E11" s="267">
        <v>79.11</v>
      </c>
    </row>
    <row r="12" spans="2:5" ht="50.1" customHeight="1">
      <c r="B12" s="20">
        <v>1351</v>
      </c>
      <c r="C12" s="6" t="s">
        <v>19390</v>
      </c>
      <c r="D12" s="225" t="s">
        <v>12987</v>
      </c>
      <c r="E12" s="267">
        <v>25.49</v>
      </c>
    </row>
    <row r="13" spans="2:5" ht="50.1" customHeight="1">
      <c r="B13" s="20">
        <v>6</v>
      </c>
      <c r="C13" s="6" t="s">
        <v>21297</v>
      </c>
      <c r="D13" s="225" t="s">
        <v>3989</v>
      </c>
      <c r="E13" s="267">
        <v>4.1500000000000004</v>
      </c>
    </row>
    <row r="14" spans="2:5" ht="50.1" customHeight="1">
      <c r="B14" s="20">
        <v>2404</v>
      </c>
      <c r="C14" s="6" t="s">
        <v>14065</v>
      </c>
      <c r="D14" s="225" t="s">
        <v>12985</v>
      </c>
      <c r="E14" s="267">
        <v>90.5</v>
      </c>
    </row>
    <row r="15" spans="2:5" ht="50.1" customHeight="1">
      <c r="B15" s="20">
        <v>2418</v>
      </c>
      <c r="C15" s="6" t="s">
        <v>19391</v>
      </c>
      <c r="D15" s="225" t="s">
        <v>12987</v>
      </c>
      <c r="E15" s="267">
        <v>5.05</v>
      </c>
    </row>
    <row r="16" spans="2:5" ht="50.1" customHeight="1">
      <c r="B16" s="20">
        <v>2720</v>
      </c>
      <c r="C16" s="6" t="s">
        <v>14066</v>
      </c>
      <c r="D16" s="225" t="s">
        <v>12986</v>
      </c>
      <c r="E16" s="267">
        <v>138.09</v>
      </c>
    </row>
    <row r="17" spans="2:5" ht="50.1" customHeight="1">
      <c r="B17" s="20">
        <v>2719</v>
      </c>
      <c r="C17" s="6" t="s">
        <v>14067</v>
      </c>
      <c r="D17" s="225" t="s">
        <v>12986</v>
      </c>
      <c r="E17" s="267">
        <v>117</v>
      </c>
    </row>
    <row r="18" spans="2:5" ht="50.1" customHeight="1">
      <c r="B18" s="20">
        <v>6086</v>
      </c>
      <c r="C18" s="6" t="s">
        <v>19392</v>
      </c>
      <c r="D18" s="225" t="s">
        <v>3994</v>
      </c>
      <c r="E18" s="267">
        <v>74.180000000000007</v>
      </c>
    </row>
    <row r="19" spans="2:5" ht="50.1" customHeight="1">
      <c r="B19" s="20">
        <v>38968</v>
      </c>
      <c r="C19" s="6" t="s">
        <v>19393</v>
      </c>
      <c r="D19" s="225" t="s">
        <v>12985</v>
      </c>
      <c r="E19" s="267">
        <v>305.13</v>
      </c>
    </row>
    <row r="20" spans="2:5" ht="50.1" customHeight="1">
      <c r="B20" s="20">
        <v>3378</v>
      </c>
      <c r="C20" s="6" t="s">
        <v>14068</v>
      </c>
      <c r="D20" s="225" t="s">
        <v>12987</v>
      </c>
      <c r="E20" s="267">
        <v>50.97</v>
      </c>
    </row>
    <row r="21" spans="2:5" ht="50.1" customHeight="1">
      <c r="B21" s="20">
        <v>3380</v>
      </c>
      <c r="C21" s="6" t="s">
        <v>14069</v>
      </c>
      <c r="D21" s="225" t="s">
        <v>12987</v>
      </c>
      <c r="E21" s="267">
        <v>35.68</v>
      </c>
    </row>
    <row r="22" spans="2:5" ht="50.1" customHeight="1">
      <c r="B22" s="20">
        <v>3379</v>
      </c>
      <c r="C22" s="6" t="s">
        <v>14070</v>
      </c>
      <c r="D22" s="225" t="s">
        <v>12987</v>
      </c>
      <c r="E22" s="267">
        <v>34.44</v>
      </c>
    </row>
    <row r="23" spans="2:5" ht="50.1" customHeight="1">
      <c r="B23" s="20">
        <v>10561</v>
      </c>
      <c r="C23" s="6" t="s">
        <v>21298</v>
      </c>
      <c r="D23" s="225" t="s">
        <v>12989</v>
      </c>
      <c r="E23" s="267">
        <v>0.56000000000000005</v>
      </c>
    </row>
    <row r="24" spans="2:5" ht="50.1" customHeight="1">
      <c r="B24" s="20">
        <v>615</v>
      </c>
      <c r="C24" s="6" t="s">
        <v>19394</v>
      </c>
      <c r="D24" s="225" t="s">
        <v>12985</v>
      </c>
      <c r="E24" s="267">
        <v>360.78</v>
      </c>
    </row>
    <row r="25" spans="2:5" ht="50.1" customHeight="1">
      <c r="B25" s="20">
        <v>606</v>
      </c>
      <c r="C25" s="6" t="s">
        <v>19395</v>
      </c>
      <c r="D25" s="225" t="s">
        <v>12985</v>
      </c>
      <c r="E25" s="267">
        <v>566.75</v>
      </c>
    </row>
    <row r="26" spans="2:5" ht="50.1" customHeight="1">
      <c r="B26" s="20">
        <v>11193</v>
      </c>
      <c r="C26" s="6" t="s">
        <v>19396</v>
      </c>
      <c r="D26" s="225" t="s">
        <v>12985</v>
      </c>
      <c r="E26" s="267">
        <v>574.63</v>
      </c>
    </row>
    <row r="27" spans="2:5" ht="50.1" customHeight="1">
      <c r="B27" s="20">
        <v>11197</v>
      </c>
      <c r="C27" s="6" t="s">
        <v>19397</v>
      </c>
      <c r="D27" s="225" t="s">
        <v>12987</v>
      </c>
      <c r="E27" s="267">
        <v>786.96</v>
      </c>
    </row>
    <row r="28" spans="2:5" ht="50.1" customHeight="1">
      <c r="B28" s="20">
        <v>3346</v>
      </c>
      <c r="C28" s="6" t="s">
        <v>14071</v>
      </c>
      <c r="D28" s="225" t="s">
        <v>12986</v>
      </c>
      <c r="E28" s="267">
        <v>13.5</v>
      </c>
    </row>
    <row r="29" spans="2:5" ht="50.1" customHeight="1">
      <c r="B29" s="20">
        <v>3348</v>
      </c>
      <c r="C29" s="6" t="s">
        <v>14072</v>
      </c>
      <c r="D29" s="225" t="s">
        <v>12986</v>
      </c>
      <c r="E29" s="267">
        <v>16.149999999999999</v>
      </c>
    </row>
    <row r="30" spans="2:5" ht="50.1" customHeight="1">
      <c r="B30" s="20">
        <v>3345</v>
      </c>
      <c r="C30" s="6" t="s">
        <v>14073</v>
      </c>
      <c r="D30" s="225" t="s">
        <v>12986</v>
      </c>
      <c r="E30" s="267">
        <v>10.43</v>
      </c>
    </row>
    <row r="31" spans="2:5" ht="50.1" customHeight="1">
      <c r="B31" s="20">
        <v>39833</v>
      </c>
      <c r="C31" s="6" t="s">
        <v>14074</v>
      </c>
      <c r="D31" s="225" t="s">
        <v>12986</v>
      </c>
      <c r="E31" s="267">
        <v>22.12</v>
      </c>
    </row>
    <row r="32" spans="2:5" ht="50.1" customHeight="1">
      <c r="B32" s="20">
        <v>39834</v>
      </c>
      <c r="C32" s="6" t="s">
        <v>14075</v>
      </c>
      <c r="D32" s="225" t="s">
        <v>12986</v>
      </c>
      <c r="E32" s="267">
        <v>37.96</v>
      </c>
    </row>
    <row r="33" spans="2:5" ht="50.1" customHeight="1">
      <c r="B33" s="20">
        <v>39835</v>
      </c>
      <c r="C33" s="6" t="s">
        <v>14076</v>
      </c>
      <c r="D33" s="225" t="s">
        <v>12986</v>
      </c>
      <c r="E33" s="267">
        <v>46.28</v>
      </c>
    </row>
    <row r="34" spans="2:5" ht="50.1" customHeight="1">
      <c r="B34" s="20">
        <v>3779</v>
      </c>
      <c r="C34" s="6" t="s">
        <v>19398</v>
      </c>
      <c r="D34" s="225" t="s">
        <v>12988</v>
      </c>
      <c r="E34" s="267">
        <v>9.41</v>
      </c>
    </row>
    <row r="35" spans="2:5" ht="50.1" customHeight="1">
      <c r="B35" s="20">
        <v>13382</v>
      </c>
      <c r="C35" s="6" t="s">
        <v>14077</v>
      </c>
      <c r="D35" s="225" t="s">
        <v>12987</v>
      </c>
      <c r="E35" s="267">
        <v>246.35</v>
      </c>
    </row>
    <row r="36" spans="2:5" ht="50.1" customHeight="1">
      <c r="B36" s="20">
        <v>4051</v>
      </c>
      <c r="C36" s="6" t="s">
        <v>19399</v>
      </c>
      <c r="D36" s="225" t="s">
        <v>3990</v>
      </c>
      <c r="E36" s="267">
        <v>75.05</v>
      </c>
    </row>
    <row r="37" spans="2:5" ht="50.1" customHeight="1">
      <c r="B37" s="20">
        <v>4047</v>
      </c>
      <c r="C37" s="6" t="s">
        <v>19399</v>
      </c>
      <c r="D37" s="225" t="s">
        <v>3994</v>
      </c>
      <c r="E37" s="267">
        <v>15.01</v>
      </c>
    </row>
    <row r="38" spans="2:5" ht="50.1" customHeight="1">
      <c r="B38" s="20">
        <v>38397</v>
      </c>
      <c r="C38" s="6" t="s">
        <v>21299</v>
      </c>
      <c r="D38" s="225" t="s">
        <v>12989</v>
      </c>
      <c r="E38" s="267">
        <v>5.99</v>
      </c>
    </row>
    <row r="39" spans="2:5" ht="50.1" customHeight="1">
      <c r="B39" s="20">
        <v>7</v>
      </c>
      <c r="C39" s="6" t="s">
        <v>21300</v>
      </c>
      <c r="D39" s="225" t="s">
        <v>12989</v>
      </c>
      <c r="E39" s="267">
        <v>13.69</v>
      </c>
    </row>
    <row r="40" spans="2:5" ht="50.1" customHeight="1">
      <c r="B40" s="20">
        <v>4126</v>
      </c>
      <c r="C40" s="6" t="s">
        <v>14078</v>
      </c>
      <c r="D40" s="225" t="s">
        <v>12987</v>
      </c>
      <c r="E40" s="267">
        <v>201.23</v>
      </c>
    </row>
    <row r="41" spans="2:5" ht="50.1" customHeight="1">
      <c r="B41" s="20">
        <v>7347</v>
      </c>
      <c r="C41" s="6" t="s">
        <v>19400</v>
      </c>
      <c r="D41" s="225" t="s">
        <v>3994</v>
      </c>
      <c r="E41" s="267">
        <v>45.57</v>
      </c>
    </row>
    <row r="42" spans="2:5" ht="50.1" customHeight="1">
      <c r="B42" s="20">
        <v>7345</v>
      </c>
      <c r="C42" s="6" t="s">
        <v>19401</v>
      </c>
      <c r="D42" s="225" t="s">
        <v>3989</v>
      </c>
      <c r="E42" s="267">
        <v>16.399999999999999</v>
      </c>
    </row>
    <row r="43" spans="2:5" ht="50.1" customHeight="1">
      <c r="B43" s="20">
        <v>7344</v>
      </c>
      <c r="C43" s="6" t="s">
        <v>19401</v>
      </c>
      <c r="D43" s="225" t="s">
        <v>3994</v>
      </c>
      <c r="E43" s="267">
        <v>59.04</v>
      </c>
    </row>
    <row r="44" spans="2:5" ht="50.1" customHeight="1">
      <c r="B44" s="20">
        <v>40514</v>
      </c>
      <c r="C44" s="6" t="s">
        <v>19402</v>
      </c>
      <c r="D44" s="225" t="s">
        <v>3989</v>
      </c>
      <c r="E44" s="267">
        <v>28.26</v>
      </c>
    </row>
    <row r="45" spans="2:5" ht="50.1" customHeight="1">
      <c r="B45" s="20">
        <v>11199</v>
      </c>
      <c r="C45" s="6" t="s">
        <v>19403</v>
      </c>
      <c r="D45" s="225" t="s">
        <v>12987</v>
      </c>
      <c r="E45" s="267">
        <v>813.23</v>
      </c>
    </row>
    <row r="46" spans="2:5" ht="50.1" customHeight="1">
      <c r="B46" s="20">
        <v>4053</v>
      </c>
      <c r="C46" s="6" t="s">
        <v>19404</v>
      </c>
      <c r="D46" s="225" t="s">
        <v>3994</v>
      </c>
      <c r="E46" s="267">
        <v>57.18</v>
      </c>
    </row>
    <row r="47" spans="2:5" ht="50.1" customHeight="1">
      <c r="B47" s="20">
        <v>4056</v>
      </c>
      <c r="C47" s="6" t="s">
        <v>19405</v>
      </c>
      <c r="D47" s="225" t="s">
        <v>3994</v>
      </c>
      <c r="E47" s="267">
        <v>30.07</v>
      </c>
    </row>
    <row r="48" spans="2:5" ht="50.1" customHeight="1">
      <c r="B48" s="20">
        <v>16</v>
      </c>
      <c r="C48" s="6" t="s">
        <v>21301</v>
      </c>
      <c r="D48" s="225" t="s">
        <v>12989</v>
      </c>
      <c r="E48" s="267">
        <v>8.24</v>
      </c>
    </row>
    <row r="49" spans="2:5" ht="50.1" customHeight="1">
      <c r="B49" s="20">
        <v>21136</v>
      </c>
      <c r="C49" s="6" t="s">
        <v>14079</v>
      </c>
      <c r="D49" s="225" t="s">
        <v>12988</v>
      </c>
      <c r="E49" s="267">
        <v>12.92</v>
      </c>
    </row>
    <row r="50" spans="2:5" ht="50.1" customHeight="1">
      <c r="B50" s="20">
        <v>21128</v>
      </c>
      <c r="C50" s="6" t="s">
        <v>14080</v>
      </c>
      <c r="D50" s="225" t="s">
        <v>12988</v>
      </c>
      <c r="E50" s="267">
        <v>10</v>
      </c>
    </row>
    <row r="51" spans="2:5" ht="50.1" customHeight="1">
      <c r="B51" s="20">
        <v>21130</v>
      </c>
      <c r="C51" s="6" t="s">
        <v>14081</v>
      </c>
      <c r="D51" s="225" t="s">
        <v>12988</v>
      </c>
      <c r="E51" s="267">
        <v>25.25</v>
      </c>
    </row>
    <row r="52" spans="2:5" ht="50.1" customHeight="1">
      <c r="B52" s="20">
        <v>21135</v>
      </c>
      <c r="C52" s="6" t="s">
        <v>14082</v>
      </c>
      <c r="D52" s="225" t="s">
        <v>12988</v>
      </c>
      <c r="E52" s="267">
        <v>24.86</v>
      </c>
    </row>
    <row r="53" spans="2:5" ht="50.1" customHeight="1">
      <c r="B53" s="20">
        <v>38605</v>
      </c>
      <c r="C53" s="6" t="s">
        <v>14083</v>
      </c>
      <c r="D53" s="225" t="s">
        <v>12987</v>
      </c>
      <c r="E53" s="267">
        <v>60.39</v>
      </c>
    </row>
    <row r="54" spans="2:5" ht="50.1" customHeight="1">
      <c r="B54" s="20">
        <v>11270</v>
      </c>
      <c r="C54" s="6" t="s">
        <v>14084</v>
      </c>
      <c r="D54" s="225" t="s">
        <v>12987</v>
      </c>
      <c r="E54" s="267">
        <v>2.52</v>
      </c>
    </row>
    <row r="55" spans="2:5" ht="50.1" customHeight="1">
      <c r="B55" s="20">
        <v>412</v>
      </c>
      <c r="C55" s="6" t="s">
        <v>14085</v>
      </c>
      <c r="D55" s="225" t="s">
        <v>12987</v>
      </c>
      <c r="E55" s="267">
        <v>0.77</v>
      </c>
    </row>
    <row r="56" spans="2:5" ht="50.1" customHeight="1">
      <c r="B56" s="20">
        <v>414</v>
      </c>
      <c r="C56" s="6" t="s">
        <v>14086</v>
      </c>
      <c r="D56" s="225" t="s">
        <v>12987</v>
      </c>
      <c r="E56" s="267">
        <v>0.04</v>
      </c>
    </row>
    <row r="57" spans="2:5" ht="50.1" customHeight="1">
      <c r="B57" s="20">
        <v>410</v>
      </c>
      <c r="C57" s="6" t="s">
        <v>14087</v>
      </c>
      <c r="D57" s="225" t="s">
        <v>12987</v>
      </c>
      <c r="E57" s="267">
        <v>0.11</v>
      </c>
    </row>
    <row r="58" spans="2:5" ht="50.1" customHeight="1">
      <c r="B58" s="20">
        <v>411</v>
      </c>
      <c r="C58" s="6" t="s">
        <v>14088</v>
      </c>
      <c r="D58" s="225" t="s">
        <v>12987</v>
      </c>
      <c r="E58" s="267">
        <v>0.15</v>
      </c>
    </row>
    <row r="59" spans="2:5" ht="50.1" customHeight="1">
      <c r="B59" s="20">
        <v>408</v>
      </c>
      <c r="C59" s="6" t="s">
        <v>14089</v>
      </c>
      <c r="D59" s="225" t="s">
        <v>12987</v>
      </c>
      <c r="E59" s="267">
        <v>0.74</v>
      </c>
    </row>
    <row r="60" spans="2:5" ht="50.1" customHeight="1">
      <c r="B60" s="20">
        <v>39131</v>
      </c>
      <c r="C60" s="6" t="s">
        <v>14090</v>
      </c>
      <c r="D60" s="225" t="s">
        <v>12987</v>
      </c>
      <c r="E60" s="267">
        <v>1.1200000000000001</v>
      </c>
    </row>
    <row r="61" spans="2:5" ht="50.1" customHeight="1">
      <c r="B61" s="20">
        <v>394</v>
      </c>
      <c r="C61" s="6" t="s">
        <v>14091</v>
      </c>
      <c r="D61" s="225" t="s">
        <v>12987</v>
      </c>
      <c r="E61" s="267">
        <v>1.1299999999999999</v>
      </c>
    </row>
    <row r="62" spans="2:5" ht="50.1" customHeight="1">
      <c r="B62" s="20">
        <v>39130</v>
      </c>
      <c r="C62" s="6" t="s">
        <v>14092</v>
      </c>
      <c r="D62" s="225" t="s">
        <v>12987</v>
      </c>
      <c r="E62" s="267">
        <v>1.02</v>
      </c>
    </row>
    <row r="63" spans="2:5" ht="50.1" customHeight="1">
      <c r="B63" s="20">
        <v>395</v>
      </c>
      <c r="C63" s="6" t="s">
        <v>14093</v>
      </c>
      <c r="D63" s="225" t="s">
        <v>12987</v>
      </c>
      <c r="E63" s="267">
        <v>1.0900000000000001</v>
      </c>
    </row>
    <row r="64" spans="2:5" ht="50.1" customHeight="1">
      <c r="B64" s="20">
        <v>39127</v>
      </c>
      <c r="C64" s="6" t="s">
        <v>14094</v>
      </c>
      <c r="D64" s="225" t="s">
        <v>12987</v>
      </c>
      <c r="E64" s="267">
        <v>0.54</v>
      </c>
    </row>
    <row r="65" spans="2:5" ht="50.1" customHeight="1">
      <c r="B65" s="20">
        <v>392</v>
      </c>
      <c r="C65" s="6" t="s">
        <v>14095</v>
      </c>
      <c r="D65" s="225" t="s">
        <v>12987</v>
      </c>
      <c r="E65" s="267">
        <v>0.55000000000000004</v>
      </c>
    </row>
    <row r="66" spans="2:5" ht="50.1" customHeight="1">
      <c r="B66" s="20">
        <v>39129</v>
      </c>
      <c r="C66" s="6" t="s">
        <v>14096</v>
      </c>
      <c r="D66" s="225" t="s">
        <v>12987</v>
      </c>
      <c r="E66" s="267">
        <v>0.63</v>
      </c>
    </row>
    <row r="67" spans="2:5" ht="50.1" customHeight="1">
      <c r="B67" s="20">
        <v>393</v>
      </c>
      <c r="C67" s="6" t="s">
        <v>14097</v>
      </c>
      <c r="D67" s="225" t="s">
        <v>12987</v>
      </c>
      <c r="E67" s="267">
        <v>0.66</v>
      </c>
    </row>
    <row r="68" spans="2:5" ht="50.1" customHeight="1">
      <c r="B68" s="20">
        <v>39133</v>
      </c>
      <c r="C68" s="6" t="s">
        <v>14098</v>
      </c>
      <c r="D68" s="225" t="s">
        <v>12987</v>
      </c>
      <c r="E68" s="267">
        <v>1.47</v>
      </c>
    </row>
    <row r="69" spans="2:5" ht="50.1" customHeight="1">
      <c r="B69" s="20">
        <v>397</v>
      </c>
      <c r="C69" s="6" t="s">
        <v>14099</v>
      </c>
      <c r="D69" s="225" t="s">
        <v>12987</v>
      </c>
      <c r="E69" s="267">
        <v>1.62</v>
      </c>
    </row>
    <row r="70" spans="2:5" ht="50.1" customHeight="1">
      <c r="B70" s="20">
        <v>39132</v>
      </c>
      <c r="C70" s="6" t="s">
        <v>14100</v>
      </c>
      <c r="D70" s="225" t="s">
        <v>12987</v>
      </c>
      <c r="E70" s="267">
        <v>1.17</v>
      </c>
    </row>
    <row r="71" spans="2:5" ht="50.1" customHeight="1">
      <c r="B71" s="20">
        <v>396</v>
      </c>
      <c r="C71" s="6" t="s">
        <v>14101</v>
      </c>
      <c r="D71" s="225" t="s">
        <v>12987</v>
      </c>
      <c r="E71" s="267">
        <v>1.26</v>
      </c>
    </row>
    <row r="72" spans="2:5" ht="50.1" customHeight="1">
      <c r="B72" s="20">
        <v>39135</v>
      </c>
      <c r="C72" s="6" t="s">
        <v>14102</v>
      </c>
      <c r="D72" s="225" t="s">
        <v>12987</v>
      </c>
      <c r="E72" s="267">
        <v>2.35</v>
      </c>
    </row>
    <row r="73" spans="2:5" ht="50.1" customHeight="1">
      <c r="B73" s="20">
        <v>39128</v>
      </c>
      <c r="C73" s="6" t="s">
        <v>14103</v>
      </c>
      <c r="D73" s="225" t="s">
        <v>12987</v>
      </c>
      <c r="E73" s="267">
        <v>0.57999999999999996</v>
      </c>
    </row>
    <row r="74" spans="2:5" ht="50.1" customHeight="1">
      <c r="B74" s="20">
        <v>400</v>
      </c>
      <c r="C74" s="6" t="s">
        <v>14104</v>
      </c>
      <c r="D74" s="225" t="s">
        <v>12987</v>
      </c>
      <c r="E74" s="267">
        <v>0.56999999999999995</v>
      </c>
    </row>
    <row r="75" spans="2:5" ht="50.1" customHeight="1">
      <c r="B75" s="20">
        <v>39125</v>
      </c>
      <c r="C75" s="6" t="s">
        <v>14105</v>
      </c>
      <c r="D75" s="225" t="s">
        <v>12987</v>
      </c>
      <c r="E75" s="267">
        <v>0.57999999999999996</v>
      </c>
    </row>
    <row r="76" spans="2:5" ht="50.1" customHeight="1">
      <c r="B76" s="20">
        <v>39134</v>
      </c>
      <c r="C76" s="6" t="s">
        <v>14106</v>
      </c>
      <c r="D76" s="225" t="s">
        <v>12987</v>
      </c>
      <c r="E76" s="267">
        <v>1.96</v>
      </c>
    </row>
    <row r="77" spans="2:5" ht="50.1" customHeight="1">
      <c r="B77" s="20">
        <v>398</v>
      </c>
      <c r="C77" s="6" t="s">
        <v>14107</v>
      </c>
      <c r="D77" s="225" t="s">
        <v>12987</v>
      </c>
      <c r="E77" s="267">
        <v>1.81</v>
      </c>
    </row>
    <row r="78" spans="2:5" ht="50.1" customHeight="1">
      <c r="B78" s="20">
        <v>39126</v>
      </c>
      <c r="C78" s="6" t="s">
        <v>14108</v>
      </c>
      <c r="D78" s="225" t="s">
        <v>12987</v>
      </c>
      <c r="E78" s="267">
        <v>2.65</v>
      </c>
    </row>
    <row r="79" spans="2:5" ht="50.1" customHeight="1">
      <c r="B79" s="20">
        <v>399</v>
      </c>
      <c r="C79" s="6" t="s">
        <v>14109</v>
      </c>
      <c r="D79" s="225" t="s">
        <v>12987</v>
      </c>
      <c r="E79" s="267">
        <v>2.33</v>
      </c>
    </row>
    <row r="80" spans="2:5" ht="50.1" customHeight="1">
      <c r="B80" s="20">
        <v>39158</v>
      </c>
      <c r="C80" s="6" t="s">
        <v>14110</v>
      </c>
      <c r="D80" s="225" t="s">
        <v>12987</v>
      </c>
      <c r="E80" s="267">
        <v>6.27</v>
      </c>
    </row>
    <row r="81" spans="2:5" ht="50.1" customHeight="1">
      <c r="B81" s="20">
        <v>39141</v>
      </c>
      <c r="C81" s="6" t="s">
        <v>14111</v>
      </c>
      <c r="D81" s="225" t="s">
        <v>12987</v>
      </c>
      <c r="E81" s="267">
        <v>0.45</v>
      </c>
    </row>
    <row r="82" spans="2:5" ht="50.1" customHeight="1">
      <c r="B82" s="20">
        <v>39140</v>
      </c>
      <c r="C82" s="6" t="s">
        <v>14112</v>
      </c>
      <c r="D82" s="225" t="s">
        <v>12987</v>
      </c>
      <c r="E82" s="267">
        <v>0.41</v>
      </c>
    </row>
    <row r="83" spans="2:5" ht="50.1" customHeight="1">
      <c r="B83" s="20">
        <v>39137</v>
      </c>
      <c r="C83" s="6" t="s">
        <v>14113</v>
      </c>
      <c r="D83" s="225" t="s">
        <v>12987</v>
      </c>
      <c r="E83" s="267">
        <v>0.23</v>
      </c>
    </row>
    <row r="84" spans="2:5" ht="50.1" customHeight="1">
      <c r="B84" s="20">
        <v>39139</v>
      </c>
      <c r="C84" s="6" t="s">
        <v>14114</v>
      </c>
      <c r="D84" s="225" t="s">
        <v>12987</v>
      </c>
      <c r="E84" s="267">
        <v>0.34</v>
      </c>
    </row>
    <row r="85" spans="2:5" ht="50.1" customHeight="1">
      <c r="B85" s="20">
        <v>39143</v>
      </c>
      <c r="C85" s="6" t="s">
        <v>14115</v>
      </c>
      <c r="D85" s="225" t="s">
        <v>12987</v>
      </c>
      <c r="E85" s="267">
        <v>0.94</v>
      </c>
    </row>
    <row r="86" spans="2:5" ht="50.1" customHeight="1">
      <c r="B86" s="20">
        <v>39142</v>
      </c>
      <c r="C86" s="6" t="s">
        <v>14116</v>
      </c>
      <c r="D86" s="225" t="s">
        <v>12987</v>
      </c>
      <c r="E86" s="267">
        <v>0.67</v>
      </c>
    </row>
    <row r="87" spans="2:5" ht="50.1" customHeight="1">
      <c r="B87" s="20">
        <v>39138</v>
      </c>
      <c r="C87" s="6" t="s">
        <v>14117</v>
      </c>
      <c r="D87" s="225" t="s">
        <v>12987</v>
      </c>
      <c r="E87" s="267">
        <v>0.25</v>
      </c>
    </row>
    <row r="88" spans="2:5" ht="50.1" customHeight="1">
      <c r="B88" s="20">
        <v>39136</v>
      </c>
      <c r="C88" s="6" t="s">
        <v>14118</v>
      </c>
      <c r="D88" s="225" t="s">
        <v>12987</v>
      </c>
      <c r="E88" s="267">
        <v>0.16</v>
      </c>
    </row>
    <row r="89" spans="2:5" ht="50.1" customHeight="1">
      <c r="B89" s="20">
        <v>39144</v>
      </c>
      <c r="C89" s="6" t="s">
        <v>14119</v>
      </c>
      <c r="D89" s="225" t="s">
        <v>12987</v>
      </c>
      <c r="E89" s="267">
        <v>1.0900000000000001</v>
      </c>
    </row>
    <row r="90" spans="2:5" ht="50.1" customHeight="1">
      <c r="B90" s="20">
        <v>39145</v>
      </c>
      <c r="C90" s="6" t="s">
        <v>14120</v>
      </c>
      <c r="D90" s="225" t="s">
        <v>12987</v>
      </c>
      <c r="E90" s="267">
        <v>1.8</v>
      </c>
    </row>
    <row r="91" spans="2:5" ht="50.1" customHeight="1">
      <c r="B91" s="20">
        <v>12615</v>
      </c>
      <c r="C91" s="6" t="s">
        <v>14121</v>
      </c>
      <c r="D91" s="225" t="s">
        <v>12987</v>
      </c>
      <c r="E91" s="267">
        <v>3.82</v>
      </c>
    </row>
    <row r="92" spans="2:5" ht="50.1" customHeight="1">
      <c r="B92" s="20">
        <v>11927</v>
      </c>
      <c r="C92" s="6" t="s">
        <v>14122</v>
      </c>
      <c r="D92" s="225" t="s">
        <v>12987</v>
      </c>
      <c r="E92" s="267">
        <v>7.52</v>
      </c>
    </row>
    <row r="93" spans="2:5" ht="50.1" customHeight="1">
      <c r="B93" s="20">
        <v>11928</v>
      </c>
      <c r="C93" s="6" t="s">
        <v>14123</v>
      </c>
      <c r="D93" s="225" t="s">
        <v>12987</v>
      </c>
      <c r="E93" s="267">
        <v>8.61</v>
      </c>
    </row>
    <row r="94" spans="2:5" ht="50.1" customHeight="1">
      <c r="B94" s="20">
        <v>11929</v>
      </c>
      <c r="C94" s="6" t="s">
        <v>14124</v>
      </c>
      <c r="D94" s="225" t="s">
        <v>12987</v>
      </c>
      <c r="E94" s="267">
        <v>13.33</v>
      </c>
    </row>
    <row r="95" spans="2:5" ht="50.1" customHeight="1">
      <c r="B95" s="20">
        <v>36801</v>
      </c>
      <c r="C95" s="6" t="s">
        <v>14125</v>
      </c>
      <c r="D95" s="225" t="s">
        <v>12987</v>
      </c>
      <c r="E95" s="267">
        <v>20.52</v>
      </c>
    </row>
    <row r="96" spans="2:5" ht="50.1" customHeight="1">
      <c r="B96" s="20">
        <v>36246</v>
      </c>
      <c r="C96" s="6" t="s">
        <v>14126</v>
      </c>
      <c r="D96" s="225" t="s">
        <v>12988</v>
      </c>
      <c r="E96" s="267">
        <v>3.59</v>
      </c>
    </row>
    <row r="97" spans="2:5" ht="50.1" customHeight="1">
      <c r="B97" s="20">
        <v>37600</v>
      </c>
      <c r="C97" s="6" t="s">
        <v>14127</v>
      </c>
      <c r="D97" s="225" t="s">
        <v>12987</v>
      </c>
      <c r="E97" s="267">
        <v>62.83</v>
      </c>
    </row>
    <row r="98" spans="2:5" ht="50.1" customHeight="1">
      <c r="B98" s="20">
        <v>37599</v>
      </c>
      <c r="C98" s="6" t="s">
        <v>14128</v>
      </c>
      <c r="D98" s="225" t="s">
        <v>12987</v>
      </c>
      <c r="E98" s="267">
        <v>58.48</v>
      </c>
    </row>
    <row r="99" spans="2:5" ht="50.1" customHeight="1">
      <c r="B99" s="20">
        <v>1</v>
      </c>
      <c r="C99" s="6" t="s">
        <v>14129</v>
      </c>
      <c r="D99" s="225" t="s">
        <v>12989</v>
      </c>
      <c r="E99" s="267">
        <v>74.41</v>
      </c>
    </row>
    <row r="100" spans="2:5" ht="50.1" customHeight="1">
      <c r="B100" s="20">
        <v>3</v>
      </c>
      <c r="C100" s="6" t="s">
        <v>14130</v>
      </c>
      <c r="D100" s="225" t="s">
        <v>3989</v>
      </c>
      <c r="E100" s="267">
        <v>5.92</v>
      </c>
    </row>
    <row r="101" spans="2:5" ht="50.1" customHeight="1">
      <c r="B101" s="20">
        <v>43054</v>
      </c>
      <c r="C101" s="6" t="s">
        <v>19406</v>
      </c>
      <c r="D101" s="225" t="s">
        <v>12989</v>
      </c>
      <c r="E101" s="267">
        <v>9.5500000000000007</v>
      </c>
    </row>
    <row r="102" spans="2:5" ht="50.1" customHeight="1">
      <c r="B102" s="20">
        <v>42402</v>
      </c>
      <c r="C102" s="6" t="s">
        <v>19639</v>
      </c>
      <c r="D102" s="225" t="s">
        <v>12989</v>
      </c>
      <c r="E102" s="267">
        <v>9.1300000000000008</v>
      </c>
    </row>
    <row r="103" spans="2:5" ht="50.1" customHeight="1">
      <c r="B103" s="20">
        <v>42403</v>
      </c>
      <c r="C103" s="6" t="s">
        <v>19407</v>
      </c>
      <c r="D103" s="225" t="s">
        <v>12989</v>
      </c>
      <c r="E103" s="267">
        <v>11.71</v>
      </c>
    </row>
    <row r="104" spans="2:5" ht="50.1" customHeight="1">
      <c r="B104" s="20">
        <v>42404</v>
      </c>
      <c r="C104" s="6" t="s">
        <v>19408</v>
      </c>
      <c r="D104" s="225" t="s">
        <v>12989</v>
      </c>
      <c r="E104" s="267">
        <v>11.64</v>
      </c>
    </row>
    <row r="105" spans="2:5" ht="50.1" customHeight="1">
      <c r="B105" s="20">
        <v>42405</v>
      </c>
      <c r="C105" s="6" t="s">
        <v>19409</v>
      </c>
      <c r="D105" s="225" t="s">
        <v>12989</v>
      </c>
      <c r="E105" s="267">
        <v>12.4</v>
      </c>
    </row>
    <row r="106" spans="2:5" ht="50.1" customHeight="1">
      <c r="B106" s="20">
        <v>34341</v>
      </c>
      <c r="C106" s="6" t="s">
        <v>14131</v>
      </c>
      <c r="D106" s="225" t="s">
        <v>12989</v>
      </c>
      <c r="E106" s="267">
        <v>10.76</v>
      </c>
    </row>
    <row r="107" spans="2:5" ht="50.1" customHeight="1">
      <c r="B107" s="20">
        <v>43053</v>
      </c>
      <c r="C107" s="6" t="s">
        <v>19410</v>
      </c>
      <c r="D107" s="225" t="s">
        <v>12989</v>
      </c>
      <c r="E107" s="267">
        <v>8.5299999999999994</v>
      </c>
    </row>
    <row r="108" spans="2:5" ht="50.1" customHeight="1">
      <c r="B108" s="20">
        <v>43058</v>
      </c>
      <c r="C108" s="6" t="s">
        <v>19411</v>
      </c>
      <c r="D108" s="225" t="s">
        <v>12989</v>
      </c>
      <c r="E108" s="267">
        <v>8.84</v>
      </c>
    </row>
    <row r="109" spans="2:5" ht="50.1" customHeight="1">
      <c r="B109" s="20">
        <v>34</v>
      </c>
      <c r="C109" s="6" t="s">
        <v>14132</v>
      </c>
      <c r="D109" s="225" t="s">
        <v>12989</v>
      </c>
      <c r="E109" s="267">
        <v>8.89</v>
      </c>
    </row>
    <row r="110" spans="2:5" ht="50.1" customHeight="1">
      <c r="B110" s="20">
        <v>43055</v>
      </c>
      <c r="C110" s="6" t="s">
        <v>19412</v>
      </c>
      <c r="D110" s="225" t="s">
        <v>12989</v>
      </c>
      <c r="E110" s="267">
        <v>7.7</v>
      </c>
    </row>
    <row r="111" spans="2:5" ht="50.1" customHeight="1">
      <c r="B111" s="20">
        <v>43056</v>
      </c>
      <c r="C111" s="6" t="s">
        <v>19413</v>
      </c>
      <c r="D111" s="225" t="s">
        <v>12989</v>
      </c>
      <c r="E111" s="267">
        <v>8.8800000000000008</v>
      </c>
    </row>
    <row r="112" spans="2:5" ht="50.1" customHeight="1">
      <c r="B112" s="20">
        <v>43057</v>
      </c>
      <c r="C112" s="6" t="s">
        <v>19414</v>
      </c>
      <c r="D112" s="225" t="s">
        <v>12989</v>
      </c>
      <c r="E112" s="267">
        <v>9.76</v>
      </c>
    </row>
    <row r="113" spans="2:5" ht="50.1" customHeight="1">
      <c r="B113" s="20">
        <v>34449</v>
      </c>
      <c r="C113" s="6" t="s">
        <v>14133</v>
      </c>
      <c r="D113" s="225" t="s">
        <v>12989</v>
      </c>
      <c r="E113" s="267">
        <v>10.43</v>
      </c>
    </row>
    <row r="114" spans="2:5" ht="50.1" customHeight="1">
      <c r="B114" s="20">
        <v>32</v>
      </c>
      <c r="C114" s="6" t="s">
        <v>14134</v>
      </c>
      <c r="D114" s="225" t="s">
        <v>12989</v>
      </c>
      <c r="E114" s="267">
        <v>9.3800000000000008</v>
      </c>
    </row>
    <row r="115" spans="2:5" ht="50.1" customHeight="1">
      <c r="B115" s="20">
        <v>33</v>
      </c>
      <c r="C115" s="6" t="s">
        <v>14135</v>
      </c>
      <c r="D115" s="225" t="s">
        <v>12989</v>
      </c>
      <c r="E115" s="267">
        <v>9.43</v>
      </c>
    </row>
    <row r="116" spans="2:5" ht="50.1" customHeight="1">
      <c r="B116" s="20">
        <v>43061</v>
      </c>
      <c r="C116" s="6" t="s">
        <v>19415</v>
      </c>
      <c r="D116" s="225" t="s">
        <v>12989</v>
      </c>
      <c r="E116" s="267">
        <v>8.81</v>
      </c>
    </row>
    <row r="117" spans="2:5" ht="50.1" customHeight="1">
      <c r="B117" s="20">
        <v>43059</v>
      </c>
      <c r="C117" s="6" t="s">
        <v>19416</v>
      </c>
      <c r="D117" s="225" t="s">
        <v>12989</v>
      </c>
      <c r="E117" s="267">
        <v>8.41</v>
      </c>
    </row>
    <row r="118" spans="2:5" ht="50.1" customHeight="1">
      <c r="B118" s="20">
        <v>43062</v>
      </c>
      <c r="C118" s="6" t="s">
        <v>19417</v>
      </c>
      <c r="D118" s="225" t="s">
        <v>12989</v>
      </c>
      <c r="E118" s="267">
        <v>9.32</v>
      </c>
    </row>
    <row r="119" spans="2:5" ht="50.1" customHeight="1">
      <c r="B119" s="20">
        <v>43060</v>
      </c>
      <c r="C119" s="6" t="s">
        <v>19418</v>
      </c>
      <c r="D119" s="225" t="s">
        <v>12989</v>
      </c>
      <c r="E119" s="267">
        <v>7.33</v>
      </c>
    </row>
    <row r="120" spans="2:5" ht="50.1" customHeight="1">
      <c r="B120" s="20">
        <v>20063</v>
      </c>
      <c r="C120" s="6" t="s">
        <v>14136</v>
      </c>
      <c r="D120" s="225" t="s">
        <v>12987</v>
      </c>
      <c r="E120" s="267">
        <v>3.8</v>
      </c>
    </row>
    <row r="121" spans="2:5" ht="50.1" customHeight="1">
      <c r="B121" s="20">
        <v>40410</v>
      </c>
      <c r="C121" s="6" t="s">
        <v>14137</v>
      </c>
      <c r="D121" s="225" t="s">
        <v>12987</v>
      </c>
      <c r="E121" s="267">
        <v>18.45</v>
      </c>
    </row>
    <row r="122" spans="2:5" ht="50.1" customHeight="1">
      <c r="B122" s="20">
        <v>40411</v>
      </c>
      <c r="C122" s="6" t="s">
        <v>14138</v>
      </c>
      <c r="D122" s="225" t="s">
        <v>12987</v>
      </c>
      <c r="E122" s="267">
        <v>20.02</v>
      </c>
    </row>
    <row r="123" spans="2:5" ht="50.1" customHeight="1">
      <c r="B123" s="20">
        <v>40412</v>
      </c>
      <c r="C123" s="6" t="s">
        <v>14139</v>
      </c>
      <c r="D123" s="225" t="s">
        <v>12987</v>
      </c>
      <c r="E123" s="267">
        <v>22.47</v>
      </c>
    </row>
    <row r="124" spans="2:5" ht="50.1" customHeight="1">
      <c r="B124" s="20">
        <v>38838</v>
      </c>
      <c r="C124" s="6" t="s">
        <v>14140</v>
      </c>
      <c r="D124" s="225" t="s">
        <v>12987</v>
      </c>
      <c r="E124" s="267">
        <v>9.57</v>
      </c>
    </row>
    <row r="125" spans="2:5" ht="50.1" customHeight="1">
      <c r="B125" s="20">
        <v>38839</v>
      </c>
      <c r="C125" s="6" t="s">
        <v>14141</v>
      </c>
      <c r="D125" s="225" t="s">
        <v>12987</v>
      </c>
      <c r="E125" s="267">
        <v>11.27</v>
      </c>
    </row>
    <row r="126" spans="2:5" ht="50.1" customHeight="1">
      <c r="B126" s="20">
        <v>55</v>
      </c>
      <c r="C126" s="6" t="s">
        <v>14142</v>
      </c>
      <c r="D126" s="225" t="s">
        <v>12987</v>
      </c>
      <c r="E126" s="267">
        <v>3.8</v>
      </c>
    </row>
    <row r="127" spans="2:5" ht="50.1" customHeight="1">
      <c r="B127" s="20">
        <v>61</v>
      </c>
      <c r="C127" s="6" t="s">
        <v>14143</v>
      </c>
      <c r="D127" s="225" t="s">
        <v>12987</v>
      </c>
      <c r="E127" s="267">
        <v>3.59</v>
      </c>
    </row>
    <row r="128" spans="2:5" ht="50.1" customHeight="1">
      <c r="B128" s="20">
        <v>62</v>
      </c>
      <c r="C128" s="6" t="s">
        <v>14144</v>
      </c>
      <c r="D128" s="225" t="s">
        <v>12987</v>
      </c>
      <c r="E128" s="267">
        <v>7.45</v>
      </c>
    </row>
    <row r="129" spans="2:5" ht="50.1" customHeight="1">
      <c r="B129" s="20">
        <v>77</v>
      </c>
      <c r="C129" s="6" t="s">
        <v>14145</v>
      </c>
      <c r="D129" s="225" t="s">
        <v>12987</v>
      </c>
      <c r="E129" s="267">
        <v>1.25</v>
      </c>
    </row>
    <row r="130" spans="2:5" ht="50.1" customHeight="1">
      <c r="B130" s="20">
        <v>76</v>
      </c>
      <c r="C130" s="6" t="s">
        <v>14146</v>
      </c>
      <c r="D130" s="225" t="s">
        <v>12987</v>
      </c>
      <c r="E130" s="267">
        <v>1.28</v>
      </c>
    </row>
    <row r="131" spans="2:5" ht="50.1" customHeight="1">
      <c r="B131" s="20">
        <v>67</v>
      </c>
      <c r="C131" s="6" t="s">
        <v>14147</v>
      </c>
      <c r="D131" s="225" t="s">
        <v>12987</v>
      </c>
      <c r="E131" s="267">
        <v>12.3</v>
      </c>
    </row>
    <row r="132" spans="2:5" ht="50.1" customHeight="1">
      <c r="B132" s="20">
        <v>71</v>
      </c>
      <c r="C132" s="6" t="s">
        <v>14148</v>
      </c>
      <c r="D132" s="225" t="s">
        <v>12987</v>
      </c>
      <c r="E132" s="267">
        <v>22.61</v>
      </c>
    </row>
    <row r="133" spans="2:5" ht="50.1" customHeight="1">
      <c r="B133" s="20">
        <v>73</v>
      </c>
      <c r="C133" s="6" t="s">
        <v>14149</v>
      </c>
      <c r="D133" s="225" t="s">
        <v>12987</v>
      </c>
      <c r="E133" s="267">
        <v>16.88</v>
      </c>
    </row>
    <row r="134" spans="2:5" ht="50.1" customHeight="1">
      <c r="B134" s="20">
        <v>103</v>
      </c>
      <c r="C134" s="6" t="s">
        <v>14150</v>
      </c>
      <c r="D134" s="225" t="s">
        <v>12987</v>
      </c>
      <c r="E134" s="267">
        <v>50.22</v>
      </c>
    </row>
    <row r="135" spans="2:5" ht="50.1" customHeight="1">
      <c r="B135" s="20">
        <v>107</v>
      </c>
      <c r="C135" s="6" t="s">
        <v>14151</v>
      </c>
      <c r="D135" s="225" t="s">
        <v>12987</v>
      </c>
      <c r="E135" s="267">
        <v>0.78</v>
      </c>
    </row>
    <row r="136" spans="2:5" ht="50.1" customHeight="1">
      <c r="B136" s="20">
        <v>65</v>
      </c>
      <c r="C136" s="6" t="s">
        <v>14152</v>
      </c>
      <c r="D136" s="225" t="s">
        <v>12987</v>
      </c>
      <c r="E136" s="267">
        <v>0.97</v>
      </c>
    </row>
    <row r="137" spans="2:5" ht="50.1" customHeight="1">
      <c r="B137" s="20">
        <v>108</v>
      </c>
      <c r="C137" s="6" t="s">
        <v>14153</v>
      </c>
      <c r="D137" s="225" t="s">
        <v>12987</v>
      </c>
      <c r="E137" s="267">
        <v>2</v>
      </c>
    </row>
    <row r="138" spans="2:5" ht="50.1" customHeight="1">
      <c r="B138" s="20">
        <v>110</v>
      </c>
      <c r="C138" s="6" t="s">
        <v>14154</v>
      </c>
      <c r="D138" s="225" t="s">
        <v>12987</v>
      </c>
      <c r="E138" s="267">
        <v>7.75</v>
      </c>
    </row>
    <row r="139" spans="2:5" ht="50.1" customHeight="1">
      <c r="B139" s="20">
        <v>109</v>
      </c>
      <c r="C139" s="6" t="s">
        <v>14155</v>
      </c>
      <c r="D139" s="225" t="s">
        <v>12987</v>
      </c>
      <c r="E139" s="267">
        <v>3.82</v>
      </c>
    </row>
    <row r="140" spans="2:5" ht="50.1" customHeight="1">
      <c r="B140" s="20">
        <v>111</v>
      </c>
      <c r="C140" s="6" t="s">
        <v>14156</v>
      </c>
      <c r="D140" s="225" t="s">
        <v>12987</v>
      </c>
      <c r="E140" s="267">
        <v>8.94</v>
      </c>
    </row>
    <row r="141" spans="2:5" ht="50.1" customHeight="1">
      <c r="B141" s="20">
        <v>112</v>
      </c>
      <c r="C141" s="6" t="s">
        <v>14157</v>
      </c>
      <c r="D141" s="225" t="s">
        <v>12987</v>
      </c>
      <c r="E141" s="267">
        <v>4.8600000000000003</v>
      </c>
    </row>
    <row r="142" spans="2:5" ht="50.1" customHeight="1">
      <c r="B142" s="20">
        <v>113</v>
      </c>
      <c r="C142" s="6" t="s">
        <v>14158</v>
      </c>
      <c r="D142" s="225" t="s">
        <v>12987</v>
      </c>
      <c r="E142" s="267">
        <v>13.21</v>
      </c>
    </row>
    <row r="143" spans="2:5" ht="50.1" customHeight="1">
      <c r="B143" s="20">
        <v>104</v>
      </c>
      <c r="C143" s="6" t="s">
        <v>14159</v>
      </c>
      <c r="D143" s="225" t="s">
        <v>12987</v>
      </c>
      <c r="E143" s="267">
        <v>19.21</v>
      </c>
    </row>
    <row r="144" spans="2:5" ht="50.1" customHeight="1">
      <c r="B144" s="20">
        <v>102</v>
      </c>
      <c r="C144" s="6" t="s">
        <v>14160</v>
      </c>
      <c r="D144" s="225" t="s">
        <v>12987</v>
      </c>
      <c r="E144" s="267">
        <v>31.54</v>
      </c>
    </row>
    <row r="145" spans="2:5" ht="50.1" customHeight="1">
      <c r="B145" s="20">
        <v>95</v>
      </c>
      <c r="C145" s="6" t="s">
        <v>14161</v>
      </c>
      <c r="D145" s="225" t="s">
        <v>12987</v>
      </c>
      <c r="E145" s="267">
        <v>10.68</v>
      </c>
    </row>
    <row r="146" spans="2:5" ht="50.1" customHeight="1">
      <c r="B146" s="20">
        <v>96</v>
      </c>
      <c r="C146" s="6" t="s">
        <v>14162</v>
      </c>
      <c r="D146" s="225" t="s">
        <v>12987</v>
      </c>
      <c r="E146" s="267">
        <v>12.28</v>
      </c>
    </row>
    <row r="147" spans="2:5" ht="50.1" customHeight="1">
      <c r="B147" s="20">
        <v>97</v>
      </c>
      <c r="C147" s="6" t="s">
        <v>14163</v>
      </c>
      <c r="D147" s="225" t="s">
        <v>12987</v>
      </c>
      <c r="E147" s="267">
        <v>15.94</v>
      </c>
    </row>
    <row r="148" spans="2:5" ht="50.1" customHeight="1">
      <c r="B148" s="20">
        <v>98</v>
      </c>
      <c r="C148" s="6" t="s">
        <v>14164</v>
      </c>
      <c r="D148" s="225" t="s">
        <v>12987</v>
      </c>
      <c r="E148" s="267">
        <v>21.49</v>
      </c>
    </row>
    <row r="149" spans="2:5" ht="50.1" customHeight="1">
      <c r="B149" s="20">
        <v>99</v>
      </c>
      <c r="C149" s="6" t="s">
        <v>14165</v>
      </c>
      <c r="D149" s="225" t="s">
        <v>12987</v>
      </c>
      <c r="E149" s="267">
        <v>26.06</v>
      </c>
    </row>
    <row r="150" spans="2:5" ht="50.1" customHeight="1">
      <c r="B150" s="20">
        <v>100</v>
      </c>
      <c r="C150" s="6" t="s">
        <v>14166</v>
      </c>
      <c r="D150" s="225" t="s">
        <v>12987</v>
      </c>
      <c r="E150" s="267">
        <v>36.36</v>
      </c>
    </row>
    <row r="151" spans="2:5" ht="50.1" customHeight="1">
      <c r="B151" s="20">
        <v>75</v>
      </c>
      <c r="C151" s="6" t="s">
        <v>14167</v>
      </c>
      <c r="D151" s="225" t="s">
        <v>12987</v>
      </c>
      <c r="E151" s="267">
        <v>378.92</v>
      </c>
    </row>
    <row r="152" spans="2:5" ht="50.1" customHeight="1">
      <c r="B152" s="20">
        <v>114</v>
      </c>
      <c r="C152" s="6" t="s">
        <v>14168</v>
      </c>
      <c r="D152" s="225" t="s">
        <v>12987</v>
      </c>
      <c r="E152" s="267">
        <v>13.81</v>
      </c>
    </row>
    <row r="153" spans="2:5" ht="50.1" customHeight="1">
      <c r="B153" s="20">
        <v>68</v>
      </c>
      <c r="C153" s="6" t="s">
        <v>14169</v>
      </c>
      <c r="D153" s="225" t="s">
        <v>12987</v>
      </c>
      <c r="E153" s="267">
        <v>21.11</v>
      </c>
    </row>
    <row r="154" spans="2:5" ht="50.1" customHeight="1">
      <c r="B154" s="20">
        <v>86</v>
      </c>
      <c r="C154" s="6" t="s">
        <v>14170</v>
      </c>
      <c r="D154" s="225" t="s">
        <v>12987</v>
      </c>
      <c r="E154" s="267">
        <v>39.25</v>
      </c>
    </row>
    <row r="155" spans="2:5" ht="50.1" customHeight="1">
      <c r="B155" s="20">
        <v>66</v>
      </c>
      <c r="C155" s="6" t="s">
        <v>14171</v>
      </c>
      <c r="D155" s="225" t="s">
        <v>12987</v>
      </c>
      <c r="E155" s="267">
        <v>39.39</v>
      </c>
    </row>
    <row r="156" spans="2:5" ht="50.1" customHeight="1">
      <c r="B156" s="20">
        <v>69</v>
      </c>
      <c r="C156" s="6" t="s">
        <v>14172</v>
      </c>
      <c r="D156" s="225" t="s">
        <v>12987</v>
      </c>
      <c r="E156" s="267">
        <v>60.21</v>
      </c>
    </row>
    <row r="157" spans="2:5" ht="50.1" customHeight="1">
      <c r="B157" s="20">
        <v>83</v>
      </c>
      <c r="C157" s="6" t="s">
        <v>14173</v>
      </c>
      <c r="D157" s="225" t="s">
        <v>12987</v>
      </c>
      <c r="E157" s="267">
        <v>192.3</v>
      </c>
    </row>
    <row r="158" spans="2:5" ht="50.1" customHeight="1">
      <c r="B158" s="20">
        <v>74</v>
      </c>
      <c r="C158" s="6" t="s">
        <v>14174</v>
      </c>
      <c r="D158" s="225" t="s">
        <v>12987</v>
      </c>
      <c r="E158" s="267">
        <v>268.47000000000003</v>
      </c>
    </row>
    <row r="159" spans="2:5" ht="50.1" customHeight="1">
      <c r="B159" s="20">
        <v>106</v>
      </c>
      <c r="C159" s="6" t="s">
        <v>14175</v>
      </c>
      <c r="D159" s="225" t="s">
        <v>12987</v>
      </c>
      <c r="E159" s="267">
        <v>407.85</v>
      </c>
    </row>
    <row r="160" spans="2:5" ht="50.1" customHeight="1">
      <c r="B160" s="20">
        <v>87</v>
      </c>
      <c r="C160" s="6" t="s">
        <v>14176</v>
      </c>
      <c r="D160" s="225" t="s">
        <v>12987</v>
      </c>
      <c r="E160" s="267">
        <v>19.39</v>
      </c>
    </row>
    <row r="161" spans="2:5" ht="50.1" customHeight="1">
      <c r="B161" s="20">
        <v>88</v>
      </c>
      <c r="C161" s="6" t="s">
        <v>14177</v>
      </c>
      <c r="D161" s="225" t="s">
        <v>12987</v>
      </c>
      <c r="E161" s="267">
        <v>21.63</v>
      </c>
    </row>
    <row r="162" spans="2:5" ht="50.1" customHeight="1">
      <c r="B162" s="20">
        <v>89</v>
      </c>
      <c r="C162" s="6" t="s">
        <v>14178</v>
      </c>
      <c r="D162" s="225" t="s">
        <v>12987</v>
      </c>
      <c r="E162" s="267">
        <v>31.99</v>
      </c>
    </row>
    <row r="163" spans="2:5" ht="50.1" customHeight="1">
      <c r="B163" s="20">
        <v>90</v>
      </c>
      <c r="C163" s="6" t="s">
        <v>14179</v>
      </c>
      <c r="D163" s="225" t="s">
        <v>12987</v>
      </c>
      <c r="E163" s="267">
        <v>36.65</v>
      </c>
    </row>
    <row r="164" spans="2:5" ht="50.1" customHeight="1">
      <c r="B164" s="20">
        <v>81</v>
      </c>
      <c r="C164" s="6" t="s">
        <v>14180</v>
      </c>
      <c r="D164" s="225" t="s">
        <v>12987</v>
      </c>
      <c r="E164" s="267">
        <v>62.69</v>
      </c>
    </row>
    <row r="165" spans="2:5" ht="50.1" customHeight="1">
      <c r="B165" s="20">
        <v>82</v>
      </c>
      <c r="C165" s="6" t="s">
        <v>14181</v>
      </c>
      <c r="D165" s="225" t="s">
        <v>12987</v>
      </c>
      <c r="E165" s="267">
        <v>243.35</v>
      </c>
    </row>
    <row r="166" spans="2:5" ht="50.1" customHeight="1">
      <c r="B166" s="20">
        <v>105</v>
      </c>
      <c r="C166" s="6" t="s">
        <v>14182</v>
      </c>
      <c r="D166" s="225" t="s">
        <v>12987</v>
      </c>
      <c r="E166" s="267">
        <v>284.91000000000003</v>
      </c>
    </row>
    <row r="167" spans="2:5" ht="50.1" customHeight="1">
      <c r="B167" s="20">
        <v>60</v>
      </c>
      <c r="C167" s="6" t="s">
        <v>14183</v>
      </c>
      <c r="D167" s="225" t="s">
        <v>12987</v>
      </c>
      <c r="E167" s="267">
        <v>4.93</v>
      </c>
    </row>
    <row r="168" spans="2:5" ht="50.1" customHeight="1">
      <c r="B168" s="20">
        <v>72</v>
      </c>
      <c r="C168" s="6" t="s">
        <v>14184</v>
      </c>
      <c r="D168" s="225" t="s">
        <v>12987</v>
      </c>
      <c r="E168" s="267">
        <v>38.32</v>
      </c>
    </row>
    <row r="169" spans="2:5" ht="50.1" customHeight="1">
      <c r="B169" s="20">
        <v>70</v>
      </c>
      <c r="C169" s="6" t="s">
        <v>14185</v>
      </c>
      <c r="D169" s="225" t="s">
        <v>12987</v>
      </c>
      <c r="E169" s="267">
        <v>32.049999999999997</v>
      </c>
    </row>
    <row r="170" spans="2:5" ht="50.1" customHeight="1">
      <c r="B170" s="20">
        <v>85</v>
      </c>
      <c r="C170" s="6" t="s">
        <v>14186</v>
      </c>
      <c r="D170" s="225" t="s">
        <v>12987</v>
      </c>
      <c r="E170" s="267">
        <v>46.51</v>
      </c>
    </row>
    <row r="171" spans="2:5" ht="50.1" customHeight="1">
      <c r="B171" s="20">
        <v>84</v>
      </c>
      <c r="C171" s="6" t="s">
        <v>14187</v>
      </c>
      <c r="D171" s="225" t="s">
        <v>12987</v>
      </c>
      <c r="E171" s="267">
        <v>0.54</v>
      </c>
    </row>
    <row r="172" spans="2:5" ht="50.1" customHeight="1">
      <c r="B172" s="20">
        <v>37997</v>
      </c>
      <c r="C172" s="6" t="s">
        <v>14188</v>
      </c>
      <c r="D172" s="225" t="s">
        <v>12987</v>
      </c>
      <c r="E172" s="267">
        <v>6.16</v>
      </c>
    </row>
    <row r="173" spans="2:5" ht="50.1" customHeight="1">
      <c r="B173" s="20">
        <v>37998</v>
      </c>
      <c r="C173" s="6" t="s">
        <v>14189</v>
      </c>
      <c r="D173" s="225" t="s">
        <v>12987</v>
      </c>
      <c r="E173" s="267">
        <v>6.39</v>
      </c>
    </row>
    <row r="174" spans="2:5" ht="50.1" customHeight="1">
      <c r="B174" s="20">
        <v>10899</v>
      </c>
      <c r="C174" s="6" t="s">
        <v>14190</v>
      </c>
      <c r="D174" s="225" t="s">
        <v>12987</v>
      </c>
      <c r="E174" s="267">
        <v>55.19</v>
      </c>
    </row>
    <row r="175" spans="2:5" ht="50.1" customHeight="1">
      <c r="B175" s="20">
        <v>10900</v>
      </c>
      <c r="C175" s="6" t="s">
        <v>14191</v>
      </c>
      <c r="D175" s="225" t="s">
        <v>12987</v>
      </c>
      <c r="E175" s="267">
        <v>43.19</v>
      </c>
    </row>
    <row r="176" spans="2:5" ht="50.1" customHeight="1">
      <c r="B176" s="20">
        <v>46</v>
      </c>
      <c r="C176" s="6" t="s">
        <v>14192</v>
      </c>
      <c r="D176" s="225" t="s">
        <v>12987</v>
      </c>
      <c r="E176" s="267">
        <v>41.49</v>
      </c>
    </row>
    <row r="177" spans="2:5" ht="50.1" customHeight="1">
      <c r="B177" s="20">
        <v>51</v>
      </c>
      <c r="C177" s="6" t="s">
        <v>14193</v>
      </c>
      <c r="D177" s="225" t="s">
        <v>12987</v>
      </c>
      <c r="E177" s="267">
        <v>114.46</v>
      </c>
    </row>
    <row r="178" spans="2:5" ht="50.1" customHeight="1">
      <c r="B178" s="20">
        <v>12863</v>
      </c>
      <c r="C178" s="6" t="s">
        <v>14194</v>
      </c>
      <c r="D178" s="225" t="s">
        <v>12987</v>
      </c>
      <c r="E178" s="267">
        <v>26.36</v>
      </c>
    </row>
    <row r="179" spans="2:5" ht="50.1" customHeight="1">
      <c r="B179" s="20">
        <v>50</v>
      </c>
      <c r="C179" s="6" t="s">
        <v>14195</v>
      </c>
      <c r="D179" s="225" t="s">
        <v>12987</v>
      </c>
      <c r="E179" s="267">
        <v>59.77</v>
      </c>
    </row>
    <row r="180" spans="2:5" ht="50.1" customHeight="1">
      <c r="B180" s="20">
        <v>47</v>
      </c>
      <c r="C180" s="6" t="s">
        <v>14196</v>
      </c>
      <c r="D180" s="225" t="s">
        <v>12987</v>
      </c>
      <c r="E180" s="267">
        <v>70.94</v>
      </c>
    </row>
    <row r="181" spans="2:5" ht="50.1" customHeight="1">
      <c r="B181" s="20">
        <v>48</v>
      </c>
      <c r="C181" s="6" t="s">
        <v>14197</v>
      </c>
      <c r="D181" s="225" t="s">
        <v>12987</v>
      </c>
      <c r="E181" s="267">
        <v>18.5</v>
      </c>
    </row>
    <row r="182" spans="2:5" ht="50.1" customHeight="1">
      <c r="B182" s="20">
        <v>52</v>
      </c>
      <c r="C182" s="6" t="s">
        <v>14198</v>
      </c>
      <c r="D182" s="225" t="s">
        <v>12987</v>
      </c>
      <c r="E182" s="267">
        <v>14.06</v>
      </c>
    </row>
    <row r="183" spans="2:5" ht="50.1" customHeight="1">
      <c r="B183" s="20">
        <v>43</v>
      </c>
      <c r="C183" s="6" t="s">
        <v>14199</v>
      </c>
      <c r="D183" s="225" t="s">
        <v>12987</v>
      </c>
      <c r="E183" s="267">
        <v>47.45</v>
      </c>
    </row>
    <row r="184" spans="2:5" ht="50.1" customHeight="1">
      <c r="B184" s="20">
        <v>4791</v>
      </c>
      <c r="C184" s="6" t="s">
        <v>14200</v>
      </c>
      <c r="D184" s="225" t="s">
        <v>12989</v>
      </c>
      <c r="E184" s="267">
        <v>25.4</v>
      </c>
    </row>
    <row r="185" spans="2:5" ht="50.1" customHeight="1">
      <c r="B185" s="20">
        <v>157</v>
      </c>
      <c r="C185" s="6" t="s">
        <v>14201</v>
      </c>
      <c r="D185" s="225" t="s">
        <v>12989</v>
      </c>
      <c r="E185" s="267">
        <v>84.92</v>
      </c>
    </row>
    <row r="186" spans="2:5" ht="50.1" customHeight="1">
      <c r="B186" s="20">
        <v>156</v>
      </c>
      <c r="C186" s="6" t="s">
        <v>14202</v>
      </c>
      <c r="D186" s="225" t="s">
        <v>12989</v>
      </c>
      <c r="E186" s="267">
        <v>30.24</v>
      </c>
    </row>
    <row r="187" spans="2:5" ht="50.1" customHeight="1">
      <c r="B187" s="20">
        <v>131</v>
      </c>
      <c r="C187" s="6" t="s">
        <v>14203</v>
      </c>
      <c r="D187" s="225" t="s">
        <v>12989</v>
      </c>
      <c r="E187" s="267">
        <v>25.86</v>
      </c>
    </row>
    <row r="188" spans="2:5" ht="50.1" customHeight="1">
      <c r="B188" s="20">
        <v>39719</v>
      </c>
      <c r="C188" s="6" t="s">
        <v>14204</v>
      </c>
      <c r="D188" s="225" t="s">
        <v>3989</v>
      </c>
      <c r="E188" s="267">
        <v>70.86</v>
      </c>
    </row>
    <row r="189" spans="2:5" ht="50.1" customHeight="1">
      <c r="B189" s="20">
        <v>21114</v>
      </c>
      <c r="C189" s="6" t="s">
        <v>14205</v>
      </c>
      <c r="D189" s="225" t="s">
        <v>12987</v>
      </c>
      <c r="E189" s="267">
        <v>15.18</v>
      </c>
    </row>
    <row r="190" spans="2:5" ht="50.1" customHeight="1">
      <c r="B190" s="20">
        <v>119</v>
      </c>
      <c r="C190" s="6" t="s">
        <v>14206</v>
      </c>
      <c r="D190" s="225" t="s">
        <v>12987</v>
      </c>
      <c r="E190" s="267">
        <v>5.99</v>
      </c>
    </row>
    <row r="191" spans="2:5" ht="50.1" customHeight="1">
      <c r="B191" s="20">
        <v>20080</v>
      </c>
      <c r="C191" s="6" t="s">
        <v>14207</v>
      </c>
      <c r="D191" s="225" t="s">
        <v>12987</v>
      </c>
      <c r="E191" s="267">
        <v>17.170000000000002</v>
      </c>
    </row>
    <row r="192" spans="2:5" ht="50.1" customHeight="1">
      <c r="B192" s="20">
        <v>122</v>
      </c>
      <c r="C192" s="6" t="s">
        <v>14208</v>
      </c>
      <c r="D192" s="225" t="s">
        <v>12987</v>
      </c>
      <c r="E192" s="267">
        <v>54.11</v>
      </c>
    </row>
    <row r="193" spans="2:5" ht="50.1" customHeight="1">
      <c r="B193" s="20">
        <v>3410</v>
      </c>
      <c r="C193" s="6" t="s">
        <v>14209</v>
      </c>
      <c r="D193" s="225" t="s">
        <v>12989</v>
      </c>
      <c r="E193" s="267">
        <v>14.71</v>
      </c>
    </row>
    <row r="194" spans="2:5" ht="50.1" customHeight="1">
      <c r="B194" s="20">
        <v>124</v>
      </c>
      <c r="C194" s="6" t="s">
        <v>19419</v>
      </c>
      <c r="D194" s="225" t="s">
        <v>3989</v>
      </c>
      <c r="E194" s="267">
        <v>9.9700000000000006</v>
      </c>
    </row>
    <row r="195" spans="2:5" ht="50.1" customHeight="1">
      <c r="B195" s="20">
        <v>7334</v>
      </c>
      <c r="C195" s="6" t="s">
        <v>14210</v>
      </c>
      <c r="D195" s="225" t="s">
        <v>3989</v>
      </c>
      <c r="E195" s="267">
        <v>9.89</v>
      </c>
    </row>
    <row r="196" spans="2:5" ht="50.1" customHeight="1">
      <c r="B196" s="20">
        <v>123</v>
      </c>
      <c r="C196" s="6" t="s">
        <v>19420</v>
      </c>
      <c r="D196" s="225" t="s">
        <v>3989</v>
      </c>
      <c r="E196" s="267">
        <v>4.08</v>
      </c>
    </row>
    <row r="197" spans="2:5" ht="50.1" customHeight="1">
      <c r="B197" s="20">
        <v>127</v>
      </c>
      <c r="C197" s="6" t="s">
        <v>19421</v>
      </c>
      <c r="D197" s="225" t="s">
        <v>3989</v>
      </c>
      <c r="E197" s="267">
        <v>9.74</v>
      </c>
    </row>
    <row r="198" spans="2:5" ht="50.1" customHeight="1">
      <c r="B198" s="20">
        <v>41373</v>
      </c>
      <c r="C198" s="6" t="s">
        <v>19422</v>
      </c>
      <c r="D198" s="225" t="s">
        <v>3989</v>
      </c>
      <c r="E198" s="267">
        <v>13.57</v>
      </c>
    </row>
    <row r="199" spans="2:5" ht="50.1" customHeight="1">
      <c r="B199" s="20">
        <v>133</v>
      </c>
      <c r="C199" s="6" t="s">
        <v>19423</v>
      </c>
      <c r="D199" s="225" t="s">
        <v>3989</v>
      </c>
      <c r="E199" s="267">
        <v>4.04</v>
      </c>
    </row>
    <row r="200" spans="2:5" ht="50.1" customHeight="1">
      <c r="B200" s="20">
        <v>43617</v>
      </c>
      <c r="C200" s="6" t="s">
        <v>19424</v>
      </c>
      <c r="D200" s="225" t="s">
        <v>3989</v>
      </c>
      <c r="E200" s="267">
        <v>4.5199999999999996</v>
      </c>
    </row>
    <row r="201" spans="2:5" ht="50.1" customHeight="1">
      <c r="B201" s="20">
        <v>132</v>
      </c>
      <c r="C201" s="6" t="s">
        <v>19425</v>
      </c>
      <c r="D201" s="225" t="s">
        <v>3989</v>
      </c>
      <c r="E201" s="267">
        <v>4.1900000000000004</v>
      </c>
    </row>
    <row r="202" spans="2:5" ht="50.1" customHeight="1">
      <c r="B202" s="20">
        <v>43618</v>
      </c>
      <c r="C202" s="6" t="s">
        <v>19426</v>
      </c>
      <c r="D202" s="225" t="s">
        <v>12989</v>
      </c>
      <c r="E202" s="267">
        <v>10.56</v>
      </c>
    </row>
    <row r="203" spans="2:5" ht="50.1" customHeight="1">
      <c r="B203" s="20">
        <v>37476</v>
      </c>
      <c r="C203" s="6" t="s">
        <v>21302</v>
      </c>
      <c r="D203" s="225" t="s">
        <v>12987</v>
      </c>
      <c r="E203" s="78">
        <v>2522.75</v>
      </c>
    </row>
    <row r="204" spans="2:5" ht="50.1" customHeight="1">
      <c r="B204" s="20">
        <v>37478</v>
      </c>
      <c r="C204" s="6" t="s">
        <v>21303</v>
      </c>
      <c r="D204" s="225" t="s">
        <v>12987</v>
      </c>
      <c r="E204" s="78">
        <v>3159.81</v>
      </c>
    </row>
    <row r="205" spans="2:5" ht="50.1" customHeight="1">
      <c r="B205" s="20">
        <v>37477</v>
      </c>
      <c r="C205" s="6" t="s">
        <v>21304</v>
      </c>
      <c r="D205" s="225" t="s">
        <v>12987</v>
      </c>
      <c r="E205" s="78">
        <v>4281.03</v>
      </c>
    </row>
    <row r="206" spans="2:5" ht="50.1" customHeight="1">
      <c r="B206" s="20">
        <v>37479</v>
      </c>
      <c r="C206" s="6" t="s">
        <v>21305</v>
      </c>
      <c r="D206" s="225" t="s">
        <v>12987</v>
      </c>
      <c r="E206" s="78">
        <v>5077.3500000000004</v>
      </c>
    </row>
    <row r="207" spans="2:5" ht="50.1" customHeight="1">
      <c r="B207" s="20">
        <v>41632</v>
      </c>
      <c r="C207" s="6" t="s">
        <v>21306</v>
      </c>
      <c r="D207" s="225" t="s">
        <v>12987</v>
      </c>
      <c r="E207" s="78">
        <v>2758.46</v>
      </c>
    </row>
    <row r="208" spans="2:5" ht="50.1" customHeight="1">
      <c r="B208" s="20">
        <v>41634</v>
      </c>
      <c r="C208" s="6" t="s">
        <v>21307</v>
      </c>
      <c r="D208" s="225" t="s">
        <v>12987</v>
      </c>
      <c r="E208" s="78">
        <v>3018.95</v>
      </c>
    </row>
    <row r="209" spans="2:5" ht="50.1" customHeight="1">
      <c r="B209" s="20">
        <v>41633</v>
      </c>
      <c r="C209" s="6" t="s">
        <v>21308</v>
      </c>
      <c r="D209" s="225" t="s">
        <v>12987</v>
      </c>
      <c r="E209" s="78">
        <v>3239.44</v>
      </c>
    </row>
    <row r="210" spans="2:5" ht="50.1" customHeight="1">
      <c r="B210" s="20">
        <v>41635</v>
      </c>
      <c r="C210" s="6" t="s">
        <v>21309</v>
      </c>
      <c r="D210" s="225" t="s">
        <v>12987</v>
      </c>
      <c r="E210" s="78">
        <v>3634.42</v>
      </c>
    </row>
    <row r="211" spans="2:5" ht="50.1" customHeight="1">
      <c r="B211" s="20">
        <v>4319</v>
      </c>
      <c r="C211" s="6" t="s">
        <v>14211</v>
      </c>
      <c r="D211" s="225" t="s">
        <v>12987</v>
      </c>
      <c r="E211" s="267">
        <v>1.5</v>
      </c>
    </row>
    <row r="212" spans="2:5" ht="50.1" customHeight="1">
      <c r="B212" s="20">
        <v>42409</v>
      </c>
      <c r="C212" s="6" t="s">
        <v>19427</v>
      </c>
      <c r="D212" s="225" t="s">
        <v>12989</v>
      </c>
      <c r="E212" s="267">
        <v>6.65</v>
      </c>
    </row>
    <row r="213" spans="2:5" ht="50.1" customHeight="1">
      <c r="B213" s="20">
        <v>40553</v>
      </c>
      <c r="C213" s="6" t="s">
        <v>14212</v>
      </c>
      <c r="D213" s="225" t="s">
        <v>12990</v>
      </c>
      <c r="E213" s="267">
        <v>35.700000000000003</v>
      </c>
    </row>
    <row r="214" spans="2:5" ht="50.1" customHeight="1">
      <c r="B214" s="20">
        <v>6114</v>
      </c>
      <c r="C214" s="6" t="s">
        <v>14213</v>
      </c>
      <c r="D214" s="225" t="s">
        <v>12986</v>
      </c>
      <c r="E214" s="267">
        <v>10.78</v>
      </c>
    </row>
    <row r="215" spans="2:5" ht="50.1" customHeight="1">
      <c r="B215" s="20">
        <v>40912</v>
      </c>
      <c r="C215" s="6" t="s">
        <v>14214</v>
      </c>
      <c r="D215" s="225" t="s">
        <v>12991</v>
      </c>
      <c r="E215" s="78">
        <v>1912.82</v>
      </c>
    </row>
    <row r="216" spans="2:5" ht="50.1" customHeight="1">
      <c r="B216" s="20">
        <v>247</v>
      </c>
      <c r="C216" s="6" t="s">
        <v>14215</v>
      </c>
      <c r="D216" s="225" t="s">
        <v>12986</v>
      </c>
      <c r="E216" s="267">
        <v>10.85</v>
      </c>
    </row>
    <row r="217" spans="2:5" ht="50.1" customHeight="1">
      <c r="B217" s="20">
        <v>40919</v>
      </c>
      <c r="C217" s="6" t="s">
        <v>14216</v>
      </c>
      <c r="D217" s="225" t="s">
        <v>12991</v>
      </c>
      <c r="E217" s="78">
        <v>1928.92</v>
      </c>
    </row>
    <row r="218" spans="2:5" ht="50.1" customHeight="1">
      <c r="B218" s="20">
        <v>25958</v>
      </c>
      <c r="C218" s="6" t="s">
        <v>14217</v>
      </c>
      <c r="D218" s="225" t="s">
        <v>12986</v>
      </c>
      <c r="E218" s="267">
        <v>11.04</v>
      </c>
    </row>
    <row r="219" spans="2:5" ht="50.1" customHeight="1">
      <c r="B219" s="20">
        <v>40984</v>
      </c>
      <c r="C219" s="6" t="s">
        <v>14218</v>
      </c>
      <c r="D219" s="225" t="s">
        <v>12991</v>
      </c>
      <c r="E219" s="78">
        <v>1960.57</v>
      </c>
    </row>
    <row r="220" spans="2:5" ht="50.1" customHeight="1">
      <c r="B220" s="20">
        <v>248</v>
      </c>
      <c r="C220" s="6" t="s">
        <v>14219</v>
      </c>
      <c r="D220" s="225" t="s">
        <v>12986</v>
      </c>
      <c r="E220" s="267">
        <v>11.15</v>
      </c>
    </row>
    <row r="221" spans="2:5" ht="50.1" customHeight="1">
      <c r="B221" s="20">
        <v>41086</v>
      </c>
      <c r="C221" s="6" t="s">
        <v>14220</v>
      </c>
      <c r="D221" s="225" t="s">
        <v>12991</v>
      </c>
      <c r="E221" s="78">
        <v>1979.32</v>
      </c>
    </row>
    <row r="222" spans="2:5" ht="50.1" customHeight="1">
      <c r="B222" s="20">
        <v>34466</v>
      </c>
      <c r="C222" s="6" t="s">
        <v>14221</v>
      </c>
      <c r="D222" s="225" t="s">
        <v>12986</v>
      </c>
      <c r="E222" s="267">
        <v>11.15</v>
      </c>
    </row>
    <row r="223" spans="2:5" ht="50.1" customHeight="1">
      <c r="B223" s="20">
        <v>41083</v>
      </c>
      <c r="C223" s="6" t="s">
        <v>14222</v>
      </c>
      <c r="D223" s="225" t="s">
        <v>12991</v>
      </c>
      <c r="E223" s="78">
        <v>1979.32</v>
      </c>
    </row>
    <row r="224" spans="2:5" ht="50.1" customHeight="1">
      <c r="B224" s="20">
        <v>252</v>
      </c>
      <c r="C224" s="6" t="s">
        <v>14223</v>
      </c>
      <c r="D224" s="225" t="s">
        <v>12986</v>
      </c>
      <c r="E224" s="267">
        <v>11.55</v>
      </c>
    </row>
    <row r="225" spans="2:5" ht="50.1" customHeight="1">
      <c r="B225" s="20">
        <v>40909</v>
      </c>
      <c r="C225" s="6" t="s">
        <v>14224</v>
      </c>
      <c r="D225" s="225" t="s">
        <v>12991</v>
      </c>
      <c r="E225" s="78">
        <v>2051.69</v>
      </c>
    </row>
    <row r="226" spans="2:5" ht="50.1" customHeight="1">
      <c r="B226" s="20">
        <v>242</v>
      </c>
      <c r="C226" s="6" t="s">
        <v>14225</v>
      </c>
      <c r="D226" s="225" t="s">
        <v>12986</v>
      </c>
      <c r="E226" s="267">
        <v>13.11</v>
      </c>
    </row>
    <row r="227" spans="2:5" ht="50.1" customHeight="1">
      <c r="B227" s="20">
        <v>41085</v>
      </c>
      <c r="C227" s="6" t="s">
        <v>14226</v>
      </c>
      <c r="D227" s="225" t="s">
        <v>12991</v>
      </c>
      <c r="E227" s="78">
        <v>2328.4499999999998</v>
      </c>
    </row>
    <row r="228" spans="2:5" ht="50.1" customHeight="1">
      <c r="B228" s="20">
        <v>427</v>
      </c>
      <c r="C228" s="6" t="s">
        <v>14227</v>
      </c>
      <c r="D228" s="225" t="s">
        <v>12987</v>
      </c>
      <c r="E228" s="267">
        <v>5.7</v>
      </c>
    </row>
    <row r="229" spans="2:5" ht="50.1" customHeight="1">
      <c r="B229" s="20">
        <v>417</v>
      </c>
      <c r="C229" s="6" t="s">
        <v>14228</v>
      </c>
      <c r="D229" s="225" t="s">
        <v>12987</v>
      </c>
      <c r="E229" s="267">
        <v>2.69</v>
      </c>
    </row>
    <row r="230" spans="2:5" ht="50.1" customHeight="1">
      <c r="B230" s="20">
        <v>11273</v>
      </c>
      <c r="C230" s="6" t="s">
        <v>14229</v>
      </c>
      <c r="D230" s="225" t="s">
        <v>12987</v>
      </c>
      <c r="E230" s="267">
        <v>8.34</v>
      </c>
    </row>
    <row r="231" spans="2:5" ht="50.1" customHeight="1">
      <c r="B231" s="20">
        <v>11272</v>
      </c>
      <c r="C231" s="6" t="s">
        <v>14230</v>
      </c>
      <c r="D231" s="225" t="s">
        <v>12987</v>
      </c>
      <c r="E231" s="267">
        <v>5.03</v>
      </c>
    </row>
    <row r="232" spans="2:5" ht="50.1" customHeight="1">
      <c r="B232" s="20">
        <v>11275</v>
      </c>
      <c r="C232" s="6" t="s">
        <v>14231</v>
      </c>
      <c r="D232" s="225" t="s">
        <v>12987</v>
      </c>
      <c r="E232" s="267">
        <v>2.02</v>
      </c>
    </row>
    <row r="233" spans="2:5" ht="50.1" customHeight="1">
      <c r="B233" s="20">
        <v>11274</v>
      </c>
      <c r="C233" s="6" t="s">
        <v>14232</v>
      </c>
      <c r="D233" s="225" t="s">
        <v>12987</v>
      </c>
      <c r="E233" s="267">
        <v>1.54</v>
      </c>
    </row>
    <row r="234" spans="2:5" ht="50.1" customHeight="1">
      <c r="B234" s="20">
        <v>38470</v>
      </c>
      <c r="C234" s="6" t="s">
        <v>14233</v>
      </c>
      <c r="D234" s="225" t="s">
        <v>12987</v>
      </c>
      <c r="E234" s="267">
        <v>22.95</v>
      </c>
    </row>
    <row r="235" spans="2:5" ht="50.1" customHeight="1">
      <c r="B235" s="20">
        <v>38547</v>
      </c>
      <c r="C235" s="6" t="s">
        <v>14234</v>
      </c>
      <c r="D235" s="225" t="s">
        <v>12987</v>
      </c>
      <c r="E235" s="267">
        <v>62.62</v>
      </c>
    </row>
    <row r="236" spans="2:5" ht="50.1" customHeight="1">
      <c r="B236" s="20">
        <v>38469</v>
      </c>
      <c r="C236" s="6" t="s">
        <v>14235</v>
      </c>
      <c r="D236" s="225" t="s">
        <v>12987</v>
      </c>
      <c r="E236" s="267">
        <v>67.34</v>
      </c>
    </row>
    <row r="237" spans="2:5" ht="50.1" customHeight="1">
      <c r="B237" s="20">
        <v>38467</v>
      </c>
      <c r="C237" s="6" t="s">
        <v>14236</v>
      </c>
      <c r="D237" s="225" t="s">
        <v>12987</v>
      </c>
      <c r="E237" s="267">
        <v>37.89</v>
      </c>
    </row>
    <row r="238" spans="2:5" ht="50.1" customHeight="1">
      <c r="B238" s="20">
        <v>38468</v>
      </c>
      <c r="C238" s="6" t="s">
        <v>14237</v>
      </c>
      <c r="D238" s="225" t="s">
        <v>12987</v>
      </c>
      <c r="E238" s="267">
        <v>41.69</v>
      </c>
    </row>
    <row r="239" spans="2:5" ht="50.1" customHeight="1">
      <c r="B239" s="20">
        <v>38471</v>
      </c>
      <c r="C239" s="6" t="s">
        <v>14238</v>
      </c>
      <c r="D239" s="225" t="s">
        <v>12987</v>
      </c>
      <c r="E239" s="267">
        <v>54.14</v>
      </c>
    </row>
    <row r="240" spans="2:5" ht="50.1" customHeight="1">
      <c r="B240" s="20">
        <v>37370</v>
      </c>
      <c r="C240" s="6" t="s">
        <v>14239</v>
      </c>
      <c r="D240" s="225" t="s">
        <v>12986</v>
      </c>
      <c r="E240" s="267">
        <v>1.03</v>
      </c>
    </row>
    <row r="241" spans="2:5" ht="50.1" customHeight="1">
      <c r="B241" s="20">
        <v>40862</v>
      </c>
      <c r="C241" s="6" t="s">
        <v>14240</v>
      </c>
      <c r="D241" s="225" t="s">
        <v>12991</v>
      </c>
      <c r="E241" s="267">
        <v>193.9</v>
      </c>
    </row>
    <row r="242" spans="2:5" ht="50.1" customHeight="1">
      <c r="B242" s="20">
        <v>10658</v>
      </c>
      <c r="C242" s="6" t="s">
        <v>14241</v>
      </c>
      <c r="D242" s="225" t="s">
        <v>12987</v>
      </c>
      <c r="E242" s="78">
        <v>6880</v>
      </c>
    </row>
    <row r="243" spans="2:5" ht="50.1" customHeight="1">
      <c r="B243" s="20">
        <v>253</v>
      </c>
      <c r="C243" s="6" t="s">
        <v>14242</v>
      </c>
      <c r="D243" s="225" t="s">
        <v>12986</v>
      </c>
      <c r="E243" s="267">
        <v>16.3</v>
      </c>
    </row>
    <row r="244" spans="2:5" ht="50.1" customHeight="1">
      <c r="B244" s="20">
        <v>40809</v>
      </c>
      <c r="C244" s="6" t="s">
        <v>14243</v>
      </c>
      <c r="D244" s="225" t="s">
        <v>12991</v>
      </c>
      <c r="E244" s="78">
        <v>2893.54</v>
      </c>
    </row>
    <row r="245" spans="2:5" ht="50.1" customHeight="1">
      <c r="B245" s="20">
        <v>42428</v>
      </c>
      <c r="C245" s="6" t="s">
        <v>14244</v>
      </c>
      <c r="D245" s="225" t="s">
        <v>12987</v>
      </c>
      <c r="E245" s="78">
        <v>1584</v>
      </c>
    </row>
    <row r="246" spans="2:5" ht="50.1" customHeight="1">
      <c r="B246" s="20">
        <v>583</v>
      </c>
      <c r="C246" s="6" t="s">
        <v>14245</v>
      </c>
      <c r="D246" s="225" t="s">
        <v>12989</v>
      </c>
      <c r="E246" s="267">
        <v>51.75</v>
      </c>
    </row>
    <row r="247" spans="2:5" ht="50.1" customHeight="1">
      <c r="B247" s="20">
        <v>299</v>
      </c>
      <c r="C247" s="6" t="s">
        <v>14246</v>
      </c>
      <c r="D247" s="225" t="s">
        <v>12987</v>
      </c>
      <c r="E247" s="267">
        <v>2.27</v>
      </c>
    </row>
    <row r="248" spans="2:5" ht="50.1" customHeight="1">
      <c r="B248" s="20">
        <v>298</v>
      </c>
      <c r="C248" s="6" t="s">
        <v>14247</v>
      </c>
      <c r="D248" s="225" t="s">
        <v>12987</v>
      </c>
      <c r="E248" s="267">
        <v>2.2799999999999998</v>
      </c>
    </row>
    <row r="249" spans="2:5" ht="50.1" customHeight="1">
      <c r="B249" s="20">
        <v>295</v>
      </c>
      <c r="C249" s="6" t="s">
        <v>14248</v>
      </c>
      <c r="D249" s="225" t="s">
        <v>12987</v>
      </c>
      <c r="E249" s="267">
        <v>1.36</v>
      </c>
    </row>
    <row r="250" spans="2:5" ht="50.1" customHeight="1">
      <c r="B250" s="20">
        <v>296</v>
      </c>
      <c r="C250" s="6" t="s">
        <v>14249</v>
      </c>
      <c r="D250" s="225" t="s">
        <v>12987</v>
      </c>
      <c r="E250" s="267">
        <v>1.41</v>
      </c>
    </row>
    <row r="251" spans="2:5" ht="50.1" customHeight="1">
      <c r="B251" s="20">
        <v>297</v>
      </c>
      <c r="C251" s="6" t="s">
        <v>14250</v>
      </c>
      <c r="D251" s="225" t="s">
        <v>12987</v>
      </c>
      <c r="E251" s="267">
        <v>1.99</v>
      </c>
    </row>
    <row r="252" spans="2:5" ht="50.1" customHeight="1">
      <c r="B252" s="20">
        <v>301</v>
      </c>
      <c r="C252" s="6" t="s">
        <v>14251</v>
      </c>
      <c r="D252" s="225" t="s">
        <v>12987</v>
      </c>
      <c r="E252" s="267">
        <v>2.5</v>
      </c>
    </row>
    <row r="253" spans="2:5" ht="50.1" customHeight="1">
      <c r="B253" s="20">
        <v>300</v>
      </c>
      <c r="C253" s="6" t="s">
        <v>14252</v>
      </c>
      <c r="D253" s="225" t="s">
        <v>12987</v>
      </c>
      <c r="E253" s="267">
        <v>10.5</v>
      </c>
    </row>
    <row r="254" spans="2:5" ht="50.1" customHeight="1">
      <c r="B254" s="20">
        <v>20084</v>
      </c>
      <c r="C254" s="6" t="s">
        <v>14253</v>
      </c>
      <c r="D254" s="225" t="s">
        <v>12987</v>
      </c>
      <c r="E254" s="267">
        <v>1.36</v>
      </c>
    </row>
    <row r="255" spans="2:5" ht="50.1" customHeight="1">
      <c r="B255" s="20">
        <v>20085</v>
      </c>
      <c r="C255" s="6" t="s">
        <v>14254</v>
      </c>
      <c r="D255" s="225" t="s">
        <v>12987</v>
      </c>
      <c r="E255" s="267">
        <v>1.26</v>
      </c>
    </row>
    <row r="256" spans="2:5" ht="50.1" customHeight="1">
      <c r="B256" s="20">
        <v>311</v>
      </c>
      <c r="C256" s="6" t="s">
        <v>14255</v>
      </c>
      <c r="D256" s="225" t="s">
        <v>12987</v>
      </c>
      <c r="E256" s="267">
        <v>8.1300000000000008</v>
      </c>
    </row>
    <row r="257" spans="2:5" ht="50.1" customHeight="1">
      <c r="B257" s="20">
        <v>318</v>
      </c>
      <c r="C257" s="6" t="s">
        <v>14256</v>
      </c>
      <c r="D257" s="225" t="s">
        <v>12987</v>
      </c>
      <c r="E257" s="267">
        <v>14.24</v>
      </c>
    </row>
    <row r="258" spans="2:5" ht="50.1" customHeight="1">
      <c r="B258" s="20">
        <v>319</v>
      </c>
      <c r="C258" s="6" t="s">
        <v>14257</v>
      </c>
      <c r="D258" s="225" t="s">
        <v>12987</v>
      </c>
      <c r="E258" s="267">
        <v>26.89</v>
      </c>
    </row>
    <row r="259" spans="2:5" ht="50.1" customHeight="1">
      <c r="B259" s="20">
        <v>320</v>
      </c>
      <c r="C259" s="6" t="s">
        <v>14258</v>
      </c>
      <c r="D259" s="225" t="s">
        <v>12987</v>
      </c>
      <c r="E259" s="267">
        <v>85.49</v>
      </c>
    </row>
    <row r="260" spans="2:5" ht="50.1" customHeight="1">
      <c r="B260" s="20">
        <v>314</v>
      </c>
      <c r="C260" s="6" t="s">
        <v>14259</v>
      </c>
      <c r="D260" s="225" t="s">
        <v>12987</v>
      </c>
      <c r="E260" s="267">
        <v>131.31</v>
      </c>
    </row>
    <row r="261" spans="2:5" ht="50.1" customHeight="1">
      <c r="B261" s="20">
        <v>303</v>
      </c>
      <c r="C261" s="6" t="s">
        <v>14260</v>
      </c>
      <c r="D261" s="225" t="s">
        <v>12987</v>
      </c>
      <c r="E261" s="267">
        <v>3.4</v>
      </c>
    </row>
    <row r="262" spans="2:5" ht="50.1" customHeight="1">
      <c r="B262" s="20">
        <v>304</v>
      </c>
      <c r="C262" s="6" t="s">
        <v>14261</v>
      </c>
      <c r="D262" s="225" t="s">
        <v>12987</v>
      </c>
      <c r="E262" s="267">
        <v>5.2</v>
      </c>
    </row>
    <row r="263" spans="2:5" ht="50.1" customHeight="1">
      <c r="B263" s="20">
        <v>305</v>
      </c>
      <c r="C263" s="6" t="s">
        <v>14262</v>
      </c>
      <c r="D263" s="225" t="s">
        <v>12987</v>
      </c>
      <c r="E263" s="267">
        <v>8.8800000000000008</v>
      </c>
    </row>
    <row r="264" spans="2:5" ht="50.1" customHeight="1">
      <c r="B264" s="20">
        <v>306</v>
      </c>
      <c r="C264" s="6" t="s">
        <v>14263</v>
      </c>
      <c r="D264" s="225" t="s">
        <v>12987</v>
      </c>
      <c r="E264" s="267">
        <v>10.68</v>
      </c>
    </row>
    <row r="265" spans="2:5" ht="50.1" customHeight="1">
      <c r="B265" s="20">
        <v>307</v>
      </c>
      <c r="C265" s="6" t="s">
        <v>14264</v>
      </c>
      <c r="D265" s="225" t="s">
        <v>12987</v>
      </c>
      <c r="E265" s="267">
        <v>21.08</v>
      </c>
    </row>
    <row r="266" spans="2:5" ht="50.1" customHeight="1">
      <c r="B266" s="20">
        <v>309</v>
      </c>
      <c r="C266" s="6" t="s">
        <v>14265</v>
      </c>
      <c r="D266" s="225" t="s">
        <v>12987</v>
      </c>
      <c r="E266" s="267">
        <v>43.2</v>
      </c>
    </row>
    <row r="267" spans="2:5" ht="50.1" customHeight="1">
      <c r="B267" s="20">
        <v>310</v>
      </c>
      <c r="C267" s="6" t="s">
        <v>14266</v>
      </c>
      <c r="D267" s="225" t="s">
        <v>12987</v>
      </c>
      <c r="E267" s="267">
        <v>54.79</v>
      </c>
    </row>
    <row r="268" spans="2:5" ht="50.1" customHeight="1">
      <c r="B268" s="20">
        <v>328</v>
      </c>
      <c r="C268" s="6" t="s">
        <v>14267</v>
      </c>
      <c r="D268" s="225" t="s">
        <v>12987</v>
      </c>
      <c r="E268" s="267">
        <v>6.54</v>
      </c>
    </row>
    <row r="269" spans="2:5" ht="50.1" customHeight="1">
      <c r="B269" s="20">
        <v>325</v>
      </c>
      <c r="C269" s="6" t="s">
        <v>14268</v>
      </c>
      <c r="D269" s="225" t="s">
        <v>12987</v>
      </c>
      <c r="E269" s="267">
        <v>2.5299999999999998</v>
      </c>
    </row>
    <row r="270" spans="2:5" ht="50.1" customHeight="1">
      <c r="B270" s="20">
        <v>20326</v>
      </c>
      <c r="C270" s="6" t="s">
        <v>14269</v>
      </c>
      <c r="D270" s="225" t="s">
        <v>12987</v>
      </c>
      <c r="E270" s="267">
        <v>6.79</v>
      </c>
    </row>
    <row r="271" spans="2:5" ht="50.1" customHeight="1">
      <c r="B271" s="20">
        <v>329</v>
      </c>
      <c r="C271" s="6" t="s">
        <v>14270</v>
      </c>
      <c r="D271" s="225" t="s">
        <v>12987</v>
      </c>
      <c r="E271" s="267">
        <v>8.35</v>
      </c>
    </row>
    <row r="272" spans="2:5" ht="50.1" customHeight="1">
      <c r="B272" s="20">
        <v>308</v>
      </c>
      <c r="C272" s="6" t="s">
        <v>14271</v>
      </c>
      <c r="D272" s="225" t="s">
        <v>12987</v>
      </c>
      <c r="E272" s="267">
        <v>28.15</v>
      </c>
    </row>
    <row r="273" spans="2:5" ht="50.1" customHeight="1">
      <c r="B273" s="20">
        <v>39642</v>
      </c>
      <c r="C273" s="6" t="s">
        <v>14272</v>
      </c>
      <c r="D273" s="225" t="s">
        <v>12987</v>
      </c>
      <c r="E273" s="267">
        <v>1.71</v>
      </c>
    </row>
    <row r="274" spans="2:5" ht="50.1" customHeight="1">
      <c r="B274" s="20">
        <v>39641</v>
      </c>
      <c r="C274" s="6" t="s">
        <v>14273</v>
      </c>
      <c r="D274" s="225" t="s">
        <v>12987</v>
      </c>
      <c r="E274" s="267">
        <v>1.19</v>
      </c>
    </row>
    <row r="275" spans="2:5" ht="50.1" customHeight="1">
      <c r="B275" s="20">
        <v>39643</v>
      </c>
      <c r="C275" s="6" t="s">
        <v>14274</v>
      </c>
      <c r="D275" s="225" t="s">
        <v>12987</v>
      </c>
      <c r="E275" s="267">
        <v>4.75</v>
      </c>
    </row>
    <row r="276" spans="2:5" ht="50.1" customHeight="1">
      <c r="B276" s="20">
        <v>39644</v>
      </c>
      <c r="C276" s="6" t="s">
        <v>14275</v>
      </c>
      <c r="D276" s="225" t="s">
        <v>12987</v>
      </c>
      <c r="E276" s="267">
        <v>6.13</v>
      </c>
    </row>
    <row r="277" spans="2:5" ht="50.1" customHeight="1">
      <c r="B277" s="20">
        <v>39645</v>
      </c>
      <c r="C277" s="6" t="s">
        <v>14276</v>
      </c>
      <c r="D277" s="225" t="s">
        <v>12987</v>
      </c>
      <c r="E277" s="267">
        <v>7.92</v>
      </c>
    </row>
    <row r="278" spans="2:5" ht="50.1" customHeight="1">
      <c r="B278" s="20">
        <v>41610</v>
      </c>
      <c r="C278" s="6" t="s">
        <v>21310</v>
      </c>
      <c r="D278" s="225" t="s">
        <v>12987</v>
      </c>
      <c r="E278" s="267">
        <v>468.03</v>
      </c>
    </row>
    <row r="279" spans="2:5" ht="50.1" customHeight="1">
      <c r="B279" s="20">
        <v>41611</v>
      </c>
      <c r="C279" s="6" t="s">
        <v>21311</v>
      </c>
      <c r="D279" s="225" t="s">
        <v>12987</v>
      </c>
      <c r="E279" s="267">
        <v>737.71</v>
      </c>
    </row>
    <row r="280" spans="2:5" ht="50.1" customHeight="1">
      <c r="B280" s="20">
        <v>41612</v>
      </c>
      <c r="C280" s="6" t="s">
        <v>21312</v>
      </c>
      <c r="D280" s="225" t="s">
        <v>12987</v>
      </c>
      <c r="E280" s="78">
        <v>1035.8499999999999</v>
      </c>
    </row>
    <row r="281" spans="2:5" ht="50.1" customHeight="1">
      <c r="B281" s="20">
        <v>41637</v>
      </c>
      <c r="C281" s="6" t="s">
        <v>21313</v>
      </c>
      <c r="D281" s="225" t="s">
        <v>12987</v>
      </c>
      <c r="E281" s="267">
        <v>96.83</v>
      </c>
    </row>
    <row r="282" spans="2:5" ht="50.1" customHeight="1">
      <c r="B282" s="20">
        <v>41638</v>
      </c>
      <c r="C282" s="6" t="s">
        <v>21314</v>
      </c>
      <c r="D282" s="225" t="s">
        <v>12987</v>
      </c>
      <c r="E282" s="267">
        <v>126.13</v>
      </c>
    </row>
    <row r="283" spans="2:5" ht="50.1" customHeight="1">
      <c r="B283" s="20">
        <v>41639</v>
      </c>
      <c r="C283" s="6" t="s">
        <v>21315</v>
      </c>
      <c r="D283" s="225" t="s">
        <v>12987</v>
      </c>
      <c r="E283" s="267">
        <v>305.14999999999998</v>
      </c>
    </row>
    <row r="284" spans="2:5" ht="50.1" customHeight="1">
      <c r="B284" s="20">
        <v>11789</v>
      </c>
      <c r="C284" s="6" t="s">
        <v>14277</v>
      </c>
      <c r="D284" s="225" t="s">
        <v>12987</v>
      </c>
      <c r="E284" s="267">
        <v>0.76</v>
      </c>
    </row>
    <row r="285" spans="2:5" ht="50.1" customHeight="1">
      <c r="B285" s="20">
        <v>20975</v>
      </c>
      <c r="C285" s="6" t="s">
        <v>14278</v>
      </c>
      <c r="D285" s="225" t="s">
        <v>12987</v>
      </c>
      <c r="E285" s="267">
        <v>8.65</v>
      </c>
    </row>
    <row r="286" spans="2:5" ht="50.1" customHeight="1">
      <c r="B286" s="20">
        <v>20976</v>
      </c>
      <c r="C286" s="6" t="s">
        <v>14279</v>
      </c>
      <c r="D286" s="225" t="s">
        <v>12987</v>
      </c>
      <c r="E286" s="267">
        <v>13.07</v>
      </c>
    </row>
    <row r="287" spans="2:5" ht="50.1" customHeight="1">
      <c r="B287" s="20">
        <v>40340</v>
      </c>
      <c r="C287" s="6" t="s">
        <v>14280</v>
      </c>
      <c r="D287" s="225" t="s">
        <v>12987</v>
      </c>
      <c r="E287" s="267">
        <v>66.2</v>
      </c>
    </row>
    <row r="288" spans="2:5" ht="50.1" customHeight="1">
      <c r="B288" s="20">
        <v>40341</v>
      </c>
      <c r="C288" s="6" t="s">
        <v>14281</v>
      </c>
      <c r="D288" s="225" t="s">
        <v>12987</v>
      </c>
      <c r="E288" s="267">
        <v>78.39</v>
      </c>
    </row>
    <row r="289" spans="2:5" ht="50.1" customHeight="1">
      <c r="B289" s="20">
        <v>40342</v>
      </c>
      <c r="C289" s="6" t="s">
        <v>14282</v>
      </c>
      <c r="D289" s="225" t="s">
        <v>12987</v>
      </c>
      <c r="E289" s="267">
        <v>99.38</v>
      </c>
    </row>
    <row r="290" spans="2:5" ht="50.1" customHeight="1">
      <c r="B290" s="20">
        <v>40343</v>
      </c>
      <c r="C290" s="6" t="s">
        <v>14283</v>
      </c>
      <c r="D290" s="225" t="s">
        <v>12987</v>
      </c>
      <c r="E290" s="267">
        <v>121.92</v>
      </c>
    </row>
    <row r="291" spans="2:5" ht="50.1" customHeight="1">
      <c r="B291" s="20">
        <v>40344</v>
      </c>
      <c r="C291" s="6" t="s">
        <v>14284</v>
      </c>
      <c r="D291" s="225" t="s">
        <v>12987</v>
      </c>
      <c r="E291" s="267">
        <v>128.91</v>
      </c>
    </row>
    <row r="292" spans="2:5" ht="50.1" customHeight="1">
      <c r="B292" s="20">
        <v>40345</v>
      </c>
      <c r="C292" s="6" t="s">
        <v>14285</v>
      </c>
      <c r="D292" s="225" t="s">
        <v>12987</v>
      </c>
      <c r="E292" s="267">
        <v>160.94999999999999</v>
      </c>
    </row>
    <row r="293" spans="2:5" ht="50.1" customHeight="1">
      <c r="B293" s="20">
        <v>40346</v>
      </c>
      <c r="C293" s="6" t="s">
        <v>14286</v>
      </c>
      <c r="D293" s="225" t="s">
        <v>12987</v>
      </c>
      <c r="E293" s="267">
        <v>151.41</v>
      </c>
    </row>
    <row r="294" spans="2:5" ht="50.1" customHeight="1">
      <c r="B294" s="20">
        <v>40347</v>
      </c>
      <c r="C294" s="6" t="s">
        <v>14287</v>
      </c>
      <c r="D294" s="225" t="s">
        <v>12987</v>
      </c>
      <c r="E294" s="267">
        <v>187.21</v>
      </c>
    </row>
    <row r="295" spans="2:5" ht="50.1" customHeight="1">
      <c r="B295" s="20">
        <v>38840</v>
      </c>
      <c r="C295" s="6" t="s">
        <v>14288</v>
      </c>
      <c r="D295" s="225" t="s">
        <v>12987</v>
      </c>
      <c r="E295" s="267">
        <v>2.68</v>
      </c>
    </row>
    <row r="296" spans="2:5" ht="50.1" customHeight="1">
      <c r="B296" s="20">
        <v>38841</v>
      </c>
      <c r="C296" s="6" t="s">
        <v>14289</v>
      </c>
      <c r="D296" s="225" t="s">
        <v>12987</v>
      </c>
      <c r="E296" s="267">
        <v>2.97</v>
      </c>
    </row>
    <row r="297" spans="2:5" ht="50.1" customHeight="1">
      <c r="B297" s="20">
        <v>38842</v>
      </c>
      <c r="C297" s="6" t="s">
        <v>14290</v>
      </c>
      <c r="D297" s="225" t="s">
        <v>12987</v>
      </c>
      <c r="E297" s="267">
        <v>5.87</v>
      </c>
    </row>
    <row r="298" spans="2:5" ht="50.1" customHeight="1">
      <c r="B298" s="20">
        <v>38843</v>
      </c>
      <c r="C298" s="6" t="s">
        <v>14291</v>
      </c>
      <c r="D298" s="225" t="s">
        <v>12987</v>
      </c>
      <c r="E298" s="267">
        <v>9.17</v>
      </c>
    </row>
    <row r="299" spans="2:5" ht="50.1" customHeight="1">
      <c r="B299" s="20">
        <v>43424</v>
      </c>
      <c r="C299" s="6" t="s">
        <v>21316</v>
      </c>
      <c r="D299" s="225" t="s">
        <v>12987</v>
      </c>
      <c r="E299" s="267">
        <v>392.13</v>
      </c>
    </row>
    <row r="300" spans="2:5" ht="50.1" customHeight="1">
      <c r="B300" s="20">
        <v>43426</v>
      </c>
      <c r="C300" s="6" t="s">
        <v>21317</v>
      </c>
      <c r="D300" s="225" t="s">
        <v>12987</v>
      </c>
      <c r="E300" s="78">
        <v>1352.47</v>
      </c>
    </row>
    <row r="301" spans="2:5" ht="50.1" customHeight="1">
      <c r="B301" s="20">
        <v>12565</v>
      </c>
      <c r="C301" s="6" t="s">
        <v>21318</v>
      </c>
      <c r="D301" s="225" t="s">
        <v>12987</v>
      </c>
      <c r="E301" s="267">
        <v>474.29</v>
      </c>
    </row>
    <row r="302" spans="2:5" ht="50.1" customHeight="1">
      <c r="B302" s="20">
        <v>12567</v>
      </c>
      <c r="C302" s="6" t="s">
        <v>21319</v>
      </c>
      <c r="D302" s="225" t="s">
        <v>12987</v>
      </c>
      <c r="E302" s="267">
        <v>637.04999999999995</v>
      </c>
    </row>
    <row r="303" spans="2:5" ht="50.1" customHeight="1">
      <c r="B303" s="20">
        <v>12568</v>
      </c>
      <c r="C303" s="6" t="s">
        <v>21320</v>
      </c>
      <c r="D303" s="225" t="s">
        <v>12987</v>
      </c>
      <c r="E303" s="267">
        <v>891.88</v>
      </c>
    </row>
    <row r="304" spans="2:5" ht="50.1" customHeight="1">
      <c r="B304" s="20">
        <v>43441</v>
      </c>
      <c r="C304" s="6" t="s">
        <v>21321</v>
      </c>
      <c r="D304" s="225" t="s">
        <v>12987</v>
      </c>
      <c r="E304" s="267">
        <v>114.67</v>
      </c>
    </row>
    <row r="305" spans="2:5" ht="50.1" customHeight="1">
      <c r="B305" s="20">
        <v>43423</v>
      </c>
      <c r="C305" s="6" t="s">
        <v>21322</v>
      </c>
      <c r="D305" s="225" t="s">
        <v>12987</v>
      </c>
      <c r="E305" s="267">
        <v>53.51</v>
      </c>
    </row>
    <row r="306" spans="2:5" ht="50.1" customHeight="1">
      <c r="B306" s="20">
        <v>12532</v>
      </c>
      <c r="C306" s="6" t="s">
        <v>21323</v>
      </c>
      <c r="D306" s="225" t="s">
        <v>12987</v>
      </c>
      <c r="E306" s="267">
        <v>82.53</v>
      </c>
    </row>
    <row r="307" spans="2:5" ht="50.1" customHeight="1">
      <c r="B307" s="20">
        <v>43444</v>
      </c>
      <c r="C307" s="6" t="s">
        <v>21324</v>
      </c>
      <c r="D307" s="225" t="s">
        <v>12987</v>
      </c>
      <c r="E307" s="267">
        <v>277.12</v>
      </c>
    </row>
    <row r="308" spans="2:5" ht="50.1" customHeight="1">
      <c r="B308" s="20">
        <v>12551</v>
      </c>
      <c r="C308" s="6" t="s">
        <v>21325</v>
      </c>
      <c r="D308" s="225" t="s">
        <v>12987</v>
      </c>
      <c r="E308" s="267">
        <v>197.71</v>
      </c>
    </row>
    <row r="309" spans="2:5" ht="50.1" customHeight="1">
      <c r="B309" s="20">
        <v>43442</v>
      </c>
      <c r="C309" s="6" t="s">
        <v>21326</v>
      </c>
      <c r="D309" s="225" t="s">
        <v>12987</v>
      </c>
      <c r="E309" s="267">
        <v>152.88999999999999</v>
      </c>
    </row>
    <row r="310" spans="2:5" ht="50.1" customHeight="1">
      <c r="B310" s="20">
        <v>43443</v>
      </c>
      <c r="C310" s="6" t="s">
        <v>21327</v>
      </c>
      <c r="D310" s="225" t="s">
        <v>12987</v>
      </c>
      <c r="E310" s="267">
        <v>200.67</v>
      </c>
    </row>
    <row r="311" spans="2:5" ht="50.1" customHeight="1">
      <c r="B311" s="20">
        <v>12544</v>
      </c>
      <c r="C311" s="6" t="s">
        <v>21328</v>
      </c>
      <c r="D311" s="225" t="s">
        <v>12987</v>
      </c>
      <c r="E311" s="267">
        <v>108.29</v>
      </c>
    </row>
    <row r="312" spans="2:5" ht="50.1" customHeight="1">
      <c r="B312" s="20">
        <v>12547</v>
      </c>
      <c r="C312" s="6" t="s">
        <v>21329</v>
      </c>
      <c r="D312" s="225" t="s">
        <v>12987</v>
      </c>
      <c r="E312" s="267">
        <v>145.65</v>
      </c>
    </row>
    <row r="313" spans="2:5" ht="50.1" customHeight="1">
      <c r="B313" s="20">
        <v>43445</v>
      </c>
      <c r="C313" s="6" t="s">
        <v>21330</v>
      </c>
      <c r="D313" s="225" t="s">
        <v>12987</v>
      </c>
      <c r="E313" s="267">
        <v>382.23</v>
      </c>
    </row>
    <row r="314" spans="2:5" ht="50.1" customHeight="1">
      <c r="B314" s="20">
        <v>12563</v>
      </c>
      <c r="C314" s="6" t="s">
        <v>21331</v>
      </c>
      <c r="D314" s="225" t="s">
        <v>12987</v>
      </c>
      <c r="E314" s="267">
        <v>273.47000000000003</v>
      </c>
    </row>
    <row r="315" spans="2:5" ht="50.1" customHeight="1">
      <c r="B315" s="20">
        <v>43425</v>
      </c>
      <c r="C315" s="6" t="s">
        <v>21332</v>
      </c>
      <c r="D315" s="225" t="s">
        <v>12987</v>
      </c>
      <c r="E315" s="267">
        <v>172</v>
      </c>
    </row>
    <row r="316" spans="2:5" ht="50.1" customHeight="1">
      <c r="B316" s="20">
        <v>43446</v>
      </c>
      <c r="C316" s="6" t="s">
        <v>21333</v>
      </c>
      <c r="D316" s="225" t="s">
        <v>12987</v>
      </c>
      <c r="E316" s="267">
        <v>363.12</v>
      </c>
    </row>
    <row r="317" spans="2:5" ht="50.1" customHeight="1">
      <c r="B317" s="20">
        <v>43447</v>
      </c>
      <c r="C317" s="6" t="s">
        <v>21334</v>
      </c>
      <c r="D317" s="225" t="s">
        <v>12987</v>
      </c>
      <c r="E317" s="267">
        <v>445.94</v>
      </c>
    </row>
    <row r="318" spans="2:5" ht="50.1" customHeight="1">
      <c r="B318" s="20">
        <v>43448</v>
      </c>
      <c r="C318" s="6" t="s">
        <v>21335</v>
      </c>
      <c r="D318" s="225" t="s">
        <v>12987</v>
      </c>
      <c r="E318" s="267">
        <v>624.30999999999995</v>
      </c>
    </row>
    <row r="319" spans="2:5" ht="50.1" customHeight="1">
      <c r="B319" s="20">
        <v>13761</v>
      </c>
      <c r="C319" s="6" t="s">
        <v>14292</v>
      </c>
      <c r="D319" s="225" t="s">
        <v>12987</v>
      </c>
      <c r="E319" s="78">
        <v>3420.87</v>
      </c>
    </row>
    <row r="320" spans="2:5" ht="50.1" customHeight="1">
      <c r="B320" s="20">
        <v>12888</v>
      </c>
      <c r="C320" s="6" t="s">
        <v>14293</v>
      </c>
      <c r="D320" s="225" t="s">
        <v>12992</v>
      </c>
      <c r="E320" s="267">
        <v>96.72</v>
      </c>
    </row>
    <row r="321" spans="2:5" ht="50.1" customHeight="1">
      <c r="B321" s="20">
        <v>12889</v>
      </c>
      <c r="C321" s="6" t="s">
        <v>14294</v>
      </c>
      <c r="D321" s="225" t="s">
        <v>12992</v>
      </c>
      <c r="E321" s="267">
        <v>63.16</v>
      </c>
    </row>
    <row r="322" spans="2:5" ht="50.1" customHeight="1">
      <c r="B322" s="20">
        <v>4814</v>
      </c>
      <c r="C322" s="6" t="s">
        <v>14295</v>
      </c>
      <c r="D322" s="225" t="s">
        <v>12987</v>
      </c>
      <c r="E322" s="267">
        <v>116.08</v>
      </c>
    </row>
    <row r="323" spans="2:5" ht="50.1" customHeight="1">
      <c r="B323" s="20">
        <v>25967</v>
      </c>
      <c r="C323" s="6" t="s">
        <v>14296</v>
      </c>
      <c r="D323" s="225" t="s">
        <v>12987</v>
      </c>
      <c r="E323" s="78">
        <v>1553.11</v>
      </c>
    </row>
    <row r="324" spans="2:5" ht="50.1" customHeight="1">
      <c r="B324" s="20">
        <v>6122</v>
      </c>
      <c r="C324" s="6" t="s">
        <v>19428</v>
      </c>
      <c r="D324" s="225" t="s">
        <v>12986</v>
      </c>
      <c r="E324" s="267">
        <v>15.92</v>
      </c>
    </row>
    <row r="325" spans="2:5" ht="50.1" customHeight="1">
      <c r="B325" s="20">
        <v>40810</v>
      </c>
      <c r="C325" s="6" t="s">
        <v>14297</v>
      </c>
      <c r="D325" s="225" t="s">
        <v>12991</v>
      </c>
      <c r="E325" s="78">
        <v>2824.64</v>
      </c>
    </row>
    <row r="326" spans="2:5" ht="50.1" customHeight="1">
      <c r="B326" s="20">
        <v>21100</v>
      </c>
      <c r="C326" s="6" t="s">
        <v>14298</v>
      </c>
      <c r="D326" s="225" t="s">
        <v>12987</v>
      </c>
      <c r="E326" s="78">
        <v>1745.81</v>
      </c>
    </row>
    <row r="327" spans="2:5" ht="50.1" customHeight="1">
      <c r="B327" s="20">
        <v>11816</v>
      </c>
      <c r="C327" s="6" t="s">
        <v>14299</v>
      </c>
      <c r="D327" s="225" t="s">
        <v>12987</v>
      </c>
      <c r="E327" s="78">
        <v>1861.55</v>
      </c>
    </row>
    <row r="328" spans="2:5" ht="50.1" customHeight="1">
      <c r="B328" s="20">
        <v>11814</v>
      </c>
      <c r="C328" s="6" t="s">
        <v>14300</v>
      </c>
      <c r="D328" s="225" t="s">
        <v>12987</v>
      </c>
      <c r="E328" s="78">
        <v>4052.12</v>
      </c>
    </row>
    <row r="329" spans="2:5" ht="50.1" customHeight="1">
      <c r="B329" s="20">
        <v>14186</v>
      </c>
      <c r="C329" s="6" t="s">
        <v>14301</v>
      </c>
      <c r="D329" s="225" t="s">
        <v>12987</v>
      </c>
      <c r="E329" s="78">
        <v>5087.99</v>
      </c>
    </row>
    <row r="330" spans="2:5" ht="50.1" customHeight="1">
      <c r="B330" s="20">
        <v>14185</v>
      </c>
      <c r="C330" s="6" t="s">
        <v>14302</v>
      </c>
      <c r="D330" s="225" t="s">
        <v>12987</v>
      </c>
      <c r="E330" s="78">
        <v>6590.93</v>
      </c>
    </row>
    <row r="331" spans="2:5" ht="50.1" customHeight="1">
      <c r="B331" s="20">
        <v>11811</v>
      </c>
      <c r="C331" s="6" t="s">
        <v>14303</v>
      </c>
      <c r="D331" s="225" t="s">
        <v>12987</v>
      </c>
      <c r="E331" s="78">
        <v>2520.12</v>
      </c>
    </row>
    <row r="332" spans="2:5" ht="50.1" customHeight="1">
      <c r="B332" s="20">
        <v>26038</v>
      </c>
      <c r="C332" s="6" t="s">
        <v>14304</v>
      </c>
      <c r="D332" s="225" t="s">
        <v>12987</v>
      </c>
      <c r="E332" s="78">
        <v>202992.51</v>
      </c>
    </row>
    <row r="333" spans="2:5" ht="50.1" customHeight="1">
      <c r="B333" s="20">
        <v>34482</v>
      </c>
      <c r="C333" s="6" t="s">
        <v>14305</v>
      </c>
      <c r="D333" s="225" t="s">
        <v>12987</v>
      </c>
      <c r="E333" s="78">
        <v>4275.88</v>
      </c>
    </row>
    <row r="334" spans="2:5" ht="50.1" customHeight="1">
      <c r="B334" s="20">
        <v>34469</v>
      </c>
      <c r="C334" s="6" t="s">
        <v>14306</v>
      </c>
      <c r="D334" s="225" t="s">
        <v>12987</v>
      </c>
      <c r="E334" s="78">
        <v>6614.26</v>
      </c>
    </row>
    <row r="335" spans="2:5" ht="50.1" customHeight="1">
      <c r="B335" s="20">
        <v>34472</v>
      </c>
      <c r="C335" s="6" t="s">
        <v>14307</v>
      </c>
      <c r="D335" s="225" t="s">
        <v>12987</v>
      </c>
      <c r="E335" s="78">
        <v>2035</v>
      </c>
    </row>
    <row r="336" spans="2:5" ht="50.1" customHeight="1">
      <c r="B336" s="20">
        <v>34476</v>
      </c>
      <c r="C336" s="6" t="s">
        <v>14308</v>
      </c>
      <c r="D336" s="225" t="s">
        <v>12987</v>
      </c>
      <c r="E336" s="78">
        <v>3449.61</v>
      </c>
    </row>
    <row r="337" spans="2:5" ht="50.1" customHeight="1">
      <c r="B337" s="20">
        <v>34477</v>
      </c>
      <c r="C337" s="6" t="s">
        <v>14309</v>
      </c>
      <c r="D337" s="225" t="s">
        <v>12987</v>
      </c>
      <c r="E337" s="78">
        <v>4578.3</v>
      </c>
    </row>
    <row r="338" spans="2:5" ht="50.1" customHeight="1">
      <c r="B338" s="20">
        <v>42425</v>
      </c>
      <c r="C338" s="6" t="s">
        <v>14310</v>
      </c>
      <c r="D338" s="225" t="s">
        <v>12987</v>
      </c>
      <c r="E338" s="78">
        <v>2121.1999999999998</v>
      </c>
    </row>
    <row r="339" spans="2:5" ht="50.1" customHeight="1">
      <c r="B339" s="20">
        <v>42422</v>
      </c>
      <c r="C339" s="6" t="s">
        <v>14311</v>
      </c>
      <c r="D339" s="225" t="s">
        <v>12987</v>
      </c>
      <c r="E339" s="78">
        <v>3149</v>
      </c>
    </row>
    <row r="340" spans="2:5" ht="50.1" customHeight="1">
      <c r="B340" s="20">
        <v>43184</v>
      </c>
      <c r="C340" s="6" t="s">
        <v>19429</v>
      </c>
      <c r="D340" s="225" t="s">
        <v>12987</v>
      </c>
      <c r="E340" s="78">
        <v>4352.22</v>
      </c>
    </row>
    <row r="341" spans="2:5" ht="50.1" customHeight="1">
      <c r="B341" s="20">
        <v>42424</v>
      </c>
      <c r="C341" s="6" t="s">
        <v>14312</v>
      </c>
      <c r="D341" s="225" t="s">
        <v>12987</v>
      </c>
      <c r="E341" s="78">
        <v>1894.42</v>
      </c>
    </row>
    <row r="342" spans="2:5" ht="50.1" customHeight="1">
      <c r="B342" s="20">
        <v>42421</v>
      </c>
      <c r="C342" s="6" t="s">
        <v>19430</v>
      </c>
      <c r="D342" s="225" t="s">
        <v>12987</v>
      </c>
      <c r="E342" s="78">
        <v>17248.490000000002</v>
      </c>
    </row>
    <row r="343" spans="2:5" ht="50.1" customHeight="1">
      <c r="B343" s="20">
        <v>42416</v>
      </c>
      <c r="C343" s="6" t="s">
        <v>14313</v>
      </c>
      <c r="D343" s="225" t="s">
        <v>12987</v>
      </c>
      <c r="E343" s="78">
        <v>8166.63</v>
      </c>
    </row>
    <row r="344" spans="2:5" ht="50.1" customHeight="1">
      <c r="B344" s="20">
        <v>42417</v>
      </c>
      <c r="C344" s="6" t="s">
        <v>14314</v>
      </c>
      <c r="D344" s="225" t="s">
        <v>12987</v>
      </c>
      <c r="E344" s="78">
        <v>9155.4599999999991</v>
      </c>
    </row>
    <row r="345" spans="2:5" ht="50.1" customHeight="1">
      <c r="B345" s="20">
        <v>42419</v>
      </c>
      <c r="C345" s="6" t="s">
        <v>14315</v>
      </c>
      <c r="D345" s="225" t="s">
        <v>12987</v>
      </c>
      <c r="E345" s="78">
        <v>10343.73</v>
      </c>
    </row>
    <row r="346" spans="2:5" ht="50.1" customHeight="1">
      <c r="B346" s="20">
        <v>42420</v>
      </c>
      <c r="C346" s="6" t="s">
        <v>14316</v>
      </c>
      <c r="D346" s="225" t="s">
        <v>12987</v>
      </c>
      <c r="E346" s="78">
        <v>14216.69</v>
      </c>
    </row>
    <row r="347" spans="2:5" ht="50.1" customHeight="1">
      <c r="B347" s="20">
        <v>43195</v>
      </c>
      <c r="C347" s="6" t="s">
        <v>19431</v>
      </c>
      <c r="D347" s="225" t="s">
        <v>12987</v>
      </c>
      <c r="E347" s="78">
        <v>5005.8999999999996</v>
      </c>
    </row>
    <row r="348" spans="2:5" ht="50.1" customHeight="1">
      <c r="B348" s="20">
        <v>43196</v>
      </c>
      <c r="C348" s="6" t="s">
        <v>19432</v>
      </c>
      <c r="D348" s="225" t="s">
        <v>12987</v>
      </c>
      <c r="E348" s="78">
        <v>6204.09</v>
      </c>
    </row>
    <row r="349" spans="2:5" ht="50.1" customHeight="1">
      <c r="B349" s="20">
        <v>43198</v>
      </c>
      <c r="C349" s="6" t="s">
        <v>19433</v>
      </c>
      <c r="D349" s="225" t="s">
        <v>12987</v>
      </c>
      <c r="E349" s="78">
        <v>9219.1299999999992</v>
      </c>
    </row>
    <row r="350" spans="2:5" ht="50.1" customHeight="1">
      <c r="B350" s="20">
        <v>43199</v>
      </c>
      <c r="C350" s="6" t="s">
        <v>19434</v>
      </c>
      <c r="D350" s="225" t="s">
        <v>12987</v>
      </c>
      <c r="E350" s="78">
        <v>9556.9500000000007</v>
      </c>
    </row>
    <row r="351" spans="2:5" ht="50.1" customHeight="1">
      <c r="B351" s="20">
        <v>43200</v>
      </c>
      <c r="C351" s="6" t="s">
        <v>19435</v>
      </c>
      <c r="D351" s="225" t="s">
        <v>12987</v>
      </c>
      <c r="E351" s="78">
        <v>10967.3</v>
      </c>
    </row>
    <row r="352" spans="2:5" ht="50.1" customHeight="1">
      <c r="B352" s="20">
        <v>39556</v>
      </c>
      <c r="C352" s="6" t="s">
        <v>14317</v>
      </c>
      <c r="D352" s="225" t="s">
        <v>12987</v>
      </c>
      <c r="E352" s="78">
        <v>5990.01</v>
      </c>
    </row>
    <row r="353" spans="2:5" ht="50.1" customHeight="1">
      <c r="B353" s="20">
        <v>39557</v>
      </c>
      <c r="C353" s="6" t="s">
        <v>14318</v>
      </c>
      <c r="D353" s="225" t="s">
        <v>12987</v>
      </c>
      <c r="E353" s="78">
        <v>6449.94</v>
      </c>
    </row>
    <row r="354" spans="2:5" ht="50.1" customHeight="1">
      <c r="B354" s="20">
        <v>39559</v>
      </c>
      <c r="C354" s="6" t="s">
        <v>14319</v>
      </c>
      <c r="D354" s="225" t="s">
        <v>12987</v>
      </c>
      <c r="E354" s="78">
        <v>9531.77</v>
      </c>
    </row>
    <row r="355" spans="2:5" ht="50.1" customHeight="1">
      <c r="B355" s="20">
        <v>39560</v>
      </c>
      <c r="C355" s="6" t="s">
        <v>14320</v>
      </c>
      <c r="D355" s="225" t="s">
        <v>12987</v>
      </c>
      <c r="E355" s="78">
        <v>11027.33</v>
      </c>
    </row>
    <row r="356" spans="2:5" ht="50.1" customHeight="1">
      <c r="B356" s="20">
        <v>39561</v>
      </c>
      <c r="C356" s="6" t="s">
        <v>14321</v>
      </c>
      <c r="D356" s="225" t="s">
        <v>12987</v>
      </c>
      <c r="E356" s="78">
        <v>11535.99</v>
      </c>
    </row>
    <row r="357" spans="2:5" ht="50.1" customHeight="1">
      <c r="B357" s="20">
        <v>43190</v>
      </c>
      <c r="C357" s="6" t="s">
        <v>19436</v>
      </c>
      <c r="D357" s="225" t="s">
        <v>12987</v>
      </c>
      <c r="E357" s="78">
        <v>1702.4</v>
      </c>
    </row>
    <row r="358" spans="2:5" ht="50.1" customHeight="1">
      <c r="B358" s="20">
        <v>39555</v>
      </c>
      <c r="C358" s="6" t="s">
        <v>14322</v>
      </c>
      <c r="D358" s="225" t="s">
        <v>12987</v>
      </c>
      <c r="E358" s="78">
        <v>1841.56</v>
      </c>
    </row>
    <row r="359" spans="2:5" ht="50.1" customHeight="1">
      <c r="B359" s="20">
        <v>43191</v>
      </c>
      <c r="C359" s="6" t="s">
        <v>19437</v>
      </c>
      <c r="D359" s="225" t="s">
        <v>12987</v>
      </c>
      <c r="E359" s="78">
        <v>2449.5300000000002</v>
      </c>
    </row>
    <row r="360" spans="2:5" ht="50.1" customHeight="1">
      <c r="B360" s="20">
        <v>39548</v>
      </c>
      <c r="C360" s="6" t="s">
        <v>14323</v>
      </c>
      <c r="D360" s="225" t="s">
        <v>12987</v>
      </c>
      <c r="E360" s="78">
        <v>2731.61</v>
      </c>
    </row>
    <row r="361" spans="2:5" ht="50.1" customHeight="1">
      <c r="B361" s="20">
        <v>43192</v>
      </c>
      <c r="C361" s="6" t="s">
        <v>19438</v>
      </c>
      <c r="D361" s="225" t="s">
        <v>12987</v>
      </c>
      <c r="E361" s="78">
        <v>3208.67</v>
      </c>
    </row>
    <row r="362" spans="2:5" ht="50.1" customHeight="1">
      <c r="B362" s="20">
        <v>39554</v>
      </c>
      <c r="C362" s="6" t="s">
        <v>14324</v>
      </c>
      <c r="D362" s="225" t="s">
        <v>12987</v>
      </c>
      <c r="E362" s="78">
        <v>3612.14</v>
      </c>
    </row>
    <row r="363" spans="2:5" ht="50.1" customHeight="1">
      <c r="B363" s="20">
        <v>43194</v>
      </c>
      <c r="C363" s="6" t="s">
        <v>19439</v>
      </c>
      <c r="D363" s="225" t="s">
        <v>12987</v>
      </c>
      <c r="E363" s="78">
        <v>1458.4</v>
      </c>
    </row>
    <row r="364" spans="2:5" ht="50.1" customHeight="1">
      <c r="B364" s="20">
        <v>39551</v>
      </c>
      <c r="C364" s="6" t="s">
        <v>14325</v>
      </c>
      <c r="D364" s="225" t="s">
        <v>12987</v>
      </c>
      <c r="E364" s="78">
        <v>1605.85</v>
      </c>
    </row>
    <row r="365" spans="2:5" ht="50.1" customHeight="1">
      <c r="B365" s="20">
        <v>43185</v>
      </c>
      <c r="C365" s="6" t="s">
        <v>19440</v>
      </c>
      <c r="D365" s="225" t="s">
        <v>12987</v>
      </c>
      <c r="E365" s="78">
        <v>4563.55</v>
      </c>
    </row>
    <row r="366" spans="2:5" ht="50.1" customHeight="1">
      <c r="B366" s="20">
        <v>43186</v>
      </c>
      <c r="C366" s="6" t="s">
        <v>19441</v>
      </c>
      <c r="D366" s="225" t="s">
        <v>12987</v>
      </c>
      <c r="E366" s="78">
        <v>4813.63</v>
      </c>
    </row>
    <row r="367" spans="2:5" ht="50.1" customHeight="1">
      <c r="B367" s="20">
        <v>43187</v>
      </c>
      <c r="C367" s="6" t="s">
        <v>19442</v>
      </c>
      <c r="D367" s="225" t="s">
        <v>12987</v>
      </c>
      <c r="E367" s="78">
        <v>6387.73</v>
      </c>
    </row>
    <row r="368" spans="2:5" ht="50.1" customHeight="1">
      <c r="B368" s="20">
        <v>43188</v>
      </c>
      <c r="C368" s="6" t="s">
        <v>19443</v>
      </c>
      <c r="D368" s="225" t="s">
        <v>12987</v>
      </c>
      <c r="E368" s="78">
        <v>7739.58</v>
      </c>
    </row>
    <row r="369" spans="2:5" ht="50.1" customHeight="1">
      <c r="B369" s="20">
        <v>43189</v>
      </c>
      <c r="C369" s="6" t="s">
        <v>19444</v>
      </c>
      <c r="D369" s="225" t="s">
        <v>12987</v>
      </c>
      <c r="E369" s="78">
        <v>8705.74</v>
      </c>
    </row>
    <row r="370" spans="2:5" ht="50.1" customHeight="1">
      <c r="B370" s="20">
        <v>39580</v>
      </c>
      <c r="C370" s="6" t="s">
        <v>14326</v>
      </c>
      <c r="D370" s="225" t="s">
        <v>12987</v>
      </c>
      <c r="E370" s="78">
        <v>68604.800000000003</v>
      </c>
    </row>
    <row r="371" spans="2:5" ht="50.1" customHeight="1">
      <c r="B371" s="20">
        <v>39577</v>
      </c>
      <c r="C371" s="6" t="s">
        <v>14327</v>
      </c>
      <c r="D371" s="225" t="s">
        <v>12987</v>
      </c>
      <c r="E371" s="78">
        <v>21473.16</v>
      </c>
    </row>
    <row r="372" spans="2:5" ht="50.1" customHeight="1">
      <c r="B372" s="20">
        <v>39578</v>
      </c>
      <c r="C372" s="6" t="s">
        <v>14328</v>
      </c>
      <c r="D372" s="225" t="s">
        <v>12987</v>
      </c>
      <c r="E372" s="78">
        <v>27711.53</v>
      </c>
    </row>
    <row r="373" spans="2:5" ht="50.1" customHeight="1">
      <c r="B373" s="20">
        <v>39579</v>
      </c>
      <c r="C373" s="6" t="s">
        <v>14329</v>
      </c>
      <c r="D373" s="225" t="s">
        <v>12987</v>
      </c>
      <c r="E373" s="78">
        <v>40318.11</v>
      </c>
    </row>
    <row r="374" spans="2:5" ht="50.1" customHeight="1">
      <c r="B374" s="20">
        <v>39826</v>
      </c>
      <c r="C374" s="6" t="s">
        <v>14330</v>
      </c>
      <c r="D374" s="225" t="s">
        <v>12987</v>
      </c>
      <c r="E374" s="78">
        <v>4951.8</v>
      </c>
    </row>
    <row r="375" spans="2:5" ht="50.1" customHeight="1">
      <c r="B375" s="20">
        <v>10700</v>
      </c>
      <c r="C375" s="6" t="s">
        <v>14331</v>
      </c>
      <c r="D375" s="225" t="s">
        <v>12987</v>
      </c>
      <c r="E375" s="78">
        <v>13888.77</v>
      </c>
    </row>
    <row r="376" spans="2:5" ht="50.1" customHeight="1">
      <c r="B376" s="20">
        <v>346</v>
      </c>
      <c r="C376" s="6" t="s">
        <v>14332</v>
      </c>
      <c r="D376" s="225" t="s">
        <v>12989</v>
      </c>
      <c r="E376" s="267">
        <v>21.91</v>
      </c>
    </row>
    <row r="377" spans="2:5" ht="50.1" customHeight="1">
      <c r="B377" s="20">
        <v>3312</v>
      </c>
      <c r="C377" s="6" t="s">
        <v>14333</v>
      </c>
      <c r="D377" s="225" t="s">
        <v>12989</v>
      </c>
      <c r="E377" s="267">
        <v>21.12</v>
      </c>
    </row>
    <row r="378" spans="2:5" ht="50.1" customHeight="1">
      <c r="B378" s="20">
        <v>339</v>
      </c>
      <c r="C378" s="6" t="s">
        <v>19445</v>
      </c>
      <c r="D378" s="225" t="s">
        <v>12988</v>
      </c>
      <c r="E378" s="267">
        <v>1.1299999999999999</v>
      </c>
    </row>
    <row r="379" spans="2:5" ht="50.1" customHeight="1">
      <c r="B379" s="20">
        <v>340</v>
      </c>
      <c r="C379" s="6" t="s">
        <v>14334</v>
      </c>
      <c r="D379" s="225" t="s">
        <v>12988</v>
      </c>
      <c r="E379" s="267">
        <v>1.02</v>
      </c>
    </row>
    <row r="380" spans="2:5" ht="50.1" customHeight="1">
      <c r="B380" s="20">
        <v>43130</v>
      </c>
      <c r="C380" s="6" t="s">
        <v>19446</v>
      </c>
      <c r="D380" s="225" t="s">
        <v>12989</v>
      </c>
      <c r="E380" s="267">
        <v>18.5</v>
      </c>
    </row>
    <row r="381" spans="2:5" ht="50.1" customHeight="1">
      <c r="B381" s="20">
        <v>344</v>
      </c>
      <c r="C381" s="6" t="s">
        <v>19447</v>
      </c>
      <c r="D381" s="225" t="s">
        <v>12989</v>
      </c>
      <c r="E381" s="267">
        <v>24.32</v>
      </c>
    </row>
    <row r="382" spans="2:5" ht="50.1" customHeight="1">
      <c r="B382" s="20">
        <v>345</v>
      </c>
      <c r="C382" s="6" t="s">
        <v>19448</v>
      </c>
      <c r="D382" s="225" t="s">
        <v>12989</v>
      </c>
      <c r="E382" s="267">
        <v>26.38</v>
      </c>
    </row>
    <row r="383" spans="2:5" ht="50.1" customHeight="1">
      <c r="B383" s="20">
        <v>43131</v>
      </c>
      <c r="C383" s="6" t="s">
        <v>19449</v>
      </c>
      <c r="D383" s="225" t="s">
        <v>12989</v>
      </c>
      <c r="E383" s="267">
        <v>21.49</v>
      </c>
    </row>
    <row r="384" spans="2:5" ht="50.1" customHeight="1">
      <c r="B384" s="20">
        <v>3313</v>
      </c>
      <c r="C384" s="6" t="s">
        <v>14335</v>
      </c>
      <c r="D384" s="225" t="s">
        <v>12989</v>
      </c>
      <c r="E384" s="267">
        <v>27.18</v>
      </c>
    </row>
    <row r="385" spans="2:5" ht="50.1" customHeight="1">
      <c r="B385" s="20">
        <v>43132</v>
      </c>
      <c r="C385" s="6" t="s">
        <v>21336</v>
      </c>
      <c r="D385" s="225" t="s">
        <v>12989</v>
      </c>
      <c r="E385" s="267">
        <v>18.5</v>
      </c>
    </row>
    <row r="386" spans="2:5" ht="50.1" customHeight="1">
      <c r="B386" s="20">
        <v>369</v>
      </c>
      <c r="C386" s="6" t="s">
        <v>14336</v>
      </c>
      <c r="D386" s="225" t="s">
        <v>12990</v>
      </c>
      <c r="E386" s="267">
        <v>71.03</v>
      </c>
    </row>
    <row r="387" spans="2:5" ht="50.1" customHeight="1">
      <c r="B387" s="20">
        <v>366</v>
      </c>
      <c r="C387" s="6" t="s">
        <v>14337</v>
      </c>
      <c r="D387" s="225" t="s">
        <v>12990</v>
      </c>
      <c r="E387" s="267">
        <v>84.92</v>
      </c>
    </row>
    <row r="388" spans="2:5" ht="50.1" customHeight="1">
      <c r="B388" s="20">
        <v>367</v>
      </c>
      <c r="C388" s="6" t="s">
        <v>14338</v>
      </c>
      <c r="D388" s="225" t="s">
        <v>12990</v>
      </c>
      <c r="E388" s="267">
        <v>63.34</v>
      </c>
    </row>
    <row r="389" spans="2:5" ht="50.1" customHeight="1">
      <c r="B389" s="20">
        <v>370</v>
      </c>
      <c r="C389" s="6" t="s">
        <v>14339</v>
      </c>
      <c r="D389" s="225" t="s">
        <v>12990</v>
      </c>
      <c r="E389" s="267">
        <v>66.67</v>
      </c>
    </row>
    <row r="390" spans="2:5" ht="50.1" customHeight="1">
      <c r="B390" s="20">
        <v>368</v>
      </c>
      <c r="C390" s="6" t="s">
        <v>14340</v>
      </c>
      <c r="D390" s="225" t="s">
        <v>12990</v>
      </c>
      <c r="E390" s="267">
        <v>47.5</v>
      </c>
    </row>
    <row r="391" spans="2:5" ht="50.1" customHeight="1">
      <c r="B391" s="20">
        <v>11075</v>
      </c>
      <c r="C391" s="6" t="s">
        <v>14341</v>
      </c>
      <c r="D391" s="225" t="s">
        <v>12990</v>
      </c>
      <c r="E391" s="78">
        <v>1037.19</v>
      </c>
    </row>
    <row r="392" spans="2:5" ht="50.1" customHeight="1">
      <c r="B392" s="20">
        <v>11076</v>
      </c>
      <c r="C392" s="6" t="s">
        <v>14342</v>
      </c>
      <c r="D392" s="225" t="s">
        <v>12990</v>
      </c>
      <c r="E392" s="267">
        <v>79.17</v>
      </c>
    </row>
    <row r="393" spans="2:5" ht="50.1" customHeight="1">
      <c r="B393" s="20">
        <v>1381</v>
      </c>
      <c r="C393" s="6" t="s">
        <v>14343</v>
      </c>
      <c r="D393" s="225" t="s">
        <v>12989</v>
      </c>
      <c r="E393" s="267">
        <v>0.47</v>
      </c>
    </row>
    <row r="394" spans="2:5" ht="50.1" customHeight="1">
      <c r="B394" s="20">
        <v>34353</v>
      </c>
      <c r="C394" s="6" t="s">
        <v>21337</v>
      </c>
      <c r="D394" s="225" t="s">
        <v>12989</v>
      </c>
      <c r="E394" s="267">
        <v>0.87</v>
      </c>
    </row>
    <row r="395" spans="2:5" ht="50.1" customHeight="1">
      <c r="B395" s="20">
        <v>37595</v>
      </c>
      <c r="C395" s="6" t="s">
        <v>21338</v>
      </c>
      <c r="D395" s="225" t="s">
        <v>12989</v>
      </c>
      <c r="E395" s="267">
        <v>1.44</v>
      </c>
    </row>
    <row r="396" spans="2:5" ht="50.1" customHeight="1">
      <c r="B396" s="20">
        <v>37596</v>
      </c>
      <c r="C396" s="6" t="s">
        <v>21339</v>
      </c>
      <c r="D396" s="225" t="s">
        <v>12989</v>
      </c>
      <c r="E396" s="267">
        <v>1.65</v>
      </c>
    </row>
    <row r="397" spans="2:5" ht="50.1" customHeight="1">
      <c r="B397" s="20">
        <v>371</v>
      </c>
      <c r="C397" s="6" t="s">
        <v>14344</v>
      </c>
      <c r="D397" s="225" t="s">
        <v>12989</v>
      </c>
      <c r="E397" s="267">
        <v>0.51</v>
      </c>
    </row>
    <row r="398" spans="2:5" ht="50.1" customHeight="1">
      <c r="B398" s="20">
        <v>37553</v>
      </c>
      <c r="C398" s="6" t="s">
        <v>14345</v>
      </c>
      <c r="D398" s="225" t="s">
        <v>12989</v>
      </c>
      <c r="E398" s="267">
        <v>0.96</v>
      </c>
    </row>
    <row r="399" spans="2:5" ht="50.1" customHeight="1">
      <c r="B399" s="20">
        <v>37552</v>
      </c>
      <c r="C399" s="6" t="s">
        <v>14346</v>
      </c>
      <c r="D399" s="225" t="s">
        <v>12989</v>
      </c>
      <c r="E399" s="267">
        <v>1.54</v>
      </c>
    </row>
    <row r="400" spans="2:5" ht="50.1" customHeight="1">
      <c r="B400" s="20">
        <v>36880</v>
      </c>
      <c r="C400" s="6" t="s">
        <v>21340</v>
      </c>
      <c r="D400" s="225" t="s">
        <v>12989</v>
      </c>
      <c r="E400" s="267">
        <v>1.56</v>
      </c>
    </row>
    <row r="401" spans="2:5" ht="50.1" customHeight="1">
      <c r="B401" s="20">
        <v>34355</v>
      </c>
      <c r="C401" s="6" t="s">
        <v>14347</v>
      </c>
      <c r="D401" s="225" t="s">
        <v>12989</v>
      </c>
      <c r="E401" s="267">
        <v>1.35</v>
      </c>
    </row>
    <row r="402" spans="2:5" ht="50.1" customHeight="1">
      <c r="B402" s="20">
        <v>130</v>
      </c>
      <c r="C402" s="6" t="s">
        <v>14348</v>
      </c>
      <c r="D402" s="225" t="s">
        <v>12989</v>
      </c>
      <c r="E402" s="267">
        <v>2.3199999999999998</v>
      </c>
    </row>
    <row r="403" spans="2:5" ht="50.1" customHeight="1">
      <c r="B403" s="20">
        <v>135</v>
      </c>
      <c r="C403" s="6" t="s">
        <v>14349</v>
      </c>
      <c r="D403" s="225" t="s">
        <v>12989</v>
      </c>
      <c r="E403" s="267">
        <v>1.87</v>
      </c>
    </row>
    <row r="404" spans="2:5" ht="50.1" customHeight="1">
      <c r="B404" s="20">
        <v>36886</v>
      </c>
      <c r="C404" s="6" t="s">
        <v>14350</v>
      </c>
      <c r="D404" s="225" t="s">
        <v>12989</v>
      </c>
      <c r="E404" s="267">
        <v>0.48</v>
      </c>
    </row>
    <row r="405" spans="2:5" ht="50.1" customHeight="1">
      <c r="B405" s="20">
        <v>38546</v>
      </c>
      <c r="C405" s="6" t="s">
        <v>14351</v>
      </c>
      <c r="D405" s="225" t="s">
        <v>12990</v>
      </c>
      <c r="E405" s="267">
        <v>310.27999999999997</v>
      </c>
    </row>
    <row r="406" spans="2:5" ht="50.1" customHeight="1">
      <c r="B406" s="20">
        <v>34549</v>
      </c>
      <c r="C406" s="6" t="s">
        <v>14352</v>
      </c>
      <c r="D406" s="225" t="s">
        <v>12990</v>
      </c>
      <c r="E406" s="267">
        <v>213.11</v>
      </c>
    </row>
    <row r="407" spans="2:5" ht="50.1" customHeight="1">
      <c r="B407" s="20">
        <v>6081</v>
      </c>
      <c r="C407" s="6" t="s">
        <v>14353</v>
      </c>
      <c r="D407" s="225" t="s">
        <v>12990</v>
      </c>
      <c r="E407" s="267">
        <v>30.19</v>
      </c>
    </row>
    <row r="408" spans="2:5" ht="50.1" customHeight="1">
      <c r="B408" s="20">
        <v>6077</v>
      </c>
      <c r="C408" s="6" t="s">
        <v>14354</v>
      </c>
      <c r="D408" s="225" t="s">
        <v>12990</v>
      </c>
      <c r="E408" s="267">
        <v>17.399999999999999</v>
      </c>
    </row>
    <row r="409" spans="2:5" ht="50.1" customHeight="1">
      <c r="B409" s="20">
        <v>6079</v>
      </c>
      <c r="C409" s="6" t="s">
        <v>14355</v>
      </c>
      <c r="D409" s="225" t="s">
        <v>12990</v>
      </c>
      <c r="E409" s="267">
        <v>9.94</v>
      </c>
    </row>
    <row r="410" spans="2:5" ht="50.1" customHeight="1">
      <c r="B410" s="20">
        <v>1091</v>
      </c>
      <c r="C410" s="6" t="s">
        <v>14356</v>
      </c>
      <c r="D410" s="225" t="s">
        <v>12987</v>
      </c>
      <c r="E410" s="267">
        <v>22.72</v>
      </c>
    </row>
    <row r="411" spans="2:5" ht="50.1" customHeight="1">
      <c r="B411" s="20">
        <v>1094</v>
      </c>
      <c r="C411" s="6" t="s">
        <v>14357</v>
      </c>
      <c r="D411" s="225" t="s">
        <v>12987</v>
      </c>
      <c r="E411" s="267">
        <v>15.89</v>
      </c>
    </row>
    <row r="412" spans="2:5" ht="50.1" customHeight="1">
      <c r="B412" s="20">
        <v>1095</v>
      </c>
      <c r="C412" s="6" t="s">
        <v>14358</v>
      </c>
      <c r="D412" s="225" t="s">
        <v>12987</v>
      </c>
      <c r="E412" s="267">
        <v>33.770000000000003</v>
      </c>
    </row>
    <row r="413" spans="2:5" ht="50.1" customHeight="1">
      <c r="B413" s="20">
        <v>1092</v>
      </c>
      <c r="C413" s="6" t="s">
        <v>14359</v>
      </c>
      <c r="D413" s="225" t="s">
        <v>12987</v>
      </c>
      <c r="E413" s="267">
        <v>26.13</v>
      </c>
    </row>
    <row r="414" spans="2:5" ht="50.1" customHeight="1">
      <c r="B414" s="20">
        <v>1093</v>
      </c>
      <c r="C414" s="6" t="s">
        <v>14360</v>
      </c>
      <c r="D414" s="225" t="s">
        <v>12987</v>
      </c>
      <c r="E414" s="267">
        <v>61.02</v>
      </c>
    </row>
    <row r="415" spans="2:5" ht="50.1" customHeight="1">
      <c r="B415" s="20">
        <v>1090</v>
      </c>
      <c r="C415" s="6" t="s">
        <v>14361</v>
      </c>
      <c r="D415" s="225" t="s">
        <v>12987</v>
      </c>
      <c r="E415" s="267">
        <v>43.69</v>
      </c>
    </row>
    <row r="416" spans="2:5" ht="50.1" customHeight="1">
      <c r="B416" s="20">
        <v>1096</v>
      </c>
      <c r="C416" s="6" t="s">
        <v>14362</v>
      </c>
      <c r="D416" s="225" t="s">
        <v>12987</v>
      </c>
      <c r="E416" s="267">
        <v>78.62</v>
      </c>
    </row>
    <row r="417" spans="2:5" ht="50.1" customHeight="1">
      <c r="B417" s="20">
        <v>1097</v>
      </c>
      <c r="C417" s="6" t="s">
        <v>14363</v>
      </c>
      <c r="D417" s="225" t="s">
        <v>12987</v>
      </c>
      <c r="E417" s="267">
        <v>66.739999999999995</v>
      </c>
    </row>
    <row r="418" spans="2:5" ht="50.1" customHeight="1">
      <c r="B418" s="20">
        <v>378</v>
      </c>
      <c r="C418" s="6" t="s">
        <v>14364</v>
      </c>
      <c r="D418" s="225" t="s">
        <v>12986</v>
      </c>
      <c r="E418" s="267">
        <v>15.43</v>
      </c>
    </row>
    <row r="419" spans="2:5" ht="50.1" customHeight="1">
      <c r="B419" s="20">
        <v>40911</v>
      </c>
      <c r="C419" s="6" t="s">
        <v>14365</v>
      </c>
      <c r="D419" s="225" t="s">
        <v>12991</v>
      </c>
      <c r="E419" s="78">
        <v>2741.92</v>
      </c>
    </row>
    <row r="420" spans="2:5" ht="50.1" customHeight="1">
      <c r="B420" s="20">
        <v>33939</v>
      </c>
      <c r="C420" s="6" t="s">
        <v>14366</v>
      </c>
      <c r="D420" s="225" t="s">
        <v>12986</v>
      </c>
      <c r="E420" s="267">
        <v>58.11</v>
      </c>
    </row>
    <row r="421" spans="2:5" ht="50.1" customHeight="1">
      <c r="B421" s="20">
        <v>40815</v>
      </c>
      <c r="C421" s="6" t="s">
        <v>14367</v>
      </c>
      <c r="D421" s="225" t="s">
        <v>12991</v>
      </c>
      <c r="E421" s="78">
        <v>10312.33</v>
      </c>
    </row>
    <row r="422" spans="2:5" ht="50.1" customHeight="1">
      <c r="B422" s="20">
        <v>34760</v>
      </c>
      <c r="C422" s="6" t="s">
        <v>14368</v>
      </c>
      <c r="D422" s="225" t="s">
        <v>12986</v>
      </c>
      <c r="E422" s="267">
        <v>60.37</v>
      </c>
    </row>
    <row r="423" spans="2:5" ht="50.1" customHeight="1">
      <c r="B423" s="20">
        <v>40935</v>
      </c>
      <c r="C423" s="6" t="s">
        <v>14369</v>
      </c>
      <c r="D423" s="225" t="s">
        <v>12991</v>
      </c>
      <c r="E423" s="78">
        <v>10714.98</v>
      </c>
    </row>
    <row r="424" spans="2:5" ht="50.1" customHeight="1">
      <c r="B424" s="20">
        <v>33952</v>
      </c>
      <c r="C424" s="6" t="s">
        <v>14370</v>
      </c>
      <c r="D424" s="225" t="s">
        <v>12986</v>
      </c>
      <c r="E424" s="267">
        <v>82.55</v>
      </c>
    </row>
    <row r="425" spans="2:5" ht="50.1" customHeight="1">
      <c r="B425" s="20">
        <v>40816</v>
      </c>
      <c r="C425" s="6" t="s">
        <v>14371</v>
      </c>
      <c r="D425" s="225" t="s">
        <v>12991</v>
      </c>
      <c r="E425" s="78">
        <v>14647.8</v>
      </c>
    </row>
    <row r="426" spans="2:5" ht="50.1" customHeight="1">
      <c r="B426" s="20">
        <v>33953</v>
      </c>
      <c r="C426" s="6" t="s">
        <v>14372</v>
      </c>
      <c r="D426" s="225" t="s">
        <v>12986</v>
      </c>
      <c r="E426" s="267">
        <v>109.14</v>
      </c>
    </row>
    <row r="427" spans="2:5" ht="50.1" customHeight="1">
      <c r="B427" s="20">
        <v>40817</v>
      </c>
      <c r="C427" s="6" t="s">
        <v>14373</v>
      </c>
      <c r="D427" s="225" t="s">
        <v>12991</v>
      </c>
      <c r="E427" s="78">
        <v>19365.689999999999</v>
      </c>
    </row>
    <row r="428" spans="2:5" ht="50.1" customHeight="1">
      <c r="B428" s="20">
        <v>13348</v>
      </c>
      <c r="C428" s="6" t="s">
        <v>14374</v>
      </c>
      <c r="D428" s="225" t="s">
        <v>12987</v>
      </c>
      <c r="E428" s="267">
        <v>0.84</v>
      </c>
    </row>
    <row r="429" spans="2:5" ht="50.1" customHeight="1">
      <c r="B429" s="20">
        <v>39211</v>
      </c>
      <c r="C429" s="6" t="s">
        <v>14375</v>
      </c>
      <c r="D429" s="225" t="s">
        <v>12987</v>
      </c>
      <c r="E429" s="267">
        <v>1.1100000000000001</v>
      </c>
    </row>
    <row r="430" spans="2:5" ht="50.1" customHeight="1">
      <c r="B430" s="20">
        <v>39212</v>
      </c>
      <c r="C430" s="6" t="s">
        <v>14376</v>
      </c>
      <c r="D430" s="225" t="s">
        <v>12987</v>
      </c>
      <c r="E430" s="267">
        <v>1.23</v>
      </c>
    </row>
    <row r="431" spans="2:5" ht="50.1" customHeight="1">
      <c r="B431" s="20">
        <v>39208</v>
      </c>
      <c r="C431" s="6" t="s">
        <v>14377</v>
      </c>
      <c r="D431" s="225" t="s">
        <v>12987</v>
      </c>
      <c r="E431" s="267">
        <v>0.33</v>
      </c>
    </row>
    <row r="432" spans="2:5" ht="50.1" customHeight="1">
      <c r="B432" s="20">
        <v>39210</v>
      </c>
      <c r="C432" s="6" t="s">
        <v>14378</v>
      </c>
      <c r="D432" s="225" t="s">
        <v>12987</v>
      </c>
      <c r="E432" s="267">
        <v>0.62</v>
      </c>
    </row>
    <row r="433" spans="2:5" ht="50.1" customHeight="1">
      <c r="B433" s="20">
        <v>39214</v>
      </c>
      <c r="C433" s="6" t="s">
        <v>14379</v>
      </c>
      <c r="D433" s="225" t="s">
        <v>12987</v>
      </c>
      <c r="E433" s="267">
        <v>2.29</v>
      </c>
    </row>
    <row r="434" spans="2:5" ht="50.1" customHeight="1">
      <c r="B434" s="20">
        <v>39213</v>
      </c>
      <c r="C434" s="6" t="s">
        <v>14380</v>
      </c>
      <c r="D434" s="225" t="s">
        <v>12987</v>
      </c>
      <c r="E434" s="267">
        <v>1.62</v>
      </c>
    </row>
    <row r="435" spans="2:5" ht="50.1" customHeight="1">
      <c r="B435" s="20">
        <v>39209</v>
      </c>
      <c r="C435" s="6" t="s">
        <v>14381</v>
      </c>
      <c r="D435" s="225" t="s">
        <v>12987</v>
      </c>
      <c r="E435" s="267">
        <v>0.4</v>
      </c>
    </row>
    <row r="436" spans="2:5" ht="50.1" customHeight="1">
      <c r="B436" s="20">
        <v>39207</v>
      </c>
      <c r="C436" s="6" t="s">
        <v>14382</v>
      </c>
      <c r="D436" s="225" t="s">
        <v>12987</v>
      </c>
      <c r="E436" s="267">
        <v>0.62</v>
      </c>
    </row>
    <row r="437" spans="2:5" ht="50.1" customHeight="1">
      <c r="B437" s="20">
        <v>39215</v>
      </c>
      <c r="C437" s="6" t="s">
        <v>14383</v>
      </c>
      <c r="D437" s="225" t="s">
        <v>12987</v>
      </c>
      <c r="E437" s="267">
        <v>4.17</v>
      </c>
    </row>
    <row r="438" spans="2:5" ht="50.1" customHeight="1">
      <c r="B438" s="20">
        <v>39216</v>
      </c>
      <c r="C438" s="6" t="s">
        <v>14384</v>
      </c>
      <c r="D438" s="225" t="s">
        <v>12987</v>
      </c>
      <c r="E438" s="267">
        <v>5.82</v>
      </c>
    </row>
    <row r="439" spans="2:5" ht="50.1" customHeight="1">
      <c r="B439" s="20">
        <v>11267</v>
      </c>
      <c r="C439" s="6" t="s">
        <v>21341</v>
      </c>
      <c r="D439" s="225" t="s">
        <v>12987</v>
      </c>
      <c r="E439" s="267">
        <v>0.73</v>
      </c>
    </row>
    <row r="440" spans="2:5" ht="50.1" customHeight="1">
      <c r="B440" s="20">
        <v>379</v>
      </c>
      <c r="C440" s="6" t="s">
        <v>14385</v>
      </c>
      <c r="D440" s="225" t="s">
        <v>12987</v>
      </c>
      <c r="E440" s="267">
        <v>0.74</v>
      </c>
    </row>
    <row r="441" spans="2:5" ht="50.1" customHeight="1">
      <c r="B441" s="20">
        <v>41901</v>
      </c>
      <c r="C441" s="6" t="s">
        <v>14386</v>
      </c>
      <c r="D441" s="225" t="s">
        <v>12989</v>
      </c>
      <c r="E441" s="267">
        <v>4.87</v>
      </c>
    </row>
    <row r="442" spans="2:5" ht="50.1" customHeight="1">
      <c r="B442" s="20">
        <v>510</v>
      </c>
      <c r="C442" s="6" t="s">
        <v>14387</v>
      </c>
      <c r="D442" s="225" t="s">
        <v>12989</v>
      </c>
      <c r="E442" s="267">
        <v>8.5399999999999991</v>
      </c>
    </row>
    <row r="443" spans="2:5" ht="50.1" customHeight="1">
      <c r="B443" s="20">
        <v>516</v>
      </c>
      <c r="C443" s="6" t="s">
        <v>14388</v>
      </c>
      <c r="D443" s="225" t="s">
        <v>12989</v>
      </c>
      <c r="E443" s="267">
        <v>10.119999999999999</v>
      </c>
    </row>
    <row r="444" spans="2:5" ht="50.1" customHeight="1">
      <c r="B444" s="20">
        <v>509</v>
      </c>
      <c r="C444" s="6" t="s">
        <v>14389</v>
      </c>
      <c r="D444" s="225" t="s">
        <v>12989</v>
      </c>
      <c r="E444" s="267">
        <v>11.35</v>
      </c>
    </row>
    <row r="445" spans="2:5" ht="50.1" customHeight="1">
      <c r="B445" s="20">
        <v>40331</v>
      </c>
      <c r="C445" s="6" t="s">
        <v>14390</v>
      </c>
      <c r="D445" s="225" t="s">
        <v>12986</v>
      </c>
      <c r="E445" s="267">
        <v>14.91</v>
      </c>
    </row>
    <row r="446" spans="2:5" ht="50.1" customHeight="1">
      <c r="B446" s="20">
        <v>40930</v>
      </c>
      <c r="C446" s="6" t="s">
        <v>14391</v>
      </c>
      <c r="D446" s="225" t="s">
        <v>12991</v>
      </c>
      <c r="E446" s="78">
        <v>2647.2</v>
      </c>
    </row>
    <row r="447" spans="2:5" ht="50.1" customHeight="1">
      <c r="B447" s="20">
        <v>11761</v>
      </c>
      <c r="C447" s="6" t="s">
        <v>14392</v>
      </c>
      <c r="D447" s="225" t="s">
        <v>12987</v>
      </c>
      <c r="E447" s="267">
        <v>64.39</v>
      </c>
    </row>
    <row r="448" spans="2:5" ht="50.1" customHeight="1">
      <c r="B448" s="20">
        <v>377</v>
      </c>
      <c r="C448" s="6" t="s">
        <v>14393</v>
      </c>
      <c r="D448" s="225" t="s">
        <v>12987</v>
      </c>
      <c r="E448" s="267">
        <v>30.26</v>
      </c>
    </row>
    <row r="449" spans="2:5" ht="50.1" customHeight="1">
      <c r="B449" s="20">
        <v>7588</v>
      </c>
      <c r="C449" s="6" t="s">
        <v>14394</v>
      </c>
      <c r="D449" s="225" t="s">
        <v>12987</v>
      </c>
      <c r="E449" s="267">
        <v>44.5</v>
      </c>
    </row>
    <row r="450" spans="2:5" ht="50.1" customHeight="1">
      <c r="B450" s="20">
        <v>34392</v>
      </c>
      <c r="C450" s="6" t="s">
        <v>14395</v>
      </c>
      <c r="D450" s="225" t="s">
        <v>12986</v>
      </c>
      <c r="E450" s="267">
        <v>12.48</v>
      </c>
    </row>
    <row r="451" spans="2:5" ht="50.1" customHeight="1">
      <c r="B451" s="20">
        <v>40908</v>
      </c>
      <c r="C451" s="6" t="s">
        <v>14396</v>
      </c>
      <c r="D451" s="225" t="s">
        <v>12991</v>
      </c>
      <c r="E451" s="78">
        <v>2217.17</v>
      </c>
    </row>
    <row r="452" spans="2:5" ht="50.1" customHeight="1">
      <c r="B452" s="20">
        <v>34551</v>
      </c>
      <c r="C452" s="6" t="s">
        <v>14397</v>
      </c>
      <c r="D452" s="225" t="s">
        <v>12986</v>
      </c>
      <c r="E452" s="267">
        <v>11.26</v>
      </c>
    </row>
    <row r="453" spans="2:5" ht="50.1" customHeight="1">
      <c r="B453" s="20">
        <v>41078</v>
      </c>
      <c r="C453" s="6" t="s">
        <v>14398</v>
      </c>
      <c r="D453" s="225" t="s">
        <v>12991</v>
      </c>
      <c r="E453" s="78">
        <v>1998.87</v>
      </c>
    </row>
    <row r="454" spans="2:5" ht="50.1" customHeight="1">
      <c r="B454" s="20">
        <v>246</v>
      </c>
      <c r="C454" s="6" t="s">
        <v>14399</v>
      </c>
      <c r="D454" s="225" t="s">
        <v>12986</v>
      </c>
      <c r="E454" s="267">
        <v>10.94</v>
      </c>
    </row>
    <row r="455" spans="2:5" ht="50.1" customHeight="1">
      <c r="B455" s="20">
        <v>40927</v>
      </c>
      <c r="C455" s="6" t="s">
        <v>14400</v>
      </c>
      <c r="D455" s="225" t="s">
        <v>12991</v>
      </c>
      <c r="E455" s="78">
        <v>1944.11</v>
      </c>
    </row>
    <row r="456" spans="2:5" ht="50.1" customHeight="1">
      <c r="B456" s="20">
        <v>2350</v>
      </c>
      <c r="C456" s="6" t="s">
        <v>14401</v>
      </c>
      <c r="D456" s="225" t="s">
        <v>12986</v>
      </c>
      <c r="E456" s="267">
        <v>14.02</v>
      </c>
    </row>
    <row r="457" spans="2:5" ht="50.1" customHeight="1">
      <c r="B457" s="20">
        <v>40812</v>
      </c>
      <c r="C457" s="6" t="s">
        <v>14402</v>
      </c>
      <c r="D457" s="225" t="s">
        <v>12991</v>
      </c>
      <c r="E457" s="78">
        <v>2491.13</v>
      </c>
    </row>
    <row r="458" spans="2:5" ht="50.1" customHeight="1">
      <c r="B458" s="20">
        <v>245</v>
      </c>
      <c r="C458" s="6" t="s">
        <v>19450</v>
      </c>
      <c r="D458" s="225" t="s">
        <v>12986</v>
      </c>
      <c r="E458" s="267">
        <v>20.37</v>
      </c>
    </row>
    <row r="459" spans="2:5" ht="50.1" customHeight="1">
      <c r="B459" s="20">
        <v>41090</v>
      </c>
      <c r="C459" s="6" t="s">
        <v>14403</v>
      </c>
      <c r="D459" s="225" t="s">
        <v>12991</v>
      </c>
      <c r="E459" s="78">
        <v>3614.88</v>
      </c>
    </row>
    <row r="460" spans="2:5" ht="50.1" customHeight="1">
      <c r="B460" s="20">
        <v>251</v>
      </c>
      <c r="C460" s="6" t="s">
        <v>14404</v>
      </c>
      <c r="D460" s="225" t="s">
        <v>12986</v>
      </c>
      <c r="E460" s="267">
        <v>11.98</v>
      </c>
    </row>
    <row r="461" spans="2:5" ht="50.1" customHeight="1">
      <c r="B461" s="20">
        <v>40975</v>
      </c>
      <c r="C461" s="6" t="s">
        <v>14405</v>
      </c>
      <c r="D461" s="225" t="s">
        <v>12991</v>
      </c>
      <c r="E461" s="78">
        <v>2127.8200000000002</v>
      </c>
    </row>
    <row r="462" spans="2:5" ht="50.1" customHeight="1">
      <c r="B462" s="20">
        <v>6127</v>
      </c>
      <c r="C462" s="6" t="s">
        <v>14406</v>
      </c>
      <c r="D462" s="225" t="s">
        <v>12986</v>
      </c>
      <c r="E462" s="267">
        <v>10.7</v>
      </c>
    </row>
    <row r="463" spans="2:5" ht="50.1" customHeight="1">
      <c r="B463" s="20">
        <v>41072</v>
      </c>
      <c r="C463" s="6" t="s">
        <v>14407</v>
      </c>
      <c r="D463" s="225" t="s">
        <v>12991</v>
      </c>
      <c r="E463" s="78">
        <v>1901.39</v>
      </c>
    </row>
    <row r="464" spans="2:5" ht="50.1" customHeight="1">
      <c r="B464" s="20">
        <v>6121</v>
      </c>
      <c r="C464" s="6" t="s">
        <v>14408</v>
      </c>
      <c r="D464" s="225" t="s">
        <v>12986</v>
      </c>
      <c r="E464" s="267">
        <v>10.87</v>
      </c>
    </row>
    <row r="465" spans="2:5" ht="50.1" customHeight="1">
      <c r="B465" s="20">
        <v>41071</v>
      </c>
      <c r="C465" s="6" t="s">
        <v>14409</v>
      </c>
      <c r="D465" s="225" t="s">
        <v>12991</v>
      </c>
      <c r="E465" s="78">
        <v>1931.46</v>
      </c>
    </row>
    <row r="466" spans="2:5" ht="50.1" customHeight="1">
      <c r="B466" s="20">
        <v>244</v>
      </c>
      <c r="C466" s="6" t="s">
        <v>14410</v>
      </c>
      <c r="D466" s="225" t="s">
        <v>12986</v>
      </c>
      <c r="E466" s="267">
        <v>11.96</v>
      </c>
    </row>
    <row r="467" spans="2:5" ht="50.1" customHeight="1">
      <c r="B467" s="20">
        <v>41093</v>
      </c>
      <c r="C467" s="6" t="s">
        <v>14411</v>
      </c>
      <c r="D467" s="225" t="s">
        <v>12991</v>
      </c>
      <c r="E467" s="78">
        <v>2123.2399999999998</v>
      </c>
    </row>
    <row r="468" spans="2:5" ht="50.1" customHeight="1">
      <c r="B468" s="20">
        <v>532</v>
      </c>
      <c r="C468" s="6" t="s">
        <v>14412</v>
      </c>
      <c r="D468" s="225" t="s">
        <v>12986</v>
      </c>
      <c r="E468" s="267">
        <v>24.23</v>
      </c>
    </row>
    <row r="469" spans="2:5" ht="50.1" customHeight="1">
      <c r="B469" s="20">
        <v>40931</v>
      </c>
      <c r="C469" s="6" t="s">
        <v>14413</v>
      </c>
      <c r="D469" s="225" t="s">
        <v>12991</v>
      </c>
      <c r="E469" s="78">
        <v>4301.84</v>
      </c>
    </row>
    <row r="470" spans="2:5" ht="50.1" customHeight="1">
      <c r="B470" s="20">
        <v>36150</v>
      </c>
      <c r="C470" s="6" t="s">
        <v>14414</v>
      </c>
      <c r="D470" s="225" t="s">
        <v>12987</v>
      </c>
      <c r="E470" s="267">
        <v>29.4</v>
      </c>
    </row>
    <row r="471" spans="2:5" ht="50.1" customHeight="1">
      <c r="B471" s="20">
        <v>4760</v>
      </c>
      <c r="C471" s="6" t="s">
        <v>19451</v>
      </c>
      <c r="D471" s="225" t="s">
        <v>12986</v>
      </c>
      <c r="E471" s="267">
        <v>17.309999999999999</v>
      </c>
    </row>
    <row r="472" spans="2:5" ht="50.1" customHeight="1">
      <c r="B472" s="20">
        <v>41069</v>
      </c>
      <c r="C472" s="6" t="s">
        <v>14415</v>
      </c>
      <c r="D472" s="225" t="s">
        <v>12991</v>
      </c>
      <c r="E472" s="78">
        <v>3072.72</v>
      </c>
    </row>
    <row r="473" spans="2:5" ht="50.1" customHeight="1">
      <c r="B473" s="20">
        <v>10422</v>
      </c>
      <c r="C473" s="6" t="s">
        <v>14416</v>
      </c>
      <c r="D473" s="225" t="s">
        <v>12987</v>
      </c>
      <c r="E473" s="267">
        <v>331.69</v>
      </c>
    </row>
    <row r="474" spans="2:5" ht="50.1" customHeight="1">
      <c r="B474" s="20">
        <v>10420</v>
      </c>
      <c r="C474" s="6" t="s">
        <v>14417</v>
      </c>
      <c r="D474" s="225" t="s">
        <v>12987</v>
      </c>
      <c r="E474" s="267">
        <v>124.4</v>
      </c>
    </row>
    <row r="475" spans="2:5" ht="50.1" customHeight="1">
      <c r="B475" s="20">
        <v>10421</v>
      </c>
      <c r="C475" s="6" t="s">
        <v>14418</v>
      </c>
      <c r="D475" s="225" t="s">
        <v>12987</v>
      </c>
      <c r="E475" s="267">
        <v>166.49</v>
      </c>
    </row>
    <row r="476" spans="2:5" ht="50.1" customHeight="1">
      <c r="B476" s="20">
        <v>36520</v>
      </c>
      <c r="C476" s="6" t="s">
        <v>14419</v>
      </c>
      <c r="D476" s="225" t="s">
        <v>12987</v>
      </c>
      <c r="E476" s="267">
        <v>619.77</v>
      </c>
    </row>
    <row r="477" spans="2:5" ht="50.1" customHeight="1">
      <c r="B477" s="20">
        <v>11784</v>
      </c>
      <c r="C477" s="6" t="s">
        <v>14420</v>
      </c>
      <c r="D477" s="225" t="s">
        <v>12987</v>
      </c>
      <c r="E477" s="267">
        <v>465.48</v>
      </c>
    </row>
    <row r="478" spans="2:5" ht="50.1" customHeight="1">
      <c r="B478" s="20">
        <v>10</v>
      </c>
      <c r="C478" s="6" t="s">
        <v>14421</v>
      </c>
      <c r="D478" s="225" t="s">
        <v>12987</v>
      </c>
      <c r="E478" s="267">
        <v>8.68</v>
      </c>
    </row>
    <row r="479" spans="2:5" ht="50.1" customHeight="1">
      <c r="B479" s="20">
        <v>4815</v>
      </c>
      <c r="C479" s="6" t="s">
        <v>14422</v>
      </c>
      <c r="D479" s="225" t="s">
        <v>12987</v>
      </c>
      <c r="E479" s="267">
        <v>4.1500000000000004</v>
      </c>
    </row>
    <row r="480" spans="2:5" ht="50.1" customHeight="1">
      <c r="B480" s="20">
        <v>541</v>
      </c>
      <c r="C480" s="6" t="s">
        <v>14423</v>
      </c>
      <c r="D480" s="225" t="s">
        <v>12987</v>
      </c>
      <c r="E480" s="267">
        <v>147.30000000000001</v>
      </c>
    </row>
    <row r="481" spans="2:5" ht="50.1" customHeight="1">
      <c r="B481" s="20">
        <v>542</v>
      </c>
      <c r="C481" s="6" t="s">
        <v>14424</v>
      </c>
      <c r="D481" s="225" t="s">
        <v>12987</v>
      </c>
      <c r="E481" s="267">
        <v>184.64</v>
      </c>
    </row>
    <row r="482" spans="2:5" ht="50.1" customHeight="1">
      <c r="B482" s="20">
        <v>540</v>
      </c>
      <c r="C482" s="6" t="s">
        <v>14425</v>
      </c>
      <c r="D482" s="225" t="s">
        <v>12987</v>
      </c>
      <c r="E482" s="267">
        <v>416.09</v>
      </c>
    </row>
    <row r="483" spans="2:5" ht="50.1" customHeight="1">
      <c r="B483" s="20">
        <v>38364</v>
      </c>
      <c r="C483" s="6" t="s">
        <v>14426</v>
      </c>
      <c r="D483" s="225" t="s">
        <v>12987</v>
      </c>
      <c r="E483" s="267">
        <v>587</v>
      </c>
    </row>
    <row r="484" spans="2:5" ht="50.1" customHeight="1">
      <c r="B484" s="20">
        <v>11692</v>
      </c>
      <c r="C484" s="6" t="s">
        <v>14427</v>
      </c>
      <c r="D484" s="225" t="s">
        <v>12985</v>
      </c>
      <c r="E484" s="267">
        <v>204.42</v>
      </c>
    </row>
    <row r="485" spans="2:5" ht="50.1" customHeight="1">
      <c r="B485" s="20">
        <v>1746</v>
      </c>
      <c r="C485" s="6" t="s">
        <v>14428</v>
      </c>
      <c r="D485" s="225" t="s">
        <v>12987</v>
      </c>
      <c r="E485" s="267">
        <v>187.76</v>
      </c>
    </row>
    <row r="486" spans="2:5" ht="50.1" customHeight="1">
      <c r="B486" s="20">
        <v>1748</v>
      </c>
      <c r="C486" s="6" t="s">
        <v>14429</v>
      </c>
      <c r="D486" s="225" t="s">
        <v>12987</v>
      </c>
      <c r="E486" s="267">
        <v>249.67</v>
      </c>
    </row>
    <row r="487" spans="2:5" ht="50.1" customHeight="1">
      <c r="B487" s="20">
        <v>1749</v>
      </c>
      <c r="C487" s="6" t="s">
        <v>14430</v>
      </c>
      <c r="D487" s="225" t="s">
        <v>12987</v>
      </c>
      <c r="E487" s="267">
        <v>361.73</v>
      </c>
    </row>
    <row r="488" spans="2:5" ht="50.1" customHeight="1">
      <c r="B488" s="20">
        <v>37412</v>
      </c>
      <c r="C488" s="6" t="s">
        <v>14431</v>
      </c>
      <c r="D488" s="225" t="s">
        <v>12987</v>
      </c>
      <c r="E488" s="267">
        <v>183.53</v>
      </c>
    </row>
    <row r="489" spans="2:5" ht="50.1" customHeight="1">
      <c r="B489" s="20">
        <v>1745</v>
      </c>
      <c r="C489" s="6" t="s">
        <v>14432</v>
      </c>
      <c r="D489" s="225" t="s">
        <v>12987</v>
      </c>
      <c r="E489" s="267">
        <v>218.24</v>
      </c>
    </row>
    <row r="490" spans="2:5" ht="50.1" customHeight="1">
      <c r="B490" s="20">
        <v>1750</v>
      </c>
      <c r="C490" s="6" t="s">
        <v>14433</v>
      </c>
      <c r="D490" s="225" t="s">
        <v>12987</v>
      </c>
      <c r="E490" s="267">
        <v>510.01</v>
      </c>
    </row>
    <row r="491" spans="2:5" ht="50.1" customHeight="1">
      <c r="B491" s="20">
        <v>11687</v>
      </c>
      <c r="C491" s="6" t="s">
        <v>14434</v>
      </c>
      <c r="D491" s="225" t="s">
        <v>12988</v>
      </c>
      <c r="E491" s="267">
        <v>812.6</v>
      </c>
    </row>
    <row r="492" spans="2:5" ht="50.1" customHeight="1">
      <c r="B492" s="20">
        <v>11689</v>
      </c>
      <c r="C492" s="6" t="s">
        <v>14435</v>
      </c>
      <c r="D492" s="225" t="s">
        <v>12988</v>
      </c>
      <c r="E492" s="78">
        <v>1018.14</v>
      </c>
    </row>
    <row r="493" spans="2:5" ht="50.1" customHeight="1">
      <c r="B493" s="20">
        <v>11693</v>
      </c>
      <c r="C493" s="6" t="s">
        <v>14436</v>
      </c>
      <c r="D493" s="225" t="s">
        <v>12985</v>
      </c>
      <c r="E493" s="267">
        <v>163.32</v>
      </c>
    </row>
    <row r="494" spans="2:5" ht="50.1" customHeight="1">
      <c r="B494" s="20">
        <v>36215</v>
      </c>
      <c r="C494" s="6" t="s">
        <v>14437</v>
      </c>
      <c r="D494" s="225" t="s">
        <v>12987</v>
      </c>
      <c r="E494" s="267">
        <v>726.91</v>
      </c>
    </row>
    <row r="495" spans="2:5" ht="50.1" customHeight="1">
      <c r="B495" s="20">
        <v>42439</v>
      </c>
      <c r="C495" s="6" t="s">
        <v>14438</v>
      </c>
      <c r="D495" s="225" t="s">
        <v>12987</v>
      </c>
      <c r="E495" s="267">
        <v>842.46</v>
      </c>
    </row>
    <row r="496" spans="2:5" ht="50.1" customHeight="1">
      <c r="B496" s="20">
        <v>38381</v>
      </c>
      <c r="C496" s="6" t="s">
        <v>14439</v>
      </c>
      <c r="D496" s="225" t="s">
        <v>12987</v>
      </c>
      <c r="E496" s="267">
        <v>8.48</v>
      </c>
    </row>
    <row r="497" spans="2:5" ht="50.1" customHeight="1">
      <c r="B497" s="20">
        <v>39621</v>
      </c>
      <c r="C497" s="6" t="s">
        <v>21342</v>
      </c>
      <c r="D497" s="225" t="s">
        <v>3991</v>
      </c>
      <c r="E497" s="267">
        <v>781.72</v>
      </c>
    </row>
    <row r="498" spans="2:5" ht="50.1" customHeight="1">
      <c r="B498" s="20">
        <v>39624</v>
      </c>
      <c r="C498" s="6" t="s">
        <v>14440</v>
      </c>
      <c r="D498" s="225" t="s">
        <v>3991</v>
      </c>
      <c r="E498" s="267">
        <v>862.32</v>
      </c>
    </row>
    <row r="499" spans="2:5" ht="50.1" customHeight="1">
      <c r="B499" s="20">
        <v>39615</v>
      </c>
      <c r="C499" s="6" t="s">
        <v>21343</v>
      </c>
      <c r="D499" s="225" t="s">
        <v>12987</v>
      </c>
      <c r="E499" s="267">
        <v>348.46</v>
      </c>
    </row>
    <row r="500" spans="2:5" ht="50.1" customHeight="1">
      <c r="B500" s="20">
        <v>39620</v>
      </c>
      <c r="C500" s="6" t="s">
        <v>14441</v>
      </c>
      <c r="D500" s="225" t="s">
        <v>12987</v>
      </c>
      <c r="E500" s="267">
        <v>532.19000000000005</v>
      </c>
    </row>
    <row r="501" spans="2:5" ht="50.1" customHeight="1">
      <c r="B501" s="20">
        <v>39623</v>
      </c>
      <c r="C501" s="6" t="s">
        <v>14442</v>
      </c>
      <c r="D501" s="225" t="s">
        <v>12987</v>
      </c>
      <c r="E501" s="267">
        <v>570.02</v>
      </c>
    </row>
    <row r="502" spans="2:5" ht="50.1" customHeight="1">
      <c r="B502" s="20">
        <v>36207</v>
      </c>
      <c r="C502" s="6" t="s">
        <v>14443</v>
      </c>
      <c r="D502" s="225" t="s">
        <v>12987</v>
      </c>
      <c r="E502" s="267">
        <v>321.97000000000003</v>
      </c>
    </row>
    <row r="503" spans="2:5" ht="50.1" customHeight="1">
      <c r="B503" s="20">
        <v>36209</v>
      </c>
      <c r="C503" s="6" t="s">
        <v>14444</v>
      </c>
      <c r="D503" s="225" t="s">
        <v>12987</v>
      </c>
      <c r="E503" s="267">
        <v>369.51</v>
      </c>
    </row>
    <row r="504" spans="2:5" ht="50.1" customHeight="1">
      <c r="B504" s="20">
        <v>36210</v>
      </c>
      <c r="C504" s="6" t="s">
        <v>14445</v>
      </c>
      <c r="D504" s="225" t="s">
        <v>12987</v>
      </c>
      <c r="E504" s="267">
        <v>399.8</v>
      </c>
    </row>
    <row r="505" spans="2:5" ht="50.1" customHeight="1">
      <c r="B505" s="20">
        <v>36204</v>
      </c>
      <c r="C505" s="6" t="s">
        <v>14446</v>
      </c>
      <c r="D505" s="225" t="s">
        <v>12987</v>
      </c>
      <c r="E505" s="267">
        <v>141.75</v>
      </c>
    </row>
    <row r="506" spans="2:5" ht="50.1" customHeight="1">
      <c r="B506" s="20">
        <v>36205</v>
      </c>
      <c r="C506" s="6" t="s">
        <v>14447</v>
      </c>
      <c r="D506" s="225" t="s">
        <v>12987</v>
      </c>
      <c r="E506" s="267">
        <v>157.43</v>
      </c>
    </row>
    <row r="507" spans="2:5" ht="50.1" customHeight="1">
      <c r="B507" s="20">
        <v>36081</v>
      </c>
      <c r="C507" s="6" t="s">
        <v>14448</v>
      </c>
      <c r="D507" s="225" t="s">
        <v>12987</v>
      </c>
      <c r="E507" s="267">
        <v>167.86</v>
      </c>
    </row>
    <row r="508" spans="2:5" ht="50.1" customHeight="1">
      <c r="B508" s="20">
        <v>36206</v>
      </c>
      <c r="C508" s="6" t="s">
        <v>14449</v>
      </c>
      <c r="D508" s="225" t="s">
        <v>12987</v>
      </c>
      <c r="E508" s="267">
        <v>175.86</v>
      </c>
    </row>
    <row r="509" spans="2:5" ht="50.1" customHeight="1">
      <c r="B509" s="20">
        <v>36218</v>
      </c>
      <c r="C509" s="6" t="s">
        <v>14450</v>
      </c>
      <c r="D509" s="225" t="s">
        <v>12987</v>
      </c>
      <c r="E509" s="267">
        <v>125.33</v>
      </c>
    </row>
    <row r="510" spans="2:5" ht="50.1" customHeight="1">
      <c r="B510" s="20">
        <v>36220</v>
      </c>
      <c r="C510" s="6" t="s">
        <v>14451</v>
      </c>
      <c r="D510" s="225" t="s">
        <v>12987</v>
      </c>
      <c r="E510" s="267">
        <v>143.71</v>
      </c>
    </row>
    <row r="511" spans="2:5" ht="50.1" customHeight="1">
      <c r="B511" s="20">
        <v>36080</v>
      </c>
      <c r="C511" s="6" t="s">
        <v>14452</v>
      </c>
      <c r="D511" s="225" t="s">
        <v>12987</v>
      </c>
      <c r="E511" s="267">
        <v>155.44999999999999</v>
      </c>
    </row>
    <row r="512" spans="2:5" ht="50.1" customHeight="1">
      <c r="B512" s="20">
        <v>36223</v>
      </c>
      <c r="C512" s="6" t="s">
        <v>14453</v>
      </c>
      <c r="D512" s="225" t="s">
        <v>12987</v>
      </c>
      <c r="E512" s="267">
        <v>162.78</v>
      </c>
    </row>
    <row r="513" spans="2:5" ht="50.1" customHeight="1">
      <c r="B513" s="20">
        <v>546</v>
      </c>
      <c r="C513" s="6" t="s">
        <v>21344</v>
      </c>
      <c r="D513" s="225" t="s">
        <v>12989</v>
      </c>
      <c r="E513" s="267">
        <v>7.59</v>
      </c>
    </row>
    <row r="514" spans="2:5" ht="50.1" customHeight="1">
      <c r="B514" s="20">
        <v>566</v>
      </c>
      <c r="C514" s="6" t="s">
        <v>21345</v>
      </c>
      <c r="D514" s="225" t="s">
        <v>12988</v>
      </c>
      <c r="E514" s="267">
        <v>3.6</v>
      </c>
    </row>
    <row r="515" spans="2:5" ht="50.1" customHeight="1">
      <c r="B515" s="20">
        <v>565</v>
      </c>
      <c r="C515" s="6" t="s">
        <v>21346</v>
      </c>
      <c r="D515" s="225" t="s">
        <v>12988</v>
      </c>
      <c r="E515" s="267">
        <v>13.13</v>
      </c>
    </row>
    <row r="516" spans="2:5" ht="50.1" customHeight="1">
      <c r="B516" s="20">
        <v>555</v>
      </c>
      <c r="C516" s="6" t="s">
        <v>21347</v>
      </c>
      <c r="D516" s="225" t="s">
        <v>12988</v>
      </c>
      <c r="E516" s="267">
        <v>9.3000000000000007</v>
      </c>
    </row>
    <row r="517" spans="2:5" ht="50.1" customHeight="1">
      <c r="B517" s="20">
        <v>557</v>
      </c>
      <c r="C517" s="6" t="s">
        <v>21348</v>
      </c>
      <c r="D517" s="225" t="s">
        <v>12988</v>
      </c>
      <c r="E517" s="267">
        <v>29.2</v>
      </c>
    </row>
    <row r="518" spans="2:5" ht="50.1" customHeight="1">
      <c r="B518" s="20">
        <v>552</v>
      </c>
      <c r="C518" s="6" t="s">
        <v>21349</v>
      </c>
      <c r="D518" s="225" t="s">
        <v>12988</v>
      </c>
      <c r="E518" s="267">
        <v>14.49</v>
      </c>
    </row>
    <row r="519" spans="2:5" ht="50.1" customHeight="1">
      <c r="B519" s="20">
        <v>563</v>
      </c>
      <c r="C519" s="6" t="s">
        <v>21350</v>
      </c>
      <c r="D519" s="225" t="s">
        <v>12988</v>
      </c>
      <c r="E519" s="267">
        <v>21.77</v>
      </c>
    </row>
    <row r="520" spans="2:5" ht="50.1" customHeight="1">
      <c r="B520" s="20">
        <v>549</v>
      </c>
      <c r="C520" s="6" t="s">
        <v>21351</v>
      </c>
      <c r="D520" s="225" t="s">
        <v>12988</v>
      </c>
      <c r="E520" s="267">
        <v>39.18</v>
      </c>
    </row>
    <row r="521" spans="2:5" ht="50.1" customHeight="1">
      <c r="B521" s="20">
        <v>551</v>
      </c>
      <c r="C521" s="6" t="s">
        <v>21352</v>
      </c>
      <c r="D521" s="225" t="s">
        <v>12988</v>
      </c>
      <c r="E521" s="267">
        <v>77.59</v>
      </c>
    </row>
    <row r="522" spans="2:5" ht="50.1" customHeight="1">
      <c r="B522" s="20">
        <v>559</v>
      </c>
      <c r="C522" s="6" t="s">
        <v>21353</v>
      </c>
      <c r="D522" s="225" t="s">
        <v>12988</v>
      </c>
      <c r="E522" s="267">
        <v>19.39</v>
      </c>
    </row>
    <row r="523" spans="2:5" ht="50.1" customHeight="1">
      <c r="B523" s="20">
        <v>560</v>
      </c>
      <c r="C523" s="6" t="s">
        <v>21354</v>
      </c>
      <c r="D523" s="225" t="s">
        <v>12988</v>
      </c>
      <c r="E523" s="267">
        <v>24.26</v>
      </c>
    </row>
    <row r="524" spans="2:5" ht="50.1" customHeight="1">
      <c r="B524" s="20">
        <v>547</v>
      </c>
      <c r="C524" s="6" t="s">
        <v>21355</v>
      </c>
      <c r="D524" s="225" t="s">
        <v>12988</v>
      </c>
      <c r="E524" s="267">
        <v>29.05</v>
      </c>
    </row>
    <row r="525" spans="2:5" ht="50.1" customHeight="1">
      <c r="B525" s="20">
        <v>38127</v>
      </c>
      <c r="C525" s="6" t="s">
        <v>14454</v>
      </c>
      <c r="D525" s="225" t="s">
        <v>12987</v>
      </c>
      <c r="E525" s="267">
        <v>359.5</v>
      </c>
    </row>
    <row r="526" spans="2:5" ht="50.1" customHeight="1">
      <c r="B526" s="20">
        <v>38060</v>
      </c>
      <c r="C526" s="6" t="s">
        <v>14455</v>
      </c>
      <c r="D526" s="225" t="s">
        <v>12987</v>
      </c>
      <c r="E526" s="267">
        <v>70.260000000000005</v>
      </c>
    </row>
    <row r="527" spans="2:5" ht="50.1" customHeight="1">
      <c r="B527" s="20">
        <v>10956</v>
      </c>
      <c r="C527" s="6" t="s">
        <v>14456</v>
      </c>
      <c r="D527" s="225" t="s">
        <v>12987</v>
      </c>
      <c r="E527" s="267">
        <v>72.989999999999995</v>
      </c>
    </row>
    <row r="528" spans="2:5" ht="50.1" customHeight="1">
      <c r="B528" s="20">
        <v>39380</v>
      </c>
      <c r="C528" s="6" t="s">
        <v>14457</v>
      </c>
      <c r="D528" s="225" t="s">
        <v>12987</v>
      </c>
      <c r="E528" s="267">
        <v>12.81</v>
      </c>
    </row>
    <row r="529" spans="2:5" ht="50.1" customHeight="1">
      <c r="B529" s="20">
        <v>13374</v>
      </c>
      <c r="C529" s="6" t="s">
        <v>14458</v>
      </c>
      <c r="D529" s="225" t="s">
        <v>12987</v>
      </c>
      <c r="E529" s="267">
        <v>98.32</v>
      </c>
    </row>
    <row r="530" spans="2:5" ht="50.1" customHeight="1">
      <c r="B530" s="20">
        <v>37597</v>
      </c>
      <c r="C530" s="6" t="s">
        <v>14459</v>
      </c>
      <c r="D530" s="225" t="s">
        <v>12987</v>
      </c>
      <c r="E530" s="78">
        <v>363632.81</v>
      </c>
    </row>
    <row r="531" spans="2:5" ht="50.1" customHeight="1">
      <c r="B531" s="20">
        <v>183</v>
      </c>
      <c r="C531" s="6" t="s">
        <v>14460</v>
      </c>
      <c r="D531" s="225" t="s">
        <v>3992</v>
      </c>
      <c r="E531" s="267">
        <v>133.44999999999999</v>
      </c>
    </row>
    <row r="532" spans="2:5" ht="50.1" customHeight="1">
      <c r="B532" s="20">
        <v>184</v>
      </c>
      <c r="C532" s="6" t="s">
        <v>14461</v>
      </c>
      <c r="D532" s="225" t="s">
        <v>3992</v>
      </c>
      <c r="E532" s="267">
        <v>88.2</v>
      </c>
    </row>
    <row r="533" spans="2:5" ht="50.1" customHeight="1">
      <c r="B533" s="20">
        <v>195</v>
      </c>
      <c r="C533" s="6" t="s">
        <v>14462</v>
      </c>
      <c r="D533" s="225" t="s">
        <v>3992</v>
      </c>
      <c r="E533" s="267">
        <v>108.41</v>
      </c>
    </row>
    <row r="534" spans="2:5" ht="50.1" customHeight="1">
      <c r="B534" s="20">
        <v>194</v>
      </c>
      <c r="C534" s="6" t="s">
        <v>14463</v>
      </c>
      <c r="D534" s="225" t="s">
        <v>3992</v>
      </c>
      <c r="E534" s="267">
        <v>58.93</v>
      </c>
    </row>
    <row r="535" spans="2:5" ht="50.1" customHeight="1">
      <c r="B535" s="20">
        <v>20001</v>
      </c>
      <c r="C535" s="6" t="s">
        <v>14464</v>
      </c>
      <c r="D535" s="225" t="s">
        <v>3992</v>
      </c>
      <c r="E535" s="267">
        <v>108.03</v>
      </c>
    </row>
    <row r="536" spans="2:5" ht="50.1" customHeight="1">
      <c r="B536" s="20">
        <v>181</v>
      </c>
      <c r="C536" s="6" t="s">
        <v>14465</v>
      </c>
      <c r="D536" s="225" t="s">
        <v>3992</v>
      </c>
      <c r="E536" s="267">
        <v>146.15</v>
      </c>
    </row>
    <row r="537" spans="2:5" ht="50.1" customHeight="1">
      <c r="B537" s="20">
        <v>39837</v>
      </c>
      <c r="C537" s="6" t="s">
        <v>14466</v>
      </c>
      <c r="D537" s="225" t="s">
        <v>3992</v>
      </c>
      <c r="E537" s="267">
        <v>298.38</v>
      </c>
    </row>
    <row r="538" spans="2:5" ht="50.1" customHeight="1">
      <c r="B538" s="20">
        <v>10535</v>
      </c>
      <c r="C538" s="6" t="s">
        <v>14467</v>
      </c>
      <c r="D538" s="225" t="s">
        <v>12987</v>
      </c>
      <c r="E538" s="78">
        <v>3879.62</v>
      </c>
    </row>
    <row r="539" spans="2:5" ht="50.1" customHeight="1">
      <c r="B539" s="20">
        <v>10537</v>
      </c>
      <c r="C539" s="6" t="s">
        <v>14468</v>
      </c>
      <c r="D539" s="225" t="s">
        <v>12987</v>
      </c>
      <c r="E539" s="78">
        <v>5290.74</v>
      </c>
    </row>
    <row r="540" spans="2:5" ht="50.1" customHeight="1">
      <c r="B540" s="20">
        <v>13891</v>
      </c>
      <c r="C540" s="6" t="s">
        <v>14469</v>
      </c>
      <c r="D540" s="225" t="s">
        <v>12987</v>
      </c>
      <c r="E540" s="78">
        <v>4852.8100000000004</v>
      </c>
    </row>
    <row r="541" spans="2:5" ht="50.1" customHeight="1">
      <c r="B541" s="20">
        <v>25975</v>
      </c>
      <c r="C541" s="6" t="s">
        <v>14470</v>
      </c>
      <c r="D541" s="225" t="s">
        <v>12987</v>
      </c>
      <c r="E541" s="78">
        <v>21107.759999999998</v>
      </c>
    </row>
    <row r="542" spans="2:5" ht="50.1" customHeight="1">
      <c r="B542" s="20">
        <v>36396</v>
      </c>
      <c r="C542" s="6" t="s">
        <v>14471</v>
      </c>
      <c r="D542" s="225" t="s">
        <v>12987</v>
      </c>
      <c r="E542" s="78">
        <v>4438.54</v>
      </c>
    </row>
    <row r="543" spans="2:5" ht="50.1" customHeight="1">
      <c r="B543" s="20">
        <v>36397</v>
      </c>
      <c r="C543" s="6" t="s">
        <v>14472</v>
      </c>
      <c r="D543" s="225" t="s">
        <v>12987</v>
      </c>
      <c r="E543" s="78">
        <v>15781.5</v>
      </c>
    </row>
    <row r="544" spans="2:5" ht="50.1" customHeight="1">
      <c r="B544" s="20">
        <v>36398</v>
      </c>
      <c r="C544" s="6" t="s">
        <v>14473</v>
      </c>
      <c r="D544" s="225" t="s">
        <v>12987</v>
      </c>
      <c r="E544" s="78">
        <v>19181.099999999999</v>
      </c>
    </row>
    <row r="545" spans="2:5" ht="50.1" customHeight="1">
      <c r="B545" s="20">
        <v>647</v>
      </c>
      <c r="C545" s="6" t="s">
        <v>14474</v>
      </c>
      <c r="D545" s="225" t="s">
        <v>12986</v>
      </c>
      <c r="E545" s="267">
        <v>12.19</v>
      </c>
    </row>
    <row r="546" spans="2:5" ht="50.1" customHeight="1">
      <c r="B546" s="20">
        <v>40920</v>
      </c>
      <c r="C546" s="6" t="s">
        <v>14475</v>
      </c>
      <c r="D546" s="225" t="s">
        <v>12991</v>
      </c>
      <c r="E546" s="78">
        <v>2165.37</v>
      </c>
    </row>
    <row r="547" spans="2:5" ht="50.1" customHeight="1">
      <c r="B547" s="20">
        <v>38783</v>
      </c>
      <c r="C547" s="6" t="s">
        <v>14476</v>
      </c>
      <c r="D547" s="225" t="s">
        <v>12987</v>
      </c>
      <c r="E547" s="267">
        <v>0.86</v>
      </c>
    </row>
    <row r="548" spans="2:5" ht="50.1" customHeight="1">
      <c r="B548" s="20">
        <v>37593</v>
      </c>
      <c r="C548" s="6" t="s">
        <v>14477</v>
      </c>
      <c r="D548" s="225" t="s">
        <v>12987</v>
      </c>
      <c r="E548" s="267">
        <v>2.11</v>
      </c>
    </row>
    <row r="549" spans="2:5" ht="50.1" customHeight="1">
      <c r="B549" s="20">
        <v>37594</v>
      </c>
      <c r="C549" s="6" t="s">
        <v>14478</v>
      </c>
      <c r="D549" s="225" t="s">
        <v>12987</v>
      </c>
      <c r="E549" s="267">
        <v>2.62</v>
      </c>
    </row>
    <row r="550" spans="2:5" ht="50.1" customHeight="1">
      <c r="B550" s="20">
        <v>37592</v>
      </c>
      <c r="C550" s="6" t="s">
        <v>14479</v>
      </c>
      <c r="D550" s="225" t="s">
        <v>12987</v>
      </c>
      <c r="E550" s="267">
        <v>1.66</v>
      </c>
    </row>
    <row r="551" spans="2:5" ht="50.1" customHeight="1">
      <c r="B551" s="20">
        <v>7266</v>
      </c>
      <c r="C551" s="6" t="s">
        <v>21356</v>
      </c>
      <c r="D551" s="225" t="s">
        <v>12993</v>
      </c>
      <c r="E551" s="267">
        <v>642.07000000000005</v>
      </c>
    </row>
    <row r="552" spans="2:5" ht="50.1" customHeight="1">
      <c r="B552" s="20">
        <v>7270</v>
      </c>
      <c r="C552" s="6" t="s">
        <v>21357</v>
      </c>
      <c r="D552" s="225" t="s">
        <v>12987</v>
      </c>
      <c r="E552" s="267">
        <v>0.74</v>
      </c>
    </row>
    <row r="553" spans="2:5" ht="50.1" customHeight="1">
      <c r="B553" s="20">
        <v>7267</v>
      </c>
      <c r="C553" s="6" t="s">
        <v>21358</v>
      </c>
      <c r="D553" s="225" t="s">
        <v>12987</v>
      </c>
      <c r="E553" s="267">
        <v>0.57999999999999996</v>
      </c>
    </row>
    <row r="554" spans="2:5" ht="50.1" customHeight="1">
      <c r="B554" s="20">
        <v>7269</v>
      </c>
      <c r="C554" s="6" t="s">
        <v>21359</v>
      </c>
      <c r="D554" s="225" t="s">
        <v>12987</v>
      </c>
      <c r="E554" s="267">
        <v>0.59</v>
      </c>
    </row>
    <row r="555" spans="2:5" ht="50.1" customHeight="1">
      <c r="B555" s="20">
        <v>7271</v>
      </c>
      <c r="C555" s="6" t="s">
        <v>21360</v>
      </c>
      <c r="D555" s="225" t="s">
        <v>12987</v>
      </c>
      <c r="E555" s="267">
        <v>0.64</v>
      </c>
    </row>
    <row r="556" spans="2:5" ht="50.1" customHeight="1">
      <c r="B556" s="20">
        <v>7268</v>
      </c>
      <c r="C556" s="6" t="s">
        <v>21361</v>
      </c>
      <c r="D556" s="225" t="s">
        <v>12987</v>
      </c>
      <c r="E556" s="267">
        <v>0.89</v>
      </c>
    </row>
    <row r="557" spans="2:5" ht="50.1" customHeight="1">
      <c r="B557" s="20">
        <v>34556</v>
      </c>
      <c r="C557" s="6" t="s">
        <v>21362</v>
      </c>
      <c r="D557" s="225" t="s">
        <v>12987</v>
      </c>
      <c r="E557" s="267">
        <v>2.79</v>
      </c>
    </row>
    <row r="558" spans="2:5" ht="50.1" customHeight="1">
      <c r="B558" s="20">
        <v>37873</v>
      </c>
      <c r="C558" s="6" t="s">
        <v>21363</v>
      </c>
      <c r="D558" s="225" t="s">
        <v>12987</v>
      </c>
      <c r="E558" s="267">
        <v>2.84</v>
      </c>
    </row>
    <row r="559" spans="2:5" ht="50.1" customHeight="1">
      <c r="B559" s="20">
        <v>34564</v>
      </c>
      <c r="C559" s="6" t="s">
        <v>21364</v>
      </c>
      <c r="D559" s="225" t="s">
        <v>12987</v>
      </c>
      <c r="E559" s="267">
        <v>2.97</v>
      </c>
    </row>
    <row r="560" spans="2:5" ht="50.1" customHeight="1">
      <c r="B560" s="20">
        <v>34565</v>
      </c>
      <c r="C560" s="6" t="s">
        <v>21365</v>
      </c>
      <c r="D560" s="225" t="s">
        <v>12987</v>
      </c>
      <c r="E560" s="267">
        <v>3.14</v>
      </c>
    </row>
    <row r="561" spans="2:5" ht="50.1" customHeight="1">
      <c r="B561" s="20">
        <v>38590</v>
      </c>
      <c r="C561" s="6" t="s">
        <v>21366</v>
      </c>
      <c r="D561" s="225" t="s">
        <v>12987</v>
      </c>
      <c r="E561" s="267">
        <v>2.3199999999999998</v>
      </c>
    </row>
    <row r="562" spans="2:5" ht="50.1" customHeight="1">
      <c r="B562" s="20">
        <v>34566</v>
      </c>
      <c r="C562" s="6" t="s">
        <v>21367</v>
      </c>
      <c r="D562" s="225" t="s">
        <v>12987</v>
      </c>
      <c r="E562" s="267">
        <v>2.44</v>
      </c>
    </row>
    <row r="563" spans="2:5" ht="50.1" customHeight="1">
      <c r="B563" s="20">
        <v>34567</v>
      </c>
      <c r="C563" s="6" t="s">
        <v>21368</v>
      </c>
      <c r="D563" s="225" t="s">
        <v>12987</v>
      </c>
      <c r="E563" s="267">
        <v>2.58</v>
      </c>
    </row>
    <row r="564" spans="2:5" ht="50.1" customHeight="1">
      <c r="B564" s="20">
        <v>38591</v>
      </c>
      <c r="C564" s="6" t="s">
        <v>21369</v>
      </c>
      <c r="D564" s="225" t="s">
        <v>12987</v>
      </c>
      <c r="E564" s="267">
        <v>2.35</v>
      </c>
    </row>
    <row r="565" spans="2:5" ht="50.1" customHeight="1">
      <c r="B565" s="20">
        <v>34568</v>
      </c>
      <c r="C565" s="6" t="s">
        <v>21370</v>
      </c>
      <c r="D565" s="225" t="s">
        <v>12987</v>
      </c>
      <c r="E565" s="267">
        <v>3.06</v>
      </c>
    </row>
    <row r="566" spans="2:5" ht="50.1" customHeight="1">
      <c r="B566" s="20">
        <v>34569</v>
      </c>
      <c r="C566" s="6" t="s">
        <v>21371</v>
      </c>
      <c r="D566" s="225" t="s">
        <v>12987</v>
      </c>
      <c r="E566" s="267">
        <v>3.14</v>
      </c>
    </row>
    <row r="567" spans="2:5" ht="50.1" customHeight="1">
      <c r="B567" s="20">
        <v>34570</v>
      </c>
      <c r="C567" s="6" t="s">
        <v>21372</v>
      </c>
      <c r="D567" s="225" t="s">
        <v>12987</v>
      </c>
      <c r="E567" s="267">
        <v>3.41</v>
      </c>
    </row>
    <row r="568" spans="2:5" ht="50.1" customHeight="1">
      <c r="B568" s="20">
        <v>25070</v>
      </c>
      <c r="C568" s="6" t="s">
        <v>21373</v>
      </c>
      <c r="D568" s="225" t="s">
        <v>12987</v>
      </c>
      <c r="E568" s="267">
        <v>2.57</v>
      </c>
    </row>
    <row r="569" spans="2:5" ht="50.1" customHeight="1">
      <c r="B569" s="20">
        <v>34571</v>
      </c>
      <c r="C569" s="6" t="s">
        <v>21374</v>
      </c>
      <c r="D569" s="225" t="s">
        <v>12987</v>
      </c>
      <c r="E569" s="267">
        <v>2.59</v>
      </c>
    </row>
    <row r="570" spans="2:5" ht="50.1" customHeight="1">
      <c r="B570" s="20">
        <v>34573</v>
      </c>
      <c r="C570" s="6" t="s">
        <v>21375</v>
      </c>
      <c r="D570" s="225" t="s">
        <v>12987</v>
      </c>
      <c r="E570" s="267">
        <v>2.73</v>
      </c>
    </row>
    <row r="571" spans="2:5" ht="50.1" customHeight="1">
      <c r="B571" s="20">
        <v>37107</v>
      </c>
      <c r="C571" s="6" t="s">
        <v>21376</v>
      </c>
      <c r="D571" s="225" t="s">
        <v>12987</v>
      </c>
      <c r="E571" s="267">
        <v>3.6</v>
      </c>
    </row>
    <row r="572" spans="2:5" ht="50.1" customHeight="1">
      <c r="B572" s="20">
        <v>34576</v>
      </c>
      <c r="C572" s="6" t="s">
        <v>21377</v>
      </c>
      <c r="D572" s="225" t="s">
        <v>12987</v>
      </c>
      <c r="E572" s="267">
        <v>3.97</v>
      </c>
    </row>
    <row r="573" spans="2:5" ht="50.1" customHeight="1">
      <c r="B573" s="20">
        <v>34577</v>
      </c>
      <c r="C573" s="6" t="s">
        <v>21378</v>
      </c>
      <c r="D573" s="225" t="s">
        <v>12987</v>
      </c>
      <c r="E573" s="267">
        <v>4.1500000000000004</v>
      </c>
    </row>
    <row r="574" spans="2:5" ht="50.1" customHeight="1">
      <c r="B574" s="20">
        <v>34578</v>
      </c>
      <c r="C574" s="6" t="s">
        <v>21379</v>
      </c>
      <c r="D574" s="225" t="s">
        <v>12987</v>
      </c>
      <c r="E574" s="267">
        <v>4.5</v>
      </c>
    </row>
    <row r="575" spans="2:5" ht="50.1" customHeight="1">
      <c r="B575" s="20">
        <v>34579</v>
      </c>
      <c r="C575" s="6" t="s">
        <v>21380</v>
      </c>
      <c r="D575" s="225" t="s">
        <v>12987</v>
      </c>
      <c r="E575" s="267">
        <v>4.8</v>
      </c>
    </row>
    <row r="576" spans="2:5" ht="50.1" customHeight="1">
      <c r="B576" s="20">
        <v>25067</v>
      </c>
      <c r="C576" s="6" t="s">
        <v>21381</v>
      </c>
      <c r="D576" s="225" t="s">
        <v>12987</v>
      </c>
      <c r="E576" s="267">
        <v>3.21</v>
      </c>
    </row>
    <row r="577" spans="2:5" ht="50.1" customHeight="1">
      <c r="B577" s="20">
        <v>34580</v>
      </c>
      <c r="C577" s="6" t="s">
        <v>21382</v>
      </c>
      <c r="D577" s="225" t="s">
        <v>12987</v>
      </c>
      <c r="E577" s="267">
        <v>3.58</v>
      </c>
    </row>
    <row r="578" spans="2:5" ht="50.1" customHeight="1">
      <c r="B578" s="20">
        <v>25071</v>
      </c>
      <c r="C578" s="6" t="s">
        <v>21383</v>
      </c>
      <c r="D578" s="225" t="s">
        <v>12987</v>
      </c>
      <c r="E578" s="267">
        <v>1.78</v>
      </c>
    </row>
    <row r="579" spans="2:5" ht="50.1" customHeight="1">
      <c r="B579" s="20">
        <v>38395</v>
      </c>
      <c r="C579" s="6" t="s">
        <v>14480</v>
      </c>
      <c r="D579" s="225" t="s">
        <v>12987</v>
      </c>
      <c r="E579" s="267">
        <v>7.08</v>
      </c>
    </row>
    <row r="580" spans="2:5" ht="50.1" customHeight="1">
      <c r="B580" s="20">
        <v>34583</v>
      </c>
      <c r="C580" s="6" t="s">
        <v>21384</v>
      </c>
      <c r="D580" s="225" t="s">
        <v>12985</v>
      </c>
      <c r="E580" s="267">
        <v>44.63</v>
      </c>
    </row>
    <row r="581" spans="2:5" ht="50.1" customHeight="1">
      <c r="B581" s="20">
        <v>34584</v>
      </c>
      <c r="C581" s="6" t="s">
        <v>21385</v>
      </c>
      <c r="D581" s="225" t="s">
        <v>12985</v>
      </c>
      <c r="E581" s="267">
        <v>24.98</v>
      </c>
    </row>
    <row r="582" spans="2:5" ht="50.1" customHeight="1">
      <c r="B582" s="20">
        <v>709</v>
      </c>
      <c r="C582" s="6" t="s">
        <v>14481</v>
      </c>
      <c r="D582" s="225" t="s">
        <v>12985</v>
      </c>
      <c r="E582" s="267">
        <v>559.83000000000004</v>
      </c>
    </row>
    <row r="583" spans="2:5" ht="50.1" customHeight="1">
      <c r="B583" s="20">
        <v>34599</v>
      </c>
      <c r="C583" s="6" t="s">
        <v>21386</v>
      </c>
      <c r="D583" s="225" t="s">
        <v>12987</v>
      </c>
      <c r="E583" s="267">
        <v>1.83</v>
      </c>
    </row>
    <row r="584" spans="2:5" ht="50.1" customHeight="1">
      <c r="B584" s="20">
        <v>34592</v>
      </c>
      <c r="C584" s="6" t="s">
        <v>21387</v>
      </c>
      <c r="D584" s="225" t="s">
        <v>12987</v>
      </c>
      <c r="E584" s="267">
        <v>2.04</v>
      </c>
    </row>
    <row r="585" spans="2:5" ht="50.1" customHeight="1">
      <c r="B585" s="20">
        <v>37103</v>
      </c>
      <c r="C585" s="6" t="s">
        <v>21388</v>
      </c>
      <c r="D585" s="225" t="s">
        <v>12987</v>
      </c>
      <c r="E585" s="267">
        <v>2.33</v>
      </c>
    </row>
    <row r="586" spans="2:5" ht="50.1" customHeight="1">
      <c r="B586" s="20">
        <v>34555</v>
      </c>
      <c r="C586" s="6" t="s">
        <v>21389</v>
      </c>
      <c r="D586" s="225" t="s">
        <v>12987</v>
      </c>
      <c r="E586" s="267">
        <v>2.96</v>
      </c>
    </row>
    <row r="587" spans="2:5" ht="50.1" customHeight="1">
      <c r="B587" s="20">
        <v>674</v>
      </c>
      <c r="C587" s="6" t="s">
        <v>21390</v>
      </c>
      <c r="D587" s="225" t="s">
        <v>12985</v>
      </c>
      <c r="E587" s="267">
        <v>48.01</v>
      </c>
    </row>
    <row r="588" spans="2:5" ht="50.1" customHeight="1">
      <c r="B588" s="20">
        <v>34600</v>
      </c>
      <c r="C588" s="6" t="s">
        <v>21391</v>
      </c>
      <c r="D588" s="225" t="s">
        <v>12985</v>
      </c>
      <c r="E588" s="267">
        <v>70.52</v>
      </c>
    </row>
    <row r="589" spans="2:5" ht="50.1" customHeight="1">
      <c r="B589" s="20">
        <v>652</v>
      </c>
      <c r="C589" s="6" t="s">
        <v>21392</v>
      </c>
      <c r="D589" s="225" t="s">
        <v>12985</v>
      </c>
      <c r="E589" s="267">
        <v>108.02</v>
      </c>
    </row>
    <row r="590" spans="2:5" ht="50.1" customHeight="1">
      <c r="B590" s="20">
        <v>651</v>
      </c>
      <c r="C590" s="6" t="s">
        <v>21393</v>
      </c>
      <c r="D590" s="225" t="s">
        <v>12987</v>
      </c>
      <c r="E590" s="267">
        <v>2.25</v>
      </c>
    </row>
    <row r="591" spans="2:5" ht="50.1" customHeight="1">
      <c r="B591" s="20">
        <v>654</v>
      </c>
      <c r="C591" s="6" t="s">
        <v>21394</v>
      </c>
      <c r="D591" s="225" t="s">
        <v>12987</v>
      </c>
      <c r="E591" s="267">
        <v>2.79</v>
      </c>
    </row>
    <row r="592" spans="2:5" ht="50.1" customHeight="1">
      <c r="B592" s="20">
        <v>650</v>
      </c>
      <c r="C592" s="6" t="s">
        <v>21395</v>
      </c>
      <c r="D592" s="225" t="s">
        <v>12987</v>
      </c>
      <c r="E592" s="267">
        <v>1.8</v>
      </c>
    </row>
    <row r="593" spans="2:5" ht="50.1" customHeight="1">
      <c r="B593" s="20">
        <v>716</v>
      </c>
      <c r="C593" s="6" t="s">
        <v>14482</v>
      </c>
      <c r="D593" s="225" t="s">
        <v>12987</v>
      </c>
      <c r="E593" s="267">
        <v>15.95</v>
      </c>
    </row>
    <row r="594" spans="2:5" ht="50.1" customHeight="1">
      <c r="B594" s="20">
        <v>715</v>
      </c>
      <c r="C594" s="6" t="s">
        <v>14483</v>
      </c>
      <c r="D594" s="225" t="s">
        <v>12987</v>
      </c>
      <c r="E594" s="267">
        <v>15.78</v>
      </c>
    </row>
    <row r="595" spans="2:5" ht="50.1" customHeight="1">
      <c r="B595" s="20">
        <v>718</v>
      </c>
      <c r="C595" s="6" t="s">
        <v>14484</v>
      </c>
      <c r="D595" s="225" t="s">
        <v>12987</v>
      </c>
      <c r="E595" s="267">
        <v>23.51</v>
      </c>
    </row>
    <row r="596" spans="2:5" ht="50.1" customHeight="1">
      <c r="B596" s="20">
        <v>11981</v>
      </c>
      <c r="C596" s="6" t="s">
        <v>14485</v>
      </c>
      <c r="D596" s="225" t="s">
        <v>12987</v>
      </c>
      <c r="E596" s="267">
        <v>16.12</v>
      </c>
    </row>
    <row r="597" spans="2:5" ht="50.1" customHeight="1">
      <c r="B597" s="20">
        <v>34586</v>
      </c>
      <c r="C597" s="6" t="s">
        <v>14486</v>
      </c>
      <c r="D597" s="225" t="s">
        <v>12987</v>
      </c>
      <c r="E597" s="267">
        <v>1.8</v>
      </c>
    </row>
    <row r="598" spans="2:5" ht="50.1" customHeight="1">
      <c r="B598" s="20">
        <v>38603</v>
      </c>
      <c r="C598" s="6" t="s">
        <v>14487</v>
      </c>
      <c r="D598" s="225" t="s">
        <v>12987</v>
      </c>
      <c r="E598" s="267">
        <v>2.1800000000000002</v>
      </c>
    </row>
    <row r="599" spans="2:5" ht="50.1" customHeight="1">
      <c r="B599" s="20">
        <v>34588</v>
      </c>
      <c r="C599" s="6" t="s">
        <v>14488</v>
      </c>
      <c r="D599" s="225" t="s">
        <v>12987</v>
      </c>
      <c r="E599" s="267">
        <v>2.35</v>
      </c>
    </row>
    <row r="600" spans="2:5" ht="50.1" customHeight="1">
      <c r="B600" s="20">
        <v>34590</v>
      </c>
      <c r="C600" s="6" t="s">
        <v>14489</v>
      </c>
      <c r="D600" s="225" t="s">
        <v>12987</v>
      </c>
      <c r="E600" s="267">
        <v>2.15</v>
      </c>
    </row>
    <row r="601" spans="2:5" ht="50.1" customHeight="1">
      <c r="B601" s="20">
        <v>34591</v>
      </c>
      <c r="C601" s="6" t="s">
        <v>14490</v>
      </c>
      <c r="D601" s="225" t="s">
        <v>12987</v>
      </c>
      <c r="E601" s="267">
        <v>2.91</v>
      </c>
    </row>
    <row r="602" spans="2:5" ht="50.1" customHeight="1">
      <c r="B602" s="20">
        <v>41372</v>
      </c>
      <c r="C602" s="6" t="s">
        <v>21396</v>
      </c>
      <c r="D602" s="225" t="s">
        <v>12985</v>
      </c>
      <c r="E602" s="267">
        <v>67.38</v>
      </c>
    </row>
    <row r="603" spans="2:5" ht="50.1" customHeight="1">
      <c r="B603" s="20">
        <v>41371</v>
      </c>
      <c r="C603" s="6" t="s">
        <v>21397</v>
      </c>
      <c r="D603" s="225" t="s">
        <v>12985</v>
      </c>
      <c r="E603" s="267">
        <v>39.82</v>
      </c>
    </row>
    <row r="604" spans="2:5" ht="50.1" customHeight="1">
      <c r="B604" s="20">
        <v>40517</v>
      </c>
      <c r="C604" s="6" t="s">
        <v>19788</v>
      </c>
      <c r="D604" s="225" t="s">
        <v>12985</v>
      </c>
      <c r="E604" s="267">
        <v>41.34</v>
      </c>
    </row>
    <row r="605" spans="2:5" ht="50.1" customHeight="1">
      <c r="B605" s="20">
        <v>40515</v>
      </c>
      <c r="C605" s="6" t="s">
        <v>19789</v>
      </c>
      <c r="D605" s="225" t="s">
        <v>12985</v>
      </c>
      <c r="E605" s="267">
        <v>93.02</v>
      </c>
    </row>
    <row r="606" spans="2:5" ht="50.1" customHeight="1">
      <c r="B606" s="20">
        <v>40529</v>
      </c>
      <c r="C606" s="6" t="s">
        <v>14491</v>
      </c>
      <c r="D606" s="225" t="s">
        <v>12985</v>
      </c>
      <c r="E606" s="267">
        <v>59.43</v>
      </c>
    </row>
    <row r="607" spans="2:5" ht="50.1" customHeight="1">
      <c r="B607" s="20">
        <v>36170</v>
      </c>
      <c r="C607" s="6" t="s">
        <v>14492</v>
      </c>
      <c r="D607" s="225" t="s">
        <v>12985</v>
      </c>
      <c r="E607" s="267">
        <v>49.31</v>
      </c>
    </row>
    <row r="608" spans="2:5" ht="50.1" customHeight="1">
      <c r="B608" s="20">
        <v>40524</v>
      </c>
      <c r="C608" s="6" t="s">
        <v>14493</v>
      </c>
      <c r="D608" s="225" t="s">
        <v>12985</v>
      </c>
      <c r="E608" s="267">
        <v>58.14</v>
      </c>
    </row>
    <row r="609" spans="2:5" ht="50.1" customHeight="1">
      <c r="B609" s="20">
        <v>36156</v>
      </c>
      <c r="C609" s="6" t="s">
        <v>14494</v>
      </c>
      <c r="D609" s="225" t="s">
        <v>12985</v>
      </c>
      <c r="E609" s="267">
        <v>45.22</v>
      </c>
    </row>
    <row r="610" spans="2:5" ht="50.1" customHeight="1">
      <c r="B610" s="20">
        <v>36155</v>
      </c>
      <c r="C610" s="6" t="s">
        <v>14495</v>
      </c>
      <c r="D610" s="225" t="s">
        <v>12985</v>
      </c>
      <c r="E610" s="267">
        <v>39.03</v>
      </c>
    </row>
    <row r="611" spans="2:5" ht="50.1" customHeight="1">
      <c r="B611" s="20">
        <v>36154</v>
      </c>
      <c r="C611" s="6" t="s">
        <v>14496</v>
      </c>
      <c r="D611" s="225" t="s">
        <v>12985</v>
      </c>
      <c r="E611" s="267">
        <v>54.26</v>
      </c>
    </row>
    <row r="612" spans="2:5" ht="50.1" customHeight="1">
      <c r="B612" s="20">
        <v>695</v>
      </c>
      <c r="C612" s="6" t="s">
        <v>14497</v>
      </c>
      <c r="D612" s="225" t="s">
        <v>12985</v>
      </c>
      <c r="E612" s="267">
        <v>39.85</v>
      </c>
    </row>
    <row r="613" spans="2:5" ht="50.1" customHeight="1">
      <c r="B613" s="20">
        <v>679</v>
      </c>
      <c r="C613" s="6" t="s">
        <v>19790</v>
      </c>
      <c r="D613" s="225" t="s">
        <v>12985</v>
      </c>
      <c r="E613" s="267">
        <v>59.43</v>
      </c>
    </row>
    <row r="614" spans="2:5" ht="50.1" customHeight="1">
      <c r="B614" s="20">
        <v>711</v>
      </c>
      <c r="C614" s="6" t="s">
        <v>19791</v>
      </c>
      <c r="D614" s="225" t="s">
        <v>12985</v>
      </c>
      <c r="E614" s="267">
        <v>39.31</v>
      </c>
    </row>
    <row r="615" spans="2:5" ht="50.1" customHeight="1">
      <c r="B615" s="20">
        <v>712</v>
      </c>
      <c r="C615" s="6" t="s">
        <v>19792</v>
      </c>
      <c r="D615" s="225" t="s">
        <v>12985</v>
      </c>
      <c r="E615" s="267">
        <v>49.52</v>
      </c>
    </row>
    <row r="616" spans="2:5" ht="50.1" customHeight="1">
      <c r="B616" s="20">
        <v>12614</v>
      </c>
      <c r="C616" s="6" t="s">
        <v>14498</v>
      </c>
      <c r="D616" s="225" t="s">
        <v>12987</v>
      </c>
      <c r="E616" s="267">
        <v>17.78</v>
      </c>
    </row>
    <row r="617" spans="2:5" ht="50.1" customHeight="1">
      <c r="B617" s="20">
        <v>6140</v>
      </c>
      <c r="C617" s="6" t="s">
        <v>14499</v>
      </c>
      <c r="D617" s="225" t="s">
        <v>12987</v>
      </c>
      <c r="E617" s="267">
        <v>3.47</v>
      </c>
    </row>
    <row r="618" spans="2:5" ht="50.1" customHeight="1">
      <c r="B618" s="20">
        <v>38399</v>
      </c>
      <c r="C618" s="6" t="s">
        <v>14500</v>
      </c>
      <c r="D618" s="225" t="s">
        <v>12987</v>
      </c>
      <c r="E618" s="267">
        <v>184.49</v>
      </c>
    </row>
    <row r="619" spans="2:5" ht="50.1" customHeight="1">
      <c r="B619" s="20">
        <v>735</v>
      </c>
      <c r="C619" s="6" t="s">
        <v>14501</v>
      </c>
      <c r="D619" s="225" t="s">
        <v>12987</v>
      </c>
      <c r="E619" s="78">
        <v>2233.2800000000002</v>
      </c>
    </row>
    <row r="620" spans="2:5" ht="50.1" customHeight="1">
      <c r="B620" s="20">
        <v>736</v>
      </c>
      <c r="C620" s="6" t="s">
        <v>14502</v>
      </c>
      <c r="D620" s="225" t="s">
        <v>12987</v>
      </c>
      <c r="E620" s="78">
        <v>1877.79</v>
      </c>
    </row>
    <row r="621" spans="2:5" ht="50.1" customHeight="1">
      <c r="B621" s="20">
        <v>729</v>
      </c>
      <c r="C621" s="6" t="s">
        <v>14503</v>
      </c>
      <c r="D621" s="225" t="s">
        <v>12987</v>
      </c>
      <c r="E621" s="267">
        <v>765.22</v>
      </c>
    </row>
    <row r="622" spans="2:5" ht="50.1" customHeight="1">
      <c r="B622" s="20">
        <v>39925</v>
      </c>
      <c r="C622" s="6" t="s">
        <v>14504</v>
      </c>
      <c r="D622" s="225" t="s">
        <v>12987</v>
      </c>
      <c r="E622" s="78">
        <v>11057.36</v>
      </c>
    </row>
    <row r="623" spans="2:5" ht="50.1" customHeight="1">
      <c r="B623" s="20">
        <v>731</v>
      </c>
      <c r="C623" s="6" t="s">
        <v>14505</v>
      </c>
      <c r="D623" s="225" t="s">
        <v>12987</v>
      </c>
      <c r="E623" s="267">
        <v>744.75</v>
      </c>
    </row>
    <row r="624" spans="2:5" ht="50.1" customHeight="1">
      <c r="B624" s="20">
        <v>10575</v>
      </c>
      <c r="C624" s="6" t="s">
        <v>14506</v>
      </c>
      <c r="D624" s="225" t="s">
        <v>12987</v>
      </c>
      <c r="E624" s="78">
        <v>1162.23</v>
      </c>
    </row>
    <row r="625" spans="2:5" ht="50.1" customHeight="1">
      <c r="B625" s="20">
        <v>733</v>
      </c>
      <c r="C625" s="6" t="s">
        <v>14507</v>
      </c>
      <c r="D625" s="225" t="s">
        <v>12987</v>
      </c>
      <c r="E625" s="78">
        <v>1272.5</v>
      </c>
    </row>
    <row r="626" spans="2:5" ht="50.1" customHeight="1">
      <c r="B626" s="20">
        <v>732</v>
      </c>
      <c r="C626" s="6" t="s">
        <v>14508</v>
      </c>
      <c r="D626" s="225" t="s">
        <v>12987</v>
      </c>
      <c r="E626" s="78">
        <v>1255.4000000000001</v>
      </c>
    </row>
    <row r="627" spans="2:5" ht="50.1" customHeight="1">
      <c r="B627" s="20">
        <v>737</v>
      </c>
      <c r="C627" s="6" t="s">
        <v>14509</v>
      </c>
      <c r="D627" s="225" t="s">
        <v>12987</v>
      </c>
      <c r="E627" s="78">
        <v>7039.9</v>
      </c>
    </row>
    <row r="628" spans="2:5" ht="50.1" customHeight="1">
      <c r="B628" s="20">
        <v>738</v>
      </c>
      <c r="C628" s="6" t="s">
        <v>14510</v>
      </c>
      <c r="D628" s="225" t="s">
        <v>12987</v>
      </c>
      <c r="E628" s="78">
        <v>3264.35</v>
      </c>
    </row>
    <row r="629" spans="2:5" ht="50.1" customHeight="1">
      <c r="B629" s="20">
        <v>740</v>
      </c>
      <c r="C629" s="6" t="s">
        <v>14511</v>
      </c>
      <c r="D629" s="225" t="s">
        <v>12987</v>
      </c>
      <c r="E629" s="78">
        <v>6622.69</v>
      </c>
    </row>
    <row r="630" spans="2:5" ht="50.1" customHeight="1">
      <c r="B630" s="20">
        <v>734</v>
      </c>
      <c r="C630" s="6" t="s">
        <v>14512</v>
      </c>
      <c r="D630" s="225" t="s">
        <v>12987</v>
      </c>
      <c r="E630" s="78">
        <v>1345.78</v>
      </c>
    </row>
    <row r="631" spans="2:5" ht="50.1" customHeight="1">
      <c r="B631" s="20">
        <v>39008</v>
      </c>
      <c r="C631" s="6" t="s">
        <v>14513</v>
      </c>
      <c r="D631" s="225" t="s">
        <v>12987</v>
      </c>
      <c r="E631" s="78">
        <v>47293.75</v>
      </c>
    </row>
    <row r="632" spans="2:5" ht="50.1" customHeight="1">
      <c r="B632" s="20">
        <v>39009</v>
      </c>
      <c r="C632" s="6" t="s">
        <v>14514</v>
      </c>
      <c r="D632" s="225" t="s">
        <v>12987</v>
      </c>
      <c r="E632" s="78">
        <v>50669.39</v>
      </c>
    </row>
    <row r="633" spans="2:5" ht="50.1" customHeight="1">
      <c r="B633" s="20">
        <v>10587</v>
      </c>
      <c r="C633" s="6" t="s">
        <v>14515</v>
      </c>
      <c r="D633" s="225" t="s">
        <v>12987</v>
      </c>
      <c r="E633" s="78">
        <v>3020.93</v>
      </c>
    </row>
    <row r="634" spans="2:5" ht="50.1" customHeight="1">
      <c r="B634" s="20">
        <v>759</v>
      </c>
      <c r="C634" s="6" t="s">
        <v>14516</v>
      </c>
      <c r="D634" s="225" t="s">
        <v>12987</v>
      </c>
      <c r="E634" s="78">
        <v>4343.49</v>
      </c>
    </row>
    <row r="635" spans="2:5" ht="50.1" customHeight="1">
      <c r="B635" s="20">
        <v>761</v>
      </c>
      <c r="C635" s="6" t="s">
        <v>14517</v>
      </c>
      <c r="D635" s="225" t="s">
        <v>12987</v>
      </c>
      <c r="E635" s="78">
        <v>7362.59</v>
      </c>
    </row>
    <row r="636" spans="2:5" ht="50.1" customHeight="1">
      <c r="B636" s="20">
        <v>750</v>
      </c>
      <c r="C636" s="6" t="s">
        <v>14518</v>
      </c>
      <c r="D636" s="225" t="s">
        <v>12987</v>
      </c>
      <c r="E636" s="78">
        <v>6990.19</v>
      </c>
    </row>
    <row r="637" spans="2:5" ht="50.1" customHeight="1">
      <c r="B637" s="20">
        <v>755</v>
      </c>
      <c r="C637" s="6" t="s">
        <v>14519</v>
      </c>
      <c r="D637" s="225" t="s">
        <v>12987</v>
      </c>
      <c r="E637" s="78">
        <v>28684.36</v>
      </c>
    </row>
    <row r="638" spans="2:5" ht="50.1" customHeight="1">
      <c r="B638" s="20">
        <v>749</v>
      </c>
      <c r="C638" s="6" t="s">
        <v>14520</v>
      </c>
      <c r="D638" s="225" t="s">
        <v>12987</v>
      </c>
      <c r="E638" s="78">
        <v>10549.58</v>
      </c>
    </row>
    <row r="639" spans="2:5" ht="50.1" customHeight="1">
      <c r="B639" s="20">
        <v>756</v>
      </c>
      <c r="C639" s="6" t="s">
        <v>14521</v>
      </c>
      <c r="D639" s="225" t="s">
        <v>12987</v>
      </c>
      <c r="E639" s="78">
        <v>31284.14</v>
      </c>
    </row>
    <row r="640" spans="2:5" ht="50.1" customHeight="1">
      <c r="B640" s="20">
        <v>757</v>
      </c>
      <c r="C640" s="6" t="s">
        <v>14522</v>
      </c>
      <c r="D640" s="225" t="s">
        <v>12987</v>
      </c>
      <c r="E640" s="78">
        <v>14205</v>
      </c>
    </row>
    <row r="641" spans="2:5" ht="50.1" customHeight="1">
      <c r="B641" s="20">
        <v>10588</v>
      </c>
      <c r="C641" s="6" t="s">
        <v>14523</v>
      </c>
      <c r="D641" s="225" t="s">
        <v>12987</v>
      </c>
      <c r="E641" s="78">
        <v>3136.1</v>
      </c>
    </row>
    <row r="642" spans="2:5" ht="50.1" customHeight="1">
      <c r="B642" s="20">
        <v>10592</v>
      </c>
      <c r="C642" s="6" t="s">
        <v>14524</v>
      </c>
      <c r="D642" s="225" t="s">
        <v>12987</v>
      </c>
      <c r="E642" s="78">
        <v>3788</v>
      </c>
    </row>
    <row r="643" spans="2:5" ht="50.1" customHeight="1">
      <c r="B643" s="20">
        <v>10589</v>
      </c>
      <c r="C643" s="6" t="s">
        <v>14525</v>
      </c>
      <c r="D643" s="225" t="s">
        <v>12987</v>
      </c>
      <c r="E643" s="78">
        <v>5088.9399999999996</v>
      </c>
    </row>
    <row r="644" spans="2:5" ht="50.1" customHeight="1">
      <c r="B644" s="20">
        <v>760</v>
      </c>
      <c r="C644" s="6" t="s">
        <v>14526</v>
      </c>
      <c r="D644" s="225" t="s">
        <v>12987</v>
      </c>
      <c r="E644" s="78">
        <v>28410</v>
      </c>
    </row>
    <row r="645" spans="2:5" ht="50.1" customHeight="1">
      <c r="B645" s="20">
        <v>751</v>
      </c>
      <c r="C645" s="6" t="s">
        <v>14527</v>
      </c>
      <c r="D645" s="225" t="s">
        <v>12987</v>
      </c>
      <c r="E645" s="78">
        <v>4474.57</v>
      </c>
    </row>
    <row r="646" spans="2:5" ht="50.1" customHeight="1">
      <c r="B646" s="20">
        <v>754</v>
      </c>
      <c r="C646" s="6" t="s">
        <v>14528</v>
      </c>
      <c r="D646" s="225" t="s">
        <v>12987</v>
      </c>
      <c r="E646" s="78">
        <v>7102.5</v>
      </c>
    </row>
    <row r="647" spans="2:5" ht="50.1" customHeight="1">
      <c r="B647" s="20">
        <v>14013</v>
      </c>
      <c r="C647" s="6" t="s">
        <v>14529</v>
      </c>
      <c r="D647" s="225" t="s">
        <v>12987</v>
      </c>
      <c r="E647" s="78">
        <v>190233.35</v>
      </c>
    </row>
    <row r="648" spans="2:5" ht="50.1" customHeight="1">
      <c r="B648" s="20">
        <v>39917</v>
      </c>
      <c r="C648" s="6" t="s">
        <v>14530</v>
      </c>
      <c r="D648" s="225" t="s">
        <v>12987</v>
      </c>
      <c r="E648" s="78">
        <v>72646.61</v>
      </c>
    </row>
    <row r="649" spans="2:5" ht="50.1" customHeight="1">
      <c r="B649" s="20">
        <v>38167</v>
      </c>
      <c r="C649" s="6" t="s">
        <v>21398</v>
      </c>
      <c r="D649" s="225" t="s">
        <v>3991</v>
      </c>
      <c r="E649" s="267">
        <v>22.34</v>
      </c>
    </row>
    <row r="650" spans="2:5" ht="50.1" customHeight="1">
      <c r="B650" s="20">
        <v>36145</v>
      </c>
      <c r="C650" s="6" t="s">
        <v>14531</v>
      </c>
      <c r="D650" s="225" t="s">
        <v>3991</v>
      </c>
      <c r="E650" s="267">
        <v>28.51</v>
      </c>
    </row>
    <row r="651" spans="2:5" ht="50.1" customHeight="1">
      <c r="B651" s="20">
        <v>12893</v>
      </c>
      <c r="C651" s="6" t="s">
        <v>14532</v>
      </c>
      <c r="D651" s="225" t="s">
        <v>3991</v>
      </c>
      <c r="E651" s="267">
        <v>47.52</v>
      </c>
    </row>
    <row r="652" spans="2:5" ht="50.1" customHeight="1">
      <c r="B652" s="20">
        <v>11685</v>
      </c>
      <c r="C652" s="6" t="s">
        <v>14533</v>
      </c>
      <c r="D652" s="225" t="s">
        <v>12987</v>
      </c>
      <c r="E652" s="267">
        <v>19.489999999999998</v>
      </c>
    </row>
    <row r="653" spans="2:5" ht="50.1" customHeight="1">
      <c r="B653" s="20">
        <v>11679</v>
      </c>
      <c r="C653" s="6" t="s">
        <v>14534</v>
      </c>
      <c r="D653" s="225" t="s">
        <v>12987</v>
      </c>
      <c r="E653" s="267">
        <v>7.69</v>
      </c>
    </row>
    <row r="654" spans="2:5" ht="50.1" customHeight="1">
      <c r="B654" s="20">
        <v>11680</v>
      </c>
      <c r="C654" s="6" t="s">
        <v>14535</v>
      </c>
      <c r="D654" s="225" t="s">
        <v>12987</v>
      </c>
      <c r="E654" s="267">
        <v>6.34</v>
      </c>
    </row>
    <row r="655" spans="2:5" ht="50.1" customHeight="1">
      <c r="B655" s="20">
        <v>2512</v>
      </c>
      <c r="C655" s="6" t="s">
        <v>14536</v>
      </c>
      <c r="D655" s="225" t="s">
        <v>12987</v>
      </c>
      <c r="E655" s="267">
        <v>24.63</v>
      </c>
    </row>
    <row r="656" spans="2:5" ht="50.1" customHeight="1">
      <c r="B656" s="20">
        <v>4374</v>
      </c>
      <c r="C656" s="6" t="s">
        <v>14537</v>
      </c>
      <c r="D656" s="225" t="s">
        <v>12987</v>
      </c>
      <c r="E656" s="267">
        <v>0.22</v>
      </c>
    </row>
    <row r="657" spans="2:5" ht="50.1" customHeight="1">
      <c r="B657" s="20">
        <v>7568</v>
      </c>
      <c r="C657" s="6" t="s">
        <v>14538</v>
      </c>
      <c r="D657" s="225" t="s">
        <v>12987</v>
      </c>
      <c r="E657" s="267">
        <v>0.36</v>
      </c>
    </row>
    <row r="658" spans="2:5" ht="50.1" customHeight="1">
      <c r="B658" s="20">
        <v>7584</v>
      </c>
      <c r="C658" s="6" t="s">
        <v>14539</v>
      </c>
      <c r="D658" s="225" t="s">
        <v>12987</v>
      </c>
      <c r="E658" s="267">
        <v>0.56000000000000005</v>
      </c>
    </row>
    <row r="659" spans="2:5" ht="50.1" customHeight="1">
      <c r="B659" s="20">
        <v>11945</v>
      </c>
      <c r="C659" s="6" t="s">
        <v>14540</v>
      </c>
      <c r="D659" s="225" t="s">
        <v>12987</v>
      </c>
      <c r="E659" s="267">
        <v>0.03</v>
      </c>
    </row>
    <row r="660" spans="2:5" ht="50.1" customHeight="1">
      <c r="B660" s="20">
        <v>11946</v>
      </c>
      <c r="C660" s="6" t="s">
        <v>14541</v>
      </c>
      <c r="D660" s="225" t="s">
        <v>12987</v>
      </c>
      <c r="E660" s="267">
        <v>0.04</v>
      </c>
    </row>
    <row r="661" spans="2:5" ht="50.1" customHeight="1">
      <c r="B661" s="20">
        <v>4375</v>
      </c>
      <c r="C661" s="6" t="s">
        <v>14542</v>
      </c>
      <c r="D661" s="225" t="s">
        <v>12987</v>
      </c>
      <c r="E661" s="267">
        <v>0.06</v>
      </c>
    </row>
    <row r="662" spans="2:5" ht="50.1" customHeight="1">
      <c r="B662" s="20">
        <v>11950</v>
      </c>
      <c r="C662" s="6" t="s">
        <v>14543</v>
      </c>
      <c r="D662" s="225" t="s">
        <v>12987</v>
      </c>
      <c r="E662" s="267">
        <v>0.12</v>
      </c>
    </row>
    <row r="663" spans="2:5" ht="50.1" customHeight="1">
      <c r="B663" s="20">
        <v>4376</v>
      </c>
      <c r="C663" s="6" t="s">
        <v>14544</v>
      </c>
      <c r="D663" s="225" t="s">
        <v>12987</v>
      </c>
      <c r="E663" s="267">
        <v>0.11</v>
      </c>
    </row>
    <row r="664" spans="2:5" ht="50.1" customHeight="1">
      <c r="B664" s="20">
        <v>7583</v>
      </c>
      <c r="C664" s="6" t="s">
        <v>14545</v>
      </c>
      <c r="D664" s="225" t="s">
        <v>12987</v>
      </c>
      <c r="E664" s="267">
        <v>0.25</v>
      </c>
    </row>
    <row r="665" spans="2:5" ht="50.1" customHeight="1">
      <c r="B665" s="20">
        <v>4350</v>
      </c>
      <c r="C665" s="6" t="s">
        <v>14546</v>
      </c>
      <c r="D665" s="225" t="s">
        <v>12987</v>
      </c>
      <c r="E665" s="267">
        <v>0.62</v>
      </c>
    </row>
    <row r="666" spans="2:5" ht="50.1" customHeight="1">
      <c r="B666" s="20">
        <v>39886</v>
      </c>
      <c r="C666" s="6" t="s">
        <v>14547</v>
      </c>
      <c r="D666" s="225" t="s">
        <v>12987</v>
      </c>
      <c r="E666" s="267">
        <v>4.17</v>
      </c>
    </row>
    <row r="667" spans="2:5" ht="50.1" customHeight="1">
      <c r="B667" s="20">
        <v>39887</v>
      </c>
      <c r="C667" s="6" t="s">
        <v>14548</v>
      </c>
      <c r="D667" s="225" t="s">
        <v>12987</v>
      </c>
      <c r="E667" s="267">
        <v>6.26</v>
      </c>
    </row>
    <row r="668" spans="2:5" ht="50.1" customHeight="1">
      <c r="B668" s="20">
        <v>39888</v>
      </c>
      <c r="C668" s="6" t="s">
        <v>14549</v>
      </c>
      <c r="D668" s="225" t="s">
        <v>12987</v>
      </c>
      <c r="E668" s="267">
        <v>14.31</v>
      </c>
    </row>
    <row r="669" spans="2:5" ht="50.1" customHeight="1">
      <c r="B669" s="20">
        <v>39890</v>
      </c>
      <c r="C669" s="6" t="s">
        <v>14550</v>
      </c>
      <c r="D669" s="225" t="s">
        <v>12987</v>
      </c>
      <c r="E669" s="267">
        <v>24.43</v>
      </c>
    </row>
    <row r="670" spans="2:5" ht="50.1" customHeight="1">
      <c r="B670" s="20">
        <v>39891</v>
      </c>
      <c r="C670" s="6" t="s">
        <v>14551</v>
      </c>
      <c r="D670" s="225" t="s">
        <v>12987</v>
      </c>
      <c r="E670" s="267">
        <v>34.450000000000003</v>
      </c>
    </row>
    <row r="671" spans="2:5" ht="50.1" customHeight="1">
      <c r="B671" s="20">
        <v>39892</v>
      </c>
      <c r="C671" s="6" t="s">
        <v>14552</v>
      </c>
      <c r="D671" s="225" t="s">
        <v>12987</v>
      </c>
      <c r="E671" s="267">
        <v>107.39</v>
      </c>
    </row>
    <row r="672" spans="2:5" ht="50.1" customHeight="1">
      <c r="B672" s="20">
        <v>790</v>
      </c>
      <c r="C672" s="6" t="s">
        <v>14553</v>
      </c>
      <c r="D672" s="225" t="s">
        <v>12987</v>
      </c>
      <c r="E672" s="267">
        <v>15.29</v>
      </c>
    </row>
    <row r="673" spans="2:5" ht="50.1" customHeight="1">
      <c r="B673" s="20">
        <v>766</v>
      </c>
      <c r="C673" s="6" t="s">
        <v>14554</v>
      </c>
      <c r="D673" s="225" t="s">
        <v>12987</v>
      </c>
      <c r="E673" s="267">
        <v>15.29</v>
      </c>
    </row>
    <row r="674" spans="2:5" ht="50.1" customHeight="1">
      <c r="B674" s="20">
        <v>791</v>
      </c>
      <c r="C674" s="6" t="s">
        <v>14555</v>
      </c>
      <c r="D674" s="225" t="s">
        <v>12987</v>
      </c>
      <c r="E674" s="267">
        <v>15.29</v>
      </c>
    </row>
    <row r="675" spans="2:5" ht="50.1" customHeight="1">
      <c r="B675" s="20">
        <v>767</v>
      </c>
      <c r="C675" s="6" t="s">
        <v>14556</v>
      </c>
      <c r="D675" s="225" t="s">
        <v>12987</v>
      </c>
      <c r="E675" s="267">
        <v>15.29</v>
      </c>
    </row>
    <row r="676" spans="2:5" ht="50.1" customHeight="1">
      <c r="B676" s="20">
        <v>768</v>
      </c>
      <c r="C676" s="6" t="s">
        <v>14557</v>
      </c>
      <c r="D676" s="225" t="s">
        <v>12987</v>
      </c>
      <c r="E676" s="267">
        <v>12</v>
      </c>
    </row>
    <row r="677" spans="2:5" ht="50.1" customHeight="1">
      <c r="B677" s="20">
        <v>789</v>
      </c>
      <c r="C677" s="6" t="s">
        <v>14558</v>
      </c>
      <c r="D677" s="225" t="s">
        <v>12987</v>
      </c>
      <c r="E677" s="267">
        <v>11.75</v>
      </c>
    </row>
    <row r="678" spans="2:5" ht="50.1" customHeight="1">
      <c r="B678" s="20">
        <v>769</v>
      </c>
      <c r="C678" s="6" t="s">
        <v>14559</v>
      </c>
      <c r="D678" s="225" t="s">
        <v>12987</v>
      </c>
      <c r="E678" s="267">
        <v>12</v>
      </c>
    </row>
    <row r="679" spans="2:5" ht="50.1" customHeight="1">
      <c r="B679" s="20">
        <v>770</v>
      </c>
      <c r="C679" s="6" t="s">
        <v>14560</v>
      </c>
      <c r="D679" s="225" t="s">
        <v>12987</v>
      </c>
      <c r="E679" s="267">
        <v>4.24</v>
      </c>
    </row>
    <row r="680" spans="2:5" ht="50.1" customHeight="1">
      <c r="B680" s="20">
        <v>12394</v>
      </c>
      <c r="C680" s="6" t="s">
        <v>14561</v>
      </c>
      <c r="D680" s="225" t="s">
        <v>12987</v>
      </c>
      <c r="E680" s="267">
        <v>4.24</v>
      </c>
    </row>
    <row r="681" spans="2:5" ht="50.1" customHeight="1">
      <c r="B681" s="20">
        <v>764</v>
      </c>
      <c r="C681" s="6" t="s">
        <v>14562</v>
      </c>
      <c r="D681" s="225" t="s">
        <v>12987</v>
      </c>
      <c r="E681" s="267">
        <v>7.39</v>
      </c>
    </row>
    <row r="682" spans="2:5" ht="50.1" customHeight="1">
      <c r="B682" s="20">
        <v>765</v>
      </c>
      <c r="C682" s="6" t="s">
        <v>14563</v>
      </c>
      <c r="D682" s="225" t="s">
        <v>12987</v>
      </c>
      <c r="E682" s="267">
        <v>7.39</v>
      </c>
    </row>
    <row r="683" spans="2:5" ht="50.1" customHeight="1">
      <c r="B683" s="20">
        <v>787</v>
      </c>
      <c r="C683" s="6" t="s">
        <v>14564</v>
      </c>
      <c r="D683" s="225" t="s">
        <v>12987</v>
      </c>
      <c r="E683" s="267">
        <v>33.01</v>
      </c>
    </row>
    <row r="684" spans="2:5" ht="50.1" customHeight="1">
      <c r="B684" s="20">
        <v>774</v>
      </c>
      <c r="C684" s="6" t="s">
        <v>14565</v>
      </c>
      <c r="D684" s="225" t="s">
        <v>12987</v>
      </c>
      <c r="E684" s="267">
        <v>33.01</v>
      </c>
    </row>
    <row r="685" spans="2:5" ht="50.1" customHeight="1">
      <c r="B685" s="20">
        <v>773</v>
      </c>
      <c r="C685" s="6" t="s">
        <v>14566</v>
      </c>
      <c r="D685" s="225" t="s">
        <v>12987</v>
      </c>
      <c r="E685" s="267">
        <v>33.01</v>
      </c>
    </row>
    <row r="686" spans="2:5" ht="50.1" customHeight="1">
      <c r="B686" s="20">
        <v>775</v>
      </c>
      <c r="C686" s="6" t="s">
        <v>14567</v>
      </c>
      <c r="D686" s="225" t="s">
        <v>12987</v>
      </c>
      <c r="E686" s="267">
        <v>33.01</v>
      </c>
    </row>
    <row r="687" spans="2:5" ht="50.1" customHeight="1">
      <c r="B687" s="20">
        <v>788</v>
      </c>
      <c r="C687" s="6" t="s">
        <v>14568</v>
      </c>
      <c r="D687" s="225" t="s">
        <v>12987</v>
      </c>
      <c r="E687" s="267">
        <v>20.51</v>
      </c>
    </row>
    <row r="688" spans="2:5" ht="50.1" customHeight="1">
      <c r="B688" s="20">
        <v>772</v>
      </c>
      <c r="C688" s="6" t="s">
        <v>14569</v>
      </c>
      <c r="D688" s="225" t="s">
        <v>12987</v>
      </c>
      <c r="E688" s="267">
        <v>20.51</v>
      </c>
    </row>
    <row r="689" spans="2:5" ht="50.1" customHeight="1">
      <c r="B689" s="20">
        <v>771</v>
      </c>
      <c r="C689" s="6" t="s">
        <v>14570</v>
      </c>
      <c r="D689" s="225" t="s">
        <v>12987</v>
      </c>
      <c r="E689" s="267">
        <v>20.51</v>
      </c>
    </row>
    <row r="690" spans="2:5" ht="50.1" customHeight="1">
      <c r="B690" s="20">
        <v>779</v>
      </c>
      <c r="C690" s="6" t="s">
        <v>14571</v>
      </c>
      <c r="D690" s="225" t="s">
        <v>12987</v>
      </c>
      <c r="E690" s="267">
        <v>5.0999999999999996</v>
      </c>
    </row>
    <row r="691" spans="2:5" ht="50.1" customHeight="1">
      <c r="B691" s="20">
        <v>776</v>
      </c>
      <c r="C691" s="6" t="s">
        <v>14572</v>
      </c>
      <c r="D691" s="225" t="s">
        <v>12987</v>
      </c>
      <c r="E691" s="267">
        <v>48.66</v>
      </c>
    </row>
    <row r="692" spans="2:5" ht="50.1" customHeight="1">
      <c r="B692" s="20">
        <v>777</v>
      </c>
      <c r="C692" s="6" t="s">
        <v>14573</v>
      </c>
      <c r="D692" s="225" t="s">
        <v>12987</v>
      </c>
      <c r="E692" s="267">
        <v>47.3</v>
      </c>
    </row>
    <row r="693" spans="2:5" ht="50.1" customHeight="1">
      <c r="B693" s="20">
        <v>780</v>
      </c>
      <c r="C693" s="6" t="s">
        <v>14574</v>
      </c>
      <c r="D693" s="225" t="s">
        <v>12987</v>
      </c>
      <c r="E693" s="267">
        <v>47.54</v>
      </c>
    </row>
    <row r="694" spans="2:5" ht="50.1" customHeight="1">
      <c r="B694" s="20">
        <v>778</v>
      </c>
      <c r="C694" s="6" t="s">
        <v>14575</v>
      </c>
      <c r="D694" s="225" t="s">
        <v>12987</v>
      </c>
      <c r="E694" s="267">
        <v>48.66</v>
      </c>
    </row>
    <row r="695" spans="2:5" ht="50.1" customHeight="1">
      <c r="B695" s="20">
        <v>781</v>
      </c>
      <c r="C695" s="6" t="s">
        <v>14576</v>
      </c>
      <c r="D695" s="225" t="s">
        <v>12987</v>
      </c>
      <c r="E695" s="267">
        <v>89.91</v>
      </c>
    </row>
    <row r="696" spans="2:5" ht="50.1" customHeight="1">
      <c r="B696" s="20">
        <v>786</v>
      </c>
      <c r="C696" s="6" t="s">
        <v>14577</v>
      </c>
      <c r="D696" s="225" t="s">
        <v>12987</v>
      </c>
      <c r="E696" s="267">
        <v>89.91</v>
      </c>
    </row>
    <row r="697" spans="2:5" ht="50.1" customHeight="1">
      <c r="B697" s="20">
        <v>782</v>
      </c>
      <c r="C697" s="6" t="s">
        <v>14578</v>
      </c>
      <c r="D697" s="225" t="s">
        <v>12987</v>
      </c>
      <c r="E697" s="267">
        <v>89.91</v>
      </c>
    </row>
    <row r="698" spans="2:5" ht="50.1" customHeight="1">
      <c r="B698" s="20">
        <v>783</v>
      </c>
      <c r="C698" s="6" t="s">
        <v>14579</v>
      </c>
      <c r="D698" s="225" t="s">
        <v>12987</v>
      </c>
      <c r="E698" s="267">
        <v>246.08</v>
      </c>
    </row>
    <row r="699" spans="2:5" ht="50.1" customHeight="1">
      <c r="B699" s="20">
        <v>785</v>
      </c>
      <c r="C699" s="6" t="s">
        <v>14580</v>
      </c>
      <c r="D699" s="225" t="s">
        <v>12987</v>
      </c>
      <c r="E699" s="267">
        <v>260</v>
      </c>
    </row>
    <row r="700" spans="2:5" ht="50.1" customHeight="1">
      <c r="B700" s="20">
        <v>784</v>
      </c>
      <c r="C700" s="6" t="s">
        <v>14581</v>
      </c>
      <c r="D700" s="225" t="s">
        <v>12987</v>
      </c>
      <c r="E700" s="267">
        <v>278.92</v>
      </c>
    </row>
    <row r="701" spans="2:5" ht="50.1" customHeight="1">
      <c r="B701" s="20">
        <v>831</v>
      </c>
      <c r="C701" s="6" t="s">
        <v>14582</v>
      </c>
      <c r="D701" s="225" t="s">
        <v>12987</v>
      </c>
      <c r="E701" s="267">
        <v>82.19</v>
      </c>
    </row>
    <row r="702" spans="2:5" ht="50.1" customHeight="1">
      <c r="B702" s="20">
        <v>828</v>
      </c>
      <c r="C702" s="6" t="s">
        <v>14583</v>
      </c>
      <c r="D702" s="225" t="s">
        <v>12987</v>
      </c>
      <c r="E702" s="267">
        <v>0.47</v>
      </c>
    </row>
    <row r="703" spans="2:5" ht="50.1" customHeight="1">
      <c r="B703" s="20">
        <v>829</v>
      </c>
      <c r="C703" s="6" t="s">
        <v>14584</v>
      </c>
      <c r="D703" s="225" t="s">
        <v>12987</v>
      </c>
      <c r="E703" s="267">
        <v>0.99</v>
      </c>
    </row>
    <row r="704" spans="2:5" ht="50.1" customHeight="1">
      <c r="B704" s="20">
        <v>812</v>
      </c>
      <c r="C704" s="6" t="s">
        <v>14585</v>
      </c>
      <c r="D704" s="225" t="s">
        <v>12987</v>
      </c>
      <c r="E704" s="267">
        <v>2.16</v>
      </c>
    </row>
    <row r="705" spans="2:5" ht="50.1" customHeight="1">
      <c r="B705" s="20">
        <v>819</v>
      </c>
      <c r="C705" s="6" t="s">
        <v>14586</v>
      </c>
      <c r="D705" s="225" t="s">
        <v>12987</v>
      </c>
      <c r="E705" s="267">
        <v>3.55</v>
      </c>
    </row>
    <row r="706" spans="2:5" ht="50.1" customHeight="1">
      <c r="B706" s="20">
        <v>818</v>
      </c>
      <c r="C706" s="6" t="s">
        <v>14587</v>
      </c>
      <c r="D706" s="225" t="s">
        <v>12987</v>
      </c>
      <c r="E706" s="267">
        <v>5.97</v>
      </c>
    </row>
    <row r="707" spans="2:5" ht="50.1" customHeight="1">
      <c r="B707" s="20">
        <v>823</v>
      </c>
      <c r="C707" s="6" t="s">
        <v>14588</v>
      </c>
      <c r="D707" s="225" t="s">
        <v>12987</v>
      </c>
      <c r="E707" s="267">
        <v>17.98</v>
      </c>
    </row>
    <row r="708" spans="2:5" ht="50.1" customHeight="1">
      <c r="B708" s="20">
        <v>830</v>
      </c>
      <c r="C708" s="6" t="s">
        <v>14589</v>
      </c>
      <c r="D708" s="225" t="s">
        <v>12987</v>
      </c>
      <c r="E708" s="267">
        <v>14.81</v>
      </c>
    </row>
    <row r="709" spans="2:5" ht="50.1" customHeight="1">
      <c r="B709" s="20">
        <v>826</v>
      </c>
      <c r="C709" s="6" t="s">
        <v>14590</v>
      </c>
      <c r="D709" s="225" t="s">
        <v>12987</v>
      </c>
      <c r="E709" s="267">
        <v>46.09</v>
      </c>
    </row>
    <row r="710" spans="2:5" ht="50.1" customHeight="1">
      <c r="B710" s="20">
        <v>827</v>
      </c>
      <c r="C710" s="6" t="s">
        <v>14591</v>
      </c>
      <c r="D710" s="225" t="s">
        <v>12987</v>
      </c>
      <c r="E710" s="267">
        <v>38.94</v>
      </c>
    </row>
    <row r="711" spans="2:5" ht="50.1" customHeight="1">
      <c r="B711" s="20">
        <v>832</v>
      </c>
      <c r="C711" s="6" t="s">
        <v>14592</v>
      </c>
      <c r="D711" s="225" t="s">
        <v>12987</v>
      </c>
      <c r="E711" s="267">
        <v>2.69</v>
      </c>
    </row>
    <row r="712" spans="2:5" ht="50.1" customHeight="1">
      <c r="B712" s="20">
        <v>833</v>
      </c>
      <c r="C712" s="6" t="s">
        <v>14593</v>
      </c>
      <c r="D712" s="225" t="s">
        <v>12987</v>
      </c>
      <c r="E712" s="267">
        <v>3.82</v>
      </c>
    </row>
    <row r="713" spans="2:5" ht="50.1" customHeight="1">
      <c r="B713" s="20">
        <v>834</v>
      </c>
      <c r="C713" s="6" t="s">
        <v>14594</v>
      </c>
      <c r="D713" s="225" t="s">
        <v>12987</v>
      </c>
      <c r="E713" s="267">
        <v>4.1900000000000004</v>
      </c>
    </row>
    <row r="714" spans="2:5" ht="50.1" customHeight="1">
      <c r="B714" s="20">
        <v>825</v>
      </c>
      <c r="C714" s="6" t="s">
        <v>14595</v>
      </c>
      <c r="D714" s="225" t="s">
        <v>12987</v>
      </c>
      <c r="E714" s="267">
        <v>4.67</v>
      </c>
    </row>
    <row r="715" spans="2:5" ht="50.1" customHeight="1">
      <c r="B715" s="20">
        <v>813</v>
      </c>
      <c r="C715" s="6" t="s">
        <v>14596</v>
      </c>
      <c r="D715" s="225" t="s">
        <v>12987</v>
      </c>
      <c r="E715" s="267">
        <v>4.59</v>
      </c>
    </row>
    <row r="716" spans="2:5" ht="50.1" customHeight="1">
      <c r="B716" s="20">
        <v>820</v>
      </c>
      <c r="C716" s="6" t="s">
        <v>14597</v>
      </c>
      <c r="D716" s="225" t="s">
        <v>12987</v>
      </c>
      <c r="E716" s="267">
        <v>5.83</v>
      </c>
    </row>
    <row r="717" spans="2:5" ht="50.1" customHeight="1">
      <c r="B717" s="20">
        <v>816</v>
      </c>
      <c r="C717" s="6" t="s">
        <v>14598</v>
      </c>
      <c r="D717" s="225" t="s">
        <v>12987</v>
      </c>
      <c r="E717" s="267">
        <v>9.92</v>
      </c>
    </row>
    <row r="718" spans="2:5" ht="50.1" customHeight="1">
      <c r="B718" s="20">
        <v>814</v>
      </c>
      <c r="C718" s="6" t="s">
        <v>14599</v>
      </c>
      <c r="D718" s="225" t="s">
        <v>12987</v>
      </c>
      <c r="E718" s="267">
        <v>11.99</v>
      </c>
    </row>
    <row r="719" spans="2:5" ht="50.1" customHeight="1">
      <c r="B719" s="20">
        <v>815</v>
      </c>
      <c r="C719" s="6" t="s">
        <v>14600</v>
      </c>
      <c r="D719" s="225" t="s">
        <v>12987</v>
      </c>
      <c r="E719" s="267">
        <v>12.95</v>
      </c>
    </row>
    <row r="720" spans="2:5" ht="50.1" customHeight="1">
      <c r="B720" s="20">
        <v>822</v>
      </c>
      <c r="C720" s="6" t="s">
        <v>14601</v>
      </c>
      <c r="D720" s="225" t="s">
        <v>12987</v>
      </c>
      <c r="E720" s="267">
        <v>15.78</v>
      </c>
    </row>
    <row r="721" spans="2:5" ht="50.1" customHeight="1">
      <c r="B721" s="20">
        <v>821</v>
      </c>
      <c r="C721" s="6" t="s">
        <v>14602</v>
      </c>
      <c r="D721" s="225" t="s">
        <v>12987</v>
      </c>
      <c r="E721" s="267">
        <v>18.440000000000001</v>
      </c>
    </row>
    <row r="722" spans="2:5" ht="50.1" customHeight="1">
      <c r="B722" s="20">
        <v>817</v>
      </c>
      <c r="C722" s="6" t="s">
        <v>14603</v>
      </c>
      <c r="D722" s="225" t="s">
        <v>12987</v>
      </c>
      <c r="E722" s="267">
        <v>21.93</v>
      </c>
    </row>
    <row r="723" spans="2:5" ht="50.1" customHeight="1">
      <c r="B723" s="20">
        <v>20086</v>
      </c>
      <c r="C723" s="6" t="s">
        <v>14604</v>
      </c>
      <c r="D723" s="225" t="s">
        <v>12987</v>
      </c>
      <c r="E723" s="267">
        <v>2.2799999999999998</v>
      </c>
    </row>
    <row r="724" spans="2:5" ht="50.1" customHeight="1">
      <c r="B724" s="20">
        <v>39191</v>
      </c>
      <c r="C724" s="6" t="s">
        <v>14605</v>
      </c>
      <c r="D724" s="225" t="s">
        <v>12987</v>
      </c>
      <c r="E724" s="267">
        <v>13</v>
      </c>
    </row>
    <row r="725" spans="2:5" ht="50.1" customHeight="1">
      <c r="B725" s="20">
        <v>39190</v>
      </c>
      <c r="C725" s="6" t="s">
        <v>14606</v>
      </c>
      <c r="D725" s="225" t="s">
        <v>12987</v>
      </c>
      <c r="E725" s="267">
        <v>13.58</v>
      </c>
    </row>
    <row r="726" spans="2:5" ht="50.1" customHeight="1">
      <c r="B726" s="20">
        <v>39189</v>
      </c>
      <c r="C726" s="6" t="s">
        <v>14607</v>
      </c>
      <c r="D726" s="225" t="s">
        <v>12987</v>
      </c>
      <c r="E726" s="267">
        <v>14.38</v>
      </c>
    </row>
    <row r="727" spans="2:5" ht="50.1" customHeight="1">
      <c r="B727" s="20">
        <v>39186</v>
      </c>
      <c r="C727" s="6" t="s">
        <v>14608</v>
      </c>
      <c r="D727" s="225" t="s">
        <v>12987</v>
      </c>
      <c r="E727" s="267">
        <v>12.86</v>
      </c>
    </row>
    <row r="728" spans="2:5" ht="50.1" customHeight="1">
      <c r="B728" s="20">
        <v>39188</v>
      </c>
      <c r="C728" s="6" t="s">
        <v>14609</v>
      </c>
      <c r="D728" s="225" t="s">
        <v>12987</v>
      </c>
      <c r="E728" s="267">
        <v>10.58</v>
      </c>
    </row>
    <row r="729" spans="2:5" ht="50.1" customHeight="1">
      <c r="B729" s="20">
        <v>39187</v>
      </c>
      <c r="C729" s="6" t="s">
        <v>14610</v>
      </c>
      <c r="D729" s="225" t="s">
        <v>12987</v>
      </c>
      <c r="E729" s="267">
        <v>11.09</v>
      </c>
    </row>
    <row r="730" spans="2:5" ht="50.1" customHeight="1">
      <c r="B730" s="20">
        <v>39184</v>
      </c>
      <c r="C730" s="6" t="s">
        <v>14611</v>
      </c>
      <c r="D730" s="225" t="s">
        <v>12987</v>
      </c>
      <c r="E730" s="267">
        <v>4.17</v>
      </c>
    </row>
    <row r="731" spans="2:5" ht="50.1" customHeight="1">
      <c r="B731" s="20">
        <v>39185</v>
      </c>
      <c r="C731" s="6" t="s">
        <v>14612</v>
      </c>
      <c r="D731" s="225" t="s">
        <v>12987</v>
      </c>
      <c r="E731" s="267">
        <v>3.8</v>
      </c>
    </row>
    <row r="732" spans="2:5" ht="50.1" customHeight="1">
      <c r="B732" s="20">
        <v>39198</v>
      </c>
      <c r="C732" s="6" t="s">
        <v>14613</v>
      </c>
      <c r="D732" s="225" t="s">
        <v>12987</v>
      </c>
      <c r="E732" s="267">
        <v>42.66</v>
      </c>
    </row>
    <row r="733" spans="2:5" ht="50.1" customHeight="1">
      <c r="B733" s="20">
        <v>39197</v>
      </c>
      <c r="C733" s="6" t="s">
        <v>14614</v>
      </c>
      <c r="D733" s="225" t="s">
        <v>12987</v>
      </c>
      <c r="E733" s="267">
        <v>44.57</v>
      </c>
    </row>
    <row r="734" spans="2:5" ht="50.1" customHeight="1">
      <c r="B734" s="20">
        <v>39196</v>
      </c>
      <c r="C734" s="6" t="s">
        <v>14615</v>
      </c>
      <c r="D734" s="225" t="s">
        <v>12987</v>
      </c>
      <c r="E734" s="267">
        <v>45.96</v>
      </c>
    </row>
    <row r="735" spans="2:5" ht="50.1" customHeight="1">
      <c r="B735" s="20">
        <v>39199</v>
      </c>
      <c r="C735" s="6" t="s">
        <v>14616</v>
      </c>
      <c r="D735" s="225" t="s">
        <v>12987</v>
      </c>
      <c r="E735" s="267">
        <v>41.06</v>
      </c>
    </row>
    <row r="736" spans="2:5" ht="50.1" customHeight="1">
      <c r="B736" s="20">
        <v>39195</v>
      </c>
      <c r="C736" s="6" t="s">
        <v>14617</v>
      </c>
      <c r="D736" s="225" t="s">
        <v>12987</v>
      </c>
      <c r="E736" s="267">
        <v>23.7</v>
      </c>
    </row>
    <row r="737" spans="2:5" ht="50.1" customHeight="1">
      <c r="B737" s="20">
        <v>39194</v>
      </c>
      <c r="C737" s="6" t="s">
        <v>14618</v>
      </c>
      <c r="D737" s="225" t="s">
        <v>12987</v>
      </c>
      <c r="E737" s="267">
        <v>25.36</v>
      </c>
    </row>
    <row r="738" spans="2:5" ht="50.1" customHeight="1">
      <c r="B738" s="20">
        <v>39193</v>
      </c>
      <c r="C738" s="6" t="s">
        <v>14619</v>
      </c>
      <c r="D738" s="225" t="s">
        <v>12987</v>
      </c>
      <c r="E738" s="267">
        <v>27.8</v>
      </c>
    </row>
    <row r="739" spans="2:5" ht="50.1" customHeight="1">
      <c r="B739" s="20">
        <v>39192</v>
      </c>
      <c r="C739" s="6" t="s">
        <v>14620</v>
      </c>
      <c r="D739" s="225" t="s">
        <v>12987</v>
      </c>
      <c r="E739" s="267">
        <v>28.91</v>
      </c>
    </row>
    <row r="740" spans="2:5" ht="50.1" customHeight="1">
      <c r="B740" s="20">
        <v>39920</v>
      </c>
      <c r="C740" s="6" t="s">
        <v>14621</v>
      </c>
      <c r="D740" s="225" t="s">
        <v>12987</v>
      </c>
      <c r="E740" s="267">
        <v>3.5</v>
      </c>
    </row>
    <row r="741" spans="2:5" ht="50.1" customHeight="1">
      <c r="B741" s="20">
        <v>39201</v>
      </c>
      <c r="C741" s="6" t="s">
        <v>14622</v>
      </c>
      <c r="D741" s="225" t="s">
        <v>12987</v>
      </c>
      <c r="E741" s="267">
        <v>51.01</v>
      </c>
    </row>
    <row r="742" spans="2:5" ht="50.1" customHeight="1">
      <c r="B742" s="20">
        <v>39200</v>
      </c>
      <c r="C742" s="6" t="s">
        <v>14623</v>
      </c>
      <c r="D742" s="225" t="s">
        <v>12987</v>
      </c>
      <c r="E742" s="267">
        <v>51.42</v>
      </c>
    </row>
    <row r="743" spans="2:5" ht="50.1" customHeight="1">
      <c r="B743" s="20">
        <v>39203</v>
      </c>
      <c r="C743" s="6" t="s">
        <v>14624</v>
      </c>
      <c r="D743" s="225" t="s">
        <v>12987</v>
      </c>
      <c r="E743" s="267">
        <v>41.52</v>
      </c>
    </row>
    <row r="744" spans="2:5" ht="50.1" customHeight="1">
      <c r="B744" s="20">
        <v>39202</v>
      </c>
      <c r="C744" s="6" t="s">
        <v>14625</v>
      </c>
      <c r="D744" s="225" t="s">
        <v>12987</v>
      </c>
      <c r="E744" s="267">
        <v>48.77</v>
      </c>
    </row>
    <row r="745" spans="2:5" ht="50.1" customHeight="1">
      <c r="B745" s="20">
        <v>39205</v>
      </c>
      <c r="C745" s="6" t="s">
        <v>14626</v>
      </c>
      <c r="D745" s="225" t="s">
        <v>12987</v>
      </c>
      <c r="E745" s="267">
        <v>81.37</v>
      </c>
    </row>
    <row r="746" spans="2:5" ht="50.1" customHeight="1">
      <c r="B746" s="20">
        <v>39204</v>
      </c>
      <c r="C746" s="6" t="s">
        <v>14627</v>
      </c>
      <c r="D746" s="225" t="s">
        <v>12987</v>
      </c>
      <c r="E746" s="267">
        <v>83.34</v>
      </c>
    </row>
    <row r="747" spans="2:5" ht="50.1" customHeight="1">
      <c r="B747" s="20">
        <v>39206</v>
      </c>
      <c r="C747" s="6" t="s">
        <v>14628</v>
      </c>
      <c r="D747" s="225" t="s">
        <v>12987</v>
      </c>
      <c r="E747" s="267">
        <v>79.06</v>
      </c>
    </row>
    <row r="748" spans="2:5" ht="50.1" customHeight="1">
      <c r="B748" s="20">
        <v>797</v>
      </c>
      <c r="C748" s="6" t="s">
        <v>14629</v>
      </c>
      <c r="D748" s="225" t="s">
        <v>12987</v>
      </c>
      <c r="E748" s="267">
        <v>8.58</v>
      </c>
    </row>
    <row r="749" spans="2:5" ht="50.1" customHeight="1">
      <c r="B749" s="20">
        <v>798</v>
      </c>
      <c r="C749" s="6" t="s">
        <v>14630</v>
      </c>
      <c r="D749" s="225" t="s">
        <v>12987</v>
      </c>
      <c r="E749" s="267">
        <v>1.17</v>
      </c>
    </row>
    <row r="750" spans="2:5" ht="50.1" customHeight="1">
      <c r="B750" s="20">
        <v>796</v>
      </c>
      <c r="C750" s="6" t="s">
        <v>14631</v>
      </c>
      <c r="D750" s="225" t="s">
        <v>12987</v>
      </c>
      <c r="E750" s="267">
        <v>8.2200000000000006</v>
      </c>
    </row>
    <row r="751" spans="2:5" ht="50.1" customHeight="1">
      <c r="B751" s="20">
        <v>799</v>
      </c>
      <c r="C751" s="6" t="s">
        <v>14632</v>
      </c>
      <c r="D751" s="225" t="s">
        <v>12987</v>
      </c>
      <c r="E751" s="267">
        <v>3.86</v>
      </c>
    </row>
    <row r="752" spans="2:5" ht="50.1" customHeight="1">
      <c r="B752" s="20">
        <v>792</v>
      </c>
      <c r="C752" s="6" t="s">
        <v>14633</v>
      </c>
      <c r="D752" s="225" t="s">
        <v>12987</v>
      </c>
      <c r="E752" s="267">
        <v>3.93</v>
      </c>
    </row>
    <row r="753" spans="2:5" ht="50.1" customHeight="1">
      <c r="B753" s="20">
        <v>804</v>
      </c>
      <c r="C753" s="6" t="s">
        <v>14634</v>
      </c>
      <c r="D753" s="225" t="s">
        <v>12987</v>
      </c>
      <c r="E753" s="267">
        <v>19.48</v>
      </c>
    </row>
    <row r="754" spans="2:5" ht="50.1" customHeight="1">
      <c r="B754" s="20">
        <v>793</v>
      </c>
      <c r="C754" s="6" t="s">
        <v>14635</v>
      </c>
      <c r="D754" s="225" t="s">
        <v>12987</v>
      </c>
      <c r="E754" s="267">
        <v>8.36</v>
      </c>
    </row>
    <row r="755" spans="2:5" ht="50.1" customHeight="1">
      <c r="B755" s="20">
        <v>801</v>
      </c>
      <c r="C755" s="6" t="s">
        <v>14636</v>
      </c>
      <c r="D755" s="225" t="s">
        <v>12987</v>
      </c>
      <c r="E755" s="267">
        <v>5.96</v>
      </c>
    </row>
    <row r="756" spans="2:5" ht="50.1" customHeight="1">
      <c r="B756" s="20">
        <v>794</v>
      </c>
      <c r="C756" s="6" t="s">
        <v>14637</v>
      </c>
      <c r="D756" s="225" t="s">
        <v>12987</v>
      </c>
      <c r="E756" s="267">
        <v>6.16</v>
      </c>
    </row>
    <row r="757" spans="2:5" ht="50.1" customHeight="1">
      <c r="B757" s="20">
        <v>802</v>
      </c>
      <c r="C757" s="6" t="s">
        <v>14638</v>
      </c>
      <c r="D757" s="225" t="s">
        <v>12987</v>
      </c>
      <c r="E757" s="267">
        <v>17.18</v>
      </c>
    </row>
    <row r="758" spans="2:5" ht="50.1" customHeight="1">
      <c r="B758" s="20">
        <v>803</v>
      </c>
      <c r="C758" s="6" t="s">
        <v>14639</v>
      </c>
      <c r="D758" s="225" t="s">
        <v>12987</v>
      </c>
      <c r="E758" s="267">
        <v>14.98</v>
      </c>
    </row>
    <row r="759" spans="2:5" ht="50.1" customHeight="1">
      <c r="B759" s="20">
        <v>38001</v>
      </c>
      <c r="C759" s="6" t="s">
        <v>14640</v>
      </c>
      <c r="D759" s="225" t="s">
        <v>12987</v>
      </c>
      <c r="E759" s="267">
        <v>1.01</v>
      </c>
    </row>
    <row r="760" spans="2:5" ht="50.1" customHeight="1">
      <c r="B760" s="20">
        <v>38002</v>
      </c>
      <c r="C760" s="6" t="s">
        <v>14641</v>
      </c>
      <c r="D760" s="225" t="s">
        <v>12987</v>
      </c>
      <c r="E760" s="267">
        <v>1.88</v>
      </c>
    </row>
    <row r="761" spans="2:5" ht="50.1" customHeight="1">
      <c r="B761" s="20">
        <v>38003</v>
      </c>
      <c r="C761" s="6" t="s">
        <v>14642</v>
      </c>
      <c r="D761" s="225" t="s">
        <v>12987</v>
      </c>
      <c r="E761" s="267">
        <v>22.56</v>
      </c>
    </row>
    <row r="762" spans="2:5" ht="50.1" customHeight="1">
      <c r="B762" s="20">
        <v>38004</v>
      </c>
      <c r="C762" s="6" t="s">
        <v>14643</v>
      </c>
      <c r="D762" s="225" t="s">
        <v>12987</v>
      </c>
      <c r="E762" s="267">
        <v>30.17</v>
      </c>
    </row>
    <row r="763" spans="2:5" ht="50.1" customHeight="1">
      <c r="B763" s="20">
        <v>36327</v>
      </c>
      <c r="C763" s="6" t="s">
        <v>14644</v>
      </c>
      <c r="D763" s="225" t="s">
        <v>12987</v>
      </c>
      <c r="E763" s="267">
        <v>1.29</v>
      </c>
    </row>
    <row r="764" spans="2:5" ht="50.1" customHeight="1">
      <c r="B764" s="20">
        <v>38992</v>
      </c>
      <c r="C764" s="6" t="s">
        <v>14645</v>
      </c>
      <c r="D764" s="225" t="s">
        <v>12987</v>
      </c>
      <c r="E764" s="267">
        <v>2.06</v>
      </c>
    </row>
    <row r="765" spans="2:5" ht="50.1" customHeight="1">
      <c r="B765" s="20">
        <v>38993</v>
      </c>
      <c r="C765" s="6" t="s">
        <v>14646</v>
      </c>
      <c r="D765" s="225" t="s">
        <v>12987</v>
      </c>
      <c r="E765" s="267">
        <v>5.89</v>
      </c>
    </row>
    <row r="766" spans="2:5" ht="50.1" customHeight="1">
      <c r="B766" s="20">
        <v>38418</v>
      </c>
      <c r="C766" s="6" t="s">
        <v>21399</v>
      </c>
      <c r="D766" s="225" t="s">
        <v>12987</v>
      </c>
      <c r="E766" s="267">
        <v>6.63</v>
      </c>
    </row>
    <row r="767" spans="2:5" ht="50.1" customHeight="1">
      <c r="B767" s="20">
        <v>39178</v>
      </c>
      <c r="C767" s="6" t="s">
        <v>14647</v>
      </c>
      <c r="D767" s="225" t="s">
        <v>12987</v>
      </c>
      <c r="E767" s="267">
        <v>1.4</v>
      </c>
    </row>
    <row r="768" spans="2:5" ht="50.1" customHeight="1">
      <c r="B768" s="20">
        <v>39177</v>
      </c>
      <c r="C768" s="6" t="s">
        <v>14648</v>
      </c>
      <c r="D768" s="225" t="s">
        <v>12987</v>
      </c>
      <c r="E768" s="267">
        <v>1.27</v>
      </c>
    </row>
    <row r="769" spans="2:5" ht="50.1" customHeight="1">
      <c r="B769" s="20">
        <v>39174</v>
      </c>
      <c r="C769" s="6" t="s">
        <v>14649</v>
      </c>
      <c r="D769" s="225" t="s">
        <v>12987</v>
      </c>
      <c r="E769" s="267">
        <v>0.63</v>
      </c>
    </row>
    <row r="770" spans="2:5" ht="50.1" customHeight="1">
      <c r="B770" s="20">
        <v>39176</v>
      </c>
      <c r="C770" s="6" t="s">
        <v>14650</v>
      </c>
      <c r="D770" s="225" t="s">
        <v>12987</v>
      </c>
      <c r="E770" s="267">
        <v>0.83</v>
      </c>
    </row>
    <row r="771" spans="2:5" ht="50.1" customHeight="1">
      <c r="B771" s="20">
        <v>39180</v>
      </c>
      <c r="C771" s="6" t="s">
        <v>14651</v>
      </c>
      <c r="D771" s="225" t="s">
        <v>12987</v>
      </c>
      <c r="E771" s="267">
        <v>3.82</v>
      </c>
    </row>
    <row r="772" spans="2:5" ht="50.1" customHeight="1">
      <c r="B772" s="20">
        <v>39179</v>
      </c>
      <c r="C772" s="6" t="s">
        <v>14652</v>
      </c>
      <c r="D772" s="225" t="s">
        <v>12987</v>
      </c>
      <c r="E772" s="267">
        <v>3.38</v>
      </c>
    </row>
    <row r="773" spans="2:5" ht="50.1" customHeight="1">
      <c r="B773" s="20">
        <v>39175</v>
      </c>
      <c r="C773" s="6" t="s">
        <v>14653</v>
      </c>
      <c r="D773" s="225" t="s">
        <v>12987</v>
      </c>
      <c r="E773" s="267">
        <v>0.77</v>
      </c>
    </row>
    <row r="774" spans="2:5" ht="50.1" customHeight="1">
      <c r="B774" s="20">
        <v>39217</v>
      </c>
      <c r="C774" s="6" t="s">
        <v>14654</v>
      </c>
      <c r="D774" s="225" t="s">
        <v>12987</v>
      </c>
      <c r="E774" s="267">
        <v>0.6</v>
      </c>
    </row>
    <row r="775" spans="2:5" ht="50.1" customHeight="1">
      <c r="B775" s="20">
        <v>39181</v>
      </c>
      <c r="C775" s="6" t="s">
        <v>14655</v>
      </c>
      <c r="D775" s="225" t="s">
        <v>12987</v>
      </c>
      <c r="E775" s="267">
        <v>5.12</v>
      </c>
    </row>
    <row r="776" spans="2:5" ht="50.1" customHeight="1">
      <c r="B776" s="20">
        <v>39182</v>
      </c>
      <c r="C776" s="6" t="s">
        <v>14656</v>
      </c>
      <c r="D776" s="225" t="s">
        <v>12987</v>
      </c>
      <c r="E776" s="267">
        <v>7.2</v>
      </c>
    </row>
    <row r="777" spans="2:5" ht="50.1" customHeight="1">
      <c r="B777" s="20">
        <v>12616</v>
      </c>
      <c r="C777" s="6" t="s">
        <v>14657</v>
      </c>
      <c r="D777" s="225" t="s">
        <v>12987</v>
      </c>
      <c r="E777" s="267">
        <v>5.28</v>
      </c>
    </row>
    <row r="778" spans="2:5" ht="50.1" customHeight="1">
      <c r="B778" s="20">
        <v>1049</v>
      </c>
      <c r="C778" s="6" t="s">
        <v>14658</v>
      </c>
      <c r="D778" s="225" t="s">
        <v>12987</v>
      </c>
      <c r="E778" s="267">
        <v>6.02</v>
      </c>
    </row>
    <row r="779" spans="2:5" ht="50.1" customHeight="1">
      <c r="B779" s="20">
        <v>1099</v>
      </c>
      <c r="C779" s="6" t="s">
        <v>14659</v>
      </c>
      <c r="D779" s="225" t="s">
        <v>12987</v>
      </c>
      <c r="E779" s="267">
        <v>4.6100000000000003</v>
      </c>
    </row>
    <row r="780" spans="2:5" ht="50.1" customHeight="1">
      <c r="B780" s="20">
        <v>39678</v>
      </c>
      <c r="C780" s="6" t="s">
        <v>14660</v>
      </c>
      <c r="D780" s="225" t="s">
        <v>12987</v>
      </c>
      <c r="E780" s="267">
        <v>1.86</v>
      </c>
    </row>
    <row r="781" spans="2:5" ht="50.1" customHeight="1">
      <c r="B781" s="20">
        <v>1050</v>
      </c>
      <c r="C781" s="6" t="s">
        <v>14661</v>
      </c>
      <c r="D781" s="225" t="s">
        <v>12987</v>
      </c>
      <c r="E781" s="267">
        <v>3.15</v>
      </c>
    </row>
    <row r="782" spans="2:5" ht="50.1" customHeight="1">
      <c r="B782" s="20">
        <v>1101</v>
      </c>
      <c r="C782" s="6" t="s">
        <v>14662</v>
      </c>
      <c r="D782" s="225" t="s">
        <v>12987</v>
      </c>
      <c r="E782" s="267">
        <v>19.88</v>
      </c>
    </row>
    <row r="783" spans="2:5" ht="50.1" customHeight="1">
      <c r="B783" s="20">
        <v>1100</v>
      </c>
      <c r="C783" s="6" t="s">
        <v>14663</v>
      </c>
      <c r="D783" s="225" t="s">
        <v>12987</v>
      </c>
      <c r="E783" s="267">
        <v>10.26</v>
      </c>
    </row>
    <row r="784" spans="2:5" ht="50.1" customHeight="1">
      <c r="B784" s="20">
        <v>39679</v>
      </c>
      <c r="C784" s="6" t="s">
        <v>14664</v>
      </c>
      <c r="D784" s="225" t="s">
        <v>12987</v>
      </c>
      <c r="E784" s="267">
        <v>39.630000000000003</v>
      </c>
    </row>
    <row r="785" spans="2:5" ht="50.1" customHeight="1">
      <c r="B785" s="20">
        <v>1098</v>
      </c>
      <c r="C785" s="6" t="s">
        <v>14665</v>
      </c>
      <c r="D785" s="225" t="s">
        <v>12987</v>
      </c>
      <c r="E785" s="267">
        <v>2.46</v>
      </c>
    </row>
    <row r="786" spans="2:5" ht="50.1" customHeight="1">
      <c r="B786" s="20">
        <v>1102</v>
      </c>
      <c r="C786" s="6" t="s">
        <v>14666</v>
      </c>
      <c r="D786" s="225" t="s">
        <v>12987</v>
      </c>
      <c r="E786" s="267">
        <v>29.65</v>
      </c>
    </row>
    <row r="787" spans="2:5" ht="50.1" customHeight="1">
      <c r="B787" s="20">
        <v>1051</v>
      </c>
      <c r="C787" s="6" t="s">
        <v>14667</v>
      </c>
      <c r="D787" s="225" t="s">
        <v>12987</v>
      </c>
      <c r="E787" s="267">
        <v>43.1</v>
      </c>
    </row>
    <row r="788" spans="2:5" ht="50.1" customHeight="1">
      <c r="B788" s="20">
        <v>37399</v>
      </c>
      <c r="C788" s="6" t="s">
        <v>14668</v>
      </c>
      <c r="D788" s="225" t="s">
        <v>12987</v>
      </c>
      <c r="E788" s="267">
        <v>16.23</v>
      </c>
    </row>
    <row r="789" spans="2:5" ht="50.1" customHeight="1">
      <c r="B789" s="20">
        <v>41955</v>
      </c>
      <c r="C789" s="6" t="s">
        <v>19452</v>
      </c>
      <c r="D789" s="225" t="s">
        <v>12989</v>
      </c>
      <c r="E789" s="267">
        <v>61.92</v>
      </c>
    </row>
    <row r="790" spans="2:5" ht="50.1" customHeight="1">
      <c r="B790" s="20">
        <v>41953</v>
      </c>
      <c r="C790" s="6" t="s">
        <v>19453</v>
      </c>
      <c r="D790" s="225" t="s">
        <v>12989</v>
      </c>
      <c r="E790" s="267">
        <v>59.09</v>
      </c>
    </row>
    <row r="791" spans="2:5" ht="50.1" customHeight="1">
      <c r="B791" s="20">
        <v>41954</v>
      </c>
      <c r="C791" s="6" t="s">
        <v>19454</v>
      </c>
      <c r="D791" s="225" t="s">
        <v>12989</v>
      </c>
      <c r="E791" s="267">
        <v>58.52</v>
      </c>
    </row>
    <row r="792" spans="2:5" ht="50.1" customHeight="1">
      <c r="B792" s="20">
        <v>25004</v>
      </c>
      <c r="C792" s="6" t="s">
        <v>14669</v>
      </c>
      <c r="D792" s="225" t="s">
        <v>12989</v>
      </c>
      <c r="E792" s="267">
        <v>17.670000000000002</v>
      </c>
    </row>
    <row r="793" spans="2:5" ht="50.1" customHeight="1">
      <c r="B793" s="20">
        <v>25002</v>
      </c>
      <c r="C793" s="6" t="s">
        <v>14670</v>
      </c>
      <c r="D793" s="225" t="s">
        <v>12989</v>
      </c>
      <c r="E793" s="267">
        <v>17.809999999999999</v>
      </c>
    </row>
    <row r="794" spans="2:5" ht="50.1" customHeight="1">
      <c r="B794" s="20">
        <v>37409</v>
      </c>
      <c r="C794" s="6" t="s">
        <v>14671</v>
      </c>
      <c r="D794" s="225" t="s">
        <v>12989</v>
      </c>
      <c r="E794" s="267">
        <v>17.52</v>
      </c>
    </row>
    <row r="795" spans="2:5" ht="50.1" customHeight="1">
      <c r="B795" s="20">
        <v>841</v>
      </c>
      <c r="C795" s="6" t="s">
        <v>14672</v>
      </c>
      <c r="D795" s="225" t="s">
        <v>12989</v>
      </c>
      <c r="E795" s="267">
        <v>18.100000000000001</v>
      </c>
    </row>
    <row r="796" spans="2:5" ht="50.1" customHeight="1">
      <c r="B796" s="20">
        <v>25005</v>
      </c>
      <c r="C796" s="6" t="s">
        <v>14673</v>
      </c>
      <c r="D796" s="225" t="s">
        <v>12989</v>
      </c>
      <c r="E796" s="267">
        <v>19.84</v>
      </c>
    </row>
    <row r="797" spans="2:5" ht="50.1" customHeight="1">
      <c r="B797" s="20">
        <v>25003</v>
      </c>
      <c r="C797" s="6" t="s">
        <v>14674</v>
      </c>
      <c r="D797" s="225" t="s">
        <v>12989</v>
      </c>
      <c r="E797" s="267">
        <v>21.2</v>
      </c>
    </row>
    <row r="798" spans="2:5" ht="50.1" customHeight="1">
      <c r="B798" s="20">
        <v>37410</v>
      </c>
      <c r="C798" s="6" t="s">
        <v>14675</v>
      </c>
      <c r="D798" s="225" t="s">
        <v>12989</v>
      </c>
      <c r="E798" s="267">
        <v>19.84</v>
      </c>
    </row>
    <row r="799" spans="2:5" ht="50.1" customHeight="1">
      <c r="B799" s="20">
        <v>842</v>
      </c>
      <c r="C799" s="6" t="s">
        <v>14676</v>
      </c>
      <c r="D799" s="225" t="s">
        <v>12989</v>
      </c>
      <c r="E799" s="267">
        <v>22.32</v>
      </c>
    </row>
    <row r="800" spans="2:5" ht="50.1" customHeight="1">
      <c r="B800" s="20">
        <v>862</v>
      </c>
      <c r="C800" s="6" t="s">
        <v>14677</v>
      </c>
      <c r="D800" s="225" t="s">
        <v>12988</v>
      </c>
      <c r="E800" s="267">
        <v>8.01</v>
      </c>
    </row>
    <row r="801" spans="2:5" ht="50.1" customHeight="1">
      <c r="B801" s="20">
        <v>866</v>
      </c>
      <c r="C801" s="6" t="s">
        <v>14678</v>
      </c>
      <c r="D801" s="225" t="s">
        <v>12988</v>
      </c>
      <c r="E801" s="267">
        <v>98.49</v>
      </c>
    </row>
    <row r="802" spans="2:5" ht="50.1" customHeight="1">
      <c r="B802" s="20">
        <v>892</v>
      </c>
      <c r="C802" s="6" t="s">
        <v>14679</v>
      </c>
      <c r="D802" s="225" t="s">
        <v>12988</v>
      </c>
      <c r="E802" s="267">
        <v>125.24</v>
      </c>
    </row>
    <row r="803" spans="2:5" ht="50.1" customHeight="1">
      <c r="B803" s="20">
        <v>857</v>
      </c>
      <c r="C803" s="6" t="s">
        <v>14680</v>
      </c>
      <c r="D803" s="225" t="s">
        <v>12988</v>
      </c>
      <c r="E803" s="267">
        <v>12.75</v>
      </c>
    </row>
    <row r="804" spans="2:5" ht="50.1" customHeight="1">
      <c r="B804" s="20">
        <v>37404</v>
      </c>
      <c r="C804" s="6" t="s">
        <v>14681</v>
      </c>
      <c r="D804" s="225" t="s">
        <v>12988</v>
      </c>
      <c r="E804" s="267">
        <v>150.6</v>
      </c>
    </row>
    <row r="805" spans="2:5" ht="50.1" customHeight="1">
      <c r="B805" s="20">
        <v>868</v>
      </c>
      <c r="C805" s="6" t="s">
        <v>14682</v>
      </c>
      <c r="D805" s="225" t="s">
        <v>12988</v>
      </c>
      <c r="E805" s="267">
        <v>19.690000000000001</v>
      </c>
    </row>
    <row r="806" spans="2:5" ht="50.1" customHeight="1">
      <c r="B806" s="20">
        <v>870</v>
      </c>
      <c r="C806" s="6" t="s">
        <v>14683</v>
      </c>
      <c r="D806" s="225" t="s">
        <v>12988</v>
      </c>
      <c r="E806" s="267">
        <v>259.52</v>
      </c>
    </row>
    <row r="807" spans="2:5" ht="50.1" customHeight="1">
      <c r="B807" s="20">
        <v>863</v>
      </c>
      <c r="C807" s="6" t="s">
        <v>14684</v>
      </c>
      <c r="D807" s="225" t="s">
        <v>12988</v>
      </c>
      <c r="E807" s="267">
        <v>27.2</v>
      </c>
    </row>
    <row r="808" spans="2:5" ht="50.1" customHeight="1">
      <c r="B808" s="20">
        <v>867</v>
      </c>
      <c r="C808" s="6" t="s">
        <v>14685</v>
      </c>
      <c r="D808" s="225" t="s">
        <v>12988</v>
      </c>
      <c r="E808" s="267">
        <v>37.89</v>
      </c>
    </row>
    <row r="809" spans="2:5" ht="50.1" customHeight="1">
      <c r="B809" s="20">
        <v>891</v>
      </c>
      <c r="C809" s="6" t="s">
        <v>14686</v>
      </c>
      <c r="D809" s="225" t="s">
        <v>12988</v>
      </c>
      <c r="E809" s="267">
        <v>435.83</v>
      </c>
    </row>
    <row r="810" spans="2:5" ht="50.1" customHeight="1">
      <c r="B810" s="20">
        <v>864</v>
      </c>
      <c r="C810" s="6" t="s">
        <v>14687</v>
      </c>
      <c r="D810" s="225" t="s">
        <v>12988</v>
      </c>
      <c r="E810" s="267">
        <v>53.38</v>
      </c>
    </row>
    <row r="811" spans="2:5" ht="50.1" customHeight="1">
      <c r="B811" s="20">
        <v>865</v>
      </c>
      <c r="C811" s="6" t="s">
        <v>14688</v>
      </c>
      <c r="D811" s="225" t="s">
        <v>12988</v>
      </c>
      <c r="E811" s="267">
        <v>75.180000000000007</v>
      </c>
    </row>
    <row r="812" spans="2:5" ht="50.1" customHeight="1">
      <c r="B812" s="20">
        <v>1006</v>
      </c>
      <c r="C812" s="6" t="s">
        <v>14689</v>
      </c>
      <c r="D812" s="225" t="s">
        <v>12988</v>
      </c>
      <c r="E812" s="267">
        <v>106.49</v>
      </c>
    </row>
    <row r="813" spans="2:5" ht="50.1" customHeight="1">
      <c r="B813" s="20">
        <v>948</v>
      </c>
      <c r="C813" s="6" t="s">
        <v>14690</v>
      </c>
      <c r="D813" s="225" t="s">
        <v>12988</v>
      </c>
      <c r="E813" s="267">
        <v>29.56</v>
      </c>
    </row>
    <row r="814" spans="2:5" ht="50.1" customHeight="1">
      <c r="B814" s="20">
        <v>947</v>
      </c>
      <c r="C814" s="6" t="s">
        <v>14691</v>
      </c>
      <c r="D814" s="225" t="s">
        <v>12988</v>
      </c>
      <c r="E814" s="267">
        <v>30.07</v>
      </c>
    </row>
    <row r="815" spans="2:5" ht="50.1" customHeight="1">
      <c r="B815" s="20">
        <v>911</v>
      </c>
      <c r="C815" s="6" t="s">
        <v>14692</v>
      </c>
      <c r="D815" s="225" t="s">
        <v>12988</v>
      </c>
      <c r="E815" s="267">
        <v>43.73</v>
      </c>
    </row>
    <row r="816" spans="2:5" ht="50.1" customHeight="1">
      <c r="B816" s="20">
        <v>925</v>
      </c>
      <c r="C816" s="6" t="s">
        <v>14693</v>
      </c>
      <c r="D816" s="225" t="s">
        <v>12988</v>
      </c>
      <c r="E816" s="267">
        <v>40.42</v>
      </c>
    </row>
    <row r="817" spans="2:5" ht="50.1" customHeight="1">
      <c r="B817" s="20">
        <v>954</v>
      </c>
      <c r="C817" s="6" t="s">
        <v>14694</v>
      </c>
      <c r="D817" s="225" t="s">
        <v>12988</v>
      </c>
      <c r="E817" s="267">
        <v>44.65</v>
      </c>
    </row>
    <row r="818" spans="2:5" ht="50.1" customHeight="1">
      <c r="B818" s="20">
        <v>901</v>
      </c>
      <c r="C818" s="6" t="s">
        <v>14695</v>
      </c>
      <c r="D818" s="225" t="s">
        <v>12988</v>
      </c>
      <c r="E818" s="267">
        <v>47.79</v>
      </c>
    </row>
    <row r="819" spans="2:5" ht="50.1" customHeight="1">
      <c r="B819" s="20">
        <v>926</v>
      </c>
      <c r="C819" s="6" t="s">
        <v>14696</v>
      </c>
      <c r="D819" s="225" t="s">
        <v>12988</v>
      </c>
      <c r="E819" s="267">
        <v>50.5</v>
      </c>
    </row>
    <row r="820" spans="2:5" ht="50.1" customHeight="1">
      <c r="B820" s="20">
        <v>912</v>
      </c>
      <c r="C820" s="6" t="s">
        <v>14697</v>
      </c>
      <c r="D820" s="225" t="s">
        <v>12988</v>
      </c>
      <c r="E820" s="267">
        <v>50.81</v>
      </c>
    </row>
    <row r="821" spans="2:5" ht="50.1" customHeight="1">
      <c r="B821" s="20">
        <v>955</v>
      </c>
      <c r="C821" s="6" t="s">
        <v>14698</v>
      </c>
      <c r="D821" s="225" t="s">
        <v>12988</v>
      </c>
      <c r="E821" s="267">
        <v>60.65</v>
      </c>
    </row>
    <row r="822" spans="2:5" ht="50.1" customHeight="1">
      <c r="B822" s="20">
        <v>946</v>
      </c>
      <c r="C822" s="6" t="s">
        <v>14699</v>
      </c>
      <c r="D822" s="225" t="s">
        <v>12988</v>
      </c>
      <c r="E822" s="267">
        <v>68.19</v>
      </c>
    </row>
    <row r="823" spans="2:5" ht="50.1" customHeight="1">
      <c r="B823" s="20">
        <v>953</v>
      </c>
      <c r="C823" s="6" t="s">
        <v>14700</v>
      </c>
      <c r="D823" s="225" t="s">
        <v>12988</v>
      </c>
      <c r="E823" s="267">
        <v>62.05</v>
      </c>
    </row>
    <row r="824" spans="2:5" ht="50.1" customHeight="1">
      <c r="B824" s="20">
        <v>902</v>
      </c>
      <c r="C824" s="6" t="s">
        <v>14701</v>
      </c>
      <c r="D824" s="225" t="s">
        <v>12988</v>
      </c>
      <c r="E824" s="267">
        <v>75.430000000000007</v>
      </c>
    </row>
    <row r="825" spans="2:5" ht="50.1" customHeight="1">
      <c r="B825" s="20">
        <v>927</v>
      </c>
      <c r="C825" s="6" t="s">
        <v>14702</v>
      </c>
      <c r="D825" s="225" t="s">
        <v>12988</v>
      </c>
      <c r="E825" s="267">
        <v>73.12</v>
      </c>
    </row>
    <row r="826" spans="2:5" ht="50.1" customHeight="1">
      <c r="B826" s="20">
        <v>913</v>
      </c>
      <c r="C826" s="6" t="s">
        <v>14703</v>
      </c>
      <c r="D826" s="225" t="s">
        <v>12988</v>
      </c>
      <c r="E826" s="267">
        <v>81.61</v>
      </c>
    </row>
    <row r="827" spans="2:5" ht="50.1" customHeight="1">
      <c r="B827" s="20">
        <v>903</v>
      </c>
      <c r="C827" s="6" t="s">
        <v>14704</v>
      </c>
      <c r="D827" s="225" t="s">
        <v>12988</v>
      </c>
      <c r="E827" s="267">
        <v>92.36</v>
      </c>
    </row>
    <row r="828" spans="2:5" ht="50.1" customHeight="1">
      <c r="B828" s="20">
        <v>945</v>
      </c>
      <c r="C828" s="6" t="s">
        <v>14705</v>
      </c>
      <c r="D828" s="225" t="s">
        <v>12988</v>
      </c>
      <c r="E828" s="267">
        <v>97.7</v>
      </c>
    </row>
    <row r="829" spans="2:5" ht="50.1" customHeight="1">
      <c r="B829" s="20">
        <v>914</v>
      </c>
      <c r="C829" s="6" t="s">
        <v>14706</v>
      </c>
      <c r="D829" s="225" t="s">
        <v>12988</v>
      </c>
      <c r="E829" s="267">
        <v>100.09</v>
      </c>
    </row>
    <row r="830" spans="2:5" ht="50.1" customHeight="1">
      <c r="B830" s="20">
        <v>993</v>
      </c>
      <c r="C830" s="6" t="s">
        <v>14707</v>
      </c>
      <c r="D830" s="225" t="s">
        <v>12988</v>
      </c>
      <c r="E830" s="267">
        <v>2.29</v>
      </c>
    </row>
    <row r="831" spans="2:5" ht="50.1" customHeight="1">
      <c r="B831" s="20">
        <v>1020</v>
      </c>
      <c r="C831" s="6" t="s">
        <v>14708</v>
      </c>
      <c r="D831" s="225" t="s">
        <v>12988</v>
      </c>
      <c r="E831" s="267">
        <v>9.98</v>
      </c>
    </row>
    <row r="832" spans="2:5" ht="50.1" customHeight="1">
      <c r="B832" s="20">
        <v>1017</v>
      </c>
      <c r="C832" s="6" t="s">
        <v>14709</v>
      </c>
      <c r="D832" s="225" t="s">
        <v>12988</v>
      </c>
      <c r="E832" s="267">
        <v>109.7</v>
      </c>
    </row>
    <row r="833" spans="2:5" ht="50.1" customHeight="1">
      <c r="B833" s="20">
        <v>999</v>
      </c>
      <c r="C833" s="6" t="s">
        <v>14710</v>
      </c>
      <c r="D833" s="225" t="s">
        <v>12988</v>
      </c>
      <c r="E833" s="267">
        <v>135.93</v>
      </c>
    </row>
    <row r="834" spans="2:5" ht="50.1" customHeight="1">
      <c r="B834" s="20">
        <v>995</v>
      </c>
      <c r="C834" s="6" t="s">
        <v>14711</v>
      </c>
      <c r="D834" s="225" t="s">
        <v>12988</v>
      </c>
      <c r="E834" s="267">
        <v>15.31</v>
      </c>
    </row>
    <row r="835" spans="2:5" ht="50.1" customHeight="1">
      <c r="B835" s="20">
        <v>1000</v>
      </c>
      <c r="C835" s="6" t="s">
        <v>14712</v>
      </c>
      <c r="D835" s="225" t="s">
        <v>12988</v>
      </c>
      <c r="E835" s="267">
        <v>166.63</v>
      </c>
    </row>
    <row r="836" spans="2:5" ht="50.1" customHeight="1">
      <c r="B836" s="20">
        <v>1022</v>
      </c>
      <c r="C836" s="6" t="s">
        <v>14713</v>
      </c>
      <c r="D836" s="225" t="s">
        <v>12988</v>
      </c>
      <c r="E836" s="267">
        <v>3.18</v>
      </c>
    </row>
    <row r="837" spans="2:5" ht="50.1" customHeight="1">
      <c r="B837" s="20">
        <v>1015</v>
      </c>
      <c r="C837" s="6" t="s">
        <v>14714</v>
      </c>
      <c r="D837" s="225" t="s">
        <v>12988</v>
      </c>
      <c r="E837" s="267">
        <v>219.41</v>
      </c>
    </row>
    <row r="838" spans="2:5" ht="50.1" customHeight="1">
      <c r="B838" s="20">
        <v>996</v>
      </c>
      <c r="C838" s="6" t="s">
        <v>14715</v>
      </c>
      <c r="D838" s="225" t="s">
        <v>12988</v>
      </c>
      <c r="E838" s="267">
        <v>23.31</v>
      </c>
    </row>
    <row r="839" spans="2:5" ht="50.1" customHeight="1">
      <c r="B839" s="20">
        <v>1001</v>
      </c>
      <c r="C839" s="6" t="s">
        <v>14716</v>
      </c>
      <c r="D839" s="225" t="s">
        <v>12988</v>
      </c>
      <c r="E839" s="267">
        <v>274.58</v>
      </c>
    </row>
    <row r="840" spans="2:5" ht="50.1" customHeight="1">
      <c r="B840" s="20">
        <v>1019</v>
      </c>
      <c r="C840" s="6" t="s">
        <v>14717</v>
      </c>
      <c r="D840" s="225" t="s">
        <v>12988</v>
      </c>
      <c r="E840" s="267">
        <v>32.130000000000003</v>
      </c>
    </row>
    <row r="841" spans="2:5" ht="50.1" customHeight="1">
      <c r="B841" s="20">
        <v>1021</v>
      </c>
      <c r="C841" s="6" t="s">
        <v>14718</v>
      </c>
      <c r="D841" s="225" t="s">
        <v>12988</v>
      </c>
      <c r="E841" s="267">
        <v>4.5599999999999996</v>
      </c>
    </row>
    <row r="842" spans="2:5" ht="50.1" customHeight="1">
      <c r="B842" s="20">
        <v>39249</v>
      </c>
      <c r="C842" s="6" t="s">
        <v>14719</v>
      </c>
      <c r="D842" s="225" t="s">
        <v>12988</v>
      </c>
      <c r="E842" s="267">
        <v>358.2</v>
      </c>
    </row>
    <row r="843" spans="2:5" ht="50.1" customHeight="1">
      <c r="B843" s="20">
        <v>1018</v>
      </c>
      <c r="C843" s="6" t="s">
        <v>14720</v>
      </c>
      <c r="D843" s="225" t="s">
        <v>12988</v>
      </c>
      <c r="E843" s="267">
        <v>45.8</v>
      </c>
    </row>
    <row r="844" spans="2:5" ht="50.1" customHeight="1">
      <c r="B844" s="20">
        <v>39250</v>
      </c>
      <c r="C844" s="6" t="s">
        <v>14721</v>
      </c>
      <c r="D844" s="225" t="s">
        <v>12988</v>
      </c>
      <c r="E844" s="267">
        <v>460.13</v>
      </c>
    </row>
    <row r="845" spans="2:5" ht="50.1" customHeight="1">
      <c r="B845" s="20">
        <v>994</v>
      </c>
      <c r="C845" s="6" t="s">
        <v>14722</v>
      </c>
      <c r="D845" s="225" t="s">
        <v>12988</v>
      </c>
      <c r="E845" s="267">
        <v>6.23</v>
      </c>
    </row>
    <row r="846" spans="2:5" ht="50.1" customHeight="1">
      <c r="B846" s="20">
        <v>977</v>
      </c>
      <c r="C846" s="6" t="s">
        <v>14723</v>
      </c>
      <c r="D846" s="225" t="s">
        <v>12988</v>
      </c>
      <c r="E846" s="267">
        <v>63.44</v>
      </c>
    </row>
    <row r="847" spans="2:5" ht="50.1" customHeight="1">
      <c r="B847" s="20">
        <v>998</v>
      </c>
      <c r="C847" s="6" t="s">
        <v>14724</v>
      </c>
      <c r="D847" s="225" t="s">
        <v>12988</v>
      </c>
      <c r="E847" s="267">
        <v>84.28</v>
      </c>
    </row>
    <row r="848" spans="2:5" ht="50.1" customHeight="1">
      <c r="B848" s="20">
        <v>39251</v>
      </c>
      <c r="C848" s="6" t="s">
        <v>14725</v>
      </c>
      <c r="D848" s="225" t="s">
        <v>12988</v>
      </c>
      <c r="E848" s="267">
        <v>0.61</v>
      </c>
    </row>
    <row r="849" spans="2:5" ht="50.1" customHeight="1">
      <c r="B849" s="20">
        <v>1011</v>
      </c>
      <c r="C849" s="6" t="s">
        <v>14726</v>
      </c>
      <c r="D849" s="225" t="s">
        <v>12988</v>
      </c>
      <c r="E849" s="267">
        <v>0.85</v>
      </c>
    </row>
    <row r="850" spans="2:5" ht="50.1" customHeight="1">
      <c r="B850" s="20">
        <v>39252</v>
      </c>
      <c r="C850" s="6" t="s">
        <v>14727</v>
      </c>
      <c r="D850" s="225" t="s">
        <v>12988</v>
      </c>
      <c r="E850" s="267">
        <v>1.01</v>
      </c>
    </row>
    <row r="851" spans="2:5" ht="50.1" customHeight="1">
      <c r="B851" s="20">
        <v>1013</v>
      </c>
      <c r="C851" s="6" t="s">
        <v>14728</v>
      </c>
      <c r="D851" s="225" t="s">
        <v>12988</v>
      </c>
      <c r="E851" s="267">
        <v>1.34</v>
      </c>
    </row>
    <row r="852" spans="2:5" ht="50.1" customHeight="1">
      <c r="B852" s="20">
        <v>980</v>
      </c>
      <c r="C852" s="6" t="s">
        <v>14729</v>
      </c>
      <c r="D852" s="225" t="s">
        <v>12988</v>
      </c>
      <c r="E852" s="267">
        <v>9.16</v>
      </c>
    </row>
    <row r="853" spans="2:5" ht="50.1" customHeight="1">
      <c r="B853" s="20">
        <v>39237</v>
      </c>
      <c r="C853" s="6" t="s">
        <v>14730</v>
      </c>
      <c r="D853" s="225" t="s">
        <v>12988</v>
      </c>
      <c r="E853" s="267">
        <v>108.55</v>
      </c>
    </row>
    <row r="854" spans="2:5" ht="50.1" customHeight="1">
      <c r="B854" s="20">
        <v>39238</v>
      </c>
      <c r="C854" s="6" t="s">
        <v>14731</v>
      </c>
      <c r="D854" s="225" t="s">
        <v>12988</v>
      </c>
      <c r="E854" s="267">
        <v>135.53</v>
      </c>
    </row>
    <row r="855" spans="2:5" ht="50.1" customHeight="1">
      <c r="B855" s="20">
        <v>979</v>
      </c>
      <c r="C855" s="6" t="s">
        <v>14732</v>
      </c>
      <c r="D855" s="225" t="s">
        <v>12988</v>
      </c>
      <c r="E855" s="267">
        <v>14.11</v>
      </c>
    </row>
    <row r="856" spans="2:5" ht="50.1" customHeight="1">
      <c r="B856" s="20">
        <v>39239</v>
      </c>
      <c r="C856" s="6" t="s">
        <v>14733</v>
      </c>
      <c r="D856" s="225" t="s">
        <v>12988</v>
      </c>
      <c r="E856" s="267">
        <v>164.94</v>
      </c>
    </row>
    <row r="857" spans="2:5" ht="50.1" customHeight="1">
      <c r="B857" s="20">
        <v>1014</v>
      </c>
      <c r="C857" s="6" t="s">
        <v>14734</v>
      </c>
      <c r="D857" s="225" t="s">
        <v>12988</v>
      </c>
      <c r="E857" s="267">
        <v>2.14</v>
      </c>
    </row>
    <row r="858" spans="2:5" ht="50.1" customHeight="1">
      <c r="B858" s="20">
        <v>39240</v>
      </c>
      <c r="C858" s="6" t="s">
        <v>14735</v>
      </c>
      <c r="D858" s="225" t="s">
        <v>12988</v>
      </c>
      <c r="E858" s="267">
        <v>218</v>
      </c>
    </row>
    <row r="859" spans="2:5" ht="50.1" customHeight="1">
      <c r="B859" s="20">
        <v>39232</v>
      </c>
      <c r="C859" s="6" t="s">
        <v>14736</v>
      </c>
      <c r="D859" s="225" t="s">
        <v>12988</v>
      </c>
      <c r="E859" s="267">
        <v>22.64</v>
      </c>
    </row>
    <row r="860" spans="2:5" ht="50.1" customHeight="1">
      <c r="B860" s="20">
        <v>39233</v>
      </c>
      <c r="C860" s="6" t="s">
        <v>14737</v>
      </c>
      <c r="D860" s="225" t="s">
        <v>12988</v>
      </c>
      <c r="E860" s="267">
        <v>31.12</v>
      </c>
    </row>
    <row r="861" spans="2:5" ht="50.1" customHeight="1">
      <c r="B861" s="20">
        <v>981</v>
      </c>
      <c r="C861" s="6" t="s">
        <v>14738</v>
      </c>
      <c r="D861" s="225" t="s">
        <v>12988</v>
      </c>
      <c r="E861" s="267">
        <v>3.82</v>
      </c>
    </row>
    <row r="862" spans="2:5" ht="50.1" customHeight="1">
      <c r="B862" s="20">
        <v>39234</v>
      </c>
      <c r="C862" s="6" t="s">
        <v>14739</v>
      </c>
      <c r="D862" s="225" t="s">
        <v>12988</v>
      </c>
      <c r="E862" s="267">
        <v>45.67</v>
      </c>
    </row>
    <row r="863" spans="2:5" ht="50.1" customHeight="1">
      <c r="B863" s="20">
        <v>982</v>
      </c>
      <c r="C863" s="6" t="s">
        <v>14740</v>
      </c>
      <c r="D863" s="225" t="s">
        <v>12988</v>
      </c>
      <c r="E863" s="267">
        <v>5.36</v>
      </c>
    </row>
    <row r="864" spans="2:5" ht="50.1" customHeight="1">
      <c r="B864" s="20">
        <v>39235</v>
      </c>
      <c r="C864" s="6" t="s">
        <v>14741</v>
      </c>
      <c r="D864" s="225" t="s">
        <v>12988</v>
      </c>
      <c r="E864" s="267">
        <v>64.239999999999995</v>
      </c>
    </row>
    <row r="865" spans="2:5" ht="50.1" customHeight="1">
      <c r="B865" s="20">
        <v>39236</v>
      </c>
      <c r="C865" s="6" t="s">
        <v>14742</v>
      </c>
      <c r="D865" s="225" t="s">
        <v>12988</v>
      </c>
      <c r="E865" s="267">
        <v>84.21</v>
      </c>
    </row>
    <row r="866" spans="2:5" ht="50.1" customHeight="1">
      <c r="B866" s="20">
        <v>876</v>
      </c>
      <c r="C866" s="6" t="s">
        <v>14743</v>
      </c>
      <c r="D866" s="225" t="s">
        <v>12988</v>
      </c>
      <c r="E866" s="267">
        <v>217.39</v>
      </c>
    </row>
    <row r="867" spans="2:5" ht="50.1" customHeight="1">
      <c r="B867" s="20">
        <v>877</v>
      </c>
      <c r="C867" s="6" t="s">
        <v>14744</v>
      </c>
      <c r="D867" s="225" t="s">
        <v>12988</v>
      </c>
      <c r="E867" s="267">
        <v>255.56</v>
      </c>
    </row>
    <row r="868" spans="2:5" ht="50.1" customHeight="1">
      <c r="B868" s="20">
        <v>882</v>
      </c>
      <c r="C868" s="6" t="s">
        <v>14745</v>
      </c>
      <c r="D868" s="225" t="s">
        <v>12988</v>
      </c>
      <c r="E868" s="267">
        <v>278.48</v>
      </c>
    </row>
    <row r="869" spans="2:5" ht="50.1" customHeight="1">
      <c r="B869" s="20">
        <v>878</v>
      </c>
      <c r="C869" s="6" t="s">
        <v>14746</v>
      </c>
      <c r="D869" s="225" t="s">
        <v>12988</v>
      </c>
      <c r="E869" s="267">
        <v>346.22</v>
      </c>
    </row>
    <row r="870" spans="2:5" ht="50.1" customHeight="1">
      <c r="B870" s="20">
        <v>879</v>
      </c>
      <c r="C870" s="6" t="s">
        <v>14747</v>
      </c>
      <c r="D870" s="225" t="s">
        <v>12988</v>
      </c>
      <c r="E870" s="267">
        <v>408.07</v>
      </c>
    </row>
    <row r="871" spans="2:5" ht="50.1" customHeight="1">
      <c r="B871" s="20">
        <v>880</v>
      </c>
      <c r="C871" s="6" t="s">
        <v>14748</v>
      </c>
      <c r="D871" s="225" t="s">
        <v>12988</v>
      </c>
      <c r="E871" s="267">
        <v>480.14</v>
      </c>
    </row>
    <row r="872" spans="2:5" ht="50.1" customHeight="1">
      <c r="B872" s="20">
        <v>873</v>
      </c>
      <c r="C872" s="6" t="s">
        <v>14749</v>
      </c>
      <c r="D872" s="225" t="s">
        <v>12988</v>
      </c>
      <c r="E872" s="267">
        <v>145.99</v>
      </c>
    </row>
    <row r="873" spans="2:5" ht="50.1" customHeight="1">
      <c r="B873" s="20">
        <v>881</v>
      </c>
      <c r="C873" s="6" t="s">
        <v>14750</v>
      </c>
      <c r="D873" s="225" t="s">
        <v>12988</v>
      </c>
      <c r="E873" s="267">
        <v>656.27</v>
      </c>
    </row>
    <row r="874" spans="2:5" ht="50.1" customHeight="1">
      <c r="B874" s="20">
        <v>874</v>
      </c>
      <c r="C874" s="6" t="s">
        <v>14751</v>
      </c>
      <c r="D874" s="225" t="s">
        <v>12988</v>
      </c>
      <c r="E874" s="267">
        <v>173.26</v>
      </c>
    </row>
    <row r="875" spans="2:5" ht="50.1" customHeight="1">
      <c r="B875" s="20">
        <v>875</v>
      </c>
      <c r="C875" s="6" t="s">
        <v>14752</v>
      </c>
      <c r="D875" s="225" t="s">
        <v>12988</v>
      </c>
      <c r="E875" s="267">
        <v>206.71</v>
      </c>
    </row>
    <row r="876" spans="2:5" ht="50.1" customHeight="1">
      <c r="B876" s="20">
        <v>983</v>
      </c>
      <c r="C876" s="6" t="s">
        <v>14753</v>
      </c>
      <c r="D876" s="225" t="s">
        <v>12988</v>
      </c>
      <c r="E876" s="267">
        <v>1.29</v>
      </c>
    </row>
    <row r="877" spans="2:5" ht="50.1" customHeight="1">
      <c r="B877" s="20">
        <v>985</v>
      </c>
      <c r="C877" s="6" t="s">
        <v>14754</v>
      </c>
      <c r="D877" s="225" t="s">
        <v>12988</v>
      </c>
      <c r="E877" s="267">
        <v>9.7100000000000009</v>
      </c>
    </row>
    <row r="878" spans="2:5" ht="50.1" customHeight="1">
      <c r="B878" s="20">
        <v>990</v>
      </c>
      <c r="C878" s="6" t="s">
        <v>14755</v>
      </c>
      <c r="D878" s="225" t="s">
        <v>12988</v>
      </c>
      <c r="E878" s="267">
        <v>132.88999999999999</v>
      </c>
    </row>
    <row r="879" spans="2:5" ht="50.1" customHeight="1">
      <c r="B879" s="20">
        <v>39241</v>
      </c>
      <c r="C879" s="6" t="s">
        <v>14756</v>
      </c>
      <c r="D879" s="225" t="s">
        <v>12988</v>
      </c>
      <c r="E879" s="267">
        <v>15.19</v>
      </c>
    </row>
    <row r="880" spans="2:5" ht="50.1" customHeight="1">
      <c r="B880" s="20">
        <v>1005</v>
      </c>
      <c r="C880" s="6" t="s">
        <v>14757</v>
      </c>
      <c r="D880" s="225" t="s">
        <v>12988</v>
      </c>
      <c r="E880" s="267">
        <v>163.1</v>
      </c>
    </row>
    <row r="881" spans="2:5" ht="50.1" customHeight="1">
      <c r="B881" s="20">
        <v>984</v>
      </c>
      <c r="C881" s="6" t="s">
        <v>14758</v>
      </c>
      <c r="D881" s="225" t="s">
        <v>12988</v>
      </c>
      <c r="E881" s="267">
        <v>3.35</v>
      </c>
    </row>
    <row r="882" spans="2:5" ht="50.1" customHeight="1">
      <c r="B882" s="20">
        <v>991</v>
      </c>
      <c r="C882" s="6" t="s">
        <v>14759</v>
      </c>
      <c r="D882" s="225" t="s">
        <v>12988</v>
      </c>
      <c r="E882" s="267">
        <v>215.52</v>
      </c>
    </row>
    <row r="883" spans="2:5" ht="50.1" customHeight="1">
      <c r="B883" s="20">
        <v>986</v>
      </c>
      <c r="C883" s="6" t="s">
        <v>14760</v>
      </c>
      <c r="D883" s="225" t="s">
        <v>12988</v>
      </c>
      <c r="E883" s="267">
        <v>23.22</v>
      </c>
    </row>
    <row r="884" spans="2:5" ht="50.1" customHeight="1">
      <c r="B884" s="20">
        <v>1024</v>
      </c>
      <c r="C884" s="6" t="s">
        <v>14761</v>
      </c>
      <c r="D884" s="225" t="s">
        <v>12988</v>
      </c>
      <c r="E884" s="267">
        <v>266.74</v>
      </c>
    </row>
    <row r="885" spans="2:5" ht="50.1" customHeight="1">
      <c r="B885" s="20">
        <v>987</v>
      </c>
      <c r="C885" s="6" t="s">
        <v>14762</v>
      </c>
      <c r="D885" s="225" t="s">
        <v>12988</v>
      </c>
      <c r="E885" s="267">
        <v>31.55</v>
      </c>
    </row>
    <row r="886" spans="2:5" ht="50.1" customHeight="1">
      <c r="B886" s="20">
        <v>1003</v>
      </c>
      <c r="C886" s="6" t="s">
        <v>14763</v>
      </c>
      <c r="D886" s="225" t="s">
        <v>12988</v>
      </c>
      <c r="E886" s="267">
        <v>4.91</v>
      </c>
    </row>
    <row r="887" spans="2:5" ht="50.1" customHeight="1">
      <c r="B887" s="20">
        <v>992</v>
      </c>
      <c r="C887" s="6" t="s">
        <v>14764</v>
      </c>
      <c r="D887" s="225" t="s">
        <v>12988</v>
      </c>
      <c r="E887" s="267">
        <v>345.11</v>
      </c>
    </row>
    <row r="888" spans="2:5" ht="50.1" customHeight="1">
      <c r="B888" s="20">
        <v>1007</v>
      </c>
      <c r="C888" s="6" t="s">
        <v>14765</v>
      </c>
      <c r="D888" s="225" t="s">
        <v>12988</v>
      </c>
      <c r="E888" s="267">
        <v>44.75</v>
      </c>
    </row>
    <row r="889" spans="2:5" ht="50.1" customHeight="1">
      <c r="B889" s="20">
        <v>39242</v>
      </c>
      <c r="C889" s="6" t="s">
        <v>14766</v>
      </c>
      <c r="D889" s="225" t="s">
        <v>12988</v>
      </c>
      <c r="E889" s="267">
        <v>427.6</v>
      </c>
    </row>
    <row r="890" spans="2:5" ht="50.1" customHeight="1">
      <c r="B890" s="20">
        <v>1008</v>
      </c>
      <c r="C890" s="6" t="s">
        <v>14767</v>
      </c>
      <c r="D890" s="225" t="s">
        <v>12988</v>
      </c>
      <c r="E890" s="267">
        <v>5.57</v>
      </c>
    </row>
    <row r="891" spans="2:5" ht="50.1" customHeight="1">
      <c r="B891" s="20">
        <v>988</v>
      </c>
      <c r="C891" s="6" t="s">
        <v>14768</v>
      </c>
      <c r="D891" s="225" t="s">
        <v>12988</v>
      </c>
      <c r="E891" s="267">
        <v>61.82</v>
      </c>
    </row>
    <row r="892" spans="2:5" ht="50.1" customHeight="1">
      <c r="B892" s="20">
        <v>989</v>
      </c>
      <c r="C892" s="6" t="s">
        <v>14769</v>
      </c>
      <c r="D892" s="225" t="s">
        <v>12988</v>
      </c>
      <c r="E892" s="267">
        <v>83.74</v>
      </c>
    </row>
    <row r="893" spans="2:5" ht="50.1" customHeight="1">
      <c r="B893" s="20">
        <v>39598</v>
      </c>
      <c r="C893" s="6" t="s">
        <v>14770</v>
      </c>
      <c r="D893" s="225" t="s">
        <v>12988</v>
      </c>
      <c r="E893" s="267">
        <v>1.25</v>
      </c>
    </row>
    <row r="894" spans="2:5" ht="50.1" customHeight="1">
      <c r="B894" s="20">
        <v>39599</v>
      </c>
      <c r="C894" s="6" t="s">
        <v>14771</v>
      </c>
      <c r="D894" s="225" t="s">
        <v>12988</v>
      </c>
      <c r="E894" s="267">
        <v>1.89</v>
      </c>
    </row>
    <row r="895" spans="2:5" ht="50.1" customHeight="1">
      <c r="B895" s="20">
        <v>34602</v>
      </c>
      <c r="C895" s="6" t="s">
        <v>14772</v>
      </c>
      <c r="D895" s="225" t="s">
        <v>12988</v>
      </c>
      <c r="E895" s="267">
        <v>2.78</v>
      </c>
    </row>
    <row r="896" spans="2:5" ht="50.1" customHeight="1">
      <c r="B896" s="20">
        <v>34603</v>
      </c>
      <c r="C896" s="6" t="s">
        <v>14773</v>
      </c>
      <c r="D896" s="225" t="s">
        <v>12988</v>
      </c>
      <c r="E896" s="267">
        <v>13.39</v>
      </c>
    </row>
    <row r="897" spans="2:5" ht="50.1" customHeight="1">
      <c r="B897" s="20">
        <v>34607</v>
      </c>
      <c r="C897" s="6" t="s">
        <v>14774</v>
      </c>
      <c r="D897" s="225" t="s">
        <v>12988</v>
      </c>
      <c r="E897" s="267">
        <v>5.97</v>
      </c>
    </row>
    <row r="898" spans="2:5" ht="50.1" customHeight="1">
      <c r="B898" s="20">
        <v>34609</v>
      </c>
      <c r="C898" s="6" t="s">
        <v>14775</v>
      </c>
      <c r="D898" s="225" t="s">
        <v>12988</v>
      </c>
      <c r="E898" s="267">
        <v>8.9600000000000009</v>
      </c>
    </row>
    <row r="899" spans="2:5" ht="50.1" customHeight="1">
      <c r="B899" s="20">
        <v>34618</v>
      </c>
      <c r="C899" s="6" t="s">
        <v>14776</v>
      </c>
      <c r="D899" s="225" t="s">
        <v>12988</v>
      </c>
      <c r="E899" s="267">
        <v>3.69</v>
      </c>
    </row>
    <row r="900" spans="2:5" ht="50.1" customHeight="1">
      <c r="B900" s="20">
        <v>34620</v>
      </c>
      <c r="C900" s="6" t="s">
        <v>14777</v>
      </c>
      <c r="D900" s="225" t="s">
        <v>12988</v>
      </c>
      <c r="E900" s="267">
        <v>18.48</v>
      </c>
    </row>
    <row r="901" spans="2:5" ht="50.1" customHeight="1">
      <c r="B901" s="20">
        <v>34621</v>
      </c>
      <c r="C901" s="6" t="s">
        <v>14778</v>
      </c>
      <c r="D901" s="225" t="s">
        <v>12988</v>
      </c>
      <c r="E901" s="267">
        <v>8.57</v>
      </c>
    </row>
    <row r="902" spans="2:5" ht="50.1" customHeight="1">
      <c r="B902" s="20">
        <v>34622</v>
      </c>
      <c r="C902" s="6" t="s">
        <v>14779</v>
      </c>
      <c r="D902" s="225" t="s">
        <v>12988</v>
      </c>
      <c r="E902" s="267">
        <v>12.14</v>
      </c>
    </row>
    <row r="903" spans="2:5" ht="50.1" customHeight="1">
      <c r="B903" s="20">
        <v>34624</v>
      </c>
      <c r="C903" s="6" t="s">
        <v>14780</v>
      </c>
      <c r="D903" s="225" t="s">
        <v>12988</v>
      </c>
      <c r="E903" s="267">
        <v>4.71</v>
      </c>
    </row>
    <row r="904" spans="2:5" ht="50.1" customHeight="1">
      <c r="B904" s="20">
        <v>34626</v>
      </c>
      <c r="C904" s="6" t="s">
        <v>14781</v>
      </c>
      <c r="D904" s="225" t="s">
        <v>12988</v>
      </c>
      <c r="E904" s="267">
        <v>25.4</v>
      </c>
    </row>
    <row r="905" spans="2:5" ht="50.1" customHeight="1">
      <c r="B905" s="20">
        <v>34627</v>
      </c>
      <c r="C905" s="6" t="s">
        <v>14782</v>
      </c>
      <c r="D905" s="225" t="s">
        <v>12988</v>
      </c>
      <c r="E905" s="267">
        <v>10.94</v>
      </c>
    </row>
    <row r="906" spans="2:5" ht="50.1" customHeight="1">
      <c r="B906" s="20">
        <v>34629</v>
      </c>
      <c r="C906" s="6" t="s">
        <v>14783</v>
      </c>
      <c r="D906" s="225" t="s">
        <v>12988</v>
      </c>
      <c r="E906" s="267">
        <v>16.03</v>
      </c>
    </row>
    <row r="907" spans="2:5" ht="50.1" customHeight="1">
      <c r="B907" s="20">
        <v>39257</v>
      </c>
      <c r="C907" s="6" t="s">
        <v>14784</v>
      </c>
      <c r="D907" s="225" t="s">
        <v>12988</v>
      </c>
      <c r="E907" s="267">
        <v>5.85</v>
      </c>
    </row>
    <row r="908" spans="2:5" ht="50.1" customHeight="1">
      <c r="B908" s="20">
        <v>39261</v>
      </c>
      <c r="C908" s="6" t="s">
        <v>14785</v>
      </c>
      <c r="D908" s="225" t="s">
        <v>12988</v>
      </c>
      <c r="E908" s="267">
        <v>31.15</v>
      </c>
    </row>
    <row r="909" spans="2:5" ht="50.1" customHeight="1">
      <c r="B909" s="20">
        <v>39268</v>
      </c>
      <c r="C909" s="6" t="s">
        <v>14786</v>
      </c>
      <c r="D909" s="225" t="s">
        <v>12988</v>
      </c>
      <c r="E909" s="267">
        <v>359.42</v>
      </c>
    </row>
    <row r="910" spans="2:5" ht="50.1" customHeight="1">
      <c r="B910" s="20">
        <v>39262</v>
      </c>
      <c r="C910" s="6" t="s">
        <v>14787</v>
      </c>
      <c r="D910" s="225" t="s">
        <v>12988</v>
      </c>
      <c r="E910" s="267">
        <v>48.71</v>
      </c>
    </row>
    <row r="911" spans="2:5" ht="50.1" customHeight="1">
      <c r="B911" s="20">
        <v>39258</v>
      </c>
      <c r="C911" s="6" t="s">
        <v>14788</v>
      </c>
      <c r="D911" s="225" t="s">
        <v>12988</v>
      </c>
      <c r="E911" s="267">
        <v>8.67</v>
      </c>
    </row>
    <row r="912" spans="2:5" ht="50.1" customHeight="1">
      <c r="B912" s="20">
        <v>39263</v>
      </c>
      <c r="C912" s="6" t="s">
        <v>14789</v>
      </c>
      <c r="D912" s="225" t="s">
        <v>12988</v>
      </c>
      <c r="E912" s="267">
        <v>75.36</v>
      </c>
    </row>
    <row r="913" spans="2:5" ht="50.1" customHeight="1">
      <c r="B913" s="20">
        <v>39264</v>
      </c>
      <c r="C913" s="6" t="s">
        <v>14790</v>
      </c>
      <c r="D913" s="225" t="s">
        <v>12988</v>
      </c>
      <c r="E913" s="267">
        <v>102.04</v>
      </c>
    </row>
    <row r="914" spans="2:5" ht="50.1" customHeight="1">
      <c r="B914" s="20">
        <v>39259</v>
      </c>
      <c r="C914" s="6" t="s">
        <v>14791</v>
      </c>
      <c r="D914" s="225" t="s">
        <v>12988</v>
      </c>
      <c r="E914" s="267">
        <v>13.2</v>
      </c>
    </row>
    <row r="915" spans="2:5" ht="50.1" customHeight="1">
      <c r="B915" s="20">
        <v>39265</v>
      </c>
      <c r="C915" s="6" t="s">
        <v>14792</v>
      </c>
      <c r="D915" s="225" t="s">
        <v>12988</v>
      </c>
      <c r="E915" s="267">
        <v>150.32</v>
      </c>
    </row>
    <row r="916" spans="2:5" ht="50.1" customHeight="1">
      <c r="B916" s="20">
        <v>39260</v>
      </c>
      <c r="C916" s="6" t="s">
        <v>14793</v>
      </c>
      <c r="D916" s="225" t="s">
        <v>12988</v>
      </c>
      <c r="E916" s="267">
        <v>18.79</v>
      </c>
    </row>
    <row r="917" spans="2:5" ht="50.1" customHeight="1">
      <c r="B917" s="20">
        <v>39266</v>
      </c>
      <c r="C917" s="6" t="s">
        <v>14794</v>
      </c>
      <c r="D917" s="225" t="s">
        <v>12988</v>
      </c>
      <c r="E917" s="267">
        <v>210.93</v>
      </c>
    </row>
    <row r="918" spans="2:5" ht="50.1" customHeight="1">
      <c r="B918" s="20">
        <v>39267</v>
      </c>
      <c r="C918" s="6" t="s">
        <v>14795</v>
      </c>
      <c r="D918" s="225" t="s">
        <v>12988</v>
      </c>
      <c r="E918" s="267">
        <v>276.49</v>
      </c>
    </row>
    <row r="919" spans="2:5" ht="50.1" customHeight="1">
      <c r="B919" s="20">
        <v>11901</v>
      </c>
      <c r="C919" s="6" t="s">
        <v>14796</v>
      </c>
      <c r="D919" s="225" t="s">
        <v>12988</v>
      </c>
      <c r="E919" s="267">
        <v>0.53</v>
      </c>
    </row>
    <row r="920" spans="2:5" ht="50.1" customHeight="1">
      <c r="B920" s="20">
        <v>11902</v>
      </c>
      <c r="C920" s="6" t="s">
        <v>14797</v>
      </c>
      <c r="D920" s="225" t="s">
        <v>12988</v>
      </c>
      <c r="E920" s="267">
        <v>0.92</v>
      </c>
    </row>
    <row r="921" spans="2:5" ht="50.1" customHeight="1">
      <c r="B921" s="20">
        <v>11903</v>
      </c>
      <c r="C921" s="6" t="s">
        <v>14798</v>
      </c>
      <c r="D921" s="225" t="s">
        <v>12988</v>
      </c>
      <c r="E921" s="267">
        <v>1.42</v>
      </c>
    </row>
    <row r="922" spans="2:5" ht="50.1" customHeight="1">
      <c r="B922" s="20">
        <v>11904</v>
      </c>
      <c r="C922" s="6" t="s">
        <v>14799</v>
      </c>
      <c r="D922" s="225" t="s">
        <v>12988</v>
      </c>
      <c r="E922" s="267">
        <v>1.81</v>
      </c>
    </row>
    <row r="923" spans="2:5" ht="50.1" customHeight="1">
      <c r="B923" s="20">
        <v>11905</v>
      </c>
      <c r="C923" s="6" t="s">
        <v>14800</v>
      </c>
      <c r="D923" s="225" t="s">
        <v>12988</v>
      </c>
      <c r="E923" s="267">
        <v>2.44</v>
      </c>
    </row>
    <row r="924" spans="2:5" ht="50.1" customHeight="1">
      <c r="B924" s="20">
        <v>11906</v>
      </c>
      <c r="C924" s="6" t="s">
        <v>14801</v>
      </c>
      <c r="D924" s="225" t="s">
        <v>12988</v>
      </c>
      <c r="E924" s="267">
        <v>2.81</v>
      </c>
    </row>
    <row r="925" spans="2:5" ht="50.1" customHeight="1">
      <c r="B925" s="20">
        <v>11919</v>
      </c>
      <c r="C925" s="6" t="s">
        <v>14802</v>
      </c>
      <c r="D925" s="225" t="s">
        <v>12988</v>
      </c>
      <c r="E925" s="267">
        <v>5.52</v>
      </c>
    </row>
    <row r="926" spans="2:5" ht="50.1" customHeight="1">
      <c r="B926" s="20">
        <v>11920</v>
      </c>
      <c r="C926" s="6" t="s">
        <v>14803</v>
      </c>
      <c r="D926" s="225" t="s">
        <v>12988</v>
      </c>
      <c r="E926" s="267">
        <v>10.69</v>
      </c>
    </row>
    <row r="927" spans="2:5" ht="50.1" customHeight="1">
      <c r="B927" s="20">
        <v>11924</v>
      </c>
      <c r="C927" s="6" t="s">
        <v>14804</v>
      </c>
      <c r="D927" s="225" t="s">
        <v>12988</v>
      </c>
      <c r="E927" s="267">
        <v>104.01</v>
      </c>
    </row>
    <row r="928" spans="2:5" ht="50.1" customHeight="1">
      <c r="B928" s="20">
        <v>11921</v>
      </c>
      <c r="C928" s="6" t="s">
        <v>14805</v>
      </c>
      <c r="D928" s="225" t="s">
        <v>12988</v>
      </c>
      <c r="E928" s="267">
        <v>14.56</v>
      </c>
    </row>
    <row r="929" spans="2:5" ht="50.1" customHeight="1">
      <c r="B929" s="20">
        <v>11922</v>
      </c>
      <c r="C929" s="6" t="s">
        <v>14806</v>
      </c>
      <c r="D929" s="225" t="s">
        <v>12988</v>
      </c>
      <c r="E929" s="267">
        <v>25.85</v>
      </c>
    </row>
    <row r="930" spans="2:5" ht="50.1" customHeight="1">
      <c r="B930" s="20">
        <v>11923</v>
      </c>
      <c r="C930" s="6" t="s">
        <v>14807</v>
      </c>
      <c r="D930" s="225" t="s">
        <v>12988</v>
      </c>
      <c r="E930" s="267">
        <v>42.22</v>
      </c>
    </row>
    <row r="931" spans="2:5" ht="50.1" customHeight="1">
      <c r="B931" s="20">
        <v>11916</v>
      </c>
      <c r="C931" s="6" t="s">
        <v>14808</v>
      </c>
      <c r="D931" s="225" t="s">
        <v>12988</v>
      </c>
      <c r="E931" s="267">
        <v>7.16</v>
      </c>
    </row>
    <row r="932" spans="2:5" ht="50.1" customHeight="1">
      <c r="B932" s="20">
        <v>11914</v>
      </c>
      <c r="C932" s="6" t="s">
        <v>14809</v>
      </c>
      <c r="D932" s="225" t="s">
        <v>12988</v>
      </c>
      <c r="E932" s="267">
        <v>52.02</v>
      </c>
    </row>
    <row r="933" spans="2:5" ht="50.1" customHeight="1">
      <c r="B933" s="20">
        <v>11917</v>
      </c>
      <c r="C933" s="6" t="s">
        <v>14810</v>
      </c>
      <c r="D933" s="225" t="s">
        <v>12988</v>
      </c>
      <c r="E933" s="267">
        <v>12.47</v>
      </c>
    </row>
    <row r="934" spans="2:5" ht="50.1" customHeight="1">
      <c r="B934" s="20">
        <v>11918</v>
      </c>
      <c r="C934" s="6" t="s">
        <v>14811</v>
      </c>
      <c r="D934" s="225" t="s">
        <v>12988</v>
      </c>
      <c r="E934" s="267">
        <v>16.91</v>
      </c>
    </row>
    <row r="935" spans="2:5" ht="50.1" customHeight="1">
      <c r="B935" s="20">
        <v>37734</v>
      </c>
      <c r="C935" s="6" t="s">
        <v>14812</v>
      </c>
      <c r="D935" s="225" t="s">
        <v>12987</v>
      </c>
      <c r="E935" s="78">
        <v>45862.34</v>
      </c>
    </row>
    <row r="936" spans="2:5" ht="50.1" customHeight="1">
      <c r="B936" s="20">
        <v>42251</v>
      </c>
      <c r="C936" s="6" t="s">
        <v>14813</v>
      </c>
      <c r="D936" s="225" t="s">
        <v>12987</v>
      </c>
      <c r="E936" s="78">
        <v>52079.48</v>
      </c>
    </row>
    <row r="937" spans="2:5" ht="50.1" customHeight="1">
      <c r="B937" s="20">
        <v>37733</v>
      </c>
      <c r="C937" s="6" t="s">
        <v>14814</v>
      </c>
      <c r="D937" s="225" t="s">
        <v>12987</v>
      </c>
      <c r="E937" s="78">
        <v>34387.410000000003</v>
      </c>
    </row>
    <row r="938" spans="2:5" ht="50.1" customHeight="1">
      <c r="B938" s="20">
        <v>37735</v>
      </c>
      <c r="C938" s="6" t="s">
        <v>14815</v>
      </c>
      <c r="D938" s="225" t="s">
        <v>12987</v>
      </c>
      <c r="E938" s="78">
        <v>41436.83</v>
      </c>
    </row>
    <row r="939" spans="2:5" ht="50.1" customHeight="1">
      <c r="B939" s="20">
        <v>5090</v>
      </c>
      <c r="C939" s="6" t="s">
        <v>21400</v>
      </c>
      <c r="D939" s="225" t="s">
        <v>12987</v>
      </c>
      <c r="E939" s="267">
        <v>16.399999999999999</v>
      </c>
    </row>
    <row r="940" spans="2:5" ht="50.1" customHeight="1">
      <c r="B940" s="20">
        <v>5085</v>
      </c>
      <c r="C940" s="6" t="s">
        <v>21401</v>
      </c>
      <c r="D940" s="225" t="s">
        <v>12987</v>
      </c>
      <c r="E940" s="267">
        <v>24.41</v>
      </c>
    </row>
    <row r="941" spans="2:5" ht="50.1" customHeight="1">
      <c r="B941" s="20">
        <v>43603</v>
      </c>
      <c r="C941" s="6" t="s">
        <v>21402</v>
      </c>
      <c r="D941" s="225" t="s">
        <v>12987</v>
      </c>
      <c r="E941" s="267">
        <v>34.880000000000003</v>
      </c>
    </row>
    <row r="942" spans="2:5" ht="50.1" customHeight="1">
      <c r="B942" s="20">
        <v>38374</v>
      </c>
      <c r="C942" s="6" t="s">
        <v>14816</v>
      </c>
      <c r="D942" s="225" t="s">
        <v>12987</v>
      </c>
      <c r="E942" s="267">
        <v>714.73</v>
      </c>
    </row>
    <row r="943" spans="2:5" ht="50.1" customHeight="1">
      <c r="B943" s="20">
        <v>20209</v>
      </c>
      <c r="C943" s="6" t="s">
        <v>21403</v>
      </c>
      <c r="D943" s="225" t="s">
        <v>12988</v>
      </c>
      <c r="E943" s="267">
        <v>29.08</v>
      </c>
    </row>
    <row r="944" spans="2:5" ht="50.1" customHeight="1">
      <c r="B944" s="20">
        <v>20212</v>
      </c>
      <c r="C944" s="6" t="s">
        <v>21404</v>
      </c>
      <c r="D944" s="225" t="s">
        <v>12988</v>
      </c>
      <c r="E944" s="267">
        <v>24.35</v>
      </c>
    </row>
    <row r="945" spans="2:5" ht="50.1" customHeight="1">
      <c r="B945" s="20">
        <v>4433</v>
      </c>
      <c r="C945" s="6" t="s">
        <v>21405</v>
      </c>
      <c r="D945" s="225" t="s">
        <v>12988</v>
      </c>
      <c r="E945" s="267">
        <v>27.86</v>
      </c>
    </row>
    <row r="946" spans="2:5" ht="50.1" customHeight="1">
      <c r="B946" s="20">
        <v>4430</v>
      </c>
      <c r="C946" s="6" t="s">
        <v>21406</v>
      </c>
      <c r="D946" s="225" t="s">
        <v>12988</v>
      </c>
      <c r="E946" s="267">
        <v>14.25</v>
      </c>
    </row>
    <row r="947" spans="2:5" ht="50.1" customHeight="1">
      <c r="B947" s="20">
        <v>4400</v>
      </c>
      <c r="C947" s="6" t="s">
        <v>21407</v>
      </c>
      <c r="D947" s="225" t="s">
        <v>12988</v>
      </c>
      <c r="E947" s="267">
        <v>22.68</v>
      </c>
    </row>
    <row r="948" spans="2:5" ht="50.1" customHeight="1">
      <c r="B948" s="20">
        <v>2729</v>
      </c>
      <c r="C948" s="6" t="s">
        <v>21408</v>
      </c>
      <c r="D948" s="225" t="s">
        <v>12987</v>
      </c>
      <c r="E948" s="267">
        <v>17.46</v>
      </c>
    </row>
    <row r="949" spans="2:5" ht="50.1" customHeight="1">
      <c r="B949" s="20">
        <v>4513</v>
      </c>
      <c r="C949" s="6" t="s">
        <v>21409</v>
      </c>
      <c r="D949" s="225" t="s">
        <v>12988</v>
      </c>
      <c r="E949" s="267">
        <v>3.74</v>
      </c>
    </row>
    <row r="950" spans="2:5" ht="50.1" customHeight="1">
      <c r="B950" s="20">
        <v>11871</v>
      </c>
      <c r="C950" s="6" t="s">
        <v>14817</v>
      </c>
      <c r="D950" s="225" t="s">
        <v>12987</v>
      </c>
      <c r="E950" s="267">
        <v>283.5</v>
      </c>
    </row>
    <row r="951" spans="2:5" ht="50.1" customHeight="1">
      <c r="B951" s="20">
        <v>34636</v>
      </c>
      <c r="C951" s="6" t="s">
        <v>14818</v>
      </c>
      <c r="D951" s="225" t="s">
        <v>12987</v>
      </c>
      <c r="E951" s="267">
        <v>420</v>
      </c>
    </row>
    <row r="952" spans="2:5" ht="50.1" customHeight="1">
      <c r="B952" s="20">
        <v>34639</v>
      </c>
      <c r="C952" s="6" t="s">
        <v>14819</v>
      </c>
      <c r="D952" s="225" t="s">
        <v>12987</v>
      </c>
      <c r="E952" s="267">
        <v>853.01</v>
      </c>
    </row>
    <row r="953" spans="2:5" ht="50.1" customHeight="1">
      <c r="B953" s="20">
        <v>34640</v>
      </c>
      <c r="C953" s="6" t="s">
        <v>14820</v>
      </c>
      <c r="D953" s="225" t="s">
        <v>12987</v>
      </c>
      <c r="E953" s="267">
        <v>958.16</v>
      </c>
    </row>
    <row r="954" spans="2:5" ht="50.1" customHeight="1">
      <c r="B954" s="20">
        <v>34637</v>
      </c>
      <c r="C954" s="6" t="s">
        <v>14821</v>
      </c>
      <c r="D954" s="225" t="s">
        <v>12987</v>
      </c>
      <c r="E954" s="267">
        <v>241.14</v>
      </c>
    </row>
    <row r="955" spans="2:5" ht="50.1" customHeight="1">
      <c r="B955" s="20">
        <v>34638</v>
      </c>
      <c r="C955" s="6" t="s">
        <v>14822</v>
      </c>
      <c r="D955" s="225" t="s">
        <v>12987</v>
      </c>
      <c r="E955" s="267">
        <v>413.52</v>
      </c>
    </row>
    <row r="956" spans="2:5" ht="50.1" customHeight="1">
      <c r="B956" s="20">
        <v>11868</v>
      </c>
      <c r="C956" s="6" t="s">
        <v>14823</v>
      </c>
      <c r="D956" s="225" t="s">
        <v>12987</v>
      </c>
      <c r="E956" s="267">
        <v>389.63</v>
      </c>
    </row>
    <row r="957" spans="2:5" ht="50.1" customHeight="1">
      <c r="B957" s="20">
        <v>37106</v>
      </c>
      <c r="C957" s="6" t="s">
        <v>14824</v>
      </c>
      <c r="D957" s="225" t="s">
        <v>12987</v>
      </c>
      <c r="E957" s="78">
        <v>3763.4</v>
      </c>
    </row>
    <row r="958" spans="2:5" ht="50.1" customHeight="1">
      <c r="B958" s="20">
        <v>11869</v>
      </c>
      <c r="C958" s="6" t="s">
        <v>14825</v>
      </c>
      <c r="D958" s="225" t="s">
        <v>12987</v>
      </c>
      <c r="E958" s="267">
        <v>632.16999999999996</v>
      </c>
    </row>
    <row r="959" spans="2:5" ht="50.1" customHeight="1">
      <c r="B959" s="20">
        <v>37104</v>
      </c>
      <c r="C959" s="6" t="s">
        <v>14826</v>
      </c>
      <c r="D959" s="225" t="s">
        <v>12987</v>
      </c>
      <c r="E959" s="267">
        <v>814.91</v>
      </c>
    </row>
    <row r="960" spans="2:5" ht="50.1" customHeight="1">
      <c r="B960" s="20">
        <v>37105</v>
      </c>
      <c r="C960" s="6" t="s">
        <v>14827</v>
      </c>
      <c r="D960" s="225" t="s">
        <v>12987</v>
      </c>
      <c r="E960" s="78">
        <v>1814.92</v>
      </c>
    </row>
    <row r="961" spans="2:5" ht="50.1" customHeight="1">
      <c r="B961" s="20">
        <v>34641</v>
      </c>
      <c r="C961" s="6" t="s">
        <v>21410</v>
      </c>
      <c r="D961" s="225" t="s">
        <v>12987</v>
      </c>
      <c r="E961" s="267">
        <v>70.7</v>
      </c>
    </row>
    <row r="962" spans="2:5" ht="50.1" customHeight="1">
      <c r="B962" s="20">
        <v>43434</v>
      </c>
      <c r="C962" s="6" t="s">
        <v>21411</v>
      </c>
      <c r="D962" s="225" t="s">
        <v>12987</v>
      </c>
      <c r="E962" s="267">
        <v>76.44</v>
      </c>
    </row>
    <row r="963" spans="2:5" ht="50.1" customHeight="1">
      <c r="B963" s="20">
        <v>43435</v>
      </c>
      <c r="C963" s="6" t="s">
        <v>21412</v>
      </c>
      <c r="D963" s="225" t="s">
        <v>12987</v>
      </c>
      <c r="E963" s="267">
        <v>140.15</v>
      </c>
    </row>
    <row r="964" spans="2:5" ht="50.1" customHeight="1">
      <c r="B964" s="20">
        <v>43436</v>
      </c>
      <c r="C964" s="6" t="s">
        <v>21413</v>
      </c>
      <c r="D964" s="225" t="s">
        <v>12987</v>
      </c>
      <c r="E964" s="267">
        <v>245.26</v>
      </c>
    </row>
    <row r="965" spans="2:5" ht="50.1" customHeight="1">
      <c r="B965" s="20">
        <v>43437</v>
      </c>
      <c r="C965" s="6" t="s">
        <v>21414</v>
      </c>
      <c r="D965" s="225" t="s">
        <v>12987</v>
      </c>
      <c r="E965" s="267">
        <v>444.66</v>
      </c>
    </row>
    <row r="966" spans="2:5" ht="50.1" customHeight="1">
      <c r="B966" s="20">
        <v>43438</v>
      </c>
      <c r="C966" s="6" t="s">
        <v>21415</v>
      </c>
      <c r="D966" s="225" t="s">
        <v>12987</v>
      </c>
      <c r="E966" s="267">
        <v>796.32</v>
      </c>
    </row>
    <row r="967" spans="2:5" ht="50.1" customHeight="1">
      <c r="B967" s="20">
        <v>41627</v>
      </c>
      <c r="C967" s="6" t="s">
        <v>21416</v>
      </c>
      <c r="D967" s="225" t="s">
        <v>12987</v>
      </c>
      <c r="E967" s="267">
        <v>117.85</v>
      </c>
    </row>
    <row r="968" spans="2:5" ht="50.1" customHeight="1">
      <c r="B968" s="20">
        <v>41628</v>
      </c>
      <c r="C968" s="6" t="s">
        <v>21417</v>
      </c>
      <c r="D968" s="225" t="s">
        <v>12987</v>
      </c>
      <c r="E968" s="267">
        <v>216.59</v>
      </c>
    </row>
    <row r="969" spans="2:5" ht="50.1" customHeight="1">
      <c r="B969" s="20">
        <v>41629</v>
      </c>
      <c r="C969" s="6" t="s">
        <v>21418</v>
      </c>
      <c r="D969" s="225" t="s">
        <v>12987</v>
      </c>
      <c r="E969" s="267">
        <v>275.2</v>
      </c>
    </row>
    <row r="970" spans="2:5" ht="50.1" customHeight="1">
      <c r="B970" s="20">
        <v>43429</v>
      </c>
      <c r="C970" s="6" t="s">
        <v>21419</v>
      </c>
      <c r="D970" s="225" t="s">
        <v>12987</v>
      </c>
      <c r="E970" s="267">
        <v>60.97</v>
      </c>
    </row>
    <row r="971" spans="2:5" ht="50.1" customHeight="1">
      <c r="B971" s="20">
        <v>43430</v>
      </c>
      <c r="C971" s="6" t="s">
        <v>21420</v>
      </c>
      <c r="D971" s="225" t="s">
        <v>12987</v>
      </c>
      <c r="E971" s="267">
        <v>101.29</v>
      </c>
    </row>
    <row r="972" spans="2:5" ht="50.1" customHeight="1">
      <c r="B972" s="20">
        <v>43431</v>
      </c>
      <c r="C972" s="6" t="s">
        <v>21421</v>
      </c>
      <c r="D972" s="225" t="s">
        <v>12987</v>
      </c>
      <c r="E972" s="267">
        <v>196.21</v>
      </c>
    </row>
    <row r="973" spans="2:5" ht="50.1" customHeight="1">
      <c r="B973" s="20">
        <v>43432</v>
      </c>
      <c r="C973" s="6" t="s">
        <v>21422</v>
      </c>
      <c r="D973" s="225" t="s">
        <v>12987</v>
      </c>
      <c r="E973" s="267">
        <v>407.71</v>
      </c>
    </row>
    <row r="974" spans="2:5" ht="50.1" customHeight="1">
      <c r="B974" s="20">
        <v>43433</v>
      </c>
      <c r="C974" s="6" t="s">
        <v>21423</v>
      </c>
      <c r="D974" s="225" t="s">
        <v>12987</v>
      </c>
      <c r="E974" s="267">
        <v>642.79</v>
      </c>
    </row>
    <row r="975" spans="2:5" ht="50.1" customHeight="1">
      <c r="B975" s="20">
        <v>43094</v>
      </c>
      <c r="C975" s="6" t="s">
        <v>19455</v>
      </c>
      <c r="D975" s="225" t="s">
        <v>12987</v>
      </c>
      <c r="E975" s="267">
        <v>156.37</v>
      </c>
    </row>
    <row r="976" spans="2:5" ht="50.1" customHeight="1">
      <c r="B976" s="20">
        <v>43093</v>
      </c>
      <c r="C976" s="6" t="s">
        <v>19456</v>
      </c>
      <c r="D976" s="225" t="s">
        <v>12987</v>
      </c>
      <c r="E976" s="267">
        <v>166.17</v>
      </c>
    </row>
    <row r="977" spans="2:5" ht="50.1" customHeight="1">
      <c r="B977" s="20">
        <v>1030</v>
      </c>
      <c r="C977" s="6" t="s">
        <v>14828</v>
      </c>
      <c r="D977" s="225" t="s">
        <v>12987</v>
      </c>
      <c r="E977" s="267">
        <v>39.950000000000003</v>
      </c>
    </row>
    <row r="978" spans="2:5" ht="50.1" customHeight="1">
      <c r="B978" s="20">
        <v>11694</v>
      </c>
      <c r="C978" s="6" t="s">
        <v>14829</v>
      </c>
      <c r="D978" s="225" t="s">
        <v>12987</v>
      </c>
      <c r="E978" s="267">
        <v>883.1</v>
      </c>
    </row>
    <row r="979" spans="2:5" ht="50.1" customHeight="1">
      <c r="B979" s="20">
        <v>11881</v>
      </c>
      <c r="C979" s="6" t="s">
        <v>21424</v>
      </c>
      <c r="D979" s="225" t="s">
        <v>12987</v>
      </c>
      <c r="E979" s="267">
        <v>108.29</v>
      </c>
    </row>
    <row r="980" spans="2:5" ht="50.1" customHeight="1">
      <c r="B980" s="20">
        <v>35277</v>
      </c>
      <c r="C980" s="6" t="s">
        <v>14830</v>
      </c>
      <c r="D980" s="225" t="s">
        <v>12987</v>
      </c>
      <c r="E980" s="267">
        <v>447.53</v>
      </c>
    </row>
    <row r="981" spans="2:5" ht="50.1" customHeight="1">
      <c r="B981" s="20">
        <v>10521</v>
      </c>
      <c r="C981" s="6" t="s">
        <v>14831</v>
      </c>
      <c r="D981" s="225" t="s">
        <v>12987</v>
      </c>
      <c r="E981" s="267">
        <v>169.43</v>
      </c>
    </row>
    <row r="982" spans="2:5" ht="50.1" customHeight="1">
      <c r="B982" s="20">
        <v>10885</v>
      </c>
      <c r="C982" s="6" t="s">
        <v>14832</v>
      </c>
      <c r="D982" s="225" t="s">
        <v>12987</v>
      </c>
      <c r="E982" s="267">
        <v>214.31</v>
      </c>
    </row>
    <row r="983" spans="2:5" ht="50.1" customHeight="1">
      <c r="B983" s="20">
        <v>20962</v>
      </c>
      <c r="C983" s="6" t="s">
        <v>14833</v>
      </c>
      <c r="D983" s="225" t="s">
        <v>12987</v>
      </c>
      <c r="E983" s="267">
        <v>177.5</v>
      </c>
    </row>
    <row r="984" spans="2:5" ht="50.1" customHeight="1">
      <c r="B984" s="20">
        <v>20963</v>
      </c>
      <c r="C984" s="6" t="s">
        <v>14834</v>
      </c>
      <c r="D984" s="225" t="s">
        <v>12987</v>
      </c>
      <c r="E984" s="267">
        <v>216.83</v>
      </c>
    </row>
    <row r="985" spans="2:5" ht="50.1" customHeight="1">
      <c r="B985" s="20">
        <v>2555</v>
      </c>
      <c r="C985" s="6" t="s">
        <v>14835</v>
      </c>
      <c r="D985" s="225" t="s">
        <v>12987</v>
      </c>
      <c r="E985" s="267">
        <v>1.31</v>
      </c>
    </row>
    <row r="986" spans="2:5" ht="50.1" customHeight="1">
      <c r="B986" s="20">
        <v>2556</v>
      </c>
      <c r="C986" s="6" t="s">
        <v>14836</v>
      </c>
      <c r="D986" s="225" t="s">
        <v>12987</v>
      </c>
      <c r="E986" s="267">
        <v>1.35</v>
      </c>
    </row>
    <row r="987" spans="2:5" ht="50.1" customHeight="1">
      <c r="B987" s="20">
        <v>2557</v>
      </c>
      <c r="C987" s="6" t="s">
        <v>14837</v>
      </c>
      <c r="D987" s="225" t="s">
        <v>12987</v>
      </c>
      <c r="E987" s="267">
        <v>2.86</v>
      </c>
    </row>
    <row r="988" spans="2:5" ht="50.1" customHeight="1">
      <c r="B988" s="20">
        <v>10569</v>
      </c>
      <c r="C988" s="6" t="s">
        <v>19457</v>
      </c>
      <c r="D988" s="225" t="s">
        <v>12987</v>
      </c>
      <c r="E988" s="267">
        <v>2.86</v>
      </c>
    </row>
    <row r="989" spans="2:5" ht="50.1" customHeight="1">
      <c r="B989" s="20">
        <v>39810</v>
      </c>
      <c r="C989" s="6" t="s">
        <v>19458</v>
      </c>
      <c r="D989" s="225" t="s">
        <v>12987</v>
      </c>
      <c r="E989" s="267">
        <v>21.1</v>
      </c>
    </row>
    <row r="990" spans="2:5" ht="50.1" customHeight="1">
      <c r="B990" s="20">
        <v>39811</v>
      </c>
      <c r="C990" s="6" t="s">
        <v>19459</v>
      </c>
      <c r="D990" s="225" t="s">
        <v>12987</v>
      </c>
      <c r="E990" s="267">
        <v>25.81</v>
      </c>
    </row>
    <row r="991" spans="2:5" ht="50.1" customHeight="1">
      <c r="B991" s="20">
        <v>39812</v>
      </c>
      <c r="C991" s="6" t="s">
        <v>19460</v>
      </c>
      <c r="D991" s="225" t="s">
        <v>12987</v>
      </c>
      <c r="E991" s="267">
        <v>42.44</v>
      </c>
    </row>
    <row r="992" spans="2:5" ht="50.1" customHeight="1">
      <c r="B992" s="20">
        <v>43096</v>
      </c>
      <c r="C992" s="6" t="s">
        <v>19461</v>
      </c>
      <c r="D992" s="225" t="s">
        <v>12987</v>
      </c>
      <c r="E992" s="267">
        <v>140.68</v>
      </c>
    </row>
    <row r="993" spans="2:5" ht="50.1" customHeight="1">
      <c r="B993" s="20">
        <v>43102</v>
      </c>
      <c r="C993" s="6" t="s">
        <v>19462</v>
      </c>
      <c r="D993" s="225" t="s">
        <v>12987</v>
      </c>
      <c r="E993" s="267">
        <v>85.54</v>
      </c>
    </row>
    <row r="994" spans="2:5" ht="50.1" customHeight="1">
      <c r="B994" s="20">
        <v>43103</v>
      </c>
      <c r="C994" s="6" t="s">
        <v>19463</v>
      </c>
      <c r="D994" s="225" t="s">
        <v>12987</v>
      </c>
      <c r="E994" s="267">
        <v>125.96</v>
      </c>
    </row>
    <row r="995" spans="2:5" ht="50.1" customHeight="1">
      <c r="B995" s="20">
        <v>43098</v>
      </c>
      <c r="C995" s="6" t="s">
        <v>19464</v>
      </c>
      <c r="D995" s="225" t="s">
        <v>12987</v>
      </c>
      <c r="E995" s="267">
        <v>47.65</v>
      </c>
    </row>
    <row r="996" spans="2:5" ht="50.1" customHeight="1">
      <c r="B996" s="20">
        <v>43097</v>
      </c>
      <c r="C996" s="6" t="s">
        <v>19465</v>
      </c>
      <c r="D996" s="225" t="s">
        <v>12987</v>
      </c>
      <c r="E996" s="267">
        <v>28.23</v>
      </c>
    </row>
    <row r="997" spans="2:5" ht="50.1" customHeight="1">
      <c r="B997" s="20">
        <v>43104</v>
      </c>
      <c r="C997" s="6" t="s">
        <v>19466</v>
      </c>
      <c r="D997" s="225" t="s">
        <v>12987</v>
      </c>
      <c r="E997" s="267">
        <v>333.96</v>
      </c>
    </row>
    <row r="998" spans="2:5" ht="50.1" customHeight="1">
      <c r="B998" s="20">
        <v>39771</v>
      </c>
      <c r="C998" s="6" t="s">
        <v>14838</v>
      </c>
      <c r="D998" s="225" t="s">
        <v>12987</v>
      </c>
      <c r="E998" s="267">
        <v>27.49</v>
      </c>
    </row>
    <row r="999" spans="2:5" ht="50.1" customHeight="1">
      <c r="B999" s="20">
        <v>39772</v>
      </c>
      <c r="C999" s="6" t="s">
        <v>14839</v>
      </c>
      <c r="D999" s="225" t="s">
        <v>12987</v>
      </c>
      <c r="E999" s="267">
        <v>54.03</v>
      </c>
    </row>
    <row r="1000" spans="2:5" ht="50.1" customHeight="1">
      <c r="B1000" s="20">
        <v>39773</v>
      </c>
      <c r="C1000" s="6" t="s">
        <v>14840</v>
      </c>
      <c r="D1000" s="225" t="s">
        <v>12987</v>
      </c>
      <c r="E1000" s="267">
        <v>86.84</v>
      </c>
    </row>
    <row r="1001" spans="2:5" ht="50.1" customHeight="1">
      <c r="B1001" s="20">
        <v>39774</v>
      </c>
      <c r="C1001" s="6" t="s">
        <v>14841</v>
      </c>
      <c r="D1001" s="225" t="s">
        <v>12987</v>
      </c>
      <c r="E1001" s="267">
        <v>129.88999999999999</v>
      </c>
    </row>
    <row r="1002" spans="2:5" ht="50.1" customHeight="1">
      <c r="B1002" s="20">
        <v>39775</v>
      </c>
      <c r="C1002" s="6" t="s">
        <v>14842</v>
      </c>
      <c r="D1002" s="225" t="s">
        <v>12987</v>
      </c>
      <c r="E1002" s="267">
        <v>173.35</v>
      </c>
    </row>
    <row r="1003" spans="2:5" ht="50.1" customHeight="1">
      <c r="B1003" s="20">
        <v>39776</v>
      </c>
      <c r="C1003" s="6" t="s">
        <v>14843</v>
      </c>
      <c r="D1003" s="225" t="s">
        <v>12987</v>
      </c>
      <c r="E1003" s="267">
        <v>209.5</v>
      </c>
    </row>
    <row r="1004" spans="2:5" ht="50.1" customHeight="1">
      <c r="B1004" s="20">
        <v>39777</v>
      </c>
      <c r="C1004" s="6" t="s">
        <v>14844</v>
      </c>
      <c r="D1004" s="225" t="s">
        <v>12987</v>
      </c>
      <c r="E1004" s="267">
        <v>265.54000000000002</v>
      </c>
    </row>
    <row r="1005" spans="2:5" ht="50.1" customHeight="1">
      <c r="B1005" s="20">
        <v>20254</v>
      </c>
      <c r="C1005" s="6" t="s">
        <v>19467</v>
      </c>
      <c r="D1005" s="225" t="s">
        <v>12987</v>
      </c>
      <c r="E1005" s="267">
        <v>19.27</v>
      </c>
    </row>
    <row r="1006" spans="2:5" ht="50.1" customHeight="1">
      <c r="B1006" s="20">
        <v>20253</v>
      </c>
      <c r="C1006" s="6" t="s">
        <v>19468</v>
      </c>
      <c r="D1006" s="225" t="s">
        <v>12987</v>
      </c>
      <c r="E1006" s="267">
        <v>63.29</v>
      </c>
    </row>
    <row r="1007" spans="2:5" ht="50.1" customHeight="1">
      <c r="B1007" s="20">
        <v>11247</v>
      </c>
      <c r="C1007" s="6" t="s">
        <v>19469</v>
      </c>
      <c r="D1007" s="225" t="s">
        <v>12987</v>
      </c>
      <c r="E1007" s="78">
        <v>1216.97</v>
      </c>
    </row>
    <row r="1008" spans="2:5" ht="50.1" customHeight="1">
      <c r="B1008" s="20">
        <v>11250</v>
      </c>
      <c r="C1008" s="6" t="s">
        <v>19470</v>
      </c>
      <c r="D1008" s="225" t="s">
        <v>12987</v>
      </c>
      <c r="E1008" s="267">
        <v>52.39</v>
      </c>
    </row>
    <row r="1009" spans="2:5" ht="50.1" customHeight="1">
      <c r="B1009" s="20">
        <v>11249</v>
      </c>
      <c r="C1009" s="6" t="s">
        <v>19471</v>
      </c>
      <c r="D1009" s="225" t="s">
        <v>12987</v>
      </c>
      <c r="E1009" s="78">
        <v>2377.17</v>
      </c>
    </row>
    <row r="1010" spans="2:5" ht="50.1" customHeight="1">
      <c r="B1010" s="20">
        <v>11251</v>
      </c>
      <c r="C1010" s="6" t="s">
        <v>19472</v>
      </c>
      <c r="D1010" s="225" t="s">
        <v>12987</v>
      </c>
      <c r="E1010" s="267">
        <v>116.05</v>
      </c>
    </row>
    <row r="1011" spans="2:5" ht="50.1" customHeight="1">
      <c r="B1011" s="20">
        <v>11253</v>
      </c>
      <c r="C1011" s="6" t="s">
        <v>19473</v>
      </c>
      <c r="D1011" s="225" t="s">
        <v>12987</v>
      </c>
      <c r="E1011" s="267">
        <v>192.31</v>
      </c>
    </row>
    <row r="1012" spans="2:5" ht="50.1" customHeight="1">
      <c r="B1012" s="20">
        <v>11255</v>
      </c>
      <c r="C1012" s="6" t="s">
        <v>19474</v>
      </c>
      <c r="D1012" s="225" t="s">
        <v>12987</v>
      </c>
      <c r="E1012" s="267">
        <v>287.5</v>
      </c>
    </row>
    <row r="1013" spans="2:5" ht="50.1" customHeight="1">
      <c r="B1013" s="20">
        <v>14055</v>
      </c>
      <c r="C1013" s="6" t="s">
        <v>19475</v>
      </c>
      <c r="D1013" s="225" t="s">
        <v>12987</v>
      </c>
      <c r="E1013" s="267">
        <v>578.35</v>
      </c>
    </row>
    <row r="1014" spans="2:5" ht="50.1" customHeight="1">
      <c r="B1014" s="20">
        <v>11256</v>
      </c>
      <c r="C1014" s="6" t="s">
        <v>19476</v>
      </c>
      <c r="D1014" s="225" t="s">
        <v>12987</v>
      </c>
      <c r="E1014" s="267">
        <v>360.12</v>
      </c>
    </row>
    <row r="1015" spans="2:5" ht="50.1" customHeight="1">
      <c r="B1015" s="20">
        <v>1872</v>
      </c>
      <c r="C1015" s="6" t="s">
        <v>14845</v>
      </c>
      <c r="D1015" s="225" t="s">
        <v>12987</v>
      </c>
      <c r="E1015" s="267">
        <v>2.34</v>
      </c>
    </row>
    <row r="1016" spans="2:5" ht="50.1" customHeight="1">
      <c r="B1016" s="20">
        <v>1873</v>
      </c>
      <c r="C1016" s="6" t="s">
        <v>14846</v>
      </c>
      <c r="D1016" s="225" t="s">
        <v>12987</v>
      </c>
      <c r="E1016" s="267">
        <v>4.66</v>
      </c>
    </row>
    <row r="1017" spans="2:5" ht="50.1" customHeight="1">
      <c r="B1017" s="20">
        <v>39693</v>
      </c>
      <c r="C1017" s="6" t="s">
        <v>14847</v>
      </c>
      <c r="D1017" s="225" t="s">
        <v>12987</v>
      </c>
      <c r="E1017" s="78">
        <v>2261.73</v>
      </c>
    </row>
    <row r="1018" spans="2:5" ht="50.1" customHeight="1">
      <c r="B1018" s="20">
        <v>39692</v>
      </c>
      <c r="C1018" s="6" t="s">
        <v>14848</v>
      </c>
      <c r="D1018" s="225" t="s">
        <v>12987</v>
      </c>
      <c r="E1018" s="267">
        <v>723.7</v>
      </c>
    </row>
    <row r="1019" spans="2:5" ht="50.1" customHeight="1">
      <c r="B1019" s="20">
        <v>34643</v>
      </c>
      <c r="C1019" s="6" t="s">
        <v>14849</v>
      </c>
      <c r="D1019" s="225" t="s">
        <v>12987</v>
      </c>
      <c r="E1019" s="267">
        <v>14.48</v>
      </c>
    </row>
    <row r="1020" spans="2:5" ht="50.1" customHeight="1">
      <c r="B1020" s="20">
        <v>1062</v>
      </c>
      <c r="C1020" s="6" t="s">
        <v>19477</v>
      </c>
      <c r="D1020" s="225" t="s">
        <v>12987</v>
      </c>
      <c r="E1020" s="267">
        <v>229.35</v>
      </c>
    </row>
    <row r="1021" spans="2:5" ht="50.1" customHeight="1">
      <c r="B1021" s="20">
        <v>39686</v>
      </c>
      <c r="C1021" s="6" t="s">
        <v>19478</v>
      </c>
      <c r="D1021" s="225" t="s">
        <v>12987</v>
      </c>
      <c r="E1021" s="267">
        <v>371.37</v>
      </c>
    </row>
    <row r="1022" spans="2:5" ht="50.1" customHeight="1">
      <c r="B1022" s="20">
        <v>43095</v>
      </c>
      <c r="C1022" s="6" t="s">
        <v>19479</v>
      </c>
      <c r="D1022" s="225" t="s">
        <v>12987</v>
      </c>
      <c r="E1022" s="267">
        <v>92.7</v>
      </c>
    </row>
    <row r="1023" spans="2:5" ht="50.1" customHeight="1">
      <c r="B1023" s="20">
        <v>1871</v>
      </c>
      <c r="C1023" s="6" t="s">
        <v>14850</v>
      </c>
      <c r="D1023" s="225" t="s">
        <v>12987</v>
      </c>
      <c r="E1023" s="267">
        <v>4.1900000000000004</v>
      </c>
    </row>
    <row r="1024" spans="2:5" ht="50.1" customHeight="1">
      <c r="B1024" s="20">
        <v>12001</v>
      </c>
      <c r="C1024" s="6" t="s">
        <v>14851</v>
      </c>
      <c r="D1024" s="225" t="s">
        <v>12987</v>
      </c>
      <c r="E1024" s="267">
        <v>6.05</v>
      </c>
    </row>
    <row r="1025" spans="2:5" ht="50.1" customHeight="1">
      <c r="B1025" s="20">
        <v>11882</v>
      </c>
      <c r="C1025" s="6" t="s">
        <v>21425</v>
      </c>
      <c r="D1025" s="225" t="s">
        <v>12987</v>
      </c>
      <c r="E1025" s="267">
        <v>77.72</v>
      </c>
    </row>
    <row r="1026" spans="2:5" ht="50.1" customHeight="1">
      <c r="B1026" s="20">
        <v>1068</v>
      </c>
      <c r="C1026" s="6" t="s">
        <v>19480</v>
      </c>
      <c r="D1026" s="225" t="s">
        <v>12987</v>
      </c>
      <c r="E1026" s="78">
        <v>1512.83</v>
      </c>
    </row>
    <row r="1027" spans="2:5" ht="50.1" customHeight="1">
      <c r="B1027" s="20">
        <v>39690</v>
      </c>
      <c r="C1027" s="6" t="s">
        <v>19481</v>
      </c>
      <c r="D1027" s="225" t="s">
        <v>12987</v>
      </c>
      <c r="E1027" s="78">
        <v>2538.02</v>
      </c>
    </row>
    <row r="1028" spans="2:5" ht="50.1" customHeight="1">
      <c r="B1028" s="20">
        <v>39691</v>
      </c>
      <c r="C1028" s="6" t="s">
        <v>19482</v>
      </c>
      <c r="D1028" s="225" t="s">
        <v>12987</v>
      </c>
      <c r="E1028" s="78">
        <v>3192.12</v>
      </c>
    </row>
    <row r="1029" spans="2:5" ht="50.1" customHeight="1">
      <c r="B1029" s="20">
        <v>39808</v>
      </c>
      <c r="C1029" s="6" t="s">
        <v>21426</v>
      </c>
      <c r="D1029" s="225" t="s">
        <v>12987</v>
      </c>
      <c r="E1029" s="267">
        <v>48.4</v>
      </c>
    </row>
    <row r="1030" spans="2:5" ht="50.1" customHeight="1">
      <c r="B1030" s="20">
        <v>39809</v>
      </c>
      <c r="C1030" s="6" t="s">
        <v>21427</v>
      </c>
      <c r="D1030" s="225" t="s">
        <v>12987</v>
      </c>
      <c r="E1030" s="267">
        <v>114.79</v>
      </c>
    </row>
    <row r="1031" spans="2:5" ht="50.1" customHeight="1">
      <c r="B1031" s="20">
        <v>43439</v>
      </c>
      <c r="C1031" s="6" t="s">
        <v>21428</v>
      </c>
      <c r="D1031" s="225" t="s">
        <v>12987</v>
      </c>
      <c r="E1031" s="267">
        <v>356.75</v>
      </c>
    </row>
    <row r="1032" spans="2:5" ht="50.1" customHeight="1">
      <c r="B1032" s="20">
        <v>11713</v>
      </c>
      <c r="C1032" s="6" t="s">
        <v>14852</v>
      </c>
      <c r="D1032" s="225" t="s">
        <v>12987</v>
      </c>
      <c r="E1032" s="267">
        <v>31.44</v>
      </c>
    </row>
    <row r="1033" spans="2:5" ht="50.1" customHeight="1">
      <c r="B1033" s="20">
        <v>11716</v>
      </c>
      <c r="C1033" s="6" t="s">
        <v>14853</v>
      </c>
      <c r="D1033" s="225" t="s">
        <v>12987</v>
      </c>
      <c r="E1033" s="267">
        <v>13.42</v>
      </c>
    </row>
    <row r="1034" spans="2:5" ht="50.1" customHeight="1">
      <c r="B1034" s="20">
        <v>5103</v>
      </c>
      <c r="C1034" s="6" t="s">
        <v>14854</v>
      </c>
      <c r="D1034" s="225" t="s">
        <v>12987</v>
      </c>
      <c r="E1034" s="267">
        <v>13.61</v>
      </c>
    </row>
    <row r="1035" spans="2:5" ht="50.1" customHeight="1">
      <c r="B1035" s="20">
        <v>11712</v>
      </c>
      <c r="C1035" s="6" t="s">
        <v>14855</v>
      </c>
      <c r="D1035" s="225" t="s">
        <v>12987</v>
      </c>
      <c r="E1035" s="267">
        <v>31.7</v>
      </c>
    </row>
    <row r="1036" spans="2:5" ht="50.1" customHeight="1">
      <c r="B1036" s="20">
        <v>11717</v>
      </c>
      <c r="C1036" s="6" t="s">
        <v>14856</v>
      </c>
      <c r="D1036" s="225" t="s">
        <v>12987</v>
      </c>
      <c r="E1036" s="267">
        <v>34.44</v>
      </c>
    </row>
    <row r="1037" spans="2:5" ht="50.1" customHeight="1">
      <c r="B1037" s="20">
        <v>11714</v>
      </c>
      <c r="C1037" s="6" t="s">
        <v>14857</v>
      </c>
      <c r="D1037" s="225" t="s">
        <v>12987</v>
      </c>
      <c r="E1037" s="267">
        <v>42.85</v>
      </c>
    </row>
    <row r="1038" spans="2:5" ht="50.1" customHeight="1">
      <c r="B1038" s="20">
        <v>11715</v>
      </c>
      <c r="C1038" s="6" t="s">
        <v>14858</v>
      </c>
      <c r="D1038" s="225" t="s">
        <v>12987</v>
      </c>
      <c r="E1038" s="267">
        <v>49.31</v>
      </c>
    </row>
    <row r="1039" spans="2:5" ht="50.1" customHeight="1">
      <c r="B1039" s="20">
        <v>11880</v>
      </c>
      <c r="C1039" s="6" t="s">
        <v>14859</v>
      </c>
      <c r="D1039" s="225" t="s">
        <v>12987</v>
      </c>
      <c r="E1039" s="267">
        <v>88.64</v>
      </c>
    </row>
    <row r="1040" spans="2:5" ht="50.1" customHeight="1">
      <c r="B1040" s="20">
        <v>1106</v>
      </c>
      <c r="C1040" s="6" t="s">
        <v>14860</v>
      </c>
      <c r="D1040" s="225" t="s">
        <v>12989</v>
      </c>
      <c r="E1040" s="267">
        <v>0.65</v>
      </c>
    </row>
    <row r="1041" spans="2:5" ht="50.1" customHeight="1">
      <c r="B1041" s="20">
        <v>11161</v>
      </c>
      <c r="C1041" s="6" t="s">
        <v>14861</v>
      </c>
      <c r="D1041" s="225" t="s">
        <v>12989</v>
      </c>
      <c r="E1041" s="267">
        <v>1.08</v>
      </c>
    </row>
    <row r="1042" spans="2:5" ht="50.1" customHeight="1">
      <c r="B1042" s="20">
        <v>1107</v>
      </c>
      <c r="C1042" s="6" t="s">
        <v>14862</v>
      </c>
      <c r="D1042" s="225" t="s">
        <v>12989</v>
      </c>
      <c r="E1042" s="267">
        <v>0.55000000000000004</v>
      </c>
    </row>
    <row r="1043" spans="2:5" ht="50.1" customHeight="1">
      <c r="B1043" s="20">
        <v>4758</v>
      </c>
      <c r="C1043" s="6" t="s">
        <v>14863</v>
      </c>
      <c r="D1043" s="225" t="s">
        <v>12986</v>
      </c>
      <c r="E1043" s="267">
        <v>18.809999999999999</v>
      </c>
    </row>
    <row r="1044" spans="2:5" ht="50.1" customHeight="1">
      <c r="B1044" s="20">
        <v>41080</v>
      </c>
      <c r="C1044" s="6" t="s">
        <v>14864</v>
      </c>
      <c r="D1044" s="225" t="s">
        <v>12991</v>
      </c>
      <c r="E1044" s="78">
        <v>3340.6</v>
      </c>
    </row>
    <row r="1045" spans="2:5" ht="50.1" customHeight="1">
      <c r="B1045" s="20">
        <v>25963</v>
      </c>
      <c r="C1045" s="6" t="s">
        <v>14865</v>
      </c>
      <c r="D1045" s="225" t="s">
        <v>12989</v>
      </c>
      <c r="E1045" s="267">
        <v>0.11</v>
      </c>
    </row>
    <row r="1046" spans="2:5" ht="50.1" customHeight="1">
      <c r="B1046" s="20">
        <v>4759</v>
      </c>
      <c r="C1046" s="6" t="s">
        <v>14866</v>
      </c>
      <c r="D1046" s="225" t="s">
        <v>12986</v>
      </c>
      <c r="E1046" s="267">
        <v>10.81</v>
      </c>
    </row>
    <row r="1047" spans="2:5" ht="50.1" customHeight="1">
      <c r="B1047" s="20">
        <v>41068</v>
      </c>
      <c r="C1047" s="6" t="s">
        <v>14867</v>
      </c>
      <c r="D1047" s="225" t="s">
        <v>12991</v>
      </c>
      <c r="E1047" s="78">
        <v>1920.26</v>
      </c>
    </row>
    <row r="1048" spans="2:5" ht="50.1" customHeight="1">
      <c r="B1048" s="20">
        <v>1108</v>
      </c>
      <c r="C1048" s="6" t="s">
        <v>14868</v>
      </c>
      <c r="D1048" s="225" t="s">
        <v>12988</v>
      </c>
      <c r="E1048" s="267">
        <v>24.67</v>
      </c>
    </row>
    <row r="1049" spans="2:5" ht="50.1" customHeight="1">
      <c r="B1049" s="20">
        <v>1117</v>
      </c>
      <c r="C1049" s="6" t="s">
        <v>14869</v>
      </c>
      <c r="D1049" s="225" t="s">
        <v>12988</v>
      </c>
      <c r="E1049" s="267">
        <v>24.86</v>
      </c>
    </row>
    <row r="1050" spans="2:5" ht="50.1" customHeight="1">
      <c r="B1050" s="20">
        <v>1118</v>
      </c>
      <c r="C1050" s="6" t="s">
        <v>14870</v>
      </c>
      <c r="D1050" s="225" t="s">
        <v>12988</v>
      </c>
      <c r="E1050" s="267">
        <v>29.38</v>
      </c>
    </row>
    <row r="1051" spans="2:5" ht="50.1" customHeight="1">
      <c r="B1051" s="20">
        <v>1110</v>
      </c>
      <c r="C1051" s="6" t="s">
        <v>14871</v>
      </c>
      <c r="D1051" s="225" t="s">
        <v>12988</v>
      </c>
      <c r="E1051" s="267">
        <v>29.38</v>
      </c>
    </row>
    <row r="1052" spans="2:5" ht="50.1" customHeight="1">
      <c r="B1052" s="20">
        <v>12618</v>
      </c>
      <c r="C1052" s="6" t="s">
        <v>14872</v>
      </c>
      <c r="D1052" s="225" t="s">
        <v>12987</v>
      </c>
      <c r="E1052" s="267">
        <v>42.42</v>
      </c>
    </row>
    <row r="1053" spans="2:5" ht="50.1" customHeight="1">
      <c r="B1053" s="20">
        <v>40784</v>
      </c>
      <c r="C1053" s="6" t="s">
        <v>19483</v>
      </c>
      <c r="D1053" s="225" t="s">
        <v>12988</v>
      </c>
      <c r="E1053" s="267">
        <v>81.06</v>
      </c>
    </row>
    <row r="1054" spans="2:5" ht="50.1" customHeight="1">
      <c r="B1054" s="20">
        <v>40782</v>
      </c>
      <c r="C1054" s="6" t="s">
        <v>19484</v>
      </c>
      <c r="D1054" s="225" t="s">
        <v>12988</v>
      </c>
      <c r="E1054" s="267">
        <v>31.81</v>
      </c>
    </row>
    <row r="1055" spans="2:5" ht="50.1" customHeight="1">
      <c r="B1055" s="20">
        <v>40783</v>
      </c>
      <c r="C1055" s="6" t="s">
        <v>19485</v>
      </c>
      <c r="D1055" s="225" t="s">
        <v>12988</v>
      </c>
      <c r="E1055" s="267">
        <v>41.43</v>
      </c>
    </row>
    <row r="1056" spans="2:5" ht="50.1" customHeight="1">
      <c r="B1056" s="20">
        <v>1109</v>
      </c>
      <c r="C1056" s="6" t="s">
        <v>14873</v>
      </c>
      <c r="D1056" s="225" t="s">
        <v>12988</v>
      </c>
      <c r="E1056" s="267">
        <v>24.67</v>
      </c>
    </row>
    <row r="1057" spans="2:5" ht="50.1" customHeight="1">
      <c r="B1057" s="20">
        <v>1119</v>
      </c>
      <c r="C1057" s="6" t="s">
        <v>14874</v>
      </c>
      <c r="D1057" s="225" t="s">
        <v>12988</v>
      </c>
      <c r="E1057" s="267">
        <v>15.9</v>
      </c>
    </row>
    <row r="1058" spans="2:5" ht="50.1" customHeight="1">
      <c r="B1058" s="20">
        <v>13115</v>
      </c>
      <c r="C1058" s="6" t="s">
        <v>21429</v>
      </c>
      <c r="D1058" s="225" t="s">
        <v>12988</v>
      </c>
      <c r="E1058" s="267">
        <v>14.06</v>
      </c>
    </row>
    <row r="1059" spans="2:5" ht="50.1" customHeight="1">
      <c r="B1059" s="20">
        <v>10541</v>
      </c>
      <c r="C1059" s="6" t="s">
        <v>21430</v>
      </c>
      <c r="D1059" s="225" t="s">
        <v>12988</v>
      </c>
      <c r="E1059" s="267">
        <v>17.190000000000001</v>
      </c>
    </row>
    <row r="1060" spans="2:5" ht="50.1" customHeight="1">
      <c r="B1060" s="20">
        <v>10542</v>
      </c>
      <c r="C1060" s="6" t="s">
        <v>21431</v>
      </c>
      <c r="D1060" s="225" t="s">
        <v>12988</v>
      </c>
      <c r="E1060" s="267">
        <v>22.47</v>
      </c>
    </row>
    <row r="1061" spans="2:5" ht="50.1" customHeight="1">
      <c r="B1061" s="20">
        <v>10543</v>
      </c>
      <c r="C1061" s="6" t="s">
        <v>21432</v>
      </c>
      <c r="D1061" s="225" t="s">
        <v>12988</v>
      </c>
      <c r="E1061" s="267">
        <v>36.47</v>
      </c>
    </row>
    <row r="1062" spans="2:5" ht="50.1" customHeight="1">
      <c r="B1062" s="20">
        <v>10544</v>
      </c>
      <c r="C1062" s="6" t="s">
        <v>21433</v>
      </c>
      <c r="D1062" s="225" t="s">
        <v>12988</v>
      </c>
      <c r="E1062" s="267">
        <v>47.17</v>
      </c>
    </row>
    <row r="1063" spans="2:5" ht="50.1" customHeight="1">
      <c r="B1063" s="20">
        <v>10545</v>
      </c>
      <c r="C1063" s="6" t="s">
        <v>21434</v>
      </c>
      <c r="D1063" s="225" t="s">
        <v>12988</v>
      </c>
      <c r="E1063" s="267">
        <v>88.15</v>
      </c>
    </row>
    <row r="1064" spans="2:5" ht="50.1" customHeight="1">
      <c r="B1064" s="20">
        <v>38365</v>
      </c>
      <c r="C1064" s="6" t="s">
        <v>14875</v>
      </c>
      <c r="D1064" s="225" t="s">
        <v>12985</v>
      </c>
      <c r="E1064" s="267">
        <v>1.37</v>
      </c>
    </row>
    <row r="1065" spans="2:5" ht="50.1" customHeight="1">
      <c r="B1065" s="20">
        <v>37745</v>
      </c>
      <c r="C1065" s="6" t="s">
        <v>14876</v>
      </c>
      <c r="D1065" s="225" t="s">
        <v>12987</v>
      </c>
      <c r="E1065" s="78">
        <v>264500</v>
      </c>
    </row>
    <row r="1066" spans="2:5" ht="50.1" customHeight="1">
      <c r="B1066" s="20">
        <v>37754</v>
      </c>
      <c r="C1066" s="6" t="s">
        <v>14877</v>
      </c>
      <c r="D1066" s="225" t="s">
        <v>12987</v>
      </c>
      <c r="E1066" s="78">
        <v>276218.34999999998</v>
      </c>
    </row>
    <row r="1067" spans="2:5" ht="50.1" customHeight="1">
      <c r="B1067" s="20">
        <v>37748</v>
      </c>
      <c r="C1067" s="6" t="s">
        <v>14878</v>
      </c>
      <c r="D1067" s="225" t="s">
        <v>12987</v>
      </c>
      <c r="E1067" s="78">
        <v>281198.65000000002</v>
      </c>
    </row>
    <row r="1068" spans="2:5" ht="50.1" customHeight="1">
      <c r="B1068" s="20">
        <v>37761</v>
      </c>
      <c r="C1068" s="6" t="s">
        <v>14879</v>
      </c>
      <c r="D1068" s="225" t="s">
        <v>12987</v>
      </c>
      <c r="E1068" s="78">
        <v>232693.02</v>
      </c>
    </row>
    <row r="1069" spans="2:5" ht="50.1" customHeight="1">
      <c r="B1069" s="20">
        <v>37757</v>
      </c>
      <c r="C1069" s="6" t="s">
        <v>14880</v>
      </c>
      <c r="D1069" s="225" t="s">
        <v>12987</v>
      </c>
      <c r="E1069" s="78">
        <v>323928.78000000003</v>
      </c>
    </row>
    <row r="1070" spans="2:5" ht="50.1" customHeight="1">
      <c r="B1070" s="20">
        <v>37759</v>
      </c>
      <c r="C1070" s="6" t="s">
        <v>14881</v>
      </c>
      <c r="D1070" s="225" t="s">
        <v>12987</v>
      </c>
      <c r="E1070" s="78">
        <v>325184.34000000003</v>
      </c>
    </row>
    <row r="1071" spans="2:5" ht="50.1" customHeight="1">
      <c r="B1071" s="20">
        <v>37766</v>
      </c>
      <c r="C1071" s="6" t="s">
        <v>14882</v>
      </c>
      <c r="D1071" s="225" t="s">
        <v>12987</v>
      </c>
      <c r="E1071" s="78">
        <v>325184.31</v>
      </c>
    </row>
    <row r="1072" spans="2:5" ht="50.1" customHeight="1">
      <c r="B1072" s="20">
        <v>37752</v>
      </c>
      <c r="C1072" s="6" t="s">
        <v>14883</v>
      </c>
      <c r="D1072" s="225" t="s">
        <v>12987</v>
      </c>
      <c r="E1072" s="78">
        <v>294884.01</v>
      </c>
    </row>
    <row r="1073" spans="2:5" ht="50.1" customHeight="1">
      <c r="B1073" s="20">
        <v>37760</v>
      </c>
      <c r="C1073" s="6" t="s">
        <v>14884</v>
      </c>
      <c r="D1073" s="225" t="s">
        <v>12987</v>
      </c>
      <c r="E1073" s="78">
        <v>310536.38</v>
      </c>
    </row>
    <row r="1074" spans="2:5" ht="50.1" customHeight="1">
      <c r="B1074" s="20">
        <v>37765</v>
      </c>
      <c r="C1074" s="6" t="s">
        <v>14885</v>
      </c>
      <c r="D1074" s="225" t="s">
        <v>12987</v>
      </c>
      <c r="E1074" s="78">
        <v>216789.56</v>
      </c>
    </row>
    <row r="1075" spans="2:5" ht="50.1" customHeight="1">
      <c r="B1075" s="20">
        <v>37746</v>
      </c>
      <c r="C1075" s="6" t="s">
        <v>14886</v>
      </c>
      <c r="D1075" s="225" t="s">
        <v>12987</v>
      </c>
      <c r="E1075" s="78">
        <v>237673.32</v>
      </c>
    </row>
    <row r="1076" spans="2:5" ht="50.1" customHeight="1">
      <c r="B1076" s="20">
        <v>37750</v>
      </c>
      <c r="C1076" s="6" t="s">
        <v>14887</v>
      </c>
      <c r="D1076" s="225" t="s">
        <v>12987</v>
      </c>
      <c r="E1076" s="78">
        <v>236836.31</v>
      </c>
    </row>
    <row r="1077" spans="2:5" ht="50.1" customHeight="1">
      <c r="B1077" s="20">
        <v>37753</v>
      </c>
      <c r="C1077" s="6" t="s">
        <v>14888</v>
      </c>
      <c r="D1077" s="225" t="s">
        <v>12987</v>
      </c>
      <c r="E1077" s="78">
        <v>235999.27</v>
      </c>
    </row>
    <row r="1078" spans="2:5" ht="50.1" customHeight="1">
      <c r="B1078" s="20">
        <v>37756</v>
      </c>
      <c r="C1078" s="6" t="s">
        <v>14889</v>
      </c>
      <c r="D1078" s="225" t="s">
        <v>12987</v>
      </c>
      <c r="E1078" s="78">
        <v>232693.02</v>
      </c>
    </row>
    <row r="1079" spans="2:5" ht="50.1" customHeight="1">
      <c r="B1079" s="20">
        <v>37755</v>
      </c>
      <c r="C1079" s="6" t="s">
        <v>14890</v>
      </c>
      <c r="D1079" s="225" t="s">
        <v>12987</v>
      </c>
      <c r="E1079" s="78">
        <v>338158.22</v>
      </c>
    </row>
    <row r="1080" spans="2:5" ht="50.1" customHeight="1">
      <c r="B1080" s="20">
        <v>37758</v>
      </c>
      <c r="C1080" s="6" t="s">
        <v>14891</v>
      </c>
      <c r="D1080" s="225" t="s">
        <v>12987</v>
      </c>
      <c r="E1080" s="78">
        <v>381683.55</v>
      </c>
    </row>
    <row r="1081" spans="2:5" ht="50.1" customHeight="1">
      <c r="B1081" s="20">
        <v>37747</v>
      </c>
      <c r="C1081" s="6" t="s">
        <v>14892</v>
      </c>
      <c r="D1081" s="225" t="s">
        <v>12987</v>
      </c>
      <c r="E1081" s="78">
        <v>343431.48</v>
      </c>
    </row>
    <row r="1082" spans="2:5" ht="50.1" customHeight="1">
      <c r="B1082" s="20">
        <v>37767</v>
      </c>
      <c r="C1082" s="6" t="s">
        <v>14893</v>
      </c>
      <c r="D1082" s="225" t="s">
        <v>12987</v>
      </c>
      <c r="E1082" s="78">
        <v>362431.97</v>
      </c>
    </row>
    <row r="1083" spans="2:5" ht="50.1" customHeight="1">
      <c r="B1083" s="20">
        <v>37751</v>
      </c>
      <c r="C1083" s="6" t="s">
        <v>14894</v>
      </c>
      <c r="D1083" s="225" t="s">
        <v>12987</v>
      </c>
      <c r="E1083" s="78">
        <v>362431.97</v>
      </c>
    </row>
    <row r="1084" spans="2:5" ht="50.1" customHeight="1">
      <c r="B1084" s="20">
        <v>37749</v>
      </c>
      <c r="C1084" s="6" t="s">
        <v>14895</v>
      </c>
      <c r="D1084" s="225" t="s">
        <v>12987</v>
      </c>
      <c r="E1084" s="78">
        <v>358246.84</v>
      </c>
    </row>
    <row r="1085" spans="2:5" ht="50.1" customHeight="1">
      <c r="B1085" s="20">
        <v>1159</v>
      </c>
      <c r="C1085" s="6" t="s">
        <v>14896</v>
      </c>
      <c r="D1085" s="225" t="s">
        <v>12987</v>
      </c>
      <c r="E1085" s="78">
        <v>166158</v>
      </c>
    </row>
    <row r="1086" spans="2:5" ht="50.1" customHeight="1">
      <c r="B1086" s="20">
        <v>12114</v>
      </c>
      <c r="C1086" s="6" t="s">
        <v>14897</v>
      </c>
      <c r="D1086" s="225" t="s">
        <v>12987</v>
      </c>
      <c r="E1086" s="267">
        <v>109.71</v>
      </c>
    </row>
    <row r="1087" spans="2:5" ht="50.1" customHeight="1">
      <c r="B1087" s="20">
        <v>38106</v>
      </c>
      <c r="C1087" s="6" t="s">
        <v>14898</v>
      </c>
      <c r="D1087" s="225" t="s">
        <v>12987</v>
      </c>
      <c r="E1087" s="267">
        <v>14.91</v>
      </c>
    </row>
    <row r="1088" spans="2:5" ht="50.1" customHeight="1">
      <c r="B1088" s="20">
        <v>38085</v>
      </c>
      <c r="C1088" s="6" t="s">
        <v>14899</v>
      </c>
      <c r="D1088" s="225" t="s">
        <v>12987</v>
      </c>
      <c r="E1088" s="267">
        <v>17.61</v>
      </c>
    </row>
    <row r="1089" spans="2:5" ht="50.1" customHeight="1">
      <c r="B1089" s="20">
        <v>38599</v>
      </c>
      <c r="C1089" s="6" t="s">
        <v>21435</v>
      </c>
      <c r="D1089" s="225" t="s">
        <v>12987</v>
      </c>
      <c r="E1089" s="267">
        <v>3.46</v>
      </c>
    </row>
    <row r="1090" spans="2:5" ht="50.1" customHeight="1">
      <c r="B1090" s="20">
        <v>38596</v>
      </c>
      <c r="C1090" s="6" t="s">
        <v>21436</v>
      </c>
      <c r="D1090" s="225" t="s">
        <v>12987</v>
      </c>
      <c r="E1090" s="267">
        <v>2.87</v>
      </c>
    </row>
    <row r="1091" spans="2:5" ht="50.1" customHeight="1">
      <c r="B1091" s="20">
        <v>38600</v>
      </c>
      <c r="C1091" s="6" t="s">
        <v>21437</v>
      </c>
      <c r="D1091" s="225" t="s">
        <v>12987</v>
      </c>
      <c r="E1091" s="267">
        <v>3.67</v>
      </c>
    </row>
    <row r="1092" spans="2:5" ht="50.1" customHeight="1">
      <c r="B1092" s="20">
        <v>38597</v>
      </c>
      <c r="C1092" s="6" t="s">
        <v>21438</v>
      </c>
      <c r="D1092" s="225" t="s">
        <v>12987</v>
      </c>
      <c r="E1092" s="267">
        <v>2.89</v>
      </c>
    </row>
    <row r="1093" spans="2:5" ht="50.1" customHeight="1">
      <c r="B1093" s="20">
        <v>659</v>
      </c>
      <c r="C1093" s="6" t="s">
        <v>21439</v>
      </c>
      <c r="D1093" s="225" t="s">
        <v>12987</v>
      </c>
      <c r="E1093" s="267">
        <v>1.66</v>
      </c>
    </row>
    <row r="1094" spans="2:5" ht="50.1" customHeight="1">
      <c r="B1094" s="20">
        <v>660</v>
      </c>
      <c r="C1094" s="6" t="s">
        <v>21440</v>
      </c>
      <c r="D1094" s="225" t="s">
        <v>12987</v>
      </c>
      <c r="E1094" s="267">
        <v>1.99</v>
      </c>
    </row>
    <row r="1095" spans="2:5" ht="50.1" customHeight="1">
      <c r="B1095" s="20">
        <v>658</v>
      </c>
      <c r="C1095" s="6" t="s">
        <v>21441</v>
      </c>
      <c r="D1095" s="225" t="s">
        <v>12987</v>
      </c>
      <c r="E1095" s="267">
        <v>1.1200000000000001</v>
      </c>
    </row>
    <row r="1096" spans="2:5" ht="50.1" customHeight="1">
      <c r="B1096" s="20">
        <v>38548</v>
      </c>
      <c r="C1096" s="6" t="s">
        <v>14900</v>
      </c>
      <c r="D1096" s="225" t="s">
        <v>12987</v>
      </c>
      <c r="E1096" s="267">
        <v>1.56</v>
      </c>
    </row>
    <row r="1097" spans="2:5" ht="50.1" customHeight="1">
      <c r="B1097" s="20">
        <v>34649</v>
      </c>
      <c r="C1097" s="6" t="s">
        <v>14901</v>
      </c>
      <c r="D1097" s="225" t="s">
        <v>12987</v>
      </c>
      <c r="E1097" s="267">
        <v>2.11</v>
      </c>
    </row>
    <row r="1098" spans="2:5" ht="50.1" customHeight="1">
      <c r="B1098" s="20">
        <v>34655</v>
      </c>
      <c r="C1098" s="6" t="s">
        <v>14902</v>
      </c>
      <c r="D1098" s="225" t="s">
        <v>12987</v>
      </c>
      <c r="E1098" s="267">
        <v>2.8</v>
      </c>
    </row>
    <row r="1099" spans="2:5" ht="50.1" customHeight="1">
      <c r="B1099" s="20">
        <v>40607</v>
      </c>
      <c r="C1099" s="6" t="s">
        <v>14903</v>
      </c>
      <c r="D1099" s="225" t="s">
        <v>12987</v>
      </c>
      <c r="E1099" s="267">
        <v>7.08</v>
      </c>
    </row>
    <row r="1100" spans="2:5" ht="50.1" customHeight="1">
      <c r="B1100" s="20">
        <v>569</v>
      </c>
      <c r="C1100" s="6" t="s">
        <v>21442</v>
      </c>
      <c r="D1100" s="225" t="s">
        <v>12989</v>
      </c>
      <c r="E1100" s="267">
        <v>6.58</v>
      </c>
    </row>
    <row r="1101" spans="2:5" ht="50.1" customHeight="1">
      <c r="B1101" s="20">
        <v>567</v>
      </c>
      <c r="C1101" s="6" t="s">
        <v>21443</v>
      </c>
      <c r="D1101" s="225" t="s">
        <v>12988</v>
      </c>
      <c r="E1101" s="267">
        <v>9.6199999999999992</v>
      </c>
    </row>
    <row r="1102" spans="2:5" ht="50.1" customHeight="1">
      <c r="B1102" s="20">
        <v>574</v>
      </c>
      <c r="C1102" s="6" t="s">
        <v>21444</v>
      </c>
      <c r="D1102" s="225" t="s">
        <v>12988</v>
      </c>
      <c r="E1102" s="267">
        <v>25.3</v>
      </c>
    </row>
    <row r="1103" spans="2:5" ht="50.1" customHeight="1">
      <c r="B1103" s="20">
        <v>568</v>
      </c>
      <c r="C1103" s="6" t="s">
        <v>21445</v>
      </c>
      <c r="D1103" s="225" t="s">
        <v>12988</v>
      </c>
      <c r="E1103" s="267">
        <v>53.32</v>
      </c>
    </row>
    <row r="1104" spans="2:5" ht="50.1" customHeight="1">
      <c r="B1104" s="20">
        <v>585</v>
      </c>
      <c r="C1104" s="6" t="s">
        <v>14904</v>
      </c>
      <c r="D1104" s="225" t="s">
        <v>12989</v>
      </c>
      <c r="E1104" s="267">
        <v>41.99</v>
      </c>
    </row>
    <row r="1105" spans="2:5" ht="50.1" customHeight="1">
      <c r="B1105" s="20">
        <v>4777</v>
      </c>
      <c r="C1105" s="6" t="s">
        <v>14905</v>
      </c>
      <c r="D1105" s="225" t="s">
        <v>12989</v>
      </c>
      <c r="E1105" s="267">
        <v>7.62</v>
      </c>
    </row>
    <row r="1106" spans="2:5" ht="50.1" customHeight="1">
      <c r="B1106" s="20">
        <v>587</v>
      </c>
      <c r="C1106" s="6" t="s">
        <v>14906</v>
      </c>
      <c r="D1106" s="225" t="s">
        <v>12989</v>
      </c>
      <c r="E1106" s="267">
        <v>45</v>
      </c>
    </row>
    <row r="1107" spans="2:5" ht="50.1" customHeight="1">
      <c r="B1107" s="20">
        <v>590</v>
      </c>
      <c r="C1107" s="6" t="s">
        <v>14907</v>
      </c>
      <c r="D1107" s="225" t="s">
        <v>12989</v>
      </c>
      <c r="E1107" s="267">
        <v>43.49</v>
      </c>
    </row>
    <row r="1108" spans="2:5" ht="50.1" customHeight="1">
      <c r="B1108" s="20">
        <v>592</v>
      </c>
      <c r="C1108" s="6" t="s">
        <v>14908</v>
      </c>
      <c r="D1108" s="225" t="s">
        <v>12989</v>
      </c>
      <c r="E1108" s="267">
        <v>45</v>
      </c>
    </row>
    <row r="1109" spans="2:5" ht="50.1" customHeight="1">
      <c r="B1109" s="20">
        <v>586</v>
      </c>
      <c r="C1109" s="6" t="s">
        <v>14909</v>
      </c>
      <c r="D1109" s="225" t="s">
        <v>12988</v>
      </c>
      <c r="E1109" s="267">
        <v>26.46</v>
      </c>
    </row>
    <row r="1110" spans="2:5" ht="50.1" customHeight="1">
      <c r="B1110" s="20">
        <v>591</v>
      </c>
      <c r="C1110" s="6" t="s">
        <v>14910</v>
      </c>
      <c r="D1110" s="225" t="s">
        <v>12989</v>
      </c>
      <c r="E1110" s="267">
        <v>41.99</v>
      </c>
    </row>
    <row r="1111" spans="2:5" ht="50.1" customHeight="1">
      <c r="B1111" s="20">
        <v>588</v>
      </c>
      <c r="C1111" s="6" t="s">
        <v>14911</v>
      </c>
      <c r="D1111" s="225" t="s">
        <v>12988</v>
      </c>
      <c r="E1111" s="267">
        <v>41.85</v>
      </c>
    </row>
    <row r="1112" spans="2:5" ht="50.1" customHeight="1">
      <c r="B1112" s="20">
        <v>589</v>
      </c>
      <c r="C1112" s="6" t="s">
        <v>14912</v>
      </c>
      <c r="D1112" s="225" t="s">
        <v>12988</v>
      </c>
      <c r="E1112" s="267">
        <v>70.739999999999995</v>
      </c>
    </row>
    <row r="1113" spans="2:5" ht="50.1" customHeight="1">
      <c r="B1113" s="20">
        <v>584</v>
      </c>
      <c r="C1113" s="6" t="s">
        <v>14913</v>
      </c>
      <c r="D1113" s="225" t="s">
        <v>12988</v>
      </c>
      <c r="E1113" s="267">
        <v>44.69</v>
      </c>
    </row>
    <row r="1114" spans="2:5" ht="50.1" customHeight="1">
      <c r="B1114" s="20">
        <v>1165</v>
      </c>
      <c r="C1114" s="6" t="s">
        <v>14914</v>
      </c>
      <c r="D1114" s="225" t="s">
        <v>12987</v>
      </c>
      <c r="E1114" s="267">
        <v>14.17</v>
      </c>
    </row>
    <row r="1115" spans="2:5" ht="50.1" customHeight="1">
      <c r="B1115" s="20">
        <v>1164</v>
      </c>
      <c r="C1115" s="6" t="s">
        <v>14915</v>
      </c>
      <c r="D1115" s="225" t="s">
        <v>12987</v>
      </c>
      <c r="E1115" s="267">
        <v>11.47</v>
      </c>
    </row>
    <row r="1116" spans="2:5" ht="50.1" customHeight="1">
      <c r="B1116" s="20">
        <v>1162</v>
      </c>
      <c r="C1116" s="6" t="s">
        <v>14916</v>
      </c>
      <c r="D1116" s="225" t="s">
        <v>12987</v>
      </c>
      <c r="E1116" s="267">
        <v>3.99</v>
      </c>
    </row>
    <row r="1117" spans="2:5" ht="50.1" customHeight="1">
      <c r="B1117" s="20">
        <v>12395</v>
      </c>
      <c r="C1117" s="6" t="s">
        <v>14917</v>
      </c>
      <c r="D1117" s="225" t="s">
        <v>12987</v>
      </c>
      <c r="E1117" s="267">
        <v>3.87</v>
      </c>
    </row>
    <row r="1118" spans="2:5" ht="50.1" customHeight="1">
      <c r="B1118" s="20">
        <v>1170</v>
      </c>
      <c r="C1118" s="6" t="s">
        <v>14918</v>
      </c>
      <c r="D1118" s="225" t="s">
        <v>12987</v>
      </c>
      <c r="E1118" s="267">
        <v>7.52</v>
      </c>
    </row>
    <row r="1119" spans="2:5" ht="50.1" customHeight="1">
      <c r="B1119" s="20">
        <v>1169</v>
      </c>
      <c r="C1119" s="6" t="s">
        <v>14919</v>
      </c>
      <c r="D1119" s="225" t="s">
        <v>12987</v>
      </c>
      <c r="E1119" s="267">
        <v>36.92</v>
      </c>
    </row>
    <row r="1120" spans="2:5" ht="50.1" customHeight="1">
      <c r="B1120" s="20">
        <v>1166</v>
      </c>
      <c r="C1120" s="6" t="s">
        <v>14920</v>
      </c>
      <c r="D1120" s="225" t="s">
        <v>12987</v>
      </c>
      <c r="E1120" s="267">
        <v>20.47</v>
      </c>
    </row>
    <row r="1121" spans="2:5" ht="50.1" customHeight="1">
      <c r="B1121" s="20">
        <v>1163</v>
      </c>
      <c r="C1121" s="6" t="s">
        <v>14921</v>
      </c>
      <c r="D1121" s="225" t="s">
        <v>12987</v>
      </c>
      <c r="E1121" s="267">
        <v>5.16</v>
      </c>
    </row>
    <row r="1122" spans="2:5" ht="50.1" customHeight="1">
      <c r="B1122" s="20">
        <v>12396</v>
      </c>
      <c r="C1122" s="6" t="s">
        <v>14922</v>
      </c>
      <c r="D1122" s="225" t="s">
        <v>12987</v>
      </c>
      <c r="E1122" s="267">
        <v>3.87</v>
      </c>
    </row>
    <row r="1123" spans="2:5" ht="50.1" customHeight="1">
      <c r="B1123" s="20">
        <v>1168</v>
      </c>
      <c r="C1123" s="6" t="s">
        <v>14923</v>
      </c>
      <c r="D1123" s="225" t="s">
        <v>12987</v>
      </c>
      <c r="E1123" s="267">
        <v>52.63</v>
      </c>
    </row>
    <row r="1124" spans="2:5" ht="50.1" customHeight="1">
      <c r="B1124" s="20">
        <v>1167</v>
      </c>
      <c r="C1124" s="6" t="s">
        <v>14924</v>
      </c>
      <c r="D1124" s="225" t="s">
        <v>12987</v>
      </c>
      <c r="E1124" s="267">
        <v>88.03</v>
      </c>
    </row>
    <row r="1125" spans="2:5" ht="50.1" customHeight="1">
      <c r="B1125" s="20">
        <v>36331</v>
      </c>
      <c r="C1125" s="6" t="s">
        <v>14925</v>
      </c>
      <c r="D1125" s="225" t="s">
        <v>12987</v>
      </c>
      <c r="E1125" s="267">
        <v>0.99</v>
      </c>
    </row>
    <row r="1126" spans="2:5" ht="50.1" customHeight="1">
      <c r="B1126" s="20">
        <v>36346</v>
      </c>
      <c r="C1126" s="6" t="s">
        <v>14926</v>
      </c>
      <c r="D1126" s="225" t="s">
        <v>12987</v>
      </c>
      <c r="E1126" s="267">
        <v>1.71</v>
      </c>
    </row>
    <row r="1127" spans="2:5" ht="50.1" customHeight="1">
      <c r="B1127" s="20">
        <v>1210</v>
      </c>
      <c r="C1127" s="6" t="s">
        <v>14927</v>
      </c>
      <c r="D1127" s="225" t="s">
        <v>12987</v>
      </c>
      <c r="E1127" s="267">
        <v>13.28</v>
      </c>
    </row>
    <row r="1128" spans="2:5" ht="50.1" customHeight="1">
      <c r="B1128" s="20">
        <v>1203</v>
      </c>
      <c r="C1128" s="6" t="s">
        <v>14928</v>
      </c>
      <c r="D1128" s="225" t="s">
        <v>12987</v>
      </c>
      <c r="E1128" s="267">
        <v>12.87</v>
      </c>
    </row>
    <row r="1129" spans="2:5" ht="50.1" customHeight="1">
      <c r="B1129" s="20">
        <v>1197</v>
      </c>
      <c r="C1129" s="6" t="s">
        <v>14929</v>
      </c>
      <c r="D1129" s="225" t="s">
        <v>12987</v>
      </c>
      <c r="E1129" s="267">
        <v>1.64</v>
      </c>
    </row>
    <row r="1130" spans="2:5" ht="50.1" customHeight="1">
      <c r="B1130" s="20">
        <v>1202</v>
      </c>
      <c r="C1130" s="6" t="s">
        <v>14930</v>
      </c>
      <c r="D1130" s="225" t="s">
        <v>12987</v>
      </c>
      <c r="E1130" s="267">
        <v>4.42</v>
      </c>
    </row>
    <row r="1131" spans="2:5" ht="50.1" customHeight="1">
      <c r="B1131" s="20">
        <v>1188</v>
      </c>
      <c r="C1131" s="6" t="s">
        <v>14931</v>
      </c>
      <c r="D1131" s="225" t="s">
        <v>12987</v>
      </c>
      <c r="E1131" s="267">
        <v>26.16</v>
      </c>
    </row>
    <row r="1132" spans="2:5" ht="50.1" customHeight="1">
      <c r="B1132" s="20">
        <v>1211</v>
      </c>
      <c r="C1132" s="6" t="s">
        <v>14932</v>
      </c>
      <c r="D1132" s="225" t="s">
        <v>12987</v>
      </c>
      <c r="E1132" s="267">
        <v>13.5</v>
      </c>
    </row>
    <row r="1133" spans="2:5" ht="50.1" customHeight="1">
      <c r="B1133" s="20">
        <v>1198</v>
      </c>
      <c r="C1133" s="6" t="s">
        <v>14933</v>
      </c>
      <c r="D1133" s="225" t="s">
        <v>12987</v>
      </c>
      <c r="E1133" s="267">
        <v>2.4300000000000002</v>
      </c>
    </row>
    <row r="1134" spans="2:5" ht="50.1" customHeight="1">
      <c r="B1134" s="20">
        <v>1199</v>
      </c>
      <c r="C1134" s="6" t="s">
        <v>14934</v>
      </c>
      <c r="D1134" s="225" t="s">
        <v>12987</v>
      </c>
      <c r="E1134" s="267">
        <v>34.17</v>
      </c>
    </row>
    <row r="1135" spans="2:5" ht="50.1" customHeight="1">
      <c r="B1135" s="20">
        <v>20088</v>
      </c>
      <c r="C1135" s="6" t="s">
        <v>21446</v>
      </c>
      <c r="D1135" s="225" t="s">
        <v>12987</v>
      </c>
      <c r="E1135" s="267">
        <v>15.28</v>
      </c>
    </row>
    <row r="1136" spans="2:5" ht="50.1" customHeight="1">
      <c r="B1136" s="20">
        <v>20089</v>
      </c>
      <c r="C1136" s="6" t="s">
        <v>21447</v>
      </c>
      <c r="D1136" s="225" t="s">
        <v>12987</v>
      </c>
      <c r="E1136" s="267">
        <v>72.84</v>
      </c>
    </row>
    <row r="1137" spans="2:5" ht="50.1" customHeight="1">
      <c r="B1137" s="20">
        <v>20087</v>
      </c>
      <c r="C1137" s="6" t="s">
        <v>21448</v>
      </c>
      <c r="D1137" s="225" t="s">
        <v>12987</v>
      </c>
      <c r="E1137" s="267">
        <v>11</v>
      </c>
    </row>
    <row r="1138" spans="2:5" ht="50.1" customHeight="1">
      <c r="B1138" s="20">
        <v>1200</v>
      </c>
      <c r="C1138" s="6" t="s">
        <v>14935</v>
      </c>
      <c r="D1138" s="225" t="s">
        <v>12987</v>
      </c>
      <c r="E1138" s="267">
        <v>8.94</v>
      </c>
    </row>
    <row r="1139" spans="2:5" ht="50.1" customHeight="1">
      <c r="B1139" s="20">
        <v>12909</v>
      </c>
      <c r="C1139" s="6" t="s">
        <v>14936</v>
      </c>
      <c r="D1139" s="225" t="s">
        <v>12987</v>
      </c>
      <c r="E1139" s="267">
        <v>4.05</v>
      </c>
    </row>
    <row r="1140" spans="2:5" ht="50.1" customHeight="1">
      <c r="B1140" s="20">
        <v>12910</v>
      </c>
      <c r="C1140" s="6" t="s">
        <v>14937</v>
      </c>
      <c r="D1140" s="225" t="s">
        <v>12987</v>
      </c>
      <c r="E1140" s="267">
        <v>6.76</v>
      </c>
    </row>
    <row r="1141" spans="2:5" ht="50.1" customHeight="1">
      <c r="B1141" s="20">
        <v>1184</v>
      </c>
      <c r="C1141" s="6" t="s">
        <v>14938</v>
      </c>
      <c r="D1141" s="225" t="s">
        <v>12987</v>
      </c>
      <c r="E1141" s="267">
        <v>84</v>
      </c>
    </row>
    <row r="1142" spans="2:5" ht="50.1" customHeight="1">
      <c r="B1142" s="20">
        <v>1191</v>
      </c>
      <c r="C1142" s="6" t="s">
        <v>14939</v>
      </c>
      <c r="D1142" s="225" t="s">
        <v>12987</v>
      </c>
      <c r="E1142" s="267">
        <v>1.19</v>
      </c>
    </row>
    <row r="1143" spans="2:5" ht="50.1" customHeight="1">
      <c r="B1143" s="20">
        <v>1185</v>
      </c>
      <c r="C1143" s="6" t="s">
        <v>14940</v>
      </c>
      <c r="D1143" s="225" t="s">
        <v>12987</v>
      </c>
      <c r="E1143" s="267">
        <v>1.36</v>
      </c>
    </row>
    <row r="1144" spans="2:5" ht="50.1" customHeight="1">
      <c r="B1144" s="20">
        <v>1189</v>
      </c>
      <c r="C1144" s="6" t="s">
        <v>14941</v>
      </c>
      <c r="D1144" s="225" t="s">
        <v>12987</v>
      </c>
      <c r="E1144" s="267">
        <v>2.36</v>
      </c>
    </row>
    <row r="1145" spans="2:5" ht="50.1" customHeight="1">
      <c r="B1145" s="20">
        <v>1193</v>
      </c>
      <c r="C1145" s="6" t="s">
        <v>14942</v>
      </c>
      <c r="D1145" s="225" t="s">
        <v>12987</v>
      </c>
      <c r="E1145" s="267">
        <v>4.55</v>
      </c>
    </row>
    <row r="1146" spans="2:5" ht="50.1" customHeight="1">
      <c r="B1146" s="20">
        <v>1194</v>
      </c>
      <c r="C1146" s="6" t="s">
        <v>14943</v>
      </c>
      <c r="D1146" s="225" t="s">
        <v>12987</v>
      </c>
      <c r="E1146" s="267">
        <v>8.61</v>
      </c>
    </row>
    <row r="1147" spans="2:5" ht="50.1" customHeight="1">
      <c r="B1147" s="20">
        <v>1195</v>
      </c>
      <c r="C1147" s="6" t="s">
        <v>14944</v>
      </c>
      <c r="D1147" s="225" t="s">
        <v>12987</v>
      </c>
      <c r="E1147" s="267">
        <v>12.95</v>
      </c>
    </row>
    <row r="1148" spans="2:5" ht="50.1" customHeight="1">
      <c r="B1148" s="20">
        <v>1204</v>
      </c>
      <c r="C1148" s="6" t="s">
        <v>14945</v>
      </c>
      <c r="D1148" s="225" t="s">
        <v>12987</v>
      </c>
      <c r="E1148" s="267">
        <v>23.56</v>
      </c>
    </row>
    <row r="1149" spans="2:5" ht="50.1" customHeight="1">
      <c r="B1149" s="20">
        <v>1205</v>
      </c>
      <c r="C1149" s="6" t="s">
        <v>14946</v>
      </c>
      <c r="D1149" s="225" t="s">
        <v>12987</v>
      </c>
      <c r="E1149" s="267">
        <v>55.89</v>
      </c>
    </row>
    <row r="1150" spans="2:5" ht="50.1" customHeight="1">
      <c r="B1150" s="20">
        <v>1207</v>
      </c>
      <c r="C1150" s="6" t="s">
        <v>14947</v>
      </c>
      <c r="D1150" s="225" t="s">
        <v>12987</v>
      </c>
      <c r="E1150" s="267">
        <v>29.06</v>
      </c>
    </row>
    <row r="1151" spans="2:5" ht="50.1" customHeight="1">
      <c r="B1151" s="20">
        <v>1206</v>
      </c>
      <c r="C1151" s="6" t="s">
        <v>14948</v>
      </c>
      <c r="D1151" s="225" t="s">
        <v>12987</v>
      </c>
      <c r="E1151" s="267">
        <v>7.28</v>
      </c>
    </row>
    <row r="1152" spans="2:5" ht="50.1" customHeight="1">
      <c r="B1152" s="20">
        <v>1183</v>
      </c>
      <c r="C1152" s="6" t="s">
        <v>14949</v>
      </c>
      <c r="D1152" s="225" t="s">
        <v>12987</v>
      </c>
      <c r="E1152" s="267">
        <v>18.98</v>
      </c>
    </row>
    <row r="1153" spans="2:5" ht="50.1" customHeight="1">
      <c r="B1153" s="20">
        <v>42685</v>
      </c>
      <c r="C1153" s="6" t="s">
        <v>14950</v>
      </c>
      <c r="D1153" s="225" t="s">
        <v>12987</v>
      </c>
      <c r="E1153" s="267">
        <v>68.69</v>
      </c>
    </row>
    <row r="1154" spans="2:5" ht="50.1" customHeight="1">
      <c r="B1154" s="20">
        <v>42686</v>
      </c>
      <c r="C1154" s="6" t="s">
        <v>14951</v>
      </c>
      <c r="D1154" s="225" t="s">
        <v>12987</v>
      </c>
      <c r="E1154" s="267">
        <v>106.94</v>
      </c>
    </row>
    <row r="1155" spans="2:5" ht="50.1" customHeight="1">
      <c r="B1155" s="20">
        <v>12894</v>
      </c>
      <c r="C1155" s="6" t="s">
        <v>14952</v>
      </c>
      <c r="D1155" s="225" t="s">
        <v>12987</v>
      </c>
      <c r="E1155" s="267">
        <v>12.87</v>
      </c>
    </row>
    <row r="1156" spans="2:5" ht="50.1" customHeight="1">
      <c r="B1156" s="20">
        <v>12895</v>
      </c>
      <c r="C1156" s="6" t="s">
        <v>14953</v>
      </c>
      <c r="D1156" s="225" t="s">
        <v>12987</v>
      </c>
      <c r="E1156" s="267">
        <v>9.9</v>
      </c>
    </row>
    <row r="1157" spans="2:5" ht="50.1" customHeight="1">
      <c r="B1157" s="20">
        <v>1631</v>
      </c>
      <c r="C1157" s="6" t="s">
        <v>14954</v>
      </c>
      <c r="D1157" s="225" t="s">
        <v>12987</v>
      </c>
      <c r="E1157" s="267">
        <v>279.77999999999997</v>
      </c>
    </row>
    <row r="1158" spans="2:5" ht="50.1" customHeight="1">
      <c r="B1158" s="20">
        <v>1633</v>
      </c>
      <c r="C1158" s="6" t="s">
        <v>14955</v>
      </c>
      <c r="D1158" s="225" t="s">
        <v>12987</v>
      </c>
      <c r="E1158" s="267">
        <v>475.37</v>
      </c>
    </row>
    <row r="1159" spans="2:5" ht="50.1" customHeight="1">
      <c r="B1159" s="20">
        <v>10818</v>
      </c>
      <c r="C1159" s="6" t="s">
        <v>14956</v>
      </c>
      <c r="D1159" s="225" t="s">
        <v>12989</v>
      </c>
      <c r="E1159" s="267">
        <v>23</v>
      </c>
    </row>
    <row r="1160" spans="2:5" ht="50.1" customHeight="1">
      <c r="B1160" s="20">
        <v>39359</v>
      </c>
      <c r="C1160" s="6" t="s">
        <v>14957</v>
      </c>
      <c r="D1160" s="225" t="s">
        <v>12987</v>
      </c>
      <c r="E1160" s="267">
        <v>30.3</v>
      </c>
    </row>
    <row r="1161" spans="2:5" ht="50.1" customHeight="1">
      <c r="B1161" s="20">
        <v>39360</v>
      </c>
      <c r="C1161" s="6" t="s">
        <v>14958</v>
      </c>
      <c r="D1161" s="225" t="s">
        <v>12987</v>
      </c>
      <c r="E1161" s="267">
        <v>27.53</v>
      </c>
    </row>
    <row r="1162" spans="2:5" ht="50.1" customHeight="1">
      <c r="B1162" s="20">
        <v>10710</v>
      </c>
      <c r="C1162" s="6" t="s">
        <v>14959</v>
      </c>
      <c r="D1162" s="225" t="s">
        <v>12985</v>
      </c>
      <c r="E1162" s="267">
        <v>126.5</v>
      </c>
    </row>
    <row r="1163" spans="2:5" ht="50.1" customHeight="1">
      <c r="B1163" s="20">
        <v>10709</v>
      </c>
      <c r="C1163" s="6" t="s">
        <v>14960</v>
      </c>
      <c r="D1163" s="225" t="s">
        <v>12985</v>
      </c>
      <c r="E1163" s="267">
        <v>155.41</v>
      </c>
    </row>
    <row r="1164" spans="2:5" ht="50.1" customHeight="1">
      <c r="B1164" s="20">
        <v>39636</v>
      </c>
      <c r="C1164" s="6" t="s">
        <v>14961</v>
      </c>
      <c r="D1164" s="225" t="s">
        <v>12985</v>
      </c>
      <c r="E1164" s="267">
        <v>158.69999999999999</v>
      </c>
    </row>
    <row r="1165" spans="2:5" ht="50.1" customHeight="1">
      <c r="B1165" s="20">
        <v>10708</v>
      </c>
      <c r="C1165" s="6" t="s">
        <v>14962</v>
      </c>
      <c r="D1165" s="225" t="s">
        <v>12985</v>
      </c>
      <c r="E1165" s="267">
        <v>48.97</v>
      </c>
    </row>
    <row r="1166" spans="2:5" ht="50.1" customHeight="1">
      <c r="B1166" s="20">
        <v>39635</v>
      </c>
      <c r="C1166" s="6" t="s">
        <v>14963</v>
      </c>
      <c r="D1166" s="225" t="s">
        <v>12985</v>
      </c>
      <c r="E1166" s="267">
        <v>83.37</v>
      </c>
    </row>
    <row r="1167" spans="2:5" ht="50.1" customHeight="1">
      <c r="B1167" s="20">
        <v>6117</v>
      </c>
      <c r="C1167" s="6" t="s">
        <v>14964</v>
      </c>
      <c r="D1167" s="225" t="s">
        <v>12986</v>
      </c>
      <c r="E1167" s="267">
        <v>12.17</v>
      </c>
    </row>
    <row r="1168" spans="2:5" ht="50.1" customHeight="1">
      <c r="B1168" s="20">
        <v>40913</v>
      </c>
      <c r="C1168" s="6" t="s">
        <v>14965</v>
      </c>
      <c r="D1168" s="225" t="s">
        <v>12991</v>
      </c>
      <c r="E1168" s="78">
        <v>2160.38</v>
      </c>
    </row>
    <row r="1169" spans="2:5" ht="50.1" customHeight="1">
      <c r="B1169" s="20">
        <v>1214</v>
      </c>
      <c r="C1169" s="6" t="s">
        <v>14966</v>
      </c>
      <c r="D1169" s="225" t="s">
        <v>12986</v>
      </c>
      <c r="E1169" s="267">
        <v>13.58</v>
      </c>
    </row>
    <row r="1170" spans="2:5" ht="50.1" customHeight="1">
      <c r="B1170" s="20">
        <v>40915</v>
      </c>
      <c r="C1170" s="6" t="s">
        <v>14967</v>
      </c>
      <c r="D1170" s="225" t="s">
        <v>12991</v>
      </c>
      <c r="E1170" s="78">
        <v>2411.58</v>
      </c>
    </row>
    <row r="1171" spans="2:5" ht="50.1" customHeight="1">
      <c r="B1171" s="20">
        <v>1213</v>
      </c>
      <c r="C1171" s="6" t="s">
        <v>14968</v>
      </c>
      <c r="D1171" s="225" t="s">
        <v>12986</v>
      </c>
      <c r="E1171" s="267">
        <v>15.45</v>
      </c>
    </row>
    <row r="1172" spans="2:5" ht="50.1" customHeight="1">
      <c r="B1172" s="20">
        <v>40914</v>
      </c>
      <c r="C1172" s="6" t="s">
        <v>14969</v>
      </c>
      <c r="D1172" s="225" t="s">
        <v>12991</v>
      </c>
      <c r="E1172" s="78">
        <v>2742.11</v>
      </c>
    </row>
    <row r="1173" spans="2:5" ht="50.1" customHeight="1">
      <c r="B1173" s="20">
        <v>5091</v>
      </c>
      <c r="C1173" s="6" t="s">
        <v>14970</v>
      </c>
      <c r="D1173" s="225" t="s">
        <v>12987</v>
      </c>
      <c r="E1173" s="267">
        <v>16.010000000000002</v>
      </c>
    </row>
    <row r="1174" spans="2:5" ht="50.1" customHeight="1">
      <c r="B1174" s="20">
        <v>14615</v>
      </c>
      <c r="C1174" s="6" t="s">
        <v>14971</v>
      </c>
      <c r="D1174" s="225" t="s">
        <v>12987</v>
      </c>
      <c r="E1174" s="78">
        <v>4402.45</v>
      </c>
    </row>
    <row r="1175" spans="2:5" ht="50.1" customHeight="1">
      <c r="B1175" s="20">
        <v>2711</v>
      </c>
      <c r="C1175" s="6" t="s">
        <v>14972</v>
      </c>
      <c r="D1175" s="225" t="s">
        <v>12987</v>
      </c>
      <c r="E1175" s="267">
        <v>149.30000000000001</v>
      </c>
    </row>
    <row r="1176" spans="2:5" ht="50.1" customHeight="1">
      <c r="B1176" s="20">
        <v>37727</v>
      </c>
      <c r="C1176" s="6" t="s">
        <v>14973</v>
      </c>
      <c r="D1176" s="225" t="s">
        <v>12987</v>
      </c>
      <c r="E1176" s="78">
        <v>10690</v>
      </c>
    </row>
    <row r="1177" spans="2:5" ht="50.1" customHeight="1">
      <c r="B1177" s="20">
        <v>37728</v>
      </c>
      <c r="C1177" s="6" t="s">
        <v>14974</v>
      </c>
      <c r="D1177" s="225" t="s">
        <v>12987</v>
      </c>
      <c r="E1177" s="78">
        <v>14502.51</v>
      </c>
    </row>
    <row r="1178" spans="2:5" ht="50.1" customHeight="1">
      <c r="B1178" s="20">
        <v>37729</v>
      </c>
      <c r="C1178" s="6" t="s">
        <v>14975</v>
      </c>
      <c r="D1178" s="225" t="s">
        <v>12987</v>
      </c>
      <c r="E1178" s="78">
        <v>15698.6</v>
      </c>
    </row>
    <row r="1179" spans="2:5" ht="50.1" customHeight="1">
      <c r="B1179" s="20">
        <v>37730</v>
      </c>
      <c r="C1179" s="6" t="s">
        <v>14976</v>
      </c>
      <c r="D1179" s="225" t="s">
        <v>12987</v>
      </c>
      <c r="E1179" s="78">
        <v>16894.68</v>
      </c>
    </row>
    <row r="1180" spans="2:5" ht="50.1" customHeight="1">
      <c r="B1180" s="20">
        <v>37731</v>
      </c>
      <c r="C1180" s="6" t="s">
        <v>14977</v>
      </c>
      <c r="D1180" s="225" t="s">
        <v>12987</v>
      </c>
      <c r="E1180" s="78">
        <v>18090.759999999998</v>
      </c>
    </row>
    <row r="1181" spans="2:5" ht="50.1" customHeight="1">
      <c r="B1181" s="20">
        <v>37732</v>
      </c>
      <c r="C1181" s="6" t="s">
        <v>14978</v>
      </c>
      <c r="D1181" s="225" t="s">
        <v>12987</v>
      </c>
      <c r="E1181" s="78">
        <v>20632.439999999999</v>
      </c>
    </row>
    <row r="1182" spans="2:5" ht="50.1" customHeight="1">
      <c r="B1182" s="20">
        <v>42250</v>
      </c>
      <c r="C1182" s="6" t="s">
        <v>14979</v>
      </c>
      <c r="D1182" s="225" t="s">
        <v>12994</v>
      </c>
      <c r="E1182" s="78">
        <v>2079.9499999999998</v>
      </c>
    </row>
    <row r="1183" spans="2:5" ht="50.1" customHeight="1">
      <c r="B1183" s="20">
        <v>42256</v>
      </c>
      <c r="C1183" s="6" t="s">
        <v>14980</v>
      </c>
      <c r="D1183" s="225" t="s">
        <v>12989</v>
      </c>
      <c r="E1183" s="267">
        <v>5.85</v>
      </c>
    </row>
    <row r="1184" spans="2:5" ht="50.1" customHeight="1">
      <c r="B1184" s="20">
        <v>4743</v>
      </c>
      <c r="C1184" s="6" t="s">
        <v>14981</v>
      </c>
      <c r="D1184" s="225" t="s">
        <v>12990</v>
      </c>
      <c r="E1184" s="267">
        <v>45.12</v>
      </c>
    </row>
    <row r="1185" spans="2:5" ht="50.1" customHeight="1">
      <c r="B1185" s="20">
        <v>4744</v>
      </c>
      <c r="C1185" s="6" t="s">
        <v>14982</v>
      </c>
      <c r="D1185" s="225" t="s">
        <v>12990</v>
      </c>
      <c r="E1185" s="267">
        <v>72.2</v>
      </c>
    </row>
    <row r="1186" spans="2:5" ht="50.1" customHeight="1">
      <c r="B1186" s="20">
        <v>4745</v>
      </c>
      <c r="C1186" s="6" t="s">
        <v>14983</v>
      </c>
      <c r="D1186" s="225" t="s">
        <v>12990</v>
      </c>
      <c r="E1186" s="267">
        <v>86.59</v>
      </c>
    </row>
    <row r="1187" spans="2:5" ht="50.1" customHeight="1">
      <c r="B1187" s="20">
        <v>36496</v>
      </c>
      <c r="C1187" s="6" t="s">
        <v>14984</v>
      </c>
      <c r="D1187" s="225" t="s">
        <v>12987</v>
      </c>
      <c r="E1187" s="78">
        <v>11177.75</v>
      </c>
    </row>
    <row r="1188" spans="2:5" ht="50.1" customHeight="1">
      <c r="B1188" s="20">
        <v>10630</v>
      </c>
      <c r="C1188" s="6" t="s">
        <v>14985</v>
      </c>
      <c r="D1188" s="225" t="s">
        <v>12987</v>
      </c>
      <c r="E1188" s="78">
        <v>476740.24</v>
      </c>
    </row>
    <row r="1189" spans="2:5" ht="50.1" customHeight="1">
      <c r="B1189" s="20">
        <v>37762</v>
      </c>
      <c r="C1189" s="6" t="s">
        <v>14986</v>
      </c>
      <c r="D1189" s="225" t="s">
        <v>12987</v>
      </c>
      <c r="E1189" s="78">
        <v>408871.05</v>
      </c>
    </row>
    <row r="1190" spans="2:5" ht="50.1" customHeight="1">
      <c r="B1190" s="20">
        <v>37763</v>
      </c>
      <c r="C1190" s="6" t="s">
        <v>14987</v>
      </c>
      <c r="D1190" s="225" t="s">
        <v>12987</v>
      </c>
      <c r="E1190" s="78">
        <v>413837.03</v>
      </c>
    </row>
    <row r="1191" spans="2:5" ht="50.1" customHeight="1">
      <c r="B1191" s="20">
        <v>41992</v>
      </c>
      <c r="C1191" s="6" t="s">
        <v>14988</v>
      </c>
      <c r="D1191" s="225" t="s">
        <v>12987</v>
      </c>
      <c r="E1191" s="78">
        <v>470450</v>
      </c>
    </row>
    <row r="1192" spans="2:5" ht="50.1" customHeight="1">
      <c r="B1192" s="20">
        <v>13215</v>
      </c>
      <c r="C1192" s="6" t="s">
        <v>14989</v>
      </c>
      <c r="D1192" s="225" t="s">
        <v>12987</v>
      </c>
      <c r="E1192" s="78">
        <v>576888.84</v>
      </c>
    </row>
    <row r="1193" spans="2:5" ht="50.1" customHeight="1">
      <c r="B1193" s="20">
        <v>4235</v>
      </c>
      <c r="C1193" s="6" t="s">
        <v>14990</v>
      </c>
      <c r="D1193" s="225" t="s">
        <v>12986</v>
      </c>
      <c r="E1193" s="267">
        <v>11.39</v>
      </c>
    </row>
    <row r="1194" spans="2:5" ht="50.1" customHeight="1">
      <c r="B1194" s="20">
        <v>40976</v>
      </c>
      <c r="C1194" s="6" t="s">
        <v>14991</v>
      </c>
      <c r="D1194" s="225" t="s">
        <v>12991</v>
      </c>
      <c r="E1194" s="78">
        <v>2024.17</v>
      </c>
    </row>
    <row r="1195" spans="2:5" ht="50.1" customHeight="1">
      <c r="B1195" s="20">
        <v>39013</v>
      </c>
      <c r="C1195" s="6" t="s">
        <v>14992</v>
      </c>
      <c r="D1195" s="225" t="s">
        <v>12987</v>
      </c>
      <c r="E1195" s="267">
        <v>1.07</v>
      </c>
    </row>
    <row r="1196" spans="2:5" ht="50.1" customHeight="1">
      <c r="B1196" s="20">
        <v>43091</v>
      </c>
      <c r="C1196" s="6" t="s">
        <v>19486</v>
      </c>
      <c r="D1196" s="225" t="s">
        <v>12987</v>
      </c>
      <c r="E1196" s="78">
        <v>3872.08</v>
      </c>
    </row>
    <row r="1197" spans="2:5" ht="50.1" customHeight="1">
      <c r="B1197" s="20">
        <v>43092</v>
      </c>
      <c r="C1197" s="6" t="s">
        <v>19487</v>
      </c>
      <c r="D1197" s="225" t="s">
        <v>12987</v>
      </c>
      <c r="E1197" s="78">
        <v>5162.78</v>
      </c>
    </row>
    <row r="1198" spans="2:5" ht="50.1" customHeight="1">
      <c r="B1198" s="20">
        <v>43089</v>
      </c>
      <c r="C1198" s="6" t="s">
        <v>19488</v>
      </c>
      <c r="D1198" s="225" t="s">
        <v>12987</v>
      </c>
      <c r="E1198" s="267">
        <v>899.76</v>
      </c>
    </row>
    <row r="1199" spans="2:5" ht="50.1" customHeight="1">
      <c r="B1199" s="20">
        <v>43090</v>
      </c>
      <c r="C1199" s="6" t="s">
        <v>19489</v>
      </c>
      <c r="D1199" s="225" t="s">
        <v>12987</v>
      </c>
      <c r="E1199" s="78">
        <v>1985.68</v>
      </c>
    </row>
    <row r="1200" spans="2:5" ht="50.1" customHeight="1">
      <c r="B1200" s="20">
        <v>41967</v>
      </c>
      <c r="C1200" s="6" t="s">
        <v>14993</v>
      </c>
      <c r="D1200" s="225" t="s">
        <v>3989</v>
      </c>
      <c r="E1200" s="267">
        <v>8.61</v>
      </c>
    </row>
    <row r="1201" spans="2:5" ht="50.1" customHeight="1">
      <c r="B1201" s="20">
        <v>12760</v>
      </c>
      <c r="C1201" s="6" t="s">
        <v>14994</v>
      </c>
      <c r="D1201" s="225" t="s">
        <v>12985</v>
      </c>
      <c r="E1201" s="78">
        <v>1091.82</v>
      </c>
    </row>
    <row r="1202" spans="2:5" ht="50.1" customHeight="1">
      <c r="B1202" s="20">
        <v>12759</v>
      </c>
      <c r="C1202" s="6" t="s">
        <v>14995</v>
      </c>
      <c r="D1202" s="225" t="s">
        <v>12985</v>
      </c>
      <c r="E1202" s="267">
        <v>727.87</v>
      </c>
    </row>
    <row r="1203" spans="2:5" ht="50.1" customHeight="1">
      <c r="B1203" s="20">
        <v>43105</v>
      </c>
      <c r="C1203" s="6" t="s">
        <v>19490</v>
      </c>
      <c r="D1203" s="225" t="s">
        <v>12989</v>
      </c>
      <c r="E1203" s="267">
        <v>32.08</v>
      </c>
    </row>
    <row r="1204" spans="2:5" ht="50.1" customHeight="1">
      <c r="B1204" s="20">
        <v>40424</v>
      </c>
      <c r="C1204" s="6" t="s">
        <v>14996</v>
      </c>
      <c r="D1204" s="225" t="s">
        <v>12989</v>
      </c>
      <c r="E1204" s="267">
        <v>8.15</v>
      </c>
    </row>
    <row r="1205" spans="2:5" ht="50.1" customHeight="1">
      <c r="B1205" s="20">
        <v>1325</v>
      </c>
      <c r="C1205" s="6" t="s">
        <v>14997</v>
      </c>
      <c r="D1205" s="225" t="s">
        <v>12989</v>
      </c>
      <c r="E1205" s="267">
        <v>8.92</v>
      </c>
    </row>
    <row r="1206" spans="2:5" ht="50.1" customHeight="1">
      <c r="B1206" s="20">
        <v>1327</v>
      </c>
      <c r="C1206" s="6" t="s">
        <v>14998</v>
      </c>
      <c r="D1206" s="225" t="s">
        <v>12989</v>
      </c>
      <c r="E1206" s="267">
        <v>9.51</v>
      </c>
    </row>
    <row r="1207" spans="2:5" ht="50.1" customHeight="1">
      <c r="B1207" s="20">
        <v>1328</v>
      </c>
      <c r="C1207" s="6" t="s">
        <v>14999</v>
      </c>
      <c r="D1207" s="225" t="s">
        <v>12989</v>
      </c>
      <c r="E1207" s="267">
        <v>8.9499999999999993</v>
      </c>
    </row>
    <row r="1208" spans="2:5" ht="50.1" customHeight="1">
      <c r="B1208" s="20">
        <v>1321</v>
      </c>
      <c r="C1208" s="6" t="s">
        <v>15000</v>
      </c>
      <c r="D1208" s="225" t="s">
        <v>12989</v>
      </c>
      <c r="E1208" s="267">
        <v>8.2799999999999994</v>
      </c>
    </row>
    <row r="1209" spans="2:5" ht="50.1" customHeight="1">
      <c r="B1209" s="20">
        <v>1318</v>
      </c>
      <c r="C1209" s="6" t="s">
        <v>15001</v>
      </c>
      <c r="D1209" s="225" t="s">
        <v>12989</v>
      </c>
      <c r="E1209" s="267">
        <v>8.2899999999999991</v>
      </c>
    </row>
    <row r="1210" spans="2:5" ht="50.1" customHeight="1">
      <c r="B1210" s="20">
        <v>1322</v>
      </c>
      <c r="C1210" s="6" t="s">
        <v>15002</v>
      </c>
      <c r="D1210" s="225" t="s">
        <v>12989</v>
      </c>
      <c r="E1210" s="267">
        <v>8.76</v>
      </c>
    </row>
    <row r="1211" spans="2:5" ht="50.1" customHeight="1">
      <c r="B1211" s="20">
        <v>1323</v>
      </c>
      <c r="C1211" s="6" t="s">
        <v>15003</v>
      </c>
      <c r="D1211" s="225" t="s">
        <v>12989</v>
      </c>
      <c r="E1211" s="267">
        <v>8.76</v>
      </c>
    </row>
    <row r="1212" spans="2:5" ht="50.1" customHeight="1">
      <c r="B1212" s="20">
        <v>1319</v>
      </c>
      <c r="C1212" s="6" t="s">
        <v>15004</v>
      </c>
      <c r="D1212" s="225" t="s">
        <v>12989</v>
      </c>
      <c r="E1212" s="267">
        <v>7.38</v>
      </c>
    </row>
    <row r="1213" spans="2:5" ht="50.1" customHeight="1">
      <c r="B1213" s="20">
        <v>11026</v>
      </c>
      <c r="C1213" s="6" t="s">
        <v>15005</v>
      </c>
      <c r="D1213" s="225" t="s">
        <v>12989</v>
      </c>
      <c r="E1213" s="267">
        <v>10.15</v>
      </c>
    </row>
    <row r="1214" spans="2:5" ht="50.1" customHeight="1">
      <c r="B1214" s="20">
        <v>11027</v>
      </c>
      <c r="C1214" s="6" t="s">
        <v>15006</v>
      </c>
      <c r="D1214" s="225" t="s">
        <v>12989</v>
      </c>
      <c r="E1214" s="267">
        <v>10.57</v>
      </c>
    </row>
    <row r="1215" spans="2:5" ht="50.1" customHeight="1">
      <c r="B1215" s="20">
        <v>11046</v>
      </c>
      <c r="C1215" s="6" t="s">
        <v>15007</v>
      </c>
      <c r="D1215" s="225" t="s">
        <v>12989</v>
      </c>
      <c r="E1215" s="267">
        <v>10.119999999999999</v>
      </c>
    </row>
    <row r="1216" spans="2:5" ht="50.1" customHeight="1">
      <c r="B1216" s="20">
        <v>11047</v>
      </c>
      <c r="C1216" s="6" t="s">
        <v>15008</v>
      </c>
      <c r="D1216" s="225" t="s">
        <v>12989</v>
      </c>
      <c r="E1216" s="267">
        <v>11.03</v>
      </c>
    </row>
    <row r="1217" spans="2:5" ht="50.1" customHeight="1">
      <c r="B1217" s="20">
        <v>43668</v>
      </c>
      <c r="C1217" s="6" t="s">
        <v>15009</v>
      </c>
      <c r="D1217" s="225" t="s">
        <v>12989</v>
      </c>
      <c r="E1217" s="267">
        <v>9.74</v>
      </c>
    </row>
    <row r="1218" spans="2:5" ht="50.1" customHeight="1">
      <c r="B1218" s="20">
        <v>11049</v>
      </c>
      <c r="C1218" s="6" t="s">
        <v>15010</v>
      </c>
      <c r="D1218" s="225" t="s">
        <v>12989</v>
      </c>
      <c r="E1218" s="267">
        <v>10.55</v>
      </c>
    </row>
    <row r="1219" spans="2:5" ht="50.1" customHeight="1">
      <c r="B1219" s="20">
        <v>43106</v>
      </c>
      <c r="C1219" s="6" t="s">
        <v>19491</v>
      </c>
      <c r="D1219" s="225" t="s">
        <v>12989</v>
      </c>
      <c r="E1219" s="267">
        <v>10.61</v>
      </c>
    </row>
    <row r="1220" spans="2:5" ht="50.1" customHeight="1">
      <c r="B1220" s="20">
        <v>11051</v>
      </c>
      <c r="C1220" s="6" t="s">
        <v>15011</v>
      </c>
      <c r="D1220" s="225" t="s">
        <v>12989</v>
      </c>
      <c r="E1220" s="267">
        <v>11.07</v>
      </c>
    </row>
    <row r="1221" spans="2:5" ht="50.1" customHeight="1">
      <c r="B1221" s="20">
        <v>11061</v>
      </c>
      <c r="C1221" s="6" t="s">
        <v>15012</v>
      </c>
      <c r="D1221" s="225" t="s">
        <v>12989</v>
      </c>
      <c r="E1221" s="267">
        <v>13.29</v>
      </c>
    </row>
    <row r="1222" spans="2:5" ht="50.1" customHeight="1">
      <c r="B1222" s="20">
        <v>43667</v>
      </c>
      <c r="C1222" s="6" t="s">
        <v>15013</v>
      </c>
      <c r="D1222" s="225" t="s">
        <v>12989</v>
      </c>
      <c r="E1222" s="267">
        <v>9.66</v>
      </c>
    </row>
    <row r="1223" spans="2:5" ht="50.1" customHeight="1">
      <c r="B1223" s="20">
        <v>1333</v>
      </c>
      <c r="C1223" s="6" t="s">
        <v>15014</v>
      </c>
      <c r="D1223" s="225" t="s">
        <v>12989</v>
      </c>
      <c r="E1223" s="267">
        <v>8.0399999999999991</v>
      </c>
    </row>
    <row r="1224" spans="2:5" ht="50.1" customHeight="1">
      <c r="B1224" s="20">
        <v>1330</v>
      </c>
      <c r="C1224" s="6" t="s">
        <v>15015</v>
      </c>
      <c r="D1224" s="225" t="s">
        <v>12989</v>
      </c>
      <c r="E1224" s="267">
        <v>7.97</v>
      </c>
    </row>
    <row r="1225" spans="2:5" ht="50.1" customHeight="1">
      <c r="B1225" s="20">
        <v>10957</v>
      </c>
      <c r="C1225" s="6" t="s">
        <v>15016</v>
      </c>
      <c r="D1225" s="225" t="s">
        <v>12989</v>
      </c>
      <c r="E1225" s="267">
        <v>9.19</v>
      </c>
    </row>
    <row r="1226" spans="2:5" ht="50.1" customHeight="1">
      <c r="B1226" s="20">
        <v>1332</v>
      </c>
      <c r="C1226" s="6" t="s">
        <v>15017</v>
      </c>
      <c r="D1226" s="225" t="s">
        <v>12989</v>
      </c>
      <c r="E1226" s="267">
        <v>8.17</v>
      </c>
    </row>
    <row r="1227" spans="2:5" ht="50.1" customHeight="1">
      <c r="B1227" s="20">
        <v>1334</v>
      </c>
      <c r="C1227" s="6" t="s">
        <v>15018</v>
      </c>
      <c r="D1227" s="225" t="s">
        <v>12989</v>
      </c>
      <c r="E1227" s="267">
        <v>9.06</v>
      </c>
    </row>
    <row r="1228" spans="2:5" ht="50.1" customHeight="1">
      <c r="B1228" s="20">
        <v>1335</v>
      </c>
      <c r="C1228" s="6" t="s">
        <v>15019</v>
      </c>
      <c r="D1228" s="225" t="s">
        <v>12989</v>
      </c>
      <c r="E1228" s="267">
        <v>9.36</v>
      </c>
    </row>
    <row r="1229" spans="2:5" ht="50.1" customHeight="1">
      <c r="B1229" s="20">
        <v>40425</v>
      </c>
      <c r="C1229" s="6" t="s">
        <v>15020</v>
      </c>
      <c r="D1229" s="225" t="s">
        <v>12989</v>
      </c>
      <c r="E1229" s="267">
        <v>8.01</v>
      </c>
    </row>
    <row r="1230" spans="2:5" ht="50.1" customHeight="1">
      <c r="B1230" s="20">
        <v>1337</v>
      </c>
      <c r="C1230" s="6" t="s">
        <v>15021</v>
      </c>
      <c r="D1230" s="225" t="s">
        <v>12989</v>
      </c>
      <c r="E1230" s="267">
        <v>9.19</v>
      </c>
    </row>
    <row r="1231" spans="2:5" ht="50.1" customHeight="1">
      <c r="B1231" s="20">
        <v>1338</v>
      </c>
      <c r="C1231" s="6" t="s">
        <v>15022</v>
      </c>
      <c r="D1231" s="225" t="s">
        <v>12985</v>
      </c>
      <c r="E1231" s="267">
        <v>28.16</v>
      </c>
    </row>
    <row r="1232" spans="2:5" ht="50.1" customHeight="1">
      <c r="B1232" s="20">
        <v>1340</v>
      </c>
      <c r="C1232" s="6" t="s">
        <v>15023</v>
      </c>
      <c r="D1232" s="225" t="s">
        <v>12985</v>
      </c>
      <c r="E1232" s="267">
        <v>32.549999999999997</v>
      </c>
    </row>
    <row r="1233" spans="2:5" ht="50.1" customHeight="1">
      <c r="B1233" s="20">
        <v>1341</v>
      </c>
      <c r="C1233" s="6" t="s">
        <v>15024</v>
      </c>
      <c r="D1233" s="225" t="s">
        <v>12985</v>
      </c>
      <c r="E1233" s="267">
        <v>31.35</v>
      </c>
    </row>
    <row r="1234" spans="2:5" ht="50.1" customHeight="1">
      <c r="B1234" s="20">
        <v>11134</v>
      </c>
      <c r="C1234" s="6" t="s">
        <v>15025</v>
      </c>
      <c r="D1234" s="225" t="s">
        <v>12985</v>
      </c>
      <c r="E1234" s="267">
        <v>40.74</v>
      </c>
    </row>
    <row r="1235" spans="2:5" ht="50.1" customHeight="1">
      <c r="B1235" s="20">
        <v>11135</v>
      </c>
      <c r="C1235" s="6" t="s">
        <v>15026</v>
      </c>
      <c r="D1235" s="225" t="s">
        <v>12985</v>
      </c>
      <c r="E1235" s="267">
        <v>49.66</v>
      </c>
    </row>
    <row r="1236" spans="2:5" ht="50.1" customHeight="1">
      <c r="B1236" s="20">
        <v>11136</v>
      </c>
      <c r="C1236" s="6" t="s">
        <v>15027</v>
      </c>
      <c r="D1236" s="225" t="s">
        <v>12985</v>
      </c>
      <c r="E1236" s="267">
        <v>53.72</v>
      </c>
    </row>
    <row r="1237" spans="2:5" ht="50.1" customHeight="1">
      <c r="B1237" s="20">
        <v>34743</v>
      </c>
      <c r="C1237" s="6" t="s">
        <v>15028</v>
      </c>
      <c r="D1237" s="225" t="s">
        <v>12985</v>
      </c>
      <c r="E1237" s="267">
        <v>68.38</v>
      </c>
    </row>
    <row r="1238" spans="2:5" ht="50.1" customHeight="1">
      <c r="B1238" s="20">
        <v>11137</v>
      </c>
      <c r="C1238" s="6" t="s">
        <v>15029</v>
      </c>
      <c r="D1238" s="225" t="s">
        <v>12985</v>
      </c>
      <c r="E1238" s="267">
        <v>76.260000000000005</v>
      </c>
    </row>
    <row r="1239" spans="2:5" ht="50.1" customHeight="1">
      <c r="B1239" s="20">
        <v>34745</v>
      </c>
      <c r="C1239" s="6" t="s">
        <v>15030</v>
      </c>
      <c r="D1239" s="225" t="s">
        <v>12985</v>
      </c>
      <c r="E1239" s="267">
        <v>86.91</v>
      </c>
    </row>
    <row r="1240" spans="2:5" ht="50.1" customHeight="1">
      <c r="B1240" s="20">
        <v>34746</v>
      </c>
      <c r="C1240" s="6" t="s">
        <v>15031</v>
      </c>
      <c r="D1240" s="225" t="s">
        <v>12985</v>
      </c>
      <c r="E1240" s="267">
        <v>22.38</v>
      </c>
    </row>
    <row r="1241" spans="2:5" ht="50.1" customHeight="1">
      <c r="B1241" s="20">
        <v>1360</v>
      </c>
      <c r="C1241" s="6" t="s">
        <v>15032</v>
      </c>
      <c r="D1241" s="225" t="s">
        <v>12985</v>
      </c>
      <c r="E1241" s="267">
        <v>27.64</v>
      </c>
    </row>
    <row r="1242" spans="2:5" ht="50.1" customHeight="1">
      <c r="B1242" s="20">
        <v>1346</v>
      </c>
      <c r="C1242" s="6" t="s">
        <v>15033</v>
      </c>
      <c r="D1242" s="225" t="s">
        <v>12985</v>
      </c>
      <c r="E1242" s="267">
        <v>24.2</v>
      </c>
    </row>
    <row r="1243" spans="2:5" ht="50.1" customHeight="1">
      <c r="B1243" s="20">
        <v>1345</v>
      </c>
      <c r="C1243" s="6" t="s">
        <v>15034</v>
      </c>
      <c r="D1243" s="225" t="s">
        <v>12985</v>
      </c>
      <c r="E1243" s="267">
        <v>39.21</v>
      </c>
    </row>
    <row r="1244" spans="2:5" ht="50.1" customHeight="1">
      <c r="B1244" s="20">
        <v>1347</v>
      </c>
      <c r="C1244" s="6" t="s">
        <v>15035</v>
      </c>
      <c r="D1244" s="225" t="s">
        <v>12985</v>
      </c>
      <c r="E1244" s="267">
        <v>28.92</v>
      </c>
    </row>
    <row r="1245" spans="2:5" ht="50.1" customHeight="1">
      <c r="B1245" s="20">
        <v>1355</v>
      </c>
      <c r="C1245" s="6" t="s">
        <v>15036</v>
      </c>
      <c r="D1245" s="225" t="s">
        <v>12985</v>
      </c>
      <c r="E1245" s="267">
        <v>23.56</v>
      </c>
    </row>
    <row r="1246" spans="2:5" ht="50.1" customHeight="1">
      <c r="B1246" s="20">
        <v>1358</v>
      </c>
      <c r="C1246" s="6" t="s">
        <v>15037</v>
      </c>
      <c r="D1246" s="225" t="s">
        <v>12985</v>
      </c>
      <c r="E1246" s="267">
        <v>27.3</v>
      </c>
    </row>
    <row r="1247" spans="2:5" ht="50.1" customHeight="1">
      <c r="B1247" s="20">
        <v>34659</v>
      </c>
      <c r="C1247" s="6" t="s">
        <v>15038</v>
      </c>
      <c r="D1247" s="225" t="s">
        <v>12985</v>
      </c>
      <c r="E1247" s="267">
        <v>36.32</v>
      </c>
    </row>
    <row r="1248" spans="2:5" ht="50.1" customHeight="1">
      <c r="B1248" s="20">
        <v>34514</v>
      </c>
      <c r="C1248" s="6" t="s">
        <v>15039</v>
      </c>
      <c r="D1248" s="225" t="s">
        <v>12985</v>
      </c>
      <c r="E1248" s="267">
        <v>40.229999999999997</v>
      </c>
    </row>
    <row r="1249" spans="2:5" ht="50.1" customHeight="1">
      <c r="B1249" s="20">
        <v>34660</v>
      </c>
      <c r="C1249" s="6" t="s">
        <v>15040</v>
      </c>
      <c r="D1249" s="225" t="s">
        <v>12985</v>
      </c>
      <c r="E1249" s="267">
        <v>51.05</v>
      </c>
    </row>
    <row r="1250" spans="2:5" ht="50.1" customHeight="1">
      <c r="B1250" s="20">
        <v>34661</v>
      </c>
      <c r="C1250" s="6" t="s">
        <v>15041</v>
      </c>
      <c r="D1250" s="225" t="s">
        <v>12985</v>
      </c>
      <c r="E1250" s="267">
        <v>73.33</v>
      </c>
    </row>
    <row r="1251" spans="2:5" ht="50.1" customHeight="1">
      <c r="B1251" s="20">
        <v>34667</v>
      </c>
      <c r="C1251" s="6" t="s">
        <v>15042</v>
      </c>
      <c r="D1251" s="225" t="s">
        <v>12985</v>
      </c>
      <c r="E1251" s="267">
        <v>26.55</v>
      </c>
    </row>
    <row r="1252" spans="2:5" ht="50.1" customHeight="1">
      <c r="B1252" s="20">
        <v>34668</v>
      </c>
      <c r="C1252" s="6" t="s">
        <v>15043</v>
      </c>
      <c r="D1252" s="225" t="s">
        <v>12985</v>
      </c>
      <c r="E1252" s="267">
        <v>34.700000000000003</v>
      </c>
    </row>
    <row r="1253" spans="2:5" ht="50.1" customHeight="1">
      <c r="B1253" s="20">
        <v>34741</v>
      </c>
      <c r="C1253" s="6" t="s">
        <v>15044</v>
      </c>
      <c r="D1253" s="225" t="s">
        <v>12985</v>
      </c>
      <c r="E1253" s="267">
        <v>38.18</v>
      </c>
    </row>
    <row r="1254" spans="2:5" ht="50.1" customHeight="1">
      <c r="B1254" s="20">
        <v>34664</v>
      </c>
      <c r="C1254" s="6" t="s">
        <v>15045</v>
      </c>
      <c r="D1254" s="225" t="s">
        <v>12985</v>
      </c>
      <c r="E1254" s="267">
        <v>41.66</v>
      </c>
    </row>
    <row r="1255" spans="2:5" ht="50.1" customHeight="1">
      <c r="B1255" s="20">
        <v>34665</v>
      </c>
      <c r="C1255" s="6" t="s">
        <v>15046</v>
      </c>
      <c r="D1255" s="225" t="s">
        <v>12985</v>
      </c>
      <c r="E1255" s="267">
        <v>51.72</v>
      </c>
    </row>
    <row r="1256" spans="2:5" ht="50.1" customHeight="1">
      <c r="B1256" s="20">
        <v>34666</v>
      </c>
      <c r="C1256" s="6" t="s">
        <v>15047</v>
      </c>
      <c r="D1256" s="225" t="s">
        <v>12985</v>
      </c>
      <c r="E1256" s="267">
        <v>78.12</v>
      </c>
    </row>
    <row r="1257" spans="2:5" ht="50.1" customHeight="1">
      <c r="B1257" s="20">
        <v>34669</v>
      </c>
      <c r="C1257" s="6" t="s">
        <v>15048</v>
      </c>
      <c r="D1257" s="225" t="s">
        <v>12985</v>
      </c>
      <c r="E1257" s="267">
        <v>28.64</v>
      </c>
    </row>
    <row r="1258" spans="2:5" ht="50.1" customHeight="1">
      <c r="B1258" s="20">
        <v>34670</v>
      </c>
      <c r="C1258" s="6" t="s">
        <v>15049</v>
      </c>
      <c r="D1258" s="225" t="s">
        <v>12985</v>
      </c>
      <c r="E1258" s="267">
        <v>35.03</v>
      </c>
    </row>
    <row r="1259" spans="2:5" ht="50.1" customHeight="1">
      <c r="B1259" s="20">
        <v>34671</v>
      </c>
      <c r="C1259" s="6" t="s">
        <v>15050</v>
      </c>
      <c r="D1259" s="225" t="s">
        <v>12985</v>
      </c>
      <c r="E1259" s="267">
        <v>29.24</v>
      </c>
    </row>
    <row r="1260" spans="2:5" ht="50.1" customHeight="1">
      <c r="B1260" s="20">
        <v>34672</v>
      </c>
      <c r="C1260" s="6" t="s">
        <v>15051</v>
      </c>
      <c r="D1260" s="225" t="s">
        <v>12985</v>
      </c>
      <c r="E1260" s="267">
        <v>30.84</v>
      </c>
    </row>
    <row r="1261" spans="2:5" ht="50.1" customHeight="1">
      <c r="B1261" s="20">
        <v>34673</v>
      </c>
      <c r="C1261" s="6" t="s">
        <v>15052</v>
      </c>
      <c r="D1261" s="225" t="s">
        <v>12985</v>
      </c>
      <c r="E1261" s="267">
        <v>37.630000000000003</v>
      </c>
    </row>
    <row r="1262" spans="2:5" ht="50.1" customHeight="1">
      <c r="B1262" s="20">
        <v>34674</v>
      </c>
      <c r="C1262" s="6" t="s">
        <v>15053</v>
      </c>
      <c r="D1262" s="225" t="s">
        <v>12985</v>
      </c>
      <c r="E1262" s="267">
        <v>50.03</v>
      </c>
    </row>
    <row r="1263" spans="2:5" ht="50.1" customHeight="1">
      <c r="B1263" s="20">
        <v>34675</v>
      </c>
      <c r="C1263" s="6" t="s">
        <v>15054</v>
      </c>
      <c r="D1263" s="225" t="s">
        <v>12985</v>
      </c>
      <c r="E1263" s="267">
        <v>60.99</v>
      </c>
    </row>
    <row r="1264" spans="2:5" ht="50.1" customHeight="1">
      <c r="B1264" s="20">
        <v>34676</v>
      </c>
      <c r="C1264" s="6" t="s">
        <v>15055</v>
      </c>
      <c r="D1264" s="225" t="s">
        <v>12985</v>
      </c>
      <c r="E1264" s="267">
        <v>17.559999999999999</v>
      </c>
    </row>
    <row r="1265" spans="2:5" ht="50.1" customHeight="1">
      <c r="B1265" s="20">
        <v>34677</v>
      </c>
      <c r="C1265" s="6" t="s">
        <v>15056</v>
      </c>
      <c r="D1265" s="225" t="s">
        <v>12985</v>
      </c>
      <c r="E1265" s="267">
        <v>23.61</v>
      </c>
    </row>
    <row r="1266" spans="2:5" ht="50.1" customHeight="1">
      <c r="B1266" s="20">
        <v>43126</v>
      </c>
      <c r="C1266" s="6" t="s">
        <v>19492</v>
      </c>
      <c r="D1266" s="225" t="s">
        <v>12985</v>
      </c>
      <c r="E1266" s="267">
        <v>107.18</v>
      </c>
    </row>
    <row r="1267" spans="2:5" ht="50.1" customHeight="1">
      <c r="B1267" s="20">
        <v>43124</v>
      </c>
      <c r="C1267" s="6" t="s">
        <v>19493</v>
      </c>
      <c r="D1267" s="225" t="s">
        <v>12985</v>
      </c>
      <c r="E1267" s="267">
        <v>125.14</v>
      </c>
    </row>
    <row r="1268" spans="2:5" ht="50.1" customHeight="1">
      <c r="B1268" s="20">
        <v>43125</v>
      </c>
      <c r="C1268" s="6" t="s">
        <v>19494</v>
      </c>
      <c r="D1268" s="225" t="s">
        <v>12985</v>
      </c>
      <c r="E1268" s="267">
        <v>162.30000000000001</v>
      </c>
    </row>
    <row r="1269" spans="2:5" ht="50.1" customHeight="1">
      <c r="B1269" s="20">
        <v>40623</v>
      </c>
      <c r="C1269" s="6" t="s">
        <v>15057</v>
      </c>
      <c r="D1269" s="225" t="s">
        <v>3991</v>
      </c>
      <c r="E1269" s="267">
        <v>89.48</v>
      </c>
    </row>
    <row r="1270" spans="2:5" ht="50.1" customHeight="1">
      <c r="B1270" s="20">
        <v>43701</v>
      </c>
      <c r="C1270" s="6" t="s">
        <v>19640</v>
      </c>
      <c r="D1270" s="225" t="s">
        <v>12989</v>
      </c>
      <c r="E1270" s="267">
        <v>44.89</v>
      </c>
    </row>
    <row r="1271" spans="2:5" ht="50.1" customHeight="1">
      <c r="B1271" s="20">
        <v>12083</v>
      </c>
      <c r="C1271" s="6" t="s">
        <v>15058</v>
      </c>
      <c r="D1271" s="225" t="s">
        <v>12987</v>
      </c>
      <c r="E1271" s="267">
        <v>694.92</v>
      </c>
    </row>
    <row r="1272" spans="2:5" ht="50.1" customHeight="1">
      <c r="B1272" s="20">
        <v>12081</v>
      </c>
      <c r="C1272" s="6" t="s">
        <v>15059</v>
      </c>
      <c r="D1272" s="225" t="s">
        <v>12987</v>
      </c>
      <c r="E1272" s="267">
        <v>235</v>
      </c>
    </row>
    <row r="1273" spans="2:5" ht="50.1" customHeight="1">
      <c r="B1273" s="20">
        <v>12082</v>
      </c>
      <c r="C1273" s="6" t="s">
        <v>15060</v>
      </c>
      <c r="D1273" s="225" t="s">
        <v>12987</v>
      </c>
      <c r="E1273" s="267">
        <v>369.33</v>
      </c>
    </row>
    <row r="1274" spans="2:5" ht="50.1" customHeight="1">
      <c r="B1274" s="20">
        <v>13354</v>
      </c>
      <c r="C1274" s="6" t="s">
        <v>15061</v>
      </c>
      <c r="D1274" s="225" t="s">
        <v>12987</v>
      </c>
      <c r="E1274" s="267">
        <v>551.6</v>
      </c>
    </row>
    <row r="1275" spans="2:5" ht="50.1" customHeight="1">
      <c r="B1275" s="20">
        <v>14057</v>
      </c>
      <c r="C1275" s="6" t="s">
        <v>15062</v>
      </c>
      <c r="D1275" s="225" t="s">
        <v>12987</v>
      </c>
      <c r="E1275" s="267">
        <v>307.97000000000003</v>
      </c>
    </row>
    <row r="1276" spans="2:5" ht="50.1" customHeight="1">
      <c r="B1276" s="20">
        <v>14058</v>
      </c>
      <c r="C1276" s="6" t="s">
        <v>15063</v>
      </c>
      <c r="D1276" s="225" t="s">
        <v>12987</v>
      </c>
      <c r="E1276" s="267">
        <v>485.81</v>
      </c>
    </row>
    <row r="1277" spans="2:5" ht="50.1" customHeight="1">
      <c r="B1277" s="20">
        <v>20971</v>
      </c>
      <c r="C1277" s="6" t="s">
        <v>15064</v>
      </c>
      <c r="D1277" s="225" t="s">
        <v>12987</v>
      </c>
      <c r="E1277" s="267">
        <v>11.99</v>
      </c>
    </row>
    <row r="1278" spans="2:5" ht="50.1" customHeight="1">
      <c r="B1278" s="20">
        <v>5047</v>
      </c>
      <c r="C1278" s="6" t="s">
        <v>15065</v>
      </c>
      <c r="D1278" s="225" t="s">
        <v>12987</v>
      </c>
      <c r="E1278" s="267">
        <v>330.99</v>
      </c>
    </row>
    <row r="1279" spans="2:5" ht="50.1" customHeight="1">
      <c r="B1279" s="20">
        <v>13369</v>
      </c>
      <c r="C1279" s="6" t="s">
        <v>15066</v>
      </c>
      <c r="D1279" s="225" t="s">
        <v>12987</v>
      </c>
      <c r="E1279" s="267">
        <v>359.04</v>
      </c>
    </row>
    <row r="1280" spans="2:5" ht="50.1" customHeight="1">
      <c r="B1280" s="20">
        <v>13370</v>
      </c>
      <c r="C1280" s="6" t="s">
        <v>15067</v>
      </c>
      <c r="D1280" s="225" t="s">
        <v>12987</v>
      </c>
      <c r="E1280" s="267">
        <v>497.71</v>
      </c>
    </row>
    <row r="1281" spans="2:5" ht="50.1" customHeight="1">
      <c r="B1281" s="20">
        <v>13279</v>
      </c>
      <c r="C1281" s="6" t="s">
        <v>15068</v>
      </c>
      <c r="D1281" s="225" t="s">
        <v>12989</v>
      </c>
      <c r="E1281" s="267">
        <v>20.079999999999998</v>
      </c>
    </row>
    <row r="1282" spans="2:5" ht="50.1" customHeight="1">
      <c r="B1282" s="20">
        <v>11977</v>
      </c>
      <c r="C1282" s="6" t="s">
        <v>15069</v>
      </c>
      <c r="D1282" s="225" t="s">
        <v>12987</v>
      </c>
      <c r="E1282" s="267">
        <v>10.4</v>
      </c>
    </row>
    <row r="1283" spans="2:5" ht="50.1" customHeight="1">
      <c r="B1283" s="20">
        <v>11975</v>
      </c>
      <c r="C1283" s="6" t="s">
        <v>15070</v>
      </c>
      <c r="D1283" s="225" t="s">
        <v>12987</v>
      </c>
      <c r="E1283" s="267">
        <v>22.8</v>
      </c>
    </row>
    <row r="1284" spans="2:5" ht="50.1" customHeight="1">
      <c r="B1284" s="20">
        <v>39746</v>
      </c>
      <c r="C1284" s="6" t="s">
        <v>15071</v>
      </c>
      <c r="D1284" s="225" t="s">
        <v>12987</v>
      </c>
      <c r="E1284" s="267">
        <v>253.78</v>
      </c>
    </row>
    <row r="1285" spans="2:5" ht="50.1" customHeight="1">
      <c r="B1285" s="20">
        <v>11976</v>
      </c>
      <c r="C1285" s="6" t="s">
        <v>15072</v>
      </c>
      <c r="D1285" s="225" t="s">
        <v>12987</v>
      </c>
      <c r="E1285" s="267">
        <v>1.1599999999999999</v>
      </c>
    </row>
    <row r="1286" spans="2:5" ht="50.1" customHeight="1">
      <c r="B1286" s="20">
        <v>1368</v>
      </c>
      <c r="C1286" s="6" t="s">
        <v>15073</v>
      </c>
      <c r="D1286" s="225" t="s">
        <v>12987</v>
      </c>
      <c r="E1286" s="267">
        <v>58.19</v>
      </c>
    </row>
    <row r="1287" spans="2:5" ht="50.1" customHeight="1">
      <c r="B1287" s="20">
        <v>1367</v>
      </c>
      <c r="C1287" s="6" t="s">
        <v>15074</v>
      </c>
      <c r="D1287" s="225" t="s">
        <v>12987</v>
      </c>
      <c r="E1287" s="267">
        <v>188.22</v>
      </c>
    </row>
    <row r="1288" spans="2:5" ht="50.1" customHeight="1">
      <c r="B1288" s="20">
        <v>7608</v>
      </c>
      <c r="C1288" s="6" t="s">
        <v>15075</v>
      </c>
      <c r="D1288" s="225" t="s">
        <v>12987</v>
      </c>
      <c r="E1288" s="267">
        <v>5.45</v>
      </c>
    </row>
    <row r="1289" spans="2:5" ht="50.1" customHeight="1">
      <c r="B1289" s="20">
        <v>41900</v>
      </c>
      <c r="C1289" s="6" t="s">
        <v>15076</v>
      </c>
      <c r="D1289" s="225" t="s">
        <v>12989</v>
      </c>
      <c r="E1289" s="267">
        <v>3.06</v>
      </c>
    </row>
    <row r="1290" spans="2:5" ht="50.1" customHeight="1">
      <c r="B1290" s="20">
        <v>41899</v>
      </c>
      <c r="C1290" s="6" t="s">
        <v>15077</v>
      </c>
      <c r="D1290" s="225" t="s">
        <v>12994</v>
      </c>
      <c r="E1290" s="78">
        <v>2981.15</v>
      </c>
    </row>
    <row r="1291" spans="2:5" ht="50.1" customHeight="1">
      <c r="B1291" s="20">
        <v>1380</v>
      </c>
      <c r="C1291" s="6" t="s">
        <v>15078</v>
      </c>
      <c r="D1291" s="225" t="s">
        <v>12989</v>
      </c>
      <c r="E1291" s="267">
        <v>3.21</v>
      </c>
    </row>
    <row r="1292" spans="2:5" ht="50.1" customHeight="1">
      <c r="B1292" s="20">
        <v>1375</v>
      </c>
      <c r="C1292" s="6" t="s">
        <v>15079</v>
      </c>
      <c r="D1292" s="225" t="s">
        <v>12989</v>
      </c>
      <c r="E1292" s="267">
        <v>9.61</v>
      </c>
    </row>
    <row r="1293" spans="2:5" ht="50.1" customHeight="1">
      <c r="B1293" s="20">
        <v>1379</v>
      </c>
      <c r="C1293" s="6" t="s">
        <v>15080</v>
      </c>
      <c r="D1293" s="225" t="s">
        <v>12989</v>
      </c>
      <c r="E1293" s="267">
        <v>0.54</v>
      </c>
    </row>
    <row r="1294" spans="2:5" ht="50.1" customHeight="1">
      <c r="B1294" s="20">
        <v>10511</v>
      </c>
      <c r="C1294" s="6" t="s">
        <v>15081</v>
      </c>
      <c r="D1294" s="225" t="s">
        <v>12995</v>
      </c>
      <c r="E1294" s="267">
        <v>27.35</v>
      </c>
    </row>
    <row r="1295" spans="2:5" ht="50.1" customHeight="1">
      <c r="B1295" s="20">
        <v>13284</v>
      </c>
      <c r="C1295" s="6" t="s">
        <v>15082</v>
      </c>
      <c r="D1295" s="225" t="s">
        <v>12989</v>
      </c>
      <c r="E1295" s="267">
        <v>0.46</v>
      </c>
    </row>
    <row r="1296" spans="2:5" ht="50.1" customHeight="1">
      <c r="B1296" s="20">
        <v>25974</v>
      </c>
      <c r="C1296" s="6" t="s">
        <v>15083</v>
      </c>
      <c r="D1296" s="225" t="s">
        <v>12989</v>
      </c>
      <c r="E1296" s="267">
        <v>1.83</v>
      </c>
    </row>
    <row r="1297" spans="2:5" ht="50.1" customHeight="1">
      <c r="B1297" s="20">
        <v>1382</v>
      </c>
      <c r="C1297" s="6" t="s">
        <v>15084</v>
      </c>
      <c r="D1297" s="225" t="s">
        <v>12995</v>
      </c>
      <c r="E1297" s="267">
        <v>26.35</v>
      </c>
    </row>
    <row r="1298" spans="2:5" ht="50.1" customHeight="1">
      <c r="B1298" s="20">
        <v>34753</v>
      </c>
      <c r="C1298" s="6" t="s">
        <v>15085</v>
      </c>
      <c r="D1298" s="225" t="s">
        <v>12989</v>
      </c>
      <c r="E1298" s="267">
        <v>0.52</v>
      </c>
    </row>
    <row r="1299" spans="2:5" ht="50.1" customHeight="1">
      <c r="B1299" s="20">
        <v>420</v>
      </c>
      <c r="C1299" s="6" t="s">
        <v>15086</v>
      </c>
      <c r="D1299" s="225" t="s">
        <v>12987</v>
      </c>
      <c r="E1299" s="267">
        <v>23.69</v>
      </c>
    </row>
    <row r="1300" spans="2:5" ht="50.1" customHeight="1">
      <c r="B1300" s="20">
        <v>12327</v>
      </c>
      <c r="C1300" s="6" t="s">
        <v>15087</v>
      </c>
      <c r="D1300" s="225" t="s">
        <v>12987</v>
      </c>
      <c r="E1300" s="267">
        <v>28.22</v>
      </c>
    </row>
    <row r="1301" spans="2:5" ht="50.1" customHeight="1">
      <c r="B1301" s="20">
        <v>36148</v>
      </c>
      <c r="C1301" s="6" t="s">
        <v>15088</v>
      </c>
      <c r="D1301" s="225" t="s">
        <v>12987</v>
      </c>
      <c r="E1301" s="267">
        <v>47.52</v>
      </c>
    </row>
    <row r="1302" spans="2:5" ht="50.1" customHeight="1">
      <c r="B1302" s="20">
        <v>12329</v>
      </c>
      <c r="C1302" s="6" t="s">
        <v>15089</v>
      </c>
      <c r="D1302" s="225" t="s">
        <v>12989</v>
      </c>
      <c r="E1302" s="267">
        <v>116.94</v>
      </c>
    </row>
    <row r="1303" spans="2:5" ht="50.1" customHeight="1">
      <c r="B1303" s="20">
        <v>1339</v>
      </c>
      <c r="C1303" s="6" t="s">
        <v>15090</v>
      </c>
      <c r="D1303" s="225" t="s">
        <v>12989</v>
      </c>
      <c r="E1303" s="267">
        <v>28.23</v>
      </c>
    </row>
    <row r="1304" spans="2:5" ht="50.1" customHeight="1">
      <c r="B1304" s="20">
        <v>11849</v>
      </c>
      <c r="C1304" s="6" t="s">
        <v>15091</v>
      </c>
      <c r="D1304" s="225" t="s">
        <v>3989</v>
      </c>
      <c r="E1304" s="267">
        <v>17.45</v>
      </c>
    </row>
    <row r="1305" spans="2:5" ht="50.1" customHeight="1">
      <c r="B1305" s="20">
        <v>37418</v>
      </c>
      <c r="C1305" s="6" t="s">
        <v>15092</v>
      </c>
      <c r="D1305" s="225" t="s">
        <v>12987</v>
      </c>
      <c r="E1305" s="267">
        <v>15.12</v>
      </c>
    </row>
    <row r="1306" spans="2:5" ht="50.1" customHeight="1">
      <c r="B1306" s="20">
        <v>37419</v>
      </c>
      <c r="C1306" s="6" t="s">
        <v>15093</v>
      </c>
      <c r="D1306" s="225" t="s">
        <v>12987</v>
      </c>
      <c r="E1306" s="267">
        <v>15.53</v>
      </c>
    </row>
    <row r="1307" spans="2:5" ht="50.1" customHeight="1">
      <c r="B1307" s="20">
        <v>1427</v>
      </c>
      <c r="C1307" s="6" t="s">
        <v>15094</v>
      </c>
      <c r="D1307" s="225" t="s">
        <v>12987</v>
      </c>
      <c r="E1307" s="267">
        <v>17.09</v>
      </c>
    </row>
    <row r="1308" spans="2:5" ht="50.1" customHeight="1">
      <c r="B1308" s="20">
        <v>1402</v>
      </c>
      <c r="C1308" s="6" t="s">
        <v>15095</v>
      </c>
      <c r="D1308" s="225" t="s">
        <v>12987</v>
      </c>
      <c r="E1308" s="267">
        <v>5.91</v>
      </c>
    </row>
    <row r="1309" spans="2:5" ht="50.1" customHeight="1">
      <c r="B1309" s="20">
        <v>1420</v>
      </c>
      <c r="C1309" s="6" t="s">
        <v>15096</v>
      </c>
      <c r="D1309" s="225" t="s">
        <v>12987</v>
      </c>
      <c r="E1309" s="267">
        <v>7.6</v>
      </c>
    </row>
    <row r="1310" spans="2:5" ht="50.1" customHeight="1">
      <c r="B1310" s="20">
        <v>1419</v>
      </c>
      <c r="C1310" s="6" t="s">
        <v>15097</v>
      </c>
      <c r="D1310" s="225" t="s">
        <v>12987</v>
      </c>
      <c r="E1310" s="267">
        <v>9.18</v>
      </c>
    </row>
    <row r="1311" spans="2:5" ht="50.1" customHeight="1">
      <c r="B1311" s="20">
        <v>1414</v>
      </c>
      <c r="C1311" s="6" t="s">
        <v>15098</v>
      </c>
      <c r="D1311" s="225" t="s">
        <v>12987</v>
      </c>
      <c r="E1311" s="267">
        <v>8.99</v>
      </c>
    </row>
    <row r="1312" spans="2:5" ht="50.1" customHeight="1">
      <c r="B1312" s="20">
        <v>1413</v>
      </c>
      <c r="C1312" s="6" t="s">
        <v>15099</v>
      </c>
      <c r="D1312" s="225" t="s">
        <v>12987</v>
      </c>
      <c r="E1312" s="267">
        <v>13.27</v>
      </c>
    </row>
    <row r="1313" spans="2:5" ht="50.1" customHeight="1">
      <c r="B1313" s="20">
        <v>1412</v>
      </c>
      <c r="C1313" s="6" t="s">
        <v>15100</v>
      </c>
      <c r="D1313" s="225" t="s">
        <v>12987</v>
      </c>
      <c r="E1313" s="267">
        <v>11.25</v>
      </c>
    </row>
    <row r="1314" spans="2:5" ht="50.1" customHeight="1">
      <c r="B1314" s="20">
        <v>1411</v>
      </c>
      <c r="C1314" s="6" t="s">
        <v>15101</v>
      </c>
      <c r="D1314" s="225" t="s">
        <v>12987</v>
      </c>
      <c r="E1314" s="267">
        <v>20.46</v>
      </c>
    </row>
    <row r="1315" spans="2:5" ht="50.1" customHeight="1">
      <c r="B1315" s="20">
        <v>1406</v>
      </c>
      <c r="C1315" s="6" t="s">
        <v>15102</v>
      </c>
      <c r="D1315" s="225" t="s">
        <v>12987</v>
      </c>
      <c r="E1315" s="267">
        <v>13.57</v>
      </c>
    </row>
    <row r="1316" spans="2:5" ht="50.1" customHeight="1">
      <c r="B1316" s="20">
        <v>1407</v>
      </c>
      <c r="C1316" s="6" t="s">
        <v>15103</v>
      </c>
      <c r="D1316" s="225" t="s">
        <v>12987</v>
      </c>
      <c r="E1316" s="267">
        <v>16.920000000000002</v>
      </c>
    </row>
    <row r="1317" spans="2:5" ht="50.1" customHeight="1">
      <c r="B1317" s="20">
        <v>1404</v>
      </c>
      <c r="C1317" s="6" t="s">
        <v>15104</v>
      </c>
      <c r="D1317" s="225" t="s">
        <v>12987</v>
      </c>
      <c r="E1317" s="267">
        <v>17.989999999999998</v>
      </c>
    </row>
    <row r="1318" spans="2:5" ht="50.1" customHeight="1">
      <c r="B1318" s="20">
        <v>11281</v>
      </c>
      <c r="C1318" s="6" t="s">
        <v>15105</v>
      </c>
      <c r="D1318" s="225" t="s">
        <v>12987</v>
      </c>
      <c r="E1318" s="78">
        <v>10800</v>
      </c>
    </row>
    <row r="1319" spans="2:5" ht="50.1" customHeight="1">
      <c r="B1319" s="20">
        <v>1442</v>
      </c>
      <c r="C1319" s="6" t="s">
        <v>15106</v>
      </c>
      <c r="D1319" s="225" t="s">
        <v>12987</v>
      </c>
      <c r="E1319" s="78">
        <v>9066.52</v>
      </c>
    </row>
    <row r="1320" spans="2:5" ht="50.1" customHeight="1">
      <c r="B1320" s="20">
        <v>13457</v>
      </c>
      <c r="C1320" s="6" t="s">
        <v>15107</v>
      </c>
      <c r="D1320" s="225" t="s">
        <v>12987</v>
      </c>
      <c r="E1320" s="78">
        <v>7826.08</v>
      </c>
    </row>
    <row r="1321" spans="2:5" ht="50.1" customHeight="1">
      <c r="B1321" s="20">
        <v>40699</v>
      </c>
      <c r="C1321" s="6" t="s">
        <v>15108</v>
      </c>
      <c r="D1321" s="225" t="s">
        <v>12987</v>
      </c>
      <c r="E1321" s="78">
        <v>6049.86</v>
      </c>
    </row>
    <row r="1322" spans="2:5" ht="50.1" customHeight="1">
      <c r="B1322" s="20">
        <v>40701</v>
      </c>
      <c r="C1322" s="6" t="s">
        <v>15109</v>
      </c>
      <c r="D1322" s="225" t="s">
        <v>12987</v>
      </c>
      <c r="E1322" s="78">
        <v>106969.84</v>
      </c>
    </row>
    <row r="1323" spans="2:5" ht="50.1" customHeight="1">
      <c r="B1323" s="20">
        <v>40700</v>
      </c>
      <c r="C1323" s="6" t="s">
        <v>15110</v>
      </c>
      <c r="D1323" s="225" t="s">
        <v>12987</v>
      </c>
      <c r="E1323" s="78">
        <v>14083.29</v>
      </c>
    </row>
    <row r="1324" spans="2:5" ht="50.1" customHeight="1">
      <c r="B1324" s="20">
        <v>13458</v>
      </c>
      <c r="C1324" s="6" t="s">
        <v>15111</v>
      </c>
      <c r="D1324" s="225" t="s">
        <v>12987</v>
      </c>
      <c r="E1324" s="78">
        <v>13382.6</v>
      </c>
    </row>
    <row r="1325" spans="2:5" ht="50.1" customHeight="1">
      <c r="B1325" s="20">
        <v>36524</v>
      </c>
      <c r="C1325" s="6" t="s">
        <v>15112</v>
      </c>
      <c r="D1325" s="225" t="s">
        <v>12987</v>
      </c>
      <c r="E1325" s="78">
        <v>108616.89</v>
      </c>
    </row>
    <row r="1326" spans="2:5" ht="50.1" customHeight="1">
      <c r="B1326" s="20">
        <v>36526</v>
      </c>
      <c r="C1326" s="6" t="s">
        <v>15113</v>
      </c>
      <c r="D1326" s="225" t="s">
        <v>12987</v>
      </c>
      <c r="E1326" s="78">
        <v>87527.91</v>
      </c>
    </row>
    <row r="1327" spans="2:5" ht="50.1" customHeight="1">
      <c r="B1327" s="20">
        <v>36523</v>
      </c>
      <c r="C1327" s="6" t="s">
        <v>15114</v>
      </c>
      <c r="D1327" s="225" t="s">
        <v>12987</v>
      </c>
      <c r="E1327" s="78">
        <v>187385.45</v>
      </c>
    </row>
    <row r="1328" spans="2:5" ht="50.1" customHeight="1">
      <c r="B1328" s="20">
        <v>36527</v>
      </c>
      <c r="C1328" s="6" t="s">
        <v>15115</v>
      </c>
      <c r="D1328" s="225" t="s">
        <v>12987</v>
      </c>
      <c r="E1328" s="78">
        <v>203539.19</v>
      </c>
    </row>
    <row r="1329" spans="2:5" ht="50.1" customHeight="1">
      <c r="B1329" s="20">
        <v>13803</v>
      </c>
      <c r="C1329" s="6" t="s">
        <v>15116</v>
      </c>
      <c r="D1329" s="225" t="s">
        <v>12987</v>
      </c>
      <c r="E1329" s="78">
        <v>73598</v>
      </c>
    </row>
    <row r="1330" spans="2:5" ht="50.1" customHeight="1">
      <c r="B1330" s="20">
        <v>38642</v>
      </c>
      <c r="C1330" s="6" t="s">
        <v>15117</v>
      </c>
      <c r="D1330" s="225" t="s">
        <v>12987</v>
      </c>
      <c r="E1330" s="78">
        <v>47389.14</v>
      </c>
    </row>
    <row r="1331" spans="2:5" ht="50.1" customHeight="1">
      <c r="B1331" s="20">
        <v>36522</v>
      </c>
      <c r="C1331" s="6" t="s">
        <v>15118</v>
      </c>
      <c r="D1331" s="225" t="s">
        <v>12987</v>
      </c>
      <c r="E1331" s="78">
        <v>55113.01</v>
      </c>
    </row>
    <row r="1332" spans="2:5" ht="50.1" customHeight="1">
      <c r="B1332" s="20">
        <v>36525</v>
      </c>
      <c r="C1332" s="6" t="s">
        <v>15119</v>
      </c>
      <c r="D1332" s="225" t="s">
        <v>12987</v>
      </c>
      <c r="E1332" s="78">
        <v>73809.19</v>
      </c>
    </row>
    <row r="1333" spans="2:5" ht="50.1" customHeight="1">
      <c r="B1333" s="20">
        <v>41991</v>
      </c>
      <c r="C1333" s="6" t="s">
        <v>15120</v>
      </c>
      <c r="D1333" s="225" t="s">
        <v>12987</v>
      </c>
      <c r="E1333" s="78">
        <v>2727.35</v>
      </c>
    </row>
    <row r="1334" spans="2:5" ht="50.1" customHeight="1">
      <c r="B1334" s="20">
        <v>34348</v>
      </c>
      <c r="C1334" s="6" t="s">
        <v>15121</v>
      </c>
      <c r="D1334" s="225" t="s">
        <v>12988</v>
      </c>
      <c r="E1334" s="267">
        <v>19.37</v>
      </c>
    </row>
    <row r="1335" spans="2:5" ht="50.1" customHeight="1">
      <c r="B1335" s="20">
        <v>34347</v>
      </c>
      <c r="C1335" s="6" t="s">
        <v>15122</v>
      </c>
      <c r="D1335" s="225" t="s">
        <v>12988</v>
      </c>
      <c r="E1335" s="267">
        <v>13.85</v>
      </c>
    </row>
    <row r="1336" spans="2:5" ht="50.1" customHeight="1">
      <c r="B1336" s="20">
        <v>11146</v>
      </c>
      <c r="C1336" s="6" t="s">
        <v>15123</v>
      </c>
      <c r="D1336" s="225" t="s">
        <v>12990</v>
      </c>
      <c r="E1336" s="267">
        <v>319.98</v>
      </c>
    </row>
    <row r="1337" spans="2:5" ht="50.1" customHeight="1">
      <c r="B1337" s="20">
        <v>11147</v>
      </c>
      <c r="C1337" s="6" t="s">
        <v>15124</v>
      </c>
      <c r="D1337" s="225" t="s">
        <v>12990</v>
      </c>
      <c r="E1337" s="267">
        <v>332.5</v>
      </c>
    </row>
    <row r="1338" spans="2:5" ht="50.1" customHeight="1">
      <c r="B1338" s="20">
        <v>34872</v>
      </c>
      <c r="C1338" s="6" t="s">
        <v>15125</v>
      </c>
      <c r="D1338" s="225" t="s">
        <v>12990</v>
      </c>
      <c r="E1338" s="267">
        <v>336.23</v>
      </c>
    </row>
    <row r="1339" spans="2:5" ht="50.1" customHeight="1">
      <c r="B1339" s="20">
        <v>34491</v>
      </c>
      <c r="C1339" s="6" t="s">
        <v>15126</v>
      </c>
      <c r="D1339" s="225" t="s">
        <v>12990</v>
      </c>
      <c r="E1339" s="267">
        <v>345.98</v>
      </c>
    </row>
    <row r="1340" spans="2:5" ht="50.1" customHeight="1">
      <c r="B1340" s="20">
        <v>34770</v>
      </c>
      <c r="C1340" s="6" t="s">
        <v>15127</v>
      </c>
      <c r="D1340" s="225" t="s">
        <v>12994</v>
      </c>
      <c r="E1340" s="267">
        <v>367.83</v>
      </c>
    </row>
    <row r="1341" spans="2:5" ht="50.1" customHeight="1">
      <c r="B1341" s="20">
        <v>1518</v>
      </c>
      <c r="C1341" s="6" t="s">
        <v>15128</v>
      </c>
      <c r="D1341" s="225" t="s">
        <v>12994</v>
      </c>
      <c r="E1341" s="267">
        <v>375</v>
      </c>
    </row>
    <row r="1342" spans="2:5" ht="50.1" customHeight="1">
      <c r="B1342" s="20">
        <v>41965</v>
      </c>
      <c r="C1342" s="6" t="s">
        <v>15129</v>
      </c>
      <c r="D1342" s="225" t="s">
        <v>12994</v>
      </c>
      <c r="E1342" s="267">
        <v>363.3</v>
      </c>
    </row>
    <row r="1343" spans="2:5" ht="50.1" customHeight="1">
      <c r="B1343" s="20">
        <v>34492</v>
      </c>
      <c r="C1343" s="6" t="s">
        <v>15130</v>
      </c>
      <c r="D1343" s="225" t="s">
        <v>12990</v>
      </c>
      <c r="E1343" s="267">
        <v>284.36</v>
      </c>
    </row>
    <row r="1344" spans="2:5" ht="50.1" customHeight="1">
      <c r="B1344" s="20">
        <v>1524</v>
      </c>
      <c r="C1344" s="6" t="s">
        <v>15131</v>
      </c>
      <c r="D1344" s="225" t="s">
        <v>12990</v>
      </c>
      <c r="E1344" s="267">
        <v>307</v>
      </c>
    </row>
    <row r="1345" spans="2:5" ht="50.1" customHeight="1">
      <c r="B1345" s="20">
        <v>38404</v>
      </c>
      <c r="C1345" s="6" t="s">
        <v>15132</v>
      </c>
      <c r="D1345" s="225" t="s">
        <v>12990</v>
      </c>
      <c r="E1345" s="267">
        <v>294.54000000000002</v>
      </c>
    </row>
    <row r="1346" spans="2:5" ht="50.1" customHeight="1">
      <c r="B1346" s="20">
        <v>39849</v>
      </c>
      <c r="C1346" s="6" t="s">
        <v>15133</v>
      </c>
      <c r="D1346" s="225" t="s">
        <v>12990</v>
      </c>
      <c r="E1346" s="267">
        <v>337.55</v>
      </c>
    </row>
    <row r="1347" spans="2:5" ht="50.1" customHeight="1">
      <c r="B1347" s="20">
        <v>38464</v>
      </c>
      <c r="C1347" s="6" t="s">
        <v>15134</v>
      </c>
      <c r="D1347" s="225" t="s">
        <v>12990</v>
      </c>
      <c r="E1347" s="267">
        <v>342.45</v>
      </c>
    </row>
    <row r="1348" spans="2:5" ht="50.1" customHeight="1">
      <c r="B1348" s="20">
        <v>34493</v>
      </c>
      <c r="C1348" s="6" t="s">
        <v>15135</v>
      </c>
      <c r="D1348" s="225" t="s">
        <v>12990</v>
      </c>
      <c r="E1348" s="267">
        <v>292.38</v>
      </c>
    </row>
    <row r="1349" spans="2:5" ht="50.1" customHeight="1">
      <c r="B1349" s="20">
        <v>1527</v>
      </c>
      <c r="C1349" s="6" t="s">
        <v>15136</v>
      </c>
      <c r="D1349" s="225" t="s">
        <v>12990</v>
      </c>
      <c r="E1349" s="267">
        <v>316.74</v>
      </c>
    </row>
    <row r="1350" spans="2:5" ht="50.1" customHeight="1">
      <c r="B1350" s="20">
        <v>38405</v>
      </c>
      <c r="C1350" s="6" t="s">
        <v>15137</v>
      </c>
      <c r="D1350" s="225" t="s">
        <v>12990</v>
      </c>
      <c r="E1350" s="267">
        <v>303.63</v>
      </c>
    </row>
    <row r="1351" spans="2:5" ht="50.1" customHeight="1">
      <c r="B1351" s="20">
        <v>38408</v>
      </c>
      <c r="C1351" s="6" t="s">
        <v>15138</v>
      </c>
      <c r="D1351" s="225" t="s">
        <v>12990</v>
      </c>
      <c r="E1351" s="267">
        <v>336.09</v>
      </c>
    </row>
    <row r="1352" spans="2:5" ht="50.1" customHeight="1">
      <c r="B1352" s="20">
        <v>34494</v>
      </c>
      <c r="C1352" s="6" t="s">
        <v>15139</v>
      </c>
      <c r="D1352" s="225" t="s">
        <v>12990</v>
      </c>
      <c r="E1352" s="267">
        <v>302.12</v>
      </c>
    </row>
    <row r="1353" spans="2:5" ht="50.1" customHeight="1">
      <c r="B1353" s="20">
        <v>1525</v>
      </c>
      <c r="C1353" s="6" t="s">
        <v>15140</v>
      </c>
      <c r="D1353" s="225" t="s">
        <v>12990</v>
      </c>
      <c r="E1353" s="267">
        <v>326.49</v>
      </c>
    </row>
    <row r="1354" spans="2:5" ht="50.1" customHeight="1">
      <c r="B1354" s="20">
        <v>38406</v>
      </c>
      <c r="C1354" s="6" t="s">
        <v>15141</v>
      </c>
      <c r="D1354" s="225" t="s">
        <v>12990</v>
      </c>
      <c r="E1354" s="267">
        <v>320.61</v>
      </c>
    </row>
    <row r="1355" spans="2:5" ht="50.1" customHeight="1">
      <c r="B1355" s="20">
        <v>38409</v>
      </c>
      <c r="C1355" s="6" t="s">
        <v>15142</v>
      </c>
      <c r="D1355" s="225" t="s">
        <v>12990</v>
      </c>
      <c r="E1355" s="267">
        <v>338.38</v>
      </c>
    </row>
    <row r="1356" spans="2:5" ht="50.1" customHeight="1">
      <c r="B1356" s="20">
        <v>43360</v>
      </c>
      <c r="C1356" s="6" t="s">
        <v>21449</v>
      </c>
      <c r="D1356" s="225" t="s">
        <v>12990</v>
      </c>
      <c r="E1356" s="267">
        <v>352.83</v>
      </c>
    </row>
    <row r="1357" spans="2:5" ht="50.1" customHeight="1">
      <c r="B1357" s="20">
        <v>34495</v>
      </c>
      <c r="C1357" s="6" t="s">
        <v>15143</v>
      </c>
      <c r="D1357" s="225" t="s">
        <v>12990</v>
      </c>
      <c r="E1357" s="267">
        <v>311.87</v>
      </c>
    </row>
    <row r="1358" spans="2:5" ht="50.1" customHeight="1">
      <c r="B1358" s="20">
        <v>11145</v>
      </c>
      <c r="C1358" s="6" t="s">
        <v>15144</v>
      </c>
      <c r="D1358" s="225" t="s">
        <v>12990</v>
      </c>
      <c r="E1358" s="267">
        <v>336.23</v>
      </c>
    </row>
    <row r="1359" spans="2:5" ht="50.1" customHeight="1">
      <c r="B1359" s="20">
        <v>34496</v>
      </c>
      <c r="C1359" s="6" t="s">
        <v>15145</v>
      </c>
      <c r="D1359" s="225" t="s">
        <v>12990</v>
      </c>
      <c r="E1359" s="267">
        <v>325.33</v>
      </c>
    </row>
    <row r="1360" spans="2:5" ht="50.1" customHeight="1">
      <c r="B1360" s="20">
        <v>34479</v>
      </c>
      <c r="C1360" s="6" t="s">
        <v>15146</v>
      </c>
      <c r="D1360" s="225" t="s">
        <v>12990</v>
      </c>
      <c r="E1360" s="267">
        <v>345.98</v>
      </c>
    </row>
    <row r="1361" spans="2:5" ht="50.1" customHeight="1">
      <c r="B1361" s="20">
        <v>34481</v>
      </c>
      <c r="C1361" s="6" t="s">
        <v>15147</v>
      </c>
      <c r="D1361" s="225" t="s">
        <v>12990</v>
      </c>
      <c r="E1361" s="267">
        <v>361.5</v>
      </c>
    </row>
    <row r="1362" spans="2:5" ht="50.1" customHeight="1">
      <c r="B1362" s="20">
        <v>34483</v>
      </c>
      <c r="C1362" s="6" t="s">
        <v>15148</v>
      </c>
      <c r="D1362" s="225" t="s">
        <v>12990</v>
      </c>
      <c r="E1362" s="267">
        <v>386.24</v>
      </c>
    </row>
    <row r="1363" spans="2:5" ht="50.1" customHeight="1">
      <c r="B1363" s="20">
        <v>34485</v>
      </c>
      <c r="C1363" s="6" t="s">
        <v>15149</v>
      </c>
      <c r="D1363" s="225" t="s">
        <v>12990</v>
      </c>
      <c r="E1363" s="267">
        <v>413.05</v>
      </c>
    </row>
    <row r="1364" spans="2:5" ht="50.1" customHeight="1">
      <c r="B1364" s="20">
        <v>14041</v>
      </c>
      <c r="C1364" s="6" t="s">
        <v>15150</v>
      </c>
      <c r="D1364" s="225" t="s">
        <v>12990</v>
      </c>
      <c r="E1364" s="267">
        <v>268.5</v>
      </c>
    </row>
    <row r="1365" spans="2:5" ht="50.1" customHeight="1">
      <c r="B1365" s="20">
        <v>1523</v>
      </c>
      <c r="C1365" s="6" t="s">
        <v>15151</v>
      </c>
      <c r="D1365" s="225" t="s">
        <v>12990</v>
      </c>
      <c r="E1365" s="267">
        <v>272.88</v>
      </c>
    </row>
    <row r="1366" spans="2:5" ht="50.1" customHeight="1">
      <c r="B1366" s="20">
        <v>14052</v>
      </c>
      <c r="C1366" s="6" t="s">
        <v>15152</v>
      </c>
      <c r="D1366" s="225" t="s">
        <v>12987</v>
      </c>
      <c r="E1366" s="267">
        <v>8.33</v>
      </c>
    </row>
    <row r="1367" spans="2:5" ht="50.1" customHeight="1">
      <c r="B1367" s="20">
        <v>14054</v>
      </c>
      <c r="C1367" s="6" t="s">
        <v>15153</v>
      </c>
      <c r="D1367" s="225" t="s">
        <v>12987</v>
      </c>
      <c r="E1367" s="267">
        <v>10.82</v>
      </c>
    </row>
    <row r="1368" spans="2:5" ht="50.1" customHeight="1">
      <c r="B1368" s="20">
        <v>14053</v>
      </c>
      <c r="C1368" s="6" t="s">
        <v>15154</v>
      </c>
      <c r="D1368" s="225" t="s">
        <v>12987</v>
      </c>
      <c r="E1368" s="267">
        <v>8.4499999999999993</v>
      </c>
    </row>
    <row r="1369" spans="2:5" ht="50.1" customHeight="1">
      <c r="B1369" s="20">
        <v>2558</v>
      </c>
      <c r="C1369" s="6" t="s">
        <v>15155</v>
      </c>
      <c r="D1369" s="225" t="s">
        <v>12987</v>
      </c>
      <c r="E1369" s="267">
        <v>6.36</v>
      </c>
    </row>
    <row r="1370" spans="2:5" ht="50.1" customHeight="1">
      <c r="B1370" s="20">
        <v>2560</v>
      </c>
      <c r="C1370" s="6" t="s">
        <v>15156</v>
      </c>
      <c r="D1370" s="225" t="s">
        <v>12987</v>
      </c>
      <c r="E1370" s="267">
        <v>11.2</v>
      </c>
    </row>
    <row r="1371" spans="2:5" ht="50.1" customHeight="1">
      <c r="B1371" s="20">
        <v>2559</v>
      </c>
      <c r="C1371" s="6" t="s">
        <v>15157</v>
      </c>
      <c r="D1371" s="225" t="s">
        <v>12987</v>
      </c>
      <c r="E1371" s="267">
        <v>8.9600000000000009</v>
      </c>
    </row>
    <row r="1372" spans="2:5" ht="50.1" customHeight="1">
      <c r="B1372" s="20">
        <v>2592</v>
      </c>
      <c r="C1372" s="6" t="s">
        <v>15158</v>
      </c>
      <c r="D1372" s="225" t="s">
        <v>12987</v>
      </c>
      <c r="E1372" s="267">
        <v>148.53</v>
      </c>
    </row>
    <row r="1373" spans="2:5" ht="50.1" customHeight="1">
      <c r="B1373" s="20">
        <v>2566</v>
      </c>
      <c r="C1373" s="6" t="s">
        <v>15159</v>
      </c>
      <c r="D1373" s="225" t="s">
        <v>12987</v>
      </c>
      <c r="E1373" s="267">
        <v>14.95</v>
      </c>
    </row>
    <row r="1374" spans="2:5" ht="50.1" customHeight="1">
      <c r="B1374" s="20">
        <v>2589</v>
      </c>
      <c r="C1374" s="6" t="s">
        <v>15160</v>
      </c>
      <c r="D1374" s="225" t="s">
        <v>12987</v>
      </c>
      <c r="E1374" s="267">
        <v>19.87</v>
      </c>
    </row>
    <row r="1375" spans="2:5" ht="50.1" customHeight="1">
      <c r="B1375" s="20">
        <v>2591</v>
      </c>
      <c r="C1375" s="6" t="s">
        <v>15161</v>
      </c>
      <c r="D1375" s="225" t="s">
        <v>12987</v>
      </c>
      <c r="E1375" s="267">
        <v>7.24</v>
      </c>
    </row>
    <row r="1376" spans="2:5" ht="50.1" customHeight="1">
      <c r="B1376" s="20">
        <v>2590</v>
      </c>
      <c r="C1376" s="6" t="s">
        <v>15162</v>
      </c>
      <c r="D1376" s="225" t="s">
        <v>12987</v>
      </c>
      <c r="E1376" s="267">
        <v>12.19</v>
      </c>
    </row>
    <row r="1377" spans="2:5" ht="50.1" customHeight="1">
      <c r="B1377" s="20">
        <v>2567</v>
      </c>
      <c r="C1377" s="6" t="s">
        <v>15163</v>
      </c>
      <c r="D1377" s="225" t="s">
        <v>12987</v>
      </c>
      <c r="E1377" s="267">
        <v>29.14</v>
      </c>
    </row>
    <row r="1378" spans="2:5" ht="50.1" customHeight="1">
      <c r="B1378" s="20">
        <v>2565</v>
      </c>
      <c r="C1378" s="6" t="s">
        <v>15164</v>
      </c>
      <c r="D1378" s="225" t="s">
        <v>12987</v>
      </c>
      <c r="E1378" s="267">
        <v>7.26</v>
      </c>
    </row>
    <row r="1379" spans="2:5" ht="50.1" customHeight="1">
      <c r="B1379" s="20">
        <v>2568</v>
      </c>
      <c r="C1379" s="6" t="s">
        <v>15165</v>
      </c>
      <c r="D1379" s="225" t="s">
        <v>12987</v>
      </c>
      <c r="E1379" s="267">
        <v>80.92</v>
      </c>
    </row>
    <row r="1380" spans="2:5" ht="50.1" customHeight="1">
      <c r="B1380" s="20">
        <v>2594</v>
      </c>
      <c r="C1380" s="6" t="s">
        <v>15166</v>
      </c>
      <c r="D1380" s="225" t="s">
        <v>12987</v>
      </c>
      <c r="E1380" s="267">
        <v>134.82</v>
      </c>
    </row>
    <row r="1381" spans="2:5" ht="50.1" customHeight="1">
      <c r="B1381" s="20">
        <v>2587</v>
      </c>
      <c r="C1381" s="6" t="s">
        <v>15167</v>
      </c>
      <c r="D1381" s="225" t="s">
        <v>12987</v>
      </c>
      <c r="E1381" s="267">
        <v>22.97</v>
      </c>
    </row>
    <row r="1382" spans="2:5" ht="50.1" customHeight="1">
      <c r="B1382" s="20">
        <v>2588</v>
      </c>
      <c r="C1382" s="6" t="s">
        <v>15168</v>
      </c>
      <c r="D1382" s="225" t="s">
        <v>12987</v>
      </c>
      <c r="E1382" s="267">
        <v>18.25</v>
      </c>
    </row>
    <row r="1383" spans="2:5" ht="50.1" customHeight="1">
      <c r="B1383" s="20">
        <v>2569</v>
      </c>
      <c r="C1383" s="6" t="s">
        <v>15169</v>
      </c>
      <c r="D1383" s="225" t="s">
        <v>12987</v>
      </c>
      <c r="E1383" s="267">
        <v>7.03</v>
      </c>
    </row>
    <row r="1384" spans="2:5" ht="50.1" customHeight="1">
      <c r="B1384" s="20">
        <v>2570</v>
      </c>
      <c r="C1384" s="6" t="s">
        <v>15170</v>
      </c>
      <c r="D1384" s="225" t="s">
        <v>12987</v>
      </c>
      <c r="E1384" s="267">
        <v>11.79</v>
      </c>
    </row>
    <row r="1385" spans="2:5" ht="50.1" customHeight="1">
      <c r="B1385" s="20">
        <v>2571</v>
      </c>
      <c r="C1385" s="6" t="s">
        <v>15171</v>
      </c>
      <c r="D1385" s="225" t="s">
        <v>12987</v>
      </c>
      <c r="E1385" s="267">
        <v>34.99</v>
      </c>
    </row>
    <row r="1386" spans="2:5" ht="50.1" customHeight="1">
      <c r="B1386" s="20">
        <v>2593</v>
      </c>
      <c r="C1386" s="6" t="s">
        <v>15172</v>
      </c>
      <c r="D1386" s="225" t="s">
        <v>12987</v>
      </c>
      <c r="E1386" s="267">
        <v>7.5</v>
      </c>
    </row>
    <row r="1387" spans="2:5" ht="50.1" customHeight="1">
      <c r="B1387" s="20">
        <v>2572</v>
      </c>
      <c r="C1387" s="6" t="s">
        <v>15173</v>
      </c>
      <c r="D1387" s="225" t="s">
        <v>12987</v>
      </c>
      <c r="E1387" s="267">
        <v>103.49</v>
      </c>
    </row>
    <row r="1388" spans="2:5" ht="50.1" customHeight="1">
      <c r="B1388" s="20">
        <v>2595</v>
      </c>
      <c r="C1388" s="6" t="s">
        <v>15174</v>
      </c>
      <c r="D1388" s="225" t="s">
        <v>12987</v>
      </c>
      <c r="E1388" s="267">
        <v>161.46</v>
      </c>
    </row>
    <row r="1389" spans="2:5" ht="50.1" customHeight="1">
      <c r="B1389" s="20">
        <v>2576</v>
      </c>
      <c r="C1389" s="6" t="s">
        <v>15175</v>
      </c>
      <c r="D1389" s="225" t="s">
        <v>12987</v>
      </c>
      <c r="E1389" s="267">
        <v>27.52</v>
      </c>
    </row>
    <row r="1390" spans="2:5" ht="50.1" customHeight="1">
      <c r="B1390" s="20">
        <v>2575</v>
      </c>
      <c r="C1390" s="6" t="s">
        <v>15176</v>
      </c>
      <c r="D1390" s="225" t="s">
        <v>12987</v>
      </c>
      <c r="E1390" s="267">
        <v>20.69</v>
      </c>
    </row>
    <row r="1391" spans="2:5" ht="50.1" customHeight="1">
      <c r="B1391" s="20">
        <v>2573</v>
      </c>
      <c r="C1391" s="6" t="s">
        <v>15177</v>
      </c>
      <c r="D1391" s="225" t="s">
        <v>12987</v>
      </c>
      <c r="E1391" s="267">
        <v>8.59</v>
      </c>
    </row>
    <row r="1392" spans="2:5" ht="50.1" customHeight="1">
      <c r="B1392" s="20">
        <v>2586</v>
      </c>
      <c r="C1392" s="6" t="s">
        <v>15178</v>
      </c>
      <c r="D1392" s="225" t="s">
        <v>12987</v>
      </c>
      <c r="E1392" s="267">
        <v>13.93</v>
      </c>
    </row>
    <row r="1393" spans="2:5" ht="50.1" customHeight="1">
      <c r="B1393" s="20">
        <v>2577</v>
      </c>
      <c r="C1393" s="6" t="s">
        <v>15179</v>
      </c>
      <c r="D1393" s="225" t="s">
        <v>12987</v>
      </c>
      <c r="E1393" s="267">
        <v>37.29</v>
      </c>
    </row>
    <row r="1394" spans="2:5" ht="50.1" customHeight="1">
      <c r="B1394" s="20">
        <v>2574</v>
      </c>
      <c r="C1394" s="6" t="s">
        <v>15180</v>
      </c>
      <c r="D1394" s="225" t="s">
        <v>12987</v>
      </c>
      <c r="E1394" s="267">
        <v>8.65</v>
      </c>
    </row>
    <row r="1395" spans="2:5" ht="50.1" customHeight="1">
      <c r="B1395" s="20">
        <v>2578</v>
      </c>
      <c r="C1395" s="6" t="s">
        <v>15181</v>
      </c>
      <c r="D1395" s="225" t="s">
        <v>12987</v>
      </c>
      <c r="E1395" s="267">
        <v>116.44</v>
      </c>
    </row>
    <row r="1396" spans="2:5" ht="50.1" customHeight="1">
      <c r="B1396" s="20">
        <v>2585</v>
      </c>
      <c r="C1396" s="6" t="s">
        <v>15182</v>
      </c>
      <c r="D1396" s="225" t="s">
        <v>12987</v>
      </c>
      <c r="E1396" s="267">
        <v>159.79</v>
      </c>
    </row>
    <row r="1397" spans="2:5" ht="50.1" customHeight="1">
      <c r="B1397" s="20">
        <v>12008</v>
      </c>
      <c r="C1397" s="6" t="s">
        <v>15183</v>
      </c>
      <c r="D1397" s="225" t="s">
        <v>12987</v>
      </c>
      <c r="E1397" s="267">
        <v>85.73</v>
      </c>
    </row>
    <row r="1398" spans="2:5" ht="50.1" customHeight="1">
      <c r="B1398" s="20">
        <v>2582</v>
      </c>
      <c r="C1398" s="6" t="s">
        <v>15184</v>
      </c>
      <c r="D1398" s="225" t="s">
        <v>12987</v>
      </c>
      <c r="E1398" s="267">
        <v>25.53</v>
      </c>
    </row>
    <row r="1399" spans="2:5" ht="50.1" customHeight="1">
      <c r="B1399" s="20">
        <v>2597</v>
      </c>
      <c r="C1399" s="6" t="s">
        <v>15185</v>
      </c>
      <c r="D1399" s="225" t="s">
        <v>12987</v>
      </c>
      <c r="E1399" s="267">
        <v>21.88</v>
      </c>
    </row>
    <row r="1400" spans="2:5" ht="50.1" customHeight="1">
      <c r="B1400" s="20">
        <v>2579</v>
      </c>
      <c r="C1400" s="6" t="s">
        <v>15186</v>
      </c>
      <c r="D1400" s="225" t="s">
        <v>12987</v>
      </c>
      <c r="E1400" s="267">
        <v>10.41</v>
      </c>
    </row>
    <row r="1401" spans="2:5" ht="50.1" customHeight="1">
      <c r="B1401" s="20">
        <v>2581</v>
      </c>
      <c r="C1401" s="6" t="s">
        <v>15187</v>
      </c>
      <c r="D1401" s="225" t="s">
        <v>12987</v>
      </c>
      <c r="E1401" s="267">
        <v>13.33</v>
      </c>
    </row>
    <row r="1402" spans="2:5" ht="50.1" customHeight="1">
      <c r="B1402" s="20">
        <v>2596</v>
      </c>
      <c r="C1402" s="6" t="s">
        <v>15188</v>
      </c>
      <c r="D1402" s="225" t="s">
        <v>12987</v>
      </c>
      <c r="E1402" s="267">
        <v>39.42</v>
      </c>
    </row>
    <row r="1403" spans="2:5" ht="50.1" customHeight="1">
      <c r="B1403" s="20">
        <v>2580</v>
      </c>
      <c r="C1403" s="6" t="s">
        <v>15189</v>
      </c>
      <c r="D1403" s="225" t="s">
        <v>12987</v>
      </c>
      <c r="E1403" s="267">
        <v>11.42</v>
      </c>
    </row>
    <row r="1404" spans="2:5" ht="50.1" customHeight="1">
      <c r="B1404" s="20">
        <v>2583</v>
      </c>
      <c r="C1404" s="6" t="s">
        <v>15190</v>
      </c>
      <c r="D1404" s="225" t="s">
        <v>12987</v>
      </c>
      <c r="E1404" s="267">
        <v>95.89</v>
      </c>
    </row>
    <row r="1405" spans="2:5" ht="50.1" customHeight="1">
      <c r="B1405" s="20">
        <v>2584</v>
      </c>
      <c r="C1405" s="6" t="s">
        <v>15191</v>
      </c>
      <c r="D1405" s="225" t="s">
        <v>12987</v>
      </c>
      <c r="E1405" s="267">
        <v>159.63</v>
      </c>
    </row>
    <row r="1406" spans="2:5" ht="50.1" customHeight="1">
      <c r="B1406" s="20">
        <v>12010</v>
      </c>
      <c r="C1406" s="6" t="s">
        <v>15192</v>
      </c>
      <c r="D1406" s="225" t="s">
        <v>12987</v>
      </c>
      <c r="E1406" s="267">
        <v>9.84</v>
      </c>
    </row>
    <row r="1407" spans="2:5" ht="50.1" customHeight="1">
      <c r="B1407" s="20">
        <v>39329</v>
      </c>
      <c r="C1407" s="6" t="s">
        <v>15193</v>
      </c>
      <c r="D1407" s="225" t="s">
        <v>12987</v>
      </c>
      <c r="E1407" s="267">
        <v>10.3</v>
      </c>
    </row>
    <row r="1408" spans="2:5" ht="50.1" customHeight="1">
      <c r="B1408" s="20">
        <v>39330</v>
      </c>
      <c r="C1408" s="6" t="s">
        <v>15194</v>
      </c>
      <c r="D1408" s="225" t="s">
        <v>12987</v>
      </c>
      <c r="E1408" s="267">
        <v>10.83</v>
      </c>
    </row>
    <row r="1409" spans="2:5" ht="50.1" customHeight="1">
      <c r="B1409" s="20">
        <v>39332</v>
      </c>
      <c r="C1409" s="6" t="s">
        <v>15195</v>
      </c>
      <c r="D1409" s="225" t="s">
        <v>12987</v>
      </c>
      <c r="E1409" s="267">
        <v>12.11</v>
      </c>
    </row>
    <row r="1410" spans="2:5" ht="50.1" customHeight="1">
      <c r="B1410" s="20">
        <v>39331</v>
      </c>
      <c r="C1410" s="6" t="s">
        <v>15196</v>
      </c>
      <c r="D1410" s="225" t="s">
        <v>12987</v>
      </c>
      <c r="E1410" s="267">
        <v>9.64</v>
      </c>
    </row>
    <row r="1411" spans="2:5" ht="50.1" customHeight="1">
      <c r="B1411" s="20">
        <v>39333</v>
      </c>
      <c r="C1411" s="6" t="s">
        <v>15197</v>
      </c>
      <c r="D1411" s="225" t="s">
        <v>12987</v>
      </c>
      <c r="E1411" s="267">
        <v>9.39</v>
      </c>
    </row>
    <row r="1412" spans="2:5" ht="50.1" customHeight="1">
      <c r="B1412" s="20">
        <v>39335</v>
      </c>
      <c r="C1412" s="6" t="s">
        <v>15198</v>
      </c>
      <c r="D1412" s="225" t="s">
        <v>12987</v>
      </c>
      <c r="E1412" s="267">
        <v>10.87</v>
      </c>
    </row>
    <row r="1413" spans="2:5" ht="50.1" customHeight="1">
      <c r="B1413" s="20">
        <v>39334</v>
      </c>
      <c r="C1413" s="6" t="s">
        <v>15199</v>
      </c>
      <c r="D1413" s="225" t="s">
        <v>12987</v>
      </c>
      <c r="E1413" s="267">
        <v>8.64</v>
      </c>
    </row>
    <row r="1414" spans="2:5" ht="50.1" customHeight="1">
      <c r="B1414" s="20">
        <v>12016</v>
      </c>
      <c r="C1414" s="6" t="s">
        <v>15200</v>
      </c>
      <c r="D1414" s="225" t="s">
        <v>12987</v>
      </c>
      <c r="E1414" s="267">
        <v>10.85</v>
      </c>
    </row>
    <row r="1415" spans="2:5" ht="50.1" customHeight="1">
      <c r="B1415" s="20">
        <v>12015</v>
      </c>
      <c r="C1415" s="6" t="s">
        <v>15201</v>
      </c>
      <c r="D1415" s="225" t="s">
        <v>12987</v>
      </c>
      <c r="E1415" s="267">
        <v>12.63</v>
      </c>
    </row>
    <row r="1416" spans="2:5" ht="50.1" customHeight="1">
      <c r="B1416" s="20">
        <v>12020</v>
      </c>
      <c r="C1416" s="6" t="s">
        <v>15202</v>
      </c>
      <c r="D1416" s="225" t="s">
        <v>12987</v>
      </c>
      <c r="E1416" s="267">
        <v>10.85</v>
      </c>
    </row>
    <row r="1417" spans="2:5" ht="50.1" customHeight="1">
      <c r="B1417" s="20">
        <v>12019</v>
      </c>
      <c r="C1417" s="6" t="s">
        <v>15203</v>
      </c>
      <c r="D1417" s="225" t="s">
        <v>12987</v>
      </c>
      <c r="E1417" s="267">
        <v>12.63</v>
      </c>
    </row>
    <row r="1418" spans="2:5" ht="50.1" customHeight="1">
      <c r="B1418" s="20">
        <v>39336</v>
      </c>
      <c r="C1418" s="6" t="s">
        <v>15204</v>
      </c>
      <c r="D1418" s="225" t="s">
        <v>12987</v>
      </c>
      <c r="E1418" s="267">
        <v>10.83</v>
      </c>
    </row>
    <row r="1419" spans="2:5" ht="50.1" customHeight="1">
      <c r="B1419" s="20">
        <v>39338</v>
      </c>
      <c r="C1419" s="6" t="s">
        <v>15205</v>
      </c>
      <c r="D1419" s="225" t="s">
        <v>12987</v>
      </c>
      <c r="E1419" s="267">
        <v>12.11</v>
      </c>
    </row>
    <row r="1420" spans="2:5" ht="50.1" customHeight="1">
      <c r="B1420" s="20">
        <v>39337</v>
      </c>
      <c r="C1420" s="6" t="s">
        <v>15206</v>
      </c>
      <c r="D1420" s="225" t="s">
        <v>12987</v>
      </c>
      <c r="E1420" s="267">
        <v>9.64</v>
      </c>
    </row>
    <row r="1421" spans="2:5" ht="50.1" customHeight="1">
      <c r="B1421" s="20">
        <v>39341</v>
      </c>
      <c r="C1421" s="6" t="s">
        <v>15207</v>
      </c>
      <c r="D1421" s="225" t="s">
        <v>12987</v>
      </c>
      <c r="E1421" s="267">
        <v>15.78</v>
      </c>
    </row>
    <row r="1422" spans="2:5" ht="50.1" customHeight="1">
      <c r="B1422" s="20">
        <v>39340</v>
      </c>
      <c r="C1422" s="6" t="s">
        <v>15208</v>
      </c>
      <c r="D1422" s="225" t="s">
        <v>12987</v>
      </c>
      <c r="E1422" s="267">
        <v>11.59</v>
      </c>
    </row>
    <row r="1423" spans="2:5" ht="50.1" customHeight="1">
      <c r="B1423" s="20">
        <v>12025</v>
      </c>
      <c r="C1423" s="6" t="s">
        <v>15209</v>
      </c>
      <c r="D1423" s="225" t="s">
        <v>12987</v>
      </c>
      <c r="E1423" s="267">
        <v>11.97</v>
      </c>
    </row>
    <row r="1424" spans="2:5" ht="50.1" customHeight="1">
      <c r="B1424" s="20">
        <v>39342</v>
      </c>
      <c r="C1424" s="6" t="s">
        <v>15210</v>
      </c>
      <c r="D1424" s="225" t="s">
        <v>12987</v>
      </c>
      <c r="E1424" s="267">
        <v>15.78</v>
      </c>
    </row>
    <row r="1425" spans="2:5" ht="50.1" customHeight="1">
      <c r="B1425" s="20">
        <v>39343</v>
      </c>
      <c r="C1425" s="6" t="s">
        <v>15211</v>
      </c>
      <c r="D1425" s="225" t="s">
        <v>12987</v>
      </c>
      <c r="E1425" s="267">
        <v>13.33</v>
      </c>
    </row>
    <row r="1426" spans="2:5" ht="50.1" customHeight="1">
      <c r="B1426" s="20">
        <v>39345</v>
      </c>
      <c r="C1426" s="6" t="s">
        <v>15212</v>
      </c>
      <c r="D1426" s="225" t="s">
        <v>12987</v>
      </c>
      <c r="E1426" s="267">
        <v>18.03</v>
      </c>
    </row>
    <row r="1427" spans="2:5" ht="50.1" customHeight="1">
      <c r="B1427" s="20">
        <v>39344</v>
      </c>
      <c r="C1427" s="6" t="s">
        <v>15213</v>
      </c>
      <c r="D1427" s="225" t="s">
        <v>12987</v>
      </c>
      <c r="E1427" s="267">
        <v>12.88</v>
      </c>
    </row>
    <row r="1428" spans="2:5" ht="50.1" customHeight="1">
      <c r="B1428" s="20">
        <v>12623</v>
      </c>
      <c r="C1428" s="6" t="s">
        <v>15214</v>
      </c>
      <c r="D1428" s="225" t="s">
        <v>12988</v>
      </c>
      <c r="E1428" s="267">
        <v>11.05</v>
      </c>
    </row>
    <row r="1429" spans="2:5" ht="50.1" customHeight="1">
      <c r="B1429" s="20">
        <v>34498</v>
      </c>
      <c r="C1429" s="6" t="s">
        <v>15215</v>
      </c>
      <c r="D1429" s="225" t="s">
        <v>12987</v>
      </c>
      <c r="E1429" s="267">
        <v>108.56</v>
      </c>
    </row>
    <row r="1430" spans="2:5" ht="50.1" customHeight="1">
      <c r="B1430" s="20">
        <v>13244</v>
      </c>
      <c r="C1430" s="6" t="s">
        <v>15216</v>
      </c>
      <c r="D1430" s="225" t="s">
        <v>12987</v>
      </c>
      <c r="E1430" s="267">
        <v>45.7</v>
      </c>
    </row>
    <row r="1431" spans="2:5" ht="50.1" customHeight="1">
      <c r="B1431" s="20">
        <v>38998</v>
      </c>
      <c r="C1431" s="6" t="s">
        <v>15217</v>
      </c>
      <c r="D1431" s="225" t="s">
        <v>12987</v>
      </c>
      <c r="E1431" s="267">
        <v>7.25</v>
      </c>
    </row>
    <row r="1432" spans="2:5" ht="50.1" customHeight="1">
      <c r="B1432" s="20">
        <v>38999</v>
      </c>
      <c r="C1432" s="6" t="s">
        <v>15218</v>
      </c>
      <c r="D1432" s="225" t="s">
        <v>12987</v>
      </c>
      <c r="E1432" s="267">
        <v>11.99</v>
      </c>
    </row>
    <row r="1433" spans="2:5" ht="50.1" customHeight="1">
      <c r="B1433" s="20">
        <v>38996</v>
      </c>
      <c r="C1433" s="6" t="s">
        <v>15219</v>
      </c>
      <c r="D1433" s="225" t="s">
        <v>12987</v>
      </c>
      <c r="E1433" s="267">
        <v>10.47</v>
      </c>
    </row>
    <row r="1434" spans="2:5" ht="50.1" customHeight="1">
      <c r="B1434" s="20">
        <v>38997</v>
      </c>
      <c r="C1434" s="6" t="s">
        <v>15220</v>
      </c>
      <c r="D1434" s="225" t="s">
        <v>12987</v>
      </c>
      <c r="E1434" s="267">
        <v>16.95</v>
      </c>
    </row>
    <row r="1435" spans="2:5" ht="50.1" customHeight="1">
      <c r="B1435" s="20">
        <v>39862</v>
      </c>
      <c r="C1435" s="6" t="s">
        <v>15221</v>
      </c>
      <c r="D1435" s="225" t="s">
        <v>12987</v>
      </c>
      <c r="E1435" s="267">
        <v>9.75</v>
      </c>
    </row>
    <row r="1436" spans="2:5" ht="50.1" customHeight="1">
      <c r="B1436" s="20">
        <v>39863</v>
      </c>
      <c r="C1436" s="6" t="s">
        <v>15222</v>
      </c>
      <c r="D1436" s="225" t="s">
        <v>12987</v>
      </c>
      <c r="E1436" s="267">
        <v>9.89</v>
      </c>
    </row>
    <row r="1437" spans="2:5" ht="50.1" customHeight="1">
      <c r="B1437" s="20">
        <v>39864</v>
      </c>
      <c r="C1437" s="6" t="s">
        <v>15223</v>
      </c>
      <c r="D1437" s="225" t="s">
        <v>12987</v>
      </c>
      <c r="E1437" s="267">
        <v>12.27</v>
      </c>
    </row>
    <row r="1438" spans="2:5" ht="50.1" customHeight="1">
      <c r="B1438" s="20">
        <v>39865</v>
      </c>
      <c r="C1438" s="6" t="s">
        <v>15224</v>
      </c>
      <c r="D1438" s="225" t="s">
        <v>12987</v>
      </c>
      <c r="E1438" s="267">
        <v>17.3</v>
      </c>
    </row>
    <row r="1439" spans="2:5" ht="50.1" customHeight="1">
      <c r="B1439" s="20">
        <v>2517</v>
      </c>
      <c r="C1439" s="6" t="s">
        <v>15225</v>
      </c>
      <c r="D1439" s="225" t="s">
        <v>12987</v>
      </c>
      <c r="E1439" s="267">
        <v>15.9</v>
      </c>
    </row>
    <row r="1440" spans="2:5" ht="50.1" customHeight="1">
      <c r="B1440" s="20">
        <v>2522</v>
      </c>
      <c r="C1440" s="6" t="s">
        <v>15226</v>
      </c>
      <c r="D1440" s="225" t="s">
        <v>12987</v>
      </c>
      <c r="E1440" s="267">
        <v>10.28</v>
      </c>
    </row>
    <row r="1441" spans="2:5" ht="50.1" customHeight="1">
      <c r="B1441" s="20">
        <v>2548</v>
      </c>
      <c r="C1441" s="6" t="s">
        <v>15227</v>
      </c>
      <c r="D1441" s="225" t="s">
        <v>12987</v>
      </c>
      <c r="E1441" s="267">
        <v>6.32</v>
      </c>
    </row>
    <row r="1442" spans="2:5" ht="50.1" customHeight="1">
      <c r="B1442" s="20">
        <v>2516</v>
      </c>
      <c r="C1442" s="6" t="s">
        <v>15228</v>
      </c>
      <c r="D1442" s="225" t="s">
        <v>12987</v>
      </c>
      <c r="E1442" s="267">
        <v>8.25</v>
      </c>
    </row>
    <row r="1443" spans="2:5" ht="50.1" customHeight="1">
      <c r="B1443" s="20">
        <v>2518</v>
      </c>
      <c r="C1443" s="6" t="s">
        <v>15229</v>
      </c>
      <c r="D1443" s="225" t="s">
        <v>12987</v>
      </c>
      <c r="E1443" s="267">
        <v>75.7</v>
      </c>
    </row>
    <row r="1444" spans="2:5" ht="50.1" customHeight="1">
      <c r="B1444" s="20">
        <v>2521</v>
      </c>
      <c r="C1444" s="6" t="s">
        <v>15230</v>
      </c>
      <c r="D1444" s="225" t="s">
        <v>12987</v>
      </c>
      <c r="E1444" s="267">
        <v>32.22</v>
      </c>
    </row>
    <row r="1445" spans="2:5" ht="50.1" customHeight="1">
      <c r="B1445" s="20">
        <v>2515</v>
      </c>
      <c r="C1445" s="6" t="s">
        <v>15231</v>
      </c>
      <c r="D1445" s="225" t="s">
        <v>12987</v>
      </c>
      <c r="E1445" s="267">
        <v>6.87</v>
      </c>
    </row>
    <row r="1446" spans="2:5" ht="50.1" customHeight="1">
      <c r="B1446" s="20">
        <v>2519</v>
      </c>
      <c r="C1446" s="6" t="s">
        <v>15232</v>
      </c>
      <c r="D1446" s="225" t="s">
        <v>12987</v>
      </c>
      <c r="E1446" s="267">
        <v>91.28</v>
      </c>
    </row>
    <row r="1447" spans="2:5" ht="50.1" customHeight="1">
      <c r="B1447" s="20">
        <v>2520</v>
      </c>
      <c r="C1447" s="6" t="s">
        <v>15233</v>
      </c>
      <c r="D1447" s="225" t="s">
        <v>12987</v>
      </c>
      <c r="E1447" s="267">
        <v>168.01</v>
      </c>
    </row>
    <row r="1448" spans="2:5" ht="50.1" customHeight="1">
      <c r="B1448" s="20">
        <v>1602</v>
      </c>
      <c r="C1448" s="6" t="s">
        <v>15234</v>
      </c>
      <c r="D1448" s="225" t="s">
        <v>12987</v>
      </c>
      <c r="E1448" s="267">
        <v>41.21</v>
      </c>
    </row>
    <row r="1449" spans="2:5" ht="50.1" customHeight="1">
      <c r="B1449" s="20">
        <v>1601</v>
      </c>
      <c r="C1449" s="6" t="s">
        <v>15235</v>
      </c>
      <c r="D1449" s="225" t="s">
        <v>12987</v>
      </c>
      <c r="E1449" s="267">
        <v>36.729999999999997</v>
      </c>
    </row>
    <row r="1450" spans="2:5" ht="50.1" customHeight="1">
      <c r="B1450" s="20">
        <v>1598</v>
      </c>
      <c r="C1450" s="6" t="s">
        <v>15236</v>
      </c>
      <c r="D1450" s="225" t="s">
        <v>12987</v>
      </c>
      <c r="E1450" s="267">
        <v>10.87</v>
      </c>
    </row>
    <row r="1451" spans="2:5" ht="50.1" customHeight="1">
      <c r="B1451" s="20">
        <v>1600</v>
      </c>
      <c r="C1451" s="6" t="s">
        <v>15237</v>
      </c>
      <c r="D1451" s="225" t="s">
        <v>12987</v>
      </c>
      <c r="E1451" s="267">
        <v>16.04</v>
      </c>
    </row>
    <row r="1452" spans="2:5" ht="50.1" customHeight="1">
      <c r="B1452" s="20">
        <v>1603</v>
      </c>
      <c r="C1452" s="6" t="s">
        <v>15238</v>
      </c>
      <c r="D1452" s="225" t="s">
        <v>12987</v>
      </c>
      <c r="E1452" s="267">
        <v>62.23</v>
      </c>
    </row>
    <row r="1453" spans="2:5" ht="50.1" customHeight="1">
      <c r="B1453" s="20">
        <v>1599</v>
      </c>
      <c r="C1453" s="6" t="s">
        <v>15239</v>
      </c>
      <c r="D1453" s="225" t="s">
        <v>12987</v>
      </c>
      <c r="E1453" s="267">
        <v>12.61</v>
      </c>
    </row>
    <row r="1454" spans="2:5" ht="50.1" customHeight="1">
      <c r="B1454" s="20">
        <v>1597</v>
      </c>
      <c r="C1454" s="6" t="s">
        <v>15240</v>
      </c>
      <c r="D1454" s="225" t="s">
        <v>12987</v>
      </c>
      <c r="E1454" s="267">
        <v>10.220000000000001</v>
      </c>
    </row>
    <row r="1455" spans="2:5" ht="50.1" customHeight="1">
      <c r="B1455" s="20">
        <v>39600</v>
      </c>
      <c r="C1455" s="6" t="s">
        <v>15241</v>
      </c>
      <c r="D1455" s="225" t="s">
        <v>12987</v>
      </c>
      <c r="E1455" s="267">
        <v>10.68</v>
      </c>
    </row>
    <row r="1456" spans="2:5" ht="50.1" customHeight="1">
      <c r="B1456" s="20">
        <v>39601</v>
      </c>
      <c r="C1456" s="6" t="s">
        <v>15242</v>
      </c>
      <c r="D1456" s="225" t="s">
        <v>12987</v>
      </c>
      <c r="E1456" s="267">
        <v>18.57</v>
      </c>
    </row>
    <row r="1457" spans="2:5" ht="50.1" customHeight="1">
      <c r="B1457" s="20">
        <v>39602</v>
      </c>
      <c r="C1457" s="6" t="s">
        <v>15243</v>
      </c>
      <c r="D1457" s="225" t="s">
        <v>12987</v>
      </c>
      <c r="E1457" s="267">
        <v>1.22</v>
      </c>
    </row>
    <row r="1458" spans="2:5" ht="50.1" customHeight="1">
      <c r="B1458" s="20">
        <v>39603</v>
      </c>
      <c r="C1458" s="6" t="s">
        <v>15244</v>
      </c>
      <c r="D1458" s="225" t="s">
        <v>12987</v>
      </c>
      <c r="E1458" s="267">
        <v>2.09</v>
      </c>
    </row>
    <row r="1459" spans="2:5" ht="50.1" customHeight="1">
      <c r="B1459" s="20">
        <v>11821</v>
      </c>
      <c r="C1459" s="6" t="s">
        <v>15245</v>
      </c>
      <c r="D1459" s="225" t="s">
        <v>12987</v>
      </c>
      <c r="E1459" s="267">
        <v>8.39</v>
      </c>
    </row>
    <row r="1460" spans="2:5" ht="50.1" customHeight="1">
      <c r="B1460" s="20">
        <v>1562</v>
      </c>
      <c r="C1460" s="6" t="s">
        <v>15246</v>
      </c>
      <c r="D1460" s="225" t="s">
        <v>12987</v>
      </c>
      <c r="E1460" s="267">
        <v>13.75</v>
      </c>
    </row>
    <row r="1461" spans="2:5" ht="50.1" customHeight="1">
      <c r="B1461" s="20">
        <v>1563</v>
      </c>
      <c r="C1461" s="6" t="s">
        <v>15247</v>
      </c>
      <c r="D1461" s="225" t="s">
        <v>12987</v>
      </c>
      <c r="E1461" s="267">
        <v>18.45</v>
      </c>
    </row>
    <row r="1462" spans="2:5" ht="50.1" customHeight="1">
      <c r="B1462" s="20">
        <v>11856</v>
      </c>
      <c r="C1462" s="6" t="s">
        <v>15248</v>
      </c>
      <c r="D1462" s="225" t="s">
        <v>12987</v>
      </c>
      <c r="E1462" s="267">
        <v>5.5</v>
      </c>
    </row>
    <row r="1463" spans="2:5" ht="50.1" customHeight="1">
      <c r="B1463" s="20">
        <v>11857</v>
      </c>
      <c r="C1463" s="6" t="s">
        <v>15249</v>
      </c>
      <c r="D1463" s="225" t="s">
        <v>12987</v>
      </c>
      <c r="E1463" s="267">
        <v>28.94</v>
      </c>
    </row>
    <row r="1464" spans="2:5" ht="50.1" customHeight="1">
      <c r="B1464" s="20">
        <v>11858</v>
      </c>
      <c r="C1464" s="6" t="s">
        <v>15250</v>
      </c>
      <c r="D1464" s="225" t="s">
        <v>12987</v>
      </c>
      <c r="E1464" s="267">
        <v>35.92</v>
      </c>
    </row>
    <row r="1465" spans="2:5" ht="50.1" customHeight="1">
      <c r="B1465" s="20">
        <v>1539</v>
      </c>
      <c r="C1465" s="6" t="s">
        <v>15251</v>
      </c>
      <c r="D1465" s="225" t="s">
        <v>12987</v>
      </c>
      <c r="E1465" s="267">
        <v>6.46</v>
      </c>
    </row>
    <row r="1466" spans="2:5" ht="50.1" customHeight="1">
      <c r="B1466" s="20">
        <v>11859</v>
      </c>
      <c r="C1466" s="6" t="s">
        <v>15252</v>
      </c>
      <c r="D1466" s="225" t="s">
        <v>12987</v>
      </c>
      <c r="E1466" s="267">
        <v>48.88</v>
      </c>
    </row>
    <row r="1467" spans="2:5" ht="50.1" customHeight="1">
      <c r="B1467" s="20">
        <v>1550</v>
      </c>
      <c r="C1467" s="6" t="s">
        <v>15253</v>
      </c>
      <c r="D1467" s="225" t="s">
        <v>12987</v>
      </c>
      <c r="E1467" s="267">
        <v>6.82</v>
      </c>
    </row>
    <row r="1468" spans="2:5" ht="50.1" customHeight="1">
      <c r="B1468" s="20">
        <v>11854</v>
      </c>
      <c r="C1468" s="6" t="s">
        <v>15254</v>
      </c>
      <c r="D1468" s="225" t="s">
        <v>12987</v>
      </c>
      <c r="E1468" s="267">
        <v>8.52</v>
      </c>
    </row>
    <row r="1469" spans="2:5" ht="50.1" customHeight="1">
      <c r="B1469" s="20">
        <v>11862</v>
      </c>
      <c r="C1469" s="6" t="s">
        <v>15255</v>
      </c>
      <c r="D1469" s="225" t="s">
        <v>12987</v>
      </c>
      <c r="E1469" s="267">
        <v>11.95</v>
      </c>
    </row>
    <row r="1470" spans="2:5" ht="50.1" customHeight="1">
      <c r="B1470" s="20">
        <v>11863</v>
      </c>
      <c r="C1470" s="6" t="s">
        <v>15256</v>
      </c>
      <c r="D1470" s="225" t="s">
        <v>12987</v>
      </c>
      <c r="E1470" s="267">
        <v>4.82</v>
      </c>
    </row>
    <row r="1471" spans="2:5" ht="50.1" customHeight="1">
      <c r="B1471" s="20">
        <v>11855</v>
      </c>
      <c r="C1471" s="6" t="s">
        <v>15257</v>
      </c>
      <c r="D1471" s="225" t="s">
        <v>12987</v>
      </c>
      <c r="E1471" s="267">
        <v>17.84</v>
      </c>
    </row>
    <row r="1472" spans="2:5" ht="50.1" customHeight="1">
      <c r="B1472" s="20">
        <v>11864</v>
      </c>
      <c r="C1472" s="6" t="s">
        <v>15258</v>
      </c>
      <c r="D1472" s="225" t="s">
        <v>12987</v>
      </c>
      <c r="E1472" s="267">
        <v>26.97</v>
      </c>
    </row>
    <row r="1473" spans="2:5" ht="50.1" customHeight="1">
      <c r="B1473" s="20">
        <v>2527</v>
      </c>
      <c r="C1473" s="6" t="s">
        <v>15259</v>
      </c>
      <c r="D1473" s="225" t="s">
        <v>12987</v>
      </c>
      <c r="E1473" s="267">
        <v>5.69</v>
      </c>
    </row>
    <row r="1474" spans="2:5" ht="50.1" customHeight="1">
      <c r="B1474" s="20">
        <v>2526</v>
      </c>
      <c r="C1474" s="6" t="s">
        <v>15260</v>
      </c>
      <c r="D1474" s="225" t="s">
        <v>12987</v>
      </c>
      <c r="E1474" s="267">
        <v>3.64</v>
      </c>
    </row>
    <row r="1475" spans="2:5" ht="50.1" customHeight="1">
      <c r="B1475" s="20">
        <v>2487</v>
      </c>
      <c r="C1475" s="6" t="s">
        <v>15261</v>
      </c>
      <c r="D1475" s="225" t="s">
        <v>12987</v>
      </c>
      <c r="E1475" s="267">
        <v>1.24</v>
      </c>
    </row>
    <row r="1476" spans="2:5" ht="50.1" customHeight="1">
      <c r="B1476" s="20">
        <v>2483</v>
      </c>
      <c r="C1476" s="6" t="s">
        <v>15262</v>
      </c>
      <c r="D1476" s="225" t="s">
        <v>12987</v>
      </c>
      <c r="E1476" s="267">
        <v>2.59</v>
      </c>
    </row>
    <row r="1477" spans="2:5" ht="50.1" customHeight="1">
      <c r="B1477" s="20">
        <v>2528</v>
      </c>
      <c r="C1477" s="6" t="s">
        <v>15263</v>
      </c>
      <c r="D1477" s="225" t="s">
        <v>12987</v>
      </c>
      <c r="E1477" s="267">
        <v>14.32</v>
      </c>
    </row>
    <row r="1478" spans="2:5" ht="50.1" customHeight="1">
      <c r="B1478" s="20">
        <v>2489</v>
      </c>
      <c r="C1478" s="6" t="s">
        <v>15264</v>
      </c>
      <c r="D1478" s="225" t="s">
        <v>12987</v>
      </c>
      <c r="E1478" s="267">
        <v>6.31</v>
      </c>
    </row>
    <row r="1479" spans="2:5" ht="50.1" customHeight="1">
      <c r="B1479" s="20">
        <v>2488</v>
      </c>
      <c r="C1479" s="6" t="s">
        <v>15265</v>
      </c>
      <c r="D1479" s="225" t="s">
        <v>12987</v>
      </c>
      <c r="E1479" s="267">
        <v>1.45</v>
      </c>
    </row>
    <row r="1480" spans="2:5" ht="50.1" customHeight="1">
      <c r="B1480" s="20">
        <v>2484</v>
      </c>
      <c r="C1480" s="6" t="s">
        <v>15266</v>
      </c>
      <c r="D1480" s="225" t="s">
        <v>12987</v>
      </c>
      <c r="E1480" s="267">
        <v>20.8</v>
      </c>
    </row>
    <row r="1481" spans="2:5" ht="50.1" customHeight="1">
      <c r="B1481" s="20">
        <v>2485</v>
      </c>
      <c r="C1481" s="6" t="s">
        <v>15267</v>
      </c>
      <c r="D1481" s="225" t="s">
        <v>12987</v>
      </c>
      <c r="E1481" s="267">
        <v>32.61</v>
      </c>
    </row>
    <row r="1482" spans="2:5" ht="50.1" customHeight="1">
      <c r="B1482" s="20">
        <v>38005</v>
      </c>
      <c r="C1482" s="6" t="s">
        <v>15268</v>
      </c>
      <c r="D1482" s="225" t="s">
        <v>12987</v>
      </c>
      <c r="E1482" s="267">
        <v>18.53</v>
      </c>
    </row>
    <row r="1483" spans="2:5" ht="50.1" customHeight="1">
      <c r="B1483" s="20">
        <v>38006</v>
      </c>
      <c r="C1483" s="6" t="s">
        <v>15269</v>
      </c>
      <c r="D1483" s="225" t="s">
        <v>12987</v>
      </c>
      <c r="E1483" s="267">
        <v>22.74</v>
      </c>
    </row>
    <row r="1484" spans="2:5" ht="50.1" customHeight="1">
      <c r="B1484" s="20">
        <v>38428</v>
      </c>
      <c r="C1484" s="6" t="s">
        <v>15270</v>
      </c>
      <c r="D1484" s="225" t="s">
        <v>12987</v>
      </c>
      <c r="E1484" s="267">
        <v>21.3</v>
      </c>
    </row>
    <row r="1485" spans="2:5" ht="50.1" customHeight="1">
      <c r="B1485" s="20">
        <v>38007</v>
      </c>
      <c r="C1485" s="6" t="s">
        <v>15271</v>
      </c>
      <c r="D1485" s="225" t="s">
        <v>12987</v>
      </c>
      <c r="E1485" s="267">
        <v>34.799999999999997</v>
      </c>
    </row>
    <row r="1486" spans="2:5" ht="50.1" customHeight="1">
      <c r="B1486" s="20">
        <v>38008</v>
      </c>
      <c r="C1486" s="6" t="s">
        <v>15272</v>
      </c>
      <c r="D1486" s="225" t="s">
        <v>12987</v>
      </c>
      <c r="E1486" s="267">
        <v>140.16999999999999</v>
      </c>
    </row>
    <row r="1487" spans="2:5" ht="50.1" customHeight="1">
      <c r="B1487" s="20">
        <v>38009</v>
      </c>
      <c r="C1487" s="6" t="s">
        <v>15273</v>
      </c>
      <c r="D1487" s="225" t="s">
        <v>12987</v>
      </c>
      <c r="E1487" s="267">
        <v>171.31</v>
      </c>
    </row>
    <row r="1488" spans="2:5" ht="50.1" customHeight="1">
      <c r="B1488" s="20">
        <v>39279</v>
      </c>
      <c r="C1488" s="6" t="s">
        <v>15274</v>
      </c>
      <c r="D1488" s="225" t="s">
        <v>12987</v>
      </c>
      <c r="E1488" s="267">
        <v>13.46</v>
      </c>
    </row>
    <row r="1489" spans="2:5" ht="50.1" customHeight="1">
      <c r="B1489" s="20">
        <v>38845</v>
      </c>
      <c r="C1489" s="6" t="s">
        <v>15275</v>
      </c>
      <c r="D1489" s="225" t="s">
        <v>12987</v>
      </c>
      <c r="E1489" s="267">
        <v>19.489999999999998</v>
      </c>
    </row>
    <row r="1490" spans="2:5" ht="50.1" customHeight="1">
      <c r="B1490" s="20">
        <v>39280</v>
      </c>
      <c r="C1490" s="6" t="s">
        <v>15276</v>
      </c>
      <c r="D1490" s="225" t="s">
        <v>12987</v>
      </c>
      <c r="E1490" s="267">
        <v>17.46</v>
      </c>
    </row>
    <row r="1491" spans="2:5" ht="50.1" customHeight="1">
      <c r="B1491" s="20">
        <v>39281</v>
      </c>
      <c r="C1491" s="6" t="s">
        <v>15277</v>
      </c>
      <c r="D1491" s="225" t="s">
        <v>12987</v>
      </c>
      <c r="E1491" s="267">
        <v>22.99</v>
      </c>
    </row>
    <row r="1492" spans="2:5" ht="50.1" customHeight="1">
      <c r="B1492" s="20">
        <v>38849</v>
      </c>
      <c r="C1492" s="6" t="s">
        <v>15278</v>
      </c>
      <c r="D1492" s="225" t="s">
        <v>12987</v>
      </c>
      <c r="E1492" s="267">
        <v>19.690000000000001</v>
      </c>
    </row>
    <row r="1493" spans="2:5" ht="50.1" customHeight="1">
      <c r="B1493" s="20">
        <v>39282</v>
      </c>
      <c r="C1493" s="6" t="s">
        <v>15279</v>
      </c>
      <c r="D1493" s="225" t="s">
        <v>12987</v>
      </c>
      <c r="E1493" s="267">
        <v>23.54</v>
      </c>
    </row>
    <row r="1494" spans="2:5" ht="50.1" customHeight="1">
      <c r="B1494" s="20">
        <v>38852</v>
      </c>
      <c r="C1494" s="6" t="s">
        <v>15280</v>
      </c>
      <c r="D1494" s="225" t="s">
        <v>12987</v>
      </c>
      <c r="E1494" s="267">
        <v>32.020000000000003</v>
      </c>
    </row>
    <row r="1495" spans="2:5" ht="50.1" customHeight="1">
      <c r="B1495" s="20">
        <v>38844</v>
      </c>
      <c r="C1495" s="6" t="s">
        <v>15281</v>
      </c>
      <c r="D1495" s="225" t="s">
        <v>12987</v>
      </c>
      <c r="E1495" s="267">
        <v>9.84</v>
      </c>
    </row>
    <row r="1496" spans="2:5" ht="50.1" customHeight="1">
      <c r="B1496" s="20">
        <v>38846</v>
      </c>
      <c r="C1496" s="6" t="s">
        <v>15282</v>
      </c>
      <c r="D1496" s="225" t="s">
        <v>12987</v>
      </c>
      <c r="E1496" s="267">
        <v>10.76</v>
      </c>
    </row>
    <row r="1497" spans="2:5" ht="50.1" customHeight="1">
      <c r="B1497" s="20">
        <v>38847</v>
      </c>
      <c r="C1497" s="6" t="s">
        <v>15283</v>
      </c>
      <c r="D1497" s="225" t="s">
        <v>12987</v>
      </c>
      <c r="E1497" s="267">
        <v>13.24</v>
      </c>
    </row>
    <row r="1498" spans="2:5" ht="50.1" customHeight="1">
      <c r="B1498" s="20">
        <v>38850</v>
      </c>
      <c r="C1498" s="6" t="s">
        <v>15284</v>
      </c>
      <c r="D1498" s="225" t="s">
        <v>12987</v>
      </c>
      <c r="E1498" s="267">
        <v>18.41</v>
      </c>
    </row>
    <row r="1499" spans="2:5" ht="50.1" customHeight="1">
      <c r="B1499" s="20">
        <v>38848</v>
      </c>
      <c r="C1499" s="6" t="s">
        <v>15285</v>
      </c>
      <c r="D1499" s="225" t="s">
        <v>12987</v>
      </c>
      <c r="E1499" s="267">
        <v>15.39</v>
      </c>
    </row>
    <row r="1500" spans="2:5" ht="50.1" customHeight="1">
      <c r="B1500" s="20">
        <v>38851</v>
      </c>
      <c r="C1500" s="6" t="s">
        <v>15286</v>
      </c>
      <c r="D1500" s="225" t="s">
        <v>12987</v>
      </c>
      <c r="E1500" s="267">
        <v>27.98</v>
      </c>
    </row>
    <row r="1501" spans="2:5" ht="50.1" customHeight="1">
      <c r="B1501" s="20">
        <v>38860</v>
      </c>
      <c r="C1501" s="6" t="s">
        <v>15287</v>
      </c>
      <c r="D1501" s="225" t="s">
        <v>12987</v>
      </c>
      <c r="E1501" s="267">
        <v>7.9</v>
      </c>
    </row>
    <row r="1502" spans="2:5" ht="50.1" customHeight="1">
      <c r="B1502" s="20">
        <v>38861</v>
      </c>
      <c r="C1502" s="6" t="s">
        <v>15288</v>
      </c>
      <c r="D1502" s="225" t="s">
        <v>12987</v>
      </c>
      <c r="E1502" s="267">
        <v>10.64</v>
      </c>
    </row>
    <row r="1503" spans="2:5" ht="50.1" customHeight="1">
      <c r="B1503" s="20">
        <v>38862</v>
      </c>
      <c r="C1503" s="6" t="s">
        <v>15289</v>
      </c>
      <c r="D1503" s="225" t="s">
        <v>12987</v>
      </c>
      <c r="E1503" s="267">
        <v>8.9700000000000006</v>
      </c>
    </row>
    <row r="1504" spans="2:5" ht="50.1" customHeight="1">
      <c r="B1504" s="20">
        <v>38863</v>
      </c>
      <c r="C1504" s="6" t="s">
        <v>15290</v>
      </c>
      <c r="D1504" s="225" t="s">
        <v>12987</v>
      </c>
      <c r="E1504" s="267">
        <v>10.31</v>
      </c>
    </row>
    <row r="1505" spans="2:5" ht="50.1" customHeight="1">
      <c r="B1505" s="20">
        <v>38865</v>
      </c>
      <c r="C1505" s="6" t="s">
        <v>15291</v>
      </c>
      <c r="D1505" s="225" t="s">
        <v>12987</v>
      </c>
      <c r="E1505" s="267">
        <v>14</v>
      </c>
    </row>
    <row r="1506" spans="2:5" ht="50.1" customHeight="1">
      <c r="B1506" s="20">
        <v>38864</v>
      </c>
      <c r="C1506" s="6" t="s">
        <v>15292</v>
      </c>
      <c r="D1506" s="225" t="s">
        <v>12987</v>
      </c>
      <c r="E1506" s="267">
        <v>21.39</v>
      </c>
    </row>
    <row r="1507" spans="2:5" ht="50.1" customHeight="1">
      <c r="B1507" s="20">
        <v>38866</v>
      </c>
      <c r="C1507" s="6" t="s">
        <v>15293</v>
      </c>
      <c r="D1507" s="225" t="s">
        <v>12987</v>
      </c>
      <c r="E1507" s="267">
        <v>15.06</v>
      </c>
    </row>
    <row r="1508" spans="2:5" ht="50.1" customHeight="1">
      <c r="B1508" s="20">
        <v>38868</v>
      </c>
      <c r="C1508" s="6" t="s">
        <v>15294</v>
      </c>
      <c r="D1508" s="225" t="s">
        <v>12987</v>
      </c>
      <c r="E1508" s="267">
        <v>25.11</v>
      </c>
    </row>
    <row r="1509" spans="2:5" ht="50.1" customHeight="1">
      <c r="B1509" s="20">
        <v>38853</v>
      </c>
      <c r="C1509" s="6" t="s">
        <v>15295</v>
      </c>
      <c r="D1509" s="225" t="s">
        <v>12987</v>
      </c>
      <c r="E1509" s="267">
        <v>8.11</v>
      </c>
    </row>
    <row r="1510" spans="2:5" ht="50.1" customHeight="1">
      <c r="B1510" s="20">
        <v>38854</v>
      </c>
      <c r="C1510" s="6" t="s">
        <v>15296</v>
      </c>
      <c r="D1510" s="225" t="s">
        <v>12987</v>
      </c>
      <c r="E1510" s="267">
        <v>11.09</v>
      </c>
    </row>
    <row r="1511" spans="2:5" ht="50.1" customHeight="1">
      <c r="B1511" s="20">
        <v>38855</v>
      </c>
      <c r="C1511" s="6" t="s">
        <v>15297</v>
      </c>
      <c r="D1511" s="225" t="s">
        <v>12987</v>
      </c>
      <c r="E1511" s="267">
        <v>8.2200000000000006</v>
      </c>
    </row>
    <row r="1512" spans="2:5" ht="50.1" customHeight="1">
      <c r="B1512" s="20">
        <v>38856</v>
      </c>
      <c r="C1512" s="6" t="s">
        <v>15298</v>
      </c>
      <c r="D1512" s="225" t="s">
        <v>12987</v>
      </c>
      <c r="E1512" s="267">
        <v>13.21</v>
      </c>
    </row>
    <row r="1513" spans="2:5" ht="50.1" customHeight="1">
      <c r="B1513" s="20">
        <v>38857</v>
      </c>
      <c r="C1513" s="6" t="s">
        <v>15299</v>
      </c>
      <c r="D1513" s="225" t="s">
        <v>12987</v>
      </c>
      <c r="E1513" s="267">
        <v>17.47</v>
      </c>
    </row>
    <row r="1514" spans="2:5" ht="50.1" customHeight="1">
      <c r="B1514" s="20">
        <v>38858</v>
      </c>
      <c r="C1514" s="6" t="s">
        <v>15300</v>
      </c>
      <c r="D1514" s="225" t="s">
        <v>12987</v>
      </c>
      <c r="E1514" s="267">
        <v>15.88</v>
      </c>
    </row>
    <row r="1515" spans="2:5" ht="50.1" customHeight="1">
      <c r="B1515" s="20">
        <v>38859</v>
      </c>
      <c r="C1515" s="6" t="s">
        <v>15301</v>
      </c>
      <c r="D1515" s="225" t="s">
        <v>12987</v>
      </c>
      <c r="E1515" s="267">
        <v>25.72</v>
      </c>
    </row>
    <row r="1516" spans="2:5" ht="50.1" customHeight="1">
      <c r="B1516" s="20">
        <v>3104</v>
      </c>
      <c r="C1516" s="6" t="s">
        <v>21450</v>
      </c>
      <c r="D1516" s="225" t="s">
        <v>3993</v>
      </c>
      <c r="E1516" s="267">
        <v>103.72</v>
      </c>
    </row>
    <row r="1517" spans="2:5" ht="50.1" customHeight="1">
      <c r="B1517" s="20">
        <v>1607</v>
      </c>
      <c r="C1517" s="6" t="s">
        <v>15302</v>
      </c>
      <c r="D1517" s="225" t="s">
        <v>3993</v>
      </c>
      <c r="E1517" s="267">
        <v>0.22</v>
      </c>
    </row>
    <row r="1518" spans="2:5" ht="50.1" customHeight="1">
      <c r="B1518" s="20">
        <v>38169</v>
      </c>
      <c r="C1518" s="6" t="s">
        <v>15303</v>
      </c>
      <c r="D1518" s="225" t="s">
        <v>3993</v>
      </c>
      <c r="E1518" s="267">
        <v>64.81</v>
      </c>
    </row>
    <row r="1519" spans="2:5" ht="50.1" customHeight="1">
      <c r="B1519" s="20">
        <v>6142</v>
      </c>
      <c r="C1519" s="6" t="s">
        <v>15304</v>
      </c>
      <c r="D1519" s="225" t="s">
        <v>12987</v>
      </c>
      <c r="E1519" s="267">
        <v>7.55</v>
      </c>
    </row>
    <row r="1520" spans="2:5" ht="50.1" customHeight="1">
      <c r="B1520" s="20">
        <v>11686</v>
      </c>
      <c r="C1520" s="6" t="s">
        <v>15305</v>
      </c>
      <c r="D1520" s="225" t="s">
        <v>12987</v>
      </c>
      <c r="E1520" s="267">
        <v>10.49</v>
      </c>
    </row>
    <row r="1521" spans="2:5" ht="50.1" customHeight="1">
      <c r="B1521" s="20">
        <v>37598</v>
      </c>
      <c r="C1521" s="6" t="s">
        <v>15306</v>
      </c>
      <c r="D1521" s="225" t="s">
        <v>12987</v>
      </c>
      <c r="E1521" s="267">
        <v>22.83</v>
      </c>
    </row>
    <row r="1522" spans="2:5" ht="50.1" customHeight="1">
      <c r="B1522" s="20">
        <v>25398</v>
      </c>
      <c r="C1522" s="6" t="s">
        <v>15307</v>
      </c>
      <c r="D1522" s="225" t="s">
        <v>12987</v>
      </c>
      <c r="E1522" s="78">
        <v>3506.46</v>
      </c>
    </row>
    <row r="1523" spans="2:5" ht="50.1" customHeight="1">
      <c r="B1523" s="20">
        <v>25399</v>
      </c>
      <c r="C1523" s="6" t="s">
        <v>15308</v>
      </c>
      <c r="D1523" s="225" t="s">
        <v>12987</v>
      </c>
      <c r="E1523" s="78">
        <v>2128.73</v>
      </c>
    </row>
    <row r="1524" spans="2:5" ht="50.1" customHeight="1">
      <c r="B1524" s="20">
        <v>43440</v>
      </c>
      <c r="C1524" s="6" t="s">
        <v>21451</v>
      </c>
      <c r="D1524" s="225" t="s">
        <v>12987</v>
      </c>
      <c r="E1524" s="267">
        <v>307.69</v>
      </c>
    </row>
    <row r="1525" spans="2:5" ht="50.1" customHeight="1">
      <c r="B1525" s="20">
        <v>10667</v>
      </c>
      <c r="C1525" s="6" t="s">
        <v>15309</v>
      </c>
      <c r="D1525" s="225" t="s">
        <v>12987</v>
      </c>
      <c r="E1525" s="78">
        <v>13250</v>
      </c>
    </row>
    <row r="1526" spans="2:5" ht="50.1" customHeight="1">
      <c r="B1526" s="20">
        <v>1613</v>
      </c>
      <c r="C1526" s="6" t="s">
        <v>15310</v>
      </c>
      <c r="D1526" s="225" t="s">
        <v>12987</v>
      </c>
      <c r="E1526" s="78">
        <v>2808.07</v>
      </c>
    </row>
    <row r="1527" spans="2:5" ht="50.1" customHeight="1">
      <c r="B1527" s="20">
        <v>1626</v>
      </c>
      <c r="C1527" s="6" t="s">
        <v>15311</v>
      </c>
      <c r="D1527" s="225" t="s">
        <v>12987</v>
      </c>
      <c r="E1527" s="78">
        <v>4199.82</v>
      </c>
    </row>
    <row r="1528" spans="2:5" ht="50.1" customHeight="1">
      <c r="B1528" s="20">
        <v>1625</v>
      </c>
      <c r="C1528" s="6" t="s">
        <v>15312</v>
      </c>
      <c r="D1528" s="225" t="s">
        <v>12987</v>
      </c>
      <c r="E1528" s="267">
        <v>293.33999999999997</v>
      </c>
    </row>
    <row r="1529" spans="2:5" ht="50.1" customHeight="1">
      <c r="B1529" s="20">
        <v>1622</v>
      </c>
      <c r="C1529" s="6" t="s">
        <v>15313</v>
      </c>
      <c r="D1529" s="225" t="s">
        <v>12987</v>
      </c>
      <c r="E1529" s="78">
        <v>9477.26</v>
      </c>
    </row>
    <row r="1530" spans="2:5" ht="50.1" customHeight="1">
      <c r="B1530" s="20">
        <v>1620</v>
      </c>
      <c r="C1530" s="6" t="s">
        <v>15314</v>
      </c>
      <c r="D1530" s="225" t="s">
        <v>12987</v>
      </c>
      <c r="E1530" s="267">
        <v>617.92999999999995</v>
      </c>
    </row>
    <row r="1531" spans="2:5" ht="50.1" customHeight="1">
      <c r="B1531" s="20">
        <v>1629</v>
      </c>
      <c r="C1531" s="6" t="s">
        <v>15315</v>
      </c>
      <c r="D1531" s="225" t="s">
        <v>12987</v>
      </c>
      <c r="E1531" s="78">
        <v>23065.4</v>
      </c>
    </row>
    <row r="1532" spans="2:5" ht="50.1" customHeight="1">
      <c r="B1532" s="20">
        <v>1627</v>
      </c>
      <c r="C1532" s="6" t="s">
        <v>15316</v>
      </c>
      <c r="D1532" s="225" t="s">
        <v>12987</v>
      </c>
      <c r="E1532" s="78">
        <v>1181.1600000000001</v>
      </c>
    </row>
    <row r="1533" spans="2:5" ht="50.1" customHeight="1">
      <c r="B1533" s="20">
        <v>1623</v>
      </c>
      <c r="C1533" s="6" t="s">
        <v>15317</v>
      </c>
      <c r="D1533" s="225" t="s">
        <v>12987</v>
      </c>
      <c r="E1533" s="267">
        <v>239.23</v>
      </c>
    </row>
    <row r="1534" spans="2:5" ht="50.1" customHeight="1">
      <c r="B1534" s="20">
        <v>1619</v>
      </c>
      <c r="C1534" s="6" t="s">
        <v>15318</v>
      </c>
      <c r="D1534" s="225" t="s">
        <v>12987</v>
      </c>
      <c r="E1534" s="267">
        <v>329.08</v>
      </c>
    </row>
    <row r="1535" spans="2:5" ht="50.1" customHeight="1">
      <c r="B1535" s="20">
        <v>1630</v>
      </c>
      <c r="C1535" s="6" t="s">
        <v>15319</v>
      </c>
      <c r="D1535" s="225" t="s">
        <v>12987</v>
      </c>
      <c r="E1535" s="78">
        <v>7245.56</v>
      </c>
    </row>
    <row r="1536" spans="2:5" ht="50.1" customHeight="1">
      <c r="B1536" s="20">
        <v>1616</v>
      </c>
      <c r="C1536" s="6" t="s">
        <v>15320</v>
      </c>
      <c r="D1536" s="225" t="s">
        <v>12987</v>
      </c>
      <c r="E1536" s="78">
        <v>11143.8</v>
      </c>
    </row>
    <row r="1537" spans="2:5" ht="50.1" customHeight="1">
      <c r="B1537" s="20">
        <v>1614</v>
      </c>
      <c r="C1537" s="6" t="s">
        <v>15321</v>
      </c>
      <c r="D1537" s="225" t="s">
        <v>12987</v>
      </c>
      <c r="E1537" s="267">
        <v>509.31</v>
      </c>
    </row>
    <row r="1538" spans="2:5" ht="50.1" customHeight="1">
      <c r="B1538" s="20">
        <v>1617</v>
      </c>
      <c r="C1538" s="6" t="s">
        <v>15322</v>
      </c>
      <c r="D1538" s="225" t="s">
        <v>12987</v>
      </c>
      <c r="E1538" s="78">
        <v>13303.29</v>
      </c>
    </row>
    <row r="1539" spans="2:5" ht="50.1" customHeight="1">
      <c r="B1539" s="20">
        <v>1621</v>
      </c>
      <c r="C1539" s="6" t="s">
        <v>15323</v>
      </c>
      <c r="D1539" s="225" t="s">
        <v>12987</v>
      </c>
      <c r="E1539" s="267">
        <v>910.89</v>
      </c>
    </row>
    <row r="1540" spans="2:5" ht="50.1" customHeight="1">
      <c r="B1540" s="20">
        <v>1624</v>
      </c>
      <c r="C1540" s="6" t="s">
        <v>15324</v>
      </c>
      <c r="D1540" s="225" t="s">
        <v>12987</v>
      </c>
      <c r="E1540" s="78">
        <v>32700.13</v>
      </c>
    </row>
    <row r="1541" spans="2:5" ht="50.1" customHeight="1">
      <c r="B1541" s="20">
        <v>1615</v>
      </c>
      <c r="C1541" s="6" t="s">
        <v>15325</v>
      </c>
      <c r="D1541" s="225" t="s">
        <v>12987</v>
      </c>
      <c r="E1541" s="78">
        <v>1710.51</v>
      </c>
    </row>
    <row r="1542" spans="2:5" ht="50.1" customHeight="1">
      <c r="B1542" s="20">
        <v>1612</v>
      </c>
      <c r="C1542" s="6" t="s">
        <v>15326</v>
      </c>
      <c r="D1542" s="225" t="s">
        <v>12987</v>
      </c>
      <c r="E1542" s="267">
        <v>225.29</v>
      </c>
    </row>
    <row r="1543" spans="2:5" ht="50.1" customHeight="1">
      <c r="B1543" s="20">
        <v>1618</v>
      </c>
      <c r="C1543" s="6" t="s">
        <v>15327</v>
      </c>
      <c r="D1543" s="225" t="s">
        <v>12987</v>
      </c>
      <c r="E1543" s="78">
        <v>2350.4899999999998</v>
      </c>
    </row>
    <row r="1544" spans="2:5" ht="50.1" customHeight="1">
      <c r="B1544" s="20">
        <v>14211</v>
      </c>
      <c r="C1544" s="6" t="s">
        <v>15328</v>
      </c>
      <c r="D1544" s="225" t="s">
        <v>12987</v>
      </c>
      <c r="E1544" s="267">
        <v>43.46</v>
      </c>
    </row>
    <row r="1545" spans="2:5" ht="50.1" customHeight="1">
      <c r="B1545" s="20">
        <v>34500</v>
      </c>
      <c r="C1545" s="6" t="s">
        <v>15329</v>
      </c>
      <c r="D1545" s="225" t="s">
        <v>12986</v>
      </c>
      <c r="E1545" s="267">
        <v>115.59</v>
      </c>
    </row>
    <row r="1546" spans="2:5" ht="50.1" customHeight="1">
      <c r="B1546" s="20">
        <v>40934</v>
      </c>
      <c r="C1546" s="6" t="s">
        <v>15330</v>
      </c>
      <c r="D1546" s="225" t="s">
        <v>12991</v>
      </c>
      <c r="E1546" s="78">
        <v>20508.66</v>
      </c>
    </row>
    <row r="1547" spans="2:5" ht="50.1" customHeight="1">
      <c r="B1547" s="20">
        <v>5328</v>
      </c>
      <c r="C1547" s="6" t="s">
        <v>15331</v>
      </c>
      <c r="D1547" s="225" t="s">
        <v>12987</v>
      </c>
      <c r="E1547" s="267">
        <v>5.13</v>
      </c>
    </row>
    <row r="1548" spans="2:5" ht="50.1" customHeight="1">
      <c r="B1548" s="20">
        <v>38200</v>
      </c>
      <c r="C1548" s="6" t="s">
        <v>15332</v>
      </c>
      <c r="D1548" s="225" t="s">
        <v>12996</v>
      </c>
      <c r="E1548" s="267">
        <v>422.56</v>
      </c>
    </row>
    <row r="1549" spans="2:5" ht="50.1" customHeight="1">
      <c r="B1549" s="20">
        <v>39269</v>
      </c>
      <c r="C1549" s="6" t="s">
        <v>15333</v>
      </c>
      <c r="D1549" s="225" t="s">
        <v>12988</v>
      </c>
      <c r="E1549" s="267">
        <v>1.29</v>
      </c>
    </row>
    <row r="1550" spans="2:5" ht="50.1" customHeight="1">
      <c r="B1550" s="20">
        <v>11889</v>
      </c>
      <c r="C1550" s="6" t="s">
        <v>15334</v>
      </c>
      <c r="D1550" s="225" t="s">
        <v>12988</v>
      </c>
      <c r="E1550" s="267">
        <v>1.79</v>
      </c>
    </row>
    <row r="1551" spans="2:5" ht="50.1" customHeight="1">
      <c r="B1551" s="20">
        <v>39270</v>
      </c>
      <c r="C1551" s="6" t="s">
        <v>15335</v>
      </c>
      <c r="D1551" s="225" t="s">
        <v>12988</v>
      </c>
      <c r="E1551" s="267">
        <v>2.14</v>
      </c>
    </row>
    <row r="1552" spans="2:5" ht="50.1" customHeight="1">
      <c r="B1552" s="20">
        <v>11890</v>
      </c>
      <c r="C1552" s="6" t="s">
        <v>15336</v>
      </c>
      <c r="D1552" s="225" t="s">
        <v>12988</v>
      </c>
      <c r="E1552" s="267">
        <v>2.78</v>
      </c>
    </row>
    <row r="1553" spans="2:5" ht="50.1" customHeight="1">
      <c r="B1553" s="20">
        <v>11891</v>
      </c>
      <c r="C1553" s="6" t="s">
        <v>15337</v>
      </c>
      <c r="D1553" s="225" t="s">
        <v>12988</v>
      </c>
      <c r="E1553" s="267">
        <v>4.59</v>
      </c>
    </row>
    <row r="1554" spans="2:5" ht="50.1" customHeight="1">
      <c r="B1554" s="20">
        <v>11892</v>
      </c>
      <c r="C1554" s="6" t="s">
        <v>15338</v>
      </c>
      <c r="D1554" s="225" t="s">
        <v>12988</v>
      </c>
      <c r="E1554" s="267">
        <v>7.07</v>
      </c>
    </row>
    <row r="1555" spans="2:5" ht="50.1" customHeight="1">
      <c r="B1555" s="20">
        <v>37601</v>
      </c>
      <c r="C1555" s="6" t="s">
        <v>15339</v>
      </c>
      <c r="D1555" s="225" t="s">
        <v>12988</v>
      </c>
      <c r="E1555" s="267">
        <v>5.07</v>
      </c>
    </row>
    <row r="1556" spans="2:5" ht="50.1" customHeight="1">
      <c r="B1556" s="20">
        <v>1634</v>
      </c>
      <c r="C1556" s="6" t="s">
        <v>15340</v>
      </c>
      <c r="D1556" s="225" t="s">
        <v>12988</v>
      </c>
      <c r="E1556" s="267">
        <v>5.24</v>
      </c>
    </row>
    <row r="1557" spans="2:5" ht="50.1" customHeight="1">
      <c r="B1557" s="20">
        <v>5086</v>
      </c>
      <c r="C1557" s="6" t="s">
        <v>15341</v>
      </c>
      <c r="D1557" s="225" t="s">
        <v>12989</v>
      </c>
      <c r="E1557" s="267">
        <v>26.83</v>
      </c>
    </row>
    <row r="1558" spans="2:5" ht="50.1" customHeight="1">
      <c r="B1558" s="20">
        <v>11280</v>
      </c>
      <c r="C1558" s="6" t="s">
        <v>15342</v>
      </c>
      <c r="D1558" s="225" t="s">
        <v>12987</v>
      </c>
      <c r="E1558" s="78">
        <v>10591.01</v>
      </c>
    </row>
    <row r="1559" spans="2:5" ht="50.1" customHeight="1">
      <c r="B1559" s="20">
        <v>40519</v>
      </c>
      <c r="C1559" s="6" t="s">
        <v>15343</v>
      </c>
      <c r="D1559" s="225" t="s">
        <v>12987</v>
      </c>
      <c r="E1559" s="78">
        <v>87308.65</v>
      </c>
    </row>
    <row r="1560" spans="2:5" ht="50.1" customHeight="1">
      <c r="B1560" s="20">
        <v>39869</v>
      </c>
      <c r="C1560" s="6" t="s">
        <v>15344</v>
      </c>
      <c r="D1560" s="225" t="s">
        <v>12987</v>
      </c>
      <c r="E1560" s="267">
        <v>9.68</v>
      </c>
    </row>
    <row r="1561" spans="2:5" ht="50.1" customHeight="1">
      <c r="B1561" s="20">
        <v>39870</v>
      </c>
      <c r="C1561" s="6" t="s">
        <v>15345</v>
      </c>
      <c r="D1561" s="225" t="s">
        <v>12987</v>
      </c>
      <c r="E1561" s="267">
        <v>14.81</v>
      </c>
    </row>
    <row r="1562" spans="2:5" ht="50.1" customHeight="1">
      <c r="B1562" s="20">
        <v>39871</v>
      </c>
      <c r="C1562" s="6" t="s">
        <v>15346</v>
      </c>
      <c r="D1562" s="225" t="s">
        <v>12987</v>
      </c>
      <c r="E1562" s="267">
        <v>16.61</v>
      </c>
    </row>
    <row r="1563" spans="2:5" ht="50.1" customHeight="1">
      <c r="B1563" s="20">
        <v>12722</v>
      </c>
      <c r="C1563" s="6" t="s">
        <v>15347</v>
      </c>
      <c r="D1563" s="225" t="s">
        <v>12987</v>
      </c>
      <c r="E1563" s="267">
        <v>555.73</v>
      </c>
    </row>
    <row r="1564" spans="2:5" ht="50.1" customHeight="1">
      <c r="B1564" s="20">
        <v>12714</v>
      </c>
      <c r="C1564" s="6" t="s">
        <v>15348</v>
      </c>
      <c r="D1564" s="225" t="s">
        <v>12987</v>
      </c>
      <c r="E1564" s="267">
        <v>3.63</v>
      </c>
    </row>
    <row r="1565" spans="2:5" ht="50.1" customHeight="1">
      <c r="B1565" s="20">
        <v>12715</v>
      </c>
      <c r="C1565" s="6" t="s">
        <v>15349</v>
      </c>
      <c r="D1565" s="225" t="s">
        <v>12987</v>
      </c>
      <c r="E1565" s="267">
        <v>8.19</v>
      </c>
    </row>
    <row r="1566" spans="2:5" ht="50.1" customHeight="1">
      <c r="B1566" s="20">
        <v>12716</v>
      </c>
      <c r="C1566" s="6" t="s">
        <v>15350</v>
      </c>
      <c r="D1566" s="225" t="s">
        <v>12987</v>
      </c>
      <c r="E1566" s="267">
        <v>14.06</v>
      </c>
    </row>
    <row r="1567" spans="2:5" ht="50.1" customHeight="1">
      <c r="B1567" s="20">
        <v>12717</v>
      </c>
      <c r="C1567" s="6" t="s">
        <v>15351</v>
      </c>
      <c r="D1567" s="225" t="s">
        <v>12987</v>
      </c>
      <c r="E1567" s="267">
        <v>27.64</v>
      </c>
    </row>
    <row r="1568" spans="2:5" ht="50.1" customHeight="1">
      <c r="B1568" s="20">
        <v>12718</v>
      </c>
      <c r="C1568" s="6" t="s">
        <v>15352</v>
      </c>
      <c r="D1568" s="225" t="s">
        <v>12987</v>
      </c>
      <c r="E1568" s="267">
        <v>42.43</v>
      </c>
    </row>
    <row r="1569" spans="2:5" ht="50.1" customHeight="1">
      <c r="B1569" s="20">
        <v>12719</v>
      </c>
      <c r="C1569" s="6" t="s">
        <v>15353</v>
      </c>
      <c r="D1569" s="225" t="s">
        <v>12987</v>
      </c>
      <c r="E1569" s="267">
        <v>67.349999999999994</v>
      </c>
    </row>
    <row r="1570" spans="2:5" ht="50.1" customHeight="1">
      <c r="B1570" s="20">
        <v>12720</v>
      </c>
      <c r="C1570" s="6" t="s">
        <v>15354</v>
      </c>
      <c r="D1570" s="225" t="s">
        <v>12987</v>
      </c>
      <c r="E1570" s="267">
        <v>234.53</v>
      </c>
    </row>
    <row r="1571" spans="2:5" ht="50.1" customHeight="1">
      <c r="B1571" s="20">
        <v>12721</v>
      </c>
      <c r="C1571" s="6" t="s">
        <v>15355</v>
      </c>
      <c r="D1571" s="225" t="s">
        <v>12987</v>
      </c>
      <c r="E1571" s="267">
        <v>224.9</v>
      </c>
    </row>
    <row r="1572" spans="2:5" ht="50.1" customHeight="1">
      <c r="B1572" s="20">
        <v>3468</v>
      </c>
      <c r="C1572" s="6" t="s">
        <v>15356</v>
      </c>
      <c r="D1572" s="225" t="s">
        <v>12987</v>
      </c>
      <c r="E1572" s="267">
        <v>31.35</v>
      </c>
    </row>
    <row r="1573" spans="2:5" ht="50.1" customHeight="1">
      <c r="B1573" s="20">
        <v>3465</v>
      </c>
      <c r="C1573" s="6" t="s">
        <v>15357</v>
      </c>
      <c r="D1573" s="225" t="s">
        <v>12987</v>
      </c>
      <c r="E1573" s="267">
        <v>31.34</v>
      </c>
    </row>
    <row r="1574" spans="2:5" ht="50.1" customHeight="1">
      <c r="B1574" s="20">
        <v>12403</v>
      </c>
      <c r="C1574" s="6" t="s">
        <v>15358</v>
      </c>
      <c r="D1574" s="225" t="s">
        <v>12987</v>
      </c>
      <c r="E1574" s="267">
        <v>22.34</v>
      </c>
    </row>
    <row r="1575" spans="2:5" ht="50.1" customHeight="1">
      <c r="B1575" s="20">
        <v>3463</v>
      </c>
      <c r="C1575" s="6" t="s">
        <v>15359</v>
      </c>
      <c r="D1575" s="225" t="s">
        <v>12987</v>
      </c>
      <c r="E1575" s="267">
        <v>13.05</v>
      </c>
    </row>
    <row r="1576" spans="2:5" ht="50.1" customHeight="1">
      <c r="B1576" s="20">
        <v>3464</v>
      </c>
      <c r="C1576" s="6" t="s">
        <v>15360</v>
      </c>
      <c r="D1576" s="225" t="s">
        <v>12987</v>
      </c>
      <c r="E1576" s="267">
        <v>13.05</v>
      </c>
    </row>
    <row r="1577" spans="2:5" ht="50.1" customHeight="1">
      <c r="B1577" s="20">
        <v>3466</v>
      </c>
      <c r="C1577" s="6" t="s">
        <v>15361</v>
      </c>
      <c r="D1577" s="225" t="s">
        <v>12987</v>
      </c>
      <c r="E1577" s="267">
        <v>79.599999999999994</v>
      </c>
    </row>
    <row r="1578" spans="2:5" ht="50.1" customHeight="1">
      <c r="B1578" s="20">
        <v>3467</v>
      </c>
      <c r="C1578" s="6" t="s">
        <v>15362</v>
      </c>
      <c r="D1578" s="225" t="s">
        <v>12987</v>
      </c>
      <c r="E1578" s="267">
        <v>44.95</v>
      </c>
    </row>
    <row r="1579" spans="2:5" ht="50.1" customHeight="1">
      <c r="B1579" s="20">
        <v>3462</v>
      </c>
      <c r="C1579" s="6" t="s">
        <v>15363</v>
      </c>
      <c r="D1579" s="225" t="s">
        <v>12987</v>
      </c>
      <c r="E1579" s="267">
        <v>8.61</v>
      </c>
    </row>
    <row r="1580" spans="2:5" ht="50.1" customHeight="1">
      <c r="B1580" s="20">
        <v>3446</v>
      </c>
      <c r="C1580" s="6" t="s">
        <v>15364</v>
      </c>
      <c r="D1580" s="225" t="s">
        <v>12987</v>
      </c>
      <c r="E1580" s="267">
        <v>26.5</v>
      </c>
    </row>
    <row r="1581" spans="2:5" ht="50.1" customHeight="1">
      <c r="B1581" s="20">
        <v>3445</v>
      </c>
      <c r="C1581" s="6" t="s">
        <v>15365</v>
      </c>
      <c r="D1581" s="225" t="s">
        <v>12987</v>
      </c>
      <c r="E1581" s="267">
        <v>21.63</v>
      </c>
    </row>
    <row r="1582" spans="2:5" ht="50.1" customHeight="1">
      <c r="B1582" s="20">
        <v>3441</v>
      </c>
      <c r="C1582" s="6" t="s">
        <v>15366</v>
      </c>
      <c r="D1582" s="225" t="s">
        <v>12987</v>
      </c>
      <c r="E1582" s="267">
        <v>6.1</v>
      </c>
    </row>
    <row r="1583" spans="2:5" ht="50.1" customHeight="1">
      <c r="B1583" s="20">
        <v>3444</v>
      </c>
      <c r="C1583" s="6" t="s">
        <v>15367</v>
      </c>
      <c r="D1583" s="225" t="s">
        <v>12987</v>
      </c>
      <c r="E1583" s="267">
        <v>13.31</v>
      </c>
    </row>
    <row r="1584" spans="2:5" ht="50.1" customHeight="1">
      <c r="B1584" s="20">
        <v>12402</v>
      </c>
      <c r="C1584" s="6" t="s">
        <v>15368</v>
      </c>
      <c r="D1584" s="225" t="s">
        <v>12987</v>
      </c>
      <c r="E1584" s="267">
        <v>74.489999999999995</v>
      </c>
    </row>
    <row r="1585" spans="2:5" ht="50.1" customHeight="1">
      <c r="B1585" s="20">
        <v>3447</v>
      </c>
      <c r="C1585" s="6" t="s">
        <v>15369</v>
      </c>
      <c r="D1585" s="225" t="s">
        <v>12987</v>
      </c>
      <c r="E1585" s="267">
        <v>38.54</v>
      </c>
    </row>
    <row r="1586" spans="2:5" ht="50.1" customHeight="1">
      <c r="B1586" s="20">
        <v>3442</v>
      </c>
      <c r="C1586" s="6" t="s">
        <v>15370</v>
      </c>
      <c r="D1586" s="225" t="s">
        <v>12987</v>
      </c>
      <c r="E1586" s="267">
        <v>9.1300000000000008</v>
      </c>
    </row>
    <row r="1587" spans="2:5" ht="50.1" customHeight="1">
      <c r="B1587" s="20">
        <v>3448</v>
      </c>
      <c r="C1587" s="6" t="s">
        <v>15371</v>
      </c>
      <c r="D1587" s="225" t="s">
        <v>12987</v>
      </c>
      <c r="E1587" s="267">
        <v>108.91</v>
      </c>
    </row>
    <row r="1588" spans="2:5" ht="50.1" customHeight="1">
      <c r="B1588" s="20">
        <v>3449</v>
      </c>
      <c r="C1588" s="6" t="s">
        <v>15372</v>
      </c>
      <c r="D1588" s="225" t="s">
        <v>12987</v>
      </c>
      <c r="E1588" s="267">
        <v>190.84</v>
      </c>
    </row>
    <row r="1589" spans="2:5" ht="50.1" customHeight="1">
      <c r="B1589" s="20">
        <v>37438</v>
      </c>
      <c r="C1589" s="6" t="s">
        <v>15373</v>
      </c>
      <c r="D1589" s="225" t="s">
        <v>12987</v>
      </c>
      <c r="E1589" s="267">
        <v>175.51</v>
      </c>
    </row>
    <row r="1590" spans="2:5" ht="50.1" customHeight="1">
      <c r="B1590" s="20">
        <v>37439</v>
      </c>
      <c r="C1590" s="6" t="s">
        <v>15374</v>
      </c>
      <c r="D1590" s="225" t="s">
        <v>12987</v>
      </c>
      <c r="E1590" s="78">
        <v>1147.5</v>
      </c>
    </row>
    <row r="1591" spans="2:5" ht="50.1" customHeight="1">
      <c r="B1591" s="20">
        <v>37435</v>
      </c>
      <c r="C1591" s="6" t="s">
        <v>15375</v>
      </c>
      <c r="D1591" s="225" t="s">
        <v>12987</v>
      </c>
      <c r="E1591" s="267">
        <v>20.62</v>
      </c>
    </row>
    <row r="1592" spans="2:5" ht="50.1" customHeight="1">
      <c r="B1592" s="20">
        <v>37436</v>
      </c>
      <c r="C1592" s="6" t="s">
        <v>15376</v>
      </c>
      <c r="D1592" s="225" t="s">
        <v>12987</v>
      </c>
      <c r="E1592" s="267">
        <v>24.34</v>
      </c>
    </row>
    <row r="1593" spans="2:5" ht="50.1" customHeight="1">
      <c r="B1593" s="20">
        <v>37437</v>
      </c>
      <c r="C1593" s="6" t="s">
        <v>15377</v>
      </c>
      <c r="D1593" s="225" t="s">
        <v>12987</v>
      </c>
      <c r="E1593" s="267">
        <v>35.200000000000003</v>
      </c>
    </row>
    <row r="1594" spans="2:5" ht="50.1" customHeight="1">
      <c r="B1594" s="20">
        <v>3473</v>
      </c>
      <c r="C1594" s="6" t="s">
        <v>15378</v>
      </c>
      <c r="D1594" s="225" t="s">
        <v>12987</v>
      </c>
      <c r="E1594" s="267">
        <v>29.96</v>
      </c>
    </row>
    <row r="1595" spans="2:5" ht="50.1" customHeight="1">
      <c r="B1595" s="20">
        <v>3474</v>
      </c>
      <c r="C1595" s="6" t="s">
        <v>15379</v>
      </c>
      <c r="D1595" s="225" t="s">
        <v>12987</v>
      </c>
      <c r="E1595" s="267">
        <v>24.7</v>
      </c>
    </row>
    <row r="1596" spans="2:5" ht="50.1" customHeight="1">
      <c r="B1596" s="20">
        <v>3450</v>
      </c>
      <c r="C1596" s="6" t="s">
        <v>15380</v>
      </c>
      <c r="D1596" s="225" t="s">
        <v>12987</v>
      </c>
      <c r="E1596" s="267">
        <v>7.16</v>
      </c>
    </row>
    <row r="1597" spans="2:5" ht="50.1" customHeight="1">
      <c r="B1597" s="20">
        <v>3443</v>
      </c>
      <c r="C1597" s="6" t="s">
        <v>15381</v>
      </c>
      <c r="D1597" s="225" t="s">
        <v>12987</v>
      </c>
      <c r="E1597" s="267">
        <v>15.36</v>
      </c>
    </row>
    <row r="1598" spans="2:5" ht="50.1" customHeight="1">
      <c r="B1598" s="20">
        <v>3453</v>
      </c>
      <c r="C1598" s="6" t="s">
        <v>15382</v>
      </c>
      <c r="D1598" s="225" t="s">
        <v>12987</v>
      </c>
      <c r="E1598" s="267">
        <v>87.46</v>
      </c>
    </row>
    <row r="1599" spans="2:5" ht="50.1" customHeight="1">
      <c r="B1599" s="20">
        <v>3452</v>
      </c>
      <c r="C1599" s="6" t="s">
        <v>15383</v>
      </c>
      <c r="D1599" s="225" t="s">
        <v>12987</v>
      </c>
      <c r="E1599" s="267">
        <v>43.17</v>
      </c>
    </row>
    <row r="1600" spans="2:5" ht="50.1" customHeight="1">
      <c r="B1600" s="20">
        <v>3451</v>
      </c>
      <c r="C1600" s="6" t="s">
        <v>15384</v>
      </c>
      <c r="D1600" s="225" t="s">
        <v>12987</v>
      </c>
      <c r="E1600" s="267">
        <v>8.56</v>
      </c>
    </row>
    <row r="1601" spans="2:5" ht="50.1" customHeight="1">
      <c r="B1601" s="20">
        <v>3454</v>
      </c>
      <c r="C1601" s="6" t="s">
        <v>15385</v>
      </c>
      <c r="D1601" s="225" t="s">
        <v>12987</v>
      </c>
      <c r="E1601" s="267">
        <v>133.02000000000001</v>
      </c>
    </row>
    <row r="1602" spans="2:5" ht="50.1" customHeight="1">
      <c r="B1602" s="20">
        <v>3458</v>
      </c>
      <c r="C1602" s="6" t="s">
        <v>15386</v>
      </c>
      <c r="D1602" s="225" t="s">
        <v>12987</v>
      </c>
      <c r="E1602" s="267">
        <v>24.01</v>
      </c>
    </row>
    <row r="1603" spans="2:5" ht="50.1" customHeight="1">
      <c r="B1603" s="20">
        <v>3457</v>
      </c>
      <c r="C1603" s="6" t="s">
        <v>15387</v>
      </c>
      <c r="D1603" s="225" t="s">
        <v>12987</v>
      </c>
      <c r="E1603" s="267">
        <v>18.03</v>
      </c>
    </row>
    <row r="1604" spans="2:5" ht="50.1" customHeight="1">
      <c r="B1604" s="20">
        <v>3455</v>
      </c>
      <c r="C1604" s="6" t="s">
        <v>15388</v>
      </c>
      <c r="D1604" s="225" t="s">
        <v>12987</v>
      </c>
      <c r="E1604" s="267">
        <v>5.12</v>
      </c>
    </row>
    <row r="1605" spans="2:5" ht="50.1" customHeight="1">
      <c r="B1605" s="20">
        <v>3472</v>
      </c>
      <c r="C1605" s="6" t="s">
        <v>15389</v>
      </c>
      <c r="D1605" s="225" t="s">
        <v>12987</v>
      </c>
      <c r="E1605" s="267">
        <v>11.5</v>
      </c>
    </row>
    <row r="1606" spans="2:5" ht="50.1" customHeight="1">
      <c r="B1606" s="20">
        <v>3470</v>
      </c>
      <c r="C1606" s="6" t="s">
        <v>15390</v>
      </c>
      <c r="D1606" s="225" t="s">
        <v>12987</v>
      </c>
      <c r="E1606" s="267">
        <v>67.06</v>
      </c>
    </row>
    <row r="1607" spans="2:5" ht="50.1" customHeight="1">
      <c r="B1607" s="20">
        <v>3471</v>
      </c>
      <c r="C1607" s="6" t="s">
        <v>15391</v>
      </c>
      <c r="D1607" s="225" t="s">
        <v>12987</v>
      </c>
      <c r="E1607" s="267">
        <v>36.85</v>
      </c>
    </row>
    <row r="1608" spans="2:5" ht="50.1" customHeight="1">
      <c r="B1608" s="20">
        <v>3456</v>
      </c>
      <c r="C1608" s="6" t="s">
        <v>15392</v>
      </c>
      <c r="D1608" s="225" t="s">
        <v>12987</v>
      </c>
      <c r="E1608" s="267">
        <v>7.66</v>
      </c>
    </row>
    <row r="1609" spans="2:5" ht="50.1" customHeight="1">
      <c r="B1609" s="20">
        <v>3459</v>
      </c>
      <c r="C1609" s="6" t="s">
        <v>15393</v>
      </c>
      <c r="D1609" s="225" t="s">
        <v>12987</v>
      </c>
      <c r="E1609" s="267">
        <v>94.59</v>
      </c>
    </row>
    <row r="1610" spans="2:5" ht="50.1" customHeight="1">
      <c r="B1610" s="20">
        <v>3469</v>
      </c>
      <c r="C1610" s="6" t="s">
        <v>15394</v>
      </c>
      <c r="D1610" s="225" t="s">
        <v>12987</v>
      </c>
      <c r="E1610" s="267">
        <v>179.9</v>
      </c>
    </row>
    <row r="1611" spans="2:5" ht="50.1" customHeight="1">
      <c r="B1611" s="20">
        <v>3460</v>
      </c>
      <c r="C1611" s="6" t="s">
        <v>15395</v>
      </c>
      <c r="D1611" s="225" t="s">
        <v>12987</v>
      </c>
      <c r="E1611" s="267">
        <v>262.5</v>
      </c>
    </row>
    <row r="1612" spans="2:5" ht="50.1" customHeight="1">
      <c r="B1612" s="20">
        <v>3461</v>
      </c>
      <c r="C1612" s="6" t="s">
        <v>15396</v>
      </c>
      <c r="D1612" s="225" t="s">
        <v>12987</v>
      </c>
      <c r="E1612" s="267">
        <v>670.93</v>
      </c>
    </row>
    <row r="1613" spans="2:5" ht="50.1" customHeight="1">
      <c r="B1613" s="20">
        <v>37433</v>
      </c>
      <c r="C1613" s="6" t="s">
        <v>15397</v>
      </c>
      <c r="D1613" s="225" t="s">
        <v>12987</v>
      </c>
      <c r="E1613" s="267">
        <v>175.51</v>
      </c>
    </row>
    <row r="1614" spans="2:5" ht="50.1" customHeight="1">
      <c r="B1614" s="20">
        <v>37430</v>
      </c>
      <c r="C1614" s="6" t="s">
        <v>15398</v>
      </c>
      <c r="D1614" s="225" t="s">
        <v>12987</v>
      </c>
      <c r="E1614" s="267">
        <v>21.99</v>
      </c>
    </row>
    <row r="1615" spans="2:5" ht="50.1" customHeight="1">
      <c r="B1615" s="20">
        <v>37434</v>
      </c>
      <c r="C1615" s="6" t="s">
        <v>15399</v>
      </c>
      <c r="D1615" s="225" t="s">
        <v>12987</v>
      </c>
      <c r="E1615" s="78">
        <v>1636.49</v>
      </c>
    </row>
    <row r="1616" spans="2:5" ht="50.1" customHeight="1">
      <c r="B1616" s="20">
        <v>37431</v>
      </c>
      <c r="C1616" s="6" t="s">
        <v>15400</v>
      </c>
      <c r="D1616" s="225" t="s">
        <v>12987</v>
      </c>
      <c r="E1616" s="267">
        <v>29.83</v>
      </c>
    </row>
    <row r="1617" spans="2:5" ht="50.1" customHeight="1">
      <c r="B1617" s="20">
        <v>37432</v>
      </c>
      <c r="C1617" s="6" t="s">
        <v>15401</v>
      </c>
      <c r="D1617" s="225" t="s">
        <v>12987</v>
      </c>
      <c r="E1617" s="267">
        <v>55.03</v>
      </c>
    </row>
    <row r="1618" spans="2:5" ht="50.1" customHeight="1">
      <c r="B1618" s="20">
        <v>37413</v>
      </c>
      <c r="C1618" s="6" t="s">
        <v>15402</v>
      </c>
      <c r="D1618" s="225" t="s">
        <v>12987</v>
      </c>
      <c r="E1618" s="267">
        <v>3.46</v>
      </c>
    </row>
    <row r="1619" spans="2:5" ht="50.1" customHeight="1">
      <c r="B1619" s="20">
        <v>37414</v>
      </c>
      <c r="C1619" s="6" t="s">
        <v>15403</v>
      </c>
      <c r="D1619" s="225" t="s">
        <v>12987</v>
      </c>
      <c r="E1619" s="267">
        <v>3.93</v>
      </c>
    </row>
    <row r="1620" spans="2:5" ht="50.1" customHeight="1">
      <c r="B1620" s="20">
        <v>37415</v>
      </c>
      <c r="C1620" s="6" t="s">
        <v>15404</v>
      </c>
      <c r="D1620" s="225" t="s">
        <v>12987</v>
      </c>
      <c r="E1620" s="267">
        <v>7.15</v>
      </c>
    </row>
    <row r="1621" spans="2:5" ht="50.1" customHeight="1">
      <c r="B1621" s="20">
        <v>37416</v>
      </c>
      <c r="C1621" s="6" t="s">
        <v>15405</v>
      </c>
      <c r="D1621" s="225" t="s">
        <v>12987</v>
      </c>
      <c r="E1621" s="267">
        <v>3.24</v>
      </c>
    </row>
    <row r="1622" spans="2:5" ht="50.1" customHeight="1">
      <c r="B1622" s="20">
        <v>37417</v>
      </c>
      <c r="C1622" s="6" t="s">
        <v>15406</v>
      </c>
      <c r="D1622" s="225" t="s">
        <v>12987</v>
      </c>
      <c r="E1622" s="267">
        <v>4.66</v>
      </c>
    </row>
    <row r="1623" spans="2:5" ht="50.1" customHeight="1">
      <c r="B1623" s="20">
        <v>43590</v>
      </c>
      <c r="C1623" s="6" t="s">
        <v>21452</v>
      </c>
      <c r="D1623" s="225" t="s">
        <v>12987</v>
      </c>
      <c r="E1623" s="267">
        <v>124.74</v>
      </c>
    </row>
    <row r="1624" spans="2:5" ht="50.1" customHeight="1">
      <c r="B1624" s="20">
        <v>43589</v>
      </c>
      <c r="C1624" s="6" t="s">
        <v>21453</v>
      </c>
      <c r="D1624" s="225" t="s">
        <v>12987</v>
      </c>
      <c r="E1624" s="267">
        <v>22.57</v>
      </c>
    </row>
    <row r="1625" spans="2:5" ht="50.1" customHeight="1">
      <c r="B1625" s="20">
        <v>34519</v>
      </c>
      <c r="C1625" s="6" t="s">
        <v>15407</v>
      </c>
      <c r="D1625" s="225" t="s">
        <v>12987</v>
      </c>
      <c r="E1625" s="267">
        <v>103.18</v>
      </c>
    </row>
    <row r="1626" spans="2:5" ht="50.1" customHeight="1">
      <c r="B1626" s="20">
        <v>1649</v>
      </c>
      <c r="C1626" s="6" t="s">
        <v>15408</v>
      </c>
      <c r="D1626" s="225" t="s">
        <v>12987</v>
      </c>
      <c r="E1626" s="267">
        <v>56.64</v>
      </c>
    </row>
    <row r="1627" spans="2:5" ht="50.1" customHeight="1">
      <c r="B1627" s="20">
        <v>1653</v>
      </c>
      <c r="C1627" s="6" t="s">
        <v>15409</v>
      </c>
      <c r="D1627" s="225" t="s">
        <v>12987</v>
      </c>
      <c r="E1627" s="267">
        <v>44.36</v>
      </c>
    </row>
    <row r="1628" spans="2:5" ht="50.1" customHeight="1">
      <c r="B1628" s="20">
        <v>1647</v>
      </c>
      <c r="C1628" s="6" t="s">
        <v>15410</v>
      </c>
      <c r="D1628" s="225" t="s">
        <v>12987</v>
      </c>
      <c r="E1628" s="267">
        <v>15.88</v>
      </c>
    </row>
    <row r="1629" spans="2:5" ht="50.1" customHeight="1">
      <c r="B1629" s="20">
        <v>1648</v>
      </c>
      <c r="C1629" s="6" t="s">
        <v>15411</v>
      </c>
      <c r="D1629" s="225" t="s">
        <v>12987</v>
      </c>
      <c r="E1629" s="267">
        <v>30.5</v>
      </c>
    </row>
    <row r="1630" spans="2:5" ht="50.1" customHeight="1">
      <c r="B1630" s="20">
        <v>1651</v>
      </c>
      <c r="C1630" s="6" t="s">
        <v>15412</v>
      </c>
      <c r="D1630" s="225" t="s">
        <v>12987</v>
      </c>
      <c r="E1630" s="267">
        <v>141.51</v>
      </c>
    </row>
    <row r="1631" spans="2:5" ht="50.1" customHeight="1">
      <c r="B1631" s="20">
        <v>1650</v>
      </c>
      <c r="C1631" s="6" t="s">
        <v>15413</v>
      </c>
      <c r="D1631" s="225" t="s">
        <v>12987</v>
      </c>
      <c r="E1631" s="267">
        <v>78.22</v>
      </c>
    </row>
    <row r="1632" spans="2:5" ht="50.1" customHeight="1">
      <c r="B1632" s="20">
        <v>1654</v>
      </c>
      <c r="C1632" s="6" t="s">
        <v>15414</v>
      </c>
      <c r="D1632" s="225" t="s">
        <v>12987</v>
      </c>
      <c r="E1632" s="267">
        <v>21.8</v>
      </c>
    </row>
    <row r="1633" spans="2:5" ht="50.1" customHeight="1">
      <c r="B1633" s="20">
        <v>1652</v>
      </c>
      <c r="C1633" s="6" t="s">
        <v>15415</v>
      </c>
      <c r="D1633" s="225" t="s">
        <v>12987</v>
      </c>
      <c r="E1633" s="267">
        <v>203.11</v>
      </c>
    </row>
    <row r="1634" spans="2:5" ht="50.1" customHeight="1">
      <c r="B1634" s="20">
        <v>10510</v>
      </c>
      <c r="C1634" s="6" t="s">
        <v>21454</v>
      </c>
      <c r="D1634" s="225" t="s">
        <v>12987</v>
      </c>
      <c r="E1634" s="267">
        <v>90.43</v>
      </c>
    </row>
    <row r="1635" spans="2:5" ht="50.1" customHeight="1">
      <c r="B1635" s="20">
        <v>1747</v>
      </c>
      <c r="C1635" s="6" t="s">
        <v>15416</v>
      </c>
      <c r="D1635" s="225" t="s">
        <v>12987</v>
      </c>
      <c r="E1635" s="267">
        <v>149.77000000000001</v>
      </c>
    </row>
    <row r="1636" spans="2:5" ht="50.1" customHeight="1">
      <c r="B1636" s="20">
        <v>1744</v>
      </c>
      <c r="C1636" s="6" t="s">
        <v>15417</v>
      </c>
      <c r="D1636" s="225" t="s">
        <v>12987</v>
      </c>
      <c r="E1636" s="267">
        <v>103.74</v>
      </c>
    </row>
    <row r="1637" spans="2:5" ht="50.1" customHeight="1">
      <c r="B1637" s="20">
        <v>1743</v>
      </c>
      <c r="C1637" s="6" t="s">
        <v>15418</v>
      </c>
      <c r="D1637" s="225" t="s">
        <v>12987</v>
      </c>
      <c r="E1637" s="267">
        <v>136.22999999999999</v>
      </c>
    </row>
    <row r="1638" spans="2:5" ht="50.1" customHeight="1">
      <c r="B1638" s="20">
        <v>39640</v>
      </c>
      <c r="C1638" s="6" t="s">
        <v>15419</v>
      </c>
      <c r="D1638" s="225" t="s">
        <v>12987</v>
      </c>
      <c r="E1638" s="267">
        <v>5.58</v>
      </c>
    </row>
    <row r="1639" spans="2:5" ht="50.1" customHeight="1">
      <c r="B1639" s="20">
        <v>11013</v>
      </c>
      <c r="C1639" s="6" t="s">
        <v>15420</v>
      </c>
      <c r="D1639" s="225" t="s">
        <v>12987</v>
      </c>
      <c r="E1639" s="267">
        <v>11.49</v>
      </c>
    </row>
    <row r="1640" spans="2:5" ht="50.1" customHeight="1">
      <c r="B1640" s="20">
        <v>11017</v>
      </c>
      <c r="C1640" s="6" t="s">
        <v>15421</v>
      </c>
      <c r="D1640" s="225" t="s">
        <v>12987</v>
      </c>
      <c r="E1640" s="267">
        <v>4.9000000000000004</v>
      </c>
    </row>
    <row r="1641" spans="2:5" ht="50.1" customHeight="1">
      <c r="B1641" s="20">
        <v>20236</v>
      </c>
      <c r="C1641" s="6" t="s">
        <v>15422</v>
      </c>
      <c r="D1641" s="225" t="s">
        <v>12987</v>
      </c>
      <c r="E1641" s="267">
        <v>21.59</v>
      </c>
    </row>
    <row r="1642" spans="2:5" ht="50.1" customHeight="1">
      <c r="B1642" s="20">
        <v>7215</v>
      </c>
      <c r="C1642" s="6" t="s">
        <v>15423</v>
      </c>
      <c r="D1642" s="225" t="s">
        <v>12987</v>
      </c>
      <c r="E1642" s="267">
        <v>18.489999999999998</v>
      </c>
    </row>
    <row r="1643" spans="2:5" ht="50.1" customHeight="1">
      <c r="B1643" s="20">
        <v>7216</v>
      </c>
      <c r="C1643" s="6" t="s">
        <v>15424</v>
      </c>
      <c r="D1643" s="225" t="s">
        <v>12987</v>
      </c>
      <c r="E1643" s="267">
        <v>77.28</v>
      </c>
    </row>
    <row r="1644" spans="2:5" ht="50.1" customHeight="1">
      <c r="B1644" s="20">
        <v>20235</v>
      </c>
      <c r="C1644" s="6" t="s">
        <v>15425</v>
      </c>
      <c r="D1644" s="225" t="s">
        <v>12987</v>
      </c>
      <c r="E1644" s="267">
        <v>39.07</v>
      </c>
    </row>
    <row r="1645" spans="2:5" ht="50.1" customHeight="1">
      <c r="B1645" s="20">
        <v>7181</v>
      </c>
      <c r="C1645" s="6" t="s">
        <v>15426</v>
      </c>
      <c r="D1645" s="225" t="s">
        <v>12987</v>
      </c>
      <c r="E1645" s="267">
        <v>3.54</v>
      </c>
    </row>
    <row r="1646" spans="2:5" ht="50.1" customHeight="1">
      <c r="B1646" s="20">
        <v>40742</v>
      </c>
      <c r="C1646" s="6" t="s">
        <v>21455</v>
      </c>
      <c r="D1646" s="225" t="s">
        <v>12987</v>
      </c>
      <c r="E1646" s="267">
        <v>6.73</v>
      </c>
    </row>
    <row r="1647" spans="2:5" ht="50.1" customHeight="1">
      <c r="B1647" s="20">
        <v>7214</v>
      </c>
      <c r="C1647" s="6" t="s">
        <v>15427</v>
      </c>
      <c r="D1647" s="225" t="s">
        <v>12987</v>
      </c>
      <c r="E1647" s="267">
        <v>26.47</v>
      </c>
    </row>
    <row r="1648" spans="2:5" ht="50.1" customHeight="1">
      <c r="B1648" s="20">
        <v>7219</v>
      </c>
      <c r="C1648" s="6" t="s">
        <v>15428</v>
      </c>
      <c r="D1648" s="225" t="s">
        <v>12987</v>
      </c>
      <c r="E1648" s="267">
        <v>27.4</v>
      </c>
    </row>
    <row r="1649" spans="2:5" ht="50.1" customHeight="1">
      <c r="B1649" s="20">
        <v>37972</v>
      </c>
      <c r="C1649" s="6" t="s">
        <v>15429</v>
      </c>
      <c r="D1649" s="225" t="s">
        <v>12987</v>
      </c>
      <c r="E1649" s="267">
        <v>6.63</v>
      </c>
    </row>
    <row r="1650" spans="2:5" ht="50.1" customHeight="1">
      <c r="B1650" s="20">
        <v>37973</v>
      </c>
      <c r="C1650" s="6" t="s">
        <v>15430</v>
      </c>
      <c r="D1650" s="225" t="s">
        <v>12987</v>
      </c>
      <c r="E1650" s="267">
        <v>10.62</v>
      </c>
    </row>
    <row r="1651" spans="2:5" ht="50.1" customHeight="1">
      <c r="B1651" s="20">
        <v>37971</v>
      </c>
      <c r="C1651" s="6" t="s">
        <v>15431</v>
      </c>
      <c r="D1651" s="225" t="s">
        <v>12987</v>
      </c>
      <c r="E1651" s="267">
        <v>3.98</v>
      </c>
    </row>
    <row r="1652" spans="2:5" ht="50.1" customHeight="1">
      <c r="B1652" s="20">
        <v>20094</v>
      </c>
      <c r="C1652" s="6" t="s">
        <v>15432</v>
      </c>
      <c r="D1652" s="225" t="s">
        <v>12987</v>
      </c>
      <c r="E1652" s="267">
        <v>22.2</v>
      </c>
    </row>
    <row r="1653" spans="2:5" ht="50.1" customHeight="1">
      <c r="B1653" s="20">
        <v>20095</v>
      </c>
      <c r="C1653" s="6" t="s">
        <v>15433</v>
      </c>
      <c r="D1653" s="225" t="s">
        <v>12987</v>
      </c>
      <c r="E1653" s="267">
        <v>28.27</v>
      </c>
    </row>
    <row r="1654" spans="2:5" ht="50.1" customHeight="1">
      <c r="B1654" s="20">
        <v>1954</v>
      </c>
      <c r="C1654" s="6" t="s">
        <v>15434</v>
      </c>
      <c r="D1654" s="225" t="s">
        <v>12987</v>
      </c>
      <c r="E1654" s="267">
        <v>149.82</v>
      </c>
    </row>
    <row r="1655" spans="2:5" ht="50.1" customHeight="1">
      <c r="B1655" s="20">
        <v>1926</v>
      </c>
      <c r="C1655" s="6" t="s">
        <v>15435</v>
      </c>
      <c r="D1655" s="225" t="s">
        <v>12987</v>
      </c>
      <c r="E1655" s="267">
        <v>1.98</v>
      </c>
    </row>
    <row r="1656" spans="2:5" ht="50.1" customHeight="1">
      <c r="B1656" s="20">
        <v>1927</v>
      </c>
      <c r="C1656" s="6" t="s">
        <v>15436</v>
      </c>
      <c r="D1656" s="225" t="s">
        <v>12987</v>
      </c>
      <c r="E1656" s="267">
        <v>2.61</v>
      </c>
    </row>
    <row r="1657" spans="2:5" ht="50.1" customHeight="1">
      <c r="B1657" s="20">
        <v>1923</v>
      </c>
      <c r="C1657" s="6" t="s">
        <v>15437</v>
      </c>
      <c r="D1657" s="225" t="s">
        <v>12987</v>
      </c>
      <c r="E1657" s="267">
        <v>4.2699999999999996</v>
      </c>
    </row>
    <row r="1658" spans="2:5" ht="50.1" customHeight="1">
      <c r="B1658" s="20">
        <v>1929</v>
      </c>
      <c r="C1658" s="6" t="s">
        <v>15438</v>
      </c>
      <c r="D1658" s="225" t="s">
        <v>12987</v>
      </c>
      <c r="E1658" s="267">
        <v>7</v>
      </c>
    </row>
    <row r="1659" spans="2:5" ht="50.1" customHeight="1">
      <c r="B1659" s="20">
        <v>1930</v>
      </c>
      <c r="C1659" s="6" t="s">
        <v>15439</v>
      </c>
      <c r="D1659" s="225" t="s">
        <v>12987</v>
      </c>
      <c r="E1659" s="267">
        <v>13.57</v>
      </c>
    </row>
    <row r="1660" spans="2:5" ht="50.1" customHeight="1">
      <c r="B1660" s="20">
        <v>1924</v>
      </c>
      <c r="C1660" s="6" t="s">
        <v>15440</v>
      </c>
      <c r="D1660" s="225" t="s">
        <v>12987</v>
      </c>
      <c r="E1660" s="267">
        <v>23.39</v>
      </c>
    </row>
    <row r="1661" spans="2:5" ht="50.1" customHeight="1">
      <c r="B1661" s="20">
        <v>1922</v>
      </c>
      <c r="C1661" s="6" t="s">
        <v>15441</v>
      </c>
      <c r="D1661" s="225" t="s">
        <v>12987</v>
      </c>
      <c r="E1661" s="267">
        <v>34.74</v>
      </c>
    </row>
    <row r="1662" spans="2:5" ht="50.1" customHeight="1">
      <c r="B1662" s="20">
        <v>1953</v>
      </c>
      <c r="C1662" s="6" t="s">
        <v>15442</v>
      </c>
      <c r="D1662" s="225" t="s">
        <v>12987</v>
      </c>
      <c r="E1662" s="267">
        <v>60.7</v>
      </c>
    </row>
    <row r="1663" spans="2:5" ht="50.1" customHeight="1">
      <c r="B1663" s="20">
        <v>1962</v>
      </c>
      <c r="C1663" s="6" t="s">
        <v>15443</v>
      </c>
      <c r="D1663" s="225" t="s">
        <v>12987</v>
      </c>
      <c r="E1663" s="267">
        <v>198.6</v>
      </c>
    </row>
    <row r="1664" spans="2:5" ht="50.1" customHeight="1">
      <c r="B1664" s="20">
        <v>1955</v>
      </c>
      <c r="C1664" s="6" t="s">
        <v>15444</v>
      </c>
      <c r="D1664" s="225" t="s">
        <v>12987</v>
      </c>
      <c r="E1664" s="267">
        <v>2.62</v>
      </c>
    </row>
    <row r="1665" spans="2:5" ht="50.1" customHeight="1">
      <c r="B1665" s="20">
        <v>1956</v>
      </c>
      <c r="C1665" s="6" t="s">
        <v>15445</v>
      </c>
      <c r="D1665" s="225" t="s">
        <v>12987</v>
      </c>
      <c r="E1665" s="267">
        <v>3.38</v>
      </c>
    </row>
    <row r="1666" spans="2:5" ht="50.1" customHeight="1">
      <c r="B1666" s="20">
        <v>1957</v>
      </c>
      <c r="C1666" s="6" t="s">
        <v>15446</v>
      </c>
      <c r="D1666" s="225" t="s">
        <v>12987</v>
      </c>
      <c r="E1666" s="267">
        <v>7.69</v>
      </c>
    </row>
    <row r="1667" spans="2:5" ht="50.1" customHeight="1">
      <c r="B1667" s="20">
        <v>1958</v>
      </c>
      <c r="C1667" s="6" t="s">
        <v>15447</v>
      </c>
      <c r="D1667" s="225" t="s">
        <v>12987</v>
      </c>
      <c r="E1667" s="267">
        <v>13.66</v>
      </c>
    </row>
    <row r="1668" spans="2:5" ht="50.1" customHeight="1">
      <c r="B1668" s="20">
        <v>1959</v>
      </c>
      <c r="C1668" s="6" t="s">
        <v>15448</v>
      </c>
      <c r="D1668" s="225" t="s">
        <v>12987</v>
      </c>
      <c r="E1668" s="267">
        <v>16.66</v>
      </c>
    </row>
    <row r="1669" spans="2:5" ht="50.1" customHeight="1">
      <c r="B1669" s="20">
        <v>1925</v>
      </c>
      <c r="C1669" s="6" t="s">
        <v>15449</v>
      </c>
      <c r="D1669" s="225" t="s">
        <v>12987</v>
      </c>
      <c r="E1669" s="267">
        <v>41.18</v>
      </c>
    </row>
    <row r="1670" spans="2:5" ht="50.1" customHeight="1">
      <c r="B1670" s="20">
        <v>1960</v>
      </c>
      <c r="C1670" s="6" t="s">
        <v>15450</v>
      </c>
      <c r="D1670" s="225" t="s">
        <v>12987</v>
      </c>
      <c r="E1670" s="267">
        <v>58.54</v>
      </c>
    </row>
    <row r="1671" spans="2:5" ht="50.1" customHeight="1">
      <c r="B1671" s="20">
        <v>1961</v>
      </c>
      <c r="C1671" s="6" t="s">
        <v>15451</v>
      </c>
      <c r="D1671" s="225" t="s">
        <v>12987</v>
      </c>
      <c r="E1671" s="267">
        <v>84.13</v>
      </c>
    </row>
    <row r="1672" spans="2:5" ht="50.1" customHeight="1">
      <c r="B1672" s="20">
        <v>38426</v>
      </c>
      <c r="C1672" s="6" t="s">
        <v>21456</v>
      </c>
      <c r="D1672" s="225" t="s">
        <v>12987</v>
      </c>
      <c r="E1672" s="267">
        <v>25.03</v>
      </c>
    </row>
    <row r="1673" spans="2:5" ht="50.1" customHeight="1">
      <c r="B1673" s="20">
        <v>38423</v>
      </c>
      <c r="C1673" s="6" t="s">
        <v>21457</v>
      </c>
      <c r="D1673" s="225" t="s">
        <v>12987</v>
      </c>
      <c r="E1673" s="267">
        <v>56.76</v>
      </c>
    </row>
    <row r="1674" spans="2:5" ht="50.1" customHeight="1">
      <c r="B1674" s="20">
        <v>38421</v>
      </c>
      <c r="C1674" s="6" t="s">
        <v>21458</v>
      </c>
      <c r="D1674" s="225" t="s">
        <v>12987</v>
      </c>
      <c r="E1674" s="267">
        <v>26.8</v>
      </c>
    </row>
    <row r="1675" spans="2:5" ht="50.1" customHeight="1">
      <c r="B1675" s="20">
        <v>38422</v>
      </c>
      <c r="C1675" s="6" t="s">
        <v>21459</v>
      </c>
      <c r="D1675" s="225" t="s">
        <v>12987</v>
      </c>
      <c r="E1675" s="267">
        <v>39.17</v>
      </c>
    </row>
    <row r="1676" spans="2:5" ht="50.1" customHeight="1">
      <c r="B1676" s="20">
        <v>39866</v>
      </c>
      <c r="C1676" s="6" t="s">
        <v>15452</v>
      </c>
      <c r="D1676" s="225" t="s">
        <v>12987</v>
      </c>
      <c r="E1676" s="267">
        <v>12.83</v>
      </c>
    </row>
    <row r="1677" spans="2:5" ht="50.1" customHeight="1">
      <c r="B1677" s="20">
        <v>39867</v>
      </c>
      <c r="C1677" s="6" t="s">
        <v>15453</v>
      </c>
      <c r="D1677" s="225" t="s">
        <v>12987</v>
      </c>
      <c r="E1677" s="267">
        <v>28.52</v>
      </c>
    </row>
    <row r="1678" spans="2:5" ht="50.1" customHeight="1">
      <c r="B1678" s="20">
        <v>39868</v>
      </c>
      <c r="C1678" s="6" t="s">
        <v>15454</v>
      </c>
      <c r="D1678" s="225" t="s">
        <v>12987</v>
      </c>
      <c r="E1678" s="267">
        <v>51.38</v>
      </c>
    </row>
    <row r="1679" spans="2:5" ht="50.1" customHeight="1">
      <c r="B1679" s="20">
        <v>37999</v>
      </c>
      <c r="C1679" s="6" t="s">
        <v>15455</v>
      </c>
      <c r="D1679" s="225" t="s">
        <v>12987</v>
      </c>
      <c r="E1679" s="267">
        <v>6.36</v>
      </c>
    </row>
    <row r="1680" spans="2:5" ht="50.1" customHeight="1">
      <c r="B1680" s="20">
        <v>38000</v>
      </c>
      <c r="C1680" s="6" t="s">
        <v>15456</v>
      </c>
      <c r="D1680" s="225" t="s">
        <v>12987</v>
      </c>
      <c r="E1680" s="267">
        <v>8.42</v>
      </c>
    </row>
    <row r="1681" spans="2:5" ht="50.1" customHeight="1">
      <c r="B1681" s="20">
        <v>38129</v>
      </c>
      <c r="C1681" s="6" t="s">
        <v>15457</v>
      </c>
      <c r="D1681" s="225" t="s">
        <v>12987</v>
      </c>
      <c r="E1681" s="267">
        <v>4.55</v>
      </c>
    </row>
    <row r="1682" spans="2:5" ht="50.1" customHeight="1">
      <c r="B1682" s="20">
        <v>38025</v>
      </c>
      <c r="C1682" s="6" t="s">
        <v>15458</v>
      </c>
      <c r="D1682" s="225" t="s">
        <v>12987</v>
      </c>
      <c r="E1682" s="267">
        <v>7.6</v>
      </c>
    </row>
    <row r="1683" spans="2:5" ht="50.1" customHeight="1">
      <c r="B1683" s="20">
        <v>38026</v>
      </c>
      <c r="C1683" s="6" t="s">
        <v>15459</v>
      </c>
      <c r="D1683" s="225" t="s">
        <v>12987</v>
      </c>
      <c r="E1683" s="267">
        <v>20.36</v>
      </c>
    </row>
    <row r="1684" spans="2:5" ht="50.1" customHeight="1">
      <c r="B1684" s="20">
        <v>1858</v>
      </c>
      <c r="C1684" s="6" t="s">
        <v>15460</v>
      </c>
      <c r="D1684" s="225" t="s">
        <v>12987</v>
      </c>
      <c r="E1684" s="267">
        <v>31.08</v>
      </c>
    </row>
    <row r="1685" spans="2:5" ht="50.1" customHeight="1">
      <c r="B1685" s="20">
        <v>1844</v>
      </c>
      <c r="C1685" s="6" t="s">
        <v>15461</v>
      </c>
      <c r="D1685" s="225" t="s">
        <v>12987</v>
      </c>
      <c r="E1685" s="267">
        <v>114.61</v>
      </c>
    </row>
    <row r="1686" spans="2:5" ht="50.1" customHeight="1">
      <c r="B1686" s="20">
        <v>1863</v>
      </c>
      <c r="C1686" s="6" t="s">
        <v>15462</v>
      </c>
      <c r="D1686" s="225" t="s">
        <v>12987</v>
      </c>
      <c r="E1686" s="267">
        <v>45.11</v>
      </c>
    </row>
    <row r="1687" spans="2:5" ht="50.1" customHeight="1">
      <c r="B1687" s="20">
        <v>1865</v>
      </c>
      <c r="C1687" s="6" t="s">
        <v>15463</v>
      </c>
      <c r="D1687" s="225" t="s">
        <v>12987</v>
      </c>
      <c r="E1687" s="267">
        <v>164.57</v>
      </c>
    </row>
    <row r="1688" spans="2:5" ht="50.1" customHeight="1">
      <c r="B1688" s="20">
        <v>36355</v>
      </c>
      <c r="C1688" s="6" t="s">
        <v>15464</v>
      </c>
      <c r="D1688" s="225" t="s">
        <v>12987</v>
      </c>
      <c r="E1688" s="267">
        <v>4.01</v>
      </c>
    </row>
    <row r="1689" spans="2:5" ht="50.1" customHeight="1">
      <c r="B1689" s="20">
        <v>36356</v>
      </c>
      <c r="C1689" s="6" t="s">
        <v>15465</v>
      </c>
      <c r="D1689" s="225" t="s">
        <v>12987</v>
      </c>
      <c r="E1689" s="267">
        <v>6.74</v>
      </c>
    </row>
    <row r="1690" spans="2:5" ht="50.1" customHeight="1">
      <c r="B1690" s="20">
        <v>1932</v>
      </c>
      <c r="C1690" s="6" t="s">
        <v>15466</v>
      </c>
      <c r="D1690" s="225" t="s">
        <v>12987</v>
      </c>
      <c r="E1690" s="267">
        <v>9.67</v>
      </c>
    </row>
    <row r="1691" spans="2:5" ht="50.1" customHeight="1">
      <c r="B1691" s="20">
        <v>1933</v>
      </c>
      <c r="C1691" s="6" t="s">
        <v>15467</v>
      </c>
      <c r="D1691" s="225" t="s">
        <v>12987</v>
      </c>
      <c r="E1691" s="267">
        <v>4.25</v>
      </c>
    </row>
    <row r="1692" spans="2:5" ht="50.1" customHeight="1">
      <c r="B1692" s="20">
        <v>1951</v>
      </c>
      <c r="C1692" s="6" t="s">
        <v>15468</v>
      </c>
      <c r="D1692" s="225" t="s">
        <v>12987</v>
      </c>
      <c r="E1692" s="267">
        <v>18.920000000000002</v>
      </c>
    </row>
    <row r="1693" spans="2:5" ht="50.1" customHeight="1">
      <c r="B1693" s="20">
        <v>1966</v>
      </c>
      <c r="C1693" s="6" t="s">
        <v>15469</v>
      </c>
      <c r="D1693" s="225" t="s">
        <v>12987</v>
      </c>
      <c r="E1693" s="267">
        <v>21.76</v>
      </c>
    </row>
    <row r="1694" spans="2:5" ht="50.1" customHeight="1">
      <c r="B1694" s="20">
        <v>1952</v>
      </c>
      <c r="C1694" s="6" t="s">
        <v>15470</v>
      </c>
      <c r="D1694" s="225" t="s">
        <v>12987</v>
      </c>
      <c r="E1694" s="267">
        <v>81.73</v>
      </c>
    </row>
    <row r="1695" spans="2:5" ht="50.1" customHeight="1">
      <c r="B1695" s="20">
        <v>20104</v>
      </c>
      <c r="C1695" s="6" t="s">
        <v>15471</v>
      </c>
      <c r="D1695" s="225" t="s">
        <v>12987</v>
      </c>
      <c r="E1695" s="267">
        <v>603.91</v>
      </c>
    </row>
    <row r="1696" spans="2:5" ht="50.1" customHeight="1">
      <c r="B1696" s="20">
        <v>20105</v>
      </c>
      <c r="C1696" s="6" t="s">
        <v>15472</v>
      </c>
      <c r="D1696" s="225" t="s">
        <v>12987</v>
      </c>
      <c r="E1696" s="267">
        <v>940.65</v>
      </c>
    </row>
    <row r="1697" spans="2:5" ht="50.1" customHeight="1">
      <c r="B1697" s="20">
        <v>1965</v>
      </c>
      <c r="C1697" s="6" t="s">
        <v>15473</v>
      </c>
      <c r="D1697" s="225" t="s">
        <v>12987</v>
      </c>
      <c r="E1697" s="267">
        <v>44.12</v>
      </c>
    </row>
    <row r="1698" spans="2:5" ht="50.1" customHeight="1">
      <c r="B1698" s="20">
        <v>10765</v>
      </c>
      <c r="C1698" s="6" t="s">
        <v>15474</v>
      </c>
      <c r="D1698" s="225" t="s">
        <v>12987</v>
      </c>
      <c r="E1698" s="267">
        <v>11.15</v>
      </c>
    </row>
    <row r="1699" spans="2:5" ht="50.1" customHeight="1">
      <c r="B1699" s="20">
        <v>10767</v>
      </c>
      <c r="C1699" s="6" t="s">
        <v>15475</v>
      </c>
      <c r="D1699" s="225" t="s">
        <v>12987</v>
      </c>
      <c r="E1699" s="267">
        <v>36.54</v>
      </c>
    </row>
    <row r="1700" spans="2:5" ht="50.1" customHeight="1">
      <c r="B1700" s="20">
        <v>1970</v>
      </c>
      <c r="C1700" s="6" t="s">
        <v>15476</v>
      </c>
      <c r="D1700" s="225" t="s">
        <v>12987</v>
      </c>
      <c r="E1700" s="267">
        <v>45.79</v>
      </c>
    </row>
    <row r="1701" spans="2:5" ht="50.1" customHeight="1">
      <c r="B1701" s="20">
        <v>1967</v>
      </c>
      <c r="C1701" s="6" t="s">
        <v>15477</v>
      </c>
      <c r="D1701" s="225" t="s">
        <v>12987</v>
      </c>
      <c r="E1701" s="267">
        <v>5.09</v>
      </c>
    </row>
    <row r="1702" spans="2:5" ht="50.1" customHeight="1">
      <c r="B1702" s="20">
        <v>1968</v>
      </c>
      <c r="C1702" s="6" t="s">
        <v>15478</v>
      </c>
      <c r="D1702" s="225" t="s">
        <v>12987</v>
      </c>
      <c r="E1702" s="267">
        <v>10.67</v>
      </c>
    </row>
    <row r="1703" spans="2:5" ht="50.1" customHeight="1">
      <c r="B1703" s="20">
        <v>1969</v>
      </c>
      <c r="C1703" s="6" t="s">
        <v>15479</v>
      </c>
      <c r="D1703" s="225" t="s">
        <v>12987</v>
      </c>
      <c r="E1703" s="267">
        <v>31.41</v>
      </c>
    </row>
    <row r="1704" spans="2:5" ht="50.1" customHeight="1">
      <c r="B1704" s="20">
        <v>1839</v>
      </c>
      <c r="C1704" s="6" t="s">
        <v>15480</v>
      </c>
      <c r="D1704" s="225" t="s">
        <v>12987</v>
      </c>
      <c r="E1704" s="267">
        <v>122.48</v>
      </c>
    </row>
    <row r="1705" spans="2:5" ht="50.1" customHeight="1">
      <c r="B1705" s="20">
        <v>1835</v>
      </c>
      <c r="C1705" s="6" t="s">
        <v>15481</v>
      </c>
      <c r="D1705" s="225" t="s">
        <v>12987</v>
      </c>
      <c r="E1705" s="267">
        <v>26.04</v>
      </c>
    </row>
    <row r="1706" spans="2:5" ht="50.1" customHeight="1">
      <c r="B1706" s="20">
        <v>1823</v>
      </c>
      <c r="C1706" s="6" t="s">
        <v>15482</v>
      </c>
      <c r="D1706" s="225" t="s">
        <v>12987</v>
      </c>
      <c r="E1706" s="267">
        <v>50.34</v>
      </c>
    </row>
    <row r="1707" spans="2:5" ht="50.1" customHeight="1">
      <c r="B1707" s="20">
        <v>1827</v>
      </c>
      <c r="C1707" s="6" t="s">
        <v>15483</v>
      </c>
      <c r="D1707" s="225" t="s">
        <v>12987</v>
      </c>
      <c r="E1707" s="267">
        <v>121.28</v>
      </c>
    </row>
    <row r="1708" spans="2:5" ht="50.1" customHeight="1">
      <c r="B1708" s="20">
        <v>1831</v>
      </c>
      <c r="C1708" s="6" t="s">
        <v>15484</v>
      </c>
      <c r="D1708" s="225" t="s">
        <v>12987</v>
      </c>
      <c r="E1708" s="267">
        <v>26.48</v>
      </c>
    </row>
    <row r="1709" spans="2:5" ht="50.1" customHeight="1">
      <c r="B1709" s="20">
        <v>1825</v>
      </c>
      <c r="C1709" s="6" t="s">
        <v>15485</v>
      </c>
      <c r="D1709" s="225" t="s">
        <v>12987</v>
      </c>
      <c r="E1709" s="267">
        <v>65.34</v>
      </c>
    </row>
    <row r="1710" spans="2:5" ht="50.1" customHeight="1">
      <c r="B1710" s="20">
        <v>1828</v>
      </c>
      <c r="C1710" s="6" t="s">
        <v>15486</v>
      </c>
      <c r="D1710" s="225" t="s">
        <v>12987</v>
      </c>
      <c r="E1710" s="267">
        <v>148</v>
      </c>
    </row>
    <row r="1711" spans="2:5" ht="50.1" customHeight="1">
      <c r="B1711" s="20">
        <v>1845</v>
      </c>
      <c r="C1711" s="6" t="s">
        <v>15487</v>
      </c>
      <c r="D1711" s="225" t="s">
        <v>12987</v>
      </c>
      <c r="E1711" s="267">
        <v>33.18</v>
      </c>
    </row>
    <row r="1712" spans="2:5" ht="50.1" customHeight="1">
      <c r="B1712" s="20">
        <v>1824</v>
      </c>
      <c r="C1712" s="6" t="s">
        <v>15488</v>
      </c>
      <c r="D1712" s="225" t="s">
        <v>12987</v>
      </c>
      <c r="E1712" s="267">
        <v>78.33</v>
      </c>
    </row>
    <row r="1713" spans="2:5" ht="50.1" customHeight="1">
      <c r="B1713" s="20">
        <v>1941</v>
      </c>
      <c r="C1713" s="6" t="s">
        <v>15489</v>
      </c>
      <c r="D1713" s="225" t="s">
        <v>12987</v>
      </c>
      <c r="E1713" s="267">
        <v>29.35</v>
      </c>
    </row>
    <row r="1714" spans="2:5" ht="50.1" customHeight="1">
      <c r="B1714" s="20">
        <v>1940</v>
      </c>
      <c r="C1714" s="6" t="s">
        <v>15490</v>
      </c>
      <c r="D1714" s="225" t="s">
        <v>12987</v>
      </c>
      <c r="E1714" s="267">
        <v>22.18</v>
      </c>
    </row>
    <row r="1715" spans="2:5" ht="50.1" customHeight="1">
      <c r="B1715" s="20">
        <v>1937</v>
      </c>
      <c r="C1715" s="6" t="s">
        <v>15491</v>
      </c>
      <c r="D1715" s="225" t="s">
        <v>12987</v>
      </c>
      <c r="E1715" s="267">
        <v>4.5999999999999996</v>
      </c>
    </row>
    <row r="1716" spans="2:5" ht="50.1" customHeight="1">
      <c r="B1716" s="20">
        <v>1939</v>
      </c>
      <c r="C1716" s="6" t="s">
        <v>15492</v>
      </c>
      <c r="D1716" s="225" t="s">
        <v>12987</v>
      </c>
      <c r="E1716" s="267">
        <v>9.1199999999999992</v>
      </c>
    </row>
    <row r="1717" spans="2:5" ht="50.1" customHeight="1">
      <c r="B1717" s="20">
        <v>1942</v>
      </c>
      <c r="C1717" s="6" t="s">
        <v>15493</v>
      </c>
      <c r="D1717" s="225" t="s">
        <v>12987</v>
      </c>
      <c r="E1717" s="267">
        <v>41.88</v>
      </c>
    </row>
    <row r="1718" spans="2:5" ht="50.1" customHeight="1">
      <c r="B1718" s="20">
        <v>1938</v>
      </c>
      <c r="C1718" s="6" t="s">
        <v>15494</v>
      </c>
      <c r="D1718" s="225" t="s">
        <v>12987</v>
      </c>
      <c r="E1718" s="267">
        <v>5.83</v>
      </c>
    </row>
    <row r="1719" spans="2:5" ht="50.1" customHeight="1">
      <c r="B1719" s="20">
        <v>42692</v>
      </c>
      <c r="C1719" s="6" t="s">
        <v>15495</v>
      </c>
      <c r="D1719" s="225" t="s">
        <v>12987</v>
      </c>
      <c r="E1719" s="267">
        <v>365.13</v>
      </c>
    </row>
    <row r="1720" spans="2:5" ht="50.1" customHeight="1">
      <c r="B1720" s="20">
        <v>42693</v>
      </c>
      <c r="C1720" s="6" t="s">
        <v>15496</v>
      </c>
      <c r="D1720" s="225" t="s">
        <v>12987</v>
      </c>
      <c r="E1720" s="267">
        <v>600.61</v>
      </c>
    </row>
    <row r="1721" spans="2:5" ht="50.1" customHeight="1">
      <c r="B1721" s="20">
        <v>42695</v>
      </c>
      <c r="C1721" s="6" t="s">
        <v>15497</v>
      </c>
      <c r="D1721" s="225" t="s">
        <v>12987</v>
      </c>
      <c r="E1721" s="267">
        <v>456.68</v>
      </c>
    </row>
    <row r="1722" spans="2:5" ht="50.1" customHeight="1">
      <c r="B1722" s="20">
        <v>42694</v>
      </c>
      <c r="C1722" s="6" t="s">
        <v>15498</v>
      </c>
      <c r="D1722" s="225" t="s">
        <v>12987</v>
      </c>
      <c r="E1722" s="267">
        <v>675.14</v>
      </c>
    </row>
    <row r="1723" spans="2:5" ht="50.1" customHeight="1">
      <c r="B1723" s="20">
        <v>20097</v>
      </c>
      <c r="C1723" s="6" t="s">
        <v>21460</v>
      </c>
      <c r="D1723" s="225" t="s">
        <v>12987</v>
      </c>
      <c r="E1723" s="267">
        <v>43.26</v>
      </c>
    </row>
    <row r="1724" spans="2:5" ht="50.1" customHeight="1">
      <c r="B1724" s="20">
        <v>20098</v>
      </c>
      <c r="C1724" s="6" t="s">
        <v>21461</v>
      </c>
      <c r="D1724" s="225" t="s">
        <v>12987</v>
      </c>
      <c r="E1724" s="267">
        <v>145.87</v>
      </c>
    </row>
    <row r="1725" spans="2:5" ht="50.1" customHeight="1">
      <c r="B1725" s="20">
        <v>20096</v>
      </c>
      <c r="C1725" s="6" t="s">
        <v>21462</v>
      </c>
      <c r="D1725" s="225" t="s">
        <v>12987</v>
      </c>
      <c r="E1725" s="267">
        <v>28.31</v>
      </c>
    </row>
    <row r="1726" spans="2:5" ht="50.1" customHeight="1">
      <c r="B1726" s="20">
        <v>1964</v>
      </c>
      <c r="C1726" s="6" t="s">
        <v>15499</v>
      </c>
      <c r="D1726" s="225" t="s">
        <v>12987</v>
      </c>
      <c r="E1726" s="267">
        <v>26.16</v>
      </c>
    </row>
    <row r="1727" spans="2:5" ht="50.1" customHeight="1">
      <c r="B1727" s="20">
        <v>1880</v>
      </c>
      <c r="C1727" s="6" t="s">
        <v>15500</v>
      </c>
      <c r="D1727" s="225" t="s">
        <v>12987</v>
      </c>
      <c r="E1727" s="267">
        <v>3.22</v>
      </c>
    </row>
    <row r="1728" spans="2:5" ht="50.1" customHeight="1">
      <c r="B1728" s="20">
        <v>39274</v>
      </c>
      <c r="C1728" s="6" t="s">
        <v>15501</v>
      </c>
      <c r="D1728" s="225" t="s">
        <v>12987</v>
      </c>
      <c r="E1728" s="267">
        <v>2.5</v>
      </c>
    </row>
    <row r="1729" spans="2:5" ht="50.1" customHeight="1">
      <c r="B1729" s="20">
        <v>2628</v>
      </c>
      <c r="C1729" s="6" t="s">
        <v>15502</v>
      </c>
      <c r="D1729" s="225" t="s">
        <v>12987</v>
      </c>
      <c r="E1729" s="267">
        <v>216.04</v>
      </c>
    </row>
    <row r="1730" spans="2:5" ht="50.1" customHeight="1">
      <c r="B1730" s="20">
        <v>2622</v>
      </c>
      <c r="C1730" s="6" t="s">
        <v>15503</v>
      </c>
      <c r="D1730" s="225" t="s">
        <v>12987</v>
      </c>
      <c r="E1730" s="267">
        <v>5.13</v>
      </c>
    </row>
    <row r="1731" spans="2:5" ht="50.1" customHeight="1">
      <c r="B1731" s="20">
        <v>2623</v>
      </c>
      <c r="C1731" s="6" t="s">
        <v>15504</v>
      </c>
      <c r="D1731" s="225" t="s">
        <v>12987</v>
      </c>
      <c r="E1731" s="267">
        <v>6.17</v>
      </c>
    </row>
    <row r="1732" spans="2:5" ht="50.1" customHeight="1">
      <c r="B1732" s="20">
        <v>2624</v>
      </c>
      <c r="C1732" s="6" t="s">
        <v>15505</v>
      </c>
      <c r="D1732" s="225" t="s">
        <v>12987</v>
      </c>
      <c r="E1732" s="267">
        <v>9.82</v>
      </c>
    </row>
    <row r="1733" spans="2:5" ht="50.1" customHeight="1">
      <c r="B1733" s="20">
        <v>2625</v>
      </c>
      <c r="C1733" s="6" t="s">
        <v>15506</v>
      </c>
      <c r="D1733" s="225" t="s">
        <v>12987</v>
      </c>
      <c r="E1733" s="267">
        <v>20.73</v>
      </c>
    </row>
    <row r="1734" spans="2:5" ht="50.1" customHeight="1">
      <c r="B1734" s="20">
        <v>2626</v>
      </c>
      <c r="C1734" s="6" t="s">
        <v>15507</v>
      </c>
      <c r="D1734" s="225" t="s">
        <v>12987</v>
      </c>
      <c r="E1734" s="267">
        <v>30.37</v>
      </c>
    </row>
    <row r="1735" spans="2:5" ht="50.1" customHeight="1">
      <c r="B1735" s="20">
        <v>2630</v>
      </c>
      <c r="C1735" s="6" t="s">
        <v>15508</v>
      </c>
      <c r="D1735" s="225" t="s">
        <v>12987</v>
      </c>
      <c r="E1735" s="267">
        <v>46.2</v>
      </c>
    </row>
    <row r="1736" spans="2:5" ht="50.1" customHeight="1">
      <c r="B1736" s="20">
        <v>2627</v>
      </c>
      <c r="C1736" s="6" t="s">
        <v>15509</v>
      </c>
      <c r="D1736" s="225" t="s">
        <v>12987</v>
      </c>
      <c r="E1736" s="267">
        <v>81.37</v>
      </c>
    </row>
    <row r="1737" spans="2:5" ht="50.1" customHeight="1">
      <c r="B1737" s="20">
        <v>2629</v>
      </c>
      <c r="C1737" s="6" t="s">
        <v>15510</v>
      </c>
      <c r="D1737" s="225" t="s">
        <v>12987</v>
      </c>
      <c r="E1737" s="267">
        <v>110.06</v>
      </c>
    </row>
    <row r="1738" spans="2:5" ht="50.1" customHeight="1">
      <c r="B1738" s="20">
        <v>12033</v>
      </c>
      <c r="C1738" s="6" t="s">
        <v>15511</v>
      </c>
      <c r="D1738" s="225" t="s">
        <v>12987</v>
      </c>
      <c r="E1738" s="267">
        <v>10.28</v>
      </c>
    </row>
    <row r="1739" spans="2:5" ht="50.1" customHeight="1">
      <c r="B1739" s="20">
        <v>40408</v>
      </c>
      <c r="C1739" s="6" t="s">
        <v>15512</v>
      </c>
      <c r="D1739" s="225" t="s">
        <v>12987</v>
      </c>
      <c r="E1739" s="267">
        <v>6.75</v>
      </c>
    </row>
    <row r="1740" spans="2:5" ht="50.1" customHeight="1">
      <c r="B1740" s="20">
        <v>40409</v>
      </c>
      <c r="C1740" s="6" t="s">
        <v>15513</v>
      </c>
      <c r="D1740" s="225" t="s">
        <v>12987</v>
      </c>
      <c r="E1740" s="267">
        <v>2.39</v>
      </c>
    </row>
    <row r="1741" spans="2:5" ht="50.1" customHeight="1">
      <c r="B1741" s="20">
        <v>39276</v>
      </c>
      <c r="C1741" s="6" t="s">
        <v>15514</v>
      </c>
      <c r="D1741" s="225" t="s">
        <v>12987</v>
      </c>
      <c r="E1741" s="267">
        <v>6.09</v>
      </c>
    </row>
    <row r="1742" spans="2:5" ht="50.1" customHeight="1">
      <c r="B1742" s="20">
        <v>39277</v>
      </c>
      <c r="C1742" s="6" t="s">
        <v>15515</v>
      </c>
      <c r="D1742" s="225" t="s">
        <v>12987</v>
      </c>
      <c r="E1742" s="267">
        <v>16.43</v>
      </c>
    </row>
    <row r="1743" spans="2:5" ht="50.1" customHeight="1">
      <c r="B1743" s="20">
        <v>12034</v>
      </c>
      <c r="C1743" s="6" t="s">
        <v>15516</v>
      </c>
      <c r="D1743" s="225" t="s">
        <v>12987</v>
      </c>
      <c r="E1743" s="267">
        <v>4.66</v>
      </c>
    </row>
    <row r="1744" spans="2:5" ht="50.1" customHeight="1">
      <c r="B1744" s="20">
        <v>39879</v>
      </c>
      <c r="C1744" s="6" t="s">
        <v>15517</v>
      </c>
      <c r="D1744" s="225" t="s">
        <v>12987</v>
      </c>
      <c r="E1744" s="267">
        <v>3.6</v>
      </c>
    </row>
    <row r="1745" spans="2:5" ht="50.1" customHeight="1">
      <c r="B1745" s="20">
        <v>39880</v>
      </c>
      <c r="C1745" s="6" t="s">
        <v>15518</v>
      </c>
      <c r="D1745" s="225" t="s">
        <v>12987</v>
      </c>
      <c r="E1745" s="267">
        <v>7.98</v>
      </c>
    </row>
    <row r="1746" spans="2:5" ht="50.1" customHeight="1">
      <c r="B1746" s="20">
        <v>39881</v>
      </c>
      <c r="C1746" s="6" t="s">
        <v>15519</v>
      </c>
      <c r="D1746" s="225" t="s">
        <v>12987</v>
      </c>
      <c r="E1746" s="267">
        <v>12.82</v>
      </c>
    </row>
    <row r="1747" spans="2:5" ht="50.1" customHeight="1">
      <c r="B1747" s="20">
        <v>39882</v>
      </c>
      <c r="C1747" s="6" t="s">
        <v>15520</v>
      </c>
      <c r="D1747" s="225" t="s">
        <v>12987</v>
      </c>
      <c r="E1747" s="267">
        <v>33.76</v>
      </c>
    </row>
    <row r="1748" spans="2:5" ht="50.1" customHeight="1">
      <c r="B1748" s="20">
        <v>39883</v>
      </c>
      <c r="C1748" s="6" t="s">
        <v>15521</v>
      </c>
      <c r="D1748" s="225" t="s">
        <v>12987</v>
      </c>
      <c r="E1748" s="267">
        <v>53.91</v>
      </c>
    </row>
    <row r="1749" spans="2:5" ht="50.1" customHeight="1">
      <c r="B1749" s="20">
        <v>39884</v>
      </c>
      <c r="C1749" s="6" t="s">
        <v>15522</v>
      </c>
      <c r="D1749" s="225" t="s">
        <v>12987</v>
      </c>
      <c r="E1749" s="267">
        <v>80.069999999999993</v>
      </c>
    </row>
    <row r="1750" spans="2:5" ht="50.1" customHeight="1">
      <c r="B1750" s="20">
        <v>39885</v>
      </c>
      <c r="C1750" s="6" t="s">
        <v>15523</v>
      </c>
      <c r="D1750" s="225" t="s">
        <v>12987</v>
      </c>
      <c r="E1750" s="267">
        <v>190.31</v>
      </c>
    </row>
    <row r="1751" spans="2:5" ht="50.1" customHeight="1">
      <c r="B1751" s="20">
        <v>1777</v>
      </c>
      <c r="C1751" s="6" t="s">
        <v>15524</v>
      </c>
      <c r="D1751" s="225" t="s">
        <v>12987</v>
      </c>
      <c r="E1751" s="267">
        <v>61.07</v>
      </c>
    </row>
    <row r="1752" spans="2:5" ht="50.1" customHeight="1">
      <c r="B1752" s="20">
        <v>1819</v>
      </c>
      <c r="C1752" s="6" t="s">
        <v>15525</v>
      </c>
      <c r="D1752" s="225" t="s">
        <v>12987</v>
      </c>
      <c r="E1752" s="267">
        <v>44.43</v>
      </c>
    </row>
    <row r="1753" spans="2:5" ht="50.1" customHeight="1">
      <c r="B1753" s="20">
        <v>1775</v>
      </c>
      <c r="C1753" s="6" t="s">
        <v>15526</v>
      </c>
      <c r="D1753" s="225" t="s">
        <v>12987</v>
      </c>
      <c r="E1753" s="267">
        <v>13.29</v>
      </c>
    </row>
    <row r="1754" spans="2:5" ht="50.1" customHeight="1">
      <c r="B1754" s="20">
        <v>1776</v>
      </c>
      <c r="C1754" s="6" t="s">
        <v>15527</v>
      </c>
      <c r="D1754" s="225" t="s">
        <v>12987</v>
      </c>
      <c r="E1754" s="267">
        <v>36.15</v>
      </c>
    </row>
    <row r="1755" spans="2:5" ht="50.1" customHeight="1">
      <c r="B1755" s="20">
        <v>1778</v>
      </c>
      <c r="C1755" s="6" t="s">
        <v>15528</v>
      </c>
      <c r="D1755" s="225" t="s">
        <v>12987</v>
      </c>
      <c r="E1755" s="267">
        <v>147.82</v>
      </c>
    </row>
    <row r="1756" spans="2:5" ht="50.1" customHeight="1">
      <c r="B1756" s="20">
        <v>1818</v>
      </c>
      <c r="C1756" s="6" t="s">
        <v>15529</v>
      </c>
      <c r="D1756" s="225" t="s">
        <v>12987</v>
      </c>
      <c r="E1756" s="267">
        <v>98.12</v>
      </c>
    </row>
    <row r="1757" spans="2:5" ht="50.1" customHeight="1">
      <c r="B1757" s="20">
        <v>1820</v>
      </c>
      <c r="C1757" s="6" t="s">
        <v>15530</v>
      </c>
      <c r="D1757" s="225" t="s">
        <v>12987</v>
      </c>
      <c r="E1757" s="267">
        <v>19.190000000000001</v>
      </c>
    </row>
    <row r="1758" spans="2:5" ht="50.1" customHeight="1">
      <c r="B1758" s="20">
        <v>1779</v>
      </c>
      <c r="C1758" s="6" t="s">
        <v>15531</v>
      </c>
      <c r="D1758" s="225" t="s">
        <v>12987</v>
      </c>
      <c r="E1758" s="267">
        <v>214.99</v>
      </c>
    </row>
    <row r="1759" spans="2:5" ht="50.1" customHeight="1">
      <c r="B1759" s="20">
        <v>1780</v>
      </c>
      <c r="C1759" s="6" t="s">
        <v>15532</v>
      </c>
      <c r="D1759" s="225" t="s">
        <v>12987</v>
      </c>
      <c r="E1759" s="267">
        <v>443.21</v>
      </c>
    </row>
    <row r="1760" spans="2:5" ht="50.1" customHeight="1">
      <c r="B1760" s="20">
        <v>1783</v>
      </c>
      <c r="C1760" s="6" t="s">
        <v>15533</v>
      </c>
      <c r="D1760" s="225" t="s">
        <v>12987</v>
      </c>
      <c r="E1760" s="267">
        <v>46.86</v>
      </c>
    </row>
    <row r="1761" spans="2:5" ht="50.1" customHeight="1">
      <c r="B1761" s="20">
        <v>1782</v>
      </c>
      <c r="C1761" s="6" t="s">
        <v>15534</v>
      </c>
      <c r="D1761" s="225" t="s">
        <v>12987</v>
      </c>
      <c r="E1761" s="267">
        <v>37.049999999999997</v>
      </c>
    </row>
    <row r="1762" spans="2:5" ht="50.1" customHeight="1">
      <c r="B1762" s="20">
        <v>1817</v>
      </c>
      <c r="C1762" s="6" t="s">
        <v>15535</v>
      </c>
      <c r="D1762" s="225" t="s">
        <v>12987</v>
      </c>
      <c r="E1762" s="267">
        <v>11.04</v>
      </c>
    </row>
    <row r="1763" spans="2:5" ht="50.1" customHeight="1">
      <c r="B1763" s="20">
        <v>1781</v>
      </c>
      <c r="C1763" s="6" t="s">
        <v>15536</v>
      </c>
      <c r="D1763" s="225" t="s">
        <v>12987</v>
      </c>
      <c r="E1763" s="267">
        <v>24.14</v>
      </c>
    </row>
    <row r="1764" spans="2:5" ht="50.1" customHeight="1">
      <c r="B1764" s="20">
        <v>1784</v>
      </c>
      <c r="C1764" s="6" t="s">
        <v>15537</v>
      </c>
      <c r="D1764" s="225" t="s">
        <v>12987</v>
      </c>
      <c r="E1764" s="267">
        <v>132.32</v>
      </c>
    </row>
    <row r="1765" spans="2:5" ht="50.1" customHeight="1">
      <c r="B1765" s="20">
        <v>1810</v>
      </c>
      <c r="C1765" s="6" t="s">
        <v>15538</v>
      </c>
      <c r="D1765" s="225" t="s">
        <v>12987</v>
      </c>
      <c r="E1765" s="267">
        <v>73.39</v>
      </c>
    </row>
    <row r="1766" spans="2:5" ht="50.1" customHeight="1">
      <c r="B1766" s="20">
        <v>1811</v>
      </c>
      <c r="C1766" s="6" t="s">
        <v>15539</v>
      </c>
      <c r="D1766" s="225" t="s">
        <v>12987</v>
      </c>
      <c r="E1766" s="267">
        <v>15.88</v>
      </c>
    </row>
    <row r="1767" spans="2:5" ht="50.1" customHeight="1">
      <c r="B1767" s="20">
        <v>1812</v>
      </c>
      <c r="C1767" s="6" t="s">
        <v>15540</v>
      </c>
      <c r="D1767" s="225" t="s">
        <v>12987</v>
      </c>
      <c r="E1767" s="267">
        <v>185.28</v>
      </c>
    </row>
    <row r="1768" spans="2:5" ht="50.1" customHeight="1">
      <c r="B1768" s="20">
        <v>40386</v>
      </c>
      <c r="C1768" s="6" t="s">
        <v>15541</v>
      </c>
      <c r="D1768" s="225" t="s">
        <v>12987</v>
      </c>
      <c r="E1768" s="267">
        <v>63.6</v>
      </c>
    </row>
    <row r="1769" spans="2:5" ht="50.1" customHeight="1">
      <c r="B1769" s="20">
        <v>40384</v>
      </c>
      <c r="C1769" s="6" t="s">
        <v>15542</v>
      </c>
      <c r="D1769" s="225" t="s">
        <v>12987</v>
      </c>
      <c r="E1769" s="267">
        <v>43.54</v>
      </c>
    </row>
    <row r="1770" spans="2:5" ht="50.1" customHeight="1">
      <c r="B1770" s="20">
        <v>40379</v>
      </c>
      <c r="C1770" s="6" t="s">
        <v>15543</v>
      </c>
      <c r="D1770" s="225" t="s">
        <v>12987</v>
      </c>
      <c r="E1770" s="267">
        <v>15.05</v>
      </c>
    </row>
    <row r="1771" spans="2:5" ht="50.1" customHeight="1">
      <c r="B1771" s="20">
        <v>40423</v>
      </c>
      <c r="C1771" s="6" t="s">
        <v>15544</v>
      </c>
      <c r="D1771" s="225" t="s">
        <v>12987</v>
      </c>
      <c r="E1771" s="267">
        <v>28.49</v>
      </c>
    </row>
    <row r="1772" spans="2:5" ht="50.1" customHeight="1">
      <c r="B1772" s="20">
        <v>40389</v>
      </c>
      <c r="C1772" s="6" t="s">
        <v>15545</v>
      </c>
      <c r="D1772" s="225" t="s">
        <v>12987</v>
      </c>
      <c r="E1772" s="267">
        <v>180.65</v>
      </c>
    </row>
    <row r="1773" spans="2:5" ht="50.1" customHeight="1">
      <c r="B1773" s="20">
        <v>40388</v>
      </c>
      <c r="C1773" s="6" t="s">
        <v>15546</v>
      </c>
      <c r="D1773" s="225" t="s">
        <v>12987</v>
      </c>
      <c r="E1773" s="267">
        <v>90.42</v>
      </c>
    </row>
    <row r="1774" spans="2:5" ht="50.1" customHeight="1">
      <c r="B1774" s="20">
        <v>40381</v>
      </c>
      <c r="C1774" s="6" t="s">
        <v>15547</v>
      </c>
      <c r="D1774" s="225" t="s">
        <v>12987</v>
      </c>
      <c r="E1774" s="267">
        <v>20.07</v>
      </c>
    </row>
    <row r="1775" spans="2:5" ht="50.1" customHeight="1">
      <c r="B1775" s="20">
        <v>40391</v>
      </c>
      <c r="C1775" s="6" t="s">
        <v>15548</v>
      </c>
      <c r="D1775" s="225" t="s">
        <v>12987</v>
      </c>
      <c r="E1775" s="267">
        <v>468.88</v>
      </c>
    </row>
    <row r="1776" spans="2:5" ht="50.1" customHeight="1">
      <c r="B1776" s="20">
        <v>40414</v>
      </c>
      <c r="C1776" s="6" t="s">
        <v>15549</v>
      </c>
      <c r="D1776" s="225" t="s">
        <v>12987</v>
      </c>
      <c r="E1776" s="267">
        <v>16.149999999999999</v>
      </c>
    </row>
    <row r="1777" spans="2:5" ht="50.1" customHeight="1">
      <c r="B1777" s="20">
        <v>40416</v>
      </c>
      <c r="C1777" s="6" t="s">
        <v>15550</v>
      </c>
      <c r="D1777" s="225" t="s">
        <v>12987</v>
      </c>
      <c r="E1777" s="267">
        <v>22.33</v>
      </c>
    </row>
    <row r="1778" spans="2:5" ht="50.1" customHeight="1">
      <c r="B1778" s="20">
        <v>40418</v>
      </c>
      <c r="C1778" s="6" t="s">
        <v>15551</v>
      </c>
      <c r="D1778" s="225" t="s">
        <v>12987</v>
      </c>
      <c r="E1778" s="267">
        <v>26.63</v>
      </c>
    </row>
    <row r="1779" spans="2:5" ht="50.1" customHeight="1">
      <c r="B1779" s="20">
        <v>2609</v>
      </c>
      <c r="C1779" s="6" t="s">
        <v>15552</v>
      </c>
      <c r="D1779" s="225" t="s">
        <v>12987</v>
      </c>
      <c r="E1779" s="267">
        <v>4.82</v>
      </c>
    </row>
    <row r="1780" spans="2:5" ht="50.1" customHeight="1">
      <c r="B1780" s="20">
        <v>2634</v>
      </c>
      <c r="C1780" s="6" t="s">
        <v>15553</v>
      </c>
      <c r="D1780" s="225" t="s">
        <v>12987</v>
      </c>
      <c r="E1780" s="267">
        <v>6.33</v>
      </c>
    </row>
    <row r="1781" spans="2:5" ht="50.1" customHeight="1">
      <c r="B1781" s="20">
        <v>2611</v>
      </c>
      <c r="C1781" s="6" t="s">
        <v>15554</v>
      </c>
      <c r="D1781" s="225" t="s">
        <v>12987</v>
      </c>
      <c r="E1781" s="267">
        <v>17.84</v>
      </c>
    </row>
    <row r="1782" spans="2:5" ht="50.1" customHeight="1">
      <c r="B1782" s="20">
        <v>34359</v>
      </c>
      <c r="C1782" s="6" t="s">
        <v>15555</v>
      </c>
      <c r="D1782" s="225" t="s">
        <v>12987</v>
      </c>
      <c r="E1782" s="267">
        <v>13.34</v>
      </c>
    </row>
    <row r="1783" spans="2:5" ht="50.1" customHeight="1">
      <c r="B1783" s="20">
        <v>1789</v>
      </c>
      <c r="C1783" s="6" t="s">
        <v>15556</v>
      </c>
      <c r="D1783" s="225" t="s">
        <v>12987</v>
      </c>
      <c r="E1783" s="267">
        <v>58.61</v>
      </c>
    </row>
    <row r="1784" spans="2:5" ht="50.1" customHeight="1">
      <c r="B1784" s="20">
        <v>1788</v>
      </c>
      <c r="C1784" s="6" t="s">
        <v>15557</v>
      </c>
      <c r="D1784" s="225" t="s">
        <v>12987</v>
      </c>
      <c r="E1784" s="267">
        <v>46.98</v>
      </c>
    </row>
    <row r="1785" spans="2:5" ht="50.1" customHeight="1">
      <c r="B1785" s="20">
        <v>1786</v>
      </c>
      <c r="C1785" s="6" t="s">
        <v>15558</v>
      </c>
      <c r="D1785" s="225" t="s">
        <v>12987</v>
      </c>
      <c r="E1785" s="267">
        <v>11.66</v>
      </c>
    </row>
    <row r="1786" spans="2:5" ht="50.1" customHeight="1">
      <c r="B1786" s="20">
        <v>1787</v>
      </c>
      <c r="C1786" s="6" t="s">
        <v>15559</v>
      </c>
      <c r="D1786" s="225" t="s">
        <v>12987</v>
      </c>
      <c r="E1786" s="267">
        <v>27.93</v>
      </c>
    </row>
    <row r="1787" spans="2:5" ht="50.1" customHeight="1">
      <c r="B1787" s="20">
        <v>1791</v>
      </c>
      <c r="C1787" s="6" t="s">
        <v>15560</v>
      </c>
      <c r="D1787" s="225" t="s">
        <v>12987</v>
      </c>
      <c r="E1787" s="267">
        <v>169.4</v>
      </c>
    </row>
    <row r="1788" spans="2:5" ht="50.1" customHeight="1">
      <c r="B1788" s="20">
        <v>1790</v>
      </c>
      <c r="C1788" s="6" t="s">
        <v>15561</v>
      </c>
      <c r="D1788" s="225" t="s">
        <v>12987</v>
      </c>
      <c r="E1788" s="267">
        <v>97.61</v>
      </c>
    </row>
    <row r="1789" spans="2:5" ht="50.1" customHeight="1">
      <c r="B1789" s="20">
        <v>1813</v>
      </c>
      <c r="C1789" s="6" t="s">
        <v>15562</v>
      </c>
      <c r="D1789" s="225" t="s">
        <v>12987</v>
      </c>
      <c r="E1789" s="267">
        <v>18.510000000000002</v>
      </c>
    </row>
    <row r="1790" spans="2:5" ht="50.1" customHeight="1">
      <c r="B1790" s="20">
        <v>1792</v>
      </c>
      <c r="C1790" s="6" t="s">
        <v>15563</v>
      </c>
      <c r="D1790" s="225" t="s">
        <v>12987</v>
      </c>
      <c r="E1790" s="267">
        <v>228.66</v>
      </c>
    </row>
    <row r="1791" spans="2:5" ht="50.1" customHeight="1">
      <c r="B1791" s="20">
        <v>1793</v>
      </c>
      <c r="C1791" s="6" t="s">
        <v>15564</v>
      </c>
      <c r="D1791" s="225" t="s">
        <v>12987</v>
      </c>
      <c r="E1791" s="267">
        <v>462.05</v>
      </c>
    </row>
    <row r="1792" spans="2:5" ht="50.1" customHeight="1">
      <c r="B1792" s="20">
        <v>1809</v>
      </c>
      <c r="C1792" s="6" t="s">
        <v>15565</v>
      </c>
      <c r="D1792" s="225" t="s">
        <v>12987</v>
      </c>
      <c r="E1792" s="267">
        <v>54.95</v>
      </c>
    </row>
    <row r="1793" spans="2:5" ht="50.1" customHeight="1">
      <c r="B1793" s="20">
        <v>1814</v>
      </c>
      <c r="C1793" s="6" t="s">
        <v>15566</v>
      </c>
      <c r="D1793" s="225" t="s">
        <v>12987</v>
      </c>
      <c r="E1793" s="267">
        <v>45.14</v>
      </c>
    </row>
    <row r="1794" spans="2:5" ht="50.1" customHeight="1">
      <c r="B1794" s="20">
        <v>1803</v>
      </c>
      <c r="C1794" s="6" t="s">
        <v>15567</v>
      </c>
      <c r="D1794" s="225" t="s">
        <v>12987</v>
      </c>
      <c r="E1794" s="267">
        <v>11.41</v>
      </c>
    </row>
    <row r="1795" spans="2:5" ht="50.1" customHeight="1">
      <c r="B1795" s="20">
        <v>1805</v>
      </c>
      <c r="C1795" s="6" t="s">
        <v>15568</v>
      </c>
      <c r="D1795" s="225" t="s">
        <v>12987</v>
      </c>
      <c r="E1795" s="267">
        <v>26.2</v>
      </c>
    </row>
    <row r="1796" spans="2:5" ht="50.1" customHeight="1">
      <c r="B1796" s="20">
        <v>1821</v>
      </c>
      <c r="C1796" s="6" t="s">
        <v>15569</v>
      </c>
      <c r="D1796" s="225" t="s">
        <v>12987</v>
      </c>
      <c r="E1796" s="267">
        <v>154.77000000000001</v>
      </c>
    </row>
    <row r="1797" spans="2:5" ht="50.1" customHeight="1">
      <c r="B1797" s="20">
        <v>1806</v>
      </c>
      <c r="C1797" s="6" t="s">
        <v>15570</v>
      </c>
      <c r="D1797" s="225" t="s">
        <v>12987</v>
      </c>
      <c r="E1797" s="267">
        <v>92.12</v>
      </c>
    </row>
    <row r="1798" spans="2:5" ht="50.1" customHeight="1">
      <c r="B1798" s="20">
        <v>1804</v>
      </c>
      <c r="C1798" s="6" t="s">
        <v>15571</v>
      </c>
      <c r="D1798" s="225" t="s">
        <v>12987</v>
      </c>
      <c r="E1798" s="267">
        <v>16.239999999999998</v>
      </c>
    </row>
    <row r="1799" spans="2:5" ht="50.1" customHeight="1">
      <c r="B1799" s="20">
        <v>1807</v>
      </c>
      <c r="C1799" s="6" t="s">
        <v>15572</v>
      </c>
      <c r="D1799" s="225" t="s">
        <v>12987</v>
      </c>
      <c r="E1799" s="267">
        <v>221.34</v>
      </c>
    </row>
    <row r="1800" spans="2:5" ht="50.1" customHeight="1">
      <c r="B1800" s="20">
        <v>1808</v>
      </c>
      <c r="C1800" s="6" t="s">
        <v>15573</v>
      </c>
      <c r="D1800" s="225" t="s">
        <v>12987</v>
      </c>
      <c r="E1800" s="267">
        <v>443.76</v>
      </c>
    </row>
    <row r="1801" spans="2:5" ht="50.1" customHeight="1">
      <c r="B1801" s="20">
        <v>1797</v>
      </c>
      <c r="C1801" s="6" t="s">
        <v>15574</v>
      </c>
      <c r="D1801" s="225" t="s">
        <v>12987</v>
      </c>
      <c r="E1801" s="267">
        <v>66.55</v>
      </c>
    </row>
    <row r="1802" spans="2:5" ht="50.1" customHeight="1">
      <c r="B1802" s="20">
        <v>1796</v>
      </c>
      <c r="C1802" s="6" t="s">
        <v>15575</v>
      </c>
      <c r="D1802" s="225" t="s">
        <v>12987</v>
      </c>
      <c r="E1802" s="267">
        <v>51.05</v>
      </c>
    </row>
    <row r="1803" spans="2:5" ht="50.1" customHeight="1">
      <c r="B1803" s="20">
        <v>1794</v>
      </c>
      <c r="C1803" s="6" t="s">
        <v>15576</v>
      </c>
      <c r="D1803" s="225" t="s">
        <v>12987</v>
      </c>
      <c r="E1803" s="267">
        <v>12.19</v>
      </c>
    </row>
    <row r="1804" spans="2:5" ht="50.1" customHeight="1">
      <c r="B1804" s="20">
        <v>1816</v>
      </c>
      <c r="C1804" s="6" t="s">
        <v>15577</v>
      </c>
      <c r="D1804" s="225" t="s">
        <v>12987</v>
      </c>
      <c r="E1804" s="267">
        <v>27.48</v>
      </c>
    </row>
    <row r="1805" spans="2:5" ht="50.1" customHeight="1">
      <c r="B1805" s="20">
        <v>1815</v>
      </c>
      <c r="C1805" s="6" t="s">
        <v>15578</v>
      </c>
      <c r="D1805" s="225" t="s">
        <v>12987</v>
      </c>
      <c r="E1805" s="267">
        <v>211.02</v>
      </c>
    </row>
    <row r="1806" spans="2:5" ht="50.1" customHeight="1">
      <c r="B1806" s="20">
        <v>1798</v>
      </c>
      <c r="C1806" s="6" t="s">
        <v>15579</v>
      </c>
      <c r="D1806" s="225" t="s">
        <v>12987</v>
      </c>
      <c r="E1806" s="267">
        <v>94.42</v>
      </c>
    </row>
    <row r="1807" spans="2:5" ht="50.1" customHeight="1">
      <c r="B1807" s="20">
        <v>1795</v>
      </c>
      <c r="C1807" s="6" t="s">
        <v>15580</v>
      </c>
      <c r="D1807" s="225" t="s">
        <v>12987</v>
      </c>
      <c r="E1807" s="267">
        <v>16.88</v>
      </c>
    </row>
    <row r="1808" spans="2:5" ht="50.1" customHeight="1">
      <c r="B1808" s="20">
        <v>1799</v>
      </c>
      <c r="C1808" s="6" t="s">
        <v>15581</v>
      </c>
      <c r="D1808" s="225" t="s">
        <v>12987</v>
      </c>
      <c r="E1808" s="267">
        <v>274.83999999999997</v>
      </c>
    </row>
    <row r="1809" spans="2:5" ht="50.1" customHeight="1">
      <c r="B1809" s="20">
        <v>1800</v>
      </c>
      <c r="C1809" s="6" t="s">
        <v>15582</v>
      </c>
      <c r="D1809" s="225" t="s">
        <v>12987</v>
      </c>
      <c r="E1809" s="267">
        <v>524.71</v>
      </c>
    </row>
    <row r="1810" spans="2:5" ht="50.1" customHeight="1">
      <c r="B1810" s="20">
        <v>1802</v>
      </c>
      <c r="C1810" s="6" t="s">
        <v>15583</v>
      </c>
      <c r="D1810" s="225" t="s">
        <v>12987</v>
      </c>
      <c r="E1810" s="78">
        <v>1312.52</v>
      </c>
    </row>
    <row r="1811" spans="2:5" ht="50.1" customHeight="1">
      <c r="B1811" s="20">
        <v>40385</v>
      </c>
      <c r="C1811" s="6" t="s">
        <v>15584</v>
      </c>
      <c r="D1811" s="225" t="s">
        <v>12987</v>
      </c>
      <c r="E1811" s="267">
        <v>63.6</v>
      </c>
    </row>
    <row r="1812" spans="2:5" ht="50.1" customHeight="1">
      <c r="B1812" s="20">
        <v>40383</v>
      </c>
      <c r="C1812" s="6" t="s">
        <v>15585</v>
      </c>
      <c r="D1812" s="225" t="s">
        <v>12987</v>
      </c>
      <c r="E1812" s="267">
        <v>43.54</v>
      </c>
    </row>
    <row r="1813" spans="2:5" ht="50.1" customHeight="1">
      <c r="B1813" s="20">
        <v>40378</v>
      </c>
      <c r="C1813" s="6" t="s">
        <v>15586</v>
      </c>
      <c r="D1813" s="225" t="s">
        <v>12987</v>
      </c>
      <c r="E1813" s="267">
        <v>15.05</v>
      </c>
    </row>
    <row r="1814" spans="2:5" ht="50.1" customHeight="1">
      <c r="B1814" s="20">
        <v>40382</v>
      </c>
      <c r="C1814" s="6" t="s">
        <v>15587</v>
      </c>
      <c r="D1814" s="225" t="s">
        <v>12987</v>
      </c>
      <c r="E1814" s="267">
        <v>28.49</v>
      </c>
    </row>
    <row r="1815" spans="2:5" ht="50.1" customHeight="1">
      <c r="B1815" s="20">
        <v>40422</v>
      </c>
      <c r="C1815" s="6" t="s">
        <v>15588</v>
      </c>
      <c r="D1815" s="225" t="s">
        <v>12987</v>
      </c>
      <c r="E1815" s="267">
        <v>194.06</v>
      </c>
    </row>
    <row r="1816" spans="2:5" ht="50.1" customHeight="1">
      <c r="B1816" s="20">
        <v>40387</v>
      </c>
      <c r="C1816" s="6" t="s">
        <v>15589</v>
      </c>
      <c r="D1816" s="225" t="s">
        <v>12987</v>
      </c>
      <c r="E1816" s="267">
        <v>98.81</v>
      </c>
    </row>
    <row r="1817" spans="2:5" ht="50.1" customHeight="1">
      <c r="B1817" s="20">
        <v>40380</v>
      </c>
      <c r="C1817" s="6" t="s">
        <v>15590</v>
      </c>
      <c r="D1817" s="225" t="s">
        <v>12987</v>
      </c>
      <c r="E1817" s="267">
        <v>20.07</v>
      </c>
    </row>
    <row r="1818" spans="2:5" ht="50.1" customHeight="1">
      <c r="B1818" s="20">
        <v>40390</v>
      </c>
      <c r="C1818" s="6" t="s">
        <v>15591</v>
      </c>
      <c r="D1818" s="225" t="s">
        <v>12987</v>
      </c>
      <c r="E1818" s="267">
        <v>408.72</v>
      </c>
    </row>
    <row r="1819" spans="2:5" ht="50.1" customHeight="1">
      <c r="B1819" s="20">
        <v>40413</v>
      </c>
      <c r="C1819" s="6" t="s">
        <v>15592</v>
      </c>
      <c r="D1819" s="225" t="s">
        <v>12987</v>
      </c>
      <c r="E1819" s="267">
        <v>17.54</v>
      </c>
    </row>
    <row r="1820" spans="2:5" ht="50.1" customHeight="1">
      <c r="B1820" s="20">
        <v>40415</v>
      </c>
      <c r="C1820" s="6" t="s">
        <v>15593</v>
      </c>
      <c r="D1820" s="225" t="s">
        <v>12987</v>
      </c>
      <c r="E1820" s="267">
        <v>25</v>
      </c>
    </row>
    <row r="1821" spans="2:5" ht="50.1" customHeight="1">
      <c r="B1821" s="20">
        <v>40417</v>
      </c>
      <c r="C1821" s="6" t="s">
        <v>15594</v>
      </c>
      <c r="D1821" s="225" t="s">
        <v>12987</v>
      </c>
      <c r="E1821" s="267">
        <v>29.49</v>
      </c>
    </row>
    <row r="1822" spans="2:5" ht="50.1" customHeight="1">
      <c r="B1822" s="20">
        <v>39271</v>
      </c>
      <c r="C1822" s="6" t="s">
        <v>15595</v>
      </c>
      <c r="D1822" s="225" t="s">
        <v>12987</v>
      </c>
      <c r="E1822" s="267">
        <v>2.0699999999999998</v>
      </c>
    </row>
    <row r="1823" spans="2:5" ht="50.1" customHeight="1">
      <c r="B1823" s="20">
        <v>39273</v>
      </c>
      <c r="C1823" s="6" t="s">
        <v>15596</v>
      </c>
      <c r="D1823" s="225" t="s">
        <v>12987</v>
      </c>
      <c r="E1823" s="267">
        <v>3.51</v>
      </c>
    </row>
    <row r="1824" spans="2:5" ht="50.1" customHeight="1">
      <c r="B1824" s="20">
        <v>39272</v>
      </c>
      <c r="C1824" s="6" t="s">
        <v>15597</v>
      </c>
      <c r="D1824" s="225" t="s">
        <v>12987</v>
      </c>
      <c r="E1824" s="267">
        <v>2.54</v>
      </c>
    </row>
    <row r="1825" spans="2:5" ht="50.1" customHeight="1">
      <c r="B1825" s="20">
        <v>1875</v>
      </c>
      <c r="C1825" s="6" t="s">
        <v>15598</v>
      </c>
      <c r="D1825" s="225" t="s">
        <v>12987</v>
      </c>
      <c r="E1825" s="267">
        <v>5.62</v>
      </c>
    </row>
    <row r="1826" spans="2:5" ht="50.1" customHeight="1">
      <c r="B1826" s="20">
        <v>1874</v>
      </c>
      <c r="C1826" s="6" t="s">
        <v>15599</v>
      </c>
      <c r="D1826" s="225" t="s">
        <v>12987</v>
      </c>
      <c r="E1826" s="267">
        <v>4.6399999999999997</v>
      </c>
    </row>
    <row r="1827" spans="2:5" ht="50.1" customHeight="1">
      <c r="B1827" s="20">
        <v>1870</v>
      </c>
      <c r="C1827" s="6" t="s">
        <v>15600</v>
      </c>
      <c r="D1827" s="225" t="s">
        <v>12987</v>
      </c>
      <c r="E1827" s="267">
        <v>2.68</v>
      </c>
    </row>
    <row r="1828" spans="2:5" ht="50.1" customHeight="1">
      <c r="B1828" s="20">
        <v>1884</v>
      </c>
      <c r="C1828" s="6" t="s">
        <v>15601</v>
      </c>
      <c r="D1828" s="225" t="s">
        <v>12987</v>
      </c>
      <c r="E1828" s="267">
        <v>4.1100000000000003</v>
      </c>
    </row>
    <row r="1829" spans="2:5" ht="50.1" customHeight="1">
      <c r="B1829" s="20">
        <v>1887</v>
      </c>
      <c r="C1829" s="6" t="s">
        <v>15602</v>
      </c>
      <c r="D1829" s="225" t="s">
        <v>12987</v>
      </c>
      <c r="E1829" s="267">
        <v>23.3</v>
      </c>
    </row>
    <row r="1830" spans="2:5" ht="50.1" customHeight="1">
      <c r="B1830" s="20">
        <v>1876</v>
      </c>
      <c r="C1830" s="6" t="s">
        <v>15603</v>
      </c>
      <c r="D1830" s="225" t="s">
        <v>12987</v>
      </c>
      <c r="E1830" s="267">
        <v>9.1300000000000008</v>
      </c>
    </row>
    <row r="1831" spans="2:5" ht="50.1" customHeight="1">
      <c r="B1831" s="20">
        <v>1879</v>
      </c>
      <c r="C1831" s="6" t="s">
        <v>15604</v>
      </c>
      <c r="D1831" s="225" t="s">
        <v>12987</v>
      </c>
      <c r="E1831" s="267">
        <v>2.71</v>
      </c>
    </row>
    <row r="1832" spans="2:5" ht="50.1" customHeight="1">
      <c r="B1832" s="20">
        <v>1877</v>
      </c>
      <c r="C1832" s="6" t="s">
        <v>15605</v>
      </c>
      <c r="D1832" s="225" t="s">
        <v>12987</v>
      </c>
      <c r="E1832" s="267">
        <v>23.33</v>
      </c>
    </row>
    <row r="1833" spans="2:5" ht="50.1" customHeight="1">
      <c r="B1833" s="20">
        <v>1878</v>
      </c>
      <c r="C1833" s="6" t="s">
        <v>15606</v>
      </c>
      <c r="D1833" s="225" t="s">
        <v>12987</v>
      </c>
      <c r="E1833" s="267">
        <v>46.88</v>
      </c>
    </row>
    <row r="1834" spans="2:5" ht="50.1" customHeight="1">
      <c r="B1834" s="20">
        <v>2621</v>
      </c>
      <c r="C1834" s="6" t="s">
        <v>15607</v>
      </c>
      <c r="D1834" s="225" t="s">
        <v>12987</v>
      </c>
      <c r="E1834" s="267">
        <v>152.63999999999999</v>
      </c>
    </row>
    <row r="1835" spans="2:5" ht="50.1" customHeight="1">
      <c r="B1835" s="20">
        <v>2616</v>
      </c>
      <c r="C1835" s="6" t="s">
        <v>15608</v>
      </c>
      <c r="D1835" s="225" t="s">
        <v>12987</v>
      </c>
      <c r="E1835" s="267">
        <v>4.32</v>
      </c>
    </row>
    <row r="1836" spans="2:5" ht="50.1" customHeight="1">
      <c r="B1836" s="20">
        <v>2633</v>
      </c>
      <c r="C1836" s="6" t="s">
        <v>15609</v>
      </c>
      <c r="D1836" s="225" t="s">
        <v>12987</v>
      </c>
      <c r="E1836" s="267">
        <v>4.88</v>
      </c>
    </row>
    <row r="1837" spans="2:5" ht="50.1" customHeight="1">
      <c r="B1837" s="20">
        <v>2617</v>
      </c>
      <c r="C1837" s="6" t="s">
        <v>15610</v>
      </c>
      <c r="D1837" s="225" t="s">
        <v>12987</v>
      </c>
      <c r="E1837" s="267">
        <v>6.64</v>
      </c>
    </row>
    <row r="1838" spans="2:5" ht="50.1" customHeight="1">
      <c r="B1838" s="20">
        <v>2618</v>
      </c>
      <c r="C1838" s="6" t="s">
        <v>15611</v>
      </c>
      <c r="D1838" s="225" t="s">
        <v>12987</v>
      </c>
      <c r="E1838" s="267">
        <v>15.12</v>
      </c>
    </row>
    <row r="1839" spans="2:5" ht="50.1" customHeight="1">
      <c r="B1839" s="20">
        <v>2632</v>
      </c>
      <c r="C1839" s="6" t="s">
        <v>15612</v>
      </c>
      <c r="D1839" s="225" t="s">
        <v>12987</v>
      </c>
      <c r="E1839" s="267">
        <v>18.440000000000001</v>
      </c>
    </row>
    <row r="1840" spans="2:5" ht="50.1" customHeight="1">
      <c r="B1840" s="20">
        <v>2631</v>
      </c>
      <c r="C1840" s="6" t="s">
        <v>15613</v>
      </c>
      <c r="D1840" s="225" t="s">
        <v>12987</v>
      </c>
      <c r="E1840" s="267">
        <v>27.07</v>
      </c>
    </row>
    <row r="1841" spans="2:5" ht="50.1" customHeight="1">
      <c r="B1841" s="20">
        <v>2619</v>
      </c>
      <c r="C1841" s="6" t="s">
        <v>15614</v>
      </c>
      <c r="D1841" s="225" t="s">
        <v>12987</v>
      </c>
      <c r="E1841" s="267">
        <v>68.55</v>
      </c>
    </row>
    <row r="1842" spans="2:5" ht="50.1" customHeight="1">
      <c r="B1842" s="20">
        <v>2620</v>
      </c>
      <c r="C1842" s="6" t="s">
        <v>15615</v>
      </c>
      <c r="D1842" s="225" t="s">
        <v>12987</v>
      </c>
      <c r="E1842" s="267">
        <v>90</v>
      </c>
    </row>
    <row r="1843" spans="2:5" ht="50.1" customHeight="1">
      <c r="B1843" s="20">
        <v>25968</v>
      </c>
      <c r="C1843" s="6" t="s">
        <v>15616</v>
      </c>
      <c r="D1843" s="225" t="s">
        <v>12987</v>
      </c>
      <c r="E1843" s="267">
        <v>35.11</v>
      </c>
    </row>
    <row r="1844" spans="2:5" ht="50.1" customHeight="1">
      <c r="B1844" s="20">
        <v>38369</v>
      </c>
      <c r="C1844" s="6" t="s">
        <v>15617</v>
      </c>
      <c r="D1844" s="225" t="s">
        <v>12987</v>
      </c>
      <c r="E1844" s="267">
        <v>14.94</v>
      </c>
    </row>
    <row r="1845" spans="2:5" ht="50.1" customHeight="1">
      <c r="B1845" s="20">
        <v>38370</v>
      </c>
      <c r="C1845" s="6" t="s">
        <v>15618</v>
      </c>
      <c r="D1845" s="225" t="s">
        <v>12987</v>
      </c>
      <c r="E1845" s="267">
        <v>14.94</v>
      </c>
    </row>
    <row r="1846" spans="2:5" ht="50.1" customHeight="1">
      <c r="B1846" s="20">
        <v>38372</v>
      </c>
      <c r="C1846" s="6" t="s">
        <v>15619</v>
      </c>
      <c r="D1846" s="225" t="s">
        <v>12987</v>
      </c>
      <c r="E1846" s="267">
        <v>17.170000000000002</v>
      </c>
    </row>
    <row r="1847" spans="2:5" ht="50.1" customHeight="1">
      <c r="B1847" s="20">
        <v>2357</v>
      </c>
      <c r="C1847" s="6" t="s">
        <v>15620</v>
      </c>
      <c r="D1847" s="225" t="s">
        <v>12986</v>
      </c>
      <c r="E1847" s="267">
        <v>34.880000000000003</v>
      </c>
    </row>
    <row r="1848" spans="2:5" ht="50.1" customHeight="1">
      <c r="B1848" s="20">
        <v>40806</v>
      </c>
      <c r="C1848" s="6" t="s">
        <v>15621</v>
      </c>
      <c r="D1848" s="225" t="s">
        <v>12991</v>
      </c>
      <c r="E1848" s="78">
        <v>6191.16</v>
      </c>
    </row>
    <row r="1849" spans="2:5" ht="50.1" customHeight="1">
      <c r="B1849" s="20">
        <v>2355</v>
      </c>
      <c r="C1849" s="6" t="s">
        <v>15622</v>
      </c>
      <c r="D1849" s="225" t="s">
        <v>12986</v>
      </c>
      <c r="E1849" s="267">
        <v>48.26</v>
      </c>
    </row>
    <row r="1850" spans="2:5" ht="50.1" customHeight="1">
      <c r="B1850" s="20">
        <v>40805</v>
      </c>
      <c r="C1850" s="6" t="s">
        <v>15623</v>
      </c>
      <c r="D1850" s="225" t="s">
        <v>12991</v>
      </c>
      <c r="E1850" s="78">
        <v>8563.16</v>
      </c>
    </row>
    <row r="1851" spans="2:5" ht="50.1" customHeight="1">
      <c r="B1851" s="20">
        <v>2358</v>
      </c>
      <c r="C1851" s="6" t="s">
        <v>15624</v>
      </c>
      <c r="D1851" s="225" t="s">
        <v>12986</v>
      </c>
      <c r="E1851" s="267">
        <v>47.76</v>
      </c>
    </row>
    <row r="1852" spans="2:5" ht="50.1" customHeight="1">
      <c r="B1852" s="20">
        <v>40807</v>
      </c>
      <c r="C1852" s="6" t="s">
        <v>15625</v>
      </c>
      <c r="D1852" s="225" t="s">
        <v>12991</v>
      </c>
      <c r="E1852" s="78">
        <v>8475.07</v>
      </c>
    </row>
    <row r="1853" spans="2:5" ht="50.1" customHeight="1">
      <c r="B1853" s="20">
        <v>2359</v>
      </c>
      <c r="C1853" s="6" t="s">
        <v>15626</v>
      </c>
      <c r="D1853" s="225" t="s">
        <v>12986</v>
      </c>
      <c r="E1853" s="267">
        <v>42.47</v>
      </c>
    </row>
    <row r="1854" spans="2:5" ht="50.1" customHeight="1">
      <c r="B1854" s="20">
        <v>40808</v>
      </c>
      <c r="C1854" s="6" t="s">
        <v>15627</v>
      </c>
      <c r="D1854" s="225" t="s">
        <v>12991</v>
      </c>
      <c r="E1854" s="78">
        <v>7535.59</v>
      </c>
    </row>
    <row r="1855" spans="2:5" ht="50.1" customHeight="1">
      <c r="B1855" s="20">
        <v>43144</v>
      </c>
      <c r="C1855" s="6" t="s">
        <v>19495</v>
      </c>
      <c r="D1855" s="225" t="s">
        <v>12989</v>
      </c>
      <c r="E1855" s="267">
        <v>21.32</v>
      </c>
    </row>
    <row r="1856" spans="2:5" ht="50.1" customHeight="1">
      <c r="B1856" s="20">
        <v>39397</v>
      </c>
      <c r="C1856" s="6" t="s">
        <v>15628</v>
      </c>
      <c r="D1856" s="225" t="s">
        <v>3989</v>
      </c>
      <c r="E1856" s="267">
        <v>9.7100000000000009</v>
      </c>
    </row>
    <row r="1857" spans="2:5" ht="50.1" customHeight="1">
      <c r="B1857" s="20">
        <v>2692</v>
      </c>
      <c r="C1857" s="6" t="s">
        <v>15629</v>
      </c>
      <c r="D1857" s="225" t="s">
        <v>3989</v>
      </c>
      <c r="E1857" s="267">
        <v>3.92</v>
      </c>
    </row>
    <row r="1858" spans="2:5" ht="50.1" customHeight="1">
      <c r="B1858" s="20">
        <v>5330</v>
      </c>
      <c r="C1858" s="6" t="s">
        <v>15630</v>
      </c>
      <c r="D1858" s="225" t="s">
        <v>3989</v>
      </c>
      <c r="E1858" s="267">
        <v>43.48</v>
      </c>
    </row>
    <row r="1859" spans="2:5" ht="50.1" customHeight="1">
      <c r="B1859" s="20">
        <v>26017</v>
      </c>
      <c r="C1859" s="6" t="s">
        <v>15631</v>
      </c>
      <c r="D1859" s="225" t="s">
        <v>12987</v>
      </c>
      <c r="E1859" s="267">
        <v>31.62</v>
      </c>
    </row>
    <row r="1860" spans="2:5" ht="50.1" customHeight="1">
      <c r="B1860" s="20">
        <v>25931</v>
      </c>
      <c r="C1860" s="6" t="s">
        <v>15632</v>
      </c>
      <c r="D1860" s="225" t="s">
        <v>12987</v>
      </c>
      <c r="E1860" s="267">
        <v>100.49</v>
      </c>
    </row>
    <row r="1861" spans="2:5" ht="50.1" customHeight="1">
      <c r="B1861" s="20">
        <v>38140</v>
      </c>
      <c r="C1861" s="6" t="s">
        <v>15633</v>
      </c>
      <c r="D1861" s="225" t="s">
        <v>12987</v>
      </c>
      <c r="E1861" s="267">
        <v>24.37</v>
      </c>
    </row>
    <row r="1862" spans="2:5" ht="50.1" customHeight="1">
      <c r="B1862" s="20">
        <v>13887</v>
      </c>
      <c r="C1862" s="6" t="s">
        <v>15634</v>
      </c>
      <c r="D1862" s="225" t="s">
        <v>12987</v>
      </c>
      <c r="E1862" s="267">
        <v>576.97</v>
      </c>
    </row>
    <row r="1863" spans="2:5" ht="50.1" customHeight="1">
      <c r="B1863" s="20">
        <v>26018</v>
      </c>
      <c r="C1863" s="6" t="s">
        <v>15635</v>
      </c>
      <c r="D1863" s="225" t="s">
        <v>12987</v>
      </c>
      <c r="E1863" s="267">
        <v>25.68</v>
      </c>
    </row>
    <row r="1864" spans="2:5" ht="50.1" customHeight="1">
      <c r="B1864" s="20">
        <v>26019</v>
      </c>
      <c r="C1864" s="6" t="s">
        <v>15636</v>
      </c>
      <c r="D1864" s="225" t="s">
        <v>12987</v>
      </c>
      <c r="E1864" s="267">
        <v>24.25</v>
      </c>
    </row>
    <row r="1865" spans="2:5" ht="50.1" customHeight="1">
      <c r="B1865" s="20">
        <v>26020</v>
      </c>
      <c r="C1865" s="6" t="s">
        <v>15637</v>
      </c>
      <c r="D1865" s="225" t="s">
        <v>12987</v>
      </c>
      <c r="E1865" s="267">
        <v>6.32</v>
      </c>
    </row>
    <row r="1866" spans="2:5" ht="50.1" customHeight="1">
      <c r="B1866" s="20">
        <v>34544</v>
      </c>
      <c r="C1866" s="6" t="s">
        <v>15638</v>
      </c>
      <c r="D1866" s="225" t="s">
        <v>12987</v>
      </c>
      <c r="E1866" s="78">
        <v>1987.25</v>
      </c>
    </row>
    <row r="1867" spans="2:5" ht="50.1" customHeight="1">
      <c r="B1867" s="20">
        <v>34729</v>
      </c>
      <c r="C1867" s="6" t="s">
        <v>15639</v>
      </c>
      <c r="D1867" s="225" t="s">
        <v>12987</v>
      </c>
      <c r="E1867" s="78">
        <v>1563.28</v>
      </c>
    </row>
    <row r="1868" spans="2:5" ht="50.1" customHeight="1">
      <c r="B1868" s="20">
        <v>34734</v>
      </c>
      <c r="C1868" s="6" t="s">
        <v>15640</v>
      </c>
      <c r="D1868" s="225" t="s">
        <v>12987</v>
      </c>
      <c r="E1868" s="78">
        <v>2420.4499999999998</v>
      </c>
    </row>
    <row r="1869" spans="2:5" ht="50.1" customHeight="1">
      <c r="B1869" s="20">
        <v>34738</v>
      </c>
      <c r="C1869" s="6" t="s">
        <v>15641</v>
      </c>
      <c r="D1869" s="225" t="s">
        <v>12987</v>
      </c>
      <c r="E1869" s="78">
        <v>5654.94</v>
      </c>
    </row>
    <row r="1870" spans="2:5" ht="50.1" customHeight="1">
      <c r="B1870" s="20">
        <v>2391</v>
      </c>
      <c r="C1870" s="6" t="s">
        <v>15642</v>
      </c>
      <c r="D1870" s="225" t="s">
        <v>12987</v>
      </c>
      <c r="E1870" s="267">
        <v>459.93</v>
      </c>
    </row>
    <row r="1871" spans="2:5" ht="50.1" customHeight="1">
      <c r="B1871" s="20">
        <v>2374</v>
      </c>
      <c r="C1871" s="6" t="s">
        <v>15643</v>
      </c>
      <c r="D1871" s="225" t="s">
        <v>12987</v>
      </c>
      <c r="E1871" s="267">
        <v>521.78</v>
      </c>
    </row>
    <row r="1872" spans="2:5" ht="50.1" customHeight="1">
      <c r="B1872" s="20">
        <v>2377</v>
      </c>
      <c r="C1872" s="6" t="s">
        <v>15644</v>
      </c>
      <c r="D1872" s="225" t="s">
        <v>12987</v>
      </c>
      <c r="E1872" s="267">
        <v>732.26</v>
      </c>
    </row>
    <row r="1873" spans="2:5" ht="50.1" customHeight="1">
      <c r="B1873" s="20">
        <v>2393</v>
      </c>
      <c r="C1873" s="6" t="s">
        <v>15645</v>
      </c>
      <c r="D1873" s="225" t="s">
        <v>12987</v>
      </c>
      <c r="E1873" s="78">
        <v>1226.27</v>
      </c>
    </row>
    <row r="1874" spans="2:5" ht="50.1" customHeight="1">
      <c r="B1874" s="20">
        <v>34705</v>
      </c>
      <c r="C1874" s="6" t="s">
        <v>15646</v>
      </c>
      <c r="D1874" s="225" t="s">
        <v>12987</v>
      </c>
      <c r="E1874" s="78">
        <v>1072.55</v>
      </c>
    </row>
    <row r="1875" spans="2:5" ht="50.1" customHeight="1">
      <c r="B1875" s="20">
        <v>34707</v>
      </c>
      <c r="C1875" s="6" t="s">
        <v>15647</v>
      </c>
      <c r="D1875" s="225" t="s">
        <v>12987</v>
      </c>
      <c r="E1875" s="78">
        <v>1987.45</v>
      </c>
    </row>
    <row r="1876" spans="2:5" ht="50.1" customHeight="1">
      <c r="B1876" s="20">
        <v>2378</v>
      </c>
      <c r="C1876" s="6" t="s">
        <v>15648</v>
      </c>
      <c r="D1876" s="225" t="s">
        <v>12987</v>
      </c>
      <c r="E1876" s="78">
        <v>1684.45</v>
      </c>
    </row>
    <row r="1877" spans="2:5" ht="50.1" customHeight="1">
      <c r="B1877" s="20">
        <v>2379</v>
      </c>
      <c r="C1877" s="6" t="s">
        <v>15649</v>
      </c>
      <c r="D1877" s="225" t="s">
        <v>12987</v>
      </c>
      <c r="E1877" s="78">
        <v>1684.45</v>
      </c>
    </row>
    <row r="1878" spans="2:5" ht="50.1" customHeight="1">
      <c r="B1878" s="20">
        <v>2376</v>
      </c>
      <c r="C1878" s="6" t="s">
        <v>15650</v>
      </c>
      <c r="D1878" s="225" t="s">
        <v>12987</v>
      </c>
      <c r="E1878" s="78">
        <v>2774.27</v>
      </c>
    </row>
    <row r="1879" spans="2:5" ht="50.1" customHeight="1">
      <c r="B1879" s="20">
        <v>2394</v>
      </c>
      <c r="C1879" s="6" t="s">
        <v>15651</v>
      </c>
      <c r="D1879" s="225" t="s">
        <v>12987</v>
      </c>
      <c r="E1879" s="78">
        <v>5930.89</v>
      </c>
    </row>
    <row r="1880" spans="2:5" ht="50.1" customHeight="1">
      <c r="B1880" s="20">
        <v>34686</v>
      </c>
      <c r="C1880" s="6" t="s">
        <v>15652</v>
      </c>
      <c r="D1880" s="225" t="s">
        <v>12987</v>
      </c>
      <c r="E1880" s="267">
        <v>17.8</v>
      </c>
    </row>
    <row r="1881" spans="2:5" ht="50.1" customHeight="1">
      <c r="B1881" s="20">
        <v>34616</v>
      </c>
      <c r="C1881" s="6" t="s">
        <v>15653</v>
      </c>
      <c r="D1881" s="225" t="s">
        <v>12987</v>
      </c>
      <c r="E1881" s="267">
        <v>68.819999999999993</v>
      </c>
    </row>
    <row r="1882" spans="2:5" ht="50.1" customHeight="1">
      <c r="B1882" s="20">
        <v>34623</v>
      </c>
      <c r="C1882" s="6" t="s">
        <v>15654</v>
      </c>
      <c r="D1882" s="225" t="s">
        <v>12987</v>
      </c>
      <c r="E1882" s="267">
        <v>67.760000000000005</v>
      </c>
    </row>
    <row r="1883" spans="2:5" ht="50.1" customHeight="1">
      <c r="B1883" s="20">
        <v>34628</v>
      </c>
      <c r="C1883" s="6" t="s">
        <v>15655</v>
      </c>
      <c r="D1883" s="225" t="s">
        <v>12987</v>
      </c>
      <c r="E1883" s="267">
        <v>97.06</v>
      </c>
    </row>
    <row r="1884" spans="2:5" ht="50.1" customHeight="1">
      <c r="B1884" s="20">
        <v>34653</v>
      </c>
      <c r="C1884" s="6" t="s">
        <v>15656</v>
      </c>
      <c r="D1884" s="225" t="s">
        <v>12987</v>
      </c>
      <c r="E1884" s="267">
        <v>12</v>
      </c>
    </row>
    <row r="1885" spans="2:5" ht="50.1" customHeight="1">
      <c r="B1885" s="20">
        <v>34688</v>
      </c>
      <c r="C1885" s="6" t="s">
        <v>15657</v>
      </c>
      <c r="D1885" s="225" t="s">
        <v>12987</v>
      </c>
      <c r="E1885" s="267">
        <v>21.76</v>
      </c>
    </row>
    <row r="1886" spans="2:5" ht="50.1" customHeight="1">
      <c r="B1886" s="20">
        <v>34709</v>
      </c>
      <c r="C1886" s="6" t="s">
        <v>15658</v>
      </c>
      <c r="D1886" s="225" t="s">
        <v>12987</v>
      </c>
      <c r="E1886" s="267">
        <v>84.32</v>
      </c>
    </row>
    <row r="1887" spans="2:5" ht="50.1" customHeight="1">
      <c r="B1887" s="20">
        <v>34714</v>
      </c>
      <c r="C1887" s="6" t="s">
        <v>15659</v>
      </c>
      <c r="D1887" s="225" t="s">
        <v>12987</v>
      </c>
      <c r="E1887" s="267">
        <v>100.71</v>
      </c>
    </row>
    <row r="1888" spans="2:5" ht="50.1" customHeight="1">
      <c r="B1888" s="20">
        <v>2388</v>
      </c>
      <c r="C1888" s="6" t="s">
        <v>15660</v>
      </c>
      <c r="D1888" s="225" t="s">
        <v>12987</v>
      </c>
      <c r="E1888" s="267">
        <v>83.69</v>
      </c>
    </row>
    <row r="1889" spans="2:5" ht="50.1" customHeight="1">
      <c r="B1889" s="20">
        <v>34606</v>
      </c>
      <c r="C1889" s="6" t="s">
        <v>15661</v>
      </c>
      <c r="D1889" s="225" t="s">
        <v>12987</v>
      </c>
      <c r="E1889" s="267">
        <v>128.37</v>
      </c>
    </row>
    <row r="1890" spans="2:5" ht="50.1" customHeight="1">
      <c r="B1890" s="20">
        <v>34689</v>
      </c>
      <c r="C1890" s="6" t="s">
        <v>15662</v>
      </c>
      <c r="D1890" s="225" t="s">
        <v>12987</v>
      </c>
      <c r="E1890" s="267">
        <v>40.869999999999997</v>
      </c>
    </row>
    <row r="1891" spans="2:5" ht="50.1" customHeight="1">
      <c r="B1891" s="20">
        <v>2370</v>
      </c>
      <c r="C1891" s="6" t="s">
        <v>15663</v>
      </c>
      <c r="D1891" s="225" t="s">
        <v>12987</v>
      </c>
      <c r="E1891" s="267">
        <v>15.55</v>
      </c>
    </row>
    <row r="1892" spans="2:5" ht="50.1" customHeight="1">
      <c r="B1892" s="20">
        <v>2386</v>
      </c>
      <c r="C1892" s="6" t="s">
        <v>15664</v>
      </c>
      <c r="D1892" s="225" t="s">
        <v>12987</v>
      </c>
      <c r="E1892" s="267">
        <v>26.08</v>
      </c>
    </row>
    <row r="1893" spans="2:5" ht="50.1" customHeight="1">
      <c r="B1893" s="20">
        <v>2392</v>
      </c>
      <c r="C1893" s="6" t="s">
        <v>15665</v>
      </c>
      <c r="D1893" s="225" t="s">
        <v>12987</v>
      </c>
      <c r="E1893" s="267">
        <v>104.38</v>
      </c>
    </row>
    <row r="1894" spans="2:5" ht="50.1" customHeight="1">
      <c r="B1894" s="20">
        <v>2373</v>
      </c>
      <c r="C1894" s="6" t="s">
        <v>15666</v>
      </c>
      <c r="D1894" s="225" t="s">
        <v>12987</v>
      </c>
      <c r="E1894" s="267">
        <v>147.07</v>
      </c>
    </row>
    <row r="1895" spans="2:5" ht="50.1" customHeight="1">
      <c r="B1895" s="20">
        <v>39465</v>
      </c>
      <c r="C1895" s="6" t="s">
        <v>15667</v>
      </c>
      <c r="D1895" s="225" t="s">
        <v>12987</v>
      </c>
      <c r="E1895" s="267">
        <v>89.84</v>
      </c>
    </row>
    <row r="1896" spans="2:5" ht="50.1" customHeight="1">
      <c r="B1896" s="20">
        <v>39466</v>
      </c>
      <c r="C1896" s="6" t="s">
        <v>15668</v>
      </c>
      <c r="D1896" s="225" t="s">
        <v>12987</v>
      </c>
      <c r="E1896" s="267">
        <v>101.07</v>
      </c>
    </row>
    <row r="1897" spans="2:5" ht="50.1" customHeight="1">
      <c r="B1897" s="20">
        <v>39467</v>
      </c>
      <c r="C1897" s="6" t="s">
        <v>15669</v>
      </c>
      <c r="D1897" s="225" t="s">
        <v>12987</v>
      </c>
      <c r="E1897" s="267">
        <v>129.28</v>
      </c>
    </row>
    <row r="1898" spans="2:5" ht="50.1" customHeight="1">
      <c r="B1898" s="20">
        <v>39468</v>
      </c>
      <c r="C1898" s="6" t="s">
        <v>15670</v>
      </c>
      <c r="D1898" s="225" t="s">
        <v>12987</v>
      </c>
      <c r="E1898" s="267">
        <v>229.8</v>
      </c>
    </row>
    <row r="1899" spans="2:5" ht="50.1" customHeight="1">
      <c r="B1899" s="20">
        <v>39469</v>
      </c>
      <c r="C1899" s="6" t="s">
        <v>15671</v>
      </c>
      <c r="D1899" s="225" t="s">
        <v>12987</v>
      </c>
      <c r="E1899" s="267">
        <v>93.61</v>
      </c>
    </row>
    <row r="1900" spans="2:5" ht="50.1" customHeight="1">
      <c r="B1900" s="20">
        <v>39470</v>
      </c>
      <c r="C1900" s="6" t="s">
        <v>15672</v>
      </c>
      <c r="D1900" s="225" t="s">
        <v>12987</v>
      </c>
      <c r="E1900" s="267">
        <v>115.01</v>
      </c>
    </row>
    <row r="1901" spans="2:5" ht="50.1" customHeight="1">
      <c r="B1901" s="20">
        <v>39471</v>
      </c>
      <c r="C1901" s="6" t="s">
        <v>15673</v>
      </c>
      <c r="D1901" s="225" t="s">
        <v>12987</v>
      </c>
      <c r="E1901" s="267">
        <v>138.22</v>
      </c>
    </row>
    <row r="1902" spans="2:5" ht="50.1" customHeight="1">
      <c r="B1902" s="20">
        <v>39472</v>
      </c>
      <c r="C1902" s="6" t="s">
        <v>15674</v>
      </c>
      <c r="D1902" s="225" t="s">
        <v>12987</v>
      </c>
      <c r="E1902" s="267">
        <v>240.16</v>
      </c>
    </row>
    <row r="1903" spans="2:5" ht="50.1" customHeight="1">
      <c r="B1903" s="20">
        <v>39473</v>
      </c>
      <c r="C1903" s="6" t="s">
        <v>15675</v>
      </c>
      <c r="D1903" s="225" t="s">
        <v>12987</v>
      </c>
      <c r="E1903" s="267">
        <v>155.13999999999999</v>
      </c>
    </row>
    <row r="1904" spans="2:5" ht="50.1" customHeight="1">
      <c r="B1904" s="20">
        <v>39474</v>
      </c>
      <c r="C1904" s="6" t="s">
        <v>15676</v>
      </c>
      <c r="D1904" s="225" t="s">
        <v>12987</v>
      </c>
      <c r="E1904" s="267">
        <v>165.39</v>
      </c>
    </row>
    <row r="1905" spans="2:5" ht="50.1" customHeight="1">
      <c r="B1905" s="20">
        <v>39475</v>
      </c>
      <c r="C1905" s="6" t="s">
        <v>15677</v>
      </c>
      <c r="D1905" s="225" t="s">
        <v>12987</v>
      </c>
      <c r="E1905" s="267">
        <v>187.65</v>
      </c>
    </row>
    <row r="1906" spans="2:5" ht="50.1" customHeight="1">
      <c r="B1906" s="20">
        <v>39476</v>
      </c>
      <c r="C1906" s="6" t="s">
        <v>15678</v>
      </c>
      <c r="D1906" s="225" t="s">
        <v>12987</v>
      </c>
      <c r="E1906" s="267">
        <v>353.24</v>
      </c>
    </row>
    <row r="1907" spans="2:5" ht="50.1" customHeight="1">
      <c r="B1907" s="20">
        <v>39477</v>
      </c>
      <c r="C1907" s="6" t="s">
        <v>15679</v>
      </c>
      <c r="D1907" s="225" t="s">
        <v>12987</v>
      </c>
      <c r="E1907" s="267">
        <v>173.08</v>
      </c>
    </row>
    <row r="1908" spans="2:5" ht="50.1" customHeight="1">
      <c r="B1908" s="20">
        <v>39478</v>
      </c>
      <c r="C1908" s="6" t="s">
        <v>15680</v>
      </c>
      <c r="D1908" s="225" t="s">
        <v>12987</v>
      </c>
      <c r="E1908" s="267">
        <v>178.43</v>
      </c>
    </row>
    <row r="1909" spans="2:5" ht="50.1" customHeight="1">
      <c r="B1909" s="20">
        <v>39479</v>
      </c>
      <c r="C1909" s="6" t="s">
        <v>15681</v>
      </c>
      <c r="D1909" s="225" t="s">
        <v>12987</v>
      </c>
      <c r="E1909" s="267">
        <v>210.23</v>
      </c>
    </row>
    <row r="1910" spans="2:5" ht="50.1" customHeight="1">
      <c r="B1910" s="20">
        <v>39480</v>
      </c>
      <c r="C1910" s="6" t="s">
        <v>15682</v>
      </c>
      <c r="D1910" s="225" t="s">
        <v>12987</v>
      </c>
      <c r="E1910" s="267">
        <v>433.81</v>
      </c>
    </row>
    <row r="1911" spans="2:5" ht="50.1" customHeight="1">
      <c r="B1911" s="20">
        <v>39459</v>
      </c>
      <c r="C1911" s="6" t="s">
        <v>15683</v>
      </c>
      <c r="D1911" s="225" t="s">
        <v>12987</v>
      </c>
      <c r="E1911" s="267">
        <v>368.19</v>
      </c>
    </row>
    <row r="1912" spans="2:5" ht="50.1" customHeight="1">
      <c r="B1912" s="20">
        <v>39445</v>
      </c>
      <c r="C1912" s="6" t="s">
        <v>15684</v>
      </c>
      <c r="D1912" s="225" t="s">
        <v>12987</v>
      </c>
      <c r="E1912" s="267">
        <v>184.87</v>
      </c>
    </row>
    <row r="1913" spans="2:5" ht="50.1" customHeight="1">
      <c r="B1913" s="20">
        <v>39446</v>
      </c>
      <c r="C1913" s="6" t="s">
        <v>15685</v>
      </c>
      <c r="D1913" s="225" t="s">
        <v>12987</v>
      </c>
      <c r="E1913" s="267">
        <v>188.16</v>
      </c>
    </row>
    <row r="1914" spans="2:5" ht="50.1" customHeight="1">
      <c r="B1914" s="20">
        <v>39447</v>
      </c>
      <c r="C1914" s="6" t="s">
        <v>15686</v>
      </c>
      <c r="D1914" s="225" t="s">
        <v>12987</v>
      </c>
      <c r="E1914" s="267">
        <v>201.21</v>
      </c>
    </row>
    <row r="1915" spans="2:5" ht="50.1" customHeight="1">
      <c r="B1915" s="20">
        <v>39448</v>
      </c>
      <c r="C1915" s="6" t="s">
        <v>15687</v>
      </c>
      <c r="D1915" s="225" t="s">
        <v>12987</v>
      </c>
      <c r="E1915" s="267">
        <v>343.11</v>
      </c>
    </row>
    <row r="1916" spans="2:5" ht="50.1" customHeight="1">
      <c r="B1916" s="20">
        <v>39450</v>
      </c>
      <c r="C1916" s="6" t="s">
        <v>15688</v>
      </c>
      <c r="D1916" s="225" t="s">
        <v>12987</v>
      </c>
      <c r="E1916" s="267">
        <v>209.33</v>
      </c>
    </row>
    <row r="1917" spans="2:5" ht="50.1" customHeight="1">
      <c r="B1917" s="20">
        <v>39451</v>
      </c>
      <c r="C1917" s="6" t="s">
        <v>15689</v>
      </c>
      <c r="D1917" s="225" t="s">
        <v>12987</v>
      </c>
      <c r="E1917" s="267">
        <v>228.32</v>
      </c>
    </row>
    <row r="1918" spans="2:5" ht="50.1" customHeight="1">
      <c r="B1918" s="20">
        <v>39452</v>
      </c>
      <c r="C1918" s="6" t="s">
        <v>15690</v>
      </c>
      <c r="D1918" s="225" t="s">
        <v>12987</v>
      </c>
      <c r="E1918" s="267">
        <v>229.69</v>
      </c>
    </row>
    <row r="1919" spans="2:5" ht="50.1" customHeight="1">
      <c r="B1919" s="20">
        <v>39523</v>
      </c>
      <c r="C1919" s="6" t="s">
        <v>15691</v>
      </c>
      <c r="D1919" s="225" t="s">
        <v>12987</v>
      </c>
      <c r="E1919" s="267">
        <v>384.37</v>
      </c>
    </row>
    <row r="1920" spans="2:5" ht="50.1" customHeight="1">
      <c r="B1920" s="20">
        <v>39449</v>
      </c>
      <c r="C1920" s="6" t="s">
        <v>15692</v>
      </c>
      <c r="D1920" s="225" t="s">
        <v>12987</v>
      </c>
      <c r="E1920" s="267">
        <v>425.67</v>
      </c>
    </row>
    <row r="1921" spans="2:5" ht="50.1" customHeight="1">
      <c r="B1921" s="20">
        <v>39455</v>
      </c>
      <c r="C1921" s="6" t="s">
        <v>15693</v>
      </c>
      <c r="D1921" s="225" t="s">
        <v>12987</v>
      </c>
      <c r="E1921" s="267">
        <v>210.63</v>
      </c>
    </row>
    <row r="1922" spans="2:5" ht="50.1" customHeight="1">
      <c r="B1922" s="20">
        <v>39456</v>
      </c>
      <c r="C1922" s="6" t="s">
        <v>15694</v>
      </c>
      <c r="D1922" s="225" t="s">
        <v>12987</v>
      </c>
      <c r="E1922" s="267">
        <v>210.78</v>
      </c>
    </row>
    <row r="1923" spans="2:5" ht="50.1" customHeight="1">
      <c r="B1923" s="20">
        <v>39457</v>
      </c>
      <c r="C1923" s="6" t="s">
        <v>15695</v>
      </c>
      <c r="D1923" s="225" t="s">
        <v>12987</v>
      </c>
      <c r="E1923" s="267">
        <v>229.79</v>
      </c>
    </row>
    <row r="1924" spans="2:5" ht="50.1" customHeight="1">
      <c r="B1924" s="20">
        <v>39458</v>
      </c>
      <c r="C1924" s="6" t="s">
        <v>15696</v>
      </c>
      <c r="D1924" s="225" t="s">
        <v>12987</v>
      </c>
      <c r="E1924" s="267">
        <v>428.8</v>
      </c>
    </row>
    <row r="1925" spans="2:5" ht="50.1" customHeight="1">
      <c r="B1925" s="20">
        <v>39464</v>
      </c>
      <c r="C1925" s="6" t="s">
        <v>15697</v>
      </c>
      <c r="D1925" s="225" t="s">
        <v>12987</v>
      </c>
      <c r="E1925" s="267">
        <v>689.55</v>
      </c>
    </row>
    <row r="1926" spans="2:5" ht="50.1" customHeight="1">
      <c r="B1926" s="20">
        <v>39460</v>
      </c>
      <c r="C1926" s="6" t="s">
        <v>15698</v>
      </c>
      <c r="D1926" s="225" t="s">
        <v>12987</v>
      </c>
      <c r="E1926" s="267">
        <v>261.52999999999997</v>
      </c>
    </row>
    <row r="1927" spans="2:5" ht="50.1" customHeight="1">
      <c r="B1927" s="20">
        <v>39461</v>
      </c>
      <c r="C1927" s="6" t="s">
        <v>15699</v>
      </c>
      <c r="D1927" s="225" t="s">
        <v>12987</v>
      </c>
      <c r="E1927" s="267">
        <v>306.45</v>
      </c>
    </row>
    <row r="1928" spans="2:5" ht="50.1" customHeight="1">
      <c r="B1928" s="20">
        <v>39462</v>
      </c>
      <c r="C1928" s="6" t="s">
        <v>15700</v>
      </c>
      <c r="D1928" s="225" t="s">
        <v>12987</v>
      </c>
      <c r="E1928" s="267">
        <v>295.33999999999997</v>
      </c>
    </row>
    <row r="1929" spans="2:5" ht="50.1" customHeight="1">
      <c r="B1929" s="20">
        <v>39463</v>
      </c>
      <c r="C1929" s="6" t="s">
        <v>15701</v>
      </c>
      <c r="D1929" s="225" t="s">
        <v>12987</v>
      </c>
      <c r="E1929" s="267">
        <v>684.2</v>
      </c>
    </row>
    <row r="1930" spans="2:5" ht="50.1" customHeight="1">
      <c r="B1930" s="20">
        <v>26039</v>
      </c>
      <c r="C1930" s="6" t="s">
        <v>15702</v>
      </c>
      <c r="D1930" s="225" t="s">
        <v>12987</v>
      </c>
      <c r="E1930" s="78">
        <v>249588.52</v>
      </c>
    </row>
    <row r="1931" spans="2:5" ht="50.1" customHeight="1">
      <c r="B1931" s="20">
        <v>2401</v>
      </c>
      <c r="C1931" s="6" t="s">
        <v>15703</v>
      </c>
      <c r="D1931" s="225" t="s">
        <v>12987</v>
      </c>
      <c r="E1931" s="78">
        <v>57408.12</v>
      </c>
    </row>
    <row r="1932" spans="2:5" ht="50.1" customHeight="1">
      <c r="B1932" s="20">
        <v>38870</v>
      </c>
      <c r="C1932" s="6" t="s">
        <v>15704</v>
      </c>
      <c r="D1932" s="225" t="s">
        <v>12987</v>
      </c>
      <c r="E1932" s="267">
        <v>46.05</v>
      </c>
    </row>
    <row r="1933" spans="2:5" ht="50.1" customHeight="1">
      <c r="B1933" s="20">
        <v>38869</v>
      </c>
      <c r="C1933" s="6" t="s">
        <v>15705</v>
      </c>
      <c r="D1933" s="225" t="s">
        <v>12987</v>
      </c>
      <c r="E1933" s="267">
        <v>40.619999999999997</v>
      </c>
    </row>
    <row r="1934" spans="2:5" ht="50.1" customHeight="1">
      <c r="B1934" s="20">
        <v>38872</v>
      </c>
      <c r="C1934" s="6" t="s">
        <v>15706</v>
      </c>
      <c r="D1934" s="225" t="s">
        <v>12987</v>
      </c>
      <c r="E1934" s="267">
        <v>62.9</v>
      </c>
    </row>
    <row r="1935" spans="2:5" ht="50.1" customHeight="1">
      <c r="B1935" s="20">
        <v>38871</v>
      </c>
      <c r="C1935" s="6" t="s">
        <v>15707</v>
      </c>
      <c r="D1935" s="225" t="s">
        <v>12987</v>
      </c>
      <c r="E1935" s="267">
        <v>50.59</v>
      </c>
    </row>
    <row r="1936" spans="2:5" ht="50.1" customHeight="1">
      <c r="B1936" s="20">
        <v>39283</v>
      </c>
      <c r="C1936" s="6" t="s">
        <v>15708</v>
      </c>
      <c r="D1936" s="225" t="s">
        <v>12987</v>
      </c>
      <c r="E1936" s="267">
        <v>157.59</v>
      </c>
    </row>
    <row r="1937" spans="2:5" ht="50.1" customHeight="1">
      <c r="B1937" s="20">
        <v>39284</v>
      </c>
      <c r="C1937" s="6" t="s">
        <v>15709</v>
      </c>
      <c r="D1937" s="225" t="s">
        <v>12987</v>
      </c>
      <c r="E1937" s="267">
        <v>170.78</v>
      </c>
    </row>
    <row r="1938" spans="2:5" ht="50.1" customHeight="1">
      <c r="B1938" s="20">
        <v>39285</v>
      </c>
      <c r="C1938" s="6" t="s">
        <v>15710</v>
      </c>
      <c r="D1938" s="225" t="s">
        <v>12987</v>
      </c>
      <c r="E1938" s="267">
        <v>173.24</v>
      </c>
    </row>
    <row r="1939" spans="2:5" ht="50.1" customHeight="1">
      <c r="B1939" s="20">
        <v>39286</v>
      </c>
      <c r="C1939" s="6" t="s">
        <v>15711</v>
      </c>
      <c r="D1939" s="225" t="s">
        <v>12987</v>
      </c>
      <c r="E1939" s="267">
        <v>169.46</v>
      </c>
    </row>
    <row r="1940" spans="2:5" ht="50.1" customHeight="1">
      <c r="B1940" s="20">
        <v>39287</v>
      </c>
      <c r="C1940" s="6" t="s">
        <v>15712</v>
      </c>
      <c r="D1940" s="225" t="s">
        <v>12987</v>
      </c>
      <c r="E1940" s="267">
        <v>198.98</v>
      </c>
    </row>
    <row r="1941" spans="2:5" ht="50.1" customHeight="1">
      <c r="B1941" s="20">
        <v>39288</v>
      </c>
      <c r="C1941" s="6" t="s">
        <v>15713</v>
      </c>
      <c r="D1941" s="225" t="s">
        <v>12987</v>
      </c>
      <c r="E1941" s="267">
        <v>212.36</v>
      </c>
    </row>
    <row r="1942" spans="2:5" ht="50.1" customHeight="1">
      <c r="B1942" s="20">
        <v>2414</v>
      </c>
      <c r="C1942" s="6" t="s">
        <v>15714</v>
      </c>
      <c r="D1942" s="225" t="s">
        <v>12985</v>
      </c>
      <c r="E1942" s="267">
        <v>102.13</v>
      </c>
    </row>
    <row r="1943" spans="2:5" ht="50.1" customHeight="1">
      <c r="B1943" s="20">
        <v>2413</v>
      </c>
      <c r="C1943" s="6" t="s">
        <v>15715</v>
      </c>
      <c r="D1943" s="225" t="s">
        <v>12985</v>
      </c>
      <c r="E1943" s="267">
        <v>98.25</v>
      </c>
    </row>
    <row r="1944" spans="2:5" ht="50.1" customHeight="1">
      <c r="B1944" s="20">
        <v>2405</v>
      </c>
      <c r="C1944" s="6" t="s">
        <v>15716</v>
      </c>
      <c r="D1944" s="225" t="s">
        <v>12985</v>
      </c>
      <c r="E1944" s="267">
        <v>114.36</v>
      </c>
    </row>
    <row r="1945" spans="2:5" ht="50.1" customHeight="1">
      <c r="B1945" s="20">
        <v>13361</v>
      </c>
      <c r="C1945" s="6" t="s">
        <v>15717</v>
      </c>
      <c r="D1945" s="225" t="s">
        <v>12985</v>
      </c>
      <c r="E1945" s="267">
        <v>95.67</v>
      </c>
    </row>
    <row r="1946" spans="2:5" ht="50.1" customHeight="1">
      <c r="B1946" s="20">
        <v>11987</v>
      </c>
      <c r="C1946" s="6" t="s">
        <v>15718</v>
      </c>
      <c r="D1946" s="225" t="s">
        <v>12985</v>
      </c>
      <c r="E1946" s="267">
        <v>255.98</v>
      </c>
    </row>
    <row r="1947" spans="2:5" ht="50.1" customHeight="1">
      <c r="B1947" s="20">
        <v>2416</v>
      </c>
      <c r="C1947" s="6" t="s">
        <v>15719</v>
      </c>
      <c r="D1947" s="225" t="s">
        <v>12985</v>
      </c>
      <c r="E1947" s="267">
        <v>113.25</v>
      </c>
    </row>
    <row r="1948" spans="2:5" ht="50.1" customHeight="1">
      <c r="B1948" s="20">
        <v>2412</v>
      </c>
      <c r="C1948" s="6" t="s">
        <v>15720</v>
      </c>
      <c r="D1948" s="225" t="s">
        <v>12985</v>
      </c>
      <c r="E1948" s="267">
        <v>109.37</v>
      </c>
    </row>
    <row r="1949" spans="2:5" ht="50.1" customHeight="1">
      <c r="B1949" s="20">
        <v>2411</v>
      </c>
      <c r="C1949" s="6" t="s">
        <v>15721</v>
      </c>
      <c r="D1949" s="225" t="s">
        <v>12985</v>
      </c>
      <c r="E1949" s="267">
        <v>95.67</v>
      </c>
    </row>
    <row r="1950" spans="2:5" ht="50.1" customHeight="1">
      <c r="B1950" s="20">
        <v>2406</v>
      </c>
      <c r="C1950" s="6" t="s">
        <v>15722</v>
      </c>
      <c r="D1950" s="225" t="s">
        <v>12985</v>
      </c>
      <c r="E1950" s="267">
        <v>93.08</v>
      </c>
    </row>
    <row r="1951" spans="2:5" ht="50.1" customHeight="1">
      <c r="B1951" s="20">
        <v>10571</v>
      </c>
      <c r="C1951" s="6" t="s">
        <v>15723</v>
      </c>
      <c r="D1951" s="225" t="s">
        <v>12985</v>
      </c>
      <c r="E1951" s="267">
        <v>227.54</v>
      </c>
    </row>
    <row r="1952" spans="2:5" ht="50.1" customHeight="1">
      <c r="B1952" s="20">
        <v>11985</v>
      </c>
      <c r="C1952" s="6" t="s">
        <v>15724</v>
      </c>
      <c r="D1952" s="225" t="s">
        <v>12985</v>
      </c>
      <c r="E1952" s="267">
        <v>219.78</v>
      </c>
    </row>
    <row r="1953" spans="2:5" ht="50.1" customHeight="1">
      <c r="B1953" s="20">
        <v>2410</v>
      </c>
      <c r="C1953" s="6" t="s">
        <v>15725</v>
      </c>
      <c r="D1953" s="225" t="s">
        <v>12985</v>
      </c>
      <c r="E1953" s="267">
        <v>96.96</v>
      </c>
    </row>
    <row r="1954" spans="2:5" ht="50.1" customHeight="1">
      <c r="B1954" s="20">
        <v>2417</v>
      </c>
      <c r="C1954" s="6" t="s">
        <v>15726</v>
      </c>
      <c r="D1954" s="225" t="s">
        <v>12985</v>
      </c>
      <c r="E1954" s="267">
        <v>103.42</v>
      </c>
    </row>
    <row r="1955" spans="2:5" ht="50.1" customHeight="1">
      <c r="B1955" s="20">
        <v>2415</v>
      </c>
      <c r="C1955" s="6" t="s">
        <v>15727</v>
      </c>
      <c r="D1955" s="225" t="s">
        <v>12985</v>
      </c>
      <c r="E1955" s="267">
        <v>82.74</v>
      </c>
    </row>
    <row r="1956" spans="2:5" ht="50.1" customHeight="1">
      <c r="B1956" s="20">
        <v>13360</v>
      </c>
      <c r="C1956" s="6" t="s">
        <v>15728</v>
      </c>
      <c r="D1956" s="225" t="s">
        <v>12985</v>
      </c>
      <c r="E1956" s="267">
        <v>82.74</v>
      </c>
    </row>
    <row r="1957" spans="2:5" ht="50.1" customHeight="1">
      <c r="B1957" s="20">
        <v>11983</v>
      </c>
      <c r="C1957" s="6" t="s">
        <v>15729</v>
      </c>
      <c r="D1957" s="225" t="s">
        <v>12985</v>
      </c>
      <c r="E1957" s="267">
        <v>201.68</v>
      </c>
    </row>
    <row r="1958" spans="2:5" ht="50.1" customHeight="1">
      <c r="B1958" s="20">
        <v>11986</v>
      </c>
      <c r="C1958" s="6" t="s">
        <v>15730</v>
      </c>
      <c r="D1958" s="225" t="s">
        <v>12985</v>
      </c>
      <c r="E1958" s="267">
        <v>245.64</v>
      </c>
    </row>
    <row r="1959" spans="2:5" ht="50.1" customHeight="1">
      <c r="B1959" s="20">
        <v>25976</v>
      </c>
      <c r="C1959" s="6" t="s">
        <v>15731</v>
      </c>
      <c r="D1959" s="225" t="s">
        <v>12985</v>
      </c>
      <c r="E1959" s="267">
        <v>468.42</v>
      </c>
    </row>
    <row r="1960" spans="2:5" ht="50.1" customHeight="1">
      <c r="B1960" s="20">
        <v>10629</v>
      </c>
      <c r="C1960" s="6" t="s">
        <v>15732</v>
      </c>
      <c r="D1960" s="225" t="s">
        <v>12985</v>
      </c>
      <c r="E1960" s="267">
        <v>259.05</v>
      </c>
    </row>
    <row r="1961" spans="2:5" ht="50.1" customHeight="1">
      <c r="B1961" s="20">
        <v>10698</v>
      </c>
      <c r="C1961" s="6" t="s">
        <v>15733</v>
      </c>
      <c r="D1961" s="225" t="s">
        <v>12985</v>
      </c>
      <c r="E1961" s="267">
        <v>168.34</v>
      </c>
    </row>
    <row r="1962" spans="2:5" ht="50.1" customHeight="1">
      <c r="B1962" s="20">
        <v>40521</v>
      </c>
      <c r="C1962" s="6" t="s">
        <v>15734</v>
      </c>
      <c r="D1962" s="225" t="s">
        <v>12987</v>
      </c>
      <c r="E1962" s="78">
        <v>92533.119999999995</v>
      </c>
    </row>
    <row r="1963" spans="2:5" ht="50.1" customHeight="1">
      <c r="B1963" s="20">
        <v>2432</v>
      </c>
      <c r="C1963" s="6" t="s">
        <v>15735</v>
      </c>
      <c r="D1963" s="225" t="s">
        <v>12987</v>
      </c>
      <c r="E1963" s="267">
        <v>10.88</v>
      </c>
    </row>
    <row r="1964" spans="2:5" ht="50.1" customHeight="1">
      <c r="B1964" s="20">
        <v>2433</v>
      </c>
      <c r="C1964" s="6" t="s">
        <v>15736</v>
      </c>
      <c r="D1964" s="225" t="s">
        <v>12987</v>
      </c>
      <c r="E1964" s="267">
        <v>3.68</v>
      </c>
    </row>
    <row r="1965" spans="2:5" ht="50.1" customHeight="1">
      <c r="B1965" s="20">
        <v>2420</v>
      </c>
      <c r="C1965" s="6" t="s">
        <v>15737</v>
      </c>
      <c r="D1965" s="225" t="s">
        <v>12987</v>
      </c>
      <c r="E1965" s="267">
        <v>6.33</v>
      </c>
    </row>
    <row r="1966" spans="2:5" ht="50.1" customHeight="1">
      <c r="B1966" s="20">
        <v>11447</v>
      </c>
      <c r="C1966" s="6" t="s">
        <v>15738</v>
      </c>
      <c r="D1966" s="225" t="s">
        <v>12987</v>
      </c>
      <c r="E1966" s="267">
        <v>12.51</v>
      </c>
    </row>
    <row r="1967" spans="2:5" ht="50.1" customHeight="1">
      <c r="B1967" s="20">
        <v>11451</v>
      </c>
      <c r="C1967" s="6" t="s">
        <v>15739</v>
      </c>
      <c r="D1967" s="225" t="s">
        <v>12987</v>
      </c>
      <c r="E1967" s="267">
        <v>33.549999999999997</v>
      </c>
    </row>
    <row r="1968" spans="2:5" ht="50.1" customHeight="1">
      <c r="B1968" s="20">
        <v>11116</v>
      </c>
      <c r="C1968" s="6" t="s">
        <v>15740</v>
      </c>
      <c r="D1968" s="225" t="s">
        <v>12987</v>
      </c>
      <c r="E1968" s="267">
        <v>457.67</v>
      </c>
    </row>
    <row r="1969" spans="2:5" ht="50.1" customHeight="1">
      <c r="B1969" s="20">
        <v>38411</v>
      </c>
      <c r="C1969" s="6" t="s">
        <v>15741</v>
      </c>
      <c r="D1969" s="225" t="s">
        <v>12987</v>
      </c>
      <c r="E1969" s="78">
        <v>1285.3499999999999</v>
      </c>
    </row>
    <row r="1970" spans="2:5" ht="50.1" customHeight="1">
      <c r="B1970" s="20">
        <v>1370</v>
      </c>
      <c r="C1970" s="6" t="s">
        <v>15742</v>
      </c>
      <c r="D1970" s="225" t="s">
        <v>12987</v>
      </c>
      <c r="E1970" s="267">
        <v>79.239999999999995</v>
      </c>
    </row>
    <row r="1971" spans="2:5" ht="50.1" customHeight="1">
      <c r="B1971" s="20">
        <v>38189</v>
      </c>
      <c r="C1971" s="6" t="s">
        <v>15743</v>
      </c>
      <c r="D1971" s="225" t="s">
        <v>12987</v>
      </c>
      <c r="E1971" s="267">
        <v>176.39</v>
      </c>
    </row>
    <row r="1972" spans="2:5" ht="50.1" customHeight="1">
      <c r="B1972" s="20">
        <v>38190</v>
      </c>
      <c r="C1972" s="6" t="s">
        <v>15744</v>
      </c>
      <c r="D1972" s="225" t="s">
        <v>12987</v>
      </c>
      <c r="E1972" s="267">
        <v>396.65</v>
      </c>
    </row>
    <row r="1973" spans="2:5" ht="50.1" customHeight="1">
      <c r="B1973" s="20">
        <v>36516</v>
      </c>
      <c r="C1973" s="6" t="s">
        <v>15745</v>
      </c>
      <c r="D1973" s="225" t="s">
        <v>12987</v>
      </c>
      <c r="E1973" s="78">
        <v>76565.399999999994</v>
      </c>
    </row>
    <row r="1974" spans="2:5" ht="50.1" customHeight="1">
      <c r="B1974" s="20">
        <v>34777</v>
      </c>
      <c r="C1974" s="6" t="s">
        <v>21463</v>
      </c>
      <c r="D1974" s="225" t="s">
        <v>12987</v>
      </c>
      <c r="E1974" s="267">
        <v>2.39</v>
      </c>
    </row>
    <row r="1975" spans="2:5" ht="50.1" customHeight="1">
      <c r="B1975" s="20">
        <v>7272</v>
      </c>
      <c r="C1975" s="6" t="s">
        <v>21464</v>
      </c>
      <c r="D1975" s="225" t="s">
        <v>12987</v>
      </c>
      <c r="E1975" s="267">
        <v>2.0099999999999998</v>
      </c>
    </row>
    <row r="1976" spans="2:5" ht="50.1" customHeight="1">
      <c r="B1976" s="20">
        <v>10605</v>
      </c>
      <c r="C1976" s="6" t="s">
        <v>15746</v>
      </c>
      <c r="D1976" s="225" t="s">
        <v>12987</v>
      </c>
      <c r="E1976" s="267">
        <v>3.15</v>
      </c>
    </row>
    <row r="1977" spans="2:5" ht="50.1" customHeight="1">
      <c r="B1977" s="20">
        <v>10604</v>
      </c>
      <c r="C1977" s="6" t="s">
        <v>15747</v>
      </c>
      <c r="D1977" s="225" t="s">
        <v>12987</v>
      </c>
      <c r="E1977" s="267">
        <v>7.34</v>
      </c>
    </row>
    <row r="1978" spans="2:5" ht="50.1" customHeight="1">
      <c r="B1978" s="20">
        <v>672</v>
      </c>
      <c r="C1978" s="6" t="s">
        <v>15748</v>
      </c>
      <c r="D1978" s="225" t="s">
        <v>12987</v>
      </c>
      <c r="E1978" s="267">
        <v>10.1</v>
      </c>
    </row>
    <row r="1979" spans="2:5" ht="50.1" customHeight="1">
      <c r="B1979" s="20">
        <v>668</v>
      </c>
      <c r="C1979" s="6" t="s">
        <v>15749</v>
      </c>
      <c r="D1979" s="225" t="s">
        <v>12987</v>
      </c>
      <c r="E1979" s="267">
        <v>12.19</v>
      </c>
    </row>
    <row r="1980" spans="2:5" ht="50.1" customHeight="1">
      <c r="B1980" s="20">
        <v>10578</v>
      </c>
      <c r="C1980" s="6" t="s">
        <v>15750</v>
      </c>
      <c r="D1980" s="225" t="s">
        <v>12987</v>
      </c>
      <c r="E1980" s="267">
        <v>14.2</v>
      </c>
    </row>
    <row r="1981" spans="2:5" ht="50.1" customHeight="1">
      <c r="B1981" s="20">
        <v>666</v>
      </c>
      <c r="C1981" s="6" t="s">
        <v>15751</v>
      </c>
      <c r="D1981" s="225" t="s">
        <v>12987</v>
      </c>
      <c r="E1981" s="267">
        <v>15.79</v>
      </c>
    </row>
    <row r="1982" spans="2:5" ht="50.1" customHeight="1">
      <c r="B1982" s="20">
        <v>665</v>
      </c>
      <c r="C1982" s="6" t="s">
        <v>15752</v>
      </c>
      <c r="D1982" s="225" t="s">
        <v>12987</v>
      </c>
      <c r="E1982" s="267">
        <v>21.12</v>
      </c>
    </row>
    <row r="1983" spans="2:5" ht="50.1" customHeight="1">
      <c r="B1983" s="20">
        <v>10577</v>
      </c>
      <c r="C1983" s="6" t="s">
        <v>15753</v>
      </c>
      <c r="D1983" s="225" t="s">
        <v>12987</v>
      </c>
      <c r="E1983" s="267">
        <v>18.73</v>
      </c>
    </row>
    <row r="1984" spans="2:5" ht="50.1" customHeight="1">
      <c r="B1984" s="20">
        <v>10583</v>
      </c>
      <c r="C1984" s="6" t="s">
        <v>15754</v>
      </c>
      <c r="D1984" s="225" t="s">
        <v>12987</v>
      </c>
      <c r="E1984" s="267">
        <v>9.73</v>
      </c>
    </row>
    <row r="1985" spans="2:5" ht="50.1" customHeight="1">
      <c r="B1985" s="20">
        <v>10579</v>
      </c>
      <c r="C1985" s="6" t="s">
        <v>15755</v>
      </c>
      <c r="D1985" s="225" t="s">
        <v>12987</v>
      </c>
      <c r="E1985" s="267">
        <v>16.96</v>
      </c>
    </row>
    <row r="1986" spans="2:5" ht="50.1" customHeight="1">
      <c r="B1986" s="20">
        <v>10582</v>
      </c>
      <c r="C1986" s="6" t="s">
        <v>15756</v>
      </c>
      <c r="D1986" s="225" t="s">
        <v>12987</v>
      </c>
      <c r="E1986" s="267">
        <v>8.57</v>
      </c>
    </row>
    <row r="1987" spans="2:5" ht="50.1" customHeight="1">
      <c r="B1987" s="20">
        <v>2436</v>
      </c>
      <c r="C1987" s="6" t="s">
        <v>15757</v>
      </c>
      <c r="D1987" s="225" t="s">
        <v>12986</v>
      </c>
      <c r="E1987" s="267">
        <v>15.45</v>
      </c>
    </row>
    <row r="1988" spans="2:5" ht="50.1" customHeight="1">
      <c r="B1988" s="20">
        <v>40918</v>
      </c>
      <c r="C1988" s="6" t="s">
        <v>15758</v>
      </c>
      <c r="D1988" s="225" t="s">
        <v>12991</v>
      </c>
      <c r="E1988" s="78">
        <v>2742.11</v>
      </c>
    </row>
    <row r="1989" spans="2:5" ht="50.1" customHeight="1">
      <c r="B1989" s="20">
        <v>2439</v>
      </c>
      <c r="C1989" s="6" t="s">
        <v>15759</v>
      </c>
      <c r="D1989" s="225" t="s">
        <v>12986</v>
      </c>
      <c r="E1989" s="267">
        <v>15.54</v>
      </c>
    </row>
    <row r="1990" spans="2:5" ht="50.1" customHeight="1">
      <c r="B1990" s="20">
        <v>40923</v>
      </c>
      <c r="C1990" s="6" t="s">
        <v>15760</v>
      </c>
      <c r="D1990" s="225" t="s">
        <v>12991</v>
      </c>
      <c r="E1990" s="78">
        <v>2760.71</v>
      </c>
    </row>
    <row r="1991" spans="2:5" ht="50.1" customHeight="1">
      <c r="B1991" s="20">
        <v>10998</v>
      </c>
      <c r="C1991" s="6" t="s">
        <v>15761</v>
      </c>
      <c r="D1991" s="225" t="s">
        <v>12989</v>
      </c>
      <c r="E1991" s="267">
        <v>36.57</v>
      </c>
    </row>
    <row r="1992" spans="2:5" ht="50.1" customHeight="1">
      <c r="B1992" s="20">
        <v>11002</v>
      </c>
      <c r="C1992" s="6" t="s">
        <v>15762</v>
      </c>
      <c r="D1992" s="225" t="s">
        <v>12989</v>
      </c>
      <c r="E1992" s="267">
        <v>33.5</v>
      </c>
    </row>
    <row r="1993" spans="2:5" ht="50.1" customHeight="1">
      <c r="B1993" s="20">
        <v>10999</v>
      </c>
      <c r="C1993" s="6" t="s">
        <v>15763</v>
      </c>
      <c r="D1993" s="225" t="s">
        <v>12989</v>
      </c>
      <c r="E1993" s="267">
        <v>32.19</v>
      </c>
    </row>
    <row r="1994" spans="2:5" ht="50.1" customHeight="1">
      <c r="B1994" s="20">
        <v>10997</v>
      </c>
      <c r="C1994" s="6" t="s">
        <v>15764</v>
      </c>
      <c r="D1994" s="225" t="s">
        <v>12989</v>
      </c>
      <c r="E1994" s="267">
        <v>34.89</v>
      </c>
    </row>
    <row r="1995" spans="2:5" ht="50.1" customHeight="1">
      <c r="B1995" s="20">
        <v>2685</v>
      </c>
      <c r="C1995" s="6" t="s">
        <v>15765</v>
      </c>
      <c r="D1995" s="225" t="s">
        <v>12988</v>
      </c>
      <c r="E1995" s="267">
        <v>5.0999999999999996</v>
      </c>
    </row>
    <row r="1996" spans="2:5" ht="50.1" customHeight="1">
      <c r="B1996" s="20">
        <v>2680</v>
      </c>
      <c r="C1996" s="6" t="s">
        <v>15766</v>
      </c>
      <c r="D1996" s="225" t="s">
        <v>12988</v>
      </c>
      <c r="E1996" s="267">
        <v>7.46</v>
      </c>
    </row>
    <row r="1997" spans="2:5" ht="50.1" customHeight="1">
      <c r="B1997" s="20">
        <v>2684</v>
      </c>
      <c r="C1997" s="6" t="s">
        <v>15767</v>
      </c>
      <c r="D1997" s="225" t="s">
        <v>12988</v>
      </c>
      <c r="E1997" s="267">
        <v>6.78</v>
      </c>
    </row>
    <row r="1998" spans="2:5" ht="50.1" customHeight="1">
      <c r="B1998" s="20">
        <v>2673</v>
      </c>
      <c r="C1998" s="6" t="s">
        <v>15768</v>
      </c>
      <c r="D1998" s="225" t="s">
        <v>12988</v>
      </c>
      <c r="E1998" s="267">
        <v>2.62</v>
      </c>
    </row>
    <row r="1999" spans="2:5" ht="50.1" customHeight="1">
      <c r="B1999" s="20">
        <v>2681</v>
      </c>
      <c r="C1999" s="6" t="s">
        <v>15769</v>
      </c>
      <c r="D1999" s="225" t="s">
        <v>12988</v>
      </c>
      <c r="E1999" s="267">
        <v>12.19</v>
      </c>
    </row>
    <row r="2000" spans="2:5" ht="50.1" customHeight="1">
      <c r="B2000" s="20">
        <v>2682</v>
      </c>
      <c r="C2000" s="6" t="s">
        <v>15770</v>
      </c>
      <c r="D2000" s="225" t="s">
        <v>12988</v>
      </c>
      <c r="E2000" s="267">
        <v>17.78</v>
      </c>
    </row>
    <row r="2001" spans="2:5" ht="50.1" customHeight="1">
      <c r="B2001" s="20">
        <v>2686</v>
      </c>
      <c r="C2001" s="6" t="s">
        <v>15771</v>
      </c>
      <c r="D2001" s="225" t="s">
        <v>12988</v>
      </c>
      <c r="E2001" s="267">
        <v>22.3</v>
      </c>
    </row>
    <row r="2002" spans="2:5" ht="50.1" customHeight="1">
      <c r="B2002" s="20">
        <v>2674</v>
      </c>
      <c r="C2002" s="6" t="s">
        <v>15772</v>
      </c>
      <c r="D2002" s="225" t="s">
        <v>12988</v>
      </c>
      <c r="E2002" s="267">
        <v>3.26</v>
      </c>
    </row>
    <row r="2003" spans="2:5" ht="50.1" customHeight="1">
      <c r="B2003" s="20">
        <v>2683</v>
      </c>
      <c r="C2003" s="6" t="s">
        <v>15773</v>
      </c>
      <c r="D2003" s="225" t="s">
        <v>12988</v>
      </c>
      <c r="E2003" s="267">
        <v>35.15</v>
      </c>
    </row>
    <row r="2004" spans="2:5" ht="50.1" customHeight="1">
      <c r="B2004" s="20">
        <v>2676</v>
      </c>
      <c r="C2004" s="6" t="s">
        <v>15774</v>
      </c>
      <c r="D2004" s="225" t="s">
        <v>12988</v>
      </c>
      <c r="E2004" s="267">
        <v>1.52</v>
      </c>
    </row>
    <row r="2005" spans="2:5" ht="50.1" customHeight="1">
      <c r="B2005" s="20">
        <v>2678</v>
      </c>
      <c r="C2005" s="6" t="s">
        <v>15775</v>
      </c>
      <c r="D2005" s="225" t="s">
        <v>12988</v>
      </c>
      <c r="E2005" s="267">
        <v>1.9</v>
      </c>
    </row>
    <row r="2006" spans="2:5" ht="50.1" customHeight="1">
      <c r="B2006" s="20">
        <v>2679</v>
      </c>
      <c r="C2006" s="6" t="s">
        <v>15776</v>
      </c>
      <c r="D2006" s="225" t="s">
        <v>12988</v>
      </c>
      <c r="E2006" s="267">
        <v>2.94</v>
      </c>
    </row>
    <row r="2007" spans="2:5" ht="50.1" customHeight="1">
      <c r="B2007" s="20">
        <v>12070</v>
      </c>
      <c r="C2007" s="6" t="s">
        <v>15777</v>
      </c>
      <c r="D2007" s="225" t="s">
        <v>12988</v>
      </c>
      <c r="E2007" s="267">
        <v>4.09</v>
      </c>
    </row>
    <row r="2008" spans="2:5" ht="50.1" customHeight="1">
      <c r="B2008" s="20">
        <v>2675</v>
      </c>
      <c r="C2008" s="6" t="s">
        <v>15778</v>
      </c>
      <c r="D2008" s="225" t="s">
        <v>12988</v>
      </c>
      <c r="E2008" s="267">
        <v>5.32</v>
      </c>
    </row>
    <row r="2009" spans="2:5" ht="50.1" customHeight="1">
      <c r="B2009" s="20">
        <v>12067</v>
      </c>
      <c r="C2009" s="6" t="s">
        <v>15779</v>
      </c>
      <c r="D2009" s="225" t="s">
        <v>12988</v>
      </c>
      <c r="E2009" s="267">
        <v>7.22</v>
      </c>
    </row>
    <row r="2010" spans="2:5" ht="50.1" customHeight="1">
      <c r="B2010" s="20">
        <v>40401</v>
      </c>
      <c r="C2010" s="6" t="s">
        <v>15780</v>
      </c>
      <c r="D2010" s="225" t="s">
        <v>12988</v>
      </c>
      <c r="E2010" s="267">
        <v>1.83</v>
      </c>
    </row>
    <row r="2011" spans="2:5" ht="50.1" customHeight="1">
      <c r="B2011" s="20">
        <v>40402</v>
      </c>
      <c r="C2011" s="6" t="s">
        <v>15781</v>
      </c>
      <c r="D2011" s="225" t="s">
        <v>12988</v>
      </c>
      <c r="E2011" s="267">
        <v>2.35</v>
      </c>
    </row>
    <row r="2012" spans="2:5" ht="50.1" customHeight="1">
      <c r="B2012" s="20">
        <v>40400</v>
      </c>
      <c r="C2012" s="6" t="s">
        <v>15782</v>
      </c>
      <c r="D2012" s="225" t="s">
        <v>12988</v>
      </c>
      <c r="E2012" s="267">
        <v>1.24</v>
      </c>
    </row>
    <row r="2013" spans="2:5" ht="50.1" customHeight="1">
      <c r="B2013" s="20">
        <v>2504</v>
      </c>
      <c r="C2013" s="6" t="s">
        <v>15783</v>
      </c>
      <c r="D2013" s="225" t="s">
        <v>12988</v>
      </c>
      <c r="E2013" s="267">
        <v>11.09</v>
      </c>
    </row>
    <row r="2014" spans="2:5" ht="50.1" customHeight="1">
      <c r="B2014" s="20">
        <v>2501</v>
      </c>
      <c r="C2014" s="6" t="s">
        <v>15784</v>
      </c>
      <c r="D2014" s="225" t="s">
        <v>12988</v>
      </c>
      <c r="E2014" s="267">
        <v>14.55</v>
      </c>
    </row>
    <row r="2015" spans="2:5" ht="50.1" customHeight="1">
      <c r="B2015" s="20">
        <v>2502</v>
      </c>
      <c r="C2015" s="6" t="s">
        <v>15785</v>
      </c>
      <c r="D2015" s="225" t="s">
        <v>12988</v>
      </c>
      <c r="E2015" s="267">
        <v>21.95</v>
      </c>
    </row>
    <row r="2016" spans="2:5" ht="50.1" customHeight="1">
      <c r="B2016" s="20">
        <v>2503</v>
      </c>
      <c r="C2016" s="6" t="s">
        <v>15786</v>
      </c>
      <c r="D2016" s="225" t="s">
        <v>12988</v>
      </c>
      <c r="E2016" s="267">
        <v>28.26</v>
      </c>
    </row>
    <row r="2017" spans="2:5" ht="50.1" customHeight="1">
      <c r="B2017" s="20">
        <v>2500</v>
      </c>
      <c r="C2017" s="6" t="s">
        <v>15787</v>
      </c>
      <c r="D2017" s="225" t="s">
        <v>12988</v>
      </c>
      <c r="E2017" s="267">
        <v>37.64</v>
      </c>
    </row>
    <row r="2018" spans="2:5" ht="50.1" customHeight="1">
      <c r="B2018" s="20">
        <v>2505</v>
      </c>
      <c r="C2018" s="6" t="s">
        <v>15788</v>
      </c>
      <c r="D2018" s="225" t="s">
        <v>12988</v>
      </c>
      <c r="E2018" s="267">
        <v>58.66</v>
      </c>
    </row>
    <row r="2019" spans="2:5" ht="50.1" customHeight="1">
      <c r="B2019" s="20">
        <v>12056</v>
      </c>
      <c r="C2019" s="6" t="s">
        <v>15789</v>
      </c>
      <c r="D2019" s="225" t="s">
        <v>12988</v>
      </c>
      <c r="E2019" s="267">
        <v>23.7</v>
      </c>
    </row>
    <row r="2020" spans="2:5" ht="50.1" customHeight="1">
      <c r="B2020" s="20">
        <v>12057</v>
      </c>
      <c r="C2020" s="6" t="s">
        <v>15790</v>
      </c>
      <c r="D2020" s="225" t="s">
        <v>12988</v>
      </c>
      <c r="E2020" s="267">
        <v>20.13</v>
      </c>
    </row>
    <row r="2021" spans="2:5" ht="50.1" customHeight="1">
      <c r="B2021" s="20">
        <v>12059</v>
      </c>
      <c r="C2021" s="6" t="s">
        <v>15791</v>
      </c>
      <c r="D2021" s="225" t="s">
        <v>12988</v>
      </c>
      <c r="E2021" s="267">
        <v>7.06</v>
      </c>
    </row>
    <row r="2022" spans="2:5" ht="50.1" customHeight="1">
      <c r="B2022" s="20">
        <v>12058</v>
      </c>
      <c r="C2022" s="6" t="s">
        <v>15792</v>
      </c>
      <c r="D2022" s="225" t="s">
        <v>12988</v>
      </c>
      <c r="E2022" s="267">
        <v>12.55</v>
      </c>
    </row>
    <row r="2023" spans="2:5" ht="50.1" customHeight="1">
      <c r="B2023" s="20">
        <v>12060</v>
      </c>
      <c r="C2023" s="6" t="s">
        <v>15793</v>
      </c>
      <c r="D2023" s="225" t="s">
        <v>12988</v>
      </c>
      <c r="E2023" s="267">
        <v>52.3</v>
      </c>
    </row>
    <row r="2024" spans="2:5" ht="50.1" customHeight="1">
      <c r="B2024" s="20">
        <v>12061</v>
      </c>
      <c r="C2024" s="6" t="s">
        <v>15794</v>
      </c>
      <c r="D2024" s="225" t="s">
        <v>12988</v>
      </c>
      <c r="E2024" s="267">
        <v>31.94</v>
      </c>
    </row>
    <row r="2025" spans="2:5" ht="50.1" customHeight="1">
      <c r="B2025" s="20">
        <v>12062</v>
      </c>
      <c r="C2025" s="6" t="s">
        <v>15795</v>
      </c>
      <c r="D2025" s="225" t="s">
        <v>12988</v>
      </c>
      <c r="E2025" s="267">
        <v>58.9</v>
      </c>
    </row>
    <row r="2026" spans="2:5" ht="50.1" customHeight="1">
      <c r="B2026" s="20">
        <v>21137</v>
      </c>
      <c r="C2026" s="6" t="s">
        <v>15796</v>
      </c>
      <c r="D2026" s="225" t="s">
        <v>12988</v>
      </c>
      <c r="E2026" s="267">
        <v>10.23</v>
      </c>
    </row>
    <row r="2027" spans="2:5" ht="50.1" customHeight="1">
      <c r="B2027" s="20">
        <v>2687</v>
      </c>
      <c r="C2027" s="6" t="s">
        <v>15797</v>
      </c>
      <c r="D2027" s="225" t="s">
        <v>12988</v>
      </c>
      <c r="E2027" s="267">
        <v>1.33</v>
      </c>
    </row>
    <row r="2028" spans="2:5" ht="50.1" customHeight="1">
      <c r="B2028" s="20">
        <v>2689</v>
      </c>
      <c r="C2028" s="6" t="s">
        <v>15798</v>
      </c>
      <c r="D2028" s="225" t="s">
        <v>12988</v>
      </c>
      <c r="E2028" s="267">
        <v>1.58</v>
      </c>
    </row>
    <row r="2029" spans="2:5" ht="50.1" customHeight="1">
      <c r="B2029" s="20">
        <v>2688</v>
      </c>
      <c r="C2029" s="6" t="s">
        <v>15799</v>
      </c>
      <c r="D2029" s="225" t="s">
        <v>12988</v>
      </c>
      <c r="E2029" s="267">
        <v>1.71</v>
      </c>
    </row>
    <row r="2030" spans="2:5" ht="50.1" customHeight="1">
      <c r="B2030" s="20">
        <v>2690</v>
      </c>
      <c r="C2030" s="6" t="s">
        <v>15800</v>
      </c>
      <c r="D2030" s="225" t="s">
        <v>12988</v>
      </c>
      <c r="E2030" s="267">
        <v>2.93</v>
      </c>
    </row>
    <row r="2031" spans="2:5" ht="50.1" customHeight="1">
      <c r="B2031" s="20">
        <v>39243</v>
      </c>
      <c r="C2031" s="6" t="s">
        <v>15801</v>
      </c>
      <c r="D2031" s="225" t="s">
        <v>12988</v>
      </c>
      <c r="E2031" s="267">
        <v>1.93</v>
      </c>
    </row>
    <row r="2032" spans="2:5" ht="50.1" customHeight="1">
      <c r="B2032" s="20">
        <v>39244</v>
      </c>
      <c r="C2032" s="6" t="s">
        <v>15802</v>
      </c>
      <c r="D2032" s="225" t="s">
        <v>12988</v>
      </c>
      <c r="E2032" s="267">
        <v>2.61</v>
      </c>
    </row>
    <row r="2033" spans="2:5" ht="50.1" customHeight="1">
      <c r="B2033" s="20">
        <v>39245</v>
      </c>
      <c r="C2033" s="6" t="s">
        <v>15803</v>
      </c>
      <c r="D2033" s="225" t="s">
        <v>12988</v>
      </c>
      <c r="E2033" s="267">
        <v>5.03</v>
      </c>
    </row>
    <row r="2034" spans="2:5" ht="50.1" customHeight="1">
      <c r="B2034" s="20">
        <v>39254</v>
      </c>
      <c r="C2034" s="6" t="s">
        <v>15804</v>
      </c>
      <c r="D2034" s="225" t="s">
        <v>12988</v>
      </c>
      <c r="E2034" s="267">
        <v>7.52</v>
      </c>
    </row>
    <row r="2035" spans="2:5" ht="50.1" customHeight="1">
      <c r="B2035" s="20">
        <v>39255</v>
      </c>
      <c r="C2035" s="6" t="s">
        <v>15805</v>
      </c>
      <c r="D2035" s="225" t="s">
        <v>12988</v>
      </c>
      <c r="E2035" s="267">
        <v>13.92</v>
      </c>
    </row>
    <row r="2036" spans="2:5" ht="50.1" customHeight="1">
      <c r="B2036" s="20">
        <v>39253</v>
      </c>
      <c r="C2036" s="6" t="s">
        <v>15806</v>
      </c>
      <c r="D2036" s="225" t="s">
        <v>12988</v>
      </c>
      <c r="E2036" s="267">
        <v>9.59</v>
      </c>
    </row>
    <row r="2037" spans="2:5" ht="50.1" customHeight="1">
      <c r="B2037" s="20">
        <v>2446</v>
      </c>
      <c r="C2037" s="6" t="s">
        <v>15807</v>
      </c>
      <c r="D2037" s="225" t="s">
        <v>12988</v>
      </c>
      <c r="E2037" s="267">
        <v>4.58</v>
      </c>
    </row>
    <row r="2038" spans="2:5" ht="50.1" customHeight="1">
      <c r="B2038" s="20">
        <v>2442</v>
      </c>
      <c r="C2038" s="6" t="s">
        <v>15808</v>
      </c>
      <c r="D2038" s="225" t="s">
        <v>12988</v>
      </c>
      <c r="E2038" s="267">
        <v>6.41</v>
      </c>
    </row>
    <row r="2039" spans="2:5" ht="50.1" customHeight="1">
      <c r="B2039" s="20">
        <v>39246</v>
      </c>
      <c r="C2039" s="6" t="s">
        <v>15809</v>
      </c>
      <c r="D2039" s="225" t="s">
        <v>12988</v>
      </c>
      <c r="E2039" s="267">
        <v>3.19</v>
      </c>
    </row>
    <row r="2040" spans="2:5" ht="50.1" customHeight="1">
      <c r="B2040" s="20">
        <v>39247</v>
      </c>
      <c r="C2040" s="6" t="s">
        <v>15810</v>
      </c>
      <c r="D2040" s="225" t="s">
        <v>12988</v>
      </c>
      <c r="E2040" s="267">
        <v>2.78</v>
      </c>
    </row>
    <row r="2041" spans="2:5" ht="50.1" customHeight="1">
      <c r="B2041" s="20">
        <v>39248</v>
      </c>
      <c r="C2041" s="6" t="s">
        <v>15811</v>
      </c>
      <c r="D2041" s="225" t="s">
        <v>12988</v>
      </c>
      <c r="E2041" s="267">
        <v>8.94</v>
      </c>
    </row>
    <row r="2042" spans="2:5" ht="50.1" customHeight="1">
      <c r="B2042" s="20">
        <v>2438</v>
      </c>
      <c r="C2042" s="6" t="s">
        <v>15812</v>
      </c>
      <c r="D2042" s="225" t="s">
        <v>12986</v>
      </c>
      <c r="E2042" s="267">
        <v>17.7</v>
      </c>
    </row>
    <row r="2043" spans="2:5" ht="50.1" customHeight="1">
      <c r="B2043" s="20">
        <v>40922</v>
      </c>
      <c r="C2043" s="6" t="s">
        <v>15813</v>
      </c>
      <c r="D2043" s="225" t="s">
        <v>12991</v>
      </c>
      <c r="E2043" s="78">
        <v>3142</v>
      </c>
    </row>
    <row r="2044" spans="2:5" ht="50.1" customHeight="1">
      <c r="B2044" s="20">
        <v>36486</v>
      </c>
      <c r="C2044" s="6" t="s">
        <v>15814</v>
      </c>
      <c r="D2044" s="225" t="s">
        <v>12987</v>
      </c>
      <c r="E2044" s="78">
        <v>40305.870000000003</v>
      </c>
    </row>
    <row r="2045" spans="2:5" ht="50.1" customHeight="1">
      <c r="B2045" s="20">
        <v>37777</v>
      </c>
      <c r="C2045" s="6" t="s">
        <v>15815</v>
      </c>
      <c r="D2045" s="225" t="s">
        <v>12987</v>
      </c>
      <c r="E2045" s="78">
        <v>189759.27</v>
      </c>
    </row>
    <row r="2046" spans="2:5" ht="50.1" customHeight="1">
      <c r="B2046" s="20">
        <v>12624</v>
      </c>
      <c r="C2046" s="6" t="s">
        <v>15816</v>
      </c>
      <c r="D2046" s="225" t="s">
        <v>12987</v>
      </c>
      <c r="E2046" s="267">
        <v>10.61</v>
      </c>
    </row>
    <row r="2047" spans="2:5" ht="50.1" customHeight="1">
      <c r="B2047" s="20">
        <v>10638</v>
      </c>
      <c r="C2047" s="6" t="s">
        <v>15817</v>
      </c>
      <c r="D2047" s="225" t="s">
        <v>12987</v>
      </c>
      <c r="E2047" s="78">
        <v>425699.99</v>
      </c>
    </row>
    <row r="2048" spans="2:5" ht="50.1" customHeight="1">
      <c r="B2048" s="20">
        <v>10635</v>
      </c>
      <c r="C2048" s="6" t="s">
        <v>15818</v>
      </c>
      <c r="D2048" s="225" t="s">
        <v>12987</v>
      </c>
      <c r="E2048" s="78">
        <v>147143.56</v>
      </c>
    </row>
    <row r="2049" spans="2:5" ht="50.1" customHeight="1">
      <c r="B2049" s="20">
        <v>10634</v>
      </c>
      <c r="C2049" s="6" t="s">
        <v>15819</v>
      </c>
      <c r="D2049" s="225" t="s">
        <v>12987</v>
      </c>
      <c r="E2049" s="78">
        <v>126000</v>
      </c>
    </row>
    <row r="2050" spans="2:5" ht="50.1" customHeight="1">
      <c r="B2050" s="20">
        <v>10636</v>
      </c>
      <c r="C2050" s="6" t="s">
        <v>15820</v>
      </c>
      <c r="D2050" s="225" t="s">
        <v>12987</v>
      </c>
      <c r="E2050" s="78">
        <v>277482.84999999998</v>
      </c>
    </row>
    <row r="2051" spans="2:5" ht="50.1" customHeight="1">
      <c r="B2051" s="20">
        <v>10637</v>
      </c>
      <c r="C2051" s="6" t="s">
        <v>15821</v>
      </c>
      <c r="D2051" s="225" t="s">
        <v>12987</v>
      </c>
      <c r="E2051" s="78">
        <v>290249.99</v>
      </c>
    </row>
    <row r="2052" spans="2:5" ht="50.1" customHeight="1">
      <c r="B2052" s="20">
        <v>517</v>
      </c>
      <c r="C2052" s="6" t="s">
        <v>15822</v>
      </c>
      <c r="D2052" s="225" t="s">
        <v>3989</v>
      </c>
      <c r="E2052" s="267">
        <v>5.89</v>
      </c>
    </row>
    <row r="2053" spans="2:5" ht="50.1" customHeight="1">
      <c r="B2053" s="20">
        <v>41904</v>
      </c>
      <c r="C2053" s="6" t="s">
        <v>15823</v>
      </c>
      <c r="D2053" s="225" t="s">
        <v>12994</v>
      </c>
      <c r="E2053" s="78">
        <v>2280.09</v>
      </c>
    </row>
    <row r="2054" spans="2:5" ht="50.1" customHeight="1">
      <c r="B2054" s="20">
        <v>41905</v>
      </c>
      <c r="C2054" s="6" t="s">
        <v>15824</v>
      </c>
      <c r="D2054" s="225" t="s">
        <v>12989</v>
      </c>
      <c r="E2054" s="267">
        <v>2.12</v>
      </c>
    </row>
    <row r="2055" spans="2:5" ht="50.1" customHeight="1">
      <c r="B2055" s="20">
        <v>41903</v>
      </c>
      <c r="C2055" s="6" t="s">
        <v>15825</v>
      </c>
      <c r="D2055" s="225" t="s">
        <v>12989</v>
      </c>
      <c r="E2055" s="267">
        <v>2.34</v>
      </c>
    </row>
    <row r="2056" spans="2:5" ht="50.1" customHeight="1">
      <c r="B2056" s="20">
        <v>37534</v>
      </c>
      <c r="C2056" s="6" t="s">
        <v>15826</v>
      </c>
      <c r="D2056" s="225" t="s">
        <v>12989</v>
      </c>
      <c r="E2056" s="267">
        <v>15.19</v>
      </c>
    </row>
    <row r="2057" spans="2:5" ht="50.1" customHeight="1">
      <c r="B2057" s="20">
        <v>37535</v>
      </c>
      <c r="C2057" s="6" t="s">
        <v>15827</v>
      </c>
      <c r="D2057" s="225" t="s">
        <v>12989</v>
      </c>
      <c r="E2057" s="267">
        <v>15.19</v>
      </c>
    </row>
    <row r="2058" spans="2:5" ht="50.1" customHeight="1">
      <c r="B2058" s="20">
        <v>37533</v>
      </c>
      <c r="C2058" s="6" t="s">
        <v>15828</v>
      </c>
      <c r="D2058" s="225" t="s">
        <v>12989</v>
      </c>
      <c r="E2058" s="267">
        <v>15.19</v>
      </c>
    </row>
    <row r="2059" spans="2:5" ht="50.1" customHeight="1">
      <c r="B2059" s="20">
        <v>37537</v>
      </c>
      <c r="C2059" s="6" t="s">
        <v>15829</v>
      </c>
      <c r="D2059" s="225" t="s">
        <v>12989</v>
      </c>
      <c r="E2059" s="267">
        <v>11.5</v>
      </c>
    </row>
    <row r="2060" spans="2:5" ht="50.1" customHeight="1">
      <c r="B2060" s="20">
        <v>37536</v>
      </c>
      <c r="C2060" s="6" t="s">
        <v>15830</v>
      </c>
      <c r="D2060" s="225" t="s">
        <v>12989</v>
      </c>
      <c r="E2060" s="267">
        <v>11.5</v>
      </c>
    </row>
    <row r="2061" spans="2:5" ht="50.1" customHeight="1">
      <c r="B2061" s="20">
        <v>37532</v>
      </c>
      <c r="C2061" s="6" t="s">
        <v>15831</v>
      </c>
      <c r="D2061" s="225" t="s">
        <v>12989</v>
      </c>
      <c r="E2061" s="267">
        <v>11.5</v>
      </c>
    </row>
    <row r="2062" spans="2:5" ht="50.1" customHeight="1">
      <c r="B2062" s="20">
        <v>2696</v>
      </c>
      <c r="C2062" s="6" t="s">
        <v>15832</v>
      </c>
      <c r="D2062" s="225" t="s">
        <v>12986</v>
      </c>
      <c r="E2062" s="267">
        <v>15.45</v>
      </c>
    </row>
    <row r="2063" spans="2:5" ht="50.1" customHeight="1">
      <c r="B2063" s="20">
        <v>40928</v>
      </c>
      <c r="C2063" s="6" t="s">
        <v>15833</v>
      </c>
      <c r="D2063" s="225" t="s">
        <v>12991</v>
      </c>
      <c r="E2063" s="78">
        <v>2742.11</v>
      </c>
    </row>
    <row r="2064" spans="2:5" ht="50.1" customHeight="1">
      <c r="B2064" s="20">
        <v>4083</v>
      </c>
      <c r="C2064" s="6" t="s">
        <v>15834</v>
      </c>
      <c r="D2064" s="225" t="s">
        <v>12986</v>
      </c>
      <c r="E2064" s="267">
        <v>37.700000000000003</v>
      </c>
    </row>
    <row r="2065" spans="2:5" ht="50.1" customHeight="1">
      <c r="B2065" s="20">
        <v>40818</v>
      </c>
      <c r="C2065" s="6" t="s">
        <v>15835</v>
      </c>
      <c r="D2065" s="225" t="s">
        <v>12991</v>
      </c>
      <c r="E2065" s="78">
        <v>6689.05</v>
      </c>
    </row>
    <row r="2066" spans="2:5" ht="50.1" customHeight="1">
      <c r="B2066" s="20">
        <v>43146</v>
      </c>
      <c r="C2066" s="6" t="s">
        <v>19496</v>
      </c>
      <c r="D2066" s="225" t="s">
        <v>12989</v>
      </c>
      <c r="E2066" s="267">
        <v>5.0199999999999996</v>
      </c>
    </row>
    <row r="2067" spans="2:5" ht="50.1" customHeight="1">
      <c r="B2067" s="20">
        <v>2705</v>
      </c>
      <c r="C2067" s="6" t="s">
        <v>15836</v>
      </c>
      <c r="D2067" s="225" t="s">
        <v>12997</v>
      </c>
      <c r="E2067" s="267">
        <v>0.96</v>
      </c>
    </row>
    <row r="2068" spans="2:5" ht="50.1" customHeight="1">
      <c r="B2068" s="20">
        <v>14250</v>
      </c>
      <c r="C2068" s="6" t="s">
        <v>15837</v>
      </c>
      <c r="D2068" s="225" t="s">
        <v>12997</v>
      </c>
      <c r="E2068" s="267">
        <v>0.98</v>
      </c>
    </row>
    <row r="2069" spans="2:5" ht="50.1" customHeight="1">
      <c r="B2069" s="20">
        <v>11683</v>
      </c>
      <c r="C2069" s="6" t="s">
        <v>15838</v>
      </c>
      <c r="D2069" s="225" t="s">
        <v>12987</v>
      </c>
      <c r="E2069" s="267">
        <v>27.65</v>
      </c>
    </row>
    <row r="2070" spans="2:5" ht="50.1" customHeight="1">
      <c r="B2070" s="20">
        <v>11684</v>
      </c>
      <c r="C2070" s="6" t="s">
        <v>15839</v>
      </c>
      <c r="D2070" s="225" t="s">
        <v>12987</v>
      </c>
      <c r="E2070" s="267">
        <v>30.26</v>
      </c>
    </row>
    <row r="2071" spans="2:5" ht="50.1" customHeight="1">
      <c r="B2071" s="20">
        <v>6141</v>
      </c>
      <c r="C2071" s="6" t="s">
        <v>15840</v>
      </c>
      <c r="D2071" s="225" t="s">
        <v>12987</v>
      </c>
      <c r="E2071" s="267">
        <v>3.72</v>
      </c>
    </row>
    <row r="2072" spans="2:5" ht="50.1" customHeight="1">
      <c r="B2072" s="20">
        <v>11681</v>
      </c>
      <c r="C2072" s="6" t="s">
        <v>15841</v>
      </c>
      <c r="D2072" s="225" t="s">
        <v>12987</v>
      </c>
      <c r="E2072" s="267">
        <v>6.62</v>
      </c>
    </row>
    <row r="2073" spans="2:5" ht="50.1" customHeight="1">
      <c r="B2073" s="20">
        <v>2706</v>
      </c>
      <c r="C2073" s="6" t="s">
        <v>15842</v>
      </c>
      <c r="D2073" s="225" t="s">
        <v>12986</v>
      </c>
      <c r="E2073" s="267">
        <v>78.849999999999994</v>
      </c>
    </row>
    <row r="2074" spans="2:5" ht="50.1" customHeight="1">
      <c r="B2074" s="20">
        <v>40811</v>
      </c>
      <c r="C2074" s="6" t="s">
        <v>15843</v>
      </c>
      <c r="D2074" s="225" t="s">
        <v>12991</v>
      </c>
      <c r="E2074" s="78">
        <v>13990.4</v>
      </c>
    </row>
    <row r="2075" spans="2:5" ht="50.1" customHeight="1">
      <c r="B2075" s="20">
        <v>2707</v>
      </c>
      <c r="C2075" s="6" t="s">
        <v>15844</v>
      </c>
      <c r="D2075" s="225" t="s">
        <v>12986</v>
      </c>
      <c r="E2075" s="267">
        <v>89.75</v>
      </c>
    </row>
    <row r="2076" spans="2:5" ht="50.1" customHeight="1">
      <c r="B2076" s="20">
        <v>40813</v>
      </c>
      <c r="C2076" s="6" t="s">
        <v>15845</v>
      </c>
      <c r="D2076" s="225" t="s">
        <v>12991</v>
      </c>
      <c r="E2076" s="78">
        <v>15923.95</v>
      </c>
    </row>
    <row r="2077" spans="2:5" ht="50.1" customHeight="1">
      <c r="B2077" s="20">
        <v>2708</v>
      </c>
      <c r="C2077" s="6" t="s">
        <v>15846</v>
      </c>
      <c r="D2077" s="225" t="s">
        <v>12986</v>
      </c>
      <c r="E2077" s="267">
        <v>122.68</v>
      </c>
    </row>
    <row r="2078" spans="2:5" ht="50.1" customHeight="1">
      <c r="B2078" s="20">
        <v>40814</v>
      </c>
      <c r="C2078" s="6" t="s">
        <v>15847</v>
      </c>
      <c r="D2078" s="225" t="s">
        <v>12991</v>
      </c>
      <c r="E2078" s="78">
        <v>21767.61</v>
      </c>
    </row>
    <row r="2079" spans="2:5" ht="50.1" customHeight="1">
      <c r="B2079" s="20">
        <v>34779</v>
      </c>
      <c r="C2079" s="6" t="s">
        <v>15848</v>
      </c>
      <c r="D2079" s="225" t="s">
        <v>12986</v>
      </c>
      <c r="E2079" s="267">
        <v>80</v>
      </c>
    </row>
    <row r="2080" spans="2:5" ht="50.1" customHeight="1">
      <c r="B2080" s="20">
        <v>40936</v>
      </c>
      <c r="C2080" s="6" t="s">
        <v>15849</v>
      </c>
      <c r="D2080" s="225" t="s">
        <v>12991</v>
      </c>
      <c r="E2080" s="78">
        <v>14194.5</v>
      </c>
    </row>
    <row r="2081" spans="2:5" ht="50.1" customHeight="1">
      <c r="B2081" s="20">
        <v>34780</v>
      </c>
      <c r="C2081" s="6" t="s">
        <v>15850</v>
      </c>
      <c r="D2081" s="225" t="s">
        <v>12986</v>
      </c>
      <c r="E2081" s="267">
        <v>90.25</v>
      </c>
    </row>
    <row r="2082" spans="2:5" ht="50.1" customHeight="1">
      <c r="B2082" s="20">
        <v>40937</v>
      </c>
      <c r="C2082" s="6" t="s">
        <v>15851</v>
      </c>
      <c r="D2082" s="225" t="s">
        <v>12991</v>
      </c>
      <c r="E2082" s="78">
        <v>16014.19</v>
      </c>
    </row>
    <row r="2083" spans="2:5" ht="50.1" customHeight="1">
      <c r="B2083" s="20">
        <v>34782</v>
      </c>
      <c r="C2083" s="6" t="s">
        <v>15852</v>
      </c>
      <c r="D2083" s="225" t="s">
        <v>12986</v>
      </c>
      <c r="E2083" s="267">
        <v>123.68</v>
      </c>
    </row>
    <row r="2084" spans="2:5" ht="50.1" customHeight="1">
      <c r="B2084" s="20">
        <v>40938</v>
      </c>
      <c r="C2084" s="6" t="s">
        <v>15853</v>
      </c>
      <c r="D2084" s="225" t="s">
        <v>12991</v>
      </c>
      <c r="E2084" s="78">
        <v>21945.93</v>
      </c>
    </row>
    <row r="2085" spans="2:5" ht="50.1" customHeight="1">
      <c r="B2085" s="20">
        <v>34783</v>
      </c>
      <c r="C2085" s="6" t="s">
        <v>15854</v>
      </c>
      <c r="D2085" s="225" t="s">
        <v>12986</v>
      </c>
      <c r="E2085" s="267">
        <v>78.95</v>
      </c>
    </row>
    <row r="2086" spans="2:5" ht="50.1" customHeight="1">
      <c r="B2086" s="20">
        <v>40939</v>
      </c>
      <c r="C2086" s="6" t="s">
        <v>15855</v>
      </c>
      <c r="D2086" s="225" t="s">
        <v>12991</v>
      </c>
      <c r="E2086" s="78">
        <v>14009.09</v>
      </c>
    </row>
    <row r="2087" spans="2:5" ht="50.1" customHeight="1">
      <c r="B2087" s="20">
        <v>34785</v>
      </c>
      <c r="C2087" s="6" t="s">
        <v>15856</v>
      </c>
      <c r="D2087" s="225" t="s">
        <v>12986</v>
      </c>
      <c r="E2087" s="267">
        <v>61.76</v>
      </c>
    </row>
    <row r="2088" spans="2:5" ht="50.1" customHeight="1">
      <c r="B2088" s="20">
        <v>40940</v>
      </c>
      <c r="C2088" s="6" t="s">
        <v>15857</v>
      </c>
      <c r="D2088" s="225" t="s">
        <v>12991</v>
      </c>
      <c r="E2088" s="78">
        <v>10960.38</v>
      </c>
    </row>
    <row r="2089" spans="2:5" ht="50.1" customHeight="1">
      <c r="B2089" s="20">
        <v>38403</v>
      </c>
      <c r="C2089" s="6" t="s">
        <v>15858</v>
      </c>
      <c r="D2089" s="225" t="s">
        <v>12987</v>
      </c>
      <c r="E2089" s="267">
        <v>36.979999999999997</v>
      </c>
    </row>
    <row r="2090" spans="2:5" ht="50.1" customHeight="1">
      <c r="B2090" s="20">
        <v>43482</v>
      </c>
      <c r="C2090" s="6" t="s">
        <v>15859</v>
      </c>
      <c r="D2090" s="225" t="s">
        <v>12986</v>
      </c>
      <c r="E2090" s="267">
        <v>0.57999999999999996</v>
      </c>
    </row>
    <row r="2091" spans="2:5" ht="50.1" customHeight="1">
      <c r="B2091" s="20">
        <v>43494</v>
      </c>
      <c r="C2091" s="6" t="s">
        <v>19497</v>
      </c>
      <c r="D2091" s="225" t="s">
        <v>12991</v>
      </c>
      <c r="E2091" s="267">
        <v>108.8</v>
      </c>
    </row>
    <row r="2092" spans="2:5" ht="50.1" customHeight="1">
      <c r="B2092" s="20">
        <v>43483</v>
      </c>
      <c r="C2092" s="6" t="s">
        <v>15860</v>
      </c>
      <c r="D2092" s="225" t="s">
        <v>12986</v>
      </c>
      <c r="E2092" s="267">
        <v>1.05</v>
      </c>
    </row>
    <row r="2093" spans="2:5" ht="50.1" customHeight="1">
      <c r="B2093" s="20">
        <v>43495</v>
      </c>
      <c r="C2093" s="6" t="s">
        <v>15861</v>
      </c>
      <c r="D2093" s="225" t="s">
        <v>12991</v>
      </c>
      <c r="E2093" s="267">
        <v>197.14</v>
      </c>
    </row>
    <row r="2094" spans="2:5" ht="50.1" customHeight="1">
      <c r="B2094" s="20">
        <v>43484</v>
      </c>
      <c r="C2094" s="6" t="s">
        <v>15862</v>
      </c>
      <c r="D2094" s="225" t="s">
        <v>12986</v>
      </c>
      <c r="E2094" s="267">
        <v>0.91</v>
      </c>
    </row>
    <row r="2095" spans="2:5" ht="50.1" customHeight="1">
      <c r="B2095" s="20">
        <v>43496</v>
      </c>
      <c r="C2095" s="6" t="s">
        <v>15863</v>
      </c>
      <c r="D2095" s="225" t="s">
        <v>12991</v>
      </c>
      <c r="E2095" s="267">
        <v>171.87</v>
      </c>
    </row>
    <row r="2096" spans="2:5" ht="50.1" customHeight="1">
      <c r="B2096" s="20">
        <v>43485</v>
      </c>
      <c r="C2096" s="6" t="s">
        <v>15864</v>
      </c>
      <c r="D2096" s="225" t="s">
        <v>12986</v>
      </c>
      <c r="E2096" s="267">
        <v>0.8</v>
      </c>
    </row>
    <row r="2097" spans="2:5" ht="50.1" customHeight="1">
      <c r="B2097" s="20">
        <v>43497</v>
      </c>
      <c r="C2097" s="6" t="s">
        <v>15865</v>
      </c>
      <c r="D2097" s="225" t="s">
        <v>12991</v>
      </c>
      <c r="E2097" s="267">
        <v>151.31</v>
      </c>
    </row>
    <row r="2098" spans="2:5" ht="50.1" customHeight="1">
      <c r="B2098" s="20">
        <v>43487</v>
      </c>
      <c r="C2098" s="6" t="s">
        <v>15866</v>
      </c>
      <c r="D2098" s="225" t="s">
        <v>12986</v>
      </c>
      <c r="E2098" s="267">
        <v>0.94</v>
      </c>
    </row>
    <row r="2099" spans="2:5" ht="50.1" customHeight="1">
      <c r="B2099" s="20">
        <v>43499</v>
      </c>
      <c r="C2099" s="6" t="s">
        <v>19498</v>
      </c>
      <c r="D2099" s="225" t="s">
        <v>12991</v>
      </c>
      <c r="E2099" s="267">
        <v>177.24</v>
      </c>
    </row>
    <row r="2100" spans="2:5" ht="50.1" customHeight="1">
      <c r="B2100" s="20">
        <v>43486</v>
      </c>
      <c r="C2100" s="6" t="s">
        <v>15867</v>
      </c>
      <c r="D2100" s="225" t="s">
        <v>12986</v>
      </c>
      <c r="E2100" s="267">
        <v>0.55000000000000004</v>
      </c>
    </row>
    <row r="2101" spans="2:5" ht="50.1" customHeight="1">
      <c r="B2101" s="20">
        <v>43498</v>
      </c>
      <c r="C2101" s="6" t="s">
        <v>15868</v>
      </c>
      <c r="D2101" s="225" t="s">
        <v>12991</v>
      </c>
      <c r="E2101" s="267">
        <v>103.22</v>
      </c>
    </row>
    <row r="2102" spans="2:5" ht="50.1" customHeight="1">
      <c r="B2102" s="20">
        <v>43488</v>
      </c>
      <c r="C2102" s="6" t="s">
        <v>15869</v>
      </c>
      <c r="D2102" s="225" t="s">
        <v>12986</v>
      </c>
      <c r="E2102" s="267">
        <v>0.63</v>
      </c>
    </row>
    <row r="2103" spans="2:5" ht="50.1" customHeight="1">
      <c r="B2103" s="20">
        <v>43500</v>
      </c>
      <c r="C2103" s="6" t="s">
        <v>15870</v>
      </c>
      <c r="D2103" s="225" t="s">
        <v>12991</v>
      </c>
      <c r="E2103" s="267">
        <v>119.49</v>
      </c>
    </row>
    <row r="2104" spans="2:5" ht="50.1" customHeight="1">
      <c r="B2104" s="20">
        <v>43489</v>
      </c>
      <c r="C2104" s="6" t="s">
        <v>15871</v>
      </c>
      <c r="D2104" s="225" t="s">
        <v>12986</v>
      </c>
      <c r="E2104" s="267">
        <v>0.95</v>
      </c>
    </row>
    <row r="2105" spans="2:5" ht="50.1" customHeight="1">
      <c r="B2105" s="20">
        <v>43501</v>
      </c>
      <c r="C2105" s="6" t="s">
        <v>15872</v>
      </c>
      <c r="D2105" s="225" t="s">
        <v>12991</v>
      </c>
      <c r="E2105" s="267">
        <v>178.44</v>
      </c>
    </row>
    <row r="2106" spans="2:5" ht="50.1" customHeight="1">
      <c r="B2106" s="20">
        <v>43490</v>
      </c>
      <c r="C2106" s="6" t="s">
        <v>15873</v>
      </c>
      <c r="D2106" s="225" t="s">
        <v>12986</v>
      </c>
      <c r="E2106" s="267">
        <v>1.33</v>
      </c>
    </row>
    <row r="2107" spans="2:5" ht="50.1" customHeight="1">
      <c r="B2107" s="20">
        <v>43502</v>
      </c>
      <c r="C2107" s="6" t="s">
        <v>15874</v>
      </c>
      <c r="D2107" s="225" t="s">
        <v>12991</v>
      </c>
      <c r="E2107" s="267">
        <v>250.26</v>
      </c>
    </row>
    <row r="2108" spans="2:5" ht="50.1" customHeight="1">
      <c r="B2108" s="20">
        <v>43491</v>
      </c>
      <c r="C2108" s="6" t="s">
        <v>15875</v>
      </c>
      <c r="D2108" s="225" t="s">
        <v>12986</v>
      </c>
      <c r="E2108" s="267">
        <v>1.01</v>
      </c>
    </row>
    <row r="2109" spans="2:5" ht="50.1" customHeight="1">
      <c r="B2109" s="20">
        <v>43503</v>
      </c>
      <c r="C2109" s="6" t="s">
        <v>15876</v>
      </c>
      <c r="D2109" s="225" t="s">
        <v>12991</v>
      </c>
      <c r="E2109" s="267">
        <v>191.25</v>
      </c>
    </row>
    <row r="2110" spans="2:5" ht="50.1" customHeight="1">
      <c r="B2110" s="20">
        <v>43492</v>
      </c>
      <c r="C2110" s="6" t="s">
        <v>15877</v>
      </c>
      <c r="D2110" s="225" t="s">
        <v>12986</v>
      </c>
      <c r="E2110" s="267">
        <v>1.3</v>
      </c>
    </row>
    <row r="2111" spans="2:5" ht="50.1" customHeight="1">
      <c r="B2111" s="20">
        <v>43504</v>
      </c>
      <c r="C2111" s="6" t="s">
        <v>15878</v>
      </c>
      <c r="D2111" s="225" t="s">
        <v>12991</v>
      </c>
      <c r="E2111" s="267">
        <v>244.54</v>
      </c>
    </row>
    <row r="2112" spans="2:5" ht="50.1" customHeight="1">
      <c r="B2112" s="20">
        <v>43493</v>
      </c>
      <c r="C2112" s="6" t="s">
        <v>15879</v>
      </c>
      <c r="D2112" s="225" t="s">
        <v>12986</v>
      </c>
      <c r="E2112" s="267">
        <v>0.52</v>
      </c>
    </row>
    <row r="2113" spans="2:5" ht="50.1" customHeight="1">
      <c r="B2113" s="20">
        <v>43505</v>
      </c>
      <c r="C2113" s="6" t="s">
        <v>15880</v>
      </c>
      <c r="D2113" s="225" t="s">
        <v>12991</v>
      </c>
      <c r="E2113" s="267">
        <v>98.01</v>
      </c>
    </row>
    <row r="2114" spans="2:5" ht="50.1" customHeight="1">
      <c r="B2114" s="20">
        <v>37774</v>
      </c>
      <c r="C2114" s="6" t="s">
        <v>15881</v>
      </c>
      <c r="D2114" s="225" t="s">
        <v>12987</v>
      </c>
      <c r="E2114" s="78">
        <v>188694.18</v>
      </c>
    </row>
    <row r="2115" spans="2:5" ht="50.1" customHeight="1">
      <c r="B2115" s="20">
        <v>38630</v>
      </c>
      <c r="C2115" s="6" t="s">
        <v>15882</v>
      </c>
      <c r="D2115" s="225" t="s">
        <v>12987</v>
      </c>
      <c r="E2115" s="78">
        <v>1094054.68</v>
      </c>
    </row>
    <row r="2116" spans="2:5" ht="50.1" customHeight="1">
      <c r="B2116" s="20">
        <v>38629</v>
      </c>
      <c r="C2116" s="6" t="s">
        <v>15883</v>
      </c>
      <c r="D2116" s="225" t="s">
        <v>12987</v>
      </c>
      <c r="E2116" s="78">
        <v>1628554.68</v>
      </c>
    </row>
    <row r="2117" spans="2:5" ht="50.1" customHeight="1">
      <c r="B2117" s="20">
        <v>38476</v>
      </c>
      <c r="C2117" s="6" t="s">
        <v>15884</v>
      </c>
      <c r="D2117" s="225" t="s">
        <v>12987</v>
      </c>
      <c r="E2117" s="267">
        <v>277.97000000000003</v>
      </c>
    </row>
    <row r="2118" spans="2:5" ht="50.1" customHeight="1">
      <c r="B2118" s="20">
        <v>38477</v>
      </c>
      <c r="C2118" s="6" t="s">
        <v>15885</v>
      </c>
      <c r="D2118" s="225" t="s">
        <v>12987</v>
      </c>
      <c r="E2118" s="267">
        <v>787.22</v>
      </c>
    </row>
    <row r="2119" spans="2:5" ht="50.1" customHeight="1">
      <c r="B2119" s="20">
        <v>40635</v>
      </c>
      <c r="C2119" s="6" t="s">
        <v>15886</v>
      </c>
      <c r="D2119" s="225" t="s">
        <v>12987</v>
      </c>
      <c r="E2119" s="78">
        <v>639028.85</v>
      </c>
    </row>
    <row r="2120" spans="2:5" ht="50.1" customHeight="1">
      <c r="B2120" s="20">
        <v>36483</v>
      </c>
      <c r="C2120" s="6" t="s">
        <v>15887</v>
      </c>
      <c r="D2120" s="225" t="s">
        <v>12987</v>
      </c>
      <c r="E2120" s="78">
        <v>579062.5</v>
      </c>
    </row>
    <row r="2121" spans="2:5" ht="50.1" customHeight="1">
      <c r="B2121" s="20">
        <v>14525</v>
      </c>
      <c r="C2121" s="6" t="s">
        <v>15888</v>
      </c>
      <c r="D2121" s="225" t="s">
        <v>12987</v>
      </c>
      <c r="E2121" s="78">
        <v>606312.5</v>
      </c>
    </row>
    <row r="2122" spans="2:5" ht="50.1" customHeight="1">
      <c r="B2122" s="20">
        <v>36482</v>
      </c>
      <c r="C2122" s="6" t="s">
        <v>15889</v>
      </c>
      <c r="D2122" s="225" t="s">
        <v>12987</v>
      </c>
      <c r="E2122" s="78">
        <v>519997.41</v>
      </c>
    </row>
    <row r="2123" spans="2:5" ht="50.1" customHeight="1">
      <c r="B2123" s="20">
        <v>36408</v>
      </c>
      <c r="C2123" s="6" t="s">
        <v>15890</v>
      </c>
      <c r="D2123" s="225" t="s">
        <v>12987</v>
      </c>
      <c r="E2123" s="78">
        <v>621300</v>
      </c>
    </row>
    <row r="2124" spans="2:5" ht="50.1" customHeight="1">
      <c r="B2124" s="20">
        <v>2723</v>
      </c>
      <c r="C2124" s="6" t="s">
        <v>15891</v>
      </c>
      <c r="D2124" s="225" t="s">
        <v>12987</v>
      </c>
      <c r="E2124" s="78">
        <v>476875</v>
      </c>
    </row>
    <row r="2125" spans="2:5" ht="50.1" customHeight="1">
      <c r="B2125" s="20">
        <v>36481</v>
      </c>
      <c r="C2125" s="6" t="s">
        <v>15892</v>
      </c>
      <c r="D2125" s="225" t="s">
        <v>12987</v>
      </c>
      <c r="E2125" s="78">
        <v>568843.75</v>
      </c>
    </row>
    <row r="2126" spans="2:5" ht="50.1" customHeight="1">
      <c r="B2126" s="20">
        <v>10685</v>
      </c>
      <c r="C2126" s="6" t="s">
        <v>15893</v>
      </c>
      <c r="D2126" s="225" t="s">
        <v>12987</v>
      </c>
      <c r="E2126" s="78">
        <v>545000</v>
      </c>
    </row>
    <row r="2127" spans="2:5" ht="50.1" customHeight="1">
      <c r="B2127" s="20">
        <v>40636</v>
      </c>
      <c r="C2127" s="6" t="s">
        <v>15894</v>
      </c>
      <c r="D2127" s="225" t="s">
        <v>12987</v>
      </c>
      <c r="E2127" s="78">
        <v>615185.1</v>
      </c>
    </row>
    <row r="2128" spans="2:5" ht="50.1" customHeight="1">
      <c r="B2128" s="20">
        <v>4111</v>
      </c>
      <c r="C2128" s="6" t="s">
        <v>15895</v>
      </c>
      <c r="D2128" s="225" t="s">
        <v>12987</v>
      </c>
      <c r="E2128" s="267">
        <v>38.86</v>
      </c>
    </row>
    <row r="2129" spans="2:5" ht="50.1" customHeight="1">
      <c r="B2129" s="20">
        <v>26021</v>
      </c>
      <c r="C2129" s="6" t="s">
        <v>15896</v>
      </c>
      <c r="D2129" s="225" t="s">
        <v>12987</v>
      </c>
      <c r="E2129" s="267">
        <v>58.39</v>
      </c>
    </row>
    <row r="2130" spans="2:5" ht="50.1" customHeight="1">
      <c r="B2130" s="20">
        <v>12</v>
      </c>
      <c r="C2130" s="6" t="s">
        <v>15897</v>
      </c>
      <c r="D2130" s="225" t="s">
        <v>12987</v>
      </c>
      <c r="E2130" s="267">
        <v>8.5</v>
      </c>
    </row>
    <row r="2131" spans="2:5" ht="50.1" customHeight="1">
      <c r="B2131" s="20">
        <v>37554</v>
      </c>
      <c r="C2131" s="6" t="s">
        <v>15898</v>
      </c>
      <c r="D2131" s="225" t="s">
        <v>12987</v>
      </c>
      <c r="E2131" s="267">
        <v>147.97</v>
      </c>
    </row>
    <row r="2132" spans="2:5" ht="50.1" customHeight="1">
      <c r="B2132" s="20">
        <v>37555</v>
      </c>
      <c r="C2132" s="6" t="s">
        <v>15899</v>
      </c>
      <c r="D2132" s="225" t="s">
        <v>12987</v>
      </c>
      <c r="E2132" s="267">
        <v>179.99</v>
      </c>
    </row>
    <row r="2133" spans="2:5" ht="50.1" customHeight="1">
      <c r="B2133" s="20">
        <v>10902</v>
      </c>
      <c r="C2133" s="6" t="s">
        <v>15900</v>
      </c>
      <c r="D2133" s="225" t="s">
        <v>12987</v>
      </c>
      <c r="E2133" s="267">
        <v>45.16</v>
      </c>
    </row>
    <row r="2134" spans="2:5" ht="50.1" customHeight="1">
      <c r="B2134" s="20">
        <v>20965</v>
      </c>
      <c r="C2134" s="6" t="s">
        <v>15901</v>
      </c>
      <c r="D2134" s="225" t="s">
        <v>12987</v>
      </c>
      <c r="E2134" s="267">
        <v>45.58</v>
      </c>
    </row>
    <row r="2135" spans="2:5" ht="50.1" customHeight="1">
      <c r="B2135" s="20">
        <v>20966</v>
      </c>
      <c r="C2135" s="6" t="s">
        <v>15902</v>
      </c>
      <c r="D2135" s="225" t="s">
        <v>12987</v>
      </c>
      <c r="E2135" s="267">
        <v>49.08</v>
      </c>
    </row>
    <row r="2136" spans="2:5" ht="50.1" customHeight="1">
      <c r="B2136" s="20">
        <v>10903</v>
      </c>
      <c r="C2136" s="6" t="s">
        <v>15903</v>
      </c>
      <c r="D2136" s="225" t="s">
        <v>12987</v>
      </c>
      <c r="E2136" s="267">
        <v>74.39</v>
      </c>
    </row>
    <row r="2137" spans="2:5" ht="50.1" customHeight="1">
      <c r="B2137" s="20">
        <v>20967</v>
      </c>
      <c r="C2137" s="6" t="s">
        <v>15904</v>
      </c>
      <c r="D2137" s="225" t="s">
        <v>12987</v>
      </c>
      <c r="E2137" s="267">
        <v>74.39</v>
      </c>
    </row>
    <row r="2138" spans="2:5" ht="50.1" customHeight="1">
      <c r="B2138" s="20">
        <v>20968</v>
      </c>
      <c r="C2138" s="6" t="s">
        <v>15905</v>
      </c>
      <c r="D2138" s="225" t="s">
        <v>12987</v>
      </c>
      <c r="E2138" s="267">
        <v>81.59</v>
      </c>
    </row>
    <row r="2139" spans="2:5" ht="50.1" customHeight="1">
      <c r="B2139" s="20">
        <v>11359</v>
      </c>
      <c r="C2139" s="6" t="s">
        <v>15906</v>
      </c>
      <c r="D2139" s="225" t="s">
        <v>12987</v>
      </c>
      <c r="E2139" s="267">
        <v>766.6</v>
      </c>
    </row>
    <row r="2140" spans="2:5" ht="50.1" customHeight="1">
      <c r="B2140" s="20">
        <v>39017</v>
      </c>
      <c r="C2140" s="6" t="s">
        <v>15907</v>
      </c>
      <c r="D2140" s="225" t="s">
        <v>12987</v>
      </c>
      <c r="E2140" s="267">
        <v>0.16</v>
      </c>
    </row>
    <row r="2141" spans="2:5" ht="50.1" customHeight="1">
      <c r="B2141" s="20">
        <v>39315</v>
      </c>
      <c r="C2141" s="6" t="s">
        <v>15908</v>
      </c>
      <c r="D2141" s="225" t="s">
        <v>12987</v>
      </c>
      <c r="E2141" s="267">
        <v>0.25</v>
      </c>
    </row>
    <row r="2142" spans="2:5" ht="50.1" customHeight="1">
      <c r="B2142" s="20">
        <v>39016</v>
      </c>
      <c r="C2142" s="6" t="s">
        <v>15909</v>
      </c>
      <c r="D2142" s="225" t="s">
        <v>12987</v>
      </c>
      <c r="E2142" s="267">
        <v>0.26</v>
      </c>
    </row>
    <row r="2143" spans="2:5" ht="50.1" customHeight="1">
      <c r="B2143" s="20">
        <v>40432</v>
      </c>
      <c r="C2143" s="6" t="s">
        <v>15910</v>
      </c>
      <c r="D2143" s="225" t="s">
        <v>12987</v>
      </c>
      <c r="E2143" s="267">
        <v>2</v>
      </c>
    </row>
    <row r="2144" spans="2:5" ht="50.1" customHeight="1">
      <c r="B2144" s="20">
        <v>39481</v>
      </c>
      <c r="C2144" s="6" t="s">
        <v>15911</v>
      </c>
      <c r="D2144" s="225" t="s">
        <v>12987</v>
      </c>
      <c r="E2144" s="267">
        <v>1.25</v>
      </c>
    </row>
    <row r="2145" spans="2:5" ht="50.1" customHeight="1">
      <c r="B2145" s="20">
        <v>40433</v>
      </c>
      <c r="C2145" s="6" t="s">
        <v>15912</v>
      </c>
      <c r="D2145" s="225" t="s">
        <v>12987</v>
      </c>
      <c r="E2145" s="267">
        <v>1.1100000000000001</v>
      </c>
    </row>
    <row r="2146" spans="2:5" ht="50.1" customHeight="1">
      <c r="B2146" s="20">
        <v>20219</v>
      </c>
      <c r="C2146" s="6" t="s">
        <v>15913</v>
      </c>
      <c r="D2146" s="225" t="s">
        <v>12987</v>
      </c>
      <c r="E2146" s="78">
        <v>74000</v>
      </c>
    </row>
    <row r="2147" spans="2:5" ht="50.1" customHeight="1">
      <c r="B2147" s="20">
        <v>36484</v>
      </c>
      <c r="C2147" s="6" t="s">
        <v>15914</v>
      </c>
      <c r="D2147" s="225" t="s">
        <v>12987</v>
      </c>
      <c r="E2147" s="78">
        <v>157088.51999999999</v>
      </c>
    </row>
    <row r="2148" spans="2:5" ht="50.1" customHeight="1">
      <c r="B2148" s="20">
        <v>38367</v>
      </c>
      <c r="C2148" s="6" t="s">
        <v>15915</v>
      </c>
      <c r="D2148" s="225" t="s">
        <v>12987</v>
      </c>
      <c r="E2148" s="267">
        <v>14.93</v>
      </c>
    </row>
    <row r="2149" spans="2:5" ht="50.1" customHeight="1">
      <c r="B2149" s="20">
        <v>38368</v>
      </c>
      <c r="C2149" s="6" t="s">
        <v>15916</v>
      </c>
      <c r="D2149" s="225" t="s">
        <v>12987</v>
      </c>
      <c r="E2149" s="267">
        <v>6.67</v>
      </c>
    </row>
    <row r="2150" spans="2:5" ht="50.1" customHeight="1">
      <c r="B2150" s="20">
        <v>38091</v>
      </c>
      <c r="C2150" s="6" t="s">
        <v>15917</v>
      </c>
      <c r="D2150" s="225" t="s">
        <v>12987</v>
      </c>
      <c r="E2150" s="267">
        <v>1.96</v>
      </c>
    </row>
    <row r="2151" spans="2:5" ht="50.1" customHeight="1">
      <c r="B2151" s="20">
        <v>38095</v>
      </c>
      <c r="C2151" s="6" t="s">
        <v>15918</v>
      </c>
      <c r="D2151" s="225" t="s">
        <v>12987</v>
      </c>
      <c r="E2151" s="267">
        <v>4.1500000000000004</v>
      </c>
    </row>
    <row r="2152" spans="2:5" ht="50.1" customHeight="1">
      <c r="B2152" s="20">
        <v>38092</v>
      </c>
      <c r="C2152" s="6" t="s">
        <v>15919</v>
      </c>
      <c r="D2152" s="225" t="s">
        <v>12987</v>
      </c>
      <c r="E2152" s="267">
        <v>1.86</v>
      </c>
    </row>
    <row r="2153" spans="2:5" ht="50.1" customHeight="1">
      <c r="B2153" s="20">
        <v>38093</v>
      </c>
      <c r="C2153" s="6" t="s">
        <v>15920</v>
      </c>
      <c r="D2153" s="225" t="s">
        <v>12987</v>
      </c>
      <c r="E2153" s="267">
        <v>1.92</v>
      </c>
    </row>
    <row r="2154" spans="2:5" ht="50.1" customHeight="1">
      <c r="B2154" s="20">
        <v>38096</v>
      </c>
      <c r="C2154" s="6" t="s">
        <v>15921</v>
      </c>
      <c r="D2154" s="225" t="s">
        <v>12987</v>
      </c>
      <c r="E2154" s="267">
        <v>4.47</v>
      </c>
    </row>
    <row r="2155" spans="2:5" ht="50.1" customHeight="1">
      <c r="B2155" s="20">
        <v>38094</v>
      </c>
      <c r="C2155" s="6" t="s">
        <v>15922</v>
      </c>
      <c r="D2155" s="225" t="s">
        <v>12987</v>
      </c>
      <c r="E2155" s="267">
        <v>2.36</v>
      </c>
    </row>
    <row r="2156" spans="2:5" ht="50.1" customHeight="1">
      <c r="B2156" s="20">
        <v>38097</v>
      </c>
      <c r="C2156" s="6" t="s">
        <v>15923</v>
      </c>
      <c r="D2156" s="225" t="s">
        <v>12987</v>
      </c>
      <c r="E2156" s="267">
        <v>4.79</v>
      </c>
    </row>
    <row r="2157" spans="2:5" ht="50.1" customHeight="1">
      <c r="B2157" s="20">
        <v>38098</v>
      </c>
      <c r="C2157" s="6" t="s">
        <v>15924</v>
      </c>
      <c r="D2157" s="225" t="s">
        <v>12987</v>
      </c>
      <c r="E2157" s="267">
        <v>4.79</v>
      </c>
    </row>
    <row r="2158" spans="2:5" ht="50.1" customHeight="1">
      <c r="B2158" s="20">
        <v>11186</v>
      </c>
      <c r="C2158" s="6" t="s">
        <v>15925</v>
      </c>
      <c r="D2158" s="225" t="s">
        <v>12985</v>
      </c>
      <c r="E2158" s="267">
        <v>321.06</v>
      </c>
    </row>
    <row r="2159" spans="2:5" ht="50.1" customHeight="1">
      <c r="B2159" s="20">
        <v>11558</v>
      </c>
      <c r="C2159" s="6" t="s">
        <v>15926</v>
      </c>
      <c r="D2159" s="225" t="s">
        <v>3991</v>
      </c>
      <c r="E2159" s="267">
        <v>11.75</v>
      </c>
    </row>
    <row r="2160" spans="2:5" ht="50.1" customHeight="1">
      <c r="B2160" s="20">
        <v>11557</v>
      </c>
      <c r="C2160" s="6" t="s">
        <v>15927</v>
      </c>
      <c r="D2160" s="225" t="s">
        <v>3991</v>
      </c>
      <c r="E2160" s="267">
        <v>29.76</v>
      </c>
    </row>
    <row r="2161" spans="2:5" ht="50.1" customHeight="1">
      <c r="B2161" s="20">
        <v>2759</v>
      </c>
      <c r="C2161" s="6" t="s">
        <v>15928</v>
      </c>
      <c r="D2161" s="225" t="s">
        <v>12987</v>
      </c>
      <c r="E2161" s="267">
        <v>5.8</v>
      </c>
    </row>
    <row r="2162" spans="2:5" ht="50.1" customHeight="1">
      <c r="B2162" s="20">
        <v>38124</v>
      </c>
      <c r="C2162" s="6" t="s">
        <v>15929</v>
      </c>
      <c r="D2162" s="225" t="s">
        <v>12987</v>
      </c>
      <c r="E2162" s="267">
        <v>23.43</v>
      </c>
    </row>
    <row r="2163" spans="2:5" ht="50.1" customHeight="1">
      <c r="B2163" s="20">
        <v>38380</v>
      </c>
      <c r="C2163" s="6" t="s">
        <v>15930</v>
      </c>
      <c r="D2163" s="225" t="s">
        <v>12987</v>
      </c>
      <c r="E2163" s="267">
        <v>23.73</v>
      </c>
    </row>
    <row r="2164" spans="2:5" ht="50.1" customHeight="1">
      <c r="B2164" s="20">
        <v>20059</v>
      </c>
      <c r="C2164" s="6" t="s">
        <v>15931</v>
      </c>
      <c r="D2164" s="225" t="s">
        <v>12987</v>
      </c>
      <c r="E2164" s="267">
        <v>15.05</v>
      </c>
    </row>
    <row r="2165" spans="2:5" ht="50.1" customHeight="1">
      <c r="B2165" s="20">
        <v>42429</v>
      </c>
      <c r="C2165" s="6" t="s">
        <v>15932</v>
      </c>
      <c r="D2165" s="225" t="s">
        <v>12987</v>
      </c>
      <c r="E2165" s="78">
        <v>4202.4399999999996</v>
      </c>
    </row>
    <row r="2166" spans="2:5" ht="50.1" customHeight="1">
      <c r="B2166" s="20">
        <v>39616</v>
      </c>
      <c r="C2166" s="6" t="s">
        <v>19499</v>
      </c>
      <c r="D2166" s="225" t="s">
        <v>12987</v>
      </c>
      <c r="E2166" s="267">
        <v>479.9</v>
      </c>
    </row>
    <row r="2167" spans="2:5" ht="50.1" customHeight="1">
      <c r="B2167" s="20">
        <v>39618</v>
      </c>
      <c r="C2167" s="6" t="s">
        <v>19500</v>
      </c>
      <c r="D2167" s="225" t="s">
        <v>12987</v>
      </c>
      <c r="E2167" s="267">
        <v>870.46</v>
      </c>
    </row>
    <row r="2168" spans="2:5" ht="50.1" customHeight="1">
      <c r="B2168" s="20">
        <v>39619</v>
      </c>
      <c r="C2168" s="6" t="s">
        <v>19501</v>
      </c>
      <c r="D2168" s="225" t="s">
        <v>12987</v>
      </c>
      <c r="E2168" s="78">
        <v>1192.17</v>
      </c>
    </row>
    <row r="2169" spans="2:5" ht="50.1" customHeight="1">
      <c r="B2169" s="20">
        <v>39613</v>
      </c>
      <c r="C2169" s="6" t="s">
        <v>19502</v>
      </c>
      <c r="D2169" s="225" t="s">
        <v>12987</v>
      </c>
      <c r="E2169" s="267">
        <v>190.63</v>
      </c>
    </row>
    <row r="2170" spans="2:5" ht="50.1" customHeight="1">
      <c r="B2170" s="20">
        <v>39614</v>
      </c>
      <c r="C2170" s="6" t="s">
        <v>19503</v>
      </c>
      <c r="D2170" s="225" t="s">
        <v>12987</v>
      </c>
      <c r="E2170" s="267">
        <v>278.11</v>
      </c>
    </row>
    <row r="2171" spans="2:5" ht="50.1" customHeight="1">
      <c r="B2171" s="20">
        <v>38538</v>
      </c>
      <c r="C2171" s="6" t="s">
        <v>15933</v>
      </c>
      <c r="D2171" s="225" t="s">
        <v>12988</v>
      </c>
      <c r="E2171" s="267">
        <v>53.5</v>
      </c>
    </row>
    <row r="2172" spans="2:5" ht="50.1" customHeight="1">
      <c r="B2172" s="20">
        <v>38539</v>
      </c>
      <c r="C2172" s="6" t="s">
        <v>15934</v>
      </c>
      <c r="D2172" s="225" t="s">
        <v>12988</v>
      </c>
      <c r="E2172" s="267">
        <v>72.75</v>
      </c>
    </row>
    <row r="2173" spans="2:5" ht="50.1" customHeight="1">
      <c r="B2173" s="20">
        <v>38540</v>
      </c>
      <c r="C2173" s="6" t="s">
        <v>15935</v>
      </c>
      <c r="D2173" s="225" t="s">
        <v>12988</v>
      </c>
      <c r="E2173" s="267">
        <v>186.45</v>
      </c>
    </row>
    <row r="2174" spans="2:5" ht="50.1" customHeight="1">
      <c r="B2174" s="20">
        <v>38384</v>
      </c>
      <c r="C2174" s="6" t="s">
        <v>15936</v>
      </c>
      <c r="D2174" s="225" t="s">
        <v>12987</v>
      </c>
      <c r="E2174" s="267">
        <v>17.3</v>
      </c>
    </row>
    <row r="2175" spans="2:5" ht="50.1" customHeight="1">
      <c r="B2175" s="20">
        <v>13</v>
      </c>
      <c r="C2175" s="6" t="s">
        <v>15937</v>
      </c>
      <c r="D2175" s="225" t="s">
        <v>12989</v>
      </c>
      <c r="E2175" s="267">
        <v>13.08</v>
      </c>
    </row>
    <row r="2176" spans="2:5" ht="50.1" customHeight="1">
      <c r="B2176" s="20">
        <v>2762</v>
      </c>
      <c r="C2176" s="6" t="s">
        <v>15938</v>
      </c>
      <c r="D2176" s="225" t="s">
        <v>12988</v>
      </c>
      <c r="E2176" s="267">
        <v>7.25</v>
      </c>
    </row>
    <row r="2177" spans="2:5" ht="50.1" customHeight="1">
      <c r="B2177" s="20">
        <v>21142</v>
      </c>
      <c r="C2177" s="6" t="s">
        <v>15939</v>
      </c>
      <c r="D2177" s="225" t="s">
        <v>12987</v>
      </c>
      <c r="E2177" s="267">
        <v>27.57</v>
      </c>
    </row>
    <row r="2178" spans="2:5" ht="50.1" customHeight="1">
      <c r="B2178" s="20">
        <v>12865</v>
      </c>
      <c r="C2178" s="6" t="s">
        <v>15940</v>
      </c>
      <c r="D2178" s="225" t="s">
        <v>12986</v>
      </c>
      <c r="E2178" s="267">
        <v>16.190000000000001</v>
      </c>
    </row>
    <row r="2179" spans="2:5" ht="50.1" customHeight="1">
      <c r="B2179" s="20">
        <v>41074</v>
      </c>
      <c r="C2179" s="6" t="s">
        <v>15941</v>
      </c>
      <c r="D2179" s="225" t="s">
        <v>12991</v>
      </c>
      <c r="E2179" s="78">
        <v>2877.07</v>
      </c>
    </row>
    <row r="2180" spans="2:5" ht="50.1" customHeight="1">
      <c r="B2180" s="20">
        <v>4223</v>
      </c>
      <c r="C2180" s="6" t="s">
        <v>15942</v>
      </c>
      <c r="D2180" s="225" t="s">
        <v>3989</v>
      </c>
      <c r="E2180" s="267">
        <v>3.24</v>
      </c>
    </row>
    <row r="2181" spans="2:5" ht="50.1" customHeight="1">
      <c r="B2181" s="20">
        <v>37372</v>
      </c>
      <c r="C2181" s="6" t="s">
        <v>15943</v>
      </c>
      <c r="D2181" s="225" t="s">
        <v>12986</v>
      </c>
      <c r="E2181" s="267">
        <v>0.55000000000000004</v>
      </c>
    </row>
    <row r="2182" spans="2:5" ht="50.1" customHeight="1">
      <c r="B2182" s="20">
        <v>40863</v>
      </c>
      <c r="C2182" s="6" t="s">
        <v>15944</v>
      </c>
      <c r="D2182" s="225" t="s">
        <v>12991</v>
      </c>
      <c r="E2182" s="267">
        <v>103.7</v>
      </c>
    </row>
    <row r="2183" spans="2:5" ht="50.1" customHeight="1">
      <c r="B2183" s="20">
        <v>38475</v>
      </c>
      <c r="C2183" s="6" t="s">
        <v>15945</v>
      </c>
      <c r="D2183" s="225" t="s">
        <v>12987</v>
      </c>
      <c r="E2183" s="267">
        <v>17.3</v>
      </c>
    </row>
    <row r="2184" spans="2:5" ht="50.1" customHeight="1">
      <c r="B2184" s="20">
        <v>38474</v>
      </c>
      <c r="C2184" s="6" t="s">
        <v>15946</v>
      </c>
      <c r="D2184" s="225" t="s">
        <v>12987</v>
      </c>
      <c r="E2184" s="267">
        <v>21.39</v>
      </c>
    </row>
    <row r="2185" spans="2:5" ht="50.1" customHeight="1">
      <c r="B2185" s="20">
        <v>10886</v>
      </c>
      <c r="C2185" s="6" t="s">
        <v>15947</v>
      </c>
      <c r="D2185" s="225" t="s">
        <v>12987</v>
      </c>
      <c r="E2185" s="267">
        <v>122.5</v>
      </c>
    </row>
    <row r="2186" spans="2:5" ht="50.1" customHeight="1">
      <c r="B2186" s="20">
        <v>10888</v>
      </c>
      <c r="C2186" s="6" t="s">
        <v>15948</v>
      </c>
      <c r="D2186" s="225" t="s">
        <v>12987</v>
      </c>
      <c r="E2186" s="267">
        <v>387.69</v>
      </c>
    </row>
    <row r="2187" spans="2:5" ht="50.1" customHeight="1">
      <c r="B2187" s="20">
        <v>10889</v>
      </c>
      <c r="C2187" s="6" t="s">
        <v>15949</v>
      </c>
      <c r="D2187" s="225" t="s">
        <v>12987</v>
      </c>
      <c r="E2187" s="267">
        <v>420</v>
      </c>
    </row>
    <row r="2188" spans="2:5" ht="50.1" customHeight="1">
      <c r="B2188" s="20">
        <v>10890</v>
      </c>
      <c r="C2188" s="6" t="s">
        <v>15950</v>
      </c>
      <c r="D2188" s="225" t="s">
        <v>12987</v>
      </c>
      <c r="E2188" s="267">
        <v>193.84</v>
      </c>
    </row>
    <row r="2189" spans="2:5" ht="50.1" customHeight="1">
      <c r="B2189" s="20">
        <v>10891</v>
      </c>
      <c r="C2189" s="6" t="s">
        <v>15951</v>
      </c>
      <c r="D2189" s="225" t="s">
        <v>12987</v>
      </c>
      <c r="E2189" s="267">
        <v>118.46</v>
      </c>
    </row>
    <row r="2190" spans="2:5" ht="50.1" customHeight="1">
      <c r="B2190" s="20">
        <v>10892</v>
      </c>
      <c r="C2190" s="6" t="s">
        <v>15952</v>
      </c>
      <c r="D2190" s="225" t="s">
        <v>12987</v>
      </c>
      <c r="E2190" s="267">
        <v>140</v>
      </c>
    </row>
    <row r="2191" spans="2:5" ht="50.1" customHeight="1">
      <c r="B2191" s="20">
        <v>20977</v>
      </c>
      <c r="C2191" s="6" t="s">
        <v>15953</v>
      </c>
      <c r="D2191" s="225" t="s">
        <v>12987</v>
      </c>
      <c r="E2191" s="267">
        <v>166.92</v>
      </c>
    </row>
    <row r="2192" spans="2:5" ht="50.1" customHeight="1">
      <c r="B2192" s="20">
        <v>3073</v>
      </c>
      <c r="C2192" s="6" t="s">
        <v>15954</v>
      </c>
      <c r="D2192" s="225" t="s">
        <v>12987</v>
      </c>
      <c r="E2192" s="267">
        <v>178.38</v>
      </c>
    </row>
    <row r="2193" spans="2:5" ht="50.1" customHeight="1">
      <c r="B2193" s="20">
        <v>3068</v>
      </c>
      <c r="C2193" s="6" t="s">
        <v>15955</v>
      </c>
      <c r="D2193" s="225" t="s">
        <v>12987</v>
      </c>
      <c r="E2193" s="267">
        <v>35.659999999999997</v>
      </c>
    </row>
    <row r="2194" spans="2:5" ht="50.1" customHeight="1">
      <c r="B2194" s="20">
        <v>3074</v>
      </c>
      <c r="C2194" s="6" t="s">
        <v>15956</v>
      </c>
      <c r="D2194" s="225" t="s">
        <v>12987</v>
      </c>
      <c r="E2194" s="267">
        <v>112.62</v>
      </c>
    </row>
    <row r="2195" spans="2:5" ht="50.1" customHeight="1">
      <c r="B2195" s="20">
        <v>3076</v>
      </c>
      <c r="C2195" s="6" t="s">
        <v>15957</v>
      </c>
      <c r="D2195" s="225" t="s">
        <v>12987</v>
      </c>
      <c r="E2195" s="267">
        <v>146.65</v>
      </c>
    </row>
    <row r="2196" spans="2:5" ht="50.1" customHeight="1">
      <c r="B2196" s="20">
        <v>3072</v>
      </c>
      <c r="C2196" s="6" t="s">
        <v>15958</v>
      </c>
      <c r="D2196" s="225" t="s">
        <v>12987</v>
      </c>
      <c r="E2196" s="267">
        <v>36.94</v>
      </c>
    </row>
    <row r="2197" spans="2:5" ht="50.1" customHeight="1">
      <c r="B2197" s="20">
        <v>3075</v>
      </c>
      <c r="C2197" s="6" t="s">
        <v>15959</v>
      </c>
      <c r="D2197" s="225" t="s">
        <v>12987</v>
      </c>
      <c r="E2197" s="267">
        <v>92.67</v>
      </c>
    </row>
    <row r="2198" spans="2:5" ht="50.1" customHeight="1">
      <c r="B2198" s="20">
        <v>10780</v>
      </c>
      <c r="C2198" s="6" t="s">
        <v>15960</v>
      </c>
      <c r="D2198" s="225" t="s">
        <v>12987</v>
      </c>
      <c r="E2198" s="267">
        <v>7.83</v>
      </c>
    </row>
    <row r="2199" spans="2:5" ht="50.1" customHeight="1">
      <c r="B2199" s="20">
        <v>10781</v>
      </c>
      <c r="C2199" s="6" t="s">
        <v>15961</v>
      </c>
      <c r="D2199" s="225" t="s">
        <v>12987</v>
      </c>
      <c r="E2199" s="267">
        <v>12.56</v>
      </c>
    </row>
    <row r="2200" spans="2:5" ht="50.1" customHeight="1">
      <c r="B2200" s="20">
        <v>20106</v>
      </c>
      <c r="C2200" s="6" t="s">
        <v>15962</v>
      </c>
      <c r="D2200" s="225" t="s">
        <v>12987</v>
      </c>
      <c r="E2200" s="267">
        <v>4.1399999999999997</v>
      </c>
    </row>
    <row r="2201" spans="2:5" ht="50.1" customHeight="1">
      <c r="B2201" s="20">
        <v>20107</v>
      </c>
      <c r="C2201" s="6" t="s">
        <v>15963</v>
      </c>
      <c r="D2201" s="225" t="s">
        <v>12987</v>
      </c>
      <c r="E2201" s="267">
        <v>4.74</v>
      </c>
    </row>
    <row r="2202" spans="2:5" ht="50.1" customHeight="1">
      <c r="B2202" s="20">
        <v>20108</v>
      </c>
      <c r="C2202" s="6" t="s">
        <v>15964</v>
      </c>
      <c r="D2202" s="225" t="s">
        <v>12987</v>
      </c>
      <c r="E2202" s="267">
        <v>6.26</v>
      </c>
    </row>
    <row r="2203" spans="2:5" ht="50.1" customHeight="1">
      <c r="B2203" s="20">
        <v>20109</v>
      </c>
      <c r="C2203" s="6" t="s">
        <v>15965</v>
      </c>
      <c r="D2203" s="225" t="s">
        <v>12987</v>
      </c>
      <c r="E2203" s="267">
        <v>7.83</v>
      </c>
    </row>
    <row r="2204" spans="2:5" ht="50.1" customHeight="1">
      <c r="B2204" s="20">
        <v>34795</v>
      </c>
      <c r="C2204" s="6" t="s">
        <v>15966</v>
      </c>
      <c r="D2204" s="225" t="s">
        <v>12985</v>
      </c>
      <c r="E2204" s="267">
        <v>313.60000000000002</v>
      </c>
    </row>
    <row r="2205" spans="2:5" ht="50.1" customHeight="1">
      <c r="B2205" s="20">
        <v>34796</v>
      </c>
      <c r="C2205" s="6" t="s">
        <v>5845</v>
      </c>
      <c r="D2205" s="225" t="s">
        <v>12988</v>
      </c>
      <c r="E2205" s="267">
        <v>13.76</v>
      </c>
    </row>
    <row r="2206" spans="2:5" ht="50.1" customHeight="1">
      <c r="B2206" s="20">
        <v>43612</v>
      </c>
      <c r="C2206" s="6" t="s">
        <v>21465</v>
      </c>
      <c r="D2206" s="225" t="s">
        <v>3993</v>
      </c>
      <c r="E2206" s="267">
        <v>65.510000000000005</v>
      </c>
    </row>
    <row r="2207" spans="2:5" ht="50.1" customHeight="1">
      <c r="B2207" s="20">
        <v>43613</v>
      </c>
      <c r="C2207" s="6" t="s">
        <v>21466</v>
      </c>
      <c r="D2207" s="225" t="s">
        <v>3993</v>
      </c>
      <c r="E2207" s="267">
        <v>54.23</v>
      </c>
    </row>
    <row r="2208" spans="2:5" ht="50.1" customHeight="1">
      <c r="B2208" s="20">
        <v>11480</v>
      </c>
      <c r="C2208" s="6" t="s">
        <v>21467</v>
      </c>
      <c r="D2208" s="225" t="s">
        <v>3993</v>
      </c>
      <c r="E2208" s="267">
        <v>83.23</v>
      </c>
    </row>
    <row r="2209" spans="2:5" ht="50.1" customHeight="1">
      <c r="B2209" s="20">
        <v>11469</v>
      </c>
      <c r="C2209" s="6" t="s">
        <v>21468</v>
      </c>
      <c r="D2209" s="225" t="s">
        <v>12987</v>
      </c>
      <c r="E2209" s="267">
        <v>8.8800000000000008</v>
      </c>
    </row>
    <row r="2210" spans="2:5" ht="50.1" customHeight="1">
      <c r="B2210" s="20">
        <v>11468</v>
      </c>
      <c r="C2210" s="6" t="s">
        <v>21469</v>
      </c>
      <c r="D2210" s="225" t="s">
        <v>12987</v>
      </c>
      <c r="E2210" s="267">
        <v>8.89</v>
      </c>
    </row>
    <row r="2211" spans="2:5" ht="50.1" customHeight="1">
      <c r="B2211" s="20">
        <v>11484</v>
      </c>
      <c r="C2211" s="6" t="s">
        <v>21470</v>
      </c>
      <c r="D2211" s="225" t="s">
        <v>12987</v>
      </c>
      <c r="E2211" s="267">
        <v>39.049999999999997</v>
      </c>
    </row>
    <row r="2212" spans="2:5" ht="50.1" customHeight="1">
      <c r="B2212" s="20">
        <v>38155</v>
      </c>
      <c r="C2212" s="6" t="s">
        <v>21471</v>
      </c>
      <c r="D2212" s="225" t="s">
        <v>12987</v>
      </c>
      <c r="E2212" s="267">
        <v>60.62</v>
      </c>
    </row>
    <row r="2213" spans="2:5" ht="50.1" customHeight="1">
      <c r="B2213" s="20">
        <v>11467</v>
      </c>
      <c r="C2213" s="6" t="s">
        <v>21472</v>
      </c>
      <c r="D2213" s="225" t="s">
        <v>12987</v>
      </c>
      <c r="E2213" s="267">
        <v>13.85</v>
      </c>
    </row>
    <row r="2214" spans="2:5" ht="50.1" customHeight="1">
      <c r="B2214" s="20">
        <v>38153</v>
      </c>
      <c r="C2214" s="6" t="s">
        <v>21473</v>
      </c>
      <c r="D2214" s="225" t="s">
        <v>3993</v>
      </c>
      <c r="E2214" s="267">
        <v>35.380000000000003</v>
      </c>
    </row>
    <row r="2215" spans="2:5" ht="50.1" customHeight="1">
      <c r="B2215" s="20">
        <v>43607</v>
      </c>
      <c r="C2215" s="6" t="s">
        <v>21474</v>
      </c>
      <c r="D2215" s="225" t="s">
        <v>12987</v>
      </c>
      <c r="E2215" s="267">
        <v>66.930000000000007</v>
      </c>
    </row>
    <row r="2216" spans="2:5" ht="50.1" customHeight="1">
      <c r="B2216" s="20">
        <v>3080</v>
      </c>
      <c r="C2216" s="6" t="s">
        <v>21475</v>
      </c>
      <c r="D2216" s="225" t="s">
        <v>3993</v>
      </c>
      <c r="E2216" s="267">
        <v>45</v>
      </c>
    </row>
    <row r="2217" spans="2:5" ht="50.1" customHeight="1">
      <c r="B2217" s="20">
        <v>3081</v>
      </c>
      <c r="C2217" s="6" t="s">
        <v>21476</v>
      </c>
      <c r="D2217" s="225" t="s">
        <v>3993</v>
      </c>
      <c r="E2217" s="267">
        <v>89.03</v>
      </c>
    </row>
    <row r="2218" spans="2:5" ht="50.1" customHeight="1">
      <c r="B2218" s="20">
        <v>3090</v>
      </c>
      <c r="C2218" s="6" t="s">
        <v>21477</v>
      </c>
      <c r="D2218" s="225" t="s">
        <v>3993</v>
      </c>
      <c r="E2218" s="267">
        <v>40.159999999999997</v>
      </c>
    </row>
    <row r="2219" spans="2:5" ht="50.1" customHeight="1">
      <c r="B2219" s="20">
        <v>43611</v>
      </c>
      <c r="C2219" s="6" t="s">
        <v>21478</v>
      </c>
      <c r="D2219" s="225" t="s">
        <v>3993</v>
      </c>
      <c r="E2219" s="267">
        <v>66.650000000000006</v>
      </c>
    </row>
    <row r="2220" spans="2:5" ht="50.1" customHeight="1">
      <c r="B2220" s="20">
        <v>3103</v>
      </c>
      <c r="C2220" s="6" t="s">
        <v>21479</v>
      </c>
      <c r="D2220" s="225" t="s">
        <v>12987</v>
      </c>
      <c r="E2220" s="267">
        <v>33.299999999999997</v>
      </c>
    </row>
    <row r="2221" spans="2:5" ht="50.1" customHeight="1">
      <c r="B2221" s="20">
        <v>3097</v>
      </c>
      <c r="C2221" s="6" t="s">
        <v>21480</v>
      </c>
      <c r="D2221" s="225" t="s">
        <v>3993</v>
      </c>
      <c r="E2221" s="267">
        <v>50.38</v>
      </c>
    </row>
    <row r="2222" spans="2:5" ht="50.1" customHeight="1">
      <c r="B2222" s="20">
        <v>3099</v>
      </c>
      <c r="C2222" s="6" t="s">
        <v>21481</v>
      </c>
      <c r="D2222" s="225" t="s">
        <v>3993</v>
      </c>
      <c r="E2222" s="267">
        <v>80.67</v>
      </c>
    </row>
    <row r="2223" spans="2:5" ht="50.1" customHeight="1">
      <c r="B2223" s="20">
        <v>38151</v>
      </c>
      <c r="C2223" s="6" t="s">
        <v>21482</v>
      </c>
      <c r="D2223" s="225" t="s">
        <v>3993</v>
      </c>
      <c r="E2223" s="267">
        <v>58.48</v>
      </c>
    </row>
    <row r="2224" spans="2:5" ht="50.1" customHeight="1">
      <c r="B2224" s="20">
        <v>38152</v>
      </c>
      <c r="C2224" s="6" t="s">
        <v>21483</v>
      </c>
      <c r="D2224" s="225" t="s">
        <v>3993</v>
      </c>
      <c r="E2224" s="267">
        <v>94.34</v>
      </c>
    </row>
    <row r="2225" spans="2:5" ht="50.1" customHeight="1">
      <c r="B2225" s="20">
        <v>43610</v>
      </c>
      <c r="C2225" s="6" t="s">
        <v>21484</v>
      </c>
      <c r="D2225" s="225" t="s">
        <v>12987</v>
      </c>
      <c r="E2225" s="267">
        <v>49.99</v>
      </c>
    </row>
    <row r="2226" spans="2:5" ht="50.1" customHeight="1">
      <c r="B2226" s="20">
        <v>3093</v>
      </c>
      <c r="C2226" s="6" t="s">
        <v>21485</v>
      </c>
      <c r="D2226" s="225" t="s">
        <v>3993</v>
      </c>
      <c r="E2226" s="267">
        <v>80.67</v>
      </c>
    </row>
    <row r="2227" spans="2:5" ht="50.1" customHeight="1">
      <c r="B2227" s="20">
        <v>38165</v>
      </c>
      <c r="C2227" s="6" t="s">
        <v>15967</v>
      </c>
      <c r="D2227" s="225" t="s">
        <v>3993</v>
      </c>
      <c r="E2227" s="267">
        <v>56.55</v>
      </c>
    </row>
    <row r="2228" spans="2:5" ht="50.1" customHeight="1">
      <c r="B2228" s="20">
        <v>38177</v>
      </c>
      <c r="C2228" s="6" t="s">
        <v>21486</v>
      </c>
      <c r="D2228" s="225" t="s">
        <v>12987</v>
      </c>
      <c r="E2228" s="267">
        <v>16.8</v>
      </c>
    </row>
    <row r="2229" spans="2:5" ht="50.1" customHeight="1">
      <c r="B2229" s="20">
        <v>11458</v>
      </c>
      <c r="C2229" s="6" t="s">
        <v>15968</v>
      </c>
      <c r="D2229" s="225" t="s">
        <v>12987</v>
      </c>
      <c r="E2229" s="267">
        <v>20.059999999999999</v>
      </c>
    </row>
    <row r="2230" spans="2:5" ht="50.1" customHeight="1">
      <c r="B2230" s="20">
        <v>3108</v>
      </c>
      <c r="C2230" s="6" t="s">
        <v>21487</v>
      </c>
      <c r="D2230" s="225" t="s">
        <v>12987</v>
      </c>
      <c r="E2230" s="267">
        <v>85.29</v>
      </c>
    </row>
    <row r="2231" spans="2:5" ht="50.1" customHeight="1">
      <c r="B2231" s="20">
        <v>3105</v>
      </c>
      <c r="C2231" s="6" t="s">
        <v>21488</v>
      </c>
      <c r="D2231" s="225" t="s">
        <v>12987</v>
      </c>
      <c r="E2231" s="267">
        <v>111.55</v>
      </c>
    </row>
    <row r="2232" spans="2:5" ht="50.1" customHeight="1">
      <c r="B2232" s="20">
        <v>38178</v>
      </c>
      <c r="C2232" s="6" t="s">
        <v>21489</v>
      </c>
      <c r="D2232" s="225" t="s">
        <v>12987</v>
      </c>
      <c r="E2232" s="267">
        <v>18.489999999999998</v>
      </c>
    </row>
    <row r="2233" spans="2:5" ht="50.1" customHeight="1">
      <c r="B2233" s="20">
        <v>43575</v>
      </c>
      <c r="C2233" s="6" t="s">
        <v>21490</v>
      </c>
      <c r="D2233" s="225" t="s">
        <v>12987</v>
      </c>
      <c r="E2233" s="267">
        <v>40.06</v>
      </c>
    </row>
    <row r="2234" spans="2:5" ht="50.1" customHeight="1">
      <c r="B2234" s="20">
        <v>43577</v>
      </c>
      <c r="C2234" s="6" t="s">
        <v>21491</v>
      </c>
      <c r="D2234" s="225" t="s">
        <v>12987</v>
      </c>
      <c r="E2234" s="267">
        <v>69.650000000000006</v>
      </c>
    </row>
    <row r="2235" spans="2:5" ht="50.1" customHeight="1">
      <c r="B2235" s="20">
        <v>42481</v>
      </c>
      <c r="C2235" s="6" t="s">
        <v>15969</v>
      </c>
      <c r="D2235" s="225" t="s">
        <v>12985</v>
      </c>
      <c r="E2235" s="267">
        <v>15.81</v>
      </c>
    </row>
    <row r="2236" spans="2:5" ht="50.1" customHeight="1">
      <c r="B2236" s="20">
        <v>43458</v>
      </c>
      <c r="C2236" s="6" t="s">
        <v>15970</v>
      </c>
      <c r="D2236" s="225" t="s">
        <v>12986</v>
      </c>
      <c r="E2236" s="267">
        <v>0.04</v>
      </c>
    </row>
    <row r="2237" spans="2:5" ht="50.1" customHeight="1">
      <c r="B2237" s="20">
        <v>43470</v>
      </c>
      <c r="C2237" s="6" t="s">
        <v>15971</v>
      </c>
      <c r="D2237" s="225" t="s">
        <v>12991</v>
      </c>
      <c r="E2237" s="267">
        <v>7.9</v>
      </c>
    </row>
    <row r="2238" spans="2:5" ht="50.1" customHeight="1">
      <c r="B2238" s="20">
        <v>43459</v>
      </c>
      <c r="C2238" s="6" t="s">
        <v>15972</v>
      </c>
      <c r="D2238" s="225" t="s">
        <v>12986</v>
      </c>
      <c r="E2238" s="267">
        <v>0.38</v>
      </c>
    </row>
    <row r="2239" spans="2:5" ht="50.1" customHeight="1">
      <c r="B2239" s="20">
        <v>43471</v>
      </c>
      <c r="C2239" s="6" t="s">
        <v>15973</v>
      </c>
      <c r="D2239" s="225" t="s">
        <v>12991</v>
      </c>
      <c r="E2239" s="267">
        <v>71.44</v>
      </c>
    </row>
    <row r="2240" spans="2:5" ht="50.1" customHeight="1">
      <c r="B2240" s="20">
        <v>43460</v>
      </c>
      <c r="C2240" s="6" t="s">
        <v>15974</v>
      </c>
      <c r="D2240" s="225" t="s">
        <v>12986</v>
      </c>
      <c r="E2240" s="267">
        <v>0.62</v>
      </c>
    </row>
    <row r="2241" spans="2:5" ht="50.1" customHeight="1">
      <c r="B2241" s="20">
        <v>43472</v>
      </c>
      <c r="C2241" s="6" t="s">
        <v>15975</v>
      </c>
      <c r="D2241" s="225" t="s">
        <v>12991</v>
      </c>
      <c r="E2241" s="267">
        <v>117.38</v>
      </c>
    </row>
    <row r="2242" spans="2:5" ht="50.1" customHeight="1">
      <c r="B2242" s="20">
        <v>43461</v>
      </c>
      <c r="C2242" s="6" t="s">
        <v>15976</v>
      </c>
      <c r="D2242" s="225" t="s">
        <v>12986</v>
      </c>
      <c r="E2242" s="267">
        <v>0.28000000000000003</v>
      </c>
    </row>
    <row r="2243" spans="2:5" ht="50.1" customHeight="1">
      <c r="B2243" s="20">
        <v>43473</v>
      </c>
      <c r="C2243" s="6" t="s">
        <v>15977</v>
      </c>
      <c r="D2243" s="225" t="s">
        <v>12991</v>
      </c>
      <c r="E2243" s="267">
        <v>53.34</v>
      </c>
    </row>
    <row r="2244" spans="2:5" ht="50.1" customHeight="1">
      <c r="B2244" s="20">
        <v>43463</v>
      </c>
      <c r="C2244" s="6" t="s">
        <v>15978</v>
      </c>
      <c r="D2244" s="225" t="s">
        <v>12986</v>
      </c>
      <c r="E2244" s="267">
        <v>0.08</v>
      </c>
    </row>
    <row r="2245" spans="2:5" ht="50.1" customHeight="1">
      <c r="B2245" s="20">
        <v>43475</v>
      </c>
      <c r="C2245" s="6" t="s">
        <v>19504</v>
      </c>
      <c r="D2245" s="225" t="s">
        <v>12991</v>
      </c>
      <c r="E2245" s="267">
        <v>14.97</v>
      </c>
    </row>
    <row r="2246" spans="2:5" ht="50.1" customHeight="1">
      <c r="B2246" s="20">
        <v>43462</v>
      </c>
      <c r="C2246" s="6" t="s">
        <v>15979</v>
      </c>
      <c r="D2246" s="225" t="s">
        <v>12986</v>
      </c>
      <c r="E2246" s="267">
        <v>0.01</v>
      </c>
    </row>
    <row r="2247" spans="2:5" ht="50.1" customHeight="1">
      <c r="B2247" s="20">
        <v>43474</v>
      </c>
      <c r="C2247" s="6" t="s">
        <v>15980</v>
      </c>
      <c r="D2247" s="225" t="s">
        <v>12991</v>
      </c>
      <c r="E2247" s="267">
        <v>1.6</v>
      </c>
    </row>
    <row r="2248" spans="2:5" ht="50.1" customHeight="1">
      <c r="B2248" s="20">
        <v>43464</v>
      </c>
      <c r="C2248" s="6" t="s">
        <v>15981</v>
      </c>
      <c r="D2248" s="225" t="s">
        <v>12986</v>
      </c>
      <c r="E2248" s="267">
        <v>0.01</v>
      </c>
    </row>
    <row r="2249" spans="2:5" ht="50.1" customHeight="1">
      <c r="B2249" s="20">
        <v>43476</v>
      </c>
      <c r="C2249" s="6" t="s">
        <v>15982</v>
      </c>
      <c r="D2249" s="225" t="s">
        <v>12991</v>
      </c>
      <c r="E2249" s="267">
        <v>0.01</v>
      </c>
    </row>
    <row r="2250" spans="2:5" ht="50.1" customHeight="1">
      <c r="B2250" s="20">
        <v>43465</v>
      </c>
      <c r="C2250" s="6" t="s">
        <v>15983</v>
      </c>
      <c r="D2250" s="225" t="s">
        <v>12986</v>
      </c>
      <c r="E2250" s="267">
        <v>0.57999999999999996</v>
      </c>
    </row>
    <row r="2251" spans="2:5" ht="50.1" customHeight="1">
      <c r="B2251" s="20">
        <v>43477</v>
      </c>
      <c r="C2251" s="6" t="s">
        <v>15984</v>
      </c>
      <c r="D2251" s="225" t="s">
        <v>12991</v>
      </c>
      <c r="E2251" s="267">
        <v>110.22</v>
      </c>
    </row>
    <row r="2252" spans="2:5" ht="50.1" customHeight="1">
      <c r="B2252" s="20">
        <v>43466</v>
      </c>
      <c r="C2252" s="6" t="s">
        <v>15985</v>
      </c>
      <c r="D2252" s="225" t="s">
        <v>12986</v>
      </c>
      <c r="E2252" s="267">
        <v>1.27</v>
      </c>
    </row>
    <row r="2253" spans="2:5" ht="50.1" customHeight="1">
      <c r="B2253" s="20">
        <v>43478</v>
      </c>
      <c r="C2253" s="6" t="s">
        <v>15986</v>
      </c>
      <c r="D2253" s="225" t="s">
        <v>12991</v>
      </c>
      <c r="E2253" s="267">
        <v>240.1</v>
      </c>
    </row>
    <row r="2254" spans="2:5" ht="50.1" customHeight="1">
      <c r="B2254" s="20">
        <v>43467</v>
      </c>
      <c r="C2254" s="6" t="s">
        <v>15987</v>
      </c>
      <c r="D2254" s="225" t="s">
        <v>12986</v>
      </c>
      <c r="E2254" s="267">
        <v>0.41</v>
      </c>
    </row>
    <row r="2255" spans="2:5" ht="50.1" customHeight="1">
      <c r="B2255" s="20">
        <v>43479</v>
      </c>
      <c r="C2255" s="6" t="s">
        <v>15988</v>
      </c>
      <c r="D2255" s="225" t="s">
        <v>12991</v>
      </c>
      <c r="E2255" s="267">
        <v>76.97</v>
      </c>
    </row>
    <row r="2256" spans="2:5" ht="50.1" customHeight="1">
      <c r="B2256" s="20">
        <v>43468</v>
      </c>
      <c r="C2256" s="6" t="s">
        <v>15989</v>
      </c>
      <c r="D2256" s="225" t="s">
        <v>12986</v>
      </c>
      <c r="E2256" s="267">
        <v>0.89</v>
      </c>
    </row>
    <row r="2257" spans="2:5" ht="50.1" customHeight="1">
      <c r="B2257" s="20">
        <v>43480</v>
      </c>
      <c r="C2257" s="6" t="s">
        <v>15990</v>
      </c>
      <c r="D2257" s="225" t="s">
        <v>12991</v>
      </c>
      <c r="E2257" s="267">
        <v>167.28</v>
      </c>
    </row>
    <row r="2258" spans="2:5" ht="50.1" customHeight="1">
      <c r="B2258" s="20">
        <v>43469</v>
      </c>
      <c r="C2258" s="6" t="s">
        <v>15991</v>
      </c>
      <c r="D2258" s="225" t="s">
        <v>12986</v>
      </c>
      <c r="E2258" s="267">
        <v>0.06</v>
      </c>
    </row>
    <row r="2259" spans="2:5" ht="50.1" customHeight="1">
      <c r="B2259" s="20">
        <v>43481</v>
      </c>
      <c r="C2259" s="6" t="s">
        <v>15992</v>
      </c>
      <c r="D2259" s="225" t="s">
        <v>12991</v>
      </c>
      <c r="E2259" s="267">
        <v>10.78</v>
      </c>
    </row>
    <row r="2260" spans="2:5" ht="50.1" customHeight="1">
      <c r="B2260" s="20">
        <v>3119</v>
      </c>
      <c r="C2260" s="6" t="s">
        <v>21492</v>
      </c>
      <c r="D2260" s="225" t="s">
        <v>12987</v>
      </c>
      <c r="E2260" s="267">
        <v>2.17</v>
      </c>
    </row>
    <row r="2261" spans="2:5" ht="50.1" customHeight="1">
      <c r="B2261" s="20">
        <v>3122</v>
      </c>
      <c r="C2261" s="6" t="s">
        <v>21493</v>
      </c>
      <c r="D2261" s="225" t="s">
        <v>12987</v>
      </c>
      <c r="E2261" s="267">
        <v>4.42</v>
      </c>
    </row>
    <row r="2262" spans="2:5" ht="50.1" customHeight="1">
      <c r="B2262" s="20">
        <v>3121</v>
      </c>
      <c r="C2262" s="6" t="s">
        <v>21494</v>
      </c>
      <c r="D2262" s="225" t="s">
        <v>12987</v>
      </c>
      <c r="E2262" s="267">
        <v>5.01</v>
      </c>
    </row>
    <row r="2263" spans="2:5" ht="50.1" customHeight="1">
      <c r="B2263" s="20">
        <v>3120</v>
      </c>
      <c r="C2263" s="6" t="s">
        <v>21495</v>
      </c>
      <c r="D2263" s="225" t="s">
        <v>12987</v>
      </c>
      <c r="E2263" s="267">
        <v>9.49</v>
      </c>
    </row>
    <row r="2264" spans="2:5" ht="50.1" customHeight="1">
      <c r="B2264" s="20">
        <v>11455</v>
      </c>
      <c r="C2264" s="6" t="s">
        <v>21496</v>
      </c>
      <c r="D2264" s="225" t="s">
        <v>12987</v>
      </c>
      <c r="E2264" s="267">
        <v>13.73</v>
      </c>
    </row>
    <row r="2265" spans="2:5" ht="50.1" customHeight="1">
      <c r="B2265" s="20">
        <v>11456</v>
      </c>
      <c r="C2265" s="6" t="s">
        <v>21497</v>
      </c>
      <c r="D2265" s="225" t="s">
        <v>12987</v>
      </c>
      <c r="E2265" s="267">
        <v>16.420000000000002</v>
      </c>
    </row>
    <row r="2266" spans="2:5" ht="50.1" customHeight="1">
      <c r="B2266" s="20">
        <v>3107</v>
      </c>
      <c r="C2266" s="6" t="s">
        <v>21498</v>
      </c>
      <c r="D2266" s="225" t="s">
        <v>12987</v>
      </c>
      <c r="E2266" s="267">
        <v>6.92</v>
      </c>
    </row>
    <row r="2267" spans="2:5" ht="50.1" customHeight="1">
      <c r="B2267" s="20">
        <v>43583</v>
      </c>
      <c r="C2267" s="6" t="s">
        <v>21499</v>
      </c>
      <c r="D2267" s="225" t="s">
        <v>12987</v>
      </c>
      <c r="E2267" s="267">
        <v>7.81</v>
      </c>
    </row>
    <row r="2268" spans="2:5" ht="50.1" customHeight="1">
      <c r="B2268" s="20">
        <v>43586</v>
      </c>
      <c r="C2268" s="6" t="s">
        <v>21500</v>
      </c>
      <c r="D2268" s="225" t="s">
        <v>12987</v>
      </c>
      <c r="E2268" s="267">
        <v>8</v>
      </c>
    </row>
    <row r="2269" spans="2:5" ht="50.1" customHeight="1">
      <c r="B2269" s="20">
        <v>11461</v>
      </c>
      <c r="C2269" s="6" t="s">
        <v>21501</v>
      </c>
      <c r="D2269" s="225" t="s">
        <v>12987</v>
      </c>
      <c r="E2269" s="267">
        <v>8.7200000000000006</v>
      </c>
    </row>
    <row r="2270" spans="2:5" ht="50.1" customHeight="1">
      <c r="B2270" s="20">
        <v>43587</v>
      </c>
      <c r="C2270" s="6" t="s">
        <v>21502</v>
      </c>
      <c r="D2270" s="225" t="s">
        <v>12987</v>
      </c>
      <c r="E2270" s="267">
        <v>10.06</v>
      </c>
    </row>
    <row r="2271" spans="2:5" ht="50.1" customHeight="1">
      <c r="B2271" s="20">
        <v>3106</v>
      </c>
      <c r="C2271" s="6" t="s">
        <v>21503</v>
      </c>
      <c r="D2271" s="225" t="s">
        <v>12987</v>
      </c>
      <c r="E2271" s="267">
        <v>12.77</v>
      </c>
    </row>
    <row r="2272" spans="2:5" ht="50.1" customHeight="1">
      <c r="B2272" s="20">
        <v>25951</v>
      </c>
      <c r="C2272" s="6" t="s">
        <v>15993</v>
      </c>
      <c r="D2272" s="225" t="s">
        <v>12989</v>
      </c>
      <c r="E2272" s="267">
        <v>1.99</v>
      </c>
    </row>
    <row r="2273" spans="2:5" ht="50.1" customHeight="1">
      <c r="B2273" s="20">
        <v>3123</v>
      </c>
      <c r="C2273" s="6" t="s">
        <v>15994</v>
      </c>
      <c r="D2273" s="225" t="s">
        <v>12989</v>
      </c>
      <c r="E2273" s="267">
        <v>1.86</v>
      </c>
    </row>
    <row r="2274" spans="2:5" ht="50.1" customHeight="1">
      <c r="B2274" s="20">
        <v>38125</v>
      </c>
      <c r="C2274" s="6" t="s">
        <v>15995</v>
      </c>
      <c r="D2274" s="225" t="s">
        <v>12989</v>
      </c>
      <c r="E2274" s="267">
        <v>0.73</v>
      </c>
    </row>
    <row r="2275" spans="2:5" ht="50.1" customHeight="1">
      <c r="B2275" s="20">
        <v>39014</v>
      </c>
      <c r="C2275" s="6" t="s">
        <v>15996</v>
      </c>
      <c r="D2275" s="225" t="s">
        <v>12989</v>
      </c>
      <c r="E2275" s="267">
        <v>9.4499999999999993</v>
      </c>
    </row>
    <row r="2276" spans="2:5" ht="50.1" customHeight="1">
      <c r="B2276" s="20">
        <v>39365</v>
      </c>
      <c r="C2276" s="6" t="s">
        <v>15997</v>
      </c>
      <c r="D2276" s="225" t="s">
        <v>12987</v>
      </c>
      <c r="E2276" s="78">
        <v>1129.1199999999999</v>
      </c>
    </row>
    <row r="2277" spans="2:5" ht="50.1" customHeight="1">
      <c r="B2277" s="20">
        <v>39366</v>
      </c>
      <c r="C2277" s="6" t="s">
        <v>15998</v>
      </c>
      <c r="D2277" s="225" t="s">
        <v>12987</v>
      </c>
      <c r="E2277" s="78">
        <v>2891.02</v>
      </c>
    </row>
    <row r="2278" spans="2:5" ht="50.1" customHeight="1">
      <c r="B2278" s="20">
        <v>39367</v>
      </c>
      <c r="C2278" s="6" t="s">
        <v>15999</v>
      </c>
      <c r="D2278" s="225" t="s">
        <v>12987</v>
      </c>
      <c r="E2278" s="78">
        <v>3951.5</v>
      </c>
    </row>
    <row r="2279" spans="2:5" ht="50.1" customHeight="1">
      <c r="B2279" s="20">
        <v>37394</v>
      </c>
      <c r="C2279" s="6" t="s">
        <v>16000</v>
      </c>
      <c r="D2279" s="225" t="s">
        <v>12998</v>
      </c>
      <c r="E2279" s="267">
        <v>46.01</v>
      </c>
    </row>
    <row r="2280" spans="2:5" ht="50.1" customHeight="1">
      <c r="B2280" s="20">
        <v>14146</v>
      </c>
      <c r="C2280" s="6" t="s">
        <v>16001</v>
      </c>
      <c r="D2280" s="225" t="s">
        <v>12998</v>
      </c>
      <c r="E2280" s="267">
        <v>74</v>
      </c>
    </row>
    <row r="2281" spans="2:5" ht="50.1" customHeight="1">
      <c r="B2281" s="20">
        <v>38134</v>
      </c>
      <c r="C2281" s="6" t="s">
        <v>16002</v>
      </c>
      <c r="D2281" s="225" t="s">
        <v>12989</v>
      </c>
      <c r="E2281" s="267">
        <v>82.86</v>
      </c>
    </row>
    <row r="2282" spans="2:5" ht="50.1" customHeight="1">
      <c r="B2282" s="20">
        <v>38132</v>
      </c>
      <c r="C2282" s="6" t="s">
        <v>16003</v>
      </c>
      <c r="D2282" s="225" t="s">
        <v>12989</v>
      </c>
      <c r="E2282" s="267">
        <v>84.51</v>
      </c>
    </row>
    <row r="2283" spans="2:5" ht="50.1" customHeight="1">
      <c r="B2283" s="20">
        <v>38133</v>
      </c>
      <c r="C2283" s="6" t="s">
        <v>16004</v>
      </c>
      <c r="D2283" s="225" t="s">
        <v>12989</v>
      </c>
      <c r="E2283" s="267">
        <v>81.739999999999995</v>
      </c>
    </row>
    <row r="2284" spans="2:5" ht="50.1" customHeight="1">
      <c r="B2284" s="20">
        <v>938</v>
      </c>
      <c r="C2284" s="6" t="s">
        <v>16005</v>
      </c>
      <c r="D2284" s="225" t="s">
        <v>12988</v>
      </c>
      <c r="E2284" s="267">
        <v>1.37</v>
      </c>
    </row>
    <row r="2285" spans="2:5" ht="50.1" customHeight="1">
      <c r="B2285" s="20">
        <v>937</v>
      </c>
      <c r="C2285" s="6" t="s">
        <v>16006</v>
      </c>
      <c r="D2285" s="225" t="s">
        <v>12988</v>
      </c>
      <c r="E2285" s="267">
        <v>8.51</v>
      </c>
    </row>
    <row r="2286" spans="2:5" ht="50.1" customHeight="1">
      <c r="B2286" s="20">
        <v>939</v>
      </c>
      <c r="C2286" s="6" t="s">
        <v>16007</v>
      </c>
      <c r="D2286" s="225" t="s">
        <v>12988</v>
      </c>
      <c r="E2286" s="267">
        <v>2.2000000000000002</v>
      </c>
    </row>
    <row r="2287" spans="2:5" ht="50.1" customHeight="1">
      <c r="B2287" s="20">
        <v>944</v>
      </c>
      <c r="C2287" s="6" t="s">
        <v>16008</v>
      </c>
      <c r="D2287" s="225" t="s">
        <v>12988</v>
      </c>
      <c r="E2287" s="267">
        <v>3.76</v>
      </c>
    </row>
    <row r="2288" spans="2:5" ht="50.1" customHeight="1">
      <c r="B2288" s="20">
        <v>940</v>
      </c>
      <c r="C2288" s="6" t="s">
        <v>16009</v>
      </c>
      <c r="D2288" s="225" t="s">
        <v>12988</v>
      </c>
      <c r="E2288" s="267">
        <v>5.2</v>
      </c>
    </row>
    <row r="2289" spans="2:5" ht="50.1" customHeight="1">
      <c r="B2289" s="20">
        <v>936</v>
      </c>
      <c r="C2289" s="6" t="s">
        <v>16010</v>
      </c>
      <c r="D2289" s="225" t="s">
        <v>12988</v>
      </c>
      <c r="E2289" s="267">
        <v>1.1299999999999999</v>
      </c>
    </row>
    <row r="2290" spans="2:5" ht="50.1" customHeight="1">
      <c r="B2290" s="20">
        <v>935</v>
      </c>
      <c r="C2290" s="6" t="s">
        <v>16011</v>
      </c>
      <c r="D2290" s="225" t="s">
        <v>12988</v>
      </c>
      <c r="E2290" s="267">
        <v>0.86</v>
      </c>
    </row>
    <row r="2291" spans="2:5" ht="50.1" customHeight="1">
      <c r="B2291" s="20">
        <v>406</v>
      </c>
      <c r="C2291" s="6" t="s">
        <v>16012</v>
      </c>
      <c r="D2291" s="225" t="s">
        <v>12987</v>
      </c>
      <c r="E2291" s="267">
        <v>64.72</v>
      </c>
    </row>
    <row r="2292" spans="2:5" ht="50.1" customHeight="1">
      <c r="B2292" s="20">
        <v>42529</v>
      </c>
      <c r="C2292" s="6" t="s">
        <v>16013</v>
      </c>
      <c r="D2292" s="225" t="s">
        <v>12988</v>
      </c>
      <c r="E2292" s="267">
        <v>1.02</v>
      </c>
    </row>
    <row r="2293" spans="2:5" ht="50.1" customHeight="1">
      <c r="B2293" s="20">
        <v>39634</v>
      </c>
      <c r="C2293" s="6" t="s">
        <v>16014</v>
      </c>
      <c r="D2293" s="225" t="s">
        <v>12988</v>
      </c>
      <c r="E2293" s="267">
        <v>7.25</v>
      </c>
    </row>
    <row r="2294" spans="2:5" ht="50.1" customHeight="1">
      <c r="B2294" s="20">
        <v>39701</v>
      </c>
      <c r="C2294" s="6" t="s">
        <v>16015</v>
      </c>
      <c r="D2294" s="225" t="s">
        <v>12987</v>
      </c>
      <c r="E2294" s="267">
        <v>63.5</v>
      </c>
    </row>
    <row r="2295" spans="2:5" ht="50.1" customHeight="1">
      <c r="B2295" s="20">
        <v>12815</v>
      </c>
      <c r="C2295" s="6" t="s">
        <v>16016</v>
      </c>
      <c r="D2295" s="225" t="s">
        <v>12987</v>
      </c>
      <c r="E2295" s="267">
        <v>7.62</v>
      </c>
    </row>
    <row r="2296" spans="2:5" ht="50.1" customHeight="1">
      <c r="B2296" s="20">
        <v>407</v>
      </c>
      <c r="C2296" s="6" t="s">
        <v>16017</v>
      </c>
      <c r="D2296" s="225" t="s">
        <v>12989</v>
      </c>
      <c r="E2296" s="267">
        <v>72</v>
      </c>
    </row>
    <row r="2297" spans="2:5" ht="50.1" customHeight="1">
      <c r="B2297" s="20">
        <v>39431</v>
      </c>
      <c r="C2297" s="6" t="s">
        <v>16018</v>
      </c>
      <c r="D2297" s="225" t="s">
        <v>12988</v>
      </c>
      <c r="E2297" s="267">
        <v>0.15</v>
      </c>
    </row>
    <row r="2298" spans="2:5" ht="50.1" customHeight="1">
      <c r="B2298" s="20">
        <v>39432</v>
      </c>
      <c r="C2298" s="6" t="s">
        <v>16019</v>
      </c>
      <c r="D2298" s="225" t="s">
        <v>12988</v>
      </c>
      <c r="E2298" s="267">
        <v>2.0299999999999998</v>
      </c>
    </row>
    <row r="2299" spans="2:5" ht="50.1" customHeight="1">
      <c r="B2299" s="20">
        <v>20111</v>
      </c>
      <c r="C2299" s="6" t="s">
        <v>16020</v>
      </c>
      <c r="D2299" s="225" t="s">
        <v>12987</v>
      </c>
      <c r="E2299" s="267">
        <v>8.08</v>
      </c>
    </row>
    <row r="2300" spans="2:5" ht="50.1" customHeight="1">
      <c r="B2300" s="20">
        <v>21127</v>
      </c>
      <c r="C2300" s="6" t="s">
        <v>16021</v>
      </c>
      <c r="D2300" s="225" t="s">
        <v>12987</v>
      </c>
      <c r="E2300" s="267">
        <v>3.05</v>
      </c>
    </row>
    <row r="2301" spans="2:5" ht="50.1" customHeight="1">
      <c r="B2301" s="20">
        <v>404</v>
      </c>
      <c r="C2301" s="6" t="s">
        <v>16022</v>
      </c>
      <c r="D2301" s="225" t="s">
        <v>12988</v>
      </c>
      <c r="E2301" s="267">
        <v>1.1000000000000001</v>
      </c>
    </row>
    <row r="2302" spans="2:5" ht="50.1" customHeight="1">
      <c r="B2302" s="20">
        <v>14151</v>
      </c>
      <c r="C2302" s="6" t="s">
        <v>16023</v>
      </c>
      <c r="D2302" s="225" t="s">
        <v>12987</v>
      </c>
      <c r="E2302" s="267">
        <v>53.18</v>
      </c>
    </row>
    <row r="2303" spans="2:5" ht="50.1" customHeight="1">
      <c r="B2303" s="20">
        <v>14153</v>
      </c>
      <c r="C2303" s="6" t="s">
        <v>16024</v>
      </c>
      <c r="D2303" s="225" t="s">
        <v>12987</v>
      </c>
      <c r="E2303" s="267">
        <v>60.12</v>
      </c>
    </row>
    <row r="2304" spans="2:5" ht="50.1" customHeight="1">
      <c r="B2304" s="20">
        <v>14152</v>
      </c>
      <c r="C2304" s="6" t="s">
        <v>16025</v>
      </c>
      <c r="D2304" s="225" t="s">
        <v>12987</v>
      </c>
      <c r="E2304" s="267">
        <v>46.15</v>
      </c>
    </row>
    <row r="2305" spans="2:5" ht="50.1" customHeight="1">
      <c r="B2305" s="20">
        <v>14154</v>
      </c>
      <c r="C2305" s="6" t="s">
        <v>16026</v>
      </c>
      <c r="D2305" s="225" t="s">
        <v>12987</v>
      </c>
      <c r="E2305" s="267">
        <v>161.55000000000001</v>
      </c>
    </row>
    <row r="2306" spans="2:5" ht="50.1" customHeight="1">
      <c r="B2306" s="20">
        <v>42015</v>
      </c>
      <c r="C2306" s="6" t="s">
        <v>16027</v>
      </c>
      <c r="D2306" s="225" t="s">
        <v>12988</v>
      </c>
      <c r="E2306" s="267">
        <v>1.29</v>
      </c>
    </row>
    <row r="2307" spans="2:5" ht="50.1" customHeight="1">
      <c r="B2307" s="20">
        <v>3146</v>
      </c>
      <c r="C2307" s="6" t="s">
        <v>16028</v>
      </c>
      <c r="D2307" s="225" t="s">
        <v>12987</v>
      </c>
      <c r="E2307" s="267">
        <v>3.72</v>
      </c>
    </row>
    <row r="2308" spans="2:5" ht="50.1" customHeight="1">
      <c r="B2308" s="20">
        <v>3143</v>
      </c>
      <c r="C2308" s="6" t="s">
        <v>16029</v>
      </c>
      <c r="D2308" s="225" t="s">
        <v>12987</v>
      </c>
      <c r="E2308" s="267">
        <v>8.4600000000000009</v>
      </c>
    </row>
    <row r="2309" spans="2:5" ht="50.1" customHeight="1">
      <c r="B2309" s="20">
        <v>3148</v>
      </c>
      <c r="C2309" s="6" t="s">
        <v>16030</v>
      </c>
      <c r="D2309" s="225" t="s">
        <v>12987</v>
      </c>
      <c r="E2309" s="267">
        <v>13.72</v>
      </c>
    </row>
    <row r="2310" spans="2:5" ht="50.1" customHeight="1">
      <c r="B2310" s="20">
        <v>4310</v>
      </c>
      <c r="C2310" s="6" t="s">
        <v>16031</v>
      </c>
      <c r="D2310" s="225" t="s">
        <v>12987</v>
      </c>
      <c r="E2310" s="267">
        <v>2.63</v>
      </c>
    </row>
    <row r="2311" spans="2:5" ht="50.1" customHeight="1">
      <c r="B2311" s="20">
        <v>4311</v>
      </c>
      <c r="C2311" s="6" t="s">
        <v>16032</v>
      </c>
      <c r="D2311" s="225" t="s">
        <v>12987</v>
      </c>
      <c r="E2311" s="267">
        <v>1.85</v>
      </c>
    </row>
    <row r="2312" spans="2:5" ht="50.1" customHeight="1">
      <c r="B2312" s="20">
        <v>4312</v>
      </c>
      <c r="C2312" s="6" t="s">
        <v>16033</v>
      </c>
      <c r="D2312" s="225" t="s">
        <v>12987</v>
      </c>
      <c r="E2312" s="267">
        <v>2.59</v>
      </c>
    </row>
    <row r="2313" spans="2:5" ht="50.1" customHeight="1">
      <c r="B2313" s="20">
        <v>13261</v>
      </c>
      <c r="C2313" s="6" t="s">
        <v>16034</v>
      </c>
      <c r="D2313" s="225" t="s">
        <v>12987</v>
      </c>
      <c r="E2313" s="267">
        <v>2.0099999999999998</v>
      </c>
    </row>
    <row r="2314" spans="2:5" ht="50.1" customHeight="1">
      <c r="B2314" s="20">
        <v>3255</v>
      </c>
      <c r="C2314" s="6" t="s">
        <v>16035</v>
      </c>
      <c r="D2314" s="225" t="s">
        <v>12987</v>
      </c>
      <c r="E2314" s="267">
        <v>8.3699999999999992</v>
      </c>
    </row>
    <row r="2315" spans="2:5" ht="50.1" customHeight="1">
      <c r="B2315" s="20">
        <v>3254</v>
      </c>
      <c r="C2315" s="6" t="s">
        <v>16036</v>
      </c>
      <c r="D2315" s="225" t="s">
        <v>12987</v>
      </c>
      <c r="E2315" s="267">
        <v>136</v>
      </c>
    </row>
    <row r="2316" spans="2:5" ht="50.1" customHeight="1">
      <c r="B2316" s="20">
        <v>3259</v>
      </c>
      <c r="C2316" s="6" t="s">
        <v>16037</v>
      </c>
      <c r="D2316" s="225" t="s">
        <v>12987</v>
      </c>
      <c r="E2316" s="267">
        <v>16.34</v>
      </c>
    </row>
    <row r="2317" spans="2:5" ht="50.1" customHeight="1">
      <c r="B2317" s="20">
        <v>3258</v>
      </c>
      <c r="C2317" s="6" t="s">
        <v>16038</v>
      </c>
      <c r="D2317" s="225" t="s">
        <v>12987</v>
      </c>
      <c r="E2317" s="267">
        <v>9.8699999999999992</v>
      </c>
    </row>
    <row r="2318" spans="2:5" ht="50.1" customHeight="1">
      <c r="B2318" s="20">
        <v>3251</v>
      </c>
      <c r="C2318" s="6" t="s">
        <v>16039</v>
      </c>
      <c r="D2318" s="225" t="s">
        <v>12987</v>
      </c>
      <c r="E2318" s="267">
        <v>5.82</v>
      </c>
    </row>
    <row r="2319" spans="2:5" ht="50.1" customHeight="1">
      <c r="B2319" s="20">
        <v>3256</v>
      </c>
      <c r="C2319" s="6" t="s">
        <v>16040</v>
      </c>
      <c r="D2319" s="225" t="s">
        <v>12987</v>
      </c>
      <c r="E2319" s="267">
        <v>11.02</v>
      </c>
    </row>
    <row r="2320" spans="2:5" ht="50.1" customHeight="1">
      <c r="B2320" s="20">
        <v>3261</v>
      </c>
      <c r="C2320" s="6" t="s">
        <v>16041</v>
      </c>
      <c r="D2320" s="225" t="s">
        <v>12987</v>
      </c>
      <c r="E2320" s="267">
        <v>120.27</v>
      </c>
    </row>
    <row r="2321" spans="2:5" ht="50.1" customHeight="1">
      <c r="B2321" s="20">
        <v>3260</v>
      </c>
      <c r="C2321" s="6" t="s">
        <v>16042</v>
      </c>
      <c r="D2321" s="225" t="s">
        <v>12987</v>
      </c>
      <c r="E2321" s="267">
        <v>20.66</v>
      </c>
    </row>
    <row r="2322" spans="2:5" ht="50.1" customHeight="1">
      <c r="B2322" s="20">
        <v>3272</v>
      </c>
      <c r="C2322" s="6" t="s">
        <v>16043</v>
      </c>
      <c r="D2322" s="225" t="s">
        <v>12987</v>
      </c>
      <c r="E2322" s="267">
        <v>39.049999999999997</v>
      </c>
    </row>
    <row r="2323" spans="2:5" ht="50.1" customHeight="1">
      <c r="B2323" s="20">
        <v>3265</v>
      </c>
      <c r="C2323" s="6" t="s">
        <v>16044</v>
      </c>
      <c r="D2323" s="225" t="s">
        <v>12987</v>
      </c>
      <c r="E2323" s="267">
        <v>31.03</v>
      </c>
    </row>
    <row r="2324" spans="2:5" ht="50.1" customHeight="1">
      <c r="B2324" s="20">
        <v>3262</v>
      </c>
      <c r="C2324" s="6" t="s">
        <v>16045</v>
      </c>
      <c r="D2324" s="225" t="s">
        <v>12987</v>
      </c>
      <c r="E2324" s="267">
        <v>13.58</v>
      </c>
    </row>
    <row r="2325" spans="2:5" ht="50.1" customHeight="1">
      <c r="B2325" s="20">
        <v>3264</v>
      </c>
      <c r="C2325" s="6" t="s">
        <v>16046</v>
      </c>
      <c r="D2325" s="225" t="s">
        <v>12987</v>
      </c>
      <c r="E2325" s="267">
        <v>22.31</v>
      </c>
    </row>
    <row r="2326" spans="2:5" ht="50.1" customHeight="1">
      <c r="B2326" s="20">
        <v>3267</v>
      </c>
      <c r="C2326" s="6" t="s">
        <v>16047</v>
      </c>
      <c r="D2326" s="225" t="s">
        <v>12987</v>
      </c>
      <c r="E2326" s="267">
        <v>72.86</v>
      </c>
    </row>
    <row r="2327" spans="2:5" ht="50.1" customHeight="1">
      <c r="B2327" s="20">
        <v>3266</v>
      </c>
      <c r="C2327" s="6" t="s">
        <v>16048</v>
      </c>
      <c r="D2327" s="225" t="s">
        <v>12987</v>
      </c>
      <c r="E2327" s="267">
        <v>46.36</v>
      </c>
    </row>
    <row r="2328" spans="2:5" ht="50.1" customHeight="1">
      <c r="B2328" s="20">
        <v>3263</v>
      </c>
      <c r="C2328" s="6" t="s">
        <v>16049</v>
      </c>
      <c r="D2328" s="225" t="s">
        <v>12987</v>
      </c>
      <c r="E2328" s="267">
        <v>18.55</v>
      </c>
    </row>
    <row r="2329" spans="2:5" ht="50.1" customHeight="1">
      <c r="B2329" s="20">
        <v>3268</v>
      </c>
      <c r="C2329" s="6" t="s">
        <v>16050</v>
      </c>
      <c r="D2329" s="225" t="s">
        <v>12987</v>
      </c>
      <c r="E2329" s="267">
        <v>98.51</v>
      </c>
    </row>
    <row r="2330" spans="2:5" ht="50.1" customHeight="1">
      <c r="B2330" s="20">
        <v>3271</v>
      </c>
      <c r="C2330" s="6" t="s">
        <v>16051</v>
      </c>
      <c r="D2330" s="225" t="s">
        <v>12987</v>
      </c>
      <c r="E2330" s="267">
        <v>145.63999999999999</v>
      </c>
    </row>
    <row r="2331" spans="2:5" ht="50.1" customHeight="1">
      <c r="B2331" s="20">
        <v>3270</v>
      </c>
      <c r="C2331" s="6" t="s">
        <v>16052</v>
      </c>
      <c r="D2331" s="225" t="s">
        <v>12987</v>
      </c>
      <c r="E2331" s="267">
        <v>244.69</v>
      </c>
    </row>
    <row r="2332" spans="2:5" ht="50.1" customHeight="1">
      <c r="B2332" s="20">
        <v>3275</v>
      </c>
      <c r="C2332" s="6" t="s">
        <v>16053</v>
      </c>
      <c r="D2332" s="225" t="s">
        <v>12985</v>
      </c>
      <c r="E2332" s="267">
        <v>107.01</v>
      </c>
    </row>
    <row r="2333" spans="2:5" ht="50.1" customHeight="1">
      <c r="B2333" s="20">
        <v>39512</v>
      </c>
      <c r="C2333" s="6" t="s">
        <v>16054</v>
      </c>
      <c r="D2333" s="225" t="s">
        <v>12985</v>
      </c>
      <c r="E2333" s="267">
        <v>110.55</v>
      </c>
    </row>
    <row r="2334" spans="2:5" ht="50.1" customHeight="1">
      <c r="B2334" s="20">
        <v>39511</v>
      </c>
      <c r="C2334" s="6" t="s">
        <v>16055</v>
      </c>
      <c r="D2334" s="225" t="s">
        <v>12985</v>
      </c>
      <c r="E2334" s="267">
        <v>120.58</v>
      </c>
    </row>
    <row r="2335" spans="2:5" ht="50.1" customHeight="1">
      <c r="B2335" s="20">
        <v>39513</v>
      </c>
      <c r="C2335" s="6" t="s">
        <v>16056</v>
      </c>
      <c r="D2335" s="225" t="s">
        <v>12985</v>
      </c>
      <c r="E2335" s="267">
        <v>129.33000000000001</v>
      </c>
    </row>
    <row r="2336" spans="2:5" ht="50.1" customHeight="1">
      <c r="B2336" s="20">
        <v>3286</v>
      </c>
      <c r="C2336" s="6" t="s">
        <v>16057</v>
      </c>
      <c r="D2336" s="225" t="s">
        <v>12985</v>
      </c>
      <c r="E2336" s="267">
        <v>80.2</v>
      </c>
    </row>
    <row r="2337" spans="2:5" ht="50.1" customHeight="1">
      <c r="B2337" s="20">
        <v>3287</v>
      </c>
      <c r="C2337" s="6" t="s">
        <v>16058</v>
      </c>
      <c r="D2337" s="225" t="s">
        <v>12985</v>
      </c>
      <c r="E2337" s="267">
        <v>121.2</v>
      </c>
    </row>
    <row r="2338" spans="2:5" ht="50.1" customHeight="1">
      <c r="B2338" s="20">
        <v>3283</v>
      </c>
      <c r="C2338" s="6" t="s">
        <v>16059</v>
      </c>
      <c r="D2338" s="225" t="s">
        <v>12985</v>
      </c>
      <c r="E2338" s="267">
        <v>25.46</v>
      </c>
    </row>
    <row r="2339" spans="2:5" ht="50.1" customHeight="1">
      <c r="B2339" s="20">
        <v>11587</v>
      </c>
      <c r="C2339" s="6" t="s">
        <v>16060</v>
      </c>
      <c r="D2339" s="225" t="s">
        <v>12985</v>
      </c>
      <c r="E2339" s="267">
        <v>73.38</v>
      </c>
    </row>
    <row r="2340" spans="2:5" ht="50.1" customHeight="1">
      <c r="B2340" s="20">
        <v>36225</v>
      </c>
      <c r="C2340" s="6" t="s">
        <v>16061</v>
      </c>
      <c r="D2340" s="225" t="s">
        <v>12985</v>
      </c>
      <c r="E2340" s="267">
        <v>29.81</v>
      </c>
    </row>
    <row r="2341" spans="2:5" ht="50.1" customHeight="1">
      <c r="B2341" s="20">
        <v>36230</v>
      </c>
      <c r="C2341" s="6" t="s">
        <v>16062</v>
      </c>
      <c r="D2341" s="225" t="s">
        <v>12985</v>
      </c>
      <c r="E2341" s="267">
        <v>21.9</v>
      </c>
    </row>
    <row r="2342" spans="2:5" ht="50.1" customHeight="1">
      <c r="B2342" s="20">
        <v>36238</v>
      </c>
      <c r="C2342" s="6" t="s">
        <v>16063</v>
      </c>
      <c r="D2342" s="225" t="s">
        <v>12985</v>
      </c>
      <c r="E2342" s="267">
        <v>21.4</v>
      </c>
    </row>
    <row r="2343" spans="2:5" ht="50.1" customHeight="1">
      <c r="B2343" s="20">
        <v>39363</v>
      </c>
      <c r="C2343" s="6" t="s">
        <v>16064</v>
      </c>
      <c r="D2343" s="225" t="s">
        <v>12987</v>
      </c>
      <c r="E2343" s="78">
        <v>4599.3500000000004</v>
      </c>
    </row>
    <row r="2344" spans="2:5" ht="50.1" customHeight="1">
      <c r="B2344" s="20">
        <v>39361</v>
      </c>
      <c r="C2344" s="6" t="s">
        <v>16065</v>
      </c>
      <c r="D2344" s="225" t="s">
        <v>12987</v>
      </c>
      <c r="E2344" s="78">
        <v>1182.69</v>
      </c>
    </row>
    <row r="2345" spans="2:5" ht="50.1" customHeight="1">
      <c r="B2345" s="20">
        <v>39362</v>
      </c>
      <c r="C2345" s="6" t="s">
        <v>16066</v>
      </c>
      <c r="D2345" s="225" t="s">
        <v>12987</v>
      </c>
      <c r="E2345" s="78">
        <v>3639.44</v>
      </c>
    </row>
    <row r="2346" spans="2:5" ht="50.1" customHeight="1">
      <c r="B2346" s="20">
        <v>39364</v>
      </c>
      <c r="C2346" s="6" t="s">
        <v>16067</v>
      </c>
      <c r="D2346" s="225" t="s">
        <v>12987</v>
      </c>
      <c r="E2346" s="78">
        <v>10512.81</v>
      </c>
    </row>
    <row r="2347" spans="2:5" ht="50.1" customHeight="1">
      <c r="B2347" s="20">
        <v>14576</v>
      </c>
      <c r="C2347" s="6" t="s">
        <v>16068</v>
      </c>
      <c r="D2347" s="225" t="s">
        <v>12987</v>
      </c>
      <c r="E2347" s="78">
        <v>3843171.06</v>
      </c>
    </row>
    <row r="2348" spans="2:5" ht="50.1" customHeight="1">
      <c r="B2348" s="20">
        <v>13877</v>
      </c>
      <c r="C2348" s="6" t="s">
        <v>16069</v>
      </c>
      <c r="D2348" s="225" t="s">
        <v>12987</v>
      </c>
      <c r="E2348" s="78">
        <v>1645204.21</v>
      </c>
    </row>
    <row r="2349" spans="2:5" ht="50.1" customHeight="1">
      <c r="B2349" s="20">
        <v>7307</v>
      </c>
      <c r="C2349" s="6" t="s">
        <v>16070</v>
      </c>
      <c r="D2349" s="225" t="s">
        <v>3989</v>
      </c>
      <c r="E2349" s="267">
        <v>30.54</v>
      </c>
    </row>
    <row r="2350" spans="2:5" ht="50.1" customHeight="1">
      <c r="B2350" s="20">
        <v>38122</v>
      </c>
      <c r="C2350" s="6" t="s">
        <v>16071</v>
      </c>
      <c r="D2350" s="225" t="s">
        <v>3989</v>
      </c>
      <c r="E2350" s="267">
        <v>13.25</v>
      </c>
    </row>
    <row r="2351" spans="2:5" ht="50.1" customHeight="1">
      <c r="B2351" s="20">
        <v>38633</v>
      </c>
      <c r="C2351" s="6" t="s">
        <v>16072</v>
      </c>
      <c r="D2351" s="225" t="s">
        <v>12987</v>
      </c>
      <c r="E2351" s="267">
        <v>9.0500000000000007</v>
      </c>
    </row>
    <row r="2352" spans="2:5" ht="50.1" customHeight="1">
      <c r="B2352" s="20">
        <v>12344</v>
      </c>
      <c r="C2352" s="6" t="s">
        <v>16073</v>
      </c>
      <c r="D2352" s="225" t="s">
        <v>12987</v>
      </c>
      <c r="E2352" s="267">
        <v>5.18</v>
      </c>
    </row>
    <row r="2353" spans="2:5" ht="50.1" customHeight="1">
      <c r="B2353" s="20">
        <v>12343</v>
      </c>
      <c r="C2353" s="6" t="s">
        <v>16074</v>
      </c>
      <c r="D2353" s="225" t="s">
        <v>12987</v>
      </c>
      <c r="E2353" s="267">
        <v>8.0299999999999994</v>
      </c>
    </row>
    <row r="2354" spans="2:5" ht="50.1" customHeight="1">
      <c r="B2354" s="20">
        <v>3295</v>
      </c>
      <c r="C2354" s="6" t="s">
        <v>16075</v>
      </c>
      <c r="D2354" s="225" t="s">
        <v>12987</v>
      </c>
      <c r="E2354" s="267">
        <v>28.06</v>
      </c>
    </row>
    <row r="2355" spans="2:5" ht="50.1" customHeight="1">
      <c r="B2355" s="20">
        <v>3302</v>
      </c>
      <c r="C2355" s="6" t="s">
        <v>16076</v>
      </c>
      <c r="D2355" s="225" t="s">
        <v>12987</v>
      </c>
      <c r="E2355" s="267">
        <v>29.34</v>
      </c>
    </row>
    <row r="2356" spans="2:5" ht="50.1" customHeight="1">
      <c r="B2356" s="20">
        <v>3297</v>
      </c>
      <c r="C2356" s="6" t="s">
        <v>16077</v>
      </c>
      <c r="D2356" s="225" t="s">
        <v>12987</v>
      </c>
      <c r="E2356" s="267">
        <v>31.32</v>
      </c>
    </row>
    <row r="2357" spans="2:5" ht="50.1" customHeight="1">
      <c r="B2357" s="20">
        <v>3294</v>
      </c>
      <c r="C2357" s="6" t="s">
        <v>16078</v>
      </c>
      <c r="D2357" s="225" t="s">
        <v>12987</v>
      </c>
      <c r="E2357" s="267">
        <v>31.79</v>
      </c>
    </row>
    <row r="2358" spans="2:5" ht="50.1" customHeight="1">
      <c r="B2358" s="20">
        <v>3292</v>
      </c>
      <c r="C2358" s="6" t="s">
        <v>16079</v>
      </c>
      <c r="D2358" s="225" t="s">
        <v>12987</v>
      </c>
      <c r="E2358" s="267">
        <v>29.87</v>
      </c>
    </row>
    <row r="2359" spans="2:5" ht="50.1" customHeight="1">
      <c r="B2359" s="20">
        <v>3298</v>
      </c>
      <c r="C2359" s="6" t="s">
        <v>16080</v>
      </c>
      <c r="D2359" s="225" t="s">
        <v>12987</v>
      </c>
      <c r="E2359" s="267">
        <v>70</v>
      </c>
    </row>
    <row r="2360" spans="2:5" ht="50.1" customHeight="1">
      <c r="B2360" s="20">
        <v>11596</v>
      </c>
      <c r="C2360" s="6" t="s">
        <v>16081</v>
      </c>
      <c r="D2360" s="225" t="s">
        <v>12987</v>
      </c>
      <c r="E2360" s="267">
        <v>427.37</v>
      </c>
    </row>
    <row r="2361" spans="2:5" ht="50.1" customHeight="1">
      <c r="B2361" s="20">
        <v>34802</v>
      </c>
      <c r="C2361" s="6" t="s">
        <v>16082</v>
      </c>
      <c r="D2361" s="225" t="s">
        <v>12987</v>
      </c>
      <c r="E2361" s="78">
        <v>1173.69</v>
      </c>
    </row>
    <row r="2362" spans="2:5" ht="50.1" customHeight="1">
      <c r="B2362" s="20">
        <v>11588</v>
      </c>
      <c r="C2362" s="6" t="s">
        <v>16083</v>
      </c>
      <c r="D2362" s="225" t="s">
        <v>12987</v>
      </c>
      <c r="E2362" s="78">
        <v>1266.23</v>
      </c>
    </row>
    <row r="2363" spans="2:5" ht="50.1" customHeight="1">
      <c r="B2363" s="20">
        <v>34383</v>
      </c>
      <c r="C2363" s="6" t="s">
        <v>16084</v>
      </c>
      <c r="D2363" s="225" t="s">
        <v>12987</v>
      </c>
      <c r="E2363" s="78">
        <v>1392.94</v>
      </c>
    </row>
    <row r="2364" spans="2:5" ht="50.1" customHeight="1">
      <c r="B2364" s="20">
        <v>40451</v>
      </c>
      <c r="C2364" s="6" t="s">
        <v>16085</v>
      </c>
      <c r="D2364" s="225" t="s">
        <v>12985</v>
      </c>
      <c r="E2364" s="267">
        <v>112.6</v>
      </c>
    </row>
    <row r="2365" spans="2:5" ht="50.1" customHeight="1">
      <c r="B2365" s="20">
        <v>40453</v>
      </c>
      <c r="C2365" s="6" t="s">
        <v>16086</v>
      </c>
      <c r="D2365" s="225" t="s">
        <v>12985</v>
      </c>
      <c r="E2365" s="267">
        <v>121.83</v>
      </c>
    </row>
    <row r="2366" spans="2:5" ht="50.1" customHeight="1">
      <c r="B2366" s="20">
        <v>40452</v>
      </c>
      <c r="C2366" s="6" t="s">
        <v>16087</v>
      </c>
      <c r="D2366" s="225" t="s">
        <v>12985</v>
      </c>
      <c r="E2366" s="267">
        <v>133.63</v>
      </c>
    </row>
    <row r="2367" spans="2:5" ht="50.1" customHeight="1">
      <c r="B2367" s="20">
        <v>11594</v>
      </c>
      <c r="C2367" s="6" t="s">
        <v>16088</v>
      </c>
      <c r="D2367" s="225" t="s">
        <v>12987</v>
      </c>
      <c r="E2367" s="267">
        <v>403.58</v>
      </c>
    </row>
    <row r="2368" spans="2:5" ht="50.1" customHeight="1">
      <c r="B2368" s="20">
        <v>3311</v>
      </c>
      <c r="C2368" s="6" t="s">
        <v>16089</v>
      </c>
      <c r="D2368" s="225" t="s">
        <v>12990</v>
      </c>
      <c r="E2368" s="267">
        <v>403.58</v>
      </c>
    </row>
    <row r="2369" spans="2:5" ht="50.1" customHeight="1">
      <c r="B2369" s="20">
        <v>11599</v>
      </c>
      <c r="C2369" s="6" t="s">
        <v>16090</v>
      </c>
      <c r="D2369" s="225" t="s">
        <v>12987</v>
      </c>
      <c r="E2369" s="267">
        <v>536.72</v>
      </c>
    </row>
    <row r="2370" spans="2:5" ht="50.1" customHeight="1">
      <c r="B2370" s="20">
        <v>11593</v>
      </c>
      <c r="C2370" s="6" t="s">
        <v>16091</v>
      </c>
      <c r="D2370" s="225" t="s">
        <v>12987</v>
      </c>
      <c r="E2370" s="267">
        <v>752.44</v>
      </c>
    </row>
    <row r="2371" spans="2:5" ht="50.1" customHeight="1">
      <c r="B2371" s="20">
        <v>3314</v>
      </c>
      <c r="C2371" s="6" t="s">
        <v>16092</v>
      </c>
      <c r="D2371" s="225" t="s">
        <v>12990</v>
      </c>
      <c r="E2371" s="267">
        <v>538.15</v>
      </c>
    </row>
    <row r="2372" spans="2:5" ht="50.1" customHeight="1">
      <c r="B2372" s="20">
        <v>11597</v>
      </c>
      <c r="C2372" s="6" t="s">
        <v>16093</v>
      </c>
      <c r="D2372" s="225" t="s">
        <v>12987</v>
      </c>
      <c r="E2372" s="267">
        <v>625.79999999999995</v>
      </c>
    </row>
    <row r="2373" spans="2:5" ht="50.1" customHeight="1">
      <c r="B2373" s="20">
        <v>3309</v>
      </c>
      <c r="C2373" s="6" t="s">
        <v>16094</v>
      </c>
      <c r="D2373" s="225" t="s">
        <v>12990</v>
      </c>
      <c r="E2373" s="267">
        <v>427.37</v>
      </c>
    </row>
    <row r="2374" spans="2:5" ht="50.1" customHeight="1">
      <c r="B2374" s="20">
        <v>34612</v>
      </c>
      <c r="C2374" s="6" t="s">
        <v>16095</v>
      </c>
      <c r="D2374" s="225" t="s">
        <v>12987</v>
      </c>
      <c r="E2374" s="267">
        <v>774.01</v>
      </c>
    </row>
    <row r="2375" spans="2:5" ht="50.1" customHeight="1">
      <c r="B2375" s="20">
        <v>34635</v>
      </c>
      <c r="C2375" s="6" t="s">
        <v>16096</v>
      </c>
      <c r="D2375" s="225" t="s">
        <v>12987</v>
      </c>
      <c r="E2375" s="267">
        <v>995.34</v>
      </c>
    </row>
    <row r="2376" spans="2:5" ht="50.1" customHeight="1">
      <c r="B2376" s="20">
        <v>34633</v>
      </c>
      <c r="C2376" s="6" t="s">
        <v>16097</v>
      </c>
      <c r="D2376" s="225" t="s">
        <v>12987</v>
      </c>
      <c r="E2376" s="78">
        <v>1097.1300000000001</v>
      </c>
    </row>
    <row r="2377" spans="2:5" ht="50.1" customHeight="1">
      <c r="B2377" s="20">
        <v>40440</v>
      </c>
      <c r="C2377" s="6" t="s">
        <v>16098</v>
      </c>
      <c r="D2377" s="225" t="s">
        <v>12990</v>
      </c>
      <c r="E2377" s="267">
        <v>560.54</v>
      </c>
    </row>
    <row r="2378" spans="2:5" ht="50.1" customHeight="1">
      <c r="B2378" s="20">
        <v>40441</v>
      </c>
      <c r="C2378" s="6" t="s">
        <v>16099</v>
      </c>
      <c r="D2378" s="225" t="s">
        <v>12990</v>
      </c>
      <c r="E2378" s="267">
        <v>357.87</v>
      </c>
    </row>
    <row r="2379" spans="2:5" ht="50.1" customHeight="1">
      <c r="B2379" s="20">
        <v>40449</v>
      </c>
      <c r="C2379" s="6" t="s">
        <v>16100</v>
      </c>
      <c r="D2379" s="225" t="s">
        <v>12990</v>
      </c>
      <c r="E2379" s="267">
        <v>300.85000000000002</v>
      </c>
    </row>
    <row r="2380" spans="2:5" ht="50.1" customHeight="1">
      <c r="B2380" s="20">
        <v>34800</v>
      </c>
      <c r="C2380" s="6" t="s">
        <v>16101</v>
      </c>
      <c r="D2380" s="225" t="s">
        <v>12990</v>
      </c>
      <c r="E2380" s="267">
        <v>376.22</v>
      </c>
    </row>
    <row r="2381" spans="2:5" ht="50.1" customHeight="1">
      <c r="B2381" s="20">
        <v>11592</v>
      </c>
      <c r="C2381" s="6" t="s">
        <v>16102</v>
      </c>
      <c r="D2381" s="225" t="s">
        <v>12987</v>
      </c>
      <c r="E2381" s="267">
        <v>538.15</v>
      </c>
    </row>
    <row r="2382" spans="2:5" ht="50.1" customHeight="1">
      <c r="B2382" s="20">
        <v>40438</v>
      </c>
      <c r="C2382" s="6" t="s">
        <v>16103</v>
      </c>
      <c r="D2382" s="225" t="s">
        <v>12990</v>
      </c>
      <c r="E2382" s="267">
        <v>250.64</v>
      </c>
    </row>
    <row r="2383" spans="2:5" ht="50.1" customHeight="1">
      <c r="B2383" s="20">
        <v>40436</v>
      </c>
      <c r="C2383" s="6" t="s">
        <v>16104</v>
      </c>
      <c r="D2383" s="225" t="s">
        <v>12990</v>
      </c>
      <c r="E2383" s="267">
        <v>312.52999999999997</v>
      </c>
    </row>
    <row r="2384" spans="2:5" ht="50.1" customHeight="1">
      <c r="B2384" s="20">
        <v>4315</v>
      </c>
      <c r="C2384" s="6" t="s">
        <v>16105</v>
      </c>
      <c r="D2384" s="225" t="s">
        <v>12987</v>
      </c>
      <c r="E2384" s="267">
        <v>1.91</v>
      </c>
    </row>
    <row r="2385" spans="2:5" ht="50.1" customHeight="1">
      <c r="B2385" s="20">
        <v>42482</v>
      </c>
      <c r="C2385" s="6" t="s">
        <v>16106</v>
      </c>
      <c r="D2385" s="225" t="s">
        <v>12987</v>
      </c>
      <c r="E2385" s="267">
        <v>2.54</v>
      </c>
    </row>
    <row r="2386" spans="2:5" ht="50.1" customHeight="1">
      <c r="B2386" s="20">
        <v>402</v>
      </c>
      <c r="C2386" s="6" t="s">
        <v>16107</v>
      </c>
      <c r="D2386" s="225" t="s">
        <v>12987</v>
      </c>
      <c r="E2386" s="267">
        <v>10.55</v>
      </c>
    </row>
    <row r="2387" spans="2:5" ht="50.1" customHeight="1">
      <c r="B2387" s="20">
        <v>4226</v>
      </c>
      <c r="C2387" s="6" t="s">
        <v>16108</v>
      </c>
      <c r="D2387" s="225" t="s">
        <v>12989</v>
      </c>
      <c r="E2387" s="267">
        <v>5.91</v>
      </c>
    </row>
    <row r="2388" spans="2:5" ht="50.1" customHeight="1">
      <c r="B2388" s="20">
        <v>4222</v>
      </c>
      <c r="C2388" s="6" t="s">
        <v>16109</v>
      </c>
      <c r="D2388" s="225" t="s">
        <v>3989</v>
      </c>
      <c r="E2388" s="267">
        <v>4.71</v>
      </c>
    </row>
    <row r="2389" spans="2:5" ht="50.1" customHeight="1">
      <c r="B2389" s="20">
        <v>34804</v>
      </c>
      <c r="C2389" s="6" t="s">
        <v>16110</v>
      </c>
      <c r="D2389" s="225" t="s">
        <v>12985</v>
      </c>
      <c r="E2389" s="267">
        <v>45.43</v>
      </c>
    </row>
    <row r="2390" spans="2:5" ht="50.1" customHeight="1">
      <c r="B2390" s="20">
        <v>4013</v>
      </c>
      <c r="C2390" s="6" t="s">
        <v>16111</v>
      </c>
      <c r="D2390" s="225" t="s">
        <v>12985</v>
      </c>
      <c r="E2390" s="267">
        <v>4.4800000000000004</v>
      </c>
    </row>
    <row r="2391" spans="2:5" ht="50.1" customHeight="1">
      <c r="B2391" s="20">
        <v>4011</v>
      </c>
      <c r="C2391" s="6" t="s">
        <v>16112</v>
      </c>
      <c r="D2391" s="225" t="s">
        <v>12985</v>
      </c>
      <c r="E2391" s="267">
        <v>5</v>
      </c>
    </row>
    <row r="2392" spans="2:5" ht="50.1" customHeight="1">
      <c r="B2392" s="20">
        <v>4021</v>
      </c>
      <c r="C2392" s="6" t="s">
        <v>16113</v>
      </c>
      <c r="D2392" s="225" t="s">
        <v>12985</v>
      </c>
      <c r="E2392" s="267">
        <v>6.24</v>
      </c>
    </row>
    <row r="2393" spans="2:5" ht="50.1" customHeight="1">
      <c r="B2393" s="20">
        <v>4019</v>
      </c>
      <c r="C2393" s="6" t="s">
        <v>16114</v>
      </c>
      <c r="D2393" s="225" t="s">
        <v>12985</v>
      </c>
      <c r="E2393" s="267">
        <v>7.49</v>
      </c>
    </row>
    <row r="2394" spans="2:5" ht="50.1" customHeight="1">
      <c r="B2394" s="20">
        <v>4012</v>
      </c>
      <c r="C2394" s="6" t="s">
        <v>16115</v>
      </c>
      <c r="D2394" s="225" t="s">
        <v>12985</v>
      </c>
      <c r="E2394" s="267">
        <v>10.029999999999999</v>
      </c>
    </row>
    <row r="2395" spans="2:5" ht="50.1" customHeight="1">
      <c r="B2395" s="20">
        <v>4020</v>
      </c>
      <c r="C2395" s="6" t="s">
        <v>16116</v>
      </c>
      <c r="D2395" s="225" t="s">
        <v>12985</v>
      </c>
      <c r="E2395" s="267">
        <v>12.57</v>
      </c>
    </row>
    <row r="2396" spans="2:5" ht="50.1" customHeight="1">
      <c r="B2396" s="20">
        <v>4018</v>
      </c>
      <c r="C2396" s="6" t="s">
        <v>16117</v>
      </c>
      <c r="D2396" s="225" t="s">
        <v>12985</v>
      </c>
      <c r="E2396" s="267">
        <v>15.05</v>
      </c>
    </row>
    <row r="2397" spans="2:5" ht="50.1" customHeight="1">
      <c r="B2397" s="20">
        <v>36498</v>
      </c>
      <c r="C2397" s="6" t="s">
        <v>16118</v>
      </c>
      <c r="D2397" s="225" t="s">
        <v>12987</v>
      </c>
      <c r="E2397" s="78">
        <v>3843.01</v>
      </c>
    </row>
    <row r="2398" spans="2:5" ht="50.1" customHeight="1">
      <c r="B2398" s="20">
        <v>12872</v>
      </c>
      <c r="C2398" s="6" t="s">
        <v>16119</v>
      </c>
      <c r="D2398" s="225" t="s">
        <v>12986</v>
      </c>
      <c r="E2398" s="267">
        <v>15.43</v>
      </c>
    </row>
    <row r="2399" spans="2:5" ht="50.1" customHeight="1">
      <c r="B2399" s="20">
        <v>41075</v>
      </c>
      <c r="C2399" s="6" t="s">
        <v>16120</v>
      </c>
      <c r="D2399" s="225" t="s">
        <v>12991</v>
      </c>
      <c r="E2399" s="78">
        <v>2741.92</v>
      </c>
    </row>
    <row r="2400" spans="2:5" ht="50.1" customHeight="1">
      <c r="B2400" s="20">
        <v>3315</v>
      </c>
      <c r="C2400" s="6" t="s">
        <v>21504</v>
      </c>
      <c r="D2400" s="225" t="s">
        <v>12989</v>
      </c>
      <c r="E2400" s="267">
        <v>0.39</v>
      </c>
    </row>
    <row r="2401" spans="2:5" ht="50.1" customHeight="1">
      <c r="B2401" s="20">
        <v>36870</v>
      </c>
      <c r="C2401" s="6" t="s">
        <v>16121</v>
      </c>
      <c r="D2401" s="225" t="s">
        <v>12989</v>
      </c>
      <c r="E2401" s="267">
        <v>0.57999999999999996</v>
      </c>
    </row>
    <row r="2402" spans="2:5" ht="50.1" customHeight="1">
      <c r="B2402" s="20">
        <v>5092</v>
      </c>
      <c r="C2402" s="6" t="s">
        <v>16122</v>
      </c>
      <c r="D2402" s="225" t="s">
        <v>3991</v>
      </c>
      <c r="E2402" s="267">
        <v>14.39</v>
      </c>
    </row>
    <row r="2403" spans="2:5" ht="50.1" customHeight="1">
      <c r="B2403" s="20">
        <v>11462</v>
      </c>
      <c r="C2403" s="6" t="s">
        <v>16123</v>
      </c>
      <c r="D2403" s="225" t="s">
        <v>3991</v>
      </c>
      <c r="E2403" s="267">
        <v>14.71</v>
      </c>
    </row>
    <row r="2404" spans="2:5" ht="50.1" customHeight="1">
      <c r="B2404" s="20">
        <v>36529</v>
      </c>
      <c r="C2404" s="6" t="s">
        <v>16124</v>
      </c>
      <c r="D2404" s="225" t="s">
        <v>12987</v>
      </c>
      <c r="E2404" s="78">
        <v>38265.300000000003</v>
      </c>
    </row>
    <row r="2405" spans="2:5" ht="50.1" customHeight="1">
      <c r="B2405" s="20">
        <v>3318</v>
      </c>
      <c r="C2405" s="6" t="s">
        <v>16125</v>
      </c>
      <c r="D2405" s="225" t="s">
        <v>12987</v>
      </c>
      <c r="E2405" s="78">
        <v>30000</v>
      </c>
    </row>
    <row r="2406" spans="2:5" ht="50.1" customHeight="1">
      <c r="B2406" s="20">
        <v>3324</v>
      </c>
      <c r="C2406" s="6" t="s">
        <v>16126</v>
      </c>
      <c r="D2406" s="225" t="s">
        <v>12985</v>
      </c>
      <c r="E2406" s="267">
        <v>4.99</v>
      </c>
    </row>
    <row r="2407" spans="2:5" ht="50.1" customHeight="1">
      <c r="B2407" s="20">
        <v>3322</v>
      </c>
      <c r="C2407" s="6" t="s">
        <v>16127</v>
      </c>
      <c r="D2407" s="225" t="s">
        <v>12985</v>
      </c>
      <c r="E2407" s="267">
        <v>7</v>
      </c>
    </row>
    <row r="2408" spans="2:5" ht="50.1" customHeight="1">
      <c r="B2408" s="20">
        <v>5076</v>
      </c>
      <c r="C2408" s="6" t="s">
        <v>16128</v>
      </c>
      <c r="D2408" s="225" t="s">
        <v>12989</v>
      </c>
      <c r="E2408" s="267">
        <v>14.69</v>
      </c>
    </row>
    <row r="2409" spans="2:5" ht="50.1" customHeight="1">
      <c r="B2409" s="20">
        <v>5077</v>
      </c>
      <c r="C2409" s="6" t="s">
        <v>16129</v>
      </c>
      <c r="D2409" s="225" t="s">
        <v>12989</v>
      </c>
      <c r="E2409" s="267">
        <v>16.239999999999998</v>
      </c>
    </row>
    <row r="2410" spans="2:5" ht="50.1" customHeight="1">
      <c r="B2410" s="20">
        <v>11837</v>
      </c>
      <c r="C2410" s="6" t="s">
        <v>16130</v>
      </c>
      <c r="D2410" s="225" t="s">
        <v>12987</v>
      </c>
      <c r="E2410" s="267">
        <v>35.11</v>
      </c>
    </row>
    <row r="2411" spans="2:5" ht="50.1" customHeight="1">
      <c r="B2411" s="20">
        <v>38055</v>
      </c>
      <c r="C2411" s="6" t="s">
        <v>16131</v>
      </c>
      <c r="D2411" s="225" t="s">
        <v>12987</v>
      </c>
      <c r="E2411" s="267">
        <v>3.18</v>
      </c>
    </row>
    <row r="2412" spans="2:5" ht="50.1" customHeight="1">
      <c r="B2412" s="20">
        <v>415</v>
      </c>
      <c r="C2412" s="6" t="s">
        <v>16132</v>
      </c>
      <c r="D2412" s="225" t="s">
        <v>12987</v>
      </c>
      <c r="E2412" s="267">
        <v>14.4</v>
      </c>
    </row>
    <row r="2413" spans="2:5" ht="50.1" customHeight="1">
      <c r="B2413" s="20">
        <v>416</v>
      </c>
      <c r="C2413" s="6" t="s">
        <v>16133</v>
      </c>
      <c r="D2413" s="225" t="s">
        <v>12987</v>
      </c>
      <c r="E2413" s="267">
        <v>5.27</v>
      </c>
    </row>
    <row r="2414" spans="2:5" ht="50.1" customHeight="1">
      <c r="B2414" s="20">
        <v>425</v>
      </c>
      <c r="C2414" s="6" t="s">
        <v>16134</v>
      </c>
      <c r="D2414" s="225" t="s">
        <v>12987</v>
      </c>
      <c r="E2414" s="267">
        <v>3.26</v>
      </c>
    </row>
    <row r="2415" spans="2:5" ht="50.1" customHeight="1">
      <c r="B2415" s="20">
        <v>426</v>
      </c>
      <c r="C2415" s="6" t="s">
        <v>16135</v>
      </c>
      <c r="D2415" s="225" t="s">
        <v>12987</v>
      </c>
      <c r="E2415" s="267">
        <v>17.989999999999998</v>
      </c>
    </row>
    <row r="2416" spans="2:5" ht="50.1" customHeight="1">
      <c r="B2416" s="20">
        <v>38056</v>
      </c>
      <c r="C2416" s="6" t="s">
        <v>16136</v>
      </c>
      <c r="D2416" s="225" t="s">
        <v>12987</v>
      </c>
      <c r="E2416" s="267">
        <v>17.57</v>
      </c>
    </row>
    <row r="2417" spans="2:5" ht="50.1" customHeight="1">
      <c r="B2417" s="20">
        <v>1564</v>
      </c>
      <c r="C2417" s="6" t="s">
        <v>16137</v>
      </c>
      <c r="D2417" s="225" t="s">
        <v>12987</v>
      </c>
      <c r="E2417" s="267">
        <v>6.7</v>
      </c>
    </row>
    <row r="2418" spans="2:5" ht="50.1" customHeight="1">
      <c r="B2418" s="20">
        <v>11032</v>
      </c>
      <c r="C2418" s="6" t="s">
        <v>16138</v>
      </c>
      <c r="D2418" s="225" t="s">
        <v>12987</v>
      </c>
      <c r="E2418" s="267">
        <v>10.77</v>
      </c>
    </row>
    <row r="2419" spans="2:5" ht="50.1" customHeight="1">
      <c r="B2419" s="20">
        <v>36786</v>
      </c>
      <c r="C2419" s="6" t="s">
        <v>16139</v>
      </c>
      <c r="D2419" s="225" t="s">
        <v>12999</v>
      </c>
      <c r="E2419" s="267">
        <v>128.07</v>
      </c>
    </row>
    <row r="2420" spans="2:5" ht="50.1" customHeight="1">
      <c r="B2420" s="20">
        <v>36785</v>
      </c>
      <c r="C2420" s="6" t="s">
        <v>16140</v>
      </c>
      <c r="D2420" s="225" t="s">
        <v>12999</v>
      </c>
      <c r="E2420" s="267">
        <v>111.29</v>
      </c>
    </row>
    <row r="2421" spans="2:5" ht="50.1" customHeight="1">
      <c r="B2421" s="20">
        <v>36782</v>
      </c>
      <c r="C2421" s="6" t="s">
        <v>16141</v>
      </c>
      <c r="D2421" s="225" t="s">
        <v>12999</v>
      </c>
      <c r="E2421" s="267">
        <v>132.84</v>
      </c>
    </row>
    <row r="2422" spans="2:5" ht="50.1" customHeight="1">
      <c r="B2422" s="20">
        <v>25930</v>
      </c>
      <c r="C2422" s="6" t="s">
        <v>16142</v>
      </c>
      <c r="D2422" s="225" t="s">
        <v>12999</v>
      </c>
      <c r="E2422" s="267">
        <v>149.63</v>
      </c>
    </row>
    <row r="2423" spans="2:5" ht="50.1" customHeight="1">
      <c r="B2423" s="20">
        <v>4824</v>
      </c>
      <c r="C2423" s="6" t="s">
        <v>16143</v>
      </c>
      <c r="D2423" s="225" t="s">
        <v>12989</v>
      </c>
      <c r="E2423" s="267">
        <v>0.24</v>
      </c>
    </row>
    <row r="2424" spans="2:5" ht="50.1" customHeight="1">
      <c r="B2424" s="20">
        <v>11795</v>
      </c>
      <c r="C2424" s="6" t="s">
        <v>16144</v>
      </c>
      <c r="D2424" s="225" t="s">
        <v>12985</v>
      </c>
      <c r="E2424" s="267">
        <v>422.64</v>
      </c>
    </row>
    <row r="2425" spans="2:5" ht="50.1" customHeight="1">
      <c r="B2425" s="20">
        <v>134</v>
      </c>
      <c r="C2425" s="6" t="s">
        <v>16145</v>
      </c>
      <c r="D2425" s="225" t="s">
        <v>12989</v>
      </c>
      <c r="E2425" s="267">
        <v>0.96</v>
      </c>
    </row>
    <row r="2426" spans="2:5" ht="50.1" customHeight="1">
      <c r="B2426" s="20">
        <v>4229</v>
      </c>
      <c r="C2426" s="6" t="s">
        <v>16146</v>
      </c>
      <c r="D2426" s="225" t="s">
        <v>12989</v>
      </c>
      <c r="E2426" s="267">
        <v>27.16</v>
      </c>
    </row>
    <row r="2427" spans="2:5" ht="50.1" customHeight="1">
      <c r="B2427" s="20">
        <v>11244</v>
      </c>
      <c r="C2427" s="6" t="s">
        <v>16147</v>
      </c>
      <c r="D2427" s="225" t="s">
        <v>12987</v>
      </c>
      <c r="E2427" s="267">
        <v>140.66999999999999</v>
      </c>
    </row>
    <row r="2428" spans="2:5" ht="50.1" customHeight="1">
      <c r="B2428" s="20">
        <v>11245</v>
      </c>
      <c r="C2428" s="6" t="s">
        <v>16148</v>
      </c>
      <c r="D2428" s="225" t="s">
        <v>12987</v>
      </c>
      <c r="E2428" s="267">
        <v>194.56</v>
      </c>
    </row>
    <row r="2429" spans="2:5" ht="50.1" customHeight="1">
      <c r="B2429" s="20">
        <v>11235</v>
      </c>
      <c r="C2429" s="6" t="s">
        <v>16149</v>
      </c>
      <c r="D2429" s="225" t="s">
        <v>12987</v>
      </c>
      <c r="E2429" s="267">
        <v>107.34</v>
      </c>
    </row>
    <row r="2430" spans="2:5" ht="50.1" customHeight="1">
      <c r="B2430" s="20">
        <v>11236</v>
      </c>
      <c r="C2430" s="6" t="s">
        <v>16150</v>
      </c>
      <c r="D2430" s="225" t="s">
        <v>12987</v>
      </c>
      <c r="E2430" s="267">
        <v>136.41999999999999</v>
      </c>
    </row>
    <row r="2431" spans="2:5" ht="50.1" customHeight="1">
      <c r="B2431" s="20">
        <v>11731</v>
      </c>
      <c r="C2431" s="6" t="s">
        <v>16151</v>
      </c>
      <c r="D2431" s="225" t="s">
        <v>12987</v>
      </c>
      <c r="E2431" s="267">
        <v>5.1100000000000003</v>
      </c>
    </row>
    <row r="2432" spans="2:5" ht="50.1" customHeight="1">
      <c r="B2432" s="20">
        <v>11732</v>
      </c>
      <c r="C2432" s="6" t="s">
        <v>16152</v>
      </c>
      <c r="D2432" s="225" t="s">
        <v>12987</v>
      </c>
      <c r="E2432" s="267">
        <v>25.95</v>
      </c>
    </row>
    <row r="2433" spans="2:5" ht="50.1" customHeight="1">
      <c r="B2433" s="20">
        <v>36494</v>
      </c>
      <c r="C2433" s="6" t="s">
        <v>16153</v>
      </c>
      <c r="D2433" s="225" t="s">
        <v>12987</v>
      </c>
      <c r="E2433" s="78">
        <v>413538.28</v>
      </c>
    </row>
    <row r="2434" spans="2:5" ht="50.1" customHeight="1">
      <c r="B2434" s="20">
        <v>36493</v>
      </c>
      <c r="C2434" s="6" t="s">
        <v>16154</v>
      </c>
      <c r="D2434" s="225" t="s">
        <v>12987</v>
      </c>
      <c r="E2434" s="78">
        <v>468522.07</v>
      </c>
    </row>
    <row r="2435" spans="2:5" ht="50.1" customHeight="1">
      <c r="B2435" s="20">
        <v>36492</v>
      </c>
      <c r="C2435" s="6" t="s">
        <v>16155</v>
      </c>
      <c r="D2435" s="225" t="s">
        <v>12987</v>
      </c>
      <c r="E2435" s="78">
        <v>870336.32</v>
      </c>
    </row>
    <row r="2436" spans="2:5" ht="50.1" customHeight="1">
      <c r="B2436" s="20">
        <v>13333</v>
      </c>
      <c r="C2436" s="6" t="s">
        <v>16156</v>
      </c>
      <c r="D2436" s="225" t="s">
        <v>12987</v>
      </c>
      <c r="E2436" s="78">
        <v>106421.97</v>
      </c>
    </row>
    <row r="2437" spans="2:5" ht="50.1" customHeight="1">
      <c r="B2437" s="20">
        <v>13533</v>
      </c>
      <c r="C2437" s="6" t="s">
        <v>16157</v>
      </c>
      <c r="D2437" s="225" t="s">
        <v>12987</v>
      </c>
      <c r="E2437" s="78">
        <v>95129.42</v>
      </c>
    </row>
    <row r="2438" spans="2:5" ht="50.1" customHeight="1">
      <c r="B2438" s="20">
        <v>36499</v>
      </c>
      <c r="C2438" s="6" t="s">
        <v>16158</v>
      </c>
      <c r="D2438" s="225" t="s">
        <v>12987</v>
      </c>
      <c r="E2438" s="78">
        <v>2075.2199999999998</v>
      </c>
    </row>
    <row r="2439" spans="2:5" ht="50.1" customHeight="1">
      <c r="B2439" s="20">
        <v>39585</v>
      </c>
      <c r="C2439" s="6" t="s">
        <v>16159</v>
      </c>
      <c r="D2439" s="225" t="s">
        <v>12987</v>
      </c>
      <c r="E2439" s="78">
        <v>68716.66</v>
      </c>
    </row>
    <row r="2440" spans="2:5" ht="50.1" customHeight="1">
      <c r="B2440" s="20">
        <v>39586</v>
      </c>
      <c r="C2440" s="6" t="s">
        <v>16160</v>
      </c>
      <c r="D2440" s="225" t="s">
        <v>12987</v>
      </c>
      <c r="E2440" s="78">
        <v>80599.990000000005</v>
      </c>
    </row>
    <row r="2441" spans="2:5" ht="50.1" customHeight="1">
      <c r="B2441" s="20">
        <v>39587</v>
      </c>
      <c r="C2441" s="6" t="s">
        <v>16161</v>
      </c>
      <c r="D2441" s="225" t="s">
        <v>12987</v>
      </c>
      <c r="E2441" s="78">
        <v>98166.66</v>
      </c>
    </row>
    <row r="2442" spans="2:5" ht="50.1" customHeight="1">
      <c r="B2442" s="20">
        <v>39588</v>
      </c>
      <c r="C2442" s="6" t="s">
        <v>16162</v>
      </c>
      <c r="D2442" s="225" t="s">
        <v>12987</v>
      </c>
      <c r="E2442" s="78">
        <v>113666.66</v>
      </c>
    </row>
    <row r="2443" spans="2:5" ht="50.1" customHeight="1">
      <c r="B2443" s="20">
        <v>39584</v>
      </c>
      <c r="C2443" s="6" t="s">
        <v>16163</v>
      </c>
      <c r="D2443" s="225" t="s">
        <v>12987</v>
      </c>
      <c r="E2443" s="78">
        <v>61194</v>
      </c>
    </row>
    <row r="2444" spans="2:5" ht="50.1" customHeight="1">
      <c r="B2444" s="20">
        <v>39590</v>
      </c>
      <c r="C2444" s="6" t="s">
        <v>16164</v>
      </c>
      <c r="D2444" s="225" t="s">
        <v>12987</v>
      </c>
      <c r="E2444" s="78">
        <v>59726.66</v>
      </c>
    </row>
    <row r="2445" spans="2:5" ht="50.1" customHeight="1">
      <c r="B2445" s="20">
        <v>39592</v>
      </c>
      <c r="C2445" s="6" t="s">
        <v>16165</v>
      </c>
      <c r="D2445" s="225" t="s">
        <v>12987</v>
      </c>
      <c r="E2445" s="78">
        <v>85828.66</v>
      </c>
    </row>
    <row r="2446" spans="2:5" ht="50.1" customHeight="1">
      <c r="B2446" s="20">
        <v>39593</v>
      </c>
      <c r="C2446" s="6" t="s">
        <v>16166</v>
      </c>
      <c r="D2446" s="225" t="s">
        <v>12987</v>
      </c>
      <c r="E2446" s="78">
        <v>98166.66</v>
      </c>
    </row>
    <row r="2447" spans="2:5" ht="50.1" customHeight="1">
      <c r="B2447" s="20">
        <v>14254</v>
      </c>
      <c r="C2447" s="6" t="s">
        <v>16167</v>
      </c>
      <c r="D2447" s="225" t="s">
        <v>12987</v>
      </c>
      <c r="E2447" s="78">
        <v>55800</v>
      </c>
    </row>
    <row r="2448" spans="2:5" ht="50.1" customHeight="1">
      <c r="B2448" s="20">
        <v>25987</v>
      </c>
      <c r="C2448" s="6" t="s">
        <v>16168</v>
      </c>
      <c r="D2448" s="225" t="s">
        <v>12987</v>
      </c>
      <c r="E2448" s="78">
        <v>46597.45</v>
      </c>
    </row>
    <row r="2449" spans="2:5" ht="50.1" customHeight="1">
      <c r="B2449" s="20">
        <v>25019</v>
      </c>
      <c r="C2449" s="6" t="s">
        <v>16169</v>
      </c>
      <c r="D2449" s="225" t="s">
        <v>12987</v>
      </c>
      <c r="E2449" s="78">
        <v>79873.240000000005</v>
      </c>
    </row>
    <row r="2450" spans="2:5" ht="50.1" customHeight="1">
      <c r="B2450" s="20">
        <v>36501</v>
      </c>
      <c r="C2450" s="6" t="s">
        <v>16170</v>
      </c>
      <c r="D2450" s="225" t="s">
        <v>12987</v>
      </c>
      <c r="E2450" s="78">
        <v>71114.710000000006</v>
      </c>
    </row>
    <row r="2451" spans="2:5" ht="50.1" customHeight="1">
      <c r="B2451" s="20">
        <v>25986</v>
      </c>
      <c r="C2451" s="6" t="s">
        <v>16171</v>
      </c>
      <c r="D2451" s="225" t="s">
        <v>12987</v>
      </c>
      <c r="E2451" s="78">
        <v>85493.5</v>
      </c>
    </row>
    <row r="2452" spans="2:5" ht="50.1" customHeight="1">
      <c r="B2452" s="20">
        <v>36500</v>
      </c>
      <c r="C2452" s="6" t="s">
        <v>16172</v>
      </c>
      <c r="D2452" s="225" t="s">
        <v>12987</v>
      </c>
      <c r="E2452" s="78">
        <v>50254.82</v>
      </c>
    </row>
    <row r="2453" spans="2:5" ht="50.1" customHeight="1">
      <c r="B2453" s="20">
        <v>20017</v>
      </c>
      <c r="C2453" s="6" t="s">
        <v>16173</v>
      </c>
      <c r="D2453" s="225" t="s">
        <v>12988</v>
      </c>
      <c r="E2453" s="267">
        <v>4.04</v>
      </c>
    </row>
    <row r="2454" spans="2:5" ht="50.1" customHeight="1">
      <c r="B2454" s="20">
        <v>20007</v>
      </c>
      <c r="C2454" s="6" t="s">
        <v>16174</v>
      </c>
      <c r="D2454" s="225" t="s">
        <v>12988</v>
      </c>
      <c r="E2454" s="267">
        <v>3.1</v>
      </c>
    </row>
    <row r="2455" spans="2:5" ht="50.1" customHeight="1">
      <c r="B2455" s="20">
        <v>39836</v>
      </c>
      <c r="C2455" s="6" t="s">
        <v>16175</v>
      </c>
      <c r="D2455" s="225" t="s">
        <v>3992</v>
      </c>
      <c r="E2455" s="267">
        <v>205.2</v>
      </c>
    </row>
    <row r="2456" spans="2:5" ht="50.1" customHeight="1">
      <c r="B2456" s="20">
        <v>39830</v>
      </c>
      <c r="C2456" s="6" t="s">
        <v>16176</v>
      </c>
      <c r="D2456" s="225" t="s">
        <v>3992</v>
      </c>
      <c r="E2456" s="267">
        <v>234.03</v>
      </c>
    </row>
    <row r="2457" spans="2:5" ht="50.1" customHeight="1">
      <c r="B2457" s="20">
        <v>39831</v>
      </c>
      <c r="C2457" s="6" t="s">
        <v>16177</v>
      </c>
      <c r="D2457" s="225" t="s">
        <v>3992</v>
      </c>
      <c r="E2457" s="267">
        <v>233.53</v>
      </c>
    </row>
    <row r="2458" spans="2:5" ht="50.1" customHeight="1">
      <c r="B2458" s="20">
        <v>36888</v>
      </c>
      <c r="C2458" s="6" t="s">
        <v>16178</v>
      </c>
      <c r="D2458" s="225" t="s">
        <v>12988</v>
      </c>
      <c r="E2458" s="267">
        <v>7.42</v>
      </c>
    </row>
    <row r="2459" spans="2:5" ht="50.1" customHeight="1">
      <c r="B2459" s="20">
        <v>40527</v>
      </c>
      <c r="C2459" s="6" t="s">
        <v>16179</v>
      </c>
      <c r="D2459" s="225" t="s">
        <v>12987</v>
      </c>
      <c r="E2459" s="78">
        <v>2873.53</v>
      </c>
    </row>
    <row r="2460" spans="2:5" ht="50.1" customHeight="1">
      <c r="B2460" s="20">
        <v>36497</v>
      </c>
      <c r="C2460" s="6" t="s">
        <v>16180</v>
      </c>
      <c r="D2460" s="225" t="s">
        <v>12987</v>
      </c>
      <c r="E2460" s="78">
        <v>3280.44</v>
      </c>
    </row>
    <row r="2461" spans="2:5" ht="50.1" customHeight="1">
      <c r="B2461" s="20">
        <v>36487</v>
      </c>
      <c r="C2461" s="6" t="s">
        <v>16181</v>
      </c>
      <c r="D2461" s="225" t="s">
        <v>12987</v>
      </c>
      <c r="E2461" s="78">
        <v>5711.75</v>
      </c>
    </row>
    <row r="2462" spans="2:5" ht="50.1" customHeight="1">
      <c r="B2462" s="20">
        <v>25952</v>
      </c>
      <c r="C2462" s="6" t="s">
        <v>16182</v>
      </c>
      <c r="D2462" s="225" t="s">
        <v>12987</v>
      </c>
      <c r="E2462" s="78">
        <v>723135.26</v>
      </c>
    </row>
    <row r="2463" spans="2:5" ht="50.1" customHeight="1">
      <c r="B2463" s="20">
        <v>25954</v>
      </c>
      <c r="C2463" s="6" t="s">
        <v>16183</v>
      </c>
      <c r="D2463" s="225" t="s">
        <v>12987</v>
      </c>
      <c r="E2463" s="78">
        <v>1390644.73</v>
      </c>
    </row>
    <row r="2464" spans="2:5" ht="50.1" customHeight="1">
      <c r="B2464" s="20">
        <v>25953</v>
      </c>
      <c r="C2464" s="6" t="s">
        <v>16184</v>
      </c>
      <c r="D2464" s="225" t="s">
        <v>12987</v>
      </c>
      <c r="E2464" s="78">
        <v>2364096.0299999998</v>
      </c>
    </row>
    <row r="2465" spans="2:5" ht="50.1" customHeight="1">
      <c r="B2465" s="20">
        <v>37776</v>
      </c>
      <c r="C2465" s="6" t="s">
        <v>16185</v>
      </c>
      <c r="D2465" s="225" t="s">
        <v>12987</v>
      </c>
      <c r="E2465" s="78">
        <v>144888.87</v>
      </c>
    </row>
    <row r="2466" spans="2:5" ht="50.1" customHeight="1">
      <c r="B2466" s="20">
        <v>37775</v>
      </c>
      <c r="C2466" s="6" t="s">
        <v>16186</v>
      </c>
      <c r="D2466" s="225" t="s">
        <v>12987</v>
      </c>
      <c r="E2466" s="78">
        <v>228210.93</v>
      </c>
    </row>
    <row r="2467" spans="2:5" ht="50.1" customHeight="1">
      <c r="B2467" s="20">
        <v>36491</v>
      </c>
      <c r="C2467" s="6" t="s">
        <v>16187</v>
      </c>
      <c r="D2467" s="225" t="s">
        <v>12987</v>
      </c>
      <c r="E2467" s="78">
        <v>845132.81</v>
      </c>
    </row>
    <row r="2468" spans="2:5" ht="50.1" customHeight="1">
      <c r="B2468" s="20">
        <v>10712</v>
      </c>
      <c r="C2468" s="6" t="s">
        <v>16188</v>
      </c>
      <c r="D2468" s="225" t="s">
        <v>12987</v>
      </c>
      <c r="E2468" s="78">
        <v>57052.73</v>
      </c>
    </row>
    <row r="2469" spans="2:5" ht="50.1" customHeight="1">
      <c r="B2469" s="20">
        <v>3363</v>
      </c>
      <c r="C2469" s="6" t="s">
        <v>16189</v>
      </c>
      <c r="D2469" s="225" t="s">
        <v>12987</v>
      </c>
      <c r="E2469" s="78">
        <v>80250</v>
      </c>
    </row>
    <row r="2470" spans="2:5" ht="50.1" customHeight="1">
      <c r="B2470" s="20">
        <v>3365</v>
      </c>
      <c r="C2470" s="6" t="s">
        <v>16190</v>
      </c>
      <c r="D2470" s="225" t="s">
        <v>12987</v>
      </c>
      <c r="E2470" s="78">
        <v>187584.37</v>
      </c>
    </row>
    <row r="2471" spans="2:5" ht="50.1" customHeight="1">
      <c r="B2471" s="20">
        <v>7569</v>
      </c>
      <c r="C2471" s="6" t="s">
        <v>16191</v>
      </c>
      <c r="D2471" s="225" t="s">
        <v>12987</v>
      </c>
      <c r="E2471" s="267">
        <v>49.28</v>
      </c>
    </row>
    <row r="2472" spans="2:5" ht="50.1" customHeight="1">
      <c r="B2472" s="20">
        <v>34349</v>
      </c>
      <c r="C2472" s="6" t="s">
        <v>16192</v>
      </c>
      <c r="D2472" s="225" t="s">
        <v>12987</v>
      </c>
      <c r="E2472" s="267">
        <v>23.72</v>
      </c>
    </row>
    <row r="2473" spans="2:5" ht="50.1" customHeight="1">
      <c r="B2473" s="20">
        <v>11991</v>
      </c>
      <c r="C2473" s="6" t="s">
        <v>16193</v>
      </c>
      <c r="D2473" s="225" t="s">
        <v>12987</v>
      </c>
      <c r="E2473" s="267">
        <v>39.99</v>
      </c>
    </row>
    <row r="2474" spans="2:5" ht="50.1" customHeight="1">
      <c r="B2474" s="20">
        <v>20062</v>
      </c>
      <c r="C2474" s="6" t="s">
        <v>16194</v>
      </c>
      <c r="D2474" s="225" t="s">
        <v>12987</v>
      </c>
      <c r="E2474" s="267">
        <v>13.18</v>
      </c>
    </row>
    <row r="2475" spans="2:5" ht="50.1" customHeight="1">
      <c r="B2475" s="20">
        <v>11029</v>
      </c>
      <c r="C2475" s="6" t="s">
        <v>16195</v>
      </c>
      <c r="D2475" s="225" t="s">
        <v>3993</v>
      </c>
      <c r="E2475" s="267">
        <v>1.65</v>
      </c>
    </row>
    <row r="2476" spans="2:5" ht="50.1" customHeight="1">
      <c r="B2476" s="20">
        <v>4316</v>
      </c>
      <c r="C2476" s="6" t="s">
        <v>16196</v>
      </c>
      <c r="D2476" s="225" t="s">
        <v>12987</v>
      </c>
      <c r="E2476" s="267">
        <v>1.67</v>
      </c>
    </row>
    <row r="2477" spans="2:5" ht="50.1" customHeight="1">
      <c r="B2477" s="20">
        <v>4313</v>
      </c>
      <c r="C2477" s="6" t="s">
        <v>16197</v>
      </c>
      <c r="D2477" s="225" t="s">
        <v>3993</v>
      </c>
      <c r="E2477" s="267">
        <v>2.39</v>
      </c>
    </row>
    <row r="2478" spans="2:5" ht="50.1" customHeight="1">
      <c r="B2478" s="20">
        <v>4317</v>
      </c>
      <c r="C2478" s="6" t="s">
        <v>16198</v>
      </c>
      <c r="D2478" s="225" t="s">
        <v>12987</v>
      </c>
      <c r="E2478" s="267">
        <v>2.72</v>
      </c>
    </row>
    <row r="2479" spans="2:5" ht="50.1" customHeight="1">
      <c r="B2479" s="20">
        <v>4314</v>
      </c>
      <c r="C2479" s="6" t="s">
        <v>16199</v>
      </c>
      <c r="D2479" s="225" t="s">
        <v>3993</v>
      </c>
      <c r="E2479" s="267">
        <v>3.19</v>
      </c>
    </row>
    <row r="2480" spans="2:5" ht="50.1" customHeight="1">
      <c r="B2480" s="20">
        <v>10921</v>
      </c>
      <c r="C2480" s="6" t="s">
        <v>16200</v>
      </c>
      <c r="D2480" s="225" t="s">
        <v>12987</v>
      </c>
      <c r="E2480" s="78">
        <v>3638</v>
      </c>
    </row>
    <row r="2481" spans="2:5" ht="50.1" customHeight="1">
      <c r="B2481" s="20">
        <v>10922</v>
      </c>
      <c r="C2481" s="6" t="s">
        <v>16201</v>
      </c>
      <c r="D2481" s="225" t="s">
        <v>12987</v>
      </c>
      <c r="E2481" s="78">
        <v>3295.2</v>
      </c>
    </row>
    <row r="2482" spans="2:5" ht="50.1" customHeight="1">
      <c r="B2482" s="20">
        <v>10923</v>
      </c>
      <c r="C2482" s="6" t="s">
        <v>16202</v>
      </c>
      <c r="D2482" s="225" t="s">
        <v>12987</v>
      </c>
      <c r="E2482" s="78">
        <v>1947.61</v>
      </c>
    </row>
    <row r="2483" spans="2:5" ht="50.1" customHeight="1">
      <c r="B2483" s="20">
        <v>10924</v>
      </c>
      <c r="C2483" s="6" t="s">
        <v>16203</v>
      </c>
      <c r="D2483" s="225" t="s">
        <v>12987</v>
      </c>
      <c r="E2483" s="78">
        <v>2051.21</v>
      </c>
    </row>
    <row r="2484" spans="2:5" ht="50.1" customHeight="1">
      <c r="B2484" s="20">
        <v>37772</v>
      </c>
      <c r="C2484" s="6" t="s">
        <v>16204</v>
      </c>
      <c r="D2484" s="225" t="s">
        <v>12987</v>
      </c>
      <c r="E2484" s="78">
        <v>114526.71</v>
      </c>
    </row>
    <row r="2485" spans="2:5" ht="50.1" customHeight="1">
      <c r="B2485" s="20">
        <v>37771</v>
      </c>
      <c r="C2485" s="6" t="s">
        <v>16205</v>
      </c>
      <c r="D2485" s="225" t="s">
        <v>12987</v>
      </c>
      <c r="E2485" s="78">
        <v>121838.18</v>
      </c>
    </row>
    <row r="2486" spans="2:5" ht="50.1" customHeight="1">
      <c r="B2486" s="20">
        <v>12770</v>
      </c>
      <c r="C2486" s="6" t="s">
        <v>16206</v>
      </c>
      <c r="D2486" s="225" t="s">
        <v>12987</v>
      </c>
      <c r="E2486" s="267">
        <v>795.87</v>
      </c>
    </row>
    <row r="2487" spans="2:5" ht="50.1" customHeight="1">
      <c r="B2487" s="20">
        <v>12772</v>
      </c>
      <c r="C2487" s="6" t="s">
        <v>16207</v>
      </c>
      <c r="D2487" s="225" t="s">
        <v>12987</v>
      </c>
      <c r="E2487" s="78">
        <v>1322.72</v>
      </c>
    </row>
    <row r="2488" spans="2:5" ht="50.1" customHeight="1">
      <c r="B2488" s="20">
        <v>12768</v>
      </c>
      <c r="C2488" s="6" t="s">
        <v>16208</v>
      </c>
      <c r="D2488" s="225" t="s">
        <v>12987</v>
      </c>
      <c r="E2488" s="78">
        <v>1860.78</v>
      </c>
    </row>
    <row r="2489" spans="2:5" ht="50.1" customHeight="1">
      <c r="B2489" s="20">
        <v>12775</v>
      </c>
      <c r="C2489" s="6" t="s">
        <v>16209</v>
      </c>
      <c r="D2489" s="225" t="s">
        <v>12987</v>
      </c>
      <c r="E2489" s="267">
        <v>582.89</v>
      </c>
    </row>
    <row r="2490" spans="2:5" ht="50.1" customHeight="1">
      <c r="B2490" s="20">
        <v>12769</v>
      </c>
      <c r="C2490" s="6" t="s">
        <v>16210</v>
      </c>
      <c r="D2490" s="225" t="s">
        <v>12987</v>
      </c>
      <c r="E2490" s="267">
        <v>152.44999999999999</v>
      </c>
    </row>
    <row r="2491" spans="2:5" ht="50.1" customHeight="1">
      <c r="B2491" s="20">
        <v>12773</v>
      </c>
      <c r="C2491" s="6" t="s">
        <v>16211</v>
      </c>
      <c r="D2491" s="225" t="s">
        <v>12987</v>
      </c>
      <c r="E2491" s="267">
        <v>163.65</v>
      </c>
    </row>
    <row r="2492" spans="2:5" ht="50.1" customHeight="1">
      <c r="B2492" s="20">
        <v>12774</v>
      </c>
      <c r="C2492" s="6" t="s">
        <v>16212</v>
      </c>
      <c r="D2492" s="225" t="s">
        <v>12987</v>
      </c>
      <c r="E2492" s="267">
        <v>201.77</v>
      </c>
    </row>
    <row r="2493" spans="2:5" ht="50.1" customHeight="1">
      <c r="B2493" s="20">
        <v>12776</v>
      </c>
      <c r="C2493" s="6" t="s">
        <v>16213</v>
      </c>
      <c r="D2493" s="225" t="s">
        <v>12987</v>
      </c>
      <c r="E2493" s="78">
        <v>3004.16</v>
      </c>
    </row>
    <row r="2494" spans="2:5" ht="50.1" customHeight="1">
      <c r="B2494" s="20">
        <v>12777</v>
      </c>
      <c r="C2494" s="6" t="s">
        <v>16214</v>
      </c>
      <c r="D2494" s="225" t="s">
        <v>12987</v>
      </c>
      <c r="E2494" s="78">
        <v>3923.34</v>
      </c>
    </row>
    <row r="2495" spans="2:5" ht="50.1" customHeight="1">
      <c r="B2495" s="20">
        <v>3391</v>
      </c>
      <c r="C2495" s="6" t="s">
        <v>16215</v>
      </c>
      <c r="D2495" s="225" t="s">
        <v>12987</v>
      </c>
      <c r="E2495" s="267">
        <v>26.02</v>
      </c>
    </row>
    <row r="2496" spans="2:5" ht="50.1" customHeight="1">
      <c r="B2496" s="20">
        <v>3389</v>
      </c>
      <c r="C2496" s="6" t="s">
        <v>16216</v>
      </c>
      <c r="D2496" s="225" t="s">
        <v>12987</v>
      </c>
      <c r="E2496" s="267">
        <v>13.5</v>
      </c>
    </row>
    <row r="2497" spans="2:5" ht="50.1" customHeight="1">
      <c r="B2497" s="20">
        <v>3390</v>
      </c>
      <c r="C2497" s="6" t="s">
        <v>16217</v>
      </c>
      <c r="D2497" s="225" t="s">
        <v>12987</v>
      </c>
      <c r="E2497" s="267">
        <v>15.19</v>
      </c>
    </row>
    <row r="2498" spans="2:5" ht="50.1" customHeight="1">
      <c r="B2498" s="20">
        <v>12873</v>
      </c>
      <c r="C2498" s="6" t="s">
        <v>16218</v>
      </c>
      <c r="D2498" s="225" t="s">
        <v>12986</v>
      </c>
      <c r="E2498" s="267">
        <v>15.43</v>
      </c>
    </row>
    <row r="2499" spans="2:5" ht="50.1" customHeight="1">
      <c r="B2499" s="20">
        <v>41076</v>
      </c>
      <c r="C2499" s="6" t="s">
        <v>16219</v>
      </c>
      <c r="D2499" s="225" t="s">
        <v>12991</v>
      </c>
      <c r="E2499" s="78">
        <v>2741.92</v>
      </c>
    </row>
    <row r="2500" spans="2:5" ht="50.1" customHeight="1">
      <c r="B2500" s="20">
        <v>140</v>
      </c>
      <c r="C2500" s="6" t="s">
        <v>16220</v>
      </c>
      <c r="D2500" s="225" t="s">
        <v>12989</v>
      </c>
      <c r="E2500" s="267">
        <v>10.72</v>
      </c>
    </row>
    <row r="2501" spans="2:5" ht="50.1" customHeight="1">
      <c r="B2501" s="20">
        <v>151</v>
      </c>
      <c r="C2501" s="6" t="s">
        <v>16221</v>
      </c>
      <c r="D2501" s="225" t="s">
        <v>3989</v>
      </c>
      <c r="E2501" s="267">
        <v>15.83</v>
      </c>
    </row>
    <row r="2502" spans="2:5" ht="50.1" customHeight="1">
      <c r="B2502" s="20">
        <v>7340</v>
      </c>
      <c r="C2502" s="6" t="s">
        <v>16222</v>
      </c>
      <c r="D2502" s="225" t="s">
        <v>3989</v>
      </c>
      <c r="E2502" s="267">
        <v>18.47</v>
      </c>
    </row>
    <row r="2503" spans="2:5" ht="50.1" customHeight="1">
      <c r="B2503" s="20">
        <v>2701</v>
      </c>
      <c r="C2503" s="6" t="s">
        <v>16223</v>
      </c>
      <c r="D2503" s="225" t="s">
        <v>12986</v>
      </c>
      <c r="E2503" s="267">
        <v>16.64</v>
      </c>
    </row>
    <row r="2504" spans="2:5" ht="50.1" customHeight="1">
      <c r="B2504" s="20">
        <v>40929</v>
      </c>
      <c r="C2504" s="6" t="s">
        <v>16224</v>
      </c>
      <c r="D2504" s="225" t="s">
        <v>12991</v>
      </c>
      <c r="E2504" s="78">
        <v>2955.85</v>
      </c>
    </row>
    <row r="2505" spans="2:5" ht="50.1" customHeight="1">
      <c r="B2505" s="20">
        <v>38114</v>
      </c>
      <c r="C2505" s="6" t="s">
        <v>16225</v>
      </c>
      <c r="D2505" s="225" t="s">
        <v>12987</v>
      </c>
      <c r="E2505" s="267">
        <v>14.41</v>
      </c>
    </row>
    <row r="2506" spans="2:5" ht="50.1" customHeight="1">
      <c r="B2506" s="20">
        <v>38064</v>
      </c>
      <c r="C2506" s="6" t="s">
        <v>16226</v>
      </c>
      <c r="D2506" s="225" t="s">
        <v>12987</v>
      </c>
      <c r="E2506" s="267">
        <v>16.12</v>
      </c>
    </row>
    <row r="2507" spans="2:5" ht="50.1" customHeight="1">
      <c r="B2507" s="20">
        <v>38115</v>
      </c>
      <c r="C2507" s="6" t="s">
        <v>16227</v>
      </c>
      <c r="D2507" s="225" t="s">
        <v>12987</v>
      </c>
      <c r="E2507" s="267">
        <v>15.39</v>
      </c>
    </row>
    <row r="2508" spans="2:5" ht="50.1" customHeight="1">
      <c r="B2508" s="20">
        <v>38065</v>
      </c>
      <c r="C2508" s="6" t="s">
        <v>16228</v>
      </c>
      <c r="D2508" s="225" t="s">
        <v>12987</v>
      </c>
      <c r="E2508" s="267">
        <v>22.86</v>
      </c>
    </row>
    <row r="2509" spans="2:5" ht="50.1" customHeight="1">
      <c r="B2509" s="20">
        <v>38078</v>
      </c>
      <c r="C2509" s="6" t="s">
        <v>16229</v>
      </c>
      <c r="D2509" s="225" t="s">
        <v>12987</v>
      </c>
      <c r="E2509" s="267">
        <v>13.34</v>
      </c>
    </row>
    <row r="2510" spans="2:5" ht="50.1" customHeight="1">
      <c r="B2510" s="20">
        <v>38113</v>
      </c>
      <c r="C2510" s="6" t="s">
        <v>16230</v>
      </c>
      <c r="D2510" s="225" t="s">
        <v>12987</v>
      </c>
      <c r="E2510" s="267">
        <v>7.24</v>
      </c>
    </row>
    <row r="2511" spans="2:5" ht="50.1" customHeight="1">
      <c r="B2511" s="20">
        <v>38063</v>
      </c>
      <c r="C2511" s="6" t="s">
        <v>16231</v>
      </c>
      <c r="D2511" s="225" t="s">
        <v>12987</v>
      </c>
      <c r="E2511" s="267">
        <v>7.77</v>
      </c>
    </row>
    <row r="2512" spans="2:5" ht="50.1" customHeight="1">
      <c r="B2512" s="20">
        <v>38080</v>
      </c>
      <c r="C2512" s="6" t="s">
        <v>16232</v>
      </c>
      <c r="D2512" s="225" t="s">
        <v>12987</v>
      </c>
      <c r="E2512" s="267">
        <v>23.17</v>
      </c>
    </row>
    <row r="2513" spans="2:5" ht="50.1" customHeight="1">
      <c r="B2513" s="20">
        <v>38069</v>
      </c>
      <c r="C2513" s="6" t="s">
        <v>16233</v>
      </c>
      <c r="D2513" s="225" t="s">
        <v>12987</v>
      </c>
      <c r="E2513" s="267">
        <v>12.67</v>
      </c>
    </row>
    <row r="2514" spans="2:5" ht="50.1" customHeight="1">
      <c r="B2514" s="20">
        <v>38077</v>
      </c>
      <c r="C2514" s="6" t="s">
        <v>16234</v>
      </c>
      <c r="D2514" s="225" t="s">
        <v>12987</v>
      </c>
      <c r="E2514" s="267">
        <v>12.38</v>
      </c>
    </row>
    <row r="2515" spans="2:5" ht="50.1" customHeight="1">
      <c r="B2515" s="20">
        <v>38073</v>
      </c>
      <c r="C2515" s="6" t="s">
        <v>16235</v>
      </c>
      <c r="D2515" s="225" t="s">
        <v>12987</v>
      </c>
      <c r="E2515" s="267">
        <v>18.86</v>
      </c>
    </row>
    <row r="2516" spans="2:5" ht="50.1" customHeight="1">
      <c r="B2516" s="20">
        <v>38112</v>
      </c>
      <c r="C2516" s="6" t="s">
        <v>16236</v>
      </c>
      <c r="D2516" s="225" t="s">
        <v>12987</v>
      </c>
      <c r="E2516" s="267">
        <v>5.56</v>
      </c>
    </row>
    <row r="2517" spans="2:5" ht="50.1" customHeight="1">
      <c r="B2517" s="20">
        <v>38062</v>
      </c>
      <c r="C2517" s="6" t="s">
        <v>16237</v>
      </c>
      <c r="D2517" s="225" t="s">
        <v>12987</v>
      </c>
      <c r="E2517" s="267">
        <v>5.71</v>
      </c>
    </row>
    <row r="2518" spans="2:5" ht="50.1" customHeight="1">
      <c r="B2518" s="20">
        <v>12128</v>
      </c>
      <c r="C2518" s="6" t="s">
        <v>16238</v>
      </c>
      <c r="D2518" s="225" t="s">
        <v>12987</v>
      </c>
      <c r="E2518" s="267">
        <v>7.63</v>
      </c>
    </row>
    <row r="2519" spans="2:5" ht="50.1" customHeight="1">
      <c r="B2519" s="20">
        <v>12129</v>
      </c>
      <c r="C2519" s="6" t="s">
        <v>16239</v>
      </c>
      <c r="D2519" s="225" t="s">
        <v>12987</v>
      </c>
      <c r="E2519" s="267">
        <v>10.09</v>
      </c>
    </row>
    <row r="2520" spans="2:5" ht="50.1" customHeight="1">
      <c r="B2520" s="20">
        <v>38081</v>
      </c>
      <c r="C2520" s="6" t="s">
        <v>16240</v>
      </c>
      <c r="D2520" s="225" t="s">
        <v>12987</v>
      </c>
      <c r="E2520" s="267">
        <v>19.649999999999999</v>
      </c>
    </row>
    <row r="2521" spans="2:5" ht="50.1" customHeight="1">
      <c r="B2521" s="20">
        <v>38070</v>
      </c>
      <c r="C2521" s="6" t="s">
        <v>16241</v>
      </c>
      <c r="D2521" s="225" t="s">
        <v>12987</v>
      </c>
      <c r="E2521" s="267">
        <v>13.54</v>
      </c>
    </row>
    <row r="2522" spans="2:5" ht="50.1" customHeight="1">
      <c r="B2522" s="20">
        <v>38074</v>
      </c>
      <c r="C2522" s="6" t="s">
        <v>16242</v>
      </c>
      <c r="D2522" s="225" t="s">
        <v>12987</v>
      </c>
      <c r="E2522" s="267">
        <v>20.59</v>
      </c>
    </row>
    <row r="2523" spans="2:5" ht="50.1" customHeight="1">
      <c r="B2523" s="20">
        <v>38079</v>
      </c>
      <c r="C2523" s="6" t="s">
        <v>16243</v>
      </c>
      <c r="D2523" s="225" t="s">
        <v>12987</v>
      </c>
      <c r="E2523" s="267">
        <v>17.670000000000002</v>
      </c>
    </row>
    <row r="2524" spans="2:5" ht="50.1" customHeight="1">
      <c r="B2524" s="20">
        <v>38072</v>
      </c>
      <c r="C2524" s="6" t="s">
        <v>16244</v>
      </c>
      <c r="D2524" s="225" t="s">
        <v>12987</v>
      </c>
      <c r="E2524" s="267">
        <v>16.98</v>
      </c>
    </row>
    <row r="2525" spans="2:5" ht="50.1" customHeight="1">
      <c r="B2525" s="20">
        <v>38068</v>
      </c>
      <c r="C2525" s="6" t="s">
        <v>16245</v>
      </c>
      <c r="D2525" s="225" t="s">
        <v>12987</v>
      </c>
      <c r="E2525" s="267">
        <v>11.72</v>
      </c>
    </row>
    <row r="2526" spans="2:5" ht="50.1" customHeight="1">
      <c r="B2526" s="20">
        <v>38071</v>
      </c>
      <c r="C2526" s="6" t="s">
        <v>16246</v>
      </c>
      <c r="D2526" s="225" t="s">
        <v>12987</v>
      </c>
      <c r="E2526" s="267">
        <v>14.02</v>
      </c>
    </row>
    <row r="2527" spans="2:5" ht="50.1" customHeight="1">
      <c r="B2527" s="20">
        <v>38412</v>
      </c>
      <c r="C2527" s="6" t="s">
        <v>16247</v>
      </c>
      <c r="D2527" s="225" t="s">
        <v>12987</v>
      </c>
      <c r="E2527" s="78">
        <v>1301.5</v>
      </c>
    </row>
    <row r="2528" spans="2:5" ht="50.1" customHeight="1">
      <c r="B2528" s="20">
        <v>3405</v>
      </c>
      <c r="C2528" s="6" t="s">
        <v>16248</v>
      </c>
      <c r="D2528" s="225" t="s">
        <v>12987</v>
      </c>
      <c r="E2528" s="267">
        <v>73.41</v>
      </c>
    </row>
    <row r="2529" spans="2:5" ht="50.1" customHeight="1">
      <c r="B2529" s="20">
        <v>3394</v>
      </c>
      <c r="C2529" s="6" t="s">
        <v>16249</v>
      </c>
      <c r="D2529" s="225" t="s">
        <v>12987</v>
      </c>
      <c r="E2529" s="267">
        <v>387.5</v>
      </c>
    </row>
    <row r="2530" spans="2:5" ht="50.1" customHeight="1">
      <c r="B2530" s="20">
        <v>3393</v>
      </c>
      <c r="C2530" s="6" t="s">
        <v>16250</v>
      </c>
      <c r="D2530" s="225" t="s">
        <v>12987</v>
      </c>
      <c r="E2530" s="267">
        <v>659.77</v>
      </c>
    </row>
    <row r="2531" spans="2:5" ht="50.1" customHeight="1">
      <c r="B2531" s="20">
        <v>3406</v>
      </c>
      <c r="C2531" s="6" t="s">
        <v>16251</v>
      </c>
      <c r="D2531" s="225" t="s">
        <v>12987</v>
      </c>
      <c r="E2531" s="267">
        <v>22.47</v>
      </c>
    </row>
    <row r="2532" spans="2:5" ht="50.1" customHeight="1">
      <c r="B2532" s="20">
        <v>3395</v>
      </c>
      <c r="C2532" s="6" t="s">
        <v>16252</v>
      </c>
      <c r="D2532" s="225" t="s">
        <v>12987</v>
      </c>
      <c r="E2532" s="267">
        <v>94.79</v>
      </c>
    </row>
    <row r="2533" spans="2:5" ht="50.1" customHeight="1">
      <c r="B2533" s="20">
        <v>3398</v>
      </c>
      <c r="C2533" s="6" t="s">
        <v>16253</v>
      </c>
      <c r="D2533" s="225" t="s">
        <v>12987</v>
      </c>
      <c r="E2533" s="267">
        <v>4.5</v>
      </c>
    </row>
    <row r="2534" spans="2:5" ht="50.1" customHeight="1">
      <c r="B2534" s="20">
        <v>34379</v>
      </c>
      <c r="C2534" s="6" t="s">
        <v>16254</v>
      </c>
      <c r="D2534" s="225" t="s">
        <v>12987</v>
      </c>
      <c r="E2534" s="267">
        <v>226.26</v>
      </c>
    </row>
    <row r="2535" spans="2:5" ht="50.1" customHeight="1">
      <c r="B2535" s="20">
        <v>34378</v>
      </c>
      <c r="C2535" s="6" t="s">
        <v>16255</v>
      </c>
      <c r="D2535" s="225" t="s">
        <v>12987</v>
      </c>
      <c r="E2535" s="267">
        <v>182.24</v>
      </c>
    </row>
    <row r="2536" spans="2:5" ht="50.1" customHeight="1">
      <c r="B2536" s="20">
        <v>34377</v>
      </c>
      <c r="C2536" s="6" t="s">
        <v>16256</v>
      </c>
      <c r="D2536" s="225" t="s">
        <v>12987</v>
      </c>
      <c r="E2536" s="267">
        <v>168.06</v>
      </c>
    </row>
    <row r="2537" spans="2:5" ht="50.1" customHeight="1">
      <c r="B2537" s="20">
        <v>581</v>
      </c>
      <c r="C2537" s="6" t="s">
        <v>16257</v>
      </c>
      <c r="D2537" s="225" t="s">
        <v>12985</v>
      </c>
      <c r="E2537" s="267">
        <v>319.20999999999998</v>
      </c>
    </row>
    <row r="2538" spans="2:5" ht="50.1" customHeight="1">
      <c r="B2538" s="20">
        <v>40662</v>
      </c>
      <c r="C2538" s="6" t="s">
        <v>16258</v>
      </c>
      <c r="D2538" s="225" t="s">
        <v>12987</v>
      </c>
      <c r="E2538" s="267">
        <v>201.19</v>
      </c>
    </row>
    <row r="2539" spans="2:5" ht="50.1" customHeight="1">
      <c r="B2539" s="20">
        <v>3437</v>
      </c>
      <c r="C2539" s="6" t="s">
        <v>16259</v>
      </c>
      <c r="D2539" s="225" t="s">
        <v>12985</v>
      </c>
      <c r="E2539" s="267">
        <v>558.88</v>
      </c>
    </row>
    <row r="2540" spans="2:5" ht="50.1" customHeight="1">
      <c r="B2540" s="20">
        <v>11190</v>
      </c>
      <c r="C2540" s="6" t="s">
        <v>16260</v>
      </c>
      <c r="D2540" s="225" t="s">
        <v>12987</v>
      </c>
      <c r="E2540" s="267">
        <v>147.25</v>
      </c>
    </row>
    <row r="2541" spans="2:5" ht="50.1" customHeight="1">
      <c r="B2541" s="20">
        <v>3428</v>
      </c>
      <c r="C2541" s="6" t="s">
        <v>16261</v>
      </c>
      <c r="D2541" s="225" t="s">
        <v>12985</v>
      </c>
      <c r="E2541" s="267">
        <v>829</v>
      </c>
    </row>
    <row r="2542" spans="2:5" ht="50.1" customHeight="1">
      <c r="B2542" s="20">
        <v>3429</v>
      </c>
      <c r="C2542" s="6" t="s">
        <v>16262</v>
      </c>
      <c r="D2542" s="225" t="s">
        <v>12985</v>
      </c>
      <c r="E2542" s="267">
        <v>473.64</v>
      </c>
    </row>
    <row r="2543" spans="2:5" ht="50.1" customHeight="1">
      <c r="B2543" s="20">
        <v>34371</v>
      </c>
      <c r="C2543" s="6" t="s">
        <v>16263</v>
      </c>
      <c r="D2543" s="225" t="s">
        <v>12987</v>
      </c>
      <c r="E2543" s="267">
        <v>615.16</v>
      </c>
    </row>
    <row r="2544" spans="2:5" ht="50.1" customHeight="1">
      <c r="B2544" s="20">
        <v>34370</v>
      </c>
      <c r="C2544" s="6" t="s">
        <v>16264</v>
      </c>
      <c r="D2544" s="225" t="s">
        <v>12987</v>
      </c>
      <c r="E2544" s="267">
        <v>510.15</v>
      </c>
    </row>
    <row r="2545" spans="2:5" ht="50.1" customHeight="1">
      <c r="B2545" s="20">
        <v>34372</v>
      </c>
      <c r="C2545" s="6" t="s">
        <v>16265</v>
      </c>
      <c r="D2545" s="225" t="s">
        <v>12987</v>
      </c>
      <c r="E2545" s="267">
        <v>709.7</v>
      </c>
    </row>
    <row r="2546" spans="2:5" ht="50.1" customHeight="1">
      <c r="B2546" s="20">
        <v>34373</v>
      </c>
      <c r="C2546" s="6" t="s">
        <v>16266</v>
      </c>
      <c r="D2546" s="225" t="s">
        <v>12987</v>
      </c>
      <c r="E2546" s="267">
        <v>878.51</v>
      </c>
    </row>
    <row r="2547" spans="2:5" ht="50.1" customHeight="1">
      <c r="B2547" s="20">
        <v>36896</v>
      </c>
      <c r="C2547" s="6" t="s">
        <v>16267</v>
      </c>
      <c r="D2547" s="225" t="s">
        <v>12987</v>
      </c>
      <c r="E2547" s="267">
        <v>292.72000000000003</v>
      </c>
    </row>
    <row r="2548" spans="2:5" ht="50.1" customHeight="1">
      <c r="B2548" s="20">
        <v>34367</v>
      </c>
      <c r="C2548" s="6" t="s">
        <v>16268</v>
      </c>
      <c r="D2548" s="225" t="s">
        <v>12987</v>
      </c>
      <c r="E2548" s="267">
        <v>343.84</v>
      </c>
    </row>
    <row r="2549" spans="2:5" ht="50.1" customHeight="1">
      <c r="B2549" s="20">
        <v>36897</v>
      </c>
      <c r="C2549" s="6" t="s">
        <v>16269</v>
      </c>
      <c r="D2549" s="225" t="s">
        <v>12987</v>
      </c>
      <c r="E2549" s="267">
        <v>405.46</v>
      </c>
    </row>
    <row r="2550" spans="2:5" ht="50.1" customHeight="1">
      <c r="B2550" s="20">
        <v>36884</v>
      </c>
      <c r="C2550" s="6" t="s">
        <v>16269</v>
      </c>
      <c r="D2550" s="225" t="s">
        <v>12985</v>
      </c>
      <c r="E2550" s="267">
        <v>284.77999999999997</v>
      </c>
    </row>
    <row r="2551" spans="2:5" ht="50.1" customHeight="1">
      <c r="B2551" s="20">
        <v>597</v>
      </c>
      <c r="C2551" s="6" t="s">
        <v>16270</v>
      </c>
      <c r="D2551" s="225" t="s">
        <v>12985</v>
      </c>
      <c r="E2551" s="267">
        <v>299.48</v>
      </c>
    </row>
    <row r="2552" spans="2:5" ht="50.1" customHeight="1">
      <c r="B2552" s="20">
        <v>34369</v>
      </c>
      <c r="C2552" s="6" t="s">
        <v>16271</v>
      </c>
      <c r="D2552" s="225" t="s">
        <v>12987</v>
      </c>
      <c r="E2552" s="267">
        <v>480.39</v>
      </c>
    </row>
    <row r="2553" spans="2:5" ht="50.1" customHeight="1">
      <c r="B2553" s="20">
        <v>34362</v>
      </c>
      <c r="C2553" s="6" t="s">
        <v>16272</v>
      </c>
      <c r="D2553" s="225" t="s">
        <v>12987</v>
      </c>
      <c r="E2553" s="267">
        <v>333.33</v>
      </c>
    </row>
    <row r="2554" spans="2:5" ht="50.1" customHeight="1">
      <c r="B2554" s="20">
        <v>34363</v>
      </c>
      <c r="C2554" s="6" t="s">
        <v>16273</v>
      </c>
      <c r="D2554" s="225" t="s">
        <v>12987</v>
      </c>
      <c r="E2554" s="267">
        <v>376.75</v>
      </c>
    </row>
    <row r="2555" spans="2:5" ht="50.1" customHeight="1">
      <c r="B2555" s="20">
        <v>34364</v>
      </c>
      <c r="C2555" s="6" t="s">
        <v>16274</v>
      </c>
      <c r="D2555" s="225" t="s">
        <v>12987</v>
      </c>
      <c r="E2555" s="267">
        <v>469.89</v>
      </c>
    </row>
    <row r="2556" spans="2:5" ht="50.1" customHeight="1">
      <c r="B2556" s="20">
        <v>34365</v>
      </c>
      <c r="C2556" s="6" t="s">
        <v>16275</v>
      </c>
      <c r="D2556" s="225" t="s">
        <v>12987</v>
      </c>
      <c r="E2556" s="267">
        <v>529.41</v>
      </c>
    </row>
    <row r="2557" spans="2:5" ht="50.1" customHeight="1">
      <c r="B2557" s="20">
        <v>40659</v>
      </c>
      <c r="C2557" s="6" t="s">
        <v>16276</v>
      </c>
      <c r="D2557" s="225" t="s">
        <v>12985</v>
      </c>
      <c r="E2557" s="267">
        <v>790.73</v>
      </c>
    </row>
    <row r="2558" spans="2:5" ht="50.1" customHeight="1">
      <c r="B2558" s="20">
        <v>40660</v>
      </c>
      <c r="C2558" s="6" t="s">
        <v>16277</v>
      </c>
      <c r="D2558" s="225" t="s">
        <v>12985</v>
      </c>
      <c r="E2558" s="78">
        <v>1002.16</v>
      </c>
    </row>
    <row r="2559" spans="2:5" ht="50.1" customHeight="1">
      <c r="B2559" s="20">
        <v>40661</v>
      </c>
      <c r="C2559" s="6" t="s">
        <v>16278</v>
      </c>
      <c r="D2559" s="225" t="s">
        <v>12985</v>
      </c>
      <c r="E2559" s="267">
        <v>616.15</v>
      </c>
    </row>
    <row r="2560" spans="2:5" ht="50.1" customHeight="1">
      <c r="B2560" s="20">
        <v>3421</v>
      </c>
      <c r="C2560" s="6" t="s">
        <v>16279</v>
      </c>
      <c r="D2560" s="225" t="s">
        <v>12985</v>
      </c>
      <c r="E2560" s="267">
        <v>620.87</v>
      </c>
    </row>
    <row r="2561" spans="2:5" ht="50.1" customHeight="1">
      <c r="B2561" s="20">
        <v>599</v>
      </c>
      <c r="C2561" s="6" t="s">
        <v>16280</v>
      </c>
      <c r="D2561" s="225" t="s">
        <v>12985</v>
      </c>
      <c r="E2561" s="267">
        <v>253.85</v>
      </c>
    </row>
    <row r="2562" spans="2:5" ht="50.1" customHeight="1">
      <c r="B2562" s="20">
        <v>34380</v>
      </c>
      <c r="C2562" s="6" t="s">
        <v>16281</v>
      </c>
      <c r="D2562" s="225" t="s">
        <v>12987</v>
      </c>
      <c r="E2562" s="267">
        <v>131.65</v>
      </c>
    </row>
    <row r="2563" spans="2:5" ht="50.1" customHeight="1">
      <c r="B2563" s="20">
        <v>34381</v>
      </c>
      <c r="C2563" s="6" t="s">
        <v>16282</v>
      </c>
      <c r="D2563" s="225" t="s">
        <v>12987</v>
      </c>
      <c r="E2563" s="267">
        <v>171.57</v>
      </c>
    </row>
    <row r="2564" spans="2:5" ht="50.1" customHeight="1">
      <c r="B2564" s="20">
        <v>601</v>
      </c>
      <c r="C2564" s="6" t="s">
        <v>16282</v>
      </c>
      <c r="D2564" s="225" t="s">
        <v>12985</v>
      </c>
      <c r="E2564" s="267">
        <v>342.44</v>
      </c>
    </row>
    <row r="2565" spans="2:5" ht="50.1" customHeight="1">
      <c r="B2565" s="20">
        <v>3423</v>
      </c>
      <c r="C2565" s="6" t="s">
        <v>16283</v>
      </c>
      <c r="D2565" s="225" t="s">
        <v>12985</v>
      </c>
      <c r="E2565" s="267">
        <v>875.57</v>
      </c>
    </row>
    <row r="2566" spans="2:5" ht="50.1" customHeight="1">
      <c r="B2566" s="20">
        <v>34797</v>
      </c>
      <c r="C2566" s="6" t="s">
        <v>16284</v>
      </c>
      <c r="D2566" s="225" t="s">
        <v>12987</v>
      </c>
      <c r="E2566" s="267">
        <v>320.73</v>
      </c>
    </row>
    <row r="2567" spans="2:5" ht="50.1" customHeight="1">
      <c r="B2567" s="20">
        <v>25964</v>
      </c>
      <c r="C2567" s="6" t="s">
        <v>16285</v>
      </c>
      <c r="D2567" s="225" t="s">
        <v>12986</v>
      </c>
      <c r="E2567" s="267">
        <v>14.95</v>
      </c>
    </row>
    <row r="2568" spans="2:5" ht="50.1" customHeight="1">
      <c r="B2568" s="20">
        <v>41077</v>
      </c>
      <c r="C2568" s="6" t="s">
        <v>16286</v>
      </c>
      <c r="D2568" s="225" t="s">
        <v>12991</v>
      </c>
      <c r="E2568" s="78">
        <v>2654.09</v>
      </c>
    </row>
    <row r="2569" spans="2:5" ht="50.1" customHeight="1">
      <c r="B2569" s="20">
        <v>20159</v>
      </c>
      <c r="C2569" s="6" t="s">
        <v>21505</v>
      </c>
      <c r="D2569" s="225" t="s">
        <v>12987</v>
      </c>
      <c r="E2569" s="267">
        <v>54.01</v>
      </c>
    </row>
    <row r="2570" spans="2:5" ht="50.1" customHeight="1">
      <c r="B2570" s="20">
        <v>37963</v>
      </c>
      <c r="C2570" s="6" t="s">
        <v>16287</v>
      </c>
      <c r="D2570" s="225" t="s">
        <v>12987</v>
      </c>
      <c r="E2570" s="267">
        <v>3.64</v>
      </c>
    </row>
    <row r="2571" spans="2:5" ht="50.1" customHeight="1">
      <c r="B2571" s="20">
        <v>37964</v>
      </c>
      <c r="C2571" s="6" t="s">
        <v>16288</v>
      </c>
      <c r="D2571" s="225" t="s">
        <v>12987</v>
      </c>
      <c r="E2571" s="267">
        <v>6.06</v>
      </c>
    </row>
    <row r="2572" spans="2:5" ht="50.1" customHeight="1">
      <c r="B2572" s="20">
        <v>37965</v>
      </c>
      <c r="C2572" s="6" t="s">
        <v>16289</v>
      </c>
      <c r="D2572" s="225" t="s">
        <v>12987</v>
      </c>
      <c r="E2572" s="267">
        <v>8.7899999999999991</v>
      </c>
    </row>
    <row r="2573" spans="2:5" ht="50.1" customHeight="1">
      <c r="B2573" s="20">
        <v>37966</v>
      </c>
      <c r="C2573" s="6" t="s">
        <v>16290</v>
      </c>
      <c r="D2573" s="225" t="s">
        <v>12987</v>
      </c>
      <c r="E2573" s="267">
        <v>15.93</v>
      </c>
    </row>
    <row r="2574" spans="2:5" ht="50.1" customHeight="1">
      <c r="B2574" s="20">
        <v>37967</v>
      </c>
      <c r="C2574" s="6" t="s">
        <v>16291</v>
      </c>
      <c r="D2574" s="225" t="s">
        <v>12987</v>
      </c>
      <c r="E2574" s="267">
        <v>25.54</v>
      </c>
    </row>
    <row r="2575" spans="2:5" ht="50.1" customHeight="1">
      <c r="B2575" s="20">
        <v>37968</v>
      </c>
      <c r="C2575" s="6" t="s">
        <v>16292</v>
      </c>
      <c r="D2575" s="225" t="s">
        <v>12987</v>
      </c>
      <c r="E2575" s="267">
        <v>56.01</v>
      </c>
    </row>
    <row r="2576" spans="2:5" ht="50.1" customHeight="1">
      <c r="B2576" s="20">
        <v>37969</v>
      </c>
      <c r="C2576" s="6" t="s">
        <v>16293</v>
      </c>
      <c r="D2576" s="225" t="s">
        <v>12987</v>
      </c>
      <c r="E2576" s="267">
        <v>149.63</v>
      </c>
    </row>
    <row r="2577" spans="2:5" ht="50.1" customHeight="1">
      <c r="B2577" s="20">
        <v>37970</v>
      </c>
      <c r="C2577" s="6" t="s">
        <v>16294</v>
      </c>
      <c r="D2577" s="225" t="s">
        <v>12987</v>
      </c>
      <c r="E2577" s="267">
        <v>174.56</v>
      </c>
    </row>
    <row r="2578" spans="2:5" ht="50.1" customHeight="1">
      <c r="B2578" s="20">
        <v>21118</v>
      </c>
      <c r="C2578" s="6" t="s">
        <v>16295</v>
      </c>
      <c r="D2578" s="225" t="s">
        <v>12987</v>
      </c>
      <c r="E2578" s="267">
        <v>2.75</v>
      </c>
    </row>
    <row r="2579" spans="2:5" ht="50.1" customHeight="1">
      <c r="B2579" s="20">
        <v>37956</v>
      </c>
      <c r="C2579" s="6" t="s">
        <v>16296</v>
      </c>
      <c r="D2579" s="225" t="s">
        <v>12987</v>
      </c>
      <c r="E2579" s="267">
        <v>4.3600000000000003</v>
      </c>
    </row>
    <row r="2580" spans="2:5" ht="50.1" customHeight="1">
      <c r="B2580" s="20">
        <v>37957</v>
      </c>
      <c r="C2580" s="6" t="s">
        <v>16297</v>
      </c>
      <c r="D2580" s="225" t="s">
        <v>12987</v>
      </c>
      <c r="E2580" s="267">
        <v>9.19</v>
      </c>
    </row>
    <row r="2581" spans="2:5" ht="50.1" customHeight="1">
      <c r="B2581" s="20">
        <v>37958</v>
      </c>
      <c r="C2581" s="6" t="s">
        <v>16298</v>
      </c>
      <c r="D2581" s="225" t="s">
        <v>12987</v>
      </c>
      <c r="E2581" s="267">
        <v>15.93</v>
      </c>
    </row>
    <row r="2582" spans="2:5" ht="50.1" customHeight="1">
      <c r="B2582" s="20">
        <v>37959</v>
      </c>
      <c r="C2582" s="6" t="s">
        <v>16299</v>
      </c>
      <c r="D2582" s="225" t="s">
        <v>12987</v>
      </c>
      <c r="E2582" s="267">
        <v>25.54</v>
      </c>
    </row>
    <row r="2583" spans="2:5" ht="50.1" customHeight="1">
      <c r="B2583" s="20">
        <v>37960</v>
      </c>
      <c r="C2583" s="6" t="s">
        <v>16300</v>
      </c>
      <c r="D2583" s="225" t="s">
        <v>12987</v>
      </c>
      <c r="E2583" s="267">
        <v>55</v>
      </c>
    </row>
    <row r="2584" spans="2:5" ht="50.1" customHeight="1">
      <c r="B2584" s="20">
        <v>37961</v>
      </c>
      <c r="C2584" s="6" t="s">
        <v>16301</v>
      </c>
      <c r="D2584" s="225" t="s">
        <v>12987</v>
      </c>
      <c r="E2584" s="267">
        <v>145.91999999999999</v>
      </c>
    </row>
    <row r="2585" spans="2:5" ht="50.1" customHeight="1">
      <c r="B2585" s="20">
        <v>37962</v>
      </c>
      <c r="C2585" s="6" t="s">
        <v>16302</v>
      </c>
      <c r="D2585" s="225" t="s">
        <v>12987</v>
      </c>
      <c r="E2585" s="267">
        <v>169.55</v>
      </c>
    </row>
    <row r="2586" spans="2:5" ht="50.1" customHeight="1">
      <c r="B2586" s="20">
        <v>3533</v>
      </c>
      <c r="C2586" s="6" t="s">
        <v>16303</v>
      </c>
      <c r="D2586" s="225" t="s">
        <v>12987</v>
      </c>
      <c r="E2586" s="267">
        <v>2.5099999999999998</v>
      </c>
    </row>
    <row r="2587" spans="2:5" ht="50.1" customHeight="1">
      <c r="B2587" s="20">
        <v>3538</v>
      </c>
      <c r="C2587" s="6" t="s">
        <v>16304</v>
      </c>
      <c r="D2587" s="225" t="s">
        <v>12987</v>
      </c>
      <c r="E2587" s="267">
        <v>4.33</v>
      </c>
    </row>
    <row r="2588" spans="2:5" ht="50.1" customHeight="1">
      <c r="B2588" s="20">
        <v>3497</v>
      </c>
      <c r="C2588" s="6" t="s">
        <v>16305</v>
      </c>
      <c r="D2588" s="225" t="s">
        <v>12987</v>
      </c>
      <c r="E2588" s="267">
        <v>16.170000000000002</v>
      </c>
    </row>
    <row r="2589" spans="2:5" ht="50.1" customHeight="1">
      <c r="B2589" s="20">
        <v>3498</v>
      </c>
      <c r="C2589" s="6" t="s">
        <v>16306</v>
      </c>
      <c r="D2589" s="225" t="s">
        <v>12987</v>
      </c>
      <c r="E2589" s="267">
        <v>5.13</v>
      </c>
    </row>
    <row r="2590" spans="2:5" ht="50.1" customHeight="1">
      <c r="B2590" s="20">
        <v>3496</v>
      </c>
      <c r="C2590" s="6" t="s">
        <v>16307</v>
      </c>
      <c r="D2590" s="225" t="s">
        <v>12987</v>
      </c>
      <c r="E2590" s="267">
        <v>4.1500000000000004</v>
      </c>
    </row>
    <row r="2591" spans="2:5" ht="50.1" customHeight="1">
      <c r="B2591" s="20">
        <v>38429</v>
      </c>
      <c r="C2591" s="6" t="s">
        <v>16308</v>
      </c>
      <c r="D2591" s="225" t="s">
        <v>12987</v>
      </c>
      <c r="E2591" s="267">
        <v>9.2899999999999991</v>
      </c>
    </row>
    <row r="2592" spans="2:5" ht="50.1" customHeight="1">
      <c r="B2592" s="20">
        <v>38431</v>
      </c>
      <c r="C2592" s="6" t="s">
        <v>16309</v>
      </c>
      <c r="D2592" s="225" t="s">
        <v>12987</v>
      </c>
      <c r="E2592" s="267">
        <v>14.71</v>
      </c>
    </row>
    <row r="2593" spans="2:5" ht="50.1" customHeight="1">
      <c r="B2593" s="20">
        <v>38430</v>
      </c>
      <c r="C2593" s="6" t="s">
        <v>16310</v>
      </c>
      <c r="D2593" s="225" t="s">
        <v>12987</v>
      </c>
      <c r="E2593" s="267">
        <v>18.8</v>
      </c>
    </row>
    <row r="2594" spans="2:5" ht="50.1" customHeight="1">
      <c r="B2594" s="20">
        <v>36348</v>
      </c>
      <c r="C2594" s="6" t="s">
        <v>16311</v>
      </c>
      <c r="D2594" s="225" t="s">
        <v>12987</v>
      </c>
      <c r="E2594" s="267">
        <v>0.95</v>
      </c>
    </row>
    <row r="2595" spans="2:5" ht="50.1" customHeight="1">
      <c r="B2595" s="20">
        <v>36349</v>
      </c>
      <c r="C2595" s="6" t="s">
        <v>16312</v>
      </c>
      <c r="D2595" s="225" t="s">
        <v>12987</v>
      </c>
      <c r="E2595" s="267">
        <v>1.43</v>
      </c>
    </row>
    <row r="2596" spans="2:5" ht="50.1" customHeight="1">
      <c r="B2596" s="20">
        <v>38433</v>
      </c>
      <c r="C2596" s="6" t="s">
        <v>16313</v>
      </c>
      <c r="D2596" s="225" t="s">
        <v>12987</v>
      </c>
      <c r="E2596" s="267">
        <v>2.65</v>
      </c>
    </row>
    <row r="2597" spans="2:5" ht="50.1" customHeight="1">
      <c r="B2597" s="20">
        <v>38440</v>
      </c>
      <c r="C2597" s="6" t="s">
        <v>16314</v>
      </c>
      <c r="D2597" s="225" t="s">
        <v>12987</v>
      </c>
      <c r="E2597" s="267">
        <v>91.66</v>
      </c>
    </row>
    <row r="2598" spans="2:5" ht="50.1" customHeight="1">
      <c r="B2598" s="20">
        <v>36359</v>
      </c>
      <c r="C2598" s="6" t="s">
        <v>16315</v>
      </c>
      <c r="D2598" s="225" t="s">
        <v>12987</v>
      </c>
      <c r="E2598" s="267">
        <v>1.1399999999999999</v>
      </c>
    </row>
    <row r="2599" spans="2:5" ht="50.1" customHeight="1">
      <c r="B2599" s="20">
        <v>36360</v>
      </c>
      <c r="C2599" s="6" t="s">
        <v>16316</v>
      </c>
      <c r="D2599" s="225" t="s">
        <v>12987</v>
      </c>
      <c r="E2599" s="267">
        <v>1.76</v>
      </c>
    </row>
    <row r="2600" spans="2:5" ht="50.1" customHeight="1">
      <c r="B2600" s="20">
        <v>38434</v>
      </c>
      <c r="C2600" s="6" t="s">
        <v>16317</v>
      </c>
      <c r="D2600" s="225" t="s">
        <v>12987</v>
      </c>
      <c r="E2600" s="267">
        <v>2.69</v>
      </c>
    </row>
    <row r="2601" spans="2:5" ht="50.1" customHeight="1">
      <c r="B2601" s="20">
        <v>38435</v>
      </c>
      <c r="C2601" s="6" t="s">
        <v>16318</v>
      </c>
      <c r="D2601" s="225" t="s">
        <v>12987</v>
      </c>
      <c r="E2601" s="267">
        <v>5.1100000000000003</v>
      </c>
    </row>
    <row r="2602" spans="2:5" ht="50.1" customHeight="1">
      <c r="B2602" s="20">
        <v>38436</v>
      </c>
      <c r="C2602" s="6" t="s">
        <v>16319</v>
      </c>
      <c r="D2602" s="225" t="s">
        <v>12987</v>
      </c>
      <c r="E2602" s="267">
        <v>10.56</v>
      </c>
    </row>
    <row r="2603" spans="2:5" ht="50.1" customHeight="1">
      <c r="B2603" s="20">
        <v>38437</v>
      </c>
      <c r="C2603" s="6" t="s">
        <v>16320</v>
      </c>
      <c r="D2603" s="225" t="s">
        <v>12987</v>
      </c>
      <c r="E2603" s="267">
        <v>15.87</v>
      </c>
    </row>
    <row r="2604" spans="2:5" ht="50.1" customHeight="1">
      <c r="B2604" s="20">
        <v>38438</v>
      </c>
      <c r="C2604" s="6" t="s">
        <v>16321</v>
      </c>
      <c r="D2604" s="225" t="s">
        <v>12987</v>
      </c>
      <c r="E2604" s="267">
        <v>40.090000000000003</v>
      </c>
    </row>
    <row r="2605" spans="2:5" ht="50.1" customHeight="1">
      <c r="B2605" s="20">
        <v>38439</v>
      </c>
      <c r="C2605" s="6" t="s">
        <v>16322</v>
      </c>
      <c r="D2605" s="225" t="s">
        <v>12987</v>
      </c>
      <c r="E2605" s="267">
        <v>61.11</v>
      </c>
    </row>
    <row r="2606" spans="2:5" ht="50.1" customHeight="1">
      <c r="B2606" s="20">
        <v>10836</v>
      </c>
      <c r="C2606" s="6" t="s">
        <v>16323</v>
      </c>
      <c r="D2606" s="225" t="s">
        <v>12987</v>
      </c>
      <c r="E2606" s="267">
        <v>18.93</v>
      </c>
    </row>
    <row r="2607" spans="2:5" ht="50.1" customHeight="1">
      <c r="B2607" s="20">
        <v>20128</v>
      </c>
      <c r="C2607" s="6" t="s">
        <v>16324</v>
      </c>
      <c r="D2607" s="225" t="s">
        <v>12987</v>
      </c>
      <c r="E2607" s="267">
        <v>55.49</v>
      </c>
    </row>
    <row r="2608" spans="2:5" ht="50.1" customHeight="1">
      <c r="B2608" s="20">
        <v>20131</v>
      </c>
      <c r="C2608" s="6" t="s">
        <v>16325</v>
      </c>
      <c r="D2608" s="225" t="s">
        <v>12987</v>
      </c>
      <c r="E2608" s="267">
        <v>50.65</v>
      </c>
    </row>
    <row r="2609" spans="2:5" ht="50.1" customHeight="1">
      <c r="B2609" s="20">
        <v>3521</v>
      </c>
      <c r="C2609" s="6" t="s">
        <v>16326</v>
      </c>
      <c r="D2609" s="225" t="s">
        <v>12987</v>
      </c>
      <c r="E2609" s="267">
        <v>2.1800000000000002</v>
      </c>
    </row>
    <row r="2610" spans="2:5" ht="50.1" customHeight="1">
      <c r="B2610" s="20">
        <v>3531</v>
      </c>
      <c r="C2610" s="6" t="s">
        <v>16327</v>
      </c>
      <c r="D2610" s="225" t="s">
        <v>12987</v>
      </c>
      <c r="E2610" s="267">
        <v>2.4700000000000002</v>
      </c>
    </row>
    <row r="2611" spans="2:5" ht="50.1" customHeight="1">
      <c r="B2611" s="20">
        <v>3522</v>
      </c>
      <c r="C2611" s="6" t="s">
        <v>16328</v>
      </c>
      <c r="D2611" s="225" t="s">
        <v>12987</v>
      </c>
      <c r="E2611" s="267">
        <v>3.67</v>
      </c>
    </row>
    <row r="2612" spans="2:5" ht="50.1" customHeight="1">
      <c r="B2612" s="20">
        <v>3527</v>
      </c>
      <c r="C2612" s="6" t="s">
        <v>16329</v>
      </c>
      <c r="D2612" s="225" t="s">
        <v>12987</v>
      </c>
      <c r="E2612" s="267">
        <v>12.62</v>
      </c>
    </row>
    <row r="2613" spans="2:5" ht="50.1" customHeight="1">
      <c r="B2613" s="20">
        <v>10835</v>
      </c>
      <c r="C2613" s="6" t="s">
        <v>16330</v>
      </c>
      <c r="D2613" s="225" t="s">
        <v>12987</v>
      </c>
      <c r="E2613" s="267">
        <v>3.96</v>
      </c>
    </row>
    <row r="2614" spans="2:5" ht="50.1" customHeight="1">
      <c r="B2614" s="20">
        <v>3475</v>
      </c>
      <c r="C2614" s="6" t="s">
        <v>16331</v>
      </c>
      <c r="D2614" s="225" t="s">
        <v>12987</v>
      </c>
      <c r="E2614" s="267">
        <v>4.24</v>
      </c>
    </row>
    <row r="2615" spans="2:5" ht="50.1" customHeight="1">
      <c r="B2615" s="20">
        <v>3485</v>
      </c>
      <c r="C2615" s="6" t="s">
        <v>16332</v>
      </c>
      <c r="D2615" s="225" t="s">
        <v>12987</v>
      </c>
      <c r="E2615" s="267">
        <v>13.55</v>
      </c>
    </row>
    <row r="2616" spans="2:5" ht="50.1" customHeight="1">
      <c r="B2616" s="20">
        <v>3534</v>
      </c>
      <c r="C2616" s="6" t="s">
        <v>16333</v>
      </c>
      <c r="D2616" s="225" t="s">
        <v>12987</v>
      </c>
      <c r="E2616" s="267">
        <v>5.36</v>
      </c>
    </row>
    <row r="2617" spans="2:5" ht="50.1" customHeight="1">
      <c r="B2617" s="20">
        <v>3543</v>
      </c>
      <c r="C2617" s="6" t="s">
        <v>16334</v>
      </c>
      <c r="D2617" s="225" t="s">
        <v>12987</v>
      </c>
      <c r="E2617" s="267">
        <v>2.69</v>
      </c>
    </row>
    <row r="2618" spans="2:5" ht="50.1" customHeight="1">
      <c r="B2618" s="20">
        <v>3482</v>
      </c>
      <c r="C2618" s="6" t="s">
        <v>16335</v>
      </c>
      <c r="D2618" s="225" t="s">
        <v>12987</v>
      </c>
      <c r="E2618" s="267">
        <v>6.81</v>
      </c>
    </row>
    <row r="2619" spans="2:5" ht="50.1" customHeight="1">
      <c r="B2619" s="20">
        <v>3505</v>
      </c>
      <c r="C2619" s="6" t="s">
        <v>16336</v>
      </c>
      <c r="D2619" s="225" t="s">
        <v>12987</v>
      </c>
      <c r="E2619" s="267">
        <v>3.86</v>
      </c>
    </row>
    <row r="2620" spans="2:5" ht="50.1" customHeight="1">
      <c r="B2620" s="20">
        <v>3516</v>
      </c>
      <c r="C2620" s="6" t="s">
        <v>16337</v>
      </c>
      <c r="D2620" s="225" t="s">
        <v>12987</v>
      </c>
      <c r="E2620" s="267">
        <v>1.03</v>
      </c>
    </row>
    <row r="2621" spans="2:5" ht="50.1" customHeight="1">
      <c r="B2621" s="20">
        <v>3517</v>
      </c>
      <c r="C2621" s="6" t="s">
        <v>16338</v>
      </c>
      <c r="D2621" s="225" t="s">
        <v>12987</v>
      </c>
      <c r="E2621" s="267">
        <v>3.61</v>
      </c>
    </row>
    <row r="2622" spans="2:5" ht="50.1" customHeight="1">
      <c r="B2622" s="20">
        <v>3515</v>
      </c>
      <c r="C2622" s="6" t="s">
        <v>16339</v>
      </c>
      <c r="D2622" s="225" t="s">
        <v>12987</v>
      </c>
      <c r="E2622" s="267">
        <v>6.26</v>
      </c>
    </row>
    <row r="2623" spans="2:5" ht="50.1" customHeight="1">
      <c r="B2623" s="20">
        <v>20147</v>
      </c>
      <c r="C2623" s="6" t="s">
        <v>16340</v>
      </c>
      <c r="D2623" s="225" t="s">
        <v>12987</v>
      </c>
      <c r="E2623" s="267">
        <v>6.73</v>
      </c>
    </row>
    <row r="2624" spans="2:5" ht="50.1" customHeight="1">
      <c r="B2624" s="20">
        <v>3524</v>
      </c>
      <c r="C2624" s="6" t="s">
        <v>16341</v>
      </c>
      <c r="D2624" s="225" t="s">
        <v>12987</v>
      </c>
      <c r="E2624" s="267">
        <v>7.98</v>
      </c>
    </row>
    <row r="2625" spans="2:5" ht="50.1" customHeight="1">
      <c r="B2625" s="20">
        <v>3532</v>
      </c>
      <c r="C2625" s="6" t="s">
        <v>16342</v>
      </c>
      <c r="D2625" s="225" t="s">
        <v>12987</v>
      </c>
      <c r="E2625" s="267">
        <v>14.61</v>
      </c>
    </row>
    <row r="2626" spans="2:5" ht="50.1" customHeight="1">
      <c r="B2626" s="20">
        <v>3528</v>
      </c>
      <c r="C2626" s="6" t="s">
        <v>16343</v>
      </c>
      <c r="D2626" s="225" t="s">
        <v>12987</v>
      </c>
      <c r="E2626" s="267">
        <v>8.16</v>
      </c>
    </row>
    <row r="2627" spans="2:5" ht="50.1" customHeight="1">
      <c r="B2627" s="20">
        <v>37952</v>
      </c>
      <c r="C2627" s="6" t="s">
        <v>16344</v>
      </c>
      <c r="D2627" s="225" t="s">
        <v>12987</v>
      </c>
      <c r="E2627" s="267">
        <v>58.18</v>
      </c>
    </row>
    <row r="2628" spans="2:5" ht="50.1" customHeight="1">
      <c r="B2628" s="20">
        <v>37951</v>
      </c>
      <c r="C2628" s="6" t="s">
        <v>16345</v>
      </c>
      <c r="D2628" s="225" t="s">
        <v>12987</v>
      </c>
      <c r="E2628" s="267">
        <v>2.11</v>
      </c>
    </row>
    <row r="2629" spans="2:5" ht="50.1" customHeight="1">
      <c r="B2629" s="20">
        <v>3518</v>
      </c>
      <c r="C2629" s="6" t="s">
        <v>16346</v>
      </c>
      <c r="D2629" s="225" t="s">
        <v>12987</v>
      </c>
      <c r="E2629" s="267">
        <v>3.1</v>
      </c>
    </row>
    <row r="2630" spans="2:5" ht="50.1" customHeight="1">
      <c r="B2630" s="20">
        <v>3519</v>
      </c>
      <c r="C2630" s="6" t="s">
        <v>16347</v>
      </c>
      <c r="D2630" s="225" t="s">
        <v>12987</v>
      </c>
      <c r="E2630" s="267">
        <v>7.33</v>
      </c>
    </row>
    <row r="2631" spans="2:5" ht="50.1" customHeight="1">
      <c r="B2631" s="20">
        <v>3520</v>
      </c>
      <c r="C2631" s="6" t="s">
        <v>16348</v>
      </c>
      <c r="D2631" s="225" t="s">
        <v>12987</v>
      </c>
      <c r="E2631" s="267">
        <v>8.2200000000000006</v>
      </c>
    </row>
    <row r="2632" spans="2:5" ht="50.1" customHeight="1">
      <c r="B2632" s="20">
        <v>37950</v>
      </c>
      <c r="C2632" s="6" t="s">
        <v>16349</v>
      </c>
      <c r="D2632" s="225" t="s">
        <v>12987</v>
      </c>
      <c r="E2632" s="267">
        <v>50.65</v>
      </c>
    </row>
    <row r="2633" spans="2:5" ht="50.1" customHeight="1">
      <c r="B2633" s="20">
        <v>37949</v>
      </c>
      <c r="C2633" s="6" t="s">
        <v>16350</v>
      </c>
      <c r="D2633" s="225" t="s">
        <v>12987</v>
      </c>
      <c r="E2633" s="267">
        <v>1.85</v>
      </c>
    </row>
    <row r="2634" spans="2:5" ht="50.1" customHeight="1">
      <c r="B2634" s="20">
        <v>3526</v>
      </c>
      <c r="C2634" s="6" t="s">
        <v>16351</v>
      </c>
      <c r="D2634" s="225" t="s">
        <v>12987</v>
      </c>
      <c r="E2634" s="267">
        <v>2.4900000000000002</v>
      </c>
    </row>
    <row r="2635" spans="2:5" ht="50.1" customHeight="1">
      <c r="B2635" s="20">
        <v>3509</v>
      </c>
      <c r="C2635" s="6" t="s">
        <v>16352</v>
      </c>
      <c r="D2635" s="225" t="s">
        <v>12987</v>
      </c>
      <c r="E2635" s="267">
        <v>6.46</v>
      </c>
    </row>
    <row r="2636" spans="2:5" ht="50.1" customHeight="1">
      <c r="B2636" s="20">
        <v>3530</v>
      </c>
      <c r="C2636" s="6" t="s">
        <v>16353</v>
      </c>
      <c r="D2636" s="225" t="s">
        <v>12987</v>
      </c>
      <c r="E2636" s="267">
        <v>251.49</v>
      </c>
    </row>
    <row r="2637" spans="2:5" ht="50.1" customHeight="1">
      <c r="B2637" s="20">
        <v>3542</v>
      </c>
      <c r="C2637" s="6" t="s">
        <v>16354</v>
      </c>
      <c r="D2637" s="225" t="s">
        <v>12987</v>
      </c>
      <c r="E2637" s="267">
        <v>0.57999999999999996</v>
      </c>
    </row>
    <row r="2638" spans="2:5" ht="50.1" customHeight="1">
      <c r="B2638" s="20">
        <v>3529</v>
      </c>
      <c r="C2638" s="6" t="s">
        <v>16355</v>
      </c>
      <c r="D2638" s="225" t="s">
        <v>12987</v>
      </c>
      <c r="E2638" s="267">
        <v>0.8</v>
      </c>
    </row>
    <row r="2639" spans="2:5" ht="50.1" customHeight="1">
      <c r="B2639" s="20">
        <v>3536</v>
      </c>
      <c r="C2639" s="6" t="s">
        <v>16356</v>
      </c>
      <c r="D2639" s="225" t="s">
        <v>12987</v>
      </c>
      <c r="E2639" s="267">
        <v>2.41</v>
      </c>
    </row>
    <row r="2640" spans="2:5" ht="50.1" customHeight="1">
      <c r="B2640" s="20">
        <v>3535</v>
      </c>
      <c r="C2640" s="6" t="s">
        <v>16357</v>
      </c>
      <c r="D2640" s="225" t="s">
        <v>12987</v>
      </c>
      <c r="E2640" s="267">
        <v>5.71</v>
      </c>
    </row>
    <row r="2641" spans="2:5" ht="50.1" customHeight="1">
      <c r="B2641" s="20">
        <v>3540</v>
      </c>
      <c r="C2641" s="6" t="s">
        <v>16358</v>
      </c>
      <c r="D2641" s="225" t="s">
        <v>12987</v>
      </c>
      <c r="E2641" s="267">
        <v>6.18</v>
      </c>
    </row>
    <row r="2642" spans="2:5" ht="50.1" customHeight="1">
      <c r="B2642" s="20">
        <v>3539</v>
      </c>
      <c r="C2642" s="6" t="s">
        <v>16359</v>
      </c>
      <c r="D2642" s="225" t="s">
        <v>12987</v>
      </c>
      <c r="E2642" s="267">
        <v>26.82</v>
      </c>
    </row>
    <row r="2643" spans="2:5" ht="50.1" customHeight="1">
      <c r="B2643" s="20">
        <v>3513</v>
      </c>
      <c r="C2643" s="6" t="s">
        <v>16360</v>
      </c>
      <c r="D2643" s="225" t="s">
        <v>12987</v>
      </c>
      <c r="E2643" s="267">
        <v>119.21</v>
      </c>
    </row>
    <row r="2644" spans="2:5" ht="50.1" customHeight="1">
      <c r="B2644" s="20">
        <v>3492</v>
      </c>
      <c r="C2644" s="6" t="s">
        <v>16361</v>
      </c>
      <c r="D2644" s="225" t="s">
        <v>12987</v>
      </c>
      <c r="E2644" s="267">
        <v>22.95</v>
      </c>
    </row>
    <row r="2645" spans="2:5" ht="50.1" customHeight="1">
      <c r="B2645" s="20">
        <v>3491</v>
      </c>
      <c r="C2645" s="6" t="s">
        <v>16362</v>
      </c>
      <c r="D2645" s="225" t="s">
        <v>12987</v>
      </c>
      <c r="E2645" s="267">
        <v>13.08</v>
      </c>
    </row>
    <row r="2646" spans="2:5" ht="50.1" customHeight="1">
      <c r="B2646" s="20">
        <v>3493</v>
      </c>
      <c r="C2646" s="6" t="s">
        <v>16363</v>
      </c>
      <c r="D2646" s="225" t="s">
        <v>12987</v>
      </c>
      <c r="E2646" s="267">
        <v>31.37</v>
      </c>
    </row>
    <row r="2647" spans="2:5" ht="50.1" customHeight="1">
      <c r="B2647" s="20">
        <v>12628</v>
      </c>
      <c r="C2647" s="6" t="s">
        <v>16364</v>
      </c>
      <c r="D2647" s="225" t="s">
        <v>12987</v>
      </c>
      <c r="E2647" s="267">
        <v>6.67</v>
      </c>
    </row>
    <row r="2648" spans="2:5" ht="50.1" customHeight="1">
      <c r="B2648" s="20">
        <v>12629</v>
      </c>
      <c r="C2648" s="6" t="s">
        <v>16365</v>
      </c>
      <c r="D2648" s="225" t="s">
        <v>12987</v>
      </c>
      <c r="E2648" s="267">
        <v>7.24</v>
      </c>
    </row>
    <row r="2649" spans="2:5" ht="50.1" customHeight="1">
      <c r="B2649" s="20">
        <v>3481</v>
      </c>
      <c r="C2649" s="6" t="s">
        <v>16366</v>
      </c>
      <c r="D2649" s="225" t="s">
        <v>12987</v>
      </c>
      <c r="E2649" s="267">
        <v>15.89</v>
      </c>
    </row>
    <row r="2650" spans="2:5" ht="50.1" customHeight="1">
      <c r="B2650" s="20">
        <v>3510</v>
      </c>
      <c r="C2650" s="6" t="s">
        <v>16367</v>
      </c>
      <c r="D2650" s="225" t="s">
        <v>12987</v>
      </c>
      <c r="E2650" s="267">
        <v>14.85</v>
      </c>
    </row>
    <row r="2651" spans="2:5" ht="50.1" customHeight="1">
      <c r="B2651" s="20">
        <v>3508</v>
      </c>
      <c r="C2651" s="6" t="s">
        <v>16368</v>
      </c>
      <c r="D2651" s="225" t="s">
        <v>12987</v>
      </c>
      <c r="E2651" s="267">
        <v>38.83</v>
      </c>
    </row>
    <row r="2652" spans="2:5" ht="50.1" customHeight="1">
      <c r="B2652" s="20">
        <v>38939</v>
      </c>
      <c r="C2652" s="6" t="s">
        <v>16369</v>
      </c>
      <c r="D2652" s="225" t="s">
        <v>12987</v>
      </c>
      <c r="E2652" s="267">
        <v>16.3</v>
      </c>
    </row>
    <row r="2653" spans="2:5" ht="50.1" customHeight="1">
      <c r="B2653" s="20">
        <v>38940</v>
      </c>
      <c r="C2653" s="6" t="s">
        <v>16370</v>
      </c>
      <c r="D2653" s="225" t="s">
        <v>12987</v>
      </c>
      <c r="E2653" s="267">
        <v>24.89</v>
      </c>
    </row>
    <row r="2654" spans="2:5" ht="50.1" customHeight="1">
      <c r="B2654" s="20">
        <v>38941</v>
      </c>
      <c r="C2654" s="6" t="s">
        <v>16371</v>
      </c>
      <c r="D2654" s="225" t="s">
        <v>12987</v>
      </c>
      <c r="E2654" s="267">
        <v>29.4</v>
      </c>
    </row>
    <row r="2655" spans="2:5" ht="50.1" customHeight="1">
      <c r="B2655" s="20">
        <v>38942</v>
      </c>
      <c r="C2655" s="6" t="s">
        <v>16372</v>
      </c>
      <c r="D2655" s="225" t="s">
        <v>12987</v>
      </c>
      <c r="E2655" s="267">
        <v>32.94</v>
      </c>
    </row>
    <row r="2656" spans="2:5" ht="50.1" customHeight="1">
      <c r="B2656" s="20">
        <v>38987</v>
      </c>
      <c r="C2656" s="6" t="s">
        <v>16373</v>
      </c>
      <c r="D2656" s="225" t="s">
        <v>12987</v>
      </c>
      <c r="E2656" s="267">
        <v>4.75</v>
      </c>
    </row>
    <row r="2657" spans="2:5" ht="50.1" customHeight="1">
      <c r="B2657" s="20">
        <v>38988</v>
      </c>
      <c r="C2657" s="6" t="s">
        <v>16374</v>
      </c>
      <c r="D2657" s="225" t="s">
        <v>12987</v>
      </c>
      <c r="E2657" s="267">
        <v>11.05</v>
      </c>
    </row>
    <row r="2658" spans="2:5" ht="50.1" customHeight="1">
      <c r="B2658" s="20">
        <v>38989</v>
      </c>
      <c r="C2658" s="6" t="s">
        <v>16375</v>
      </c>
      <c r="D2658" s="225" t="s">
        <v>12987</v>
      </c>
      <c r="E2658" s="267">
        <v>14.68</v>
      </c>
    </row>
    <row r="2659" spans="2:5" ht="50.1" customHeight="1">
      <c r="B2659" s="20">
        <v>38990</v>
      </c>
      <c r="C2659" s="6" t="s">
        <v>16376</v>
      </c>
      <c r="D2659" s="225" t="s">
        <v>12987</v>
      </c>
      <c r="E2659" s="267">
        <v>38.700000000000003</v>
      </c>
    </row>
    <row r="2660" spans="2:5" ht="50.1" customHeight="1">
      <c r="B2660" s="20">
        <v>38991</v>
      </c>
      <c r="C2660" s="6" t="s">
        <v>16377</v>
      </c>
      <c r="D2660" s="225" t="s">
        <v>12987</v>
      </c>
      <c r="E2660" s="267">
        <v>78.2</v>
      </c>
    </row>
    <row r="2661" spans="2:5" ht="50.1" customHeight="1">
      <c r="B2661" s="20">
        <v>38913</v>
      </c>
      <c r="C2661" s="6" t="s">
        <v>16378</v>
      </c>
      <c r="D2661" s="225" t="s">
        <v>12987</v>
      </c>
      <c r="E2661" s="267">
        <v>15.13</v>
      </c>
    </row>
    <row r="2662" spans="2:5" ht="50.1" customHeight="1">
      <c r="B2662" s="20">
        <v>38914</v>
      </c>
      <c r="C2662" s="6" t="s">
        <v>16379</v>
      </c>
      <c r="D2662" s="225" t="s">
        <v>12987</v>
      </c>
      <c r="E2662" s="267">
        <v>17.55</v>
      </c>
    </row>
    <row r="2663" spans="2:5" ht="50.1" customHeight="1">
      <c r="B2663" s="20">
        <v>38915</v>
      </c>
      <c r="C2663" s="6" t="s">
        <v>16380</v>
      </c>
      <c r="D2663" s="225" t="s">
        <v>12987</v>
      </c>
      <c r="E2663" s="267">
        <v>30.47</v>
      </c>
    </row>
    <row r="2664" spans="2:5" ht="50.1" customHeight="1">
      <c r="B2664" s="20">
        <v>38916</v>
      </c>
      <c r="C2664" s="6" t="s">
        <v>16381</v>
      </c>
      <c r="D2664" s="225" t="s">
        <v>12987</v>
      </c>
      <c r="E2664" s="267">
        <v>40.200000000000003</v>
      </c>
    </row>
    <row r="2665" spans="2:5" ht="50.1" customHeight="1">
      <c r="B2665" s="20">
        <v>39300</v>
      </c>
      <c r="C2665" s="6" t="s">
        <v>16382</v>
      </c>
      <c r="D2665" s="225" t="s">
        <v>12987</v>
      </c>
      <c r="E2665" s="267">
        <v>13.67</v>
      </c>
    </row>
    <row r="2666" spans="2:5" ht="50.1" customHeight="1">
      <c r="B2666" s="20">
        <v>39301</v>
      </c>
      <c r="C2666" s="6" t="s">
        <v>16383</v>
      </c>
      <c r="D2666" s="225" t="s">
        <v>12987</v>
      </c>
      <c r="E2666" s="267">
        <v>18.96</v>
      </c>
    </row>
    <row r="2667" spans="2:5" ht="50.1" customHeight="1">
      <c r="B2667" s="20">
        <v>39302</v>
      </c>
      <c r="C2667" s="6" t="s">
        <v>16384</v>
      </c>
      <c r="D2667" s="225" t="s">
        <v>12987</v>
      </c>
      <c r="E2667" s="267">
        <v>23.83</v>
      </c>
    </row>
    <row r="2668" spans="2:5" ht="50.1" customHeight="1">
      <c r="B2668" s="20">
        <v>39303</v>
      </c>
      <c r="C2668" s="6" t="s">
        <v>16385</v>
      </c>
      <c r="D2668" s="225" t="s">
        <v>12987</v>
      </c>
      <c r="E2668" s="267">
        <v>41.89</v>
      </c>
    </row>
    <row r="2669" spans="2:5" ht="50.1" customHeight="1">
      <c r="B2669" s="20">
        <v>38923</v>
      </c>
      <c r="C2669" s="6" t="s">
        <v>16386</v>
      </c>
      <c r="D2669" s="225" t="s">
        <v>12987</v>
      </c>
      <c r="E2669" s="267">
        <v>13.34</v>
      </c>
    </row>
    <row r="2670" spans="2:5" ht="50.1" customHeight="1">
      <c r="B2670" s="20">
        <v>38925</v>
      </c>
      <c r="C2670" s="6" t="s">
        <v>16387</v>
      </c>
      <c r="D2670" s="225" t="s">
        <v>12987</v>
      </c>
      <c r="E2670" s="267">
        <v>14.34</v>
      </c>
    </row>
    <row r="2671" spans="2:5" ht="50.1" customHeight="1">
      <c r="B2671" s="20">
        <v>38926</v>
      </c>
      <c r="C2671" s="6" t="s">
        <v>16388</v>
      </c>
      <c r="D2671" s="225" t="s">
        <v>12987</v>
      </c>
      <c r="E2671" s="267">
        <v>20.48</v>
      </c>
    </row>
    <row r="2672" spans="2:5" ht="50.1" customHeight="1">
      <c r="B2672" s="20">
        <v>38927</v>
      </c>
      <c r="C2672" s="6" t="s">
        <v>16389</v>
      </c>
      <c r="D2672" s="225" t="s">
        <v>12987</v>
      </c>
      <c r="E2672" s="267">
        <v>21.91</v>
      </c>
    </row>
    <row r="2673" spans="2:5" ht="50.1" customHeight="1">
      <c r="B2673" s="20">
        <v>39304</v>
      </c>
      <c r="C2673" s="6" t="s">
        <v>16390</v>
      </c>
      <c r="D2673" s="225" t="s">
        <v>12987</v>
      </c>
      <c r="E2673" s="267">
        <v>16.88</v>
      </c>
    </row>
    <row r="2674" spans="2:5" ht="50.1" customHeight="1">
      <c r="B2674" s="20">
        <v>38924</v>
      </c>
      <c r="C2674" s="6" t="s">
        <v>16391</v>
      </c>
      <c r="D2674" s="225" t="s">
        <v>12987</v>
      </c>
      <c r="E2674" s="267">
        <v>24.05</v>
      </c>
    </row>
    <row r="2675" spans="2:5" ht="50.1" customHeight="1">
      <c r="B2675" s="20">
        <v>39305</v>
      </c>
      <c r="C2675" s="6" t="s">
        <v>16392</v>
      </c>
      <c r="D2675" s="225" t="s">
        <v>12987</v>
      </c>
      <c r="E2675" s="267">
        <v>22.09</v>
      </c>
    </row>
    <row r="2676" spans="2:5" ht="50.1" customHeight="1">
      <c r="B2676" s="20">
        <v>39306</v>
      </c>
      <c r="C2676" s="6" t="s">
        <v>16393</v>
      </c>
      <c r="D2676" s="225" t="s">
        <v>12987</v>
      </c>
      <c r="E2676" s="267">
        <v>27.64</v>
      </c>
    </row>
    <row r="2677" spans="2:5" ht="50.1" customHeight="1">
      <c r="B2677" s="20">
        <v>38928</v>
      </c>
      <c r="C2677" s="6" t="s">
        <v>16394</v>
      </c>
      <c r="D2677" s="225" t="s">
        <v>12987</v>
      </c>
      <c r="E2677" s="267">
        <v>24.28</v>
      </c>
    </row>
    <row r="2678" spans="2:5" ht="50.1" customHeight="1">
      <c r="B2678" s="20">
        <v>38929</v>
      </c>
      <c r="C2678" s="6" t="s">
        <v>16395</v>
      </c>
      <c r="D2678" s="225" t="s">
        <v>12987</v>
      </c>
      <c r="E2678" s="267">
        <v>43.05</v>
      </c>
    </row>
    <row r="2679" spans="2:5" ht="50.1" customHeight="1">
      <c r="B2679" s="20">
        <v>39307</v>
      </c>
      <c r="C2679" s="6" t="s">
        <v>16396</v>
      </c>
      <c r="D2679" s="225" t="s">
        <v>12987</v>
      </c>
      <c r="E2679" s="267">
        <v>31.81</v>
      </c>
    </row>
    <row r="2680" spans="2:5" ht="50.1" customHeight="1">
      <c r="B2680" s="20">
        <v>38930</v>
      </c>
      <c r="C2680" s="6" t="s">
        <v>16397</v>
      </c>
      <c r="D2680" s="225" t="s">
        <v>12987</v>
      </c>
      <c r="E2680" s="267">
        <v>54.08</v>
      </c>
    </row>
    <row r="2681" spans="2:5" ht="50.1" customHeight="1">
      <c r="B2681" s="20">
        <v>38931</v>
      </c>
      <c r="C2681" s="6" t="s">
        <v>16398</v>
      </c>
      <c r="D2681" s="225" t="s">
        <v>12987</v>
      </c>
      <c r="E2681" s="267">
        <v>13.62</v>
      </c>
    </row>
    <row r="2682" spans="2:5" ht="50.1" customHeight="1">
      <c r="B2682" s="20">
        <v>38932</v>
      </c>
      <c r="C2682" s="6" t="s">
        <v>16399</v>
      </c>
      <c r="D2682" s="225" t="s">
        <v>12987</v>
      </c>
      <c r="E2682" s="267">
        <v>13.76</v>
      </c>
    </row>
    <row r="2683" spans="2:5" ht="50.1" customHeight="1">
      <c r="B2683" s="20">
        <v>38934</v>
      </c>
      <c r="C2683" s="6" t="s">
        <v>16400</v>
      </c>
      <c r="D2683" s="225" t="s">
        <v>12987</v>
      </c>
      <c r="E2683" s="267">
        <v>20.329999999999998</v>
      </c>
    </row>
    <row r="2684" spans="2:5" ht="50.1" customHeight="1">
      <c r="B2684" s="20">
        <v>38935</v>
      </c>
      <c r="C2684" s="6" t="s">
        <v>16401</v>
      </c>
      <c r="D2684" s="225" t="s">
        <v>12987</v>
      </c>
      <c r="E2684" s="267">
        <v>21.75</v>
      </c>
    </row>
    <row r="2685" spans="2:5" ht="50.1" customHeight="1">
      <c r="B2685" s="20">
        <v>38936</v>
      </c>
      <c r="C2685" s="6" t="s">
        <v>16402</v>
      </c>
      <c r="D2685" s="225" t="s">
        <v>12987</v>
      </c>
      <c r="E2685" s="267">
        <v>23.3</v>
      </c>
    </row>
    <row r="2686" spans="2:5" ht="50.1" customHeight="1">
      <c r="B2686" s="20">
        <v>38937</v>
      </c>
      <c r="C2686" s="6" t="s">
        <v>16403</v>
      </c>
      <c r="D2686" s="225" t="s">
        <v>12987</v>
      </c>
      <c r="E2686" s="267">
        <v>28.39</v>
      </c>
    </row>
    <row r="2687" spans="2:5" ht="50.1" customHeight="1">
      <c r="B2687" s="20">
        <v>38938</v>
      </c>
      <c r="C2687" s="6" t="s">
        <v>16404</v>
      </c>
      <c r="D2687" s="225" t="s">
        <v>12987</v>
      </c>
      <c r="E2687" s="267">
        <v>42.21</v>
      </c>
    </row>
    <row r="2688" spans="2:5" ht="50.1" customHeight="1">
      <c r="B2688" s="20">
        <v>3489</v>
      </c>
      <c r="C2688" s="6" t="s">
        <v>16405</v>
      </c>
      <c r="D2688" s="225" t="s">
        <v>12987</v>
      </c>
      <c r="E2688" s="267">
        <v>14.68</v>
      </c>
    </row>
    <row r="2689" spans="2:5" ht="50.1" customHeight="1">
      <c r="B2689" s="20">
        <v>20151</v>
      </c>
      <c r="C2689" s="6" t="s">
        <v>21506</v>
      </c>
      <c r="D2689" s="225" t="s">
        <v>12987</v>
      </c>
      <c r="E2689" s="267">
        <v>22.81</v>
      </c>
    </row>
    <row r="2690" spans="2:5" ht="50.1" customHeight="1">
      <c r="B2690" s="20">
        <v>20152</v>
      </c>
      <c r="C2690" s="6" t="s">
        <v>21507</v>
      </c>
      <c r="D2690" s="225" t="s">
        <v>12987</v>
      </c>
      <c r="E2690" s="267">
        <v>79.36</v>
      </c>
    </row>
    <row r="2691" spans="2:5" ht="50.1" customHeight="1">
      <c r="B2691" s="20">
        <v>20148</v>
      </c>
      <c r="C2691" s="6" t="s">
        <v>21508</v>
      </c>
      <c r="D2691" s="225" t="s">
        <v>12987</v>
      </c>
      <c r="E2691" s="267">
        <v>4.54</v>
      </c>
    </row>
    <row r="2692" spans="2:5" ht="50.1" customHeight="1">
      <c r="B2692" s="20">
        <v>20149</v>
      </c>
      <c r="C2692" s="6" t="s">
        <v>21509</v>
      </c>
      <c r="D2692" s="225" t="s">
        <v>12987</v>
      </c>
      <c r="E2692" s="267">
        <v>7.02</v>
      </c>
    </row>
    <row r="2693" spans="2:5" ht="50.1" customHeight="1">
      <c r="B2693" s="20">
        <v>20150</v>
      </c>
      <c r="C2693" s="6" t="s">
        <v>21510</v>
      </c>
      <c r="D2693" s="225" t="s">
        <v>12987</v>
      </c>
      <c r="E2693" s="267">
        <v>16.37</v>
      </c>
    </row>
    <row r="2694" spans="2:5" ht="50.1" customHeight="1">
      <c r="B2694" s="20">
        <v>20157</v>
      </c>
      <c r="C2694" s="6" t="s">
        <v>21511</v>
      </c>
      <c r="D2694" s="225" t="s">
        <v>12987</v>
      </c>
      <c r="E2694" s="267">
        <v>30.77</v>
      </c>
    </row>
    <row r="2695" spans="2:5" ht="50.1" customHeight="1">
      <c r="B2695" s="20">
        <v>20158</v>
      </c>
      <c r="C2695" s="6" t="s">
        <v>21512</v>
      </c>
      <c r="D2695" s="225" t="s">
        <v>12987</v>
      </c>
      <c r="E2695" s="267">
        <v>102.24</v>
      </c>
    </row>
    <row r="2696" spans="2:5" ht="50.1" customHeight="1">
      <c r="B2696" s="20">
        <v>20154</v>
      </c>
      <c r="C2696" s="6" t="s">
        <v>21513</v>
      </c>
      <c r="D2696" s="225" t="s">
        <v>12987</v>
      </c>
      <c r="E2696" s="267">
        <v>5.83</v>
      </c>
    </row>
    <row r="2697" spans="2:5" ht="50.1" customHeight="1">
      <c r="B2697" s="20">
        <v>20155</v>
      </c>
      <c r="C2697" s="6" t="s">
        <v>21514</v>
      </c>
      <c r="D2697" s="225" t="s">
        <v>12987</v>
      </c>
      <c r="E2697" s="267">
        <v>8.73</v>
      </c>
    </row>
    <row r="2698" spans="2:5" ht="50.1" customHeight="1">
      <c r="B2698" s="20">
        <v>20156</v>
      </c>
      <c r="C2698" s="6" t="s">
        <v>21515</v>
      </c>
      <c r="D2698" s="225" t="s">
        <v>12987</v>
      </c>
      <c r="E2698" s="267">
        <v>19.649999999999999</v>
      </c>
    </row>
    <row r="2699" spans="2:5" ht="50.1" customHeight="1">
      <c r="B2699" s="20">
        <v>3512</v>
      </c>
      <c r="C2699" s="6" t="s">
        <v>16406</v>
      </c>
      <c r="D2699" s="225" t="s">
        <v>12987</v>
      </c>
      <c r="E2699" s="267">
        <v>229.99</v>
      </c>
    </row>
    <row r="2700" spans="2:5" ht="50.1" customHeight="1">
      <c r="B2700" s="20">
        <v>3499</v>
      </c>
      <c r="C2700" s="6" t="s">
        <v>16407</v>
      </c>
      <c r="D2700" s="225" t="s">
        <v>12987</v>
      </c>
      <c r="E2700" s="267">
        <v>0.98</v>
      </c>
    </row>
    <row r="2701" spans="2:5" ht="50.1" customHeight="1">
      <c r="B2701" s="20">
        <v>3500</v>
      </c>
      <c r="C2701" s="6" t="s">
        <v>16408</v>
      </c>
      <c r="D2701" s="225" t="s">
        <v>12987</v>
      </c>
      <c r="E2701" s="267">
        <v>1.65</v>
      </c>
    </row>
    <row r="2702" spans="2:5" ht="50.1" customHeight="1">
      <c r="B2702" s="20">
        <v>3501</v>
      </c>
      <c r="C2702" s="6" t="s">
        <v>16409</v>
      </c>
      <c r="D2702" s="225" t="s">
        <v>12987</v>
      </c>
      <c r="E2702" s="267">
        <v>4.7699999999999996</v>
      </c>
    </row>
    <row r="2703" spans="2:5" ht="50.1" customHeight="1">
      <c r="B2703" s="20">
        <v>3502</v>
      </c>
      <c r="C2703" s="6" t="s">
        <v>16410</v>
      </c>
      <c r="D2703" s="225" t="s">
        <v>12987</v>
      </c>
      <c r="E2703" s="267">
        <v>6.79</v>
      </c>
    </row>
    <row r="2704" spans="2:5" ht="50.1" customHeight="1">
      <c r="B2704" s="20">
        <v>3503</v>
      </c>
      <c r="C2704" s="6" t="s">
        <v>16411</v>
      </c>
      <c r="D2704" s="225" t="s">
        <v>12987</v>
      </c>
      <c r="E2704" s="267">
        <v>8.1300000000000008</v>
      </c>
    </row>
    <row r="2705" spans="2:5" ht="50.1" customHeight="1">
      <c r="B2705" s="20">
        <v>3477</v>
      </c>
      <c r="C2705" s="6" t="s">
        <v>16412</v>
      </c>
      <c r="D2705" s="225" t="s">
        <v>12987</v>
      </c>
      <c r="E2705" s="267">
        <v>31.48</v>
      </c>
    </row>
    <row r="2706" spans="2:5" ht="50.1" customHeight="1">
      <c r="B2706" s="20">
        <v>3478</v>
      </c>
      <c r="C2706" s="6" t="s">
        <v>16413</v>
      </c>
      <c r="D2706" s="225" t="s">
        <v>12987</v>
      </c>
      <c r="E2706" s="267">
        <v>72.34</v>
      </c>
    </row>
    <row r="2707" spans="2:5" ht="50.1" customHeight="1">
      <c r="B2707" s="20">
        <v>3525</v>
      </c>
      <c r="C2707" s="6" t="s">
        <v>16414</v>
      </c>
      <c r="D2707" s="225" t="s">
        <v>12987</v>
      </c>
      <c r="E2707" s="267">
        <v>85.82</v>
      </c>
    </row>
    <row r="2708" spans="2:5" ht="50.1" customHeight="1">
      <c r="B2708" s="20">
        <v>3511</v>
      </c>
      <c r="C2708" s="6" t="s">
        <v>16415</v>
      </c>
      <c r="D2708" s="225" t="s">
        <v>12987</v>
      </c>
      <c r="E2708" s="267">
        <v>100.7</v>
      </c>
    </row>
    <row r="2709" spans="2:5" ht="50.1" customHeight="1">
      <c r="B2709" s="20">
        <v>38917</v>
      </c>
      <c r="C2709" s="6" t="s">
        <v>16416</v>
      </c>
      <c r="D2709" s="225" t="s">
        <v>12987</v>
      </c>
      <c r="E2709" s="267">
        <v>13.03</v>
      </c>
    </row>
    <row r="2710" spans="2:5" ht="50.1" customHeight="1">
      <c r="B2710" s="20">
        <v>38919</v>
      </c>
      <c r="C2710" s="6" t="s">
        <v>16417</v>
      </c>
      <c r="D2710" s="225" t="s">
        <v>12987</v>
      </c>
      <c r="E2710" s="267">
        <v>19.38</v>
      </c>
    </row>
    <row r="2711" spans="2:5" ht="50.1" customHeight="1">
      <c r="B2711" s="20">
        <v>38922</v>
      </c>
      <c r="C2711" s="6" t="s">
        <v>16418</v>
      </c>
      <c r="D2711" s="225" t="s">
        <v>12987</v>
      </c>
      <c r="E2711" s="267">
        <v>25.05</v>
      </c>
    </row>
    <row r="2712" spans="2:5" ht="50.1" customHeight="1">
      <c r="B2712" s="20">
        <v>38921</v>
      </c>
      <c r="C2712" s="6" t="s">
        <v>16419</v>
      </c>
      <c r="D2712" s="225" t="s">
        <v>12987</v>
      </c>
      <c r="E2712" s="267">
        <v>30.96</v>
      </c>
    </row>
    <row r="2713" spans="2:5" ht="50.1" customHeight="1">
      <c r="B2713" s="20">
        <v>38918</v>
      </c>
      <c r="C2713" s="6" t="s">
        <v>16420</v>
      </c>
      <c r="D2713" s="225" t="s">
        <v>12987</v>
      </c>
      <c r="E2713" s="267">
        <v>29.43</v>
      </c>
    </row>
    <row r="2714" spans="2:5" ht="50.1" customHeight="1">
      <c r="B2714" s="20">
        <v>38920</v>
      </c>
      <c r="C2714" s="6" t="s">
        <v>16421</v>
      </c>
      <c r="D2714" s="225" t="s">
        <v>12987</v>
      </c>
      <c r="E2714" s="267">
        <v>36.79</v>
      </c>
    </row>
    <row r="2715" spans="2:5" ht="50.1" customHeight="1">
      <c r="B2715" s="20">
        <v>12032</v>
      </c>
      <c r="C2715" s="6" t="s">
        <v>16422</v>
      </c>
      <c r="D2715" s="225" t="s">
        <v>3992</v>
      </c>
      <c r="E2715" s="267">
        <v>44.78</v>
      </c>
    </row>
    <row r="2716" spans="2:5" ht="50.1" customHeight="1">
      <c r="B2716" s="20">
        <v>12030</v>
      </c>
      <c r="C2716" s="6" t="s">
        <v>16423</v>
      </c>
      <c r="D2716" s="225" t="s">
        <v>3992</v>
      </c>
      <c r="E2716" s="267">
        <v>42.08</v>
      </c>
    </row>
    <row r="2717" spans="2:5" ht="50.1" customHeight="1">
      <c r="B2717" s="20">
        <v>10908</v>
      </c>
      <c r="C2717" s="6" t="s">
        <v>16424</v>
      </c>
      <c r="D2717" s="225" t="s">
        <v>12987</v>
      </c>
      <c r="E2717" s="267">
        <v>17.23</v>
      </c>
    </row>
    <row r="2718" spans="2:5" ht="50.1" customHeight="1">
      <c r="B2718" s="20">
        <v>10909</v>
      </c>
      <c r="C2718" s="6" t="s">
        <v>16425</v>
      </c>
      <c r="D2718" s="225" t="s">
        <v>12987</v>
      </c>
      <c r="E2718" s="267">
        <v>27.48</v>
      </c>
    </row>
    <row r="2719" spans="2:5" ht="50.1" customHeight="1">
      <c r="B2719" s="20">
        <v>3669</v>
      </c>
      <c r="C2719" s="6" t="s">
        <v>16426</v>
      </c>
      <c r="D2719" s="225" t="s">
        <v>12987</v>
      </c>
      <c r="E2719" s="267">
        <v>11.77</v>
      </c>
    </row>
    <row r="2720" spans="2:5" ht="50.1" customHeight="1">
      <c r="B2720" s="20">
        <v>20138</v>
      </c>
      <c r="C2720" s="6" t="s">
        <v>16427</v>
      </c>
      <c r="D2720" s="225" t="s">
        <v>12987</v>
      </c>
      <c r="E2720" s="267">
        <v>58.5</v>
      </c>
    </row>
    <row r="2721" spans="2:5" ht="50.1" customHeight="1">
      <c r="B2721" s="20">
        <v>20139</v>
      </c>
      <c r="C2721" s="6" t="s">
        <v>21516</v>
      </c>
      <c r="D2721" s="225" t="s">
        <v>12987</v>
      </c>
      <c r="E2721" s="267">
        <v>98.28</v>
      </c>
    </row>
    <row r="2722" spans="2:5" ht="50.1" customHeight="1">
      <c r="B2722" s="20">
        <v>3668</v>
      </c>
      <c r="C2722" s="6" t="s">
        <v>16428</v>
      </c>
      <c r="D2722" s="225" t="s">
        <v>12987</v>
      </c>
      <c r="E2722" s="267">
        <v>38.97</v>
      </c>
    </row>
    <row r="2723" spans="2:5" ht="50.1" customHeight="1">
      <c r="B2723" s="20">
        <v>3656</v>
      </c>
      <c r="C2723" s="6" t="s">
        <v>16429</v>
      </c>
      <c r="D2723" s="225" t="s">
        <v>12987</v>
      </c>
      <c r="E2723" s="267">
        <v>19.309999999999999</v>
      </c>
    </row>
    <row r="2724" spans="2:5" ht="50.1" customHeight="1">
      <c r="B2724" s="20">
        <v>10911</v>
      </c>
      <c r="C2724" s="6" t="s">
        <v>16430</v>
      </c>
      <c r="D2724" s="225" t="s">
        <v>12987</v>
      </c>
      <c r="E2724" s="267">
        <v>21.43</v>
      </c>
    </row>
    <row r="2725" spans="2:5" ht="50.1" customHeight="1">
      <c r="B2725" s="20">
        <v>3654</v>
      </c>
      <c r="C2725" s="6" t="s">
        <v>16431</v>
      </c>
      <c r="D2725" s="225" t="s">
        <v>12987</v>
      </c>
      <c r="E2725" s="267">
        <v>5.1100000000000003</v>
      </c>
    </row>
    <row r="2726" spans="2:5" ht="50.1" customHeight="1">
      <c r="B2726" s="20">
        <v>3664</v>
      </c>
      <c r="C2726" s="6" t="s">
        <v>16432</v>
      </c>
      <c r="D2726" s="225" t="s">
        <v>12987</v>
      </c>
      <c r="E2726" s="267">
        <v>6.34</v>
      </c>
    </row>
    <row r="2727" spans="2:5" ht="50.1" customHeight="1">
      <c r="B2727" s="20">
        <v>3657</v>
      </c>
      <c r="C2727" s="6" t="s">
        <v>16433</v>
      </c>
      <c r="D2727" s="225" t="s">
        <v>12987</v>
      </c>
      <c r="E2727" s="267">
        <v>6.83</v>
      </c>
    </row>
    <row r="2728" spans="2:5" ht="50.1" customHeight="1">
      <c r="B2728" s="20">
        <v>12625</v>
      </c>
      <c r="C2728" s="6" t="s">
        <v>16434</v>
      </c>
      <c r="D2728" s="225" t="s">
        <v>12987</v>
      </c>
      <c r="E2728" s="267">
        <v>9.16</v>
      </c>
    </row>
    <row r="2729" spans="2:5" ht="50.1" customHeight="1">
      <c r="B2729" s="20">
        <v>20136</v>
      </c>
      <c r="C2729" s="6" t="s">
        <v>16435</v>
      </c>
      <c r="D2729" s="225" t="s">
        <v>12987</v>
      </c>
      <c r="E2729" s="267">
        <v>132.01</v>
      </c>
    </row>
    <row r="2730" spans="2:5" ht="50.1" customHeight="1">
      <c r="B2730" s="20">
        <v>20144</v>
      </c>
      <c r="C2730" s="6" t="s">
        <v>21517</v>
      </c>
      <c r="D2730" s="225" t="s">
        <v>12987</v>
      </c>
      <c r="E2730" s="267">
        <v>57.99</v>
      </c>
    </row>
    <row r="2731" spans="2:5" ht="50.1" customHeight="1">
      <c r="B2731" s="20">
        <v>20143</v>
      </c>
      <c r="C2731" s="6" t="s">
        <v>21518</v>
      </c>
      <c r="D2731" s="225" t="s">
        <v>12987</v>
      </c>
      <c r="E2731" s="267">
        <v>54.15</v>
      </c>
    </row>
    <row r="2732" spans="2:5" ht="50.1" customHeight="1">
      <c r="B2732" s="20">
        <v>20145</v>
      </c>
      <c r="C2732" s="6" t="s">
        <v>21519</v>
      </c>
      <c r="D2732" s="225" t="s">
        <v>12987</v>
      </c>
      <c r="E2732" s="267">
        <v>153.68</v>
      </c>
    </row>
    <row r="2733" spans="2:5" ht="50.1" customHeight="1">
      <c r="B2733" s="20">
        <v>20146</v>
      </c>
      <c r="C2733" s="6" t="s">
        <v>21520</v>
      </c>
      <c r="D2733" s="225" t="s">
        <v>12987</v>
      </c>
      <c r="E2733" s="267">
        <v>173.3</v>
      </c>
    </row>
    <row r="2734" spans="2:5" ht="50.1" customHeight="1">
      <c r="B2734" s="20">
        <v>20140</v>
      </c>
      <c r="C2734" s="6" t="s">
        <v>21521</v>
      </c>
      <c r="D2734" s="225" t="s">
        <v>12987</v>
      </c>
      <c r="E2734" s="267">
        <v>6.9</v>
      </c>
    </row>
    <row r="2735" spans="2:5" ht="50.1" customHeight="1">
      <c r="B2735" s="20">
        <v>20141</v>
      </c>
      <c r="C2735" s="6" t="s">
        <v>21522</v>
      </c>
      <c r="D2735" s="225" t="s">
        <v>12987</v>
      </c>
      <c r="E2735" s="267">
        <v>12.11</v>
      </c>
    </row>
    <row r="2736" spans="2:5" ht="50.1" customHeight="1">
      <c r="B2736" s="20">
        <v>20142</v>
      </c>
      <c r="C2736" s="6" t="s">
        <v>21523</v>
      </c>
      <c r="D2736" s="225" t="s">
        <v>12987</v>
      </c>
      <c r="E2736" s="267">
        <v>37.06</v>
      </c>
    </row>
    <row r="2737" spans="2:5" ht="50.1" customHeight="1">
      <c r="B2737" s="20">
        <v>3659</v>
      </c>
      <c r="C2737" s="6" t="s">
        <v>16436</v>
      </c>
      <c r="D2737" s="225" t="s">
        <v>12987</v>
      </c>
      <c r="E2737" s="267">
        <v>16.07</v>
      </c>
    </row>
    <row r="2738" spans="2:5" ht="50.1" customHeight="1">
      <c r="B2738" s="20">
        <v>3660</v>
      </c>
      <c r="C2738" s="6" t="s">
        <v>16437</v>
      </c>
      <c r="D2738" s="225" t="s">
        <v>12987</v>
      </c>
      <c r="E2738" s="267">
        <v>23.17</v>
      </c>
    </row>
    <row r="2739" spans="2:5" ht="50.1" customHeight="1">
      <c r="B2739" s="20">
        <v>3662</v>
      </c>
      <c r="C2739" s="6" t="s">
        <v>16438</v>
      </c>
      <c r="D2739" s="225" t="s">
        <v>12987</v>
      </c>
      <c r="E2739" s="267">
        <v>8.75</v>
      </c>
    </row>
    <row r="2740" spans="2:5" ht="50.1" customHeight="1">
      <c r="B2740" s="20">
        <v>3661</v>
      </c>
      <c r="C2740" s="6" t="s">
        <v>16439</v>
      </c>
      <c r="D2740" s="225" t="s">
        <v>12987</v>
      </c>
      <c r="E2740" s="267">
        <v>12.88</v>
      </c>
    </row>
    <row r="2741" spans="2:5" ht="50.1" customHeight="1">
      <c r="B2741" s="20">
        <v>3658</v>
      </c>
      <c r="C2741" s="6" t="s">
        <v>16440</v>
      </c>
      <c r="D2741" s="225" t="s">
        <v>12987</v>
      </c>
      <c r="E2741" s="267">
        <v>16.39</v>
      </c>
    </row>
    <row r="2742" spans="2:5" ht="50.1" customHeight="1">
      <c r="B2742" s="20">
        <v>3670</v>
      </c>
      <c r="C2742" s="6" t="s">
        <v>16441</v>
      </c>
      <c r="D2742" s="225" t="s">
        <v>12987</v>
      </c>
      <c r="E2742" s="267">
        <v>21.39</v>
      </c>
    </row>
    <row r="2743" spans="2:5" ht="50.1" customHeight="1">
      <c r="B2743" s="20">
        <v>3666</v>
      </c>
      <c r="C2743" s="6" t="s">
        <v>16442</v>
      </c>
      <c r="D2743" s="225" t="s">
        <v>12987</v>
      </c>
      <c r="E2743" s="267">
        <v>3.62</v>
      </c>
    </row>
    <row r="2744" spans="2:5" ht="50.1" customHeight="1">
      <c r="B2744" s="20">
        <v>14157</v>
      </c>
      <c r="C2744" s="6" t="s">
        <v>16443</v>
      </c>
      <c r="D2744" s="225" t="s">
        <v>12987</v>
      </c>
      <c r="E2744" s="267">
        <v>1.37</v>
      </c>
    </row>
    <row r="2745" spans="2:5" ht="50.1" customHeight="1">
      <c r="B2745" s="20">
        <v>3653</v>
      </c>
      <c r="C2745" s="6" t="s">
        <v>16444</v>
      </c>
      <c r="D2745" s="225" t="s">
        <v>12987</v>
      </c>
      <c r="E2745" s="267">
        <v>91.94</v>
      </c>
    </row>
    <row r="2746" spans="2:5" ht="50.1" customHeight="1">
      <c r="B2746" s="20">
        <v>3649</v>
      </c>
      <c r="C2746" s="6" t="s">
        <v>16445</v>
      </c>
      <c r="D2746" s="225" t="s">
        <v>12987</v>
      </c>
      <c r="E2746" s="267">
        <v>190.43</v>
      </c>
    </row>
    <row r="2747" spans="2:5" ht="50.1" customHeight="1">
      <c r="B2747" s="20">
        <v>42696</v>
      </c>
      <c r="C2747" s="6" t="s">
        <v>16446</v>
      </c>
      <c r="D2747" s="225" t="s">
        <v>12987</v>
      </c>
      <c r="E2747" s="267">
        <v>532.79999999999995</v>
      </c>
    </row>
    <row r="2748" spans="2:5" ht="50.1" customHeight="1">
      <c r="B2748" s="20">
        <v>42697</v>
      </c>
      <c r="C2748" s="6" t="s">
        <v>16447</v>
      </c>
      <c r="D2748" s="225" t="s">
        <v>12987</v>
      </c>
      <c r="E2748" s="267">
        <v>802.41</v>
      </c>
    </row>
    <row r="2749" spans="2:5" ht="50.1" customHeight="1">
      <c r="B2749" s="20">
        <v>42698</v>
      </c>
      <c r="C2749" s="6" t="s">
        <v>16448</v>
      </c>
      <c r="D2749" s="225" t="s">
        <v>12987</v>
      </c>
      <c r="E2749" s="78">
        <v>1117.74</v>
      </c>
    </row>
    <row r="2750" spans="2:5" ht="50.1" customHeight="1">
      <c r="B2750" s="20">
        <v>39875</v>
      </c>
      <c r="C2750" s="6" t="s">
        <v>16449</v>
      </c>
      <c r="D2750" s="225" t="s">
        <v>12987</v>
      </c>
      <c r="E2750" s="267">
        <v>456.17</v>
      </c>
    </row>
    <row r="2751" spans="2:5" ht="50.1" customHeight="1">
      <c r="B2751" s="20">
        <v>39876</v>
      </c>
      <c r="C2751" s="6" t="s">
        <v>16450</v>
      </c>
      <c r="D2751" s="225" t="s">
        <v>12987</v>
      </c>
      <c r="E2751" s="267">
        <v>571.13</v>
      </c>
    </row>
    <row r="2752" spans="2:5" ht="50.1" customHeight="1">
      <c r="B2752" s="20">
        <v>39877</v>
      </c>
      <c r="C2752" s="6" t="s">
        <v>16451</v>
      </c>
      <c r="D2752" s="225" t="s">
        <v>12987</v>
      </c>
      <c r="E2752" s="267">
        <v>792.13</v>
      </c>
    </row>
    <row r="2753" spans="2:5" ht="50.1" customHeight="1">
      <c r="B2753" s="20">
        <v>39878</v>
      </c>
      <c r="C2753" s="6" t="s">
        <v>16452</v>
      </c>
      <c r="D2753" s="225" t="s">
        <v>12987</v>
      </c>
      <c r="E2753" s="78">
        <v>1046.28</v>
      </c>
    </row>
    <row r="2754" spans="2:5" ht="50.1" customHeight="1">
      <c r="B2754" s="20">
        <v>39872</v>
      </c>
      <c r="C2754" s="6" t="s">
        <v>16453</v>
      </c>
      <c r="D2754" s="225" t="s">
        <v>12987</v>
      </c>
      <c r="E2754" s="267">
        <v>312.83</v>
      </c>
    </row>
    <row r="2755" spans="2:5" ht="50.1" customHeight="1">
      <c r="B2755" s="20">
        <v>39873</v>
      </c>
      <c r="C2755" s="6" t="s">
        <v>16454</v>
      </c>
      <c r="D2755" s="225" t="s">
        <v>12987</v>
      </c>
      <c r="E2755" s="267">
        <v>362.87</v>
      </c>
    </row>
    <row r="2756" spans="2:5" ht="50.1" customHeight="1">
      <c r="B2756" s="20">
        <v>39874</v>
      </c>
      <c r="C2756" s="6" t="s">
        <v>16455</v>
      </c>
      <c r="D2756" s="225" t="s">
        <v>12987</v>
      </c>
      <c r="E2756" s="267">
        <v>398.56</v>
      </c>
    </row>
    <row r="2757" spans="2:5" ht="50.1" customHeight="1">
      <c r="B2757" s="20">
        <v>3674</v>
      </c>
      <c r="C2757" s="6" t="s">
        <v>16456</v>
      </c>
      <c r="D2757" s="225" t="s">
        <v>12988</v>
      </c>
      <c r="E2757" s="267">
        <v>59.04</v>
      </c>
    </row>
    <row r="2758" spans="2:5" ht="50.1" customHeight="1">
      <c r="B2758" s="20">
        <v>3681</v>
      </c>
      <c r="C2758" s="6" t="s">
        <v>16457</v>
      </c>
      <c r="D2758" s="225" t="s">
        <v>12988</v>
      </c>
      <c r="E2758" s="267">
        <v>87.85</v>
      </c>
    </row>
    <row r="2759" spans="2:5" ht="50.1" customHeight="1">
      <c r="B2759" s="20">
        <v>3676</v>
      </c>
      <c r="C2759" s="6" t="s">
        <v>16458</v>
      </c>
      <c r="D2759" s="225" t="s">
        <v>12988</v>
      </c>
      <c r="E2759" s="267">
        <v>330.62</v>
      </c>
    </row>
    <row r="2760" spans="2:5" ht="50.1" customHeight="1">
      <c r="B2760" s="20">
        <v>3679</v>
      </c>
      <c r="C2760" s="6" t="s">
        <v>16459</v>
      </c>
      <c r="D2760" s="225" t="s">
        <v>12988</v>
      </c>
      <c r="E2760" s="267">
        <v>273.52999999999997</v>
      </c>
    </row>
    <row r="2761" spans="2:5" ht="50.1" customHeight="1">
      <c r="B2761" s="20">
        <v>3672</v>
      </c>
      <c r="C2761" s="6" t="s">
        <v>16460</v>
      </c>
      <c r="D2761" s="225" t="s">
        <v>12988</v>
      </c>
      <c r="E2761" s="267">
        <v>0.93</v>
      </c>
    </row>
    <row r="2762" spans="2:5" ht="50.1" customHeight="1">
      <c r="B2762" s="20">
        <v>3671</v>
      </c>
      <c r="C2762" s="6" t="s">
        <v>16461</v>
      </c>
      <c r="D2762" s="225" t="s">
        <v>12988</v>
      </c>
      <c r="E2762" s="267">
        <v>0.88</v>
      </c>
    </row>
    <row r="2763" spans="2:5" ht="50.1" customHeight="1">
      <c r="B2763" s="20">
        <v>3673</v>
      </c>
      <c r="C2763" s="6" t="s">
        <v>16462</v>
      </c>
      <c r="D2763" s="225" t="s">
        <v>12988</v>
      </c>
      <c r="E2763" s="267">
        <v>1.38</v>
      </c>
    </row>
    <row r="2764" spans="2:5" ht="50.1" customHeight="1">
      <c r="B2764" s="20">
        <v>38394</v>
      </c>
      <c r="C2764" s="6" t="s">
        <v>16463</v>
      </c>
      <c r="D2764" s="225" t="s">
        <v>12987</v>
      </c>
      <c r="E2764" s="267">
        <v>273.02999999999997</v>
      </c>
    </row>
    <row r="2765" spans="2:5" ht="50.1" customHeight="1">
      <c r="B2765" s="20">
        <v>3729</v>
      </c>
      <c r="C2765" s="6" t="s">
        <v>16464</v>
      </c>
      <c r="D2765" s="225" t="s">
        <v>12987</v>
      </c>
      <c r="E2765" s="267">
        <v>85.39</v>
      </c>
    </row>
    <row r="2766" spans="2:5" ht="50.1" customHeight="1">
      <c r="B2766" s="20">
        <v>39357</v>
      </c>
      <c r="C2766" s="6" t="s">
        <v>16465</v>
      </c>
      <c r="D2766" s="225" t="s">
        <v>12987</v>
      </c>
      <c r="E2766" s="267">
        <v>118.37</v>
      </c>
    </row>
    <row r="2767" spans="2:5" ht="50.1" customHeight="1">
      <c r="B2767" s="20">
        <v>39358</v>
      </c>
      <c r="C2767" s="6" t="s">
        <v>16466</v>
      </c>
      <c r="D2767" s="225" t="s">
        <v>12987</v>
      </c>
      <c r="E2767" s="267">
        <v>129.79</v>
      </c>
    </row>
    <row r="2768" spans="2:5" ht="50.1" customHeight="1">
      <c r="B2768" s="20">
        <v>39356</v>
      </c>
      <c r="C2768" s="6" t="s">
        <v>16467</v>
      </c>
      <c r="D2768" s="225" t="s">
        <v>12987</v>
      </c>
      <c r="E2768" s="267">
        <v>221.43</v>
      </c>
    </row>
    <row r="2769" spans="2:5" ht="50.1" customHeight="1">
      <c r="B2769" s="20">
        <v>39355</v>
      </c>
      <c r="C2769" s="6" t="s">
        <v>16468</v>
      </c>
      <c r="D2769" s="225" t="s">
        <v>12987</v>
      </c>
      <c r="E2769" s="267">
        <v>190.55</v>
      </c>
    </row>
    <row r="2770" spans="2:5" ht="50.1" customHeight="1">
      <c r="B2770" s="20">
        <v>39353</v>
      </c>
      <c r="C2770" s="6" t="s">
        <v>16469</v>
      </c>
      <c r="D2770" s="225" t="s">
        <v>12987</v>
      </c>
      <c r="E2770" s="267">
        <v>261.31</v>
      </c>
    </row>
    <row r="2771" spans="2:5" ht="50.1" customHeight="1">
      <c r="B2771" s="20">
        <v>39354</v>
      </c>
      <c r="C2771" s="6" t="s">
        <v>16470</v>
      </c>
      <c r="D2771" s="225" t="s">
        <v>12987</v>
      </c>
      <c r="E2771" s="267">
        <v>260.43</v>
      </c>
    </row>
    <row r="2772" spans="2:5" ht="50.1" customHeight="1">
      <c r="B2772" s="20">
        <v>39398</v>
      </c>
      <c r="C2772" s="6" t="s">
        <v>16471</v>
      </c>
      <c r="D2772" s="225" t="s">
        <v>12987</v>
      </c>
      <c r="E2772" s="267">
        <v>63</v>
      </c>
    </row>
    <row r="2773" spans="2:5" ht="50.1" customHeight="1">
      <c r="B2773" s="20">
        <v>13343</v>
      </c>
      <c r="C2773" s="6" t="s">
        <v>16472</v>
      </c>
      <c r="D2773" s="225" t="s">
        <v>12987</v>
      </c>
      <c r="E2773" s="267">
        <v>43.27</v>
      </c>
    </row>
    <row r="2774" spans="2:5" ht="50.1" customHeight="1">
      <c r="B2774" s="20">
        <v>12118</v>
      </c>
      <c r="C2774" s="6" t="s">
        <v>16473</v>
      </c>
      <c r="D2774" s="225" t="s">
        <v>12987</v>
      </c>
      <c r="E2774" s="267">
        <v>18.309999999999999</v>
      </c>
    </row>
    <row r="2775" spans="2:5" ht="50.1" customHeight="1">
      <c r="B2775" s="20">
        <v>39482</v>
      </c>
      <c r="C2775" s="6" t="s">
        <v>21524</v>
      </c>
      <c r="D2775" s="225" t="s">
        <v>12987</v>
      </c>
      <c r="E2775" s="267">
        <v>398.3</v>
      </c>
    </row>
    <row r="2776" spans="2:5" ht="50.1" customHeight="1">
      <c r="B2776" s="20">
        <v>39486</v>
      </c>
      <c r="C2776" s="6" t="s">
        <v>21525</v>
      </c>
      <c r="D2776" s="225" t="s">
        <v>12987</v>
      </c>
      <c r="E2776" s="267">
        <v>325.07</v>
      </c>
    </row>
    <row r="2777" spans="2:5" ht="50.1" customHeight="1">
      <c r="B2777" s="20">
        <v>39484</v>
      </c>
      <c r="C2777" s="6" t="s">
        <v>21526</v>
      </c>
      <c r="D2777" s="225" t="s">
        <v>12987</v>
      </c>
      <c r="E2777" s="267">
        <v>398.3</v>
      </c>
    </row>
    <row r="2778" spans="2:5" ht="50.1" customHeight="1">
      <c r="B2778" s="20">
        <v>39488</v>
      </c>
      <c r="C2778" s="6" t="s">
        <v>21527</v>
      </c>
      <c r="D2778" s="225" t="s">
        <v>12987</v>
      </c>
      <c r="E2778" s="267">
        <v>330.39</v>
      </c>
    </row>
    <row r="2779" spans="2:5" ht="50.1" customHeight="1">
      <c r="B2779" s="20">
        <v>39485</v>
      </c>
      <c r="C2779" s="6" t="s">
        <v>21528</v>
      </c>
      <c r="D2779" s="225" t="s">
        <v>12987</v>
      </c>
      <c r="E2779" s="267">
        <v>398.3</v>
      </c>
    </row>
    <row r="2780" spans="2:5" ht="50.1" customHeight="1">
      <c r="B2780" s="20">
        <v>39489</v>
      </c>
      <c r="C2780" s="6" t="s">
        <v>21529</v>
      </c>
      <c r="D2780" s="225" t="s">
        <v>12987</v>
      </c>
      <c r="E2780" s="267">
        <v>335.99</v>
      </c>
    </row>
    <row r="2781" spans="2:5" ht="50.1" customHeight="1">
      <c r="B2781" s="20">
        <v>39490</v>
      </c>
      <c r="C2781" s="6" t="s">
        <v>21530</v>
      </c>
      <c r="D2781" s="225" t="s">
        <v>12987</v>
      </c>
      <c r="E2781" s="267">
        <v>500.67</v>
      </c>
    </row>
    <row r="2782" spans="2:5" ht="50.1" customHeight="1">
      <c r="B2782" s="20">
        <v>39494</v>
      </c>
      <c r="C2782" s="6" t="s">
        <v>21531</v>
      </c>
      <c r="D2782" s="225" t="s">
        <v>12987</v>
      </c>
      <c r="E2782" s="267">
        <v>359.52</v>
      </c>
    </row>
    <row r="2783" spans="2:5" ht="50.1" customHeight="1">
      <c r="B2783" s="20">
        <v>39495</v>
      </c>
      <c r="C2783" s="6" t="s">
        <v>21532</v>
      </c>
      <c r="D2783" s="225" t="s">
        <v>12987</v>
      </c>
      <c r="E2783" s="267">
        <v>405.13</v>
      </c>
    </row>
    <row r="2784" spans="2:5" ht="50.1" customHeight="1">
      <c r="B2784" s="20">
        <v>39496</v>
      </c>
      <c r="C2784" s="6" t="s">
        <v>21533</v>
      </c>
      <c r="D2784" s="225" t="s">
        <v>12987</v>
      </c>
      <c r="E2784" s="267">
        <v>445.65</v>
      </c>
    </row>
    <row r="2785" spans="2:5" ht="50.1" customHeight="1">
      <c r="B2785" s="20">
        <v>39492</v>
      </c>
      <c r="C2785" s="6" t="s">
        <v>21534</v>
      </c>
      <c r="D2785" s="225" t="s">
        <v>12987</v>
      </c>
      <c r="E2785" s="267">
        <v>515.94000000000005</v>
      </c>
    </row>
    <row r="2786" spans="2:5" ht="50.1" customHeight="1">
      <c r="B2786" s="20">
        <v>39497</v>
      </c>
      <c r="C2786" s="6" t="s">
        <v>21535</v>
      </c>
      <c r="D2786" s="225" t="s">
        <v>12987</v>
      </c>
      <c r="E2786" s="267">
        <v>466.03</v>
      </c>
    </row>
    <row r="2787" spans="2:5" ht="50.1" customHeight="1">
      <c r="B2787" s="20">
        <v>39493</v>
      </c>
      <c r="C2787" s="6" t="s">
        <v>21536</v>
      </c>
      <c r="D2787" s="225" t="s">
        <v>12987</v>
      </c>
      <c r="E2787" s="267">
        <v>553.39</v>
      </c>
    </row>
    <row r="2788" spans="2:5" ht="50.1" customHeight="1">
      <c r="B2788" s="20">
        <v>39500</v>
      </c>
      <c r="C2788" s="6" t="s">
        <v>21537</v>
      </c>
      <c r="D2788" s="225" t="s">
        <v>12987</v>
      </c>
      <c r="E2788" s="267">
        <v>603.79999999999995</v>
      </c>
    </row>
    <row r="2789" spans="2:5" ht="50.1" customHeight="1">
      <c r="B2789" s="20">
        <v>39498</v>
      </c>
      <c r="C2789" s="6" t="s">
        <v>21538</v>
      </c>
      <c r="D2789" s="225" t="s">
        <v>12987</v>
      </c>
      <c r="E2789" s="267">
        <v>744.68</v>
      </c>
    </row>
    <row r="2790" spans="2:5" ht="50.1" customHeight="1">
      <c r="B2790" s="20">
        <v>43628</v>
      </c>
      <c r="C2790" s="6" t="s">
        <v>21539</v>
      </c>
      <c r="D2790" s="225" t="s">
        <v>12987</v>
      </c>
      <c r="E2790" s="267">
        <v>586.97</v>
      </c>
    </row>
    <row r="2791" spans="2:5" ht="50.1" customHeight="1">
      <c r="B2791" s="20">
        <v>39501</v>
      </c>
      <c r="C2791" s="6" t="s">
        <v>21540</v>
      </c>
      <c r="D2791" s="225" t="s">
        <v>12987</v>
      </c>
      <c r="E2791" s="267">
        <v>620.15</v>
      </c>
    </row>
    <row r="2792" spans="2:5" ht="50.1" customHeight="1">
      <c r="B2792" s="20">
        <v>39499</v>
      </c>
      <c r="C2792" s="6" t="s">
        <v>21541</v>
      </c>
      <c r="D2792" s="225" t="s">
        <v>12987</v>
      </c>
      <c r="E2792" s="267">
        <v>755.26</v>
      </c>
    </row>
    <row r="2793" spans="2:5" ht="50.1" customHeight="1">
      <c r="B2793" s="20">
        <v>43621</v>
      </c>
      <c r="C2793" s="6" t="s">
        <v>21542</v>
      </c>
      <c r="D2793" s="225" t="s">
        <v>12987</v>
      </c>
      <c r="E2793" s="267">
        <v>623.65</v>
      </c>
    </row>
    <row r="2794" spans="2:5" ht="50.1" customHeight="1">
      <c r="B2794" s="20">
        <v>3733</v>
      </c>
      <c r="C2794" s="6" t="s">
        <v>16474</v>
      </c>
      <c r="D2794" s="225" t="s">
        <v>12985</v>
      </c>
      <c r="E2794" s="267">
        <v>42.66</v>
      </c>
    </row>
    <row r="2795" spans="2:5" ht="50.1" customHeight="1">
      <c r="B2795" s="20">
        <v>3731</v>
      </c>
      <c r="C2795" s="6" t="s">
        <v>16475</v>
      </c>
      <c r="D2795" s="225" t="s">
        <v>12985</v>
      </c>
      <c r="E2795" s="267">
        <v>39.6</v>
      </c>
    </row>
    <row r="2796" spans="2:5" ht="50.1" customHeight="1">
      <c r="B2796" s="20">
        <v>38137</v>
      </c>
      <c r="C2796" s="6" t="s">
        <v>16476</v>
      </c>
      <c r="D2796" s="225" t="s">
        <v>12985</v>
      </c>
      <c r="E2796" s="267">
        <v>39.83</v>
      </c>
    </row>
    <row r="2797" spans="2:5" ht="50.1" customHeight="1">
      <c r="B2797" s="20">
        <v>38135</v>
      </c>
      <c r="C2797" s="6" t="s">
        <v>16477</v>
      </c>
      <c r="D2797" s="225" t="s">
        <v>12985</v>
      </c>
      <c r="E2797" s="267">
        <v>50.49</v>
      </c>
    </row>
    <row r="2798" spans="2:5" ht="50.1" customHeight="1">
      <c r="B2798" s="20">
        <v>38138</v>
      </c>
      <c r="C2798" s="6" t="s">
        <v>16478</v>
      </c>
      <c r="D2798" s="225" t="s">
        <v>12985</v>
      </c>
      <c r="E2798" s="267">
        <v>39.11</v>
      </c>
    </row>
    <row r="2799" spans="2:5" ht="50.1" customHeight="1">
      <c r="B2799" s="20">
        <v>3736</v>
      </c>
      <c r="C2799" s="6" t="s">
        <v>16479</v>
      </c>
      <c r="D2799" s="225" t="s">
        <v>12985</v>
      </c>
      <c r="E2799" s="267">
        <v>49.75</v>
      </c>
    </row>
    <row r="2800" spans="2:5" ht="50.1" customHeight="1">
      <c r="B2800" s="20">
        <v>3741</v>
      </c>
      <c r="C2800" s="6" t="s">
        <v>16480</v>
      </c>
      <c r="D2800" s="225" t="s">
        <v>12985</v>
      </c>
      <c r="E2800" s="267">
        <v>51.86</v>
      </c>
    </row>
    <row r="2801" spans="2:5" ht="50.1" customHeight="1">
      <c r="B2801" s="20">
        <v>3745</v>
      </c>
      <c r="C2801" s="6" t="s">
        <v>16481</v>
      </c>
      <c r="D2801" s="225" t="s">
        <v>12985</v>
      </c>
      <c r="E2801" s="267">
        <v>55.92</v>
      </c>
    </row>
    <row r="2802" spans="2:5" ht="50.1" customHeight="1">
      <c r="B2802" s="20">
        <v>3743</v>
      </c>
      <c r="C2802" s="6" t="s">
        <v>16482</v>
      </c>
      <c r="D2802" s="225" t="s">
        <v>12985</v>
      </c>
      <c r="E2802" s="267">
        <v>51.67</v>
      </c>
    </row>
    <row r="2803" spans="2:5" ht="50.1" customHeight="1">
      <c r="B2803" s="20">
        <v>3744</v>
      </c>
      <c r="C2803" s="6" t="s">
        <v>16483</v>
      </c>
      <c r="D2803" s="225" t="s">
        <v>12985</v>
      </c>
      <c r="E2803" s="267">
        <v>56.88</v>
      </c>
    </row>
    <row r="2804" spans="2:5" ht="50.1" customHeight="1">
      <c r="B2804" s="20">
        <v>3739</v>
      </c>
      <c r="C2804" s="6" t="s">
        <v>16484</v>
      </c>
      <c r="D2804" s="225" t="s">
        <v>12985</v>
      </c>
      <c r="E2804" s="267">
        <v>59.77</v>
      </c>
    </row>
    <row r="2805" spans="2:5" ht="50.1" customHeight="1">
      <c r="B2805" s="20">
        <v>3737</v>
      </c>
      <c r="C2805" s="6" t="s">
        <v>16485</v>
      </c>
      <c r="D2805" s="225" t="s">
        <v>12985</v>
      </c>
      <c r="E2805" s="267">
        <v>62.66</v>
      </c>
    </row>
    <row r="2806" spans="2:5" ht="50.1" customHeight="1">
      <c r="B2806" s="20">
        <v>3738</v>
      </c>
      <c r="C2806" s="6" t="s">
        <v>16486</v>
      </c>
      <c r="D2806" s="225" t="s">
        <v>12985</v>
      </c>
      <c r="E2806" s="267">
        <v>72.31</v>
      </c>
    </row>
    <row r="2807" spans="2:5" ht="50.1" customHeight="1">
      <c r="B2807" s="20">
        <v>3747</v>
      </c>
      <c r="C2807" s="6" t="s">
        <v>16487</v>
      </c>
      <c r="D2807" s="225" t="s">
        <v>12985</v>
      </c>
      <c r="E2807" s="267">
        <v>56.88</v>
      </c>
    </row>
    <row r="2808" spans="2:5" ht="50.1" customHeight="1">
      <c r="B2808" s="20">
        <v>11649</v>
      </c>
      <c r="C2808" s="6" t="s">
        <v>16488</v>
      </c>
      <c r="D2808" s="225" t="s">
        <v>12987</v>
      </c>
      <c r="E2808" s="267">
        <v>412.65</v>
      </c>
    </row>
    <row r="2809" spans="2:5" ht="50.1" customHeight="1">
      <c r="B2809" s="20">
        <v>11650</v>
      </c>
      <c r="C2809" s="6" t="s">
        <v>16489</v>
      </c>
      <c r="D2809" s="225" t="s">
        <v>12987</v>
      </c>
      <c r="E2809" s="267">
        <v>703.34</v>
      </c>
    </row>
    <row r="2810" spans="2:5" ht="50.1" customHeight="1">
      <c r="B2810" s="20">
        <v>3742</v>
      </c>
      <c r="C2810" s="6" t="s">
        <v>16490</v>
      </c>
      <c r="D2810" s="225" t="s">
        <v>12985</v>
      </c>
      <c r="E2810" s="267">
        <v>75.010000000000005</v>
      </c>
    </row>
    <row r="2811" spans="2:5" ht="50.1" customHeight="1">
      <c r="B2811" s="20">
        <v>3746</v>
      </c>
      <c r="C2811" s="6" t="s">
        <v>16491</v>
      </c>
      <c r="D2811" s="225" t="s">
        <v>12985</v>
      </c>
      <c r="E2811" s="267">
        <v>87.58</v>
      </c>
    </row>
    <row r="2812" spans="2:5" ht="50.1" customHeight="1">
      <c r="B2812" s="20">
        <v>21106</v>
      </c>
      <c r="C2812" s="6" t="s">
        <v>19505</v>
      </c>
      <c r="D2812" s="225" t="s">
        <v>12989</v>
      </c>
      <c r="E2812" s="267">
        <v>44.37</v>
      </c>
    </row>
    <row r="2813" spans="2:5" ht="50.1" customHeight="1">
      <c r="B2813" s="20">
        <v>3755</v>
      </c>
      <c r="C2813" s="6" t="s">
        <v>16492</v>
      </c>
      <c r="D2813" s="225" t="s">
        <v>12987</v>
      </c>
      <c r="E2813" s="267">
        <v>23.75</v>
      </c>
    </row>
    <row r="2814" spans="2:5" ht="50.1" customHeight="1">
      <c r="B2814" s="20">
        <v>3750</v>
      </c>
      <c r="C2814" s="6" t="s">
        <v>16493</v>
      </c>
      <c r="D2814" s="225" t="s">
        <v>12987</v>
      </c>
      <c r="E2814" s="267">
        <v>31.94</v>
      </c>
    </row>
    <row r="2815" spans="2:5" ht="50.1" customHeight="1">
      <c r="B2815" s="20">
        <v>3756</v>
      </c>
      <c r="C2815" s="6" t="s">
        <v>16494</v>
      </c>
      <c r="D2815" s="225" t="s">
        <v>12987</v>
      </c>
      <c r="E2815" s="267">
        <v>59.69</v>
      </c>
    </row>
    <row r="2816" spans="2:5" ht="50.1" customHeight="1">
      <c r="B2816" s="20">
        <v>39377</v>
      </c>
      <c r="C2816" s="6" t="s">
        <v>16495</v>
      </c>
      <c r="D2816" s="225" t="s">
        <v>12987</v>
      </c>
      <c r="E2816" s="267">
        <v>176.81</v>
      </c>
    </row>
    <row r="2817" spans="2:5" ht="50.1" customHeight="1">
      <c r="B2817" s="20">
        <v>38191</v>
      </c>
      <c r="C2817" s="6" t="s">
        <v>16496</v>
      </c>
      <c r="D2817" s="225" t="s">
        <v>12987</v>
      </c>
      <c r="E2817" s="267">
        <v>13.16</v>
      </c>
    </row>
    <row r="2818" spans="2:5" ht="50.1" customHeight="1">
      <c r="B2818" s="20">
        <v>39381</v>
      </c>
      <c r="C2818" s="6" t="s">
        <v>16497</v>
      </c>
      <c r="D2818" s="225" t="s">
        <v>12987</v>
      </c>
      <c r="E2818" s="267">
        <v>12.28</v>
      </c>
    </row>
    <row r="2819" spans="2:5" ht="50.1" customHeight="1">
      <c r="B2819" s="20">
        <v>38780</v>
      </c>
      <c r="C2819" s="6" t="s">
        <v>16498</v>
      </c>
      <c r="D2819" s="225" t="s">
        <v>12987</v>
      </c>
      <c r="E2819" s="267">
        <v>15.02</v>
      </c>
    </row>
    <row r="2820" spans="2:5" ht="50.1" customHeight="1">
      <c r="B2820" s="20">
        <v>38781</v>
      </c>
      <c r="C2820" s="6" t="s">
        <v>16499</v>
      </c>
      <c r="D2820" s="225" t="s">
        <v>12987</v>
      </c>
      <c r="E2820" s="267">
        <v>50.71</v>
      </c>
    </row>
    <row r="2821" spans="2:5" ht="50.1" customHeight="1">
      <c r="B2821" s="20">
        <v>38192</v>
      </c>
      <c r="C2821" s="6" t="s">
        <v>16500</v>
      </c>
      <c r="D2821" s="225" t="s">
        <v>12987</v>
      </c>
      <c r="E2821" s="267">
        <v>91.76</v>
      </c>
    </row>
    <row r="2822" spans="2:5" ht="50.1" customHeight="1">
      <c r="B2822" s="20">
        <v>3753</v>
      </c>
      <c r="C2822" s="6" t="s">
        <v>16501</v>
      </c>
      <c r="D2822" s="225" t="s">
        <v>12987</v>
      </c>
      <c r="E2822" s="267">
        <v>8.0299999999999994</v>
      </c>
    </row>
    <row r="2823" spans="2:5" ht="50.1" customHeight="1">
      <c r="B2823" s="20">
        <v>38782</v>
      </c>
      <c r="C2823" s="6" t="s">
        <v>16502</v>
      </c>
      <c r="D2823" s="225" t="s">
        <v>12987</v>
      </c>
      <c r="E2823" s="267">
        <v>10.46</v>
      </c>
    </row>
    <row r="2824" spans="2:5" ht="50.1" customHeight="1">
      <c r="B2824" s="20">
        <v>38778</v>
      </c>
      <c r="C2824" s="6" t="s">
        <v>16503</v>
      </c>
      <c r="D2824" s="225" t="s">
        <v>12987</v>
      </c>
      <c r="E2824" s="267">
        <v>7.85</v>
      </c>
    </row>
    <row r="2825" spans="2:5" ht="50.1" customHeight="1">
      <c r="B2825" s="20">
        <v>38779</v>
      </c>
      <c r="C2825" s="6" t="s">
        <v>16504</v>
      </c>
      <c r="D2825" s="225" t="s">
        <v>12987</v>
      </c>
      <c r="E2825" s="267">
        <v>8.32</v>
      </c>
    </row>
    <row r="2826" spans="2:5" ht="50.1" customHeight="1">
      <c r="B2826" s="20">
        <v>39388</v>
      </c>
      <c r="C2826" s="6" t="s">
        <v>16505</v>
      </c>
      <c r="D2826" s="225" t="s">
        <v>12987</v>
      </c>
      <c r="E2826" s="267">
        <v>12.91</v>
      </c>
    </row>
    <row r="2827" spans="2:5" ht="50.1" customHeight="1">
      <c r="B2827" s="20">
        <v>39387</v>
      </c>
      <c r="C2827" s="6" t="s">
        <v>16506</v>
      </c>
      <c r="D2827" s="225" t="s">
        <v>12987</v>
      </c>
      <c r="E2827" s="267">
        <v>20.13</v>
      </c>
    </row>
    <row r="2828" spans="2:5" ht="50.1" customHeight="1">
      <c r="B2828" s="20">
        <v>39386</v>
      </c>
      <c r="C2828" s="6" t="s">
        <v>16507</v>
      </c>
      <c r="D2828" s="225" t="s">
        <v>12987</v>
      </c>
      <c r="E2828" s="267">
        <v>14.04</v>
      </c>
    </row>
    <row r="2829" spans="2:5" ht="50.1" customHeight="1">
      <c r="B2829" s="20">
        <v>38194</v>
      </c>
      <c r="C2829" s="6" t="s">
        <v>16508</v>
      </c>
      <c r="D2829" s="225" t="s">
        <v>12987</v>
      </c>
      <c r="E2829" s="267">
        <v>10.5</v>
      </c>
    </row>
    <row r="2830" spans="2:5" ht="50.1" customHeight="1">
      <c r="B2830" s="20">
        <v>38193</v>
      </c>
      <c r="C2830" s="6" t="s">
        <v>16509</v>
      </c>
      <c r="D2830" s="225" t="s">
        <v>12987</v>
      </c>
      <c r="E2830" s="267">
        <v>9.1199999999999992</v>
      </c>
    </row>
    <row r="2831" spans="2:5" ht="50.1" customHeight="1">
      <c r="B2831" s="20">
        <v>12216</v>
      </c>
      <c r="C2831" s="6" t="s">
        <v>16510</v>
      </c>
      <c r="D2831" s="225" t="s">
        <v>12987</v>
      </c>
      <c r="E2831" s="267">
        <v>45.89</v>
      </c>
    </row>
    <row r="2832" spans="2:5" ht="50.1" customHeight="1">
      <c r="B2832" s="20">
        <v>3757</v>
      </c>
      <c r="C2832" s="6" t="s">
        <v>16511</v>
      </c>
      <c r="D2832" s="225" t="s">
        <v>12987</v>
      </c>
      <c r="E2832" s="267">
        <v>53.06</v>
      </c>
    </row>
    <row r="2833" spans="2:5" ht="50.1" customHeight="1">
      <c r="B2833" s="20">
        <v>3758</v>
      </c>
      <c r="C2833" s="6" t="s">
        <v>16512</v>
      </c>
      <c r="D2833" s="225" t="s">
        <v>12987</v>
      </c>
      <c r="E2833" s="267">
        <v>61.87</v>
      </c>
    </row>
    <row r="2834" spans="2:5" ht="50.1" customHeight="1">
      <c r="B2834" s="20">
        <v>12214</v>
      </c>
      <c r="C2834" s="6" t="s">
        <v>16513</v>
      </c>
      <c r="D2834" s="225" t="s">
        <v>12987</v>
      </c>
      <c r="E2834" s="267">
        <v>21.18</v>
      </c>
    </row>
    <row r="2835" spans="2:5" ht="50.1" customHeight="1">
      <c r="B2835" s="20">
        <v>3749</v>
      </c>
      <c r="C2835" s="6" t="s">
        <v>16514</v>
      </c>
      <c r="D2835" s="225" t="s">
        <v>12987</v>
      </c>
      <c r="E2835" s="267">
        <v>37.76</v>
      </c>
    </row>
    <row r="2836" spans="2:5" ht="50.1" customHeight="1">
      <c r="B2836" s="20">
        <v>3751</v>
      </c>
      <c r="C2836" s="6" t="s">
        <v>16515</v>
      </c>
      <c r="D2836" s="225" t="s">
        <v>12987</v>
      </c>
      <c r="E2836" s="267">
        <v>51.53</v>
      </c>
    </row>
    <row r="2837" spans="2:5" ht="50.1" customHeight="1">
      <c r="B2837" s="20">
        <v>39376</v>
      </c>
      <c r="C2837" s="6" t="s">
        <v>16516</v>
      </c>
      <c r="D2837" s="225" t="s">
        <v>12987</v>
      </c>
      <c r="E2837" s="267">
        <v>43.44</v>
      </c>
    </row>
    <row r="2838" spans="2:5" ht="50.1" customHeight="1">
      <c r="B2838" s="20">
        <v>3752</v>
      </c>
      <c r="C2838" s="6" t="s">
        <v>16517</v>
      </c>
      <c r="D2838" s="225" t="s">
        <v>12987</v>
      </c>
      <c r="E2838" s="267">
        <v>85.01</v>
      </c>
    </row>
    <row r="2839" spans="2:5" ht="50.1" customHeight="1">
      <c r="B2839" s="20">
        <v>746</v>
      </c>
      <c r="C2839" s="6" t="s">
        <v>16518</v>
      </c>
      <c r="D2839" s="225" t="s">
        <v>12987</v>
      </c>
      <c r="E2839" s="78">
        <v>2390</v>
      </c>
    </row>
    <row r="2840" spans="2:5" ht="50.1" customHeight="1">
      <c r="B2840" s="20">
        <v>36521</v>
      </c>
      <c r="C2840" s="6" t="s">
        <v>16519</v>
      </c>
      <c r="D2840" s="225" t="s">
        <v>12987</v>
      </c>
      <c r="E2840" s="267">
        <v>125.39</v>
      </c>
    </row>
    <row r="2841" spans="2:5" ht="50.1" customHeight="1">
      <c r="B2841" s="20">
        <v>36794</v>
      </c>
      <c r="C2841" s="6" t="s">
        <v>16520</v>
      </c>
      <c r="D2841" s="225" t="s">
        <v>12987</v>
      </c>
      <c r="E2841" s="267">
        <v>127.82</v>
      </c>
    </row>
    <row r="2842" spans="2:5" ht="50.1" customHeight="1">
      <c r="B2842" s="20">
        <v>10426</v>
      </c>
      <c r="C2842" s="6" t="s">
        <v>16521</v>
      </c>
      <c r="D2842" s="225" t="s">
        <v>12987</v>
      </c>
      <c r="E2842" s="267">
        <v>184.09</v>
      </c>
    </row>
    <row r="2843" spans="2:5" ht="50.1" customHeight="1">
      <c r="B2843" s="20">
        <v>10425</v>
      </c>
      <c r="C2843" s="6" t="s">
        <v>16522</v>
      </c>
      <c r="D2843" s="225" t="s">
        <v>12987</v>
      </c>
      <c r="E2843" s="267">
        <v>81.180000000000007</v>
      </c>
    </row>
    <row r="2844" spans="2:5" ht="50.1" customHeight="1">
      <c r="B2844" s="20">
        <v>10431</v>
      </c>
      <c r="C2844" s="6" t="s">
        <v>16523</v>
      </c>
      <c r="D2844" s="225" t="s">
        <v>12987</v>
      </c>
      <c r="E2844" s="267">
        <v>201.96</v>
      </c>
    </row>
    <row r="2845" spans="2:5" ht="50.1" customHeight="1">
      <c r="B2845" s="20">
        <v>10429</v>
      </c>
      <c r="C2845" s="6" t="s">
        <v>16524</v>
      </c>
      <c r="D2845" s="225" t="s">
        <v>12987</v>
      </c>
      <c r="E2845" s="267">
        <v>96.82</v>
      </c>
    </row>
    <row r="2846" spans="2:5" ht="50.1" customHeight="1">
      <c r="B2846" s="20">
        <v>20269</v>
      </c>
      <c r="C2846" s="6" t="s">
        <v>16525</v>
      </c>
      <c r="D2846" s="225" t="s">
        <v>12987</v>
      </c>
      <c r="E2846" s="267">
        <v>79.8</v>
      </c>
    </row>
    <row r="2847" spans="2:5" ht="50.1" customHeight="1">
      <c r="B2847" s="20">
        <v>20270</v>
      </c>
      <c r="C2847" s="6" t="s">
        <v>16526</v>
      </c>
      <c r="D2847" s="225" t="s">
        <v>12987</v>
      </c>
      <c r="E2847" s="267">
        <v>86.89</v>
      </c>
    </row>
    <row r="2848" spans="2:5" ht="50.1" customHeight="1">
      <c r="B2848" s="20">
        <v>11696</v>
      </c>
      <c r="C2848" s="6" t="s">
        <v>16527</v>
      </c>
      <c r="D2848" s="225" t="s">
        <v>12987</v>
      </c>
      <c r="E2848" s="267">
        <v>126.95</v>
      </c>
    </row>
    <row r="2849" spans="2:5" ht="50.1" customHeight="1">
      <c r="B2849" s="20">
        <v>10427</v>
      </c>
      <c r="C2849" s="6" t="s">
        <v>16528</v>
      </c>
      <c r="D2849" s="225" t="s">
        <v>12987</v>
      </c>
      <c r="E2849" s="267">
        <v>227.62</v>
      </c>
    </row>
    <row r="2850" spans="2:5" ht="50.1" customHeight="1">
      <c r="B2850" s="20">
        <v>10428</v>
      </c>
      <c r="C2850" s="6" t="s">
        <v>16529</v>
      </c>
      <c r="D2850" s="225" t="s">
        <v>12987</v>
      </c>
      <c r="E2850" s="267">
        <v>231.01</v>
      </c>
    </row>
    <row r="2851" spans="2:5" ht="50.1" customHeight="1">
      <c r="B2851" s="20">
        <v>2354</v>
      </c>
      <c r="C2851" s="6" t="s">
        <v>16530</v>
      </c>
      <c r="D2851" s="225" t="s">
        <v>12986</v>
      </c>
      <c r="E2851" s="267">
        <v>13.89</v>
      </c>
    </row>
    <row r="2852" spans="2:5" ht="50.1" customHeight="1">
      <c r="B2852" s="20">
        <v>40932</v>
      </c>
      <c r="C2852" s="6" t="s">
        <v>16531</v>
      </c>
      <c r="D2852" s="225" t="s">
        <v>12991</v>
      </c>
      <c r="E2852" s="78">
        <v>2466.08</v>
      </c>
    </row>
    <row r="2853" spans="2:5" ht="50.1" customHeight="1">
      <c r="B2853" s="20">
        <v>10853</v>
      </c>
      <c r="C2853" s="6" t="s">
        <v>16532</v>
      </c>
      <c r="D2853" s="225" t="s">
        <v>12987</v>
      </c>
      <c r="E2853" s="267">
        <v>76.48</v>
      </c>
    </row>
    <row r="2854" spans="2:5" ht="50.1" customHeight="1">
      <c r="B2854" s="20">
        <v>5093</v>
      </c>
      <c r="C2854" s="6" t="s">
        <v>16533</v>
      </c>
      <c r="D2854" s="225" t="s">
        <v>3991</v>
      </c>
      <c r="E2854" s="267">
        <v>14.23</v>
      </c>
    </row>
    <row r="2855" spans="2:5" ht="50.1" customHeight="1">
      <c r="B2855" s="20">
        <v>37768</v>
      </c>
      <c r="C2855" s="6" t="s">
        <v>16534</v>
      </c>
      <c r="D2855" s="225" t="s">
        <v>12987</v>
      </c>
      <c r="E2855" s="78">
        <v>98500</v>
      </c>
    </row>
    <row r="2856" spans="2:5" ht="50.1" customHeight="1">
      <c r="B2856" s="20">
        <v>37773</v>
      </c>
      <c r="C2856" s="6" t="s">
        <v>16535</v>
      </c>
      <c r="D2856" s="225" t="s">
        <v>12987</v>
      </c>
      <c r="E2856" s="78">
        <v>83643.100000000006</v>
      </c>
    </row>
    <row r="2857" spans="2:5" ht="50.1" customHeight="1">
      <c r="B2857" s="20">
        <v>37769</v>
      </c>
      <c r="C2857" s="6" t="s">
        <v>16536</v>
      </c>
      <c r="D2857" s="225" t="s">
        <v>12987</v>
      </c>
      <c r="E2857" s="78">
        <v>140029.09</v>
      </c>
    </row>
    <row r="2858" spans="2:5" ht="50.1" customHeight="1">
      <c r="B2858" s="20">
        <v>37770</v>
      </c>
      <c r="C2858" s="6" t="s">
        <v>16537</v>
      </c>
      <c r="D2858" s="225" t="s">
        <v>12987</v>
      </c>
      <c r="E2858" s="78">
        <v>237651.71</v>
      </c>
    </row>
    <row r="2859" spans="2:5" ht="50.1" customHeight="1">
      <c r="B2859" s="20">
        <v>38382</v>
      </c>
      <c r="C2859" s="6" t="s">
        <v>16538</v>
      </c>
      <c r="D2859" s="225" t="s">
        <v>12987</v>
      </c>
      <c r="E2859" s="267">
        <v>9.93</v>
      </c>
    </row>
    <row r="2860" spans="2:5" ht="50.1" customHeight="1">
      <c r="B2860" s="20">
        <v>6091</v>
      </c>
      <c r="C2860" s="6" t="s">
        <v>16539</v>
      </c>
      <c r="D2860" s="225" t="s">
        <v>3989</v>
      </c>
      <c r="E2860" s="267">
        <v>21.28</v>
      </c>
    </row>
    <row r="2861" spans="2:5" ht="50.1" customHeight="1">
      <c r="B2861" s="20">
        <v>38383</v>
      </c>
      <c r="C2861" s="6" t="s">
        <v>16540</v>
      </c>
      <c r="D2861" s="225" t="s">
        <v>12987</v>
      </c>
      <c r="E2861" s="267">
        <v>1.86</v>
      </c>
    </row>
    <row r="2862" spans="2:5" ht="50.1" customHeight="1">
      <c r="B2862" s="20">
        <v>3768</v>
      </c>
      <c r="C2862" s="6" t="s">
        <v>16541</v>
      </c>
      <c r="D2862" s="225" t="s">
        <v>12987</v>
      </c>
      <c r="E2862" s="267">
        <v>2.75</v>
      </c>
    </row>
    <row r="2863" spans="2:5" ht="50.1" customHeight="1">
      <c r="B2863" s="20">
        <v>3767</v>
      </c>
      <c r="C2863" s="6" t="s">
        <v>16542</v>
      </c>
      <c r="D2863" s="225" t="s">
        <v>12987</v>
      </c>
      <c r="E2863" s="267">
        <v>0.65</v>
      </c>
    </row>
    <row r="2864" spans="2:5" ht="50.1" customHeight="1">
      <c r="B2864" s="20">
        <v>13192</v>
      </c>
      <c r="C2864" s="6" t="s">
        <v>16543</v>
      </c>
      <c r="D2864" s="225" t="s">
        <v>12987</v>
      </c>
      <c r="E2864" s="78">
        <v>4778.8900000000003</v>
      </c>
    </row>
    <row r="2865" spans="2:5" ht="50.1" customHeight="1">
      <c r="B2865" s="20">
        <v>38413</v>
      </c>
      <c r="C2865" s="6" t="s">
        <v>16544</v>
      </c>
      <c r="D2865" s="225" t="s">
        <v>12987</v>
      </c>
      <c r="E2865" s="267">
        <v>790.36</v>
      </c>
    </row>
    <row r="2866" spans="2:5" ht="50.1" customHeight="1">
      <c r="B2866" s="20">
        <v>42440</v>
      </c>
      <c r="C2866" s="6" t="s">
        <v>16545</v>
      </c>
      <c r="D2866" s="225" t="s">
        <v>12987</v>
      </c>
      <c r="E2866" s="267">
        <v>862.04</v>
      </c>
    </row>
    <row r="2867" spans="2:5" ht="50.1" customHeight="1">
      <c r="B2867" s="20">
        <v>20193</v>
      </c>
      <c r="C2867" s="6" t="s">
        <v>16546</v>
      </c>
      <c r="D2867" s="225" t="s">
        <v>13000</v>
      </c>
      <c r="E2867" s="267">
        <v>4.66</v>
      </c>
    </row>
    <row r="2868" spans="2:5" ht="50.1" customHeight="1">
      <c r="B2868" s="20">
        <v>10527</v>
      </c>
      <c r="C2868" s="6" t="s">
        <v>21543</v>
      </c>
      <c r="D2868" s="225" t="s">
        <v>13001</v>
      </c>
      <c r="E2868" s="267">
        <v>14</v>
      </c>
    </row>
    <row r="2869" spans="2:5" ht="50.1" customHeight="1">
      <c r="B2869" s="20">
        <v>41805</v>
      </c>
      <c r="C2869" s="6" t="s">
        <v>16547</v>
      </c>
      <c r="D2869" s="225" t="s">
        <v>12991</v>
      </c>
      <c r="E2869" s="267">
        <v>380</v>
      </c>
    </row>
    <row r="2870" spans="2:5" ht="50.1" customHeight="1">
      <c r="B2870" s="20">
        <v>40271</v>
      </c>
      <c r="C2870" s="6" t="s">
        <v>16548</v>
      </c>
      <c r="D2870" s="225" t="s">
        <v>12991</v>
      </c>
      <c r="E2870" s="267">
        <v>9.1</v>
      </c>
    </row>
    <row r="2871" spans="2:5" ht="50.1" customHeight="1">
      <c r="B2871" s="20">
        <v>40287</v>
      </c>
      <c r="C2871" s="6" t="s">
        <v>16549</v>
      </c>
      <c r="D2871" s="225" t="s">
        <v>12991</v>
      </c>
      <c r="E2871" s="267">
        <v>3.5</v>
      </c>
    </row>
    <row r="2872" spans="2:5" ht="50.1" customHeight="1">
      <c r="B2872" s="20">
        <v>40295</v>
      </c>
      <c r="C2872" s="6" t="s">
        <v>16550</v>
      </c>
      <c r="D2872" s="225" t="s">
        <v>12986</v>
      </c>
      <c r="E2872" s="267">
        <v>2.72</v>
      </c>
    </row>
    <row r="2873" spans="2:5" ht="50.1" customHeight="1">
      <c r="B2873" s="20">
        <v>745</v>
      </c>
      <c r="C2873" s="6" t="s">
        <v>16551</v>
      </c>
      <c r="D2873" s="225" t="s">
        <v>12986</v>
      </c>
      <c r="E2873" s="267">
        <v>2.88</v>
      </c>
    </row>
    <row r="2874" spans="2:5" ht="50.1" customHeight="1">
      <c r="B2874" s="20">
        <v>4084</v>
      </c>
      <c r="C2874" s="6" t="s">
        <v>16552</v>
      </c>
      <c r="D2874" s="225" t="s">
        <v>12986</v>
      </c>
      <c r="E2874" s="267">
        <v>1.17</v>
      </c>
    </row>
    <row r="2875" spans="2:5" ht="50.1" customHeight="1">
      <c r="B2875" s="20">
        <v>743</v>
      </c>
      <c r="C2875" s="6" t="s">
        <v>16553</v>
      </c>
      <c r="D2875" s="225" t="s">
        <v>12986</v>
      </c>
      <c r="E2875" s="267">
        <v>1.17</v>
      </c>
    </row>
    <row r="2876" spans="2:5" ht="50.1" customHeight="1">
      <c r="B2876" s="20">
        <v>40293</v>
      </c>
      <c r="C2876" s="6" t="s">
        <v>16554</v>
      </c>
      <c r="D2876" s="225" t="s">
        <v>12986</v>
      </c>
      <c r="E2876" s="267">
        <v>1.4</v>
      </c>
    </row>
    <row r="2877" spans="2:5" ht="50.1" customHeight="1">
      <c r="B2877" s="20">
        <v>40294</v>
      </c>
      <c r="C2877" s="6" t="s">
        <v>16555</v>
      </c>
      <c r="D2877" s="225" t="s">
        <v>12986</v>
      </c>
      <c r="E2877" s="267">
        <v>1.17</v>
      </c>
    </row>
    <row r="2878" spans="2:5" ht="50.1" customHeight="1">
      <c r="B2878" s="20">
        <v>4085</v>
      </c>
      <c r="C2878" s="6" t="s">
        <v>16556</v>
      </c>
      <c r="D2878" s="225" t="s">
        <v>12986</v>
      </c>
      <c r="E2878" s="267">
        <v>1.63</v>
      </c>
    </row>
    <row r="2879" spans="2:5" ht="50.1" customHeight="1">
      <c r="B2879" s="20">
        <v>10775</v>
      </c>
      <c r="C2879" s="6" t="s">
        <v>16557</v>
      </c>
      <c r="D2879" s="225" t="s">
        <v>12991</v>
      </c>
      <c r="E2879" s="267">
        <v>545</v>
      </c>
    </row>
    <row r="2880" spans="2:5" ht="50.1" customHeight="1">
      <c r="B2880" s="20">
        <v>10776</v>
      </c>
      <c r="C2880" s="6" t="s">
        <v>16558</v>
      </c>
      <c r="D2880" s="225" t="s">
        <v>12991</v>
      </c>
      <c r="E2880" s="267">
        <v>425.78</v>
      </c>
    </row>
    <row r="2881" spans="2:5" ht="50.1" customHeight="1">
      <c r="B2881" s="20">
        <v>10779</v>
      </c>
      <c r="C2881" s="6" t="s">
        <v>16559</v>
      </c>
      <c r="D2881" s="225" t="s">
        <v>12991</v>
      </c>
      <c r="E2881" s="267">
        <v>681.25</v>
      </c>
    </row>
    <row r="2882" spans="2:5" ht="50.1" customHeight="1">
      <c r="B2882" s="20">
        <v>10777</v>
      </c>
      <c r="C2882" s="6" t="s">
        <v>16560</v>
      </c>
      <c r="D2882" s="225" t="s">
        <v>12991</v>
      </c>
      <c r="E2882" s="267">
        <v>618.79999999999995</v>
      </c>
    </row>
    <row r="2883" spans="2:5" ht="50.1" customHeight="1">
      <c r="B2883" s="20">
        <v>10778</v>
      </c>
      <c r="C2883" s="6" t="s">
        <v>16561</v>
      </c>
      <c r="D2883" s="225" t="s">
        <v>12991</v>
      </c>
      <c r="E2883" s="267">
        <v>681.25</v>
      </c>
    </row>
    <row r="2884" spans="2:5" ht="50.1" customHeight="1">
      <c r="B2884" s="20">
        <v>40339</v>
      </c>
      <c r="C2884" s="6" t="s">
        <v>16562</v>
      </c>
      <c r="D2884" s="225" t="s">
        <v>12991</v>
      </c>
      <c r="E2884" s="267">
        <v>3.5</v>
      </c>
    </row>
    <row r="2885" spans="2:5" ht="50.1" customHeight="1">
      <c r="B2885" s="20">
        <v>3355</v>
      </c>
      <c r="C2885" s="6" t="s">
        <v>16563</v>
      </c>
      <c r="D2885" s="225" t="s">
        <v>12986</v>
      </c>
      <c r="E2885" s="267">
        <v>24.3</v>
      </c>
    </row>
    <row r="2886" spans="2:5" ht="50.1" customHeight="1">
      <c r="B2886" s="20">
        <v>39814</v>
      </c>
      <c r="C2886" s="6" t="s">
        <v>16564</v>
      </c>
      <c r="D2886" s="225" t="s">
        <v>12986</v>
      </c>
      <c r="E2886" s="267">
        <v>45.56</v>
      </c>
    </row>
    <row r="2887" spans="2:5" ht="50.1" customHeight="1">
      <c r="B2887" s="20">
        <v>10749</v>
      </c>
      <c r="C2887" s="6" t="s">
        <v>16565</v>
      </c>
      <c r="D2887" s="225" t="s">
        <v>12991</v>
      </c>
      <c r="E2887" s="267">
        <v>6.41</v>
      </c>
    </row>
    <row r="2888" spans="2:5" ht="50.1" customHeight="1">
      <c r="B2888" s="20">
        <v>40290</v>
      </c>
      <c r="C2888" s="6" t="s">
        <v>16566</v>
      </c>
      <c r="D2888" s="225" t="s">
        <v>12991</v>
      </c>
      <c r="E2888" s="267">
        <v>9.24</v>
      </c>
    </row>
    <row r="2889" spans="2:5" ht="50.1" customHeight="1">
      <c r="B2889" s="20">
        <v>7252</v>
      </c>
      <c r="C2889" s="6" t="s">
        <v>16567</v>
      </c>
      <c r="D2889" s="225" t="s">
        <v>12986</v>
      </c>
      <c r="E2889" s="267">
        <v>1.58</v>
      </c>
    </row>
    <row r="2890" spans="2:5" ht="50.1" customHeight="1">
      <c r="B2890" s="20">
        <v>4778</v>
      </c>
      <c r="C2890" s="6" t="s">
        <v>16568</v>
      </c>
      <c r="D2890" s="225" t="s">
        <v>12986</v>
      </c>
      <c r="E2890" s="267">
        <v>3.15</v>
      </c>
    </row>
    <row r="2891" spans="2:5" ht="50.1" customHeight="1">
      <c r="B2891" s="20">
        <v>4780</v>
      </c>
      <c r="C2891" s="6" t="s">
        <v>16569</v>
      </c>
      <c r="D2891" s="225" t="s">
        <v>12986</v>
      </c>
      <c r="E2891" s="267">
        <v>3.41</v>
      </c>
    </row>
    <row r="2892" spans="2:5" ht="50.1" customHeight="1">
      <c r="B2892" s="20">
        <v>10809</v>
      </c>
      <c r="C2892" s="6" t="s">
        <v>16570</v>
      </c>
      <c r="D2892" s="225" t="s">
        <v>12986</v>
      </c>
      <c r="E2892" s="267">
        <v>0.59</v>
      </c>
    </row>
    <row r="2893" spans="2:5" ht="50.1" customHeight="1">
      <c r="B2893" s="20">
        <v>10811</v>
      </c>
      <c r="C2893" s="6" t="s">
        <v>16571</v>
      </c>
      <c r="D2893" s="225" t="s">
        <v>12986</v>
      </c>
      <c r="E2893" s="267">
        <v>0.51</v>
      </c>
    </row>
    <row r="2894" spans="2:5" ht="50.1" customHeight="1">
      <c r="B2894" s="20">
        <v>7247</v>
      </c>
      <c r="C2894" s="6" t="s">
        <v>16572</v>
      </c>
      <c r="D2894" s="225" t="s">
        <v>12986</v>
      </c>
      <c r="E2894" s="267">
        <v>1.58</v>
      </c>
    </row>
    <row r="2895" spans="2:5" ht="50.1" customHeight="1">
      <c r="B2895" s="20">
        <v>40291</v>
      </c>
      <c r="C2895" s="6" t="s">
        <v>16573</v>
      </c>
      <c r="D2895" s="225" t="s">
        <v>12991</v>
      </c>
      <c r="E2895" s="267">
        <v>488.38</v>
      </c>
    </row>
    <row r="2896" spans="2:5" ht="50.1" customHeight="1">
      <c r="B2896" s="20">
        <v>40275</v>
      </c>
      <c r="C2896" s="6" t="s">
        <v>16574</v>
      </c>
      <c r="D2896" s="225" t="s">
        <v>12991</v>
      </c>
      <c r="E2896" s="267">
        <v>14</v>
      </c>
    </row>
    <row r="2897" spans="2:5" ht="50.1" customHeight="1">
      <c r="B2897" s="20">
        <v>42408</v>
      </c>
      <c r="C2897" s="6" t="s">
        <v>21544</v>
      </c>
      <c r="D2897" s="225" t="s">
        <v>12985</v>
      </c>
      <c r="E2897" s="267">
        <v>1.56</v>
      </c>
    </row>
    <row r="2898" spans="2:5" ht="50.1" customHeight="1">
      <c r="B2898" s="20">
        <v>3777</v>
      </c>
      <c r="C2898" s="6" t="s">
        <v>21545</v>
      </c>
      <c r="D2898" s="225" t="s">
        <v>12985</v>
      </c>
      <c r="E2898" s="267">
        <v>1.1299999999999999</v>
      </c>
    </row>
    <row r="2899" spans="2:5" ht="50.1" customHeight="1">
      <c r="B2899" s="20">
        <v>3798</v>
      </c>
      <c r="C2899" s="6" t="s">
        <v>16575</v>
      </c>
      <c r="D2899" s="225" t="s">
        <v>12987</v>
      </c>
      <c r="E2899" s="267">
        <v>52.79</v>
      </c>
    </row>
    <row r="2900" spans="2:5" ht="50.1" customHeight="1">
      <c r="B2900" s="20">
        <v>38769</v>
      </c>
      <c r="C2900" s="6" t="s">
        <v>16576</v>
      </c>
      <c r="D2900" s="225" t="s">
        <v>12987</v>
      </c>
      <c r="E2900" s="267">
        <v>41.23</v>
      </c>
    </row>
    <row r="2901" spans="2:5" ht="50.1" customHeight="1">
      <c r="B2901" s="20">
        <v>39510</v>
      </c>
      <c r="C2901" s="6" t="s">
        <v>16577</v>
      </c>
      <c r="D2901" s="225" t="s">
        <v>12987</v>
      </c>
      <c r="E2901" s="267">
        <v>166.85</v>
      </c>
    </row>
    <row r="2902" spans="2:5" ht="50.1" customHeight="1">
      <c r="B2902" s="20">
        <v>38776</v>
      </c>
      <c r="C2902" s="6" t="s">
        <v>16578</v>
      </c>
      <c r="D2902" s="225" t="s">
        <v>12987</v>
      </c>
      <c r="E2902" s="267">
        <v>177.08</v>
      </c>
    </row>
    <row r="2903" spans="2:5" ht="50.1" customHeight="1">
      <c r="B2903" s="20">
        <v>38774</v>
      </c>
      <c r="C2903" s="6" t="s">
        <v>16579</v>
      </c>
      <c r="D2903" s="225" t="s">
        <v>12987</v>
      </c>
      <c r="E2903" s="267">
        <v>26.38</v>
      </c>
    </row>
    <row r="2904" spans="2:5" ht="50.1" customHeight="1">
      <c r="B2904" s="20">
        <v>42247</v>
      </c>
      <c r="C2904" s="6" t="s">
        <v>19506</v>
      </c>
      <c r="D2904" s="225" t="s">
        <v>12987</v>
      </c>
      <c r="E2904" s="267">
        <v>900.36</v>
      </c>
    </row>
    <row r="2905" spans="2:5" ht="50.1" customHeight="1">
      <c r="B2905" s="20">
        <v>42248</v>
      </c>
      <c r="C2905" s="6" t="s">
        <v>19507</v>
      </c>
      <c r="D2905" s="225" t="s">
        <v>12987</v>
      </c>
      <c r="E2905" s="78">
        <v>1045.8399999999999</v>
      </c>
    </row>
    <row r="2906" spans="2:5" ht="50.1" customHeight="1">
      <c r="B2906" s="20">
        <v>42249</v>
      </c>
      <c r="C2906" s="6" t="s">
        <v>19508</v>
      </c>
      <c r="D2906" s="225" t="s">
        <v>12987</v>
      </c>
      <c r="E2906" s="78">
        <v>1732.58</v>
      </c>
    </row>
    <row r="2907" spans="2:5" ht="50.1" customHeight="1">
      <c r="B2907" s="20">
        <v>42244</v>
      </c>
      <c r="C2907" s="6" t="s">
        <v>19509</v>
      </c>
      <c r="D2907" s="225" t="s">
        <v>12987</v>
      </c>
      <c r="E2907" s="267">
        <v>270.58</v>
      </c>
    </row>
    <row r="2908" spans="2:5" ht="50.1" customHeight="1">
      <c r="B2908" s="20">
        <v>42245</v>
      </c>
      <c r="C2908" s="6" t="s">
        <v>19510</v>
      </c>
      <c r="D2908" s="225" t="s">
        <v>12987</v>
      </c>
      <c r="E2908" s="267">
        <v>499.3</v>
      </c>
    </row>
    <row r="2909" spans="2:5" ht="50.1" customHeight="1">
      <c r="B2909" s="20">
        <v>42246</v>
      </c>
      <c r="C2909" s="6" t="s">
        <v>19511</v>
      </c>
      <c r="D2909" s="225" t="s">
        <v>12987</v>
      </c>
      <c r="E2909" s="267">
        <v>552.70000000000005</v>
      </c>
    </row>
    <row r="2910" spans="2:5" ht="50.1" customHeight="1">
      <c r="B2910" s="20">
        <v>42243</v>
      </c>
      <c r="C2910" s="6" t="s">
        <v>19512</v>
      </c>
      <c r="D2910" s="225" t="s">
        <v>12987</v>
      </c>
      <c r="E2910" s="267">
        <v>666.45</v>
      </c>
    </row>
    <row r="2911" spans="2:5" ht="50.1" customHeight="1">
      <c r="B2911" s="20">
        <v>38889</v>
      </c>
      <c r="C2911" s="6" t="s">
        <v>16580</v>
      </c>
      <c r="D2911" s="225" t="s">
        <v>12987</v>
      </c>
      <c r="E2911" s="267">
        <v>31.6</v>
      </c>
    </row>
    <row r="2912" spans="2:5" ht="50.1" customHeight="1">
      <c r="B2912" s="20">
        <v>38784</v>
      </c>
      <c r="C2912" s="6" t="s">
        <v>16581</v>
      </c>
      <c r="D2912" s="225" t="s">
        <v>12987</v>
      </c>
      <c r="E2912" s="267">
        <v>42.27</v>
      </c>
    </row>
    <row r="2913" spans="2:5" ht="50.1" customHeight="1">
      <c r="B2913" s="20">
        <v>3788</v>
      </c>
      <c r="C2913" s="6" t="s">
        <v>16582</v>
      </c>
      <c r="D2913" s="225" t="s">
        <v>12987</v>
      </c>
      <c r="E2913" s="267">
        <v>44.05</v>
      </c>
    </row>
    <row r="2914" spans="2:5" ht="50.1" customHeight="1">
      <c r="B2914" s="20">
        <v>12230</v>
      </c>
      <c r="C2914" s="6" t="s">
        <v>16583</v>
      </c>
      <c r="D2914" s="225" t="s">
        <v>12987</v>
      </c>
      <c r="E2914" s="267">
        <v>11.33</v>
      </c>
    </row>
    <row r="2915" spans="2:5" ht="50.1" customHeight="1">
      <c r="B2915" s="20">
        <v>3780</v>
      </c>
      <c r="C2915" s="6" t="s">
        <v>16584</v>
      </c>
      <c r="D2915" s="225" t="s">
        <v>12987</v>
      </c>
      <c r="E2915" s="267">
        <v>65</v>
      </c>
    </row>
    <row r="2916" spans="2:5" ht="50.1" customHeight="1">
      <c r="B2916" s="20">
        <v>12231</v>
      </c>
      <c r="C2916" s="6" t="s">
        <v>16585</v>
      </c>
      <c r="D2916" s="225" t="s">
        <v>12987</v>
      </c>
      <c r="E2916" s="267">
        <v>18.84</v>
      </c>
    </row>
    <row r="2917" spans="2:5" ht="50.1" customHeight="1">
      <c r="B2917" s="20">
        <v>3811</v>
      </c>
      <c r="C2917" s="6" t="s">
        <v>16586</v>
      </c>
      <c r="D2917" s="225" t="s">
        <v>12987</v>
      </c>
      <c r="E2917" s="267">
        <v>61.05</v>
      </c>
    </row>
    <row r="2918" spans="2:5" ht="50.1" customHeight="1">
      <c r="B2918" s="20">
        <v>12232</v>
      </c>
      <c r="C2918" s="6" t="s">
        <v>16587</v>
      </c>
      <c r="D2918" s="225" t="s">
        <v>12987</v>
      </c>
      <c r="E2918" s="267">
        <v>19.739999999999998</v>
      </c>
    </row>
    <row r="2919" spans="2:5" ht="50.1" customHeight="1">
      <c r="B2919" s="20">
        <v>3799</v>
      </c>
      <c r="C2919" s="6" t="s">
        <v>16588</v>
      </c>
      <c r="D2919" s="225" t="s">
        <v>12987</v>
      </c>
      <c r="E2919" s="267">
        <v>86.34</v>
      </c>
    </row>
    <row r="2920" spans="2:5" ht="50.1" customHeight="1">
      <c r="B2920" s="20">
        <v>12239</v>
      </c>
      <c r="C2920" s="6" t="s">
        <v>16589</v>
      </c>
      <c r="D2920" s="225" t="s">
        <v>12987</v>
      </c>
      <c r="E2920" s="267">
        <v>25.85</v>
      </c>
    </row>
    <row r="2921" spans="2:5" ht="50.1" customHeight="1">
      <c r="B2921" s="20">
        <v>38773</v>
      </c>
      <c r="C2921" s="6" t="s">
        <v>16590</v>
      </c>
      <c r="D2921" s="225" t="s">
        <v>12987</v>
      </c>
      <c r="E2921" s="267">
        <v>4.1399999999999997</v>
      </c>
    </row>
    <row r="2922" spans="2:5" ht="50.1" customHeight="1">
      <c r="B2922" s="20">
        <v>12271</v>
      </c>
      <c r="C2922" s="6" t="s">
        <v>16591</v>
      </c>
      <c r="D2922" s="225" t="s">
        <v>12987</v>
      </c>
      <c r="E2922" s="267">
        <v>231.19</v>
      </c>
    </row>
    <row r="2923" spans="2:5" ht="50.1" customHeight="1">
      <c r="B2923" s="20">
        <v>38785</v>
      </c>
      <c r="C2923" s="6" t="s">
        <v>16592</v>
      </c>
      <c r="D2923" s="225" t="s">
        <v>12987</v>
      </c>
      <c r="E2923" s="267">
        <v>109.45</v>
      </c>
    </row>
    <row r="2924" spans="2:5" ht="50.1" customHeight="1">
      <c r="B2924" s="20">
        <v>38786</v>
      </c>
      <c r="C2924" s="6" t="s">
        <v>16593</v>
      </c>
      <c r="D2924" s="225" t="s">
        <v>12987</v>
      </c>
      <c r="E2924" s="267">
        <v>134.82</v>
      </c>
    </row>
    <row r="2925" spans="2:5" ht="50.1" customHeight="1">
      <c r="B2925" s="20">
        <v>39385</v>
      </c>
      <c r="C2925" s="6" t="s">
        <v>16594</v>
      </c>
      <c r="D2925" s="225" t="s">
        <v>12987</v>
      </c>
      <c r="E2925" s="267">
        <v>24.12</v>
      </c>
    </row>
    <row r="2926" spans="2:5" ht="50.1" customHeight="1">
      <c r="B2926" s="20">
        <v>39389</v>
      </c>
      <c r="C2926" s="6" t="s">
        <v>16595</v>
      </c>
      <c r="D2926" s="225" t="s">
        <v>12987</v>
      </c>
      <c r="E2926" s="267">
        <v>26.18</v>
      </c>
    </row>
    <row r="2927" spans="2:5" ht="50.1" customHeight="1">
      <c r="B2927" s="20">
        <v>39390</v>
      </c>
      <c r="C2927" s="6" t="s">
        <v>16596</v>
      </c>
      <c r="D2927" s="225" t="s">
        <v>12987</v>
      </c>
      <c r="E2927" s="267">
        <v>54.87</v>
      </c>
    </row>
    <row r="2928" spans="2:5" ht="50.1" customHeight="1">
      <c r="B2928" s="20">
        <v>39391</v>
      </c>
      <c r="C2928" s="6" t="s">
        <v>16597</v>
      </c>
      <c r="D2928" s="225" t="s">
        <v>12987</v>
      </c>
      <c r="E2928" s="267">
        <v>61.6</v>
      </c>
    </row>
    <row r="2929" spans="2:5" ht="50.1" customHeight="1">
      <c r="B2929" s="20">
        <v>3803</v>
      </c>
      <c r="C2929" s="6" t="s">
        <v>16598</v>
      </c>
      <c r="D2929" s="225" t="s">
        <v>12987</v>
      </c>
      <c r="E2929" s="267">
        <v>39.090000000000003</v>
      </c>
    </row>
    <row r="2930" spans="2:5" ht="50.1" customHeight="1">
      <c r="B2930" s="20">
        <v>38770</v>
      </c>
      <c r="C2930" s="6" t="s">
        <v>16599</v>
      </c>
      <c r="D2930" s="225" t="s">
        <v>12987</v>
      </c>
      <c r="E2930" s="267">
        <v>45.26</v>
      </c>
    </row>
    <row r="2931" spans="2:5" ht="50.1" customHeight="1">
      <c r="B2931" s="20">
        <v>12267</v>
      </c>
      <c r="C2931" s="6" t="s">
        <v>16600</v>
      </c>
      <c r="D2931" s="225" t="s">
        <v>12987</v>
      </c>
      <c r="E2931" s="267">
        <v>132.65</v>
      </c>
    </row>
    <row r="2932" spans="2:5" ht="50.1" customHeight="1">
      <c r="B2932" s="20">
        <v>43265</v>
      </c>
      <c r="C2932" s="6" t="s">
        <v>19513</v>
      </c>
      <c r="D2932" s="225" t="s">
        <v>12987</v>
      </c>
      <c r="E2932" s="267">
        <v>75.45</v>
      </c>
    </row>
    <row r="2933" spans="2:5" ht="50.1" customHeight="1">
      <c r="B2933" s="20">
        <v>12266</v>
      </c>
      <c r="C2933" s="6" t="s">
        <v>16601</v>
      </c>
      <c r="D2933" s="225" t="s">
        <v>12987</v>
      </c>
      <c r="E2933" s="267">
        <v>67.89</v>
      </c>
    </row>
    <row r="2934" spans="2:5" ht="50.1" customHeight="1">
      <c r="B2934" s="20">
        <v>39378</v>
      </c>
      <c r="C2934" s="6" t="s">
        <v>16602</v>
      </c>
      <c r="D2934" s="225" t="s">
        <v>12987</v>
      </c>
      <c r="E2934" s="267">
        <v>48.13</v>
      </c>
    </row>
    <row r="2935" spans="2:5" ht="50.1" customHeight="1">
      <c r="B2935" s="20">
        <v>43543</v>
      </c>
      <c r="C2935" s="6" t="s">
        <v>16603</v>
      </c>
      <c r="D2935" s="225" t="s">
        <v>12987</v>
      </c>
      <c r="E2935" s="267">
        <v>100.28</v>
      </c>
    </row>
    <row r="2936" spans="2:5" ht="50.1" customHeight="1">
      <c r="B2936" s="20">
        <v>38775</v>
      </c>
      <c r="C2936" s="6" t="s">
        <v>16604</v>
      </c>
      <c r="D2936" s="225" t="s">
        <v>12987</v>
      </c>
      <c r="E2936" s="267">
        <v>51.03</v>
      </c>
    </row>
    <row r="2937" spans="2:5" ht="50.1" customHeight="1">
      <c r="B2937" s="20">
        <v>21119</v>
      </c>
      <c r="C2937" s="6" t="s">
        <v>16605</v>
      </c>
      <c r="D2937" s="225" t="s">
        <v>12987</v>
      </c>
      <c r="E2937" s="267">
        <v>1.63</v>
      </c>
    </row>
    <row r="2938" spans="2:5" ht="50.1" customHeight="1">
      <c r="B2938" s="20">
        <v>37974</v>
      </c>
      <c r="C2938" s="6" t="s">
        <v>16606</v>
      </c>
      <c r="D2938" s="225" t="s">
        <v>12987</v>
      </c>
      <c r="E2938" s="267">
        <v>2.42</v>
      </c>
    </row>
    <row r="2939" spans="2:5" ht="50.1" customHeight="1">
      <c r="B2939" s="20">
        <v>37975</v>
      </c>
      <c r="C2939" s="6" t="s">
        <v>16607</v>
      </c>
      <c r="D2939" s="225" t="s">
        <v>12987</v>
      </c>
      <c r="E2939" s="267">
        <v>4.93</v>
      </c>
    </row>
    <row r="2940" spans="2:5" ht="50.1" customHeight="1">
      <c r="B2940" s="20">
        <v>37976</v>
      </c>
      <c r="C2940" s="6" t="s">
        <v>16608</v>
      </c>
      <c r="D2940" s="225" t="s">
        <v>12987</v>
      </c>
      <c r="E2940" s="267">
        <v>10.1</v>
      </c>
    </row>
    <row r="2941" spans="2:5" ht="50.1" customHeight="1">
      <c r="B2941" s="20">
        <v>37977</v>
      </c>
      <c r="C2941" s="6" t="s">
        <v>16609</v>
      </c>
      <c r="D2941" s="225" t="s">
        <v>12987</v>
      </c>
      <c r="E2941" s="267">
        <v>13.89</v>
      </c>
    </row>
    <row r="2942" spans="2:5" ht="50.1" customHeight="1">
      <c r="B2942" s="20">
        <v>37978</v>
      </c>
      <c r="C2942" s="6" t="s">
        <v>16610</v>
      </c>
      <c r="D2942" s="225" t="s">
        <v>12987</v>
      </c>
      <c r="E2942" s="267">
        <v>28.16</v>
      </c>
    </row>
    <row r="2943" spans="2:5" ht="50.1" customHeight="1">
      <c r="B2943" s="20">
        <v>37979</v>
      </c>
      <c r="C2943" s="6" t="s">
        <v>16611</v>
      </c>
      <c r="D2943" s="225" t="s">
        <v>12987</v>
      </c>
      <c r="E2943" s="267">
        <v>121</v>
      </c>
    </row>
    <row r="2944" spans="2:5" ht="50.1" customHeight="1">
      <c r="B2944" s="20">
        <v>37980</v>
      </c>
      <c r="C2944" s="6" t="s">
        <v>16612</v>
      </c>
      <c r="D2944" s="225" t="s">
        <v>12987</v>
      </c>
      <c r="E2944" s="267">
        <v>135.97999999999999</v>
      </c>
    </row>
    <row r="2945" spans="2:5" ht="50.1" customHeight="1">
      <c r="B2945" s="20">
        <v>36147</v>
      </c>
      <c r="C2945" s="6" t="s">
        <v>16613</v>
      </c>
      <c r="D2945" s="225" t="s">
        <v>3991</v>
      </c>
      <c r="E2945" s="267">
        <v>256.17</v>
      </c>
    </row>
    <row r="2946" spans="2:5" ht="50.1" customHeight="1">
      <c r="B2946" s="20">
        <v>12731</v>
      </c>
      <c r="C2946" s="6" t="s">
        <v>16614</v>
      </c>
      <c r="D2946" s="225" t="s">
        <v>12987</v>
      </c>
      <c r="E2946" s="267">
        <v>260.33</v>
      </c>
    </row>
    <row r="2947" spans="2:5" ht="50.1" customHeight="1">
      <c r="B2947" s="20">
        <v>12723</v>
      </c>
      <c r="C2947" s="6" t="s">
        <v>16615</v>
      </c>
      <c r="D2947" s="225" t="s">
        <v>12987</v>
      </c>
      <c r="E2947" s="267">
        <v>2.0099999999999998</v>
      </c>
    </row>
    <row r="2948" spans="2:5" ht="50.1" customHeight="1">
      <c r="B2948" s="20">
        <v>12724</v>
      </c>
      <c r="C2948" s="6" t="s">
        <v>16616</v>
      </c>
      <c r="D2948" s="225" t="s">
        <v>12987</v>
      </c>
      <c r="E2948" s="267">
        <v>3.88</v>
      </c>
    </row>
    <row r="2949" spans="2:5" ht="50.1" customHeight="1">
      <c r="B2949" s="20">
        <v>12725</v>
      </c>
      <c r="C2949" s="6" t="s">
        <v>16617</v>
      </c>
      <c r="D2949" s="225" t="s">
        <v>12987</v>
      </c>
      <c r="E2949" s="267">
        <v>7.78</v>
      </c>
    </row>
    <row r="2950" spans="2:5" ht="50.1" customHeight="1">
      <c r="B2950" s="20">
        <v>12726</v>
      </c>
      <c r="C2950" s="6" t="s">
        <v>16618</v>
      </c>
      <c r="D2950" s="225" t="s">
        <v>12987</v>
      </c>
      <c r="E2950" s="267">
        <v>17.170000000000002</v>
      </c>
    </row>
    <row r="2951" spans="2:5" ht="50.1" customHeight="1">
      <c r="B2951" s="20">
        <v>12727</v>
      </c>
      <c r="C2951" s="6" t="s">
        <v>16619</v>
      </c>
      <c r="D2951" s="225" t="s">
        <v>12987</v>
      </c>
      <c r="E2951" s="267">
        <v>21.78</v>
      </c>
    </row>
    <row r="2952" spans="2:5" ht="50.1" customHeight="1">
      <c r="B2952" s="20">
        <v>12728</v>
      </c>
      <c r="C2952" s="6" t="s">
        <v>16620</v>
      </c>
      <c r="D2952" s="225" t="s">
        <v>12987</v>
      </c>
      <c r="E2952" s="267">
        <v>35.58</v>
      </c>
    </row>
    <row r="2953" spans="2:5" ht="50.1" customHeight="1">
      <c r="B2953" s="20">
        <v>12729</v>
      </c>
      <c r="C2953" s="6" t="s">
        <v>16621</v>
      </c>
      <c r="D2953" s="225" t="s">
        <v>12987</v>
      </c>
      <c r="E2953" s="267">
        <v>116.61</v>
      </c>
    </row>
    <row r="2954" spans="2:5" ht="50.1" customHeight="1">
      <c r="B2954" s="20">
        <v>12730</v>
      </c>
      <c r="C2954" s="6" t="s">
        <v>16622</v>
      </c>
      <c r="D2954" s="225" t="s">
        <v>12987</v>
      </c>
      <c r="E2954" s="267">
        <v>178.53</v>
      </c>
    </row>
    <row r="2955" spans="2:5" ht="50.1" customHeight="1">
      <c r="B2955" s="20">
        <v>3840</v>
      </c>
      <c r="C2955" s="6" t="s">
        <v>16623</v>
      </c>
      <c r="D2955" s="225" t="s">
        <v>12987</v>
      </c>
      <c r="E2955" s="267">
        <v>46.89</v>
      </c>
    </row>
    <row r="2956" spans="2:5" ht="50.1" customHeight="1">
      <c r="B2956" s="20">
        <v>3838</v>
      </c>
      <c r="C2956" s="6" t="s">
        <v>16624</v>
      </c>
      <c r="D2956" s="225" t="s">
        <v>12987</v>
      </c>
      <c r="E2956" s="267">
        <v>103.5</v>
      </c>
    </row>
    <row r="2957" spans="2:5" ht="50.1" customHeight="1">
      <c r="B2957" s="20">
        <v>3844</v>
      </c>
      <c r="C2957" s="6" t="s">
        <v>16625</v>
      </c>
      <c r="D2957" s="225" t="s">
        <v>12987</v>
      </c>
      <c r="E2957" s="267">
        <v>184.61</v>
      </c>
    </row>
    <row r="2958" spans="2:5" ht="50.1" customHeight="1">
      <c r="B2958" s="20">
        <v>3839</v>
      </c>
      <c r="C2958" s="6" t="s">
        <v>16626</v>
      </c>
      <c r="D2958" s="225" t="s">
        <v>12987</v>
      </c>
      <c r="E2958" s="267">
        <v>336.26</v>
      </c>
    </row>
    <row r="2959" spans="2:5" ht="50.1" customHeight="1">
      <c r="B2959" s="20">
        <v>3843</v>
      </c>
      <c r="C2959" s="6" t="s">
        <v>16627</v>
      </c>
      <c r="D2959" s="225" t="s">
        <v>12987</v>
      </c>
      <c r="E2959" s="267">
        <v>461.52</v>
      </c>
    </row>
    <row r="2960" spans="2:5" ht="50.1" customHeight="1">
      <c r="B2960" s="20">
        <v>3900</v>
      </c>
      <c r="C2960" s="6" t="s">
        <v>16628</v>
      </c>
      <c r="D2960" s="225" t="s">
        <v>12987</v>
      </c>
      <c r="E2960" s="267">
        <v>46.07</v>
      </c>
    </row>
    <row r="2961" spans="2:5" ht="50.1" customHeight="1">
      <c r="B2961" s="20">
        <v>3846</v>
      </c>
      <c r="C2961" s="6" t="s">
        <v>16629</v>
      </c>
      <c r="D2961" s="225" t="s">
        <v>12987</v>
      </c>
      <c r="E2961" s="267">
        <v>14.52</v>
      </c>
    </row>
    <row r="2962" spans="2:5" ht="50.1" customHeight="1">
      <c r="B2962" s="20">
        <v>3886</v>
      </c>
      <c r="C2962" s="6" t="s">
        <v>16630</v>
      </c>
      <c r="D2962" s="225" t="s">
        <v>12987</v>
      </c>
      <c r="E2962" s="267">
        <v>15.29</v>
      </c>
    </row>
    <row r="2963" spans="2:5" ht="50.1" customHeight="1">
      <c r="B2963" s="20">
        <v>3854</v>
      </c>
      <c r="C2963" s="6" t="s">
        <v>16631</v>
      </c>
      <c r="D2963" s="225" t="s">
        <v>12987</v>
      </c>
      <c r="E2963" s="267">
        <v>8.5</v>
      </c>
    </row>
    <row r="2964" spans="2:5" ht="50.1" customHeight="1">
      <c r="B2964" s="20">
        <v>3873</v>
      </c>
      <c r="C2964" s="6" t="s">
        <v>16632</v>
      </c>
      <c r="D2964" s="225" t="s">
        <v>12987</v>
      </c>
      <c r="E2964" s="267">
        <v>11.25</v>
      </c>
    </row>
    <row r="2965" spans="2:5" ht="50.1" customHeight="1">
      <c r="B2965" s="20">
        <v>38021</v>
      </c>
      <c r="C2965" s="6" t="s">
        <v>16633</v>
      </c>
      <c r="D2965" s="225" t="s">
        <v>12987</v>
      </c>
      <c r="E2965" s="267">
        <v>26.9</v>
      </c>
    </row>
    <row r="2966" spans="2:5" ht="50.1" customHeight="1">
      <c r="B2966" s="20">
        <v>3847</v>
      </c>
      <c r="C2966" s="6" t="s">
        <v>16634</v>
      </c>
      <c r="D2966" s="225" t="s">
        <v>12987</v>
      </c>
      <c r="E2966" s="267">
        <v>30.53</v>
      </c>
    </row>
    <row r="2967" spans="2:5" ht="50.1" customHeight="1">
      <c r="B2967" s="20">
        <v>38022</v>
      </c>
      <c r="C2967" s="6" t="s">
        <v>16635</v>
      </c>
      <c r="D2967" s="225" t="s">
        <v>12987</v>
      </c>
      <c r="E2967" s="267">
        <v>47.69</v>
      </c>
    </row>
    <row r="2968" spans="2:5" ht="50.1" customHeight="1">
      <c r="B2968" s="20">
        <v>3833</v>
      </c>
      <c r="C2968" s="6" t="s">
        <v>16636</v>
      </c>
      <c r="D2968" s="225" t="s">
        <v>12987</v>
      </c>
      <c r="E2968" s="267">
        <v>19.29</v>
      </c>
    </row>
    <row r="2969" spans="2:5" ht="50.1" customHeight="1">
      <c r="B2969" s="20">
        <v>3835</v>
      </c>
      <c r="C2969" s="6" t="s">
        <v>16637</v>
      </c>
      <c r="D2969" s="225" t="s">
        <v>12987</v>
      </c>
      <c r="E2969" s="267">
        <v>62.81</v>
      </c>
    </row>
    <row r="2970" spans="2:5" ht="50.1" customHeight="1">
      <c r="B2970" s="20">
        <v>3836</v>
      </c>
      <c r="C2970" s="6" t="s">
        <v>16638</v>
      </c>
      <c r="D2970" s="225" t="s">
        <v>12987</v>
      </c>
      <c r="E2970" s="267">
        <v>135.19999999999999</v>
      </c>
    </row>
    <row r="2971" spans="2:5" ht="50.1" customHeight="1">
      <c r="B2971" s="20">
        <v>3830</v>
      </c>
      <c r="C2971" s="6" t="s">
        <v>16639</v>
      </c>
      <c r="D2971" s="225" t="s">
        <v>12987</v>
      </c>
      <c r="E2971" s="267">
        <v>221.05</v>
      </c>
    </row>
    <row r="2972" spans="2:5" ht="50.1" customHeight="1">
      <c r="B2972" s="20">
        <v>3831</v>
      </c>
      <c r="C2972" s="6" t="s">
        <v>16640</v>
      </c>
      <c r="D2972" s="225" t="s">
        <v>12987</v>
      </c>
      <c r="E2972" s="267">
        <v>369.52</v>
      </c>
    </row>
    <row r="2973" spans="2:5" ht="50.1" customHeight="1">
      <c r="B2973" s="20">
        <v>37981</v>
      </c>
      <c r="C2973" s="6" t="s">
        <v>16641</v>
      </c>
      <c r="D2973" s="225" t="s">
        <v>12987</v>
      </c>
      <c r="E2973" s="267">
        <v>5.54</v>
      </c>
    </row>
    <row r="2974" spans="2:5" ht="50.1" customHeight="1">
      <c r="B2974" s="20">
        <v>37982</v>
      </c>
      <c r="C2974" s="6" t="s">
        <v>16642</v>
      </c>
      <c r="D2974" s="225" t="s">
        <v>12987</v>
      </c>
      <c r="E2974" s="267">
        <v>8.42</v>
      </c>
    </row>
    <row r="2975" spans="2:5" ht="50.1" customHeight="1">
      <c r="B2975" s="20">
        <v>37983</v>
      </c>
      <c r="C2975" s="6" t="s">
        <v>16643</v>
      </c>
      <c r="D2975" s="225" t="s">
        <v>12987</v>
      </c>
      <c r="E2975" s="267">
        <v>11.79</v>
      </c>
    </row>
    <row r="2976" spans="2:5" ht="50.1" customHeight="1">
      <c r="B2976" s="20">
        <v>37984</v>
      </c>
      <c r="C2976" s="6" t="s">
        <v>16644</v>
      </c>
      <c r="D2976" s="225" t="s">
        <v>12987</v>
      </c>
      <c r="E2976" s="267">
        <v>20.36</v>
      </c>
    </row>
    <row r="2977" spans="2:5" ht="50.1" customHeight="1">
      <c r="B2977" s="20">
        <v>37985</v>
      </c>
      <c r="C2977" s="6" t="s">
        <v>16645</v>
      </c>
      <c r="D2977" s="225" t="s">
        <v>12987</v>
      </c>
      <c r="E2977" s="267">
        <v>28.51</v>
      </c>
    </row>
    <row r="2978" spans="2:5" ht="50.1" customHeight="1">
      <c r="B2978" s="20">
        <v>3826</v>
      </c>
      <c r="C2978" s="6" t="s">
        <v>16646</v>
      </c>
      <c r="D2978" s="225" t="s">
        <v>12987</v>
      </c>
      <c r="E2978" s="267">
        <v>46.53</v>
      </c>
    </row>
    <row r="2979" spans="2:5" ht="50.1" customHeight="1">
      <c r="B2979" s="20">
        <v>3825</v>
      </c>
      <c r="C2979" s="6" t="s">
        <v>16647</v>
      </c>
      <c r="D2979" s="225" t="s">
        <v>12987</v>
      </c>
      <c r="E2979" s="267">
        <v>13.38</v>
      </c>
    </row>
    <row r="2980" spans="2:5" ht="50.1" customHeight="1">
      <c r="B2980" s="20">
        <v>3827</v>
      </c>
      <c r="C2980" s="6" t="s">
        <v>16648</v>
      </c>
      <c r="D2980" s="225" t="s">
        <v>12987</v>
      </c>
      <c r="E2980" s="267">
        <v>29.24</v>
      </c>
    </row>
    <row r="2981" spans="2:5" ht="50.1" customHeight="1">
      <c r="B2981" s="20">
        <v>20165</v>
      </c>
      <c r="C2981" s="6" t="s">
        <v>21546</v>
      </c>
      <c r="D2981" s="225" t="s">
        <v>12987</v>
      </c>
      <c r="E2981" s="267">
        <v>25.5</v>
      </c>
    </row>
    <row r="2982" spans="2:5" ht="50.1" customHeight="1">
      <c r="B2982" s="20">
        <v>20166</v>
      </c>
      <c r="C2982" s="6" t="s">
        <v>21547</v>
      </c>
      <c r="D2982" s="225" t="s">
        <v>12987</v>
      </c>
      <c r="E2982" s="267">
        <v>82.4</v>
      </c>
    </row>
    <row r="2983" spans="2:5" ht="50.1" customHeight="1">
      <c r="B2983" s="20">
        <v>20164</v>
      </c>
      <c r="C2983" s="6" t="s">
        <v>21548</v>
      </c>
      <c r="D2983" s="225" t="s">
        <v>12987</v>
      </c>
      <c r="E2983" s="267">
        <v>13.47</v>
      </c>
    </row>
    <row r="2984" spans="2:5" ht="50.1" customHeight="1">
      <c r="B2984" s="20">
        <v>3893</v>
      </c>
      <c r="C2984" s="6" t="s">
        <v>16649</v>
      </c>
      <c r="D2984" s="225" t="s">
        <v>12987</v>
      </c>
      <c r="E2984" s="267">
        <v>16.71</v>
      </c>
    </row>
    <row r="2985" spans="2:5" ht="50.1" customHeight="1">
      <c r="B2985" s="20">
        <v>3848</v>
      </c>
      <c r="C2985" s="6" t="s">
        <v>16650</v>
      </c>
      <c r="D2985" s="225" t="s">
        <v>12987</v>
      </c>
      <c r="E2985" s="267">
        <v>10.15</v>
      </c>
    </row>
    <row r="2986" spans="2:5" ht="50.1" customHeight="1">
      <c r="B2986" s="20">
        <v>3895</v>
      </c>
      <c r="C2986" s="6" t="s">
        <v>16651</v>
      </c>
      <c r="D2986" s="225" t="s">
        <v>12987</v>
      </c>
      <c r="E2986" s="267">
        <v>11.04</v>
      </c>
    </row>
    <row r="2987" spans="2:5" ht="50.1" customHeight="1">
      <c r="B2987" s="20">
        <v>12404</v>
      </c>
      <c r="C2987" s="6" t="s">
        <v>16652</v>
      </c>
      <c r="D2987" s="225" t="s">
        <v>12987</v>
      </c>
      <c r="E2987" s="267">
        <v>8.2200000000000006</v>
      </c>
    </row>
    <row r="2988" spans="2:5" ht="50.1" customHeight="1">
      <c r="B2988" s="20">
        <v>3939</v>
      </c>
      <c r="C2988" s="6" t="s">
        <v>16653</v>
      </c>
      <c r="D2988" s="225" t="s">
        <v>12987</v>
      </c>
      <c r="E2988" s="267">
        <v>16.940000000000001</v>
      </c>
    </row>
    <row r="2989" spans="2:5" ht="50.1" customHeight="1">
      <c r="B2989" s="20">
        <v>3911</v>
      </c>
      <c r="C2989" s="6" t="s">
        <v>16654</v>
      </c>
      <c r="D2989" s="225" t="s">
        <v>12987</v>
      </c>
      <c r="E2989" s="267">
        <v>13.84</v>
      </c>
    </row>
    <row r="2990" spans="2:5" ht="50.1" customHeight="1">
      <c r="B2990" s="20">
        <v>3908</v>
      </c>
      <c r="C2990" s="6" t="s">
        <v>16655</v>
      </c>
      <c r="D2990" s="225" t="s">
        <v>12987</v>
      </c>
      <c r="E2990" s="267">
        <v>4.47</v>
      </c>
    </row>
    <row r="2991" spans="2:5" ht="50.1" customHeight="1">
      <c r="B2991" s="20">
        <v>3910</v>
      </c>
      <c r="C2991" s="6" t="s">
        <v>16656</v>
      </c>
      <c r="D2991" s="225" t="s">
        <v>12987</v>
      </c>
      <c r="E2991" s="267">
        <v>9.9</v>
      </c>
    </row>
    <row r="2992" spans="2:5" ht="50.1" customHeight="1">
      <c r="B2992" s="20">
        <v>3913</v>
      </c>
      <c r="C2992" s="6" t="s">
        <v>16657</v>
      </c>
      <c r="D2992" s="225" t="s">
        <v>12987</v>
      </c>
      <c r="E2992" s="267">
        <v>47.32</v>
      </c>
    </row>
    <row r="2993" spans="2:5" ht="50.1" customHeight="1">
      <c r="B2993" s="20">
        <v>3912</v>
      </c>
      <c r="C2993" s="6" t="s">
        <v>16658</v>
      </c>
      <c r="D2993" s="225" t="s">
        <v>12987</v>
      </c>
      <c r="E2993" s="267">
        <v>25.94</v>
      </c>
    </row>
    <row r="2994" spans="2:5" ht="50.1" customHeight="1">
      <c r="B2994" s="20">
        <v>3909</v>
      </c>
      <c r="C2994" s="6" t="s">
        <v>16659</v>
      </c>
      <c r="D2994" s="225" t="s">
        <v>12987</v>
      </c>
      <c r="E2994" s="267">
        <v>6.09</v>
      </c>
    </row>
    <row r="2995" spans="2:5" ht="50.1" customHeight="1">
      <c r="B2995" s="20">
        <v>3914</v>
      </c>
      <c r="C2995" s="6" t="s">
        <v>16660</v>
      </c>
      <c r="D2995" s="225" t="s">
        <v>12987</v>
      </c>
      <c r="E2995" s="267">
        <v>71.39</v>
      </c>
    </row>
    <row r="2996" spans="2:5" ht="50.1" customHeight="1">
      <c r="B2996" s="20">
        <v>3915</v>
      </c>
      <c r="C2996" s="6" t="s">
        <v>16661</v>
      </c>
      <c r="D2996" s="225" t="s">
        <v>12987</v>
      </c>
      <c r="E2996" s="267">
        <v>112.58</v>
      </c>
    </row>
    <row r="2997" spans="2:5" ht="50.1" customHeight="1">
      <c r="B2997" s="20">
        <v>3916</v>
      </c>
      <c r="C2997" s="6" t="s">
        <v>16662</v>
      </c>
      <c r="D2997" s="225" t="s">
        <v>12987</v>
      </c>
      <c r="E2997" s="267">
        <v>205.1</v>
      </c>
    </row>
    <row r="2998" spans="2:5" ht="50.1" customHeight="1">
      <c r="B2998" s="20">
        <v>3917</v>
      </c>
      <c r="C2998" s="6" t="s">
        <v>16663</v>
      </c>
      <c r="D2998" s="225" t="s">
        <v>12987</v>
      </c>
      <c r="E2998" s="267">
        <v>338.29</v>
      </c>
    </row>
    <row r="2999" spans="2:5" ht="50.1" customHeight="1">
      <c r="B2999" s="20">
        <v>1904</v>
      </c>
      <c r="C2999" s="6" t="s">
        <v>16664</v>
      </c>
      <c r="D2999" s="225" t="s">
        <v>12987</v>
      </c>
      <c r="E2999" s="267">
        <v>0.93</v>
      </c>
    </row>
    <row r="3000" spans="2:5" ht="50.1" customHeight="1">
      <c r="B3000" s="20">
        <v>1899</v>
      </c>
      <c r="C3000" s="6" t="s">
        <v>16665</v>
      </c>
      <c r="D3000" s="225" t="s">
        <v>12987</v>
      </c>
      <c r="E3000" s="267">
        <v>1.05</v>
      </c>
    </row>
    <row r="3001" spans="2:5" ht="50.1" customHeight="1">
      <c r="B3001" s="20">
        <v>1900</v>
      </c>
      <c r="C3001" s="6" t="s">
        <v>16666</v>
      </c>
      <c r="D3001" s="225" t="s">
        <v>12987</v>
      </c>
      <c r="E3001" s="267">
        <v>1.7</v>
      </c>
    </row>
    <row r="3002" spans="2:5" ht="50.1" customHeight="1">
      <c r="B3002" s="20">
        <v>12407</v>
      </c>
      <c r="C3002" s="6" t="s">
        <v>16667</v>
      </c>
      <c r="D3002" s="225" t="s">
        <v>12987</v>
      </c>
      <c r="E3002" s="267">
        <v>25.61</v>
      </c>
    </row>
    <row r="3003" spans="2:5" ht="50.1" customHeight="1">
      <c r="B3003" s="20">
        <v>12408</v>
      </c>
      <c r="C3003" s="6" t="s">
        <v>16668</v>
      </c>
      <c r="D3003" s="225" t="s">
        <v>12987</v>
      </c>
      <c r="E3003" s="267">
        <v>14.45</v>
      </c>
    </row>
    <row r="3004" spans="2:5" ht="50.1" customHeight="1">
      <c r="B3004" s="20">
        <v>12409</v>
      </c>
      <c r="C3004" s="6" t="s">
        <v>16669</v>
      </c>
      <c r="D3004" s="225" t="s">
        <v>12987</v>
      </c>
      <c r="E3004" s="267">
        <v>14.45</v>
      </c>
    </row>
    <row r="3005" spans="2:5" ht="50.1" customHeight="1">
      <c r="B3005" s="20">
        <v>12410</v>
      </c>
      <c r="C3005" s="6" t="s">
        <v>16670</v>
      </c>
      <c r="D3005" s="225" t="s">
        <v>12987</v>
      </c>
      <c r="E3005" s="267">
        <v>9.9600000000000009</v>
      </c>
    </row>
    <row r="3006" spans="2:5" ht="50.1" customHeight="1">
      <c r="B3006" s="20">
        <v>3936</v>
      </c>
      <c r="C3006" s="6" t="s">
        <v>16671</v>
      </c>
      <c r="D3006" s="225" t="s">
        <v>12987</v>
      </c>
      <c r="E3006" s="267">
        <v>17.989999999999998</v>
      </c>
    </row>
    <row r="3007" spans="2:5" ht="50.1" customHeight="1">
      <c r="B3007" s="20">
        <v>3922</v>
      </c>
      <c r="C3007" s="6" t="s">
        <v>16672</v>
      </c>
      <c r="D3007" s="225" t="s">
        <v>12987</v>
      </c>
      <c r="E3007" s="267">
        <v>16.55</v>
      </c>
    </row>
    <row r="3008" spans="2:5" ht="50.1" customHeight="1">
      <c r="B3008" s="20">
        <v>3924</v>
      </c>
      <c r="C3008" s="6" t="s">
        <v>16673</v>
      </c>
      <c r="D3008" s="225" t="s">
        <v>12987</v>
      </c>
      <c r="E3008" s="267">
        <v>17.989999999999998</v>
      </c>
    </row>
    <row r="3009" spans="2:5" ht="50.1" customHeight="1">
      <c r="B3009" s="20">
        <v>3923</v>
      </c>
      <c r="C3009" s="6" t="s">
        <v>16674</v>
      </c>
      <c r="D3009" s="225" t="s">
        <v>12987</v>
      </c>
      <c r="E3009" s="267">
        <v>17.989999999999998</v>
      </c>
    </row>
    <row r="3010" spans="2:5" ht="50.1" customHeight="1">
      <c r="B3010" s="20">
        <v>3937</v>
      </c>
      <c r="C3010" s="6" t="s">
        <v>16675</v>
      </c>
      <c r="D3010" s="225" t="s">
        <v>12987</v>
      </c>
      <c r="E3010" s="267">
        <v>14.84</v>
      </c>
    </row>
    <row r="3011" spans="2:5" ht="50.1" customHeight="1">
      <c r="B3011" s="20">
        <v>3921</v>
      </c>
      <c r="C3011" s="6" t="s">
        <v>16676</v>
      </c>
      <c r="D3011" s="225" t="s">
        <v>12987</v>
      </c>
      <c r="E3011" s="267">
        <v>14.85</v>
      </c>
    </row>
    <row r="3012" spans="2:5" ht="50.1" customHeight="1">
      <c r="B3012" s="20">
        <v>3920</v>
      </c>
      <c r="C3012" s="6" t="s">
        <v>16677</v>
      </c>
      <c r="D3012" s="225" t="s">
        <v>12987</v>
      </c>
      <c r="E3012" s="267">
        <v>14.84</v>
      </c>
    </row>
    <row r="3013" spans="2:5" ht="50.1" customHeight="1">
      <c r="B3013" s="20">
        <v>3938</v>
      </c>
      <c r="C3013" s="6" t="s">
        <v>16678</v>
      </c>
      <c r="D3013" s="225" t="s">
        <v>12987</v>
      </c>
      <c r="E3013" s="267">
        <v>9.7899999999999991</v>
      </c>
    </row>
    <row r="3014" spans="2:5" ht="50.1" customHeight="1">
      <c r="B3014" s="20">
        <v>3919</v>
      </c>
      <c r="C3014" s="6" t="s">
        <v>16679</v>
      </c>
      <c r="D3014" s="225" t="s">
        <v>12987</v>
      </c>
      <c r="E3014" s="267">
        <v>9.9700000000000006</v>
      </c>
    </row>
    <row r="3015" spans="2:5" ht="50.1" customHeight="1">
      <c r="B3015" s="20">
        <v>3927</v>
      </c>
      <c r="C3015" s="6" t="s">
        <v>16680</v>
      </c>
      <c r="D3015" s="225" t="s">
        <v>12987</v>
      </c>
      <c r="E3015" s="267">
        <v>50.53</v>
      </c>
    </row>
    <row r="3016" spans="2:5" ht="50.1" customHeight="1">
      <c r="B3016" s="20">
        <v>3928</v>
      </c>
      <c r="C3016" s="6" t="s">
        <v>16681</v>
      </c>
      <c r="D3016" s="225" t="s">
        <v>12987</v>
      </c>
      <c r="E3016" s="267">
        <v>50.53</v>
      </c>
    </row>
    <row r="3017" spans="2:5" ht="50.1" customHeight="1">
      <c r="B3017" s="20">
        <v>3926</v>
      </c>
      <c r="C3017" s="6" t="s">
        <v>16682</v>
      </c>
      <c r="D3017" s="225" t="s">
        <v>12987</v>
      </c>
      <c r="E3017" s="267">
        <v>28.81</v>
      </c>
    </row>
    <row r="3018" spans="2:5" ht="50.1" customHeight="1">
      <c r="B3018" s="20">
        <v>3935</v>
      </c>
      <c r="C3018" s="6" t="s">
        <v>16683</v>
      </c>
      <c r="D3018" s="225" t="s">
        <v>12987</v>
      </c>
      <c r="E3018" s="267">
        <v>28.81</v>
      </c>
    </row>
    <row r="3019" spans="2:5" ht="50.1" customHeight="1">
      <c r="B3019" s="20">
        <v>3925</v>
      </c>
      <c r="C3019" s="6" t="s">
        <v>16684</v>
      </c>
      <c r="D3019" s="225" t="s">
        <v>12987</v>
      </c>
      <c r="E3019" s="267">
        <v>28.81</v>
      </c>
    </row>
    <row r="3020" spans="2:5" ht="50.1" customHeight="1">
      <c r="B3020" s="20">
        <v>12406</v>
      </c>
      <c r="C3020" s="6" t="s">
        <v>16685</v>
      </c>
      <c r="D3020" s="225" t="s">
        <v>12987</v>
      </c>
      <c r="E3020" s="267">
        <v>7.07</v>
      </c>
    </row>
    <row r="3021" spans="2:5" ht="50.1" customHeight="1">
      <c r="B3021" s="20">
        <v>3929</v>
      </c>
      <c r="C3021" s="6" t="s">
        <v>16686</v>
      </c>
      <c r="D3021" s="225" t="s">
        <v>12987</v>
      </c>
      <c r="E3021" s="267">
        <v>76.989999999999995</v>
      </c>
    </row>
    <row r="3022" spans="2:5" ht="50.1" customHeight="1">
      <c r="B3022" s="20">
        <v>3931</v>
      </c>
      <c r="C3022" s="6" t="s">
        <v>16687</v>
      </c>
      <c r="D3022" s="225" t="s">
        <v>12987</v>
      </c>
      <c r="E3022" s="267">
        <v>76.989999999999995</v>
      </c>
    </row>
    <row r="3023" spans="2:5" ht="50.1" customHeight="1">
      <c r="B3023" s="20">
        <v>3930</v>
      </c>
      <c r="C3023" s="6" t="s">
        <v>16688</v>
      </c>
      <c r="D3023" s="225" t="s">
        <v>12987</v>
      </c>
      <c r="E3023" s="267">
        <v>76.989999999999995</v>
      </c>
    </row>
    <row r="3024" spans="2:5" ht="50.1" customHeight="1">
      <c r="B3024" s="20">
        <v>3932</v>
      </c>
      <c r="C3024" s="6" t="s">
        <v>16689</v>
      </c>
      <c r="D3024" s="225" t="s">
        <v>12987</v>
      </c>
      <c r="E3024" s="267">
        <v>132.94</v>
      </c>
    </row>
    <row r="3025" spans="2:5" ht="50.1" customHeight="1">
      <c r="B3025" s="20">
        <v>3933</v>
      </c>
      <c r="C3025" s="6" t="s">
        <v>16690</v>
      </c>
      <c r="D3025" s="225" t="s">
        <v>12987</v>
      </c>
      <c r="E3025" s="267">
        <v>132.94</v>
      </c>
    </row>
    <row r="3026" spans="2:5" ht="50.1" customHeight="1">
      <c r="B3026" s="20">
        <v>3934</v>
      </c>
      <c r="C3026" s="6" t="s">
        <v>16691</v>
      </c>
      <c r="D3026" s="225" t="s">
        <v>12987</v>
      </c>
      <c r="E3026" s="267">
        <v>132.94</v>
      </c>
    </row>
    <row r="3027" spans="2:5" ht="50.1" customHeight="1">
      <c r="B3027" s="20">
        <v>40355</v>
      </c>
      <c r="C3027" s="6" t="s">
        <v>16692</v>
      </c>
      <c r="D3027" s="225" t="s">
        <v>12987</v>
      </c>
      <c r="E3027" s="267">
        <v>9.02</v>
      </c>
    </row>
    <row r="3028" spans="2:5" ht="50.1" customHeight="1">
      <c r="B3028" s="20">
        <v>40364</v>
      </c>
      <c r="C3028" s="6" t="s">
        <v>16693</v>
      </c>
      <c r="D3028" s="225" t="s">
        <v>12987</v>
      </c>
      <c r="E3028" s="267">
        <v>42.24</v>
      </c>
    </row>
    <row r="3029" spans="2:5" ht="50.1" customHeight="1">
      <c r="B3029" s="20">
        <v>40361</v>
      </c>
      <c r="C3029" s="6" t="s">
        <v>16694</v>
      </c>
      <c r="D3029" s="225" t="s">
        <v>12987</v>
      </c>
      <c r="E3029" s="267">
        <v>33.03</v>
      </c>
    </row>
    <row r="3030" spans="2:5" ht="50.1" customHeight="1">
      <c r="B3030" s="20">
        <v>40358</v>
      </c>
      <c r="C3030" s="6" t="s">
        <v>16695</v>
      </c>
      <c r="D3030" s="225" t="s">
        <v>12987</v>
      </c>
      <c r="E3030" s="267">
        <v>12.59</v>
      </c>
    </row>
    <row r="3031" spans="2:5" ht="50.1" customHeight="1">
      <c r="B3031" s="20">
        <v>40370</v>
      </c>
      <c r="C3031" s="6" t="s">
        <v>16696</v>
      </c>
      <c r="D3031" s="225" t="s">
        <v>12987</v>
      </c>
      <c r="E3031" s="267">
        <v>134.03</v>
      </c>
    </row>
    <row r="3032" spans="2:5" ht="50.1" customHeight="1">
      <c r="B3032" s="20">
        <v>40367</v>
      </c>
      <c r="C3032" s="6" t="s">
        <v>16697</v>
      </c>
      <c r="D3032" s="225" t="s">
        <v>12987</v>
      </c>
      <c r="E3032" s="267">
        <v>66.62</v>
      </c>
    </row>
    <row r="3033" spans="2:5" ht="50.1" customHeight="1">
      <c r="B3033" s="20">
        <v>40373</v>
      </c>
      <c r="C3033" s="6" t="s">
        <v>16698</v>
      </c>
      <c r="D3033" s="225" t="s">
        <v>12987</v>
      </c>
      <c r="E3033" s="267">
        <v>181.25</v>
      </c>
    </row>
    <row r="3034" spans="2:5" ht="50.1" customHeight="1">
      <c r="B3034" s="20">
        <v>38947</v>
      </c>
      <c r="C3034" s="6" t="s">
        <v>16699</v>
      </c>
      <c r="D3034" s="225" t="s">
        <v>12987</v>
      </c>
      <c r="E3034" s="267">
        <v>7.66</v>
      </c>
    </row>
    <row r="3035" spans="2:5" ht="50.1" customHeight="1">
      <c r="B3035" s="20">
        <v>38948</v>
      </c>
      <c r="C3035" s="6" t="s">
        <v>16700</v>
      </c>
      <c r="D3035" s="225" t="s">
        <v>12987</v>
      </c>
      <c r="E3035" s="267">
        <v>12.23</v>
      </c>
    </row>
    <row r="3036" spans="2:5" ht="50.1" customHeight="1">
      <c r="B3036" s="20">
        <v>38949</v>
      </c>
      <c r="C3036" s="6" t="s">
        <v>16701</v>
      </c>
      <c r="D3036" s="225" t="s">
        <v>12987</v>
      </c>
      <c r="E3036" s="267">
        <v>13.57</v>
      </c>
    </row>
    <row r="3037" spans="2:5" ht="50.1" customHeight="1">
      <c r="B3037" s="20">
        <v>38951</v>
      </c>
      <c r="C3037" s="6" t="s">
        <v>16702</v>
      </c>
      <c r="D3037" s="225" t="s">
        <v>12987</v>
      </c>
      <c r="E3037" s="267">
        <v>21.46</v>
      </c>
    </row>
    <row r="3038" spans="2:5" ht="50.1" customHeight="1">
      <c r="B3038" s="20">
        <v>39312</v>
      </c>
      <c r="C3038" s="6" t="s">
        <v>16703</v>
      </c>
      <c r="D3038" s="225" t="s">
        <v>12987</v>
      </c>
      <c r="E3038" s="267">
        <v>16.649999999999999</v>
      </c>
    </row>
    <row r="3039" spans="2:5" ht="50.1" customHeight="1">
      <c r="B3039" s="20">
        <v>39313</v>
      </c>
      <c r="C3039" s="6" t="s">
        <v>16704</v>
      </c>
      <c r="D3039" s="225" t="s">
        <v>12987</v>
      </c>
      <c r="E3039" s="267">
        <v>21.73</v>
      </c>
    </row>
    <row r="3040" spans="2:5" ht="50.1" customHeight="1">
      <c r="B3040" s="20">
        <v>38950</v>
      </c>
      <c r="C3040" s="6" t="s">
        <v>16705</v>
      </c>
      <c r="D3040" s="225" t="s">
        <v>12987</v>
      </c>
      <c r="E3040" s="267">
        <v>32.700000000000003</v>
      </c>
    </row>
    <row r="3041" spans="2:5" ht="50.1" customHeight="1">
      <c r="B3041" s="20">
        <v>39314</v>
      </c>
      <c r="C3041" s="6" t="s">
        <v>16706</v>
      </c>
      <c r="D3041" s="225" t="s">
        <v>12987</v>
      </c>
      <c r="E3041" s="267">
        <v>34.5</v>
      </c>
    </row>
    <row r="3042" spans="2:5" ht="50.1" customHeight="1">
      <c r="B3042" s="20">
        <v>3907</v>
      </c>
      <c r="C3042" s="6" t="s">
        <v>16707</v>
      </c>
      <c r="D3042" s="225" t="s">
        <v>12987</v>
      </c>
      <c r="E3042" s="267">
        <v>4.7699999999999996</v>
      </c>
    </row>
    <row r="3043" spans="2:5" ht="50.1" customHeight="1">
      <c r="B3043" s="20">
        <v>3889</v>
      </c>
      <c r="C3043" s="6" t="s">
        <v>16708</v>
      </c>
      <c r="D3043" s="225" t="s">
        <v>12987</v>
      </c>
      <c r="E3043" s="267">
        <v>3.64</v>
      </c>
    </row>
    <row r="3044" spans="2:5" ht="50.1" customHeight="1">
      <c r="B3044" s="20">
        <v>3868</v>
      </c>
      <c r="C3044" s="6" t="s">
        <v>16709</v>
      </c>
      <c r="D3044" s="225" t="s">
        <v>12987</v>
      </c>
      <c r="E3044" s="267">
        <v>1.41</v>
      </c>
    </row>
    <row r="3045" spans="2:5" ht="50.1" customHeight="1">
      <c r="B3045" s="20">
        <v>3869</v>
      </c>
      <c r="C3045" s="6" t="s">
        <v>16710</v>
      </c>
      <c r="D3045" s="225" t="s">
        <v>12987</v>
      </c>
      <c r="E3045" s="267">
        <v>4.05</v>
      </c>
    </row>
    <row r="3046" spans="2:5" ht="50.1" customHeight="1">
      <c r="B3046" s="20">
        <v>3872</v>
      </c>
      <c r="C3046" s="6" t="s">
        <v>16711</v>
      </c>
      <c r="D3046" s="225" t="s">
        <v>12987</v>
      </c>
      <c r="E3046" s="267">
        <v>4.92</v>
      </c>
    </row>
    <row r="3047" spans="2:5" ht="50.1" customHeight="1">
      <c r="B3047" s="20">
        <v>3850</v>
      </c>
      <c r="C3047" s="6" t="s">
        <v>16712</v>
      </c>
      <c r="D3047" s="225" t="s">
        <v>12987</v>
      </c>
      <c r="E3047" s="267">
        <v>12.68</v>
      </c>
    </row>
    <row r="3048" spans="2:5" ht="50.1" customHeight="1">
      <c r="B3048" s="20">
        <v>38023</v>
      </c>
      <c r="C3048" s="6" t="s">
        <v>16713</v>
      </c>
      <c r="D3048" s="225" t="s">
        <v>12987</v>
      </c>
      <c r="E3048" s="267">
        <v>5.35</v>
      </c>
    </row>
    <row r="3049" spans="2:5" ht="50.1" customHeight="1">
      <c r="B3049" s="20">
        <v>37986</v>
      </c>
      <c r="C3049" s="6" t="s">
        <v>16714</v>
      </c>
      <c r="D3049" s="225" t="s">
        <v>12987</v>
      </c>
      <c r="E3049" s="267">
        <v>1.9</v>
      </c>
    </row>
    <row r="3050" spans="2:5" ht="50.1" customHeight="1">
      <c r="B3050" s="20">
        <v>37987</v>
      </c>
      <c r="C3050" s="6" t="s">
        <v>16715</v>
      </c>
      <c r="D3050" s="225" t="s">
        <v>12987</v>
      </c>
      <c r="E3050" s="267">
        <v>142.30000000000001</v>
      </c>
    </row>
    <row r="3051" spans="2:5" ht="50.1" customHeight="1">
      <c r="B3051" s="20">
        <v>37988</v>
      </c>
      <c r="C3051" s="6" t="s">
        <v>16716</v>
      </c>
      <c r="D3051" s="225" t="s">
        <v>12987</v>
      </c>
      <c r="E3051" s="267">
        <v>232.11</v>
      </c>
    </row>
    <row r="3052" spans="2:5" ht="50.1" customHeight="1">
      <c r="B3052" s="20">
        <v>21120</v>
      </c>
      <c r="C3052" s="6" t="s">
        <v>16717</v>
      </c>
      <c r="D3052" s="225" t="s">
        <v>12987</v>
      </c>
      <c r="E3052" s="267">
        <v>11.56</v>
      </c>
    </row>
    <row r="3053" spans="2:5" ht="50.1" customHeight="1">
      <c r="B3053" s="20">
        <v>39318</v>
      </c>
      <c r="C3053" s="6" t="s">
        <v>16718</v>
      </c>
      <c r="D3053" s="225" t="s">
        <v>12987</v>
      </c>
      <c r="E3053" s="267">
        <v>9.5399999999999991</v>
      </c>
    </row>
    <row r="3054" spans="2:5" ht="50.1" customHeight="1">
      <c r="B3054" s="20">
        <v>20162</v>
      </c>
      <c r="C3054" s="6" t="s">
        <v>16719</v>
      </c>
      <c r="D3054" s="225" t="s">
        <v>12987</v>
      </c>
      <c r="E3054" s="267">
        <v>17.71</v>
      </c>
    </row>
    <row r="3055" spans="2:5" ht="50.1" customHeight="1">
      <c r="B3055" s="20">
        <v>40366</v>
      </c>
      <c r="C3055" s="6" t="s">
        <v>16720</v>
      </c>
      <c r="D3055" s="225" t="s">
        <v>12987</v>
      </c>
      <c r="E3055" s="267">
        <v>32.950000000000003</v>
      </c>
    </row>
    <row r="3056" spans="2:5" ht="50.1" customHeight="1">
      <c r="B3056" s="20">
        <v>40363</v>
      </c>
      <c r="C3056" s="6" t="s">
        <v>16721</v>
      </c>
      <c r="D3056" s="225" t="s">
        <v>12987</v>
      </c>
      <c r="E3056" s="267">
        <v>25.77</v>
      </c>
    </row>
    <row r="3057" spans="2:5" ht="50.1" customHeight="1">
      <c r="B3057" s="20">
        <v>40354</v>
      </c>
      <c r="C3057" s="6" t="s">
        <v>16722</v>
      </c>
      <c r="D3057" s="225" t="s">
        <v>12987</v>
      </c>
      <c r="E3057" s="267">
        <v>11.22</v>
      </c>
    </row>
    <row r="3058" spans="2:5" ht="50.1" customHeight="1">
      <c r="B3058" s="20">
        <v>40360</v>
      </c>
      <c r="C3058" s="6" t="s">
        <v>16723</v>
      </c>
      <c r="D3058" s="225" t="s">
        <v>12987</v>
      </c>
      <c r="E3058" s="267">
        <v>16.89</v>
      </c>
    </row>
    <row r="3059" spans="2:5" ht="50.1" customHeight="1">
      <c r="B3059" s="20">
        <v>40372</v>
      </c>
      <c r="C3059" s="6" t="s">
        <v>16724</v>
      </c>
      <c r="D3059" s="225" t="s">
        <v>12987</v>
      </c>
      <c r="E3059" s="267">
        <v>104.33</v>
      </c>
    </row>
    <row r="3060" spans="2:5" ht="50.1" customHeight="1">
      <c r="B3060" s="20">
        <v>40369</v>
      </c>
      <c r="C3060" s="6" t="s">
        <v>16725</v>
      </c>
      <c r="D3060" s="225" t="s">
        <v>12987</v>
      </c>
      <c r="E3060" s="267">
        <v>51.93</v>
      </c>
    </row>
    <row r="3061" spans="2:5" ht="50.1" customHeight="1">
      <c r="B3061" s="20">
        <v>40357</v>
      </c>
      <c r="C3061" s="6" t="s">
        <v>16726</v>
      </c>
      <c r="D3061" s="225" t="s">
        <v>12987</v>
      </c>
      <c r="E3061" s="267">
        <v>12.59</v>
      </c>
    </row>
    <row r="3062" spans="2:5" ht="50.1" customHeight="1">
      <c r="B3062" s="20">
        <v>40375</v>
      </c>
      <c r="C3062" s="6" t="s">
        <v>16727</v>
      </c>
      <c r="D3062" s="225" t="s">
        <v>12987</v>
      </c>
      <c r="E3062" s="267">
        <v>141.24</v>
      </c>
    </row>
    <row r="3063" spans="2:5" ht="50.1" customHeight="1">
      <c r="B3063" s="20">
        <v>1893</v>
      </c>
      <c r="C3063" s="6" t="s">
        <v>16728</v>
      </c>
      <c r="D3063" s="225" t="s">
        <v>12987</v>
      </c>
      <c r="E3063" s="267">
        <v>3.51</v>
      </c>
    </row>
    <row r="3064" spans="2:5" ht="50.1" customHeight="1">
      <c r="B3064" s="20">
        <v>1902</v>
      </c>
      <c r="C3064" s="6" t="s">
        <v>16729</v>
      </c>
      <c r="D3064" s="225" t="s">
        <v>12987</v>
      </c>
      <c r="E3064" s="267">
        <v>2.5499999999999998</v>
      </c>
    </row>
    <row r="3065" spans="2:5" ht="50.1" customHeight="1">
      <c r="B3065" s="20">
        <v>1901</v>
      </c>
      <c r="C3065" s="6" t="s">
        <v>16730</v>
      </c>
      <c r="D3065" s="225" t="s">
        <v>12987</v>
      </c>
      <c r="E3065" s="267">
        <v>0.8</v>
      </c>
    </row>
    <row r="3066" spans="2:5" ht="50.1" customHeight="1">
      <c r="B3066" s="20">
        <v>1892</v>
      </c>
      <c r="C3066" s="6" t="s">
        <v>16731</v>
      </c>
      <c r="D3066" s="225" t="s">
        <v>12987</v>
      </c>
      <c r="E3066" s="267">
        <v>1.64</v>
      </c>
    </row>
    <row r="3067" spans="2:5" ht="50.1" customHeight="1">
      <c r="B3067" s="20">
        <v>1907</v>
      </c>
      <c r="C3067" s="6" t="s">
        <v>16732</v>
      </c>
      <c r="D3067" s="225" t="s">
        <v>12987</v>
      </c>
      <c r="E3067" s="267">
        <v>11.29</v>
      </c>
    </row>
    <row r="3068" spans="2:5" ht="50.1" customHeight="1">
      <c r="B3068" s="20">
        <v>1894</v>
      </c>
      <c r="C3068" s="6" t="s">
        <v>16733</v>
      </c>
      <c r="D3068" s="225" t="s">
        <v>12987</v>
      </c>
      <c r="E3068" s="267">
        <v>5.08</v>
      </c>
    </row>
    <row r="3069" spans="2:5" ht="50.1" customHeight="1">
      <c r="B3069" s="20">
        <v>1891</v>
      </c>
      <c r="C3069" s="6" t="s">
        <v>16734</v>
      </c>
      <c r="D3069" s="225" t="s">
        <v>12987</v>
      </c>
      <c r="E3069" s="267">
        <v>1.18</v>
      </c>
    </row>
    <row r="3070" spans="2:5" ht="50.1" customHeight="1">
      <c r="B3070" s="20">
        <v>1896</v>
      </c>
      <c r="C3070" s="6" t="s">
        <v>16735</v>
      </c>
      <c r="D3070" s="225" t="s">
        <v>12987</v>
      </c>
      <c r="E3070" s="267">
        <v>15.16</v>
      </c>
    </row>
    <row r="3071" spans="2:5" ht="50.1" customHeight="1">
      <c r="B3071" s="20">
        <v>1895</v>
      </c>
      <c r="C3071" s="6" t="s">
        <v>16736</v>
      </c>
      <c r="D3071" s="225" t="s">
        <v>12987</v>
      </c>
      <c r="E3071" s="267">
        <v>26.64</v>
      </c>
    </row>
    <row r="3072" spans="2:5" ht="50.1" customHeight="1">
      <c r="B3072" s="20">
        <v>2641</v>
      </c>
      <c r="C3072" s="6" t="s">
        <v>16737</v>
      </c>
      <c r="D3072" s="225" t="s">
        <v>12987</v>
      </c>
      <c r="E3072" s="267">
        <v>26.87</v>
      </c>
    </row>
    <row r="3073" spans="2:5" ht="50.1" customHeight="1">
      <c r="B3073" s="20">
        <v>2636</v>
      </c>
      <c r="C3073" s="6" t="s">
        <v>16738</v>
      </c>
      <c r="D3073" s="225" t="s">
        <v>12987</v>
      </c>
      <c r="E3073" s="267">
        <v>1.73</v>
      </c>
    </row>
    <row r="3074" spans="2:5" ht="50.1" customHeight="1">
      <c r="B3074" s="20">
        <v>2637</v>
      </c>
      <c r="C3074" s="6" t="s">
        <v>16739</v>
      </c>
      <c r="D3074" s="225" t="s">
        <v>12987</v>
      </c>
      <c r="E3074" s="267">
        <v>1.84</v>
      </c>
    </row>
    <row r="3075" spans="2:5" ht="50.1" customHeight="1">
      <c r="B3075" s="20">
        <v>2638</v>
      </c>
      <c r="C3075" s="6" t="s">
        <v>16740</v>
      </c>
      <c r="D3075" s="225" t="s">
        <v>12987</v>
      </c>
      <c r="E3075" s="267">
        <v>2.14</v>
      </c>
    </row>
    <row r="3076" spans="2:5" ht="50.1" customHeight="1">
      <c r="B3076" s="20">
        <v>2639</v>
      </c>
      <c r="C3076" s="6" t="s">
        <v>16741</v>
      </c>
      <c r="D3076" s="225" t="s">
        <v>12987</v>
      </c>
      <c r="E3076" s="267">
        <v>3.8</v>
      </c>
    </row>
    <row r="3077" spans="2:5" ht="50.1" customHeight="1">
      <c r="B3077" s="20">
        <v>2644</v>
      </c>
      <c r="C3077" s="6" t="s">
        <v>16742</v>
      </c>
      <c r="D3077" s="225" t="s">
        <v>12987</v>
      </c>
      <c r="E3077" s="267">
        <v>5.5</v>
      </c>
    </row>
    <row r="3078" spans="2:5" ht="50.1" customHeight="1">
      <c r="B3078" s="20">
        <v>2643</v>
      </c>
      <c r="C3078" s="6" t="s">
        <v>16743</v>
      </c>
      <c r="D3078" s="225" t="s">
        <v>12987</v>
      </c>
      <c r="E3078" s="267">
        <v>7.66</v>
      </c>
    </row>
    <row r="3079" spans="2:5" ht="50.1" customHeight="1">
      <c r="B3079" s="20">
        <v>2640</v>
      </c>
      <c r="C3079" s="6" t="s">
        <v>16744</v>
      </c>
      <c r="D3079" s="225" t="s">
        <v>12987</v>
      </c>
      <c r="E3079" s="267">
        <v>11.18</v>
      </c>
    </row>
    <row r="3080" spans="2:5" ht="50.1" customHeight="1">
      <c r="B3080" s="20">
        <v>2642</v>
      </c>
      <c r="C3080" s="6" t="s">
        <v>16745</v>
      </c>
      <c r="D3080" s="225" t="s">
        <v>12987</v>
      </c>
      <c r="E3080" s="267">
        <v>17.03</v>
      </c>
    </row>
    <row r="3081" spans="2:5" ht="50.1" customHeight="1">
      <c r="B3081" s="20">
        <v>38943</v>
      </c>
      <c r="C3081" s="6" t="s">
        <v>16746</v>
      </c>
      <c r="D3081" s="225" t="s">
        <v>12987</v>
      </c>
      <c r="E3081" s="267">
        <v>5.66</v>
      </c>
    </row>
    <row r="3082" spans="2:5" ht="50.1" customHeight="1">
      <c r="B3082" s="20">
        <v>38944</v>
      </c>
      <c r="C3082" s="6" t="s">
        <v>16747</v>
      </c>
      <c r="D3082" s="225" t="s">
        <v>12987</v>
      </c>
      <c r="E3082" s="267">
        <v>8.75</v>
      </c>
    </row>
    <row r="3083" spans="2:5" ht="50.1" customHeight="1">
      <c r="B3083" s="20">
        <v>38945</v>
      </c>
      <c r="C3083" s="6" t="s">
        <v>16748</v>
      </c>
      <c r="D3083" s="225" t="s">
        <v>12987</v>
      </c>
      <c r="E3083" s="267">
        <v>17.739999999999998</v>
      </c>
    </row>
    <row r="3084" spans="2:5" ht="50.1" customHeight="1">
      <c r="B3084" s="20">
        <v>38946</v>
      </c>
      <c r="C3084" s="6" t="s">
        <v>16749</v>
      </c>
      <c r="D3084" s="225" t="s">
        <v>12987</v>
      </c>
      <c r="E3084" s="267">
        <v>26.45</v>
      </c>
    </row>
    <row r="3085" spans="2:5" ht="50.1" customHeight="1">
      <c r="B3085" s="20">
        <v>39308</v>
      </c>
      <c r="C3085" s="6" t="s">
        <v>16750</v>
      </c>
      <c r="D3085" s="225" t="s">
        <v>12987</v>
      </c>
      <c r="E3085" s="267">
        <v>11.53</v>
      </c>
    </row>
    <row r="3086" spans="2:5" ht="50.1" customHeight="1">
      <c r="B3086" s="20">
        <v>39309</v>
      </c>
      <c r="C3086" s="6" t="s">
        <v>16751</v>
      </c>
      <c r="D3086" s="225" t="s">
        <v>12987</v>
      </c>
      <c r="E3086" s="267">
        <v>16.68</v>
      </c>
    </row>
    <row r="3087" spans="2:5" ht="50.1" customHeight="1">
      <c r="B3087" s="20">
        <v>39310</v>
      </c>
      <c r="C3087" s="6" t="s">
        <v>16752</v>
      </c>
      <c r="D3087" s="225" t="s">
        <v>12987</v>
      </c>
      <c r="E3087" s="267">
        <v>25.28</v>
      </c>
    </row>
    <row r="3088" spans="2:5" ht="50.1" customHeight="1">
      <c r="B3088" s="20">
        <v>39311</v>
      </c>
      <c r="C3088" s="6" t="s">
        <v>16753</v>
      </c>
      <c r="D3088" s="225" t="s">
        <v>12987</v>
      </c>
      <c r="E3088" s="267">
        <v>37.99</v>
      </c>
    </row>
    <row r="3089" spans="2:5" ht="50.1" customHeight="1">
      <c r="B3089" s="20">
        <v>39855</v>
      </c>
      <c r="C3089" s="6" t="s">
        <v>16754</v>
      </c>
      <c r="D3089" s="225" t="s">
        <v>12987</v>
      </c>
      <c r="E3089" s="267">
        <v>2.04</v>
      </c>
    </row>
    <row r="3090" spans="2:5" ht="50.1" customHeight="1">
      <c r="B3090" s="20">
        <v>39856</v>
      </c>
      <c r="C3090" s="6" t="s">
        <v>16755</v>
      </c>
      <c r="D3090" s="225" t="s">
        <v>12987</v>
      </c>
      <c r="E3090" s="267">
        <v>4.8099999999999996</v>
      </c>
    </row>
    <row r="3091" spans="2:5" ht="50.1" customHeight="1">
      <c r="B3091" s="20">
        <v>39857</v>
      </c>
      <c r="C3091" s="6" t="s">
        <v>16756</v>
      </c>
      <c r="D3091" s="225" t="s">
        <v>12987</v>
      </c>
      <c r="E3091" s="267">
        <v>7.78</v>
      </c>
    </row>
    <row r="3092" spans="2:5" ht="50.1" customHeight="1">
      <c r="B3092" s="20">
        <v>39858</v>
      </c>
      <c r="C3092" s="6" t="s">
        <v>16757</v>
      </c>
      <c r="D3092" s="225" t="s">
        <v>12987</v>
      </c>
      <c r="E3092" s="267">
        <v>17.260000000000002</v>
      </c>
    </row>
    <row r="3093" spans="2:5" ht="50.1" customHeight="1">
      <c r="B3093" s="20">
        <v>39859</v>
      </c>
      <c r="C3093" s="6" t="s">
        <v>16758</v>
      </c>
      <c r="D3093" s="225" t="s">
        <v>12987</v>
      </c>
      <c r="E3093" s="267">
        <v>26.61</v>
      </c>
    </row>
    <row r="3094" spans="2:5" ht="50.1" customHeight="1">
      <c r="B3094" s="20">
        <v>39860</v>
      </c>
      <c r="C3094" s="6" t="s">
        <v>16759</v>
      </c>
      <c r="D3094" s="225" t="s">
        <v>12987</v>
      </c>
      <c r="E3094" s="267">
        <v>40.840000000000003</v>
      </c>
    </row>
    <row r="3095" spans="2:5" ht="50.1" customHeight="1">
      <c r="B3095" s="20">
        <v>39861</v>
      </c>
      <c r="C3095" s="6" t="s">
        <v>16760</v>
      </c>
      <c r="D3095" s="225" t="s">
        <v>12987</v>
      </c>
      <c r="E3095" s="267">
        <v>116.61</v>
      </c>
    </row>
    <row r="3096" spans="2:5" ht="50.1" customHeight="1">
      <c r="B3096" s="20">
        <v>38447</v>
      </c>
      <c r="C3096" s="6" t="s">
        <v>16761</v>
      </c>
      <c r="D3096" s="225" t="s">
        <v>12987</v>
      </c>
      <c r="E3096" s="267">
        <v>65.97</v>
      </c>
    </row>
    <row r="3097" spans="2:5" ht="50.1" customHeight="1">
      <c r="B3097" s="20">
        <v>36320</v>
      </c>
      <c r="C3097" s="6" t="s">
        <v>16762</v>
      </c>
      <c r="D3097" s="225" t="s">
        <v>12987</v>
      </c>
      <c r="E3097" s="267">
        <v>0.95</v>
      </c>
    </row>
    <row r="3098" spans="2:5" ht="50.1" customHeight="1">
      <c r="B3098" s="20">
        <v>36324</v>
      </c>
      <c r="C3098" s="6" t="s">
        <v>16763</v>
      </c>
      <c r="D3098" s="225" t="s">
        <v>12987</v>
      </c>
      <c r="E3098" s="267">
        <v>1.45</v>
      </c>
    </row>
    <row r="3099" spans="2:5" ht="50.1" customHeight="1">
      <c r="B3099" s="20">
        <v>38441</v>
      </c>
      <c r="C3099" s="6" t="s">
        <v>16764</v>
      </c>
      <c r="D3099" s="225" t="s">
        <v>12987</v>
      </c>
      <c r="E3099" s="267">
        <v>1.9</v>
      </c>
    </row>
    <row r="3100" spans="2:5" ht="50.1" customHeight="1">
      <c r="B3100" s="20">
        <v>38442</v>
      </c>
      <c r="C3100" s="6" t="s">
        <v>16765</v>
      </c>
      <c r="D3100" s="225" t="s">
        <v>12987</v>
      </c>
      <c r="E3100" s="267">
        <v>4.83</v>
      </c>
    </row>
    <row r="3101" spans="2:5" ht="50.1" customHeight="1">
      <c r="B3101" s="20">
        <v>38443</v>
      </c>
      <c r="C3101" s="6" t="s">
        <v>16766</v>
      </c>
      <c r="D3101" s="225" t="s">
        <v>12987</v>
      </c>
      <c r="E3101" s="267">
        <v>7.3</v>
      </c>
    </row>
    <row r="3102" spans="2:5" ht="50.1" customHeight="1">
      <c r="B3102" s="20">
        <v>38444</v>
      </c>
      <c r="C3102" s="6" t="s">
        <v>16767</v>
      </c>
      <c r="D3102" s="225" t="s">
        <v>12987</v>
      </c>
      <c r="E3102" s="267">
        <v>10.87</v>
      </c>
    </row>
    <row r="3103" spans="2:5" ht="50.1" customHeight="1">
      <c r="B3103" s="20">
        <v>38445</v>
      </c>
      <c r="C3103" s="6" t="s">
        <v>16768</v>
      </c>
      <c r="D3103" s="225" t="s">
        <v>12987</v>
      </c>
      <c r="E3103" s="267">
        <v>25.54</v>
      </c>
    </row>
    <row r="3104" spans="2:5" ht="50.1" customHeight="1">
      <c r="B3104" s="20">
        <v>38446</v>
      </c>
      <c r="C3104" s="6" t="s">
        <v>16769</v>
      </c>
      <c r="D3104" s="225" t="s">
        <v>12987</v>
      </c>
      <c r="E3104" s="267">
        <v>41.23</v>
      </c>
    </row>
    <row r="3105" spans="2:5" ht="50.1" customHeight="1">
      <c r="B3105" s="20">
        <v>3867</v>
      </c>
      <c r="C3105" s="6" t="s">
        <v>16770</v>
      </c>
      <c r="D3105" s="225" t="s">
        <v>12987</v>
      </c>
      <c r="E3105" s="267">
        <v>85.2</v>
      </c>
    </row>
    <row r="3106" spans="2:5" ht="50.1" customHeight="1">
      <c r="B3106" s="20">
        <v>3861</v>
      </c>
      <c r="C3106" s="6" t="s">
        <v>16771</v>
      </c>
      <c r="D3106" s="225" t="s">
        <v>12987</v>
      </c>
      <c r="E3106" s="267">
        <v>0.71</v>
      </c>
    </row>
    <row r="3107" spans="2:5" ht="50.1" customHeight="1">
      <c r="B3107" s="20">
        <v>3904</v>
      </c>
      <c r="C3107" s="6" t="s">
        <v>16772</v>
      </c>
      <c r="D3107" s="225" t="s">
        <v>12987</v>
      </c>
      <c r="E3107" s="267">
        <v>0.86</v>
      </c>
    </row>
    <row r="3108" spans="2:5" ht="50.1" customHeight="1">
      <c r="B3108" s="20">
        <v>3903</v>
      </c>
      <c r="C3108" s="6" t="s">
        <v>16773</v>
      </c>
      <c r="D3108" s="225" t="s">
        <v>12987</v>
      </c>
      <c r="E3108" s="267">
        <v>2.12</v>
      </c>
    </row>
    <row r="3109" spans="2:5" ht="50.1" customHeight="1">
      <c r="B3109" s="20">
        <v>3862</v>
      </c>
      <c r="C3109" s="6" t="s">
        <v>16774</v>
      </c>
      <c r="D3109" s="225" t="s">
        <v>12987</v>
      </c>
      <c r="E3109" s="267">
        <v>4.32</v>
      </c>
    </row>
    <row r="3110" spans="2:5" ht="50.1" customHeight="1">
      <c r="B3110" s="20">
        <v>3863</v>
      </c>
      <c r="C3110" s="6" t="s">
        <v>16775</v>
      </c>
      <c r="D3110" s="225" t="s">
        <v>12987</v>
      </c>
      <c r="E3110" s="267">
        <v>5.0599999999999996</v>
      </c>
    </row>
    <row r="3111" spans="2:5" ht="50.1" customHeight="1">
      <c r="B3111" s="20">
        <v>3864</v>
      </c>
      <c r="C3111" s="6" t="s">
        <v>16776</v>
      </c>
      <c r="D3111" s="225" t="s">
        <v>12987</v>
      </c>
      <c r="E3111" s="267">
        <v>13.19</v>
      </c>
    </row>
    <row r="3112" spans="2:5" ht="50.1" customHeight="1">
      <c r="B3112" s="20">
        <v>3865</v>
      </c>
      <c r="C3112" s="6" t="s">
        <v>16777</v>
      </c>
      <c r="D3112" s="225" t="s">
        <v>12987</v>
      </c>
      <c r="E3112" s="267">
        <v>22.95</v>
      </c>
    </row>
    <row r="3113" spans="2:5" ht="50.1" customHeight="1">
      <c r="B3113" s="20">
        <v>3866</v>
      </c>
      <c r="C3113" s="6" t="s">
        <v>16778</v>
      </c>
      <c r="D3113" s="225" t="s">
        <v>12987</v>
      </c>
      <c r="E3113" s="267">
        <v>52.52</v>
      </c>
    </row>
    <row r="3114" spans="2:5" ht="50.1" customHeight="1">
      <c r="B3114" s="20">
        <v>3902</v>
      </c>
      <c r="C3114" s="6" t="s">
        <v>16779</v>
      </c>
      <c r="D3114" s="225" t="s">
        <v>12987</v>
      </c>
      <c r="E3114" s="267">
        <v>25.54</v>
      </c>
    </row>
    <row r="3115" spans="2:5" ht="50.1" customHeight="1">
      <c r="B3115" s="20">
        <v>3878</v>
      </c>
      <c r="C3115" s="6" t="s">
        <v>16780</v>
      </c>
      <c r="D3115" s="225" t="s">
        <v>12987</v>
      </c>
      <c r="E3115" s="267">
        <v>8.07</v>
      </c>
    </row>
    <row r="3116" spans="2:5" ht="50.1" customHeight="1">
      <c r="B3116" s="20">
        <v>3877</v>
      </c>
      <c r="C3116" s="6" t="s">
        <v>16781</v>
      </c>
      <c r="D3116" s="225" t="s">
        <v>12987</v>
      </c>
      <c r="E3116" s="267">
        <v>7.37</v>
      </c>
    </row>
    <row r="3117" spans="2:5" ht="50.1" customHeight="1">
      <c r="B3117" s="20">
        <v>3879</v>
      </c>
      <c r="C3117" s="6" t="s">
        <v>16782</v>
      </c>
      <c r="D3117" s="225" t="s">
        <v>12987</v>
      </c>
      <c r="E3117" s="267">
        <v>16.28</v>
      </c>
    </row>
    <row r="3118" spans="2:5" ht="50.1" customHeight="1">
      <c r="B3118" s="20">
        <v>3880</v>
      </c>
      <c r="C3118" s="6" t="s">
        <v>16783</v>
      </c>
      <c r="D3118" s="225" t="s">
        <v>12987</v>
      </c>
      <c r="E3118" s="267">
        <v>36.729999999999997</v>
      </c>
    </row>
    <row r="3119" spans="2:5" ht="50.1" customHeight="1">
      <c r="B3119" s="20">
        <v>12892</v>
      </c>
      <c r="C3119" s="6" t="s">
        <v>16784</v>
      </c>
      <c r="D3119" s="225" t="s">
        <v>3991</v>
      </c>
      <c r="E3119" s="267">
        <v>8.91</v>
      </c>
    </row>
    <row r="3120" spans="2:5" ht="50.1" customHeight="1">
      <c r="B3120" s="20">
        <v>3883</v>
      </c>
      <c r="C3120" s="6" t="s">
        <v>16785</v>
      </c>
      <c r="D3120" s="225" t="s">
        <v>12987</v>
      </c>
      <c r="E3120" s="267">
        <v>1.7</v>
      </c>
    </row>
    <row r="3121" spans="2:5" ht="50.1" customHeight="1">
      <c r="B3121" s="20">
        <v>3876</v>
      </c>
      <c r="C3121" s="6" t="s">
        <v>16786</v>
      </c>
      <c r="D3121" s="225" t="s">
        <v>12987</v>
      </c>
      <c r="E3121" s="267">
        <v>4.25</v>
      </c>
    </row>
    <row r="3122" spans="2:5" ht="50.1" customHeight="1">
      <c r="B3122" s="20">
        <v>3884</v>
      </c>
      <c r="C3122" s="6" t="s">
        <v>16787</v>
      </c>
      <c r="D3122" s="225" t="s">
        <v>12987</v>
      </c>
      <c r="E3122" s="267">
        <v>2.54</v>
      </c>
    </row>
    <row r="3123" spans="2:5" ht="50.1" customHeight="1">
      <c r="B3123" s="20">
        <v>3837</v>
      </c>
      <c r="C3123" s="6" t="s">
        <v>16788</v>
      </c>
      <c r="D3123" s="225" t="s">
        <v>12987</v>
      </c>
      <c r="E3123" s="267">
        <v>40.39</v>
      </c>
    </row>
    <row r="3124" spans="2:5" ht="50.1" customHeight="1">
      <c r="B3124" s="20">
        <v>3845</v>
      </c>
      <c r="C3124" s="6" t="s">
        <v>16789</v>
      </c>
      <c r="D3124" s="225" t="s">
        <v>12987</v>
      </c>
      <c r="E3124" s="267">
        <v>14.75</v>
      </c>
    </row>
    <row r="3125" spans="2:5" ht="50.1" customHeight="1">
      <c r="B3125" s="20">
        <v>11045</v>
      </c>
      <c r="C3125" s="6" t="s">
        <v>16790</v>
      </c>
      <c r="D3125" s="225" t="s">
        <v>12987</v>
      </c>
      <c r="E3125" s="267">
        <v>28.46</v>
      </c>
    </row>
    <row r="3126" spans="2:5" ht="50.1" customHeight="1">
      <c r="B3126" s="20">
        <v>20170</v>
      </c>
      <c r="C3126" s="6" t="s">
        <v>21549</v>
      </c>
      <c r="D3126" s="225" t="s">
        <v>12987</v>
      </c>
      <c r="E3126" s="267">
        <v>14.35</v>
      </c>
    </row>
    <row r="3127" spans="2:5" ht="50.1" customHeight="1">
      <c r="B3127" s="20">
        <v>20171</v>
      </c>
      <c r="C3127" s="6" t="s">
        <v>21550</v>
      </c>
      <c r="D3127" s="225" t="s">
        <v>12987</v>
      </c>
      <c r="E3127" s="267">
        <v>42.63</v>
      </c>
    </row>
    <row r="3128" spans="2:5" ht="50.1" customHeight="1">
      <c r="B3128" s="20">
        <v>20167</v>
      </c>
      <c r="C3128" s="6" t="s">
        <v>21551</v>
      </c>
      <c r="D3128" s="225" t="s">
        <v>12987</v>
      </c>
      <c r="E3128" s="267">
        <v>5.33</v>
      </c>
    </row>
    <row r="3129" spans="2:5" ht="50.1" customHeight="1">
      <c r="B3129" s="20">
        <v>20168</v>
      </c>
      <c r="C3129" s="6" t="s">
        <v>21552</v>
      </c>
      <c r="D3129" s="225" t="s">
        <v>12987</v>
      </c>
      <c r="E3129" s="267">
        <v>8.36</v>
      </c>
    </row>
    <row r="3130" spans="2:5" ht="50.1" customHeight="1">
      <c r="B3130" s="20">
        <v>20169</v>
      </c>
      <c r="C3130" s="6" t="s">
        <v>21553</v>
      </c>
      <c r="D3130" s="225" t="s">
        <v>12987</v>
      </c>
      <c r="E3130" s="267">
        <v>11.84</v>
      </c>
    </row>
    <row r="3131" spans="2:5" ht="50.1" customHeight="1">
      <c r="B3131" s="20">
        <v>3899</v>
      </c>
      <c r="C3131" s="6" t="s">
        <v>16791</v>
      </c>
      <c r="D3131" s="225" t="s">
        <v>12987</v>
      </c>
      <c r="E3131" s="267">
        <v>6.27</v>
      </c>
    </row>
    <row r="3132" spans="2:5" ht="50.1" customHeight="1">
      <c r="B3132" s="20">
        <v>38676</v>
      </c>
      <c r="C3132" s="6" t="s">
        <v>16792</v>
      </c>
      <c r="D3132" s="225" t="s">
        <v>12987</v>
      </c>
      <c r="E3132" s="267">
        <v>30.33</v>
      </c>
    </row>
    <row r="3133" spans="2:5" ht="50.1" customHeight="1">
      <c r="B3133" s="20">
        <v>3897</v>
      </c>
      <c r="C3133" s="6" t="s">
        <v>16793</v>
      </c>
      <c r="D3133" s="225" t="s">
        <v>12987</v>
      </c>
      <c r="E3133" s="267">
        <v>1.32</v>
      </c>
    </row>
    <row r="3134" spans="2:5" ht="50.1" customHeight="1">
      <c r="B3134" s="20">
        <v>3875</v>
      </c>
      <c r="C3134" s="6" t="s">
        <v>16794</v>
      </c>
      <c r="D3134" s="225" t="s">
        <v>12987</v>
      </c>
      <c r="E3134" s="267">
        <v>2.85</v>
      </c>
    </row>
    <row r="3135" spans="2:5" ht="50.1" customHeight="1">
      <c r="B3135" s="20">
        <v>3898</v>
      </c>
      <c r="C3135" s="6" t="s">
        <v>16795</v>
      </c>
      <c r="D3135" s="225" t="s">
        <v>12987</v>
      </c>
      <c r="E3135" s="267">
        <v>5.4</v>
      </c>
    </row>
    <row r="3136" spans="2:5" ht="50.1" customHeight="1">
      <c r="B3136" s="20">
        <v>3855</v>
      </c>
      <c r="C3136" s="6" t="s">
        <v>16796</v>
      </c>
      <c r="D3136" s="225" t="s">
        <v>12987</v>
      </c>
      <c r="E3136" s="267">
        <v>5.64</v>
      </c>
    </row>
    <row r="3137" spans="2:5" ht="50.1" customHeight="1">
      <c r="B3137" s="20">
        <v>3874</v>
      </c>
      <c r="C3137" s="6" t="s">
        <v>16797</v>
      </c>
      <c r="D3137" s="225" t="s">
        <v>12987</v>
      </c>
      <c r="E3137" s="267">
        <v>5.98</v>
      </c>
    </row>
    <row r="3138" spans="2:5" ht="50.1" customHeight="1">
      <c r="B3138" s="20">
        <v>3870</v>
      </c>
      <c r="C3138" s="6" t="s">
        <v>16798</v>
      </c>
      <c r="D3138" s="225" t="s">
        <v>12987</v>
      </c>
      <c r="E3138" s="267">
        <v>7.43</v>
      </c>
    </row>
    <row r="3139" spans="2:5" ht="50.1" customHeight="1">
      <c r="B3139" s="20">
        <v>38678</v>
      </c>
      <c r="C3139" s="6" t="s">
        <v>16799</v>
      </c>
      <c r="D3139" s="225" t="s">
        <v>12987</v>
      </c>
      <c r="E3139" s="267">
        <v>20.23</v>
      </c>
    </row>
    <row r="3140" spans="2:5" ht="50.1" customHeight="1">
      <c r="B3140" s="20">
        <v>3859</v>
      </c>
      <c r="C3140" s="6" t="s">
        <v>16800</v>
      </c>
      <c r="D3140" s="225" t="s">
        <v>12987</v>
      </c>
      <c r="E3140" s="267">
        <v>1.5</v>
      </c>
    </row>
    <row r="3141" spans="2:5" ht="50.1" customHeight="1">
      <c r="B3141" s="20">
        <v>3856</v>
      </c>
      <c r="C3141" s="6" t="s">
        <v>16801</v>
      </c>
      <c r="D3141" s="225" t="s">
        <v>12987</v>
      </c>
      <c r="E3141" s="267">
        <v>1.9</v>
      </c>
    </row>
    <row r="3142" spans="2:5" ht="50.1" customHeight="1">
      <c r="B3142" s="20">
        <v>3906</v>
      </c>
      <c r="C3142" s="6" t="s">
        <v>16802</v>
      </c>
      <c r="D3142" s="225" t="s">
        <v>12987</v>
      </c>
      <c r="E3142" s="267">
        <v>1.79</v>
      </c>
    </row>
    <row r="3143" spans="2:5" ht="50.1" customHeight="1">
      <c r="B3143" s="20">
        <v>3860</v>
      </c>
      <c r="C3143" s="6" t="s">
        <v>16803</v>
      </c>
      <c r="D3143" s="225" t="s">
        <v>12987</v>
      </c>
      <c r="E3143" s="267">
        <v>5.88</v>
      </c>
    </row>
    <row r="3144" spans="2:5" ht="50.1" customHeight="1">
      <c r="B3144" s="20">
        <v>3905</v>
      </c>
      <c r="C3144" s="6" t="s">
        <v>16804</v>
      </c>
      <c r="D3144" s="225" t="s">
        <v>12987</v>
      </c>
      <c r="E3144" s="267">
        <v>13.01</v>
      </c>
    </row>
    <row r="3145" spans="2:5" ht="50.1" customHeight="1">
      <c r="B3145" s="20">
        <v>3871</v>
      </c>
      <c r="C3145" s="6" t="s">
        <v>16805</v>
      </c>
      <c r="D3145" s="225" t="s">
        <v>12987</v>
      </c>
      <c r="E3145" s="267">
        <v>27.01</v>
      </c>
    </row>
    <row r="3146" spans="2:5" ht="50.1" customHeight="1">
      <c r="B3146" s="20">
        <v>37429</v>
      </c>
      <c r="C3146" s="6" t="s">
        <v>16806</v>
      </c>
      <c r="D3146" s="225" t="s">
        <v>12987</v>
      </c>
      <c r="E3146" s="78">
        <v>2014.85</v>
      </c>
    </row>
    <row r="3147" spans="2:5" ht="50.1" customHeight="1">
      <c r="B3147" s="20">
        <v>37426</v>
      </c>
      <c r="C3147" s="6" t="s">
        <v>16807</v>
      </c>
      <c r="D3147" s="225" t="s">
        <v>12987</v>
      </c>
      <c r="E3147" s="267">
        <v>19.38</v>
      </c>
    </row>
    <row r="3148" spans="2:5" ht="50.1" customHeight="1">
      <c r="B3148" s="20">
        <v>37427</v>
      </c>
      <c r="C3148" s="6" t="s">
        <v>16808</v>
      </c>
      <c r="D3148" s="225" t="s">
        <v>12987</v>
      </c>
      <c r="E3148" s="267">
        <v>46.23</v>
      </c>
    </row>
    <row r="3149" spans="2:5" ht="50.1" customHeight="1">
      <c r="B3149" s="20">
        <v>37424</v>
      </c>
      <c r="C3149" s="6" t="s">
        <v>16809</v>
      </c>
      <c r="D3149" s="225" t="s">
        <v>12987</v>
      </c>
      <c r="E3149" s="267">
        <v>8.9</v>
      </c>
    </row>
    <row r="3150" spans="2:5" ht="50.1" customHeight="1">
      <c r="B3150" s="20">
        <v>37428</v>
      </c>
      <c r="C3150" s="6" t="s">
        <v>16810</v>
      </c>
      <c r="D3150" s="225" t="s">
        <v>12987</v>
      </c>
      <c r="E3150" s="267">
        <v>159.33000000000001</v>
      </c>
    </row>
    <row r="3151" spans="2:5" ht="50.1" customHeight="1">
      <c r="B3151" s="20">
        <v>37425</v>
      </c>
      <c r="C3151" s="6" t="s">
        <v>16811</v>
      </c>
      <c r="D3151" s="225" t="s">
        <v>12987</v>
      </c>
      <c r="E3151" s="267">
        <v>9.6</v>
      </c>
    </row>
    <row r="3152" spans="2:5" ht="50.1" customHeight="1">
      <c r="B3152" s="20">
        <v>11519</v>
      </c>
      <c r="C3152" s="6" t="s">
        <v>21554</v>
      </c>
      <c r="D3152" s="225" t="s">
        <v>3991</v>
      </c>
      <c r="E3152" s="267">
        <v>33.68</v>
      </c>
    </row>
    <row r="3153" spans="2:5" ht="50.1" customHeight="1">
      <c r="B3153" s="20">
        <v>11520</v>
      </c>
      <c r="C3153" s="6" t="s">
        <v>16812</v>
      </c>
      <c r="D3153" s="225" t="s">
        <v>3991</v>
      </c>
      <c r="E3153" s="267">
        <v>15.57</v>
      </c>
    </row>
    <row r="3154" spans="2:5" ht="50.1" customHeight="1">
      <c r="B3154" s="20">
        <v>11518</v>
      </c>
      <c r="C3154" s="6" t="s">
        <v>21555</v>
      </c>
      <c r="D3154" s="225" t="s">
        <v>3991</v>
      </c>
      <c r="E3154" s="267">
        <v>56.61</v>
      </c>
    </row>
    <row r="3155" spans="2:5" ht="50.1" customHeight="1">
      <c r="B3155" s="20">
        <v>38473</v>
      </c>
      <c r="C3155" s="6" t="s">
        <v>16813</v>
      </c>
      <c r="D3155" s="225" t="s">
        <v>12987</v>
      </c>
      <c r="E3155" s="267">
        <v>71.989999999999995</v>
      </c>
    </row>
    <row r="3156" spans="2:5" ht="50.1" customHeight="1">
      <c r="B3156" s="20">
        <v>4244</v>
      </c>
      <c r="C3156" s="6" t="s">
        <v>16814</v>
      </c>
      <c r="D3156" s="225" t="s">
        <v>12986</v>
      </c>
      <c r="E3156" s="267">
        <v>13.52</v>
      </c>
    </row>
    <row r="3157" spans="2:5" ht="50.1" customHeight="1">
      <c r="B3157" s="20">
        <v>40977</v>
      </c>
      <c r="C3157" s="6" t="s">
        <v>16815</v>
      </c>
      <c r="D3157" s="225" t="s">
        <v>12991</v>
      </c>
      <c r="E3157" s="78">
        <v>2400.9899999999998</v>
      </c>
    </row>
    <row r="3158" spans="2:5" ht="50.1" customHeight="1">
      <c r="B3158" s="20">
        <v>4115</v>
      </c>
      <c r="C3158" s="6" t="s">
        <v>21556</v>
      </c>
      <c r="D3158" s="225" t="s">
        <v>12988</v>
      </c>
      <c r="E3158" s="267">
        <v>17.09</v>
      </c>
    </row>
    <row r="3159" spans="2:5" ht="50.1" customHeight="1">
      <c r="B3159" s="20">
        <v>4119</v>
      </c>
      <c r="C3159" s="6" t="s">
        <v>21557</v>
      </c>
      <c r="D3159" s="225" t="s">
        <v>12988</v>
      </c>
      <c r="E3159" s="267">
        <v>34.51</v>
      </c>
    </row>
    <row r="3160" spans="2:5" ht="50.1" customHeight="1">
      <c r="B3160" s="20">
        <v>2794</v>
      </c>
      <c r="C3160" s="6" t="s">
        <v>21558</v>
      </c>
      <c r="D3160" s="225" t="s">
        <v>12988</v>
      </c>
      <c r="E3160" s="267">
        <v>91.56</v>
      </c>
    </row>
    <row r="3161" spans="2:5" ht="50.1" customHeight="1">
      <c r="B3161" s="20">
        <v>2788</v>
      </c>
      <c r="C3161" s="6" t="s">
        <v>21559</v>
      </c>
      <c r="D3161" s="225" t="s">
        <v>12988</v>
      </c>
      <c r="E3161" s="267">
        <v>133.38</v>
      </c>
    </row>
    <row r="3162" spans="2:5" ht="50.1" customHeight="1">
      <c r="B3162" s="20">
        <v>4006</v>
      </c>
      <c r="C3162" s="6" t="s">
        <v>21560</v>
      </c>
      <c r="D3162" s="225" t="s">
        <v>12990</v>
      </c>
      <c r="E3162" s="78">
        <v>1197.24</v>
      </c>
    </row>
    <row r="3163" spans="2:5" ht="50.1" customHeight="1">
      <c r="B3163" s="20">
        <v>36151</v>
      </c>
      <c r="C3163" s="6" t="s">
        <v>16816</v>
      </c>
      <c r="D3163" s="225" t="s">
        <v>12987</v>
      </c>
      <c r="E3163" s="267">
        <v>19.8</v>
      </c>
    </row>
    <row r="3164" spans="2:5" ht="50.1" customHeight="1">
      <c r="B3164" s="20">
        <v>37457</v>
      </c>
      <c r="C3164" s="6" t="s">
        <v>16817</v>
      </c>
      <c r="D3164" s="225" t="s">
        <v>12988</v>
      </c>
      <c r="E3164" s="267">
        <v>2.35</v>
      </c>
    </row>
    <row r="3165" spans="2:5" ht="50.1" customHeight="1">
      <c r="B3165" s="20">
        <v>37456</v>
      </c>
      <c r="C3165" s="6" t="s">
        <v>16818</v>
      </c>
      <c r="D3165" s="225" t="s">
        <v>12988</v>
      </c>
      <c r="E3165" s="267">
        <v>1.24</v>
      </c>
    </row>
    <row r="3166" spans="2:5" ht="50.1" customHeight="1">
      <c r="B3166" s="20">
        <v>37461</v>
      </c>
      <c r="C3166" s="6" t="s">
        <v>16819</v>
      </c>
      <c r="D3166" s="225" t="s">
        <v>12988</v>
      </c>
      <c r="E3166" s="267">
        <v>8.74</v>
      </c>
    </row>
    <row r="3167" spans="2:5" ht="50.1" customHeight="1">
      <c r="B3167" s="20">
        <v>37460</v>
      </c>
      <c r="C3167" s="6" t="s">
        <v>16820</v>
      </c>
      <c r="D3167" s="225" t="s">
        <v>12988</v>
      </c>
      <c r="E3167" s="267">
        <v>11.94</v>
      </c>
    </row>
    <row r="3168" spans="2:5" ht="50.1" customHeight="1">
      <c r="B3168" s="20">
        <v>37458</v>
      </c>
      <c r="C3168" s="6" t="s">
        <v>16821</v>
      </c>
      <c r="D3168" s="225" t="s">
        <v>12988</v>
      </c>
      <c r="E3168" s="267">
        <v>3.5</v>
      </c>
    </row>
    <row r="3169" spans="2:5" ht="50.1" customHeight="1">
      <c r="B3169" s="20">
        <v>37454</v>
      </c>
      <c r="C3169" s="6" t="s">
        <v>16822</v>
      </c>
      <c r="D3169" s="225" t="s">
        <v>12988</v>
      </c>
      <c r="E3169" s="267">
        <v>0.92</v>
      </c>
    </row>
    <row r="3170" spans="2:5" ht="50.1" customHeight="1">
      <c r="B3170" s="20">
        <v>37455</v>
      </c>
      <c r="C3170" s="6" t="s">
        <v>16823</v>
      </c>
      <c r="D3170" s="225" t="s">
        <v>12988</v>
      </c>
      <c r="E3170" s="267">
        <v>1.54</v>
      </c>
    </row>
    <row r="3171" spans="2:5" ht="50.1" customHeight="1">
      <c r="B3171" s="20">
        <v>37459</v>
      </c>
      <c r="C3171" s="6" t="s">
        <v>16824</v>
      </c>
      <c r="D3171" s="225" t="s">
        <v>12988</v>
      </c>
      <c r="E3171" s="267">
        <v>4.91</v>
      </c>
    </row>
    <row r="3172" spans="2:5" ht="50.1" customHeight="1">
      <c r="B3172" s="20">
        <v>21029</v>
      </c>
      <c r="C3172" s="6" t="s">
        <v>16825</v>
      </c>
      <c r="D3172" s="225" t="s">
        <v>12987</v>
      </c>
      <c r="E3172" s="267">
        <v>260.73</v>
      </c>
    </row>
    <row r="3173" spans="2:5" ht="50.1" customHeight="1">
      <c r="B3173" s="20">
        <v>21030</v>
      </c>
      <c r="C3173" s="6" t="s">
        <v>16826</v>
      </c>
      <c r="D3173" s="225" t="s">
        <v>12987</v>
      </c>
      <c r="E3173" s="267">
        <v>321.39</v>
      </c>
    </row>
    <row r="3174" spans="2:5" ht="50.1" customHeight="1">
      <c r="B3174" s="20">
        <v>21031</v>
      </c>
      <c r="C3174" s="6" t="s">
        <v>16827</v>
      </c>
      <c r="D3174" s="225" t="s">
        <v>12987</v>
      </c>
      <c r="E3174" s="267">
        <v>400.13</v>
      </c>
    </row>
    <row r="3175" spans="2:5" ht="50.1" customHeight="1">
      <c r="B3175" s="20">
        <v>21032</v>
      </c>
      <c r="C3175" s="6" t="s">
        <v>16828</v>
      </c>
      <c r="D3175" s="225" t="s">
        <v>12987</v>
      </c>
      <c r="E3175" s="267">
        <v>427.23</v>
      </c>
    </row>
    <row r="3176" spans="2:5" ht="50.1" customHeight="1">
      <c r="B3176" s="20">
        <v>37527</v>
      </c>
      <c r="C3176" s="6" t="s">
        <v>16829</v>
      </c>
      <c r="D3176" s="225" t="s">
        <v>12987</v>
      </c>
      <c r="E3176" s="267">
        <v>385.93</v>
      </c>
    </row>
    <row r="3177" spans="2:5" ht="50.1" customHeight="1">
      <c r="B3177" s="20">
        <v>37528</v>
      </c>
      <c r="C3177" s="6" t="s">
        <v>16830</v>
      </c>
      <c r="D3177" s="225" t="s">
        <v>12987</v>
      </c>
      <c r="E3177" s="267">
        <v>460.14</v>
      </c>
    </row>
    <row r="3178" spans="2:5" ht="50.1" customHeight="1">
      <c r="B3178" s="20">
        <v>37529</v>
      </c>
      <c r="C3178" s="6" t="s">
        <v>16831</v>
      </c>
      <c r="D3178" s="225" t="s">
        <v>12987</v>
      </c>
      <c r="E3178" s="267">
        <v>464.66</v>
      </c>
    </row>
    <row r="3179" spans="2:5" ht="50.1" customHeight="1">
      <c r="B3179" s="20">
        <v>37530</v>
      </c>
      <c r="C3179" s="6" t="s">
        <v>16832</v>
      </c>
      <c r="D3179" s="225" t="s">
        <v>12987</v>
      </c>
      <c r="E3179" s="267">
        <v>606.64</v>
      </c>
    </row>
    <row r="3180" spans="2:5" ht="50.1" customHeight="1">
      <c r="B3180" s="20">
        <v>21034</v>
      </c>
      <c r="C3180" s="6" t="s">
        <v>16833</v>
      </c>
      <c r="D3180" s="225" t="s">
        <v>12987</v>
      </c>
      <c r="E3180" s="267">
        <v>517.58000000000004</v>
      </c>
    </row>
    <row r="3181" spans="2:5" ht="50.1" customHeight="1">
      <c r="B3181" s="20">
        <v>37531</v>
      </c>
      <c r="C3181" s="6" t="s">
        <v>16834</v>
      </c>
      <c r="D3181" s="225" t="s">
        <v>12987</v>
      </c>
      <c r="E3181" s="267">
        <v>651.82000000000005</v>
      </c>
    </row>
    <row r="3182" spans="2:5" ht="50.1" customHeight="1">
      <c r="B3182" s="20">
        <v>21036</v>
      </c>
      <c r="C3182" s="6" t="s">
        <v>16835</v>
      </c>
      <c r="D3182" s="225" t="s">
        <v>12987</v>
      </c>
      <c r="E3182" s="267">
        <v>792.51</v>
      </c>
    </row>
    <row r="3183" spans="2:5" ht="50.1" customHeight="1">
      <c r="B3183" s="20">
        <v>21037</v>
      </c>
      <c r="C3183" s="6" t="s">
        <v>16836</v>
      </c>
      <c r="D3183" s="225" t="s">
        <v>12987</v>
      </c>
      <c r="E3183" s="267">
        <v>903.51</v>
      </c>
    </row>
    <row r="3184" spans="2:5" ht="50.1" customHeight="1">
      <c r="B3184" s="20">
        <v>20185</v>
      </c>
      <c r="C3184" s="6" t="s">
        <v>16837</v>
      </c>
      <c r="D3184" s="225" t="s">
        <v>12988</v>
      </c>
      <c r="E3184" s="267">
        <v>14.21</v>
      </c>
    </row>
    <row r="3185" spans="2:5" ht="50.1" customHeight="1">
      <c r="B3185" s="20">
        <v>20260</v>
      </c>
      <c r="C3185" s="6" t="s">
        <v>16838</v>
      </c>
      <c r="D3185" s="225" t="s">
        <v>12987</v>
      </c>
      <c r="E3185" s="267">
        <v>11.43</v>
      </c>
    </row>
    <row r="3186" spans="2:5" ht="50.1" customHeight="1">
      <c r="B3186" s="20">
        <v>37523</v>
      </c>
      <c r="C3186" s="6" t="s">
        <v>16839</v>
      </c>
      <c r="D3186" s="225" t="s">
        <v>12987</v>
      </c>
      <c r="E3186" s="78">
        <v>418767.64</v>
      </c>
    </row>
    <row r="3187" spans="2:5" ht="50.1" customHeight="1">
      <c r="B3187" s="20">
        <v>37515</v>
      </c>
      <c r="C3187" s="6" t="s">
        <v>16840</v>
      </c>
      <c r="D3187" s="225" t="s">
        <v>12987</v>
      </c>
      <c r="E3187" s="78">
        <v>372305.85</v>
      </c>
    </row>
    <row r="3188" spans="2:5" ht="50.1" customHeight="1">
      <c r="B3188" s="20">
        <v>12899</v>
      </c>
      <c r="C3188" s="6" t="s">
        <v>16841</v>
      </c>
      <c r="D3188" s="225" t="s">
        <v>12987</v>
      </c>
      <c r="E3188" s="267">
        <v>74.78</v>
      </c>
    </row>
    <row r="3189" spans="2:5" ht="50.1" customHeight="1">
      <c r="B3189" s="20">
        <v>12898</v>
      </c>
      <c r="C3189" s="6" t="s">
        <v>16842</v>
      </c>
      <c r="D3189" s="225" t="s">
        <v>12987</v>
      </c>
      <c r="E3189" s="267">
        <v>118.62</v>
      </c>
    </row>
    <row r="3190" spans="2:5" ht="50.1" customHeight="1">
      <c r="B3190" s="20">
        <v>42528</v>
      </c>
      <c r="C3190" s="6" t="s">
        <v>16843</v>
      </c>
      <c r="D3190" s="225" t="s">
        <v>12985</v>
      </c>
      <c r="E3190" s="267">
        <v>6.92</v>
      </c>
    </row>
    <row r="3191" spans="2:5" ht="50.1" customHeight="1">
      <c r="B3191" s="20">
        <v>39696</v>
      </c>
      <c r="C3191" s="6" t="s">
        <v>16844</v>
      </c>
      <c r="D3191" s="225" t="s">
        <v>12985</v>
      </c>
      <c r="E3191" s="267">
        <v>4.87</v>
      </c>
    </row>
    <row r="3192" spans="2:5" ht="50.1" customHeight="1">
      <c r="B3192" s="20">
        <v>39700</v>
      </c>
      <c r="C3192" s="6" t="s">
        <v>16845</v>
      </c>
      <c r="D3192" s="225" t="s">
        <v>12985</v>
      </c>
      <c r="E3192" s="267">
        <v>17.2</v>
      </c>
    </row>
    <row r="3193" spans="2:5" ht="50.1" customHeight="1">
      <c r="B3193" s="20">
        <v>11621</v>
      </c>
      <c r="C3193" s="6" t="s">
        <v>16846</v>
      </c>
      <c r="D3193" s="225" t="s">
        <v>12985</v>
      </c>
      <c r="E3193" s="267">
        <v>34.229999999999997</v>
      </c>
    </row>
    <row r="3194" spans="2:5" ht="50.1" customHeight="1">
      <c r="B3194" s="20">
        <v>4014</v>
      </c>
      <c r="C3194" s="6" t="s">
        <v>16847</v>
      </c>
      <c r="D3194" s="225" t="s">
        <v>12985</v>
      </c>
      <c r="E3194" s="267">
        <v>35.42</v>
      </c>
    </row>
    <row r="3195" spans="2:5" ht="50.1" customHeight="1">
      <c r="B3195" s="20">
        <v>4015</v>
      </c>
      <c r="C3195" s="6" t="s">
        <v>16848</v>
      </c>
      <c r="D3195" s="225" t="s">
        <v>12985</v>
      </c>
      <c r="E3195" s="267">
        <v>43.5</v>
      </c>
    </row>
    <row r="3196" spans="2:5" ht="50.1" customHeight="1">
      <c r="B3196" s="20">
        <v>4017</v>
      </c>
      <c r="C3196" s="6" t="s">
        <v>16849</v>
      </c>
      <c r="D3196" s="225" t="s">
        <v>12985</v>
      </c>
      <c r="E3196" s="267">
        <v>63.29</v>
      </c>
    </row>
    <row r="3197" spans="2:5" ht="50.1" customHeight="1">
      <c r="B3197" s="20">
        <v>4016</v>
      </c>
      <c r="C3197" s="6" t="s">
        <v>16850</v>
      </c>
      <c r="D3197" s="225" t="s">
        <v>12985</v>
      </c>
      <c r="E3197" s="267">
        <v>25</v>
      </c>
    </row>
    <row r="3198" spans="2:5" ht="50.1" customHeight="1">
      <c r="B3198" s="20">
        <v>39699</v>
      </c>
      <c r="C3198" s="6" t="s">
        <v>16851</v>
      </c>
      <c r="D3198" s="225" t="s">
        <v>12985</v>
      </c>
      <c r="E3198" s="267">
        <v>9.77</v>
      </c>
    </row>
    <row r="3199" spans="2:5" ht="50.1" customHeight="1">
      <c r="B3199" s="20">
        <v>38544</v>
      </c>
      <c r="C3199" s="6" t="s">
        <v>16852</v>
      </c>
      <c r="D3199" s="225" t="s">
        <v>12985</v>
      </c>
      <c r="E3199" s="267">
        <v>6.41</v>
      </c>
    </row>
    <row r="3200" spans="2:5" ht="50.1" customHeight="1">
      <c r="B3200" s="20">
        <v>38545</v>
      </c>
      <c r="C3200" s="6" t="s">
        <v>16853</v>
      </c>
      <c r="D3200" s="225" t="s">
        <v>12985</v>
      </c>
      <c r="E3200" s="267">
        <v>4.12</v>
      </c>
    </row>
    <row r="3201" spans="2:5" ht="50.1" customHeight="1">
      <c r="B3201" s="20">
        <v>42527</v>
      </c>
      <c r="C3201" s="6" t="s">
        <v>16854</v>
      </c>
      <c r="D3201" s="225" t="s">
        <v>12985</v>
      </c>
      <c r="E3201" s="267">
        <v>18.3</v>
      </c>
    </row>
    <row r="3202" spans="2:5" ht="50.1" customHeight="1">
      <c r="B3202" s="20">
        <v>39323</v>
      </c>
      <c r="C3202" s="6" t="s">
        <v>16855</v>
      </c>
      <c r="D3202" s="225" t="s">
        <v>12985</v>
      </c>
      <c r="E3202" s="267">
        <v>15.72</v>
      </c>
    </row>
    <row r="3203" spans="2:5" ht="50.1" customHeight="1">
      <c r="B3203" s="20">
        <v>626</v>
      </c>
      <c r="C3203" s="6" t="s">
        <v>16856</v>
      </c>
      <c r="D3203" s="225" t="s">
        <v>12989</v>
      </c>
      <c r="E3203" s="267">
        <v>12.22</v>
      </c>
    </row>
    <row r="3204" spans="2:5" ht="50.1" customHeight="1">
      <c r="B3204" s="20">
        <v>25860</v>
      </c>
      <c r="C3204" s="6" t="s">
        <v>16857</v>
      </c>
      <c r="D3204" s="225" t="s">
        <v>12985</v>
      </c>
      <c r="E3204" s="267">
        <v>10.17</v>
      </c>
    </row>
    <row r="3205" spans="2:5" ht="50.1" customHeight="1">
      <c r="B3205" s="20">
        <v>25861</v>
      </c>
      <c r="C3205" s="6" t="s">
        <v>16858</v>
      </c>
      <c r="D3205" s="225" t="s">
        <v>12985</v>
      </c>
      <c r="E3205" s="267">
        <v>15.34</v>
      </c>
    </row>
    <row r="3206" spans="2:5" ht="50.1" customHeight="1">
      <c r="B3206" s="20">
        <v>25862</v>
      </c>
      <c r="C3206" s="6" t="s">
        <v>16859</v>
      </c>
      <c r="D3206" s="225" t="s">
        <v>12985</v>
      </c>
      <c r="E3206" s="267">
        <v>16.28</v>
      </c>
    </row>
    <row r="3207" spans="2:5" ht="50.1" customHeight="1">
      <c r="B3207" s="20">
        <v>25863</v>
      </c>
      <c r="C3207" s="6" t="s">
        <v>16860</v>
      </c>
      <c r="D3207" s="225" t="s">
        <v>12985</v>
      </c>
      <c r="E3207" s="267">
        <v>20.36</v>
      </c>
    </row>
    <row r="3208" spans="2:5" ht="50.1" customHeight="1">
      <c r="B3208" s="20">
        <v>25864</v>
      </c>
      <c r="C3208" s="6" t="s">
        <v>16861</v>
      </c>
      <c r="D3208" s="225" t="s">
        <v>12985</v>
      </c>
      <c r="E3208" s="267">
        <v>30.53</v>
      </c>
    </row>
    <row r="3209" spans="2:5" ht="50.1" customHeight="1">
      <c r="B3209" s="20">
        <v>25865</v>
      </c>
      <c r="C3209" s="6" t="s">
        <v>16862</v>
      </c>
      <c r="D3209" s="225" t="s">
        <v>12985</v>
      </c>
      <c r="E3209" s="267">
        <v>40.9</v>
      </c>
    </row>
    <row r="3210" spans="2:5" ht="50.1" customHeight="1">
      <c r="B3210" s="20">
        <v>25866</v>
      </c>
      <c r="C3210" s="6" t="s">
        <v>16863</v>
      </c>
      <c r="D3210" s="225" t="s">
        <v>12985</v>
      </c>
      <c r="E3210" s="267">
        <v>50.78</v>
      </c>
    </row>
    <row r="3211" spans="2:5" ht="50.1" customHeight="1">
      <c r="B3211" s="20">
        <v>25868</v>
      </c>
      <c r="C3211" s="6" t="s">
        <v>16864</v>
      </c>
      <c r="D3211" s="225" t="s">
        <v>12985</v>
      </c>
      <c r="E3211" s="267">
        <v>11.33</v>
      </c>
    </row>
    <row r="3212" spans="2:5" ht="50.1" customHeight="1">
      <c r="B3212" s="20">
        <v>25869</v>
      </c>
      <c r="C3212" s="6" t="s">
        <v>16865</v>
      </c>
      <c r="D3212" s="225" t="s">
        <v>12985</v>
      </c>
      <c r="E3212" s="267">
        <v>16</v>
      </c>
    </row>
    <row r="3213" spans="2:5" ht="50.1" customHeight="1">
      <c r="B3213" s="20">
        <v>25870</v>
      </c>
      <c r="C3213" s="6" t="s">
        <v>16866</v>
      </c>
      <c r="D3213" s="225" t="s">
        <v>12985</v>
      </c>
      <c r="E3213" s="267">
        <v>18.13</v>
      </c>
    </row>
    <row r="3214" spans="2:5" ht="50.1" customHeight="1">
      <c r="B3214" s="20">
        <v>25871</v>
      </c>
      <c r="C3214" s="6" t="s">
        <v>16867</v>
      </c>
      <c r="D3214" s="225" t="s">
        <v>12985</v>
      </c>
      <c r="E3214" s="267">
        <v>22.27</v>
      </c>
    </row>
    <row r="3215" spans="2:5" ht="50.1" customHeight="1">
      <c r="B3215" s="20">
        <v>25867</v>
      </c>
      <c r="C3215" s="6" t="s">
        <v>16868</v>
      </c>
      <c r="D3215" s="225" t="s">
        <v>12985</v>
      </c>
      <c r="E3215" s="267">
        <v>32.96</v>
      </c>
    </row>
    <row r="3216" spans="2:5" ht="50.1" customHeight="1">
      <c r="B3216" s="20">
        <v>25872</v>
      </c>
      <c r="C3216" s="6" t="s">
        <v>16869</v>
      </c>
      <c r="D3216" s="225" t="s">
        <v>12985</v>
      </c>
      <c r="E3216" s="267">
        <v>44.55</v>
      </c>
    </row>
    <row r="3217" spans="2:5" ht="50.1" customHeight="1">
      <c r="B3217" s="20">
        <v>25873</v>
      </c>
      <c r="C3217" s="6" t="s">
        <v>16870</v>
      </c>
      <c r="D3217" s="225" t="s">
        <v>12985</v>
      </c>
      <c r="E3217" s="267">
        <v>55.57</v>
      </c>
    </row>
    <row r="3218" spans="2:5" ht="50.1" customHeight="1">
      <c r="B3218" s="20">
        <v>11479</v>
      </c>
      <c r="C3218" s="6" t="s">
        <v>21561</v>
      </c>
      <c r="D3218" s="225" t="s">
        <v>12987</v>
      </c>
      <c r="E3218" s="267">
        <v>23.64</v>
      </c>
    </row>
    <row r="3219" spans="2:5" ht="50.1" customHeight="1">
      <c r="B3219" s="20">
        <v>11481</v>
      </c>
      <c r="C3219" s="6" t="s">
        <v>21562</v>
      </c>
      <c r="D3219" s="225" t="s">
        <v>12987</v>
      </c>
      <c r="E3219" s="267">
        <v>21.39</v>
      </c>
    </row>
    <row r="3220" spans="2:5" ht="50.1" customHeight="1">
      <c r="B3220" s="20">
        <v>43609</v>
      </c>
      <c r="C3220" s="6" t="s">
        <v>21563</v>
      </c>
      <c r="D3220" s="225" t="s">
        <v>12987</v>
      </c>
      <c r="E3220" s="267">
        <v>21.39</v>
      </c>
    </row>
    <row r="3221" spans="2:5" ht="50.1" customHeight="1">
      <c r="B3221" s="20">
        <v>11478</v>
      </c>
      <c r="C3221" s="6" t="s">
        <v>21564</v>
      </c>
      <c r="D3221" s="225" t="s">
        <v>12987</v>
      </c>
      <c r="E3221" s="267">
        <v>40.57</v>
      </c>
    </row>
    <row r="3222" spans="2:5" ht="50.1" customHeight="1">
      <c r="B3222" s="20">
        <v>43608</v>
      </c>
      <c r="C3222" s="6" t="s">
        <v>21565</v>
      </c>
      <c r="D3222" s="225" t="s">
        <v>12987</v>
      </c>
      <c r="E3222" s="267">
        <v>30.96</v>
      </c>
    </row>
    <row r="3223" spans="2:5" ht="50.1" customHeight="1">
      <c r="B3223" s="20">
        <v>11476</v>
      </c>
      <c r="C3223" s="6" t="s">
        <v>21566</v>
      </c>
      <c r="D3223" s="225" t="s">
        <v>12987</v>
      </c>
      <c r="E3223" s="267">
        <v>30.96</v>
      </c>
    </row>
    <row r="3224" spans="2:5" ht="50.1" customHeight="1">
      <c r="B3224" s="20">
        <v>40637</v>
      </c>
      <c r="C3224" s="6" t="s">
        <v>16871</v>
      </c>
      <c r="D3224" s="225" t="s">
        <v>12987</v>
      </c>
      <c r="E3224" s="78">
        <v>505925.24</v>
      </c>
    </row>
    <row r="3225" spans="2:5" ht="50.1" customHeight="1">
      <c r="B3225" s="20">
        <v>13836</v>
      </c>
      <c r="C3225" s="6" t="s">
        <v>16872</v>
      </c>
      <c r="D3225" s="225" t="s">
        <v>12987</v>
      </c>
      <c r="E3225" s="78">
        <v>33448.839999999997</v>
      </c>
    </row>
    <row r="3226" spans="2:5" ht="50.1" customHeight="1">
      <c r="B3226" s="20">
        <v>14534</v>
      </c>
      <c r="C3226" s="6" t="s">
        <v>16873</v>
      </c>
      <c r="D3226" s="225" t="s">
        <v>12987</v>
      </c>
      <c r="E3226" s="78">
        <v>14002.57</v>
      </c>
    </row>
    <row r="3227" spans="2:5" ht="50.1" customHeight="1">
      <c r="B3227" s="20">
        <v>14619</v>
      </c>
      <c r="C3227" s="6" t="s">
        <v>16874</v>
      </c>
      <c r="D3227" s="225" t="s">
        <v>12987</v>
      </c>
      <c r="E3227" s="78">
        <v>13508.6</v>
      </c>
    </row>
    <row r="3228" spans="2:5" ht="50.1" customHeight="1">
      <c r="B3228" s="20">
        <v>14535</v>
      </c>
      <c r="C3228" s="6" t="s">
        <v>16875</v>
      </c>
      <c r="D3228" s="225" t="s">
        <v>12987</v>
      </c>
      <c r="E3228" s="78">
        <v>138976.87</v>
      </c>
    </row>
    <row r="3229" spans="2:5" ht="50.1" customHeight="1">
      <c r="B3229" s="20">
        <v>39813</v>
      </c>
      <c r="C3229" s="6" t="s">
        <v>16876</v>
      </c>
      <c r="D3229" s="225" t="s">
        <v>12987</v>
      </c>
      <c r="E3229" s="78">
        <v>21768.41</v>
      </c>
    </row>
    <row r="3230" spans="2:5" ht="50.1" customHeight="1">
      <c r="B3230" s="20">
        <v>40403</v>
      </c>
      <c r="C3230" s="6" t="s">
        <v>16877</v>
      </c>
      <c r="D3230" s="225" t="s">
        <v>12987</v>
      </c>
      <c r="E3230" s="267">
        <v>631.66999999999996</v>
      </c>
    </row>
    <row r="3231" spans="2:5" ht="50.1" customHeight="1">
      <c r="B3231" s="20">
        <v>12868</v>
      </c>
      <c r="C3231" s="6" t="s">
        <v>16878</v>
      </c>
      <c r="D3231" s="225" t="s">
        <v>12986</v>
      </c>
      <c r="E3231" s="267">
        <v>15.79</v>
      </c>
    </row>
    <row r="3232" spans="2:5" ht="50.1" customHeight="1">
      <c r="B3232" s="20">
        <v>40916</v>
      </c>
      <c r="C3232" s="6" t="s">
        <v>16879</v>
      </c>
      <c r="D3232" s="225" t="s">
        <v>12991</v>
      </c>
      <c r="E3232" s="78">
        <v>2802.82</v>
      </c>
    </row>
    <row r="3233" spans="2:5" ht="50.1" customHeight="1">
      <c r="B3233" s="20">
        <v>4755</v>
      </c>
      <c r="C3233" s="6" t="s">
        <v>16880</v>
      </c>
      <c r="D3233" s="225" t="s">
        <v>12986</v>
      </c>
      <c r="E3233" s="267">
        <v>15.79</v>
      </c>
    </row>
    <row r="3234" spans="2:5" ht="50.1" customHeight="1">
      <c r="B3234" s="20">
        <v>41067</v>
      </c>
      <c r="C3234" s="6" t="s">
        <v>16881</v>
      </c>
      <c r="D3234" s="225" t="s">
        <v>12991</v>
      </c>
      <c r="E3234" s="78">
        <v>2801.8</v>
      </c>
    </row>
    <row r="3235" spans="2:5" ht="50.1" customHeight="1">
      <c r="B3235" s="20">
        <v>38463</v>
      </c>
      <c r="C3235" s="6" t="s">
        <v>16882</v>
      </c>
      <c r="D3235" s="225" t="s">
        <v>12987</v>
      </c>
      <c r="E3235" s="267">
        <v>17.489999999999998</v>
      </c>
    </row>
    <row r="3236" spans="2:5" ht="50.1" customHeight="1">
      <c r="B3236" s="20">
        <v>40703</v>
      </c>
      <c r="C3236" s="6" t="s">
        <v>16883</v>
      </c>
      <c r="D3236" s="225" t="s">
        <v>12987</v>
      </c>
      <c r="E3236" s="78">
        <v>5720</v>
      </c>
    </row>
    <row r="3237" spans="2:5" ht="50.1" customHeight="1">
      <c r="B3237" s="20">
        <v>14531</v>
      </c>
      <c r="C3237" s="6" t="s">
        <v>16884</v>
      </c>
      <c r="D3237" s="225" t="s">
        <v>12987</v>
      </c>
      <c r="E3237" s="78">
        <v>10664.23</v>
      </c>
    </row>
    <row r="3238" spans="2:5" ht="50.1" customHeight="1">
      <c r="B3238" s="20">
        <v>36533</v>
      </c>
      <c r="C3238" s="6" t="s">
        <v>16885</v>
      </c>
      <c r="D3238" s="225" t="s">
        <v>12987</v>
      </c>
      <c r="E3238" s="78">
        <v>12271.81</v>
      </c>
    </row>
    <row r="3239" spans="2:5" ht="50.1" customHeight="1">
      <c r="B3239" s="20">
        <v>11616</v>
      </c>
      <c r="C3239" s="6" t="s">
        <v>16886</v>
      </c>
      <c r="D3239" s="225" t="s">
        <v>12987</v>
      </c>
      <c r="E3239" s="78">
        <v>11590.54</v>
      </c>
    </row>
    <row r="3240" spans="2:5" ht="50.1" customHeight="1">
      <c r="B3240" s="20">
        <v>41898</v>
      </c>
      <c r="C3240" s="6" t="s">
        <v>16887</v>
      </c>
      <c r="D3240" s="225" t="s">
        <v>12987</v>
      </c>
      <c r="E3240" s="78">
        <v>13040.93</v>
      </c>
    </row>
    <row r="3241" spans="2:5" ht="50.1" customHeight="1">
      <c r="B3241" s="20">
        <v>13447</v>
      </c>
      <c r="C3241" s="6" t="s">
        <v>16888</v>
      </c>
      <c r="D3241" s="225" t="s">
        <v>12987</v>
      </c>
      <c r="E3241" s="78">
        <v>23996.21</v>
      </c>
    </row>
    <row r="3242" spans="2:5" ht="50.1" customHeight="1">
      <c r="B3242" s="20">
        <v>14529</v>
      </c>
      <c r="C3242" s="6" t="s">
        <v>16889</v>
      </c>
      <c r="D3242" s="225" t="s">
        <v>12987</v>
      </c>
      <c r="E3242" s="78">
        <v>13420.47</v>
      </c>
    </row>
    <row r="3243" spans="2:5" ht="50.1" customHeight="1">
      <c r="B3243" s="20">
        <v>10747</v>
      </c>
      <c r="C3243" s="6" t="s">
        <v>16890</v>
      </c>
      <c r="D3243" s="225" t="s">
        <v>12987</v>
      </c>
      <c r="E3243" s="78">
        <v>13167.53</v>
      </c>
    </row>
    <row r="3244" spans="2:5" ht="50.1" customHeight="1">
      <c r="B3244" s="20">
        <v>36141</v>
      </c>
      <c r="C3244" s="6" t="s">
        <v>16891</v>
      </c>
      <c r="D3244" s="225" t="s">
        <v>12987</v>
      </c>
      <c r="E3244" s="267">
        <v>26.73</v>
      </c>
    </row>
    <row r="3245" spans="2:5" ht="50.1" customHeight="1">
      <c r="B3245" s="20">
        <v>39434</v>
      </c>
      <c r="C3245" s="6" t="s">
        <v>21567</v>
      </c>
      <c r="D3245" s="225" t="s">
        <v>12989</v>
      </c>
      <c r="E3245" s="267">
        <v>2.73</v>
      </c>
    </row>
    <row r="3246" spans="2:5" ht="50.1" customHeight="1">
      <c r="B3246" s="20">
        <v>39433</v>
      </c>
      <c r="C3246" s="6" t="s">
        <v>16892</v>
      </c>
      <c r="D3246" s="225" t="s">
        <v>12989</v>
      </c>
      <c r="E3246" s="267">
        <v>1.96</v>
      </c>
    </row>
    <row r="3247" spans="2:5" ht="50.1" customHeight="1">
      <c r="B3247" s="20">
        <v>4049</v>
      </c>
      <c r="C3247" s="6" t="s">
        <v>16893</v>
      </c>
      <c r="D3247" s="225" t="s">
        <v>3989</v>
      </c>
      <c r="E3247" s="267">
        <v>47.02</v>
      </c>
    </row>
    <row r="3248" spans="2:5" ht="50.1" customHeight="1">
      <c r="B3248" s="20">
        <v>38120</v>
      </c>
      <c r="C3248" s="6" t="s">
        <v>16894</v>
      </c>
      <c r="D3248" s="225" t="s">
        <v>12989</v>
      </c>
      <c r="E3248" s="267">
        <v>86.96</v>
      </c>
    </row>
    <row r="3249" spans="2:5" ht="50.1" customHeight="1">
      <c r="B3249" s="20">
        <v>38877</v>
      </c>
      <c r="C3249" s="6" t="s">
        <v>16895</v>
      </c>
      <c r="D3249" s="225" t="s">
        <v>12989</v>
      </c>
      <c r="E3249" s="267">
        <v>5.84</v>
      </c>
    </row>
    <row r="3250" spans="2:5" ht="50.1" customHeight="1">
      <c r="B3250" s="20">
        <v>34546</v>
      </c>
      <c r="C3250" s="6" t="s">
        <v>16896</v>
      </c>
      <c r="D3250" s="225" t="s">
        <v>12989</v>
      </c>
      <c r="E3250" s="267">
        <v>5.88</v>
      </c>
    </row>
    <row r="3251" spans="2:5" ht="50.1" customHeight="1">
      <c r="B3251" s="20">
        <v>10498</v>
      </c>
      <c r="C3251" s="6" t="s">
        <v>16897</v>
      </c>
      <c r="D3251" s="225" t="s">
        <v>12989</v>
      </c>
      <c r="E3251" s="267">
        <v>7.12</v>
      </c>
    </row>
    <row r="3252" spans="2:5" ht="50.1" customHeight="1">
      <c r="B3252" s="20">
        <v>4823</v>
      </c>
      <c r="C3252" s="6" t="s">
        <v>16898</v>
      </c>
      <c r="D3252" s="225" t="s">
        <v>12989</v>
      </c>
      <c r="E3252" s="267">
        <v>29.92</v>
      </c>
    </row>
    <row r="3253" spans="2:5" ht="50.1" customHeight="1">
      <c r="B3253" s="20">
        <v>12357</v>
      </c>
      <c r="C3253" s="6" t="s">
        <v>16899</v>
      </c>
      <c r="D3253" s="225" t="s">
        <v>12987</v>
      </c>
      <c r="E3253" s="267">
        <v>161.03</v>
      </c>
    </row>
    <row r="3254" spans="2:5" ht="50.1" customHeight="1">
      <c r="B3254" s="20">
        <v>12358</v>
      </c>
      <c r="C3254" s="6" t="s">
        <v>16900</v>
      </c>
      <c r="D3254" s="225" t="s">
        <v>12987</v>
      </c>
      <c r="E3254" s="267">
        <v>181.12</v>
      </c>
    </row>
    <row r="3255" spans="2:5" ht="50.1" customHeight="1">
      <c r="B3255" s="20">
        <v>11079</v>
      </c>
      <c r="C3255" s="6" t="s">
        <v>16901</v>
      </c>
      <c r="D3255" s="225" t="s">
        <v>12990</v>
      </c>
      <c r="E3255" s="78">
        <v>1611.95</v>
      </c>
    </row>
    <row r="3256" spans="2:5" ht="50.1" customHeight="1">
      <c r="B3256" s="20">
        <v>11082</v>
      </c>
      <c r="C3256" s="6" t="s">
        <v>16902</v>
      </c>
      <c r="D3256" s="225" t="s">
        <v>12990</v>
      </c>
      <c r="E3256" s="78">
        <v>1611.95</v>
      </c>
    </row>
    <row r="3257" spans="2:5" ht="50.1" customHeight="1">
      <c r="B3257" s="20">
        <v>4058</v>
      </c>
      <c r="C3257" s="6" t="s">
        <v>16903</v>
      </c>
      <c r="D3257" s="225" t="s">
        <v>12986</v>
      </c>
      <c r="E3257" s="267">
        <v>20.94</v>
      </c>
    </row>
    <row r="3258" spans="2:5" ht="50.1" customHeight="1">
      <c r="B3258" s="20">
        <v>40974</v>
      </c>
      <c r="C3258" s="6" t="s">
        <v>16904</v>
      </c>
      <c r="D3258" s="225" t="s">
        <v>12991</v>
      </c>
      <c r="E3258" s="78">
        <v>3719.45</v>
      </c>
    </row>
    <row r="3259" spans="2:5" ht="50.1" customHeight="1">
      <c r="B3259" s="20">
        <v>34794</v>
      </c>
      <c r="C3259" s="6" t="s">
        <v>16905</v>
      </c>
      <c r="D3259" s="225" t="s">
        <v>12986</v>
      </c>
      <c r="E3259" s="267">
        <v>16.170000000000002</v>
      </c>
    </row>
    <row r="3260" spans="2:5" ht="50.1" customHeight="1">
      <c r="B3260" s="20">
        <v>40925</v>
      </c>
      <c r="C3260" s="6" t="s">
        <v>16906</v>
      </c>
      <c r="D3260" s="225" t="s">
        <v>12991</v>
      </c>
      <c r="E3260" s="78">
        <v>2871.59</v>
      </c>
    </row>
    <row r="3261" spans="2:5" ht="50.1" customHeight="1">
      <c r="B3261" s="20">
        <v>13741</v>
      </c>
      <c r="C3261" s="6" t="s">
        <v>16907</v>
      </c>
      <c r="D3261" s="225" t="s">
        <v>12987</v>
      </c>
      <c r="E3261" s="78">
        <v>2371.63</v>
      </c>
    </row>
    <row r="3262" spans="2:5" ht="50.1" customHeight="1">
      <c r="B3262" s="20">
        <v>3288</v>
      </c>
      <c r="C3262" s="6" t="s">
        <v>16908</v>
      </c>
      <c r="D3262" s="225" t="s">
        <v>12988</v>
      </c>
      <c r="E3262" s="267">
        <v>6.06</v>
      </c>
    </row>
    <row r="3263" spans="2:5" ht="50.1" customHeight="1">
      <c r="B3263" s="20">
        <v>13587</v>
      </c>
      <c r="C3263" s="6" t="s">
        <v>16909</v>
      </c>
      <c r="D3263" s="225" t="s">
        <v>12988</v>
      </c>
      <c r="E3263" s="267">
        <v>3.66</v>
      </c>
    </row>
    <row r="3264" spans="2:5" ht="50.1" customHeight="1">
      <c r="B3264" s="20">
        <v>38598</v>
      </c>
      <c r="C3264" s="6" t="s">
        <v>21568</v>
      </c>
      <c r="D3264" s="225" t="s">
        <v>12987</v>
      </c>
      <c r="E3264" s="267">
        <v>2.04</v>
      </c>
    </row>
    <row r="3265" spans="2:5" ht="50.1" customHeight="1">
      <c r="B3265" s="20">
        <v>38595</v>
      </c>
      <c r="C3265" s="6" t="s">
        <v>21569</v>
      </c>
      <c r="D3265" s="225" t="s">
        <v>12987</v>
      </c>
      <c r="E3265" s="267">
        <v>1.73</v>
      </c>
    </row>
    <row r="3266" spans="2:5" ht="50.1" customHeight="1">
      <c r="B3266" s="20">
        <v>38592</v>
      </c>
      <c r="C3266" s="6" t="s">
        <v>21570</v>
      </c>
      <c r="D3266" s="225" t="s">
        <v>12987</v>
      </c>
      <c r="E3266" s="267">
        <v>1.75</v>
      </c>
    </row>
    <row r="3267" spans="2:5" ht="50.1" customHeight="1">
      <c r="B3267" s="20">
        <v>38588</v>
      </c>
      <c r="C3267" s="6" t="s">
        <v>21571</v>
      </c>
      <c r="D3267" s="225" t="s">
        <v>12987</v>
      </c>
      <c r="E3267" s="267">
        <v>1.4</v>
      </c>
    </row>
    <row r="3268" spans="2:5" ht="50.1" customHeight="1">
      <c r="B3268" s="20">
        <v>38593</v>
      </c>
      <c r="C3268" s="6" t="s">
        <v>21572</v>
      </c>
      <c r="D3268" s="225" t="s">
        <v>12987</v>
      </c>
      <c r="E3268" s="267">
        <v>1.93</v>
      </c>
    </row>
    <row r="3269" spans="2:5" ht="50.1" customHeight="1">
      <c r="B3269" s="20">
        <v>38589</v>
      </c>
      <c r="C3269" s="6" t="s">
        <v>21573</v>
      </c>
      <c r="D3269" s="225" t="s">
        <v>12987</v>
      </c>
      <c r="E3269" s="267">
        <v>1.46</v>
      </c>
    </row>
    <row r="3270" spans="2:5" ht="50.1" customHeight="1">
      <c r="B3270" s="20">
        <v>38594</v>
      </c>
      <c r="C3270" s="6" t="s">
        <v>21574</v>
      </c>
      <c r="D3270" s="225" t="s">
        <v>12987</v>
      </c>
      <c r="E3270" s="267">
        <v>3.04</v>
      </c>
    </row>
    <row r="3271" spans="2:5" ht="50.1" customHeight="1">
      <c r="B3271" s="20">
        <v>34773</v>
      </c>
      <c r="C3271" s="6" t="s">
        <v>21575</v>
      </c>
      <c r="D3271" s="225" t="s">
        <v>12987</v>
      </c>
      <c r="E3271" s="267">
        <v>1.44</v>
      </c>
    </row>
    <row r="3272" spans="2:5" ht="50.1" customHeight="1">
      <c r="B3272" s="20">
        <v>34769</v>
      </c>
      <c r="C3272" s="6" t="s">
        <v>21576</v>
      </c>
      <c r="D3272" s="225" t="s">
        <v>12987</v>
      </c>
      <c r="E3272" s="267">
        <v>1.78</v>
      </c>
    </row>
    <row r="3273" spans="2:5" ht="50.1" customHeight="1">
      <c r="B3273" s="20">
        <v>34763</v>
      </c>
      <c r="C3273" s="6" t="s">
        <v>21577</v>
      </c>
      <c r="D3273" s="225" t="s">
        <v>12987</v>
      </c>
      <c r="E3273" s="267">
        <v>1.1000000000000001</v>
      </c>
    </row>
    <row r="3274" spans="2:5" ht="50.1" customHeight="1">
      <c r="B3274" s="20">
        <v>34774</v>
      </c>
      <c r="C3274" s="6" t="s">
        <v>21578</v>
      </c>
      <c r="D3274" s="225" t="s">
        <v>12987</v>
      </c>
      <c r="E3274" s="267">
        <v>1.37</v>
      </c>
    </row>
    <row r="3275" spans="2:5" ht="50.1" customHeight="1">
      <c r="B3275" s="20">
        <v>34771</v>
      </c>
      <c r="C3275" s="6" t="s">
        <v>21579</v>
      </c>
      <c r="D3275" s="225" t="s">
        <v>12987</v>
      </c>
      <c r="E3275" s="267">
        <v>1.65</v>
      </c>
    </row>
    <row r="3276" spans="2:5" ht="50.1" customHeight="1">
      <c r="B3276" s="20">
        <v>34764</v>
      </c>
      <c r="C3276" s="6" t="s">
        <v>21580</v>
      </c>
      <c r="D3276" s="225" t="s">
        <v>12987</v>
      </c>
      <c r="E3276" s="267">
        <v>1.08</v>
      </c>
    </row>
    <row r="3277" spans="2:5" ht="50.1" customHeight="1">
      <c r="B3277" s="20">
        <v>34788</v>
      </c>
      <c r="C3277" s="6" t="s">
        <v>16910</v>
      </c>
      <c r="D3277" s="225" t="s">
        <v>12987</v>
      </c>
      <c r="E3277" s="267">
        <v>1.19</v>
      </c>
    </row>
    <row r="3278" spans="2:5" ht="50.1" customHeight="1">
      <c r="B3278" s="20">
        <v>34781</v>
      </c>
      <c r="C3278" s="6" t="s">
        <v>16911</v>
      </c>
      <c r="D3278" s="225" t="s">
        <v>12987</v>
      </c>
      <c r="E3278" s="267">
        <v>1.34</v>
      </c>
    </row>
    <row r="3279" spans="2:5" ht="50.1" customHeight="1">
      <c r="B3279" s="20">
        <v>41682</v>
      </c>
      <c r="C3279" s="6" t="s">
        <v>21581</v>
      </c>
      <c r="D3279" s="225" t="s">
        <v>12987</v>
      </c>
      <c r="E3279" s="267">
        <v>24.07</v>
      </c>
    </row>
    <row r="3280" spans="2:5" ht="50.1" customHeight="1">
      <c r="B3280" s="20">
        <v>41683</v>
      </c>
      <c r="C3280" s="6" t="s">
        <v>21582</v>
      </c>
      <c r="D3280" s="225" t="s">
        <v>12987</v>
      </c>
      <c r="E3280" s="267">
        <v>17.71</v>
      </c>
    </row>
    <row r="3281" spans="2:5" ht="50.1" customHeight="1">
      <c r="B3281" s="20">
        <v>41680</v>
      </c>
      <c r="C3281" s="6" t="s">
        <v>21583</v>
      </c>
      <c r="D3281" s="225" t="s">
        <v>12987</v>
      </c>
      <c r="E3281" s="267">
        <v>9.5299999999999994</v>
      </c>
    </row>
    <row r="3282" spans="2:5" ht="50.1" customHeight="1">
      <c r="B3282" s="20">
        <v>41679</v>
      </c>
      <c r="C3282" s="6" t="s">
        <v>21584</v>
      </c>
      <c r="D3282" s="225" t="s">
        <v>12987</v>
      </c>
      <c r="E3282" s="267">
        <v>21.79</v>
      </c>
    </row>
    <row r="3283" spans="2:5" ht="50.1" customHeight="1">
      <c r="B3283" s="20">
        <v>41681</v>
      </c>
      <c r="C3283" s="6" t="s">
        <v>21585</v>
      </c>
      <c r="D3283" s="225" t="s">
        <v>12987</v>
      </c>
      <c r="E3283" s="267">
        <v>14.91</v>
      </c>
    </row>
    <row r="3284" spans="2:5" ht="50.1" customHeight="1">
      <c r="B3284" s="20">
        <v>43386</v>
      </c>
      <c r="C3284" s="6" t="s">
        <v>21586</v>
      </c>
      <c r="D3284" s="225" t="s">
        <v>12987</v>
      </c>
      <c r="E3284" s="267">
        <v>34.06</v>
      </c>
    </row>
    <row r="3285" spans="2:5" ht="50.1" customHeight="1">
      <c r="B3285" s="20">
        <v>4059</v>
      </c>
      <c r="C3285" s="6" t="s">
        <v>21587</v>
      </c>
      <c r="D3285" s="225" t="s">
        <v>12988</v>
      </c>
      <c r="E3285" s="267">
        <v>24.07</v>
      </c>
    </row>
    <row r="3286" spans="2:5" ht="50.1" customHeight="1">
      <c r="B3286" s="20">
        <v>4062</v>
      </c>
      <c r="C3286" s="6" t="s">
        <v>16912</v>
      </c>
      <c r="D3286" s="225" t="s">
        <v>12987</v>
      </c>
      <c r="E3286" s="267">
        <v>24.07</v>
      </c>
    </row>
    <row r="3287" spans="2:5" ht="50.1" customHeight="1">
      <c r="B3287" s="20">
        <v>4061</v>
      </c>
      <c r="C3287" s="6" t="s">
        <v>21588</v>
      </c>
      <c r="D3287" s="225" t="s">
        <v>12987</v>
      </c>
      <c r="E3287" s="267">
        <v>29.97</v>
      </c>
    </row>
    <row r="3288" spans="2:5" ht="50.1" customHeight="1">
      <c r="B3288" s="20">
        <v>41315</v>
      </c>
      <c r="C3288" s="6" t="s">
        <v>19514</v>
      </c>
      <c r="D3288" s="225" t="s">
        <v>12989</v>
      </c>
      <c r="E3288" s="267">
        <v>49.99</v>
      </c>
    </row>
    <row r="3289" spans="2:5" ht="50.1" customHeight="1">
      <c r="B3289" s="20">
        <v>43148</v>
      </c>
      <c r="C3289" s="6" t="s">
        <v>19515</v>
      </c>
      <c r="D3289" s="225" t="s">
        <v>12989</v>
      </c>
      <c r="E3289" s="267">
        <v>33.93</v>
      </c>
    </row>
    <row r="3290" spans="2:5" ht="50.1" customHeight="1">
      <c r="B3290" s="20">
        <v>43147</v>
      </c>
      <c r="C3290" s="6" t="s">
        <v>19516</v>
      </c>
      <c r="D3290" s="225" t="s">
        <v>12989</v>
      </c>
      <c r="E3290" s="267">
        <v>13.14</v>
      </c>
    </row>
    <row r="3291" spans="2:5" ht="50.1" customHeight="1">
      <c r="B3291" s="20">
        <v>10608</v>
      </c>
      <c r="C3291" s="6" t="s">
        <v>16913</v>
      </c>
      <c r="D3291" s="225" t="s">
        <v>12987</v>
      </c>
      <c r="E3291" s="78">
        <v>4785</v>
      </c>
    </row>
    <row r="3292" spans="2:5" ht="50.1" customHeight="1">
      <c r="B3292" s="20">
        <v>4069</v>
      </c>
      <c r="C3292" s="6" t="s">
        <v>16914</v>
      </c>
      <c r="D3292" s="225" t="s">
        <v>12986</v>
      </c>
      <c r="E3292" s="267">
        <v>57.22</v>
      </c>
    </row>
    <row r="3293" spans="2:5" ht="50.1" customHeight="1">
      <c r="B3293" s="20">
        <v>40819</v>
      </c>
      <c r="C3293" s="6" t="s">
        <v>16915</v>
      </c>
      <c r="D3293" s="225" t="s">
        <v>12991</v>
      </c>
      <c r="E3293" s="78">
        <v>10152.299999999999</v>
      </c>
    </row>
    <row r="3294" spans="2:5" ht="50.1" customHeight="1">
      <c r="B3294" s="20">
        <v>34361</v>
      </c>
      <c r="C3294" s="6" t="s">
        <v>16916</v>
      </c>
      <c r="D3294" s="225" t="s">
        <v>12989</v>
      </c>
      <c r="E3294" s="267">
        <v>9.56</v>
      </c>
    </row>
    <row r="3295" spans="2:5" ht="50.1" customHeight="1">
      <c r="B3295" s="20">
        <v>36512</v>
      </c>
      <c r="C3295" s="6" t="s">
        <v>16917</v>
      </c>
      <c r="D3295" s="225" t="s">
        <v>12987</v>
      </c>
      <c r="E3295" s="78">
        <v>11315.4</v>
      </c>
    </row>
    <row r="3296" spans="2:5" ht="50.1" customHeight="1">
      <c r="B3296" s="20">
        <v>25972</v>
      </c>
      <c r="C3296" s="6" t="s">
        <v>16918</v>
      </c>
      <c r="D3296" s="225" t="s">
        <v>12989</v>
      </c>
      <c r="E3296" s="267">
        <v>9.33</v>
      </c>
    </row>
    <row r="3297" spans="2:5" ht="50.1" customHeight="1">
      <c r="B3297" s="20">
        <v>25973</v>
      </c>
      <c r="C3297" s="6" t="s">
        <v>16919</v>
      </c>
      <c r="D3297" s="225" t="s">
        <v>12989</v>
      </c>
      <c r="E3297" s="267">
        <v>9.33</v>
      </c>
    </row>
    <row r="3298" spans="2:5" ht="50.1" customHeight="1">
      <c r="B3298" s="20">
        <v>11697</v>
      </c>
      <c r="C3298" s="6" t="s">
        <v>16920</v>
      </c>
      <c r="D3298" s="225" t="s">
        <v>12987</v>
      </c>
      <c r="E3298" s="267">
        <v>523.27</v>
      </c>
    </row>
    <row r="3299" spans="2:5" ht="50.1" customHeight="1">
      <c r="B3299" s="20">
        <v>11698</v>
      </c>
      <c r="C3299" s="6" t="s">
        <v>16921</v>
      </c>
      <c r="D3299" s="225" t="s">
        <v>12987</v>
      </c>
      <c r="E3299" s="267">
        <v>624.23</v>
      </c>
    </row>
    <row r="3300" spans="2:5" ht="50.1" customHeight="1">
      <c r="B3300" s="20">
        <v>11699</v>
      </c>
      <c r="C3300" s="6" t="s">
        <v>16922</v>
      </c>
      <c r="D3300" s="225" t="s">
        <v>12987</v>
      </c>
      <c r="E3300" s="267">
        <v>689.91</v>
      </c>
    </row>
    <row r="3301" spans="2:5" ht="50.1" customHeight="1">
      <c r="B3301" s="20">
        <v>10432</v>
      </c>
      <c r="C3301" s="6" t="s">
        <v>16923</v>
      </c>
      <c r="D3301" s="225" t="s">
        <v>12987</v>
      </c>
      <c r="E3301" s="267">
        <v>282.81</v>
      </c>
    </row>
    <row r="3302" spans="2:5" ht="50.1" customHeight="1">
      <c r="B3302" s="20">
        <v>10430</v>
      </c>
      <c r="C3302" s="6" t="s">
        <v>16924</v>
      </c>
      <c r="D3302" s="225" t="s">
        <v>12987</v>
      </c>
      <c r="E3302" s="267">
        <v>304.57</v>
      </c>
    </row>
    <row r="3303" spans="2:5" ht="50.1" customHeight="1">
      <c r="B3303" s="20">
        <v>37514</v>
      </c>
      <c r="C3303" s="6" t="s">
        <v>16925</v>
      </c>
      <c r="D3303" s="225" t="s">
        <v>12987</v>
      </c>
      <c r="E3303" s="78">
        <v>200000</v>
      </c>
    </row>
    <row r="3304" spans="2:5" ht="50.1" customHeight="1">
      <c r="B3304" s="20">
        <v>37519</v>
      </c>
      <c r="C3304" s="6" t="s">
        <v>16926</v>
      </c>
      <c r="D3304" s="225" t="s">
        <v>12987</v>
      </c>
      <c r="E3304" s="78">
        <v>308658.68</v>
      </c>
    </row>
    <row r="3305" spans="2:5" ht="50.1" customHeight="1">
      <c r="B3305" s="20">
        <v>37520</v>
      </c>
      <c r="C3305" s="6" t="s">
        <v>16927</v>
      </c>
      <c r="D3305" s="225" t="s">
        <v>12987</v>
      </c>
      <c r="E3305" s="78">
        <v>303598.7</v>
      </c>
    </row>
    <row r="3306" spans="2:5" ht="50.1" customHeight="1">
      <c r="B3306" s="20">
        <v>37521</v>
      </c>
      <c r="C3306" s="6" t="s">
        <v>16928</v>
      </c>
      <c r="D3306" s="225" t="s">
        <v>12987</v>
      </c>
      <c r="E3306" s="78">
        <v>370390.42</v>
      </c>
    </row>
    <row r="3307" spans="2:5" ht="50.1" customHeight="1">
      <c r="B3307" s="20">
        <v>37522</v>
      </c>
      <c r="C3307" s="6" t="s">
        <v>16929</v>
      </c>
      <c r="D3307" s="225" t="s">
        <v>12987</v>
      </c>
      <c r="E3307" s="78">
        <v>381533.9</v>
      </c>
    </row>
    <row r="3308" spans="2:5" ht="50.1" customHeight="1">
      <c r="B3308" s="20">
        <v>21109</v>
      </c>
      <c r="C3308" s="6" t="s">
        <v>16930</v>
      </c>
      <c r="D3308" s="225" t="s">
        <v>12987</v>
      </c>
      <c r="E3308" s="267">
        <v>35.090000000000003</v>
      </c>
    </row>
    <row r="3309" spans="2:5" ht="50.1" customHeight="1">
      <c r="B3309" s="20">
        <v>36800</v>
      </c>
      <c r="C3309" s="6" t="s">
        <v>16931</v>
      </c>
      <c r="D3309" s="225" t="s">
        <v>12987</v>
      </c>
      <c r="E3309" s="267">
        <v>78.989999999999995</v>
      </c>
    </row>
    <row r="3310" spans="2:5" ht="50.1" customHeight="1">
      <c r="B3310" s="20">
        <v>11769</v>
      </c>
      <c r="C3310" s="6" t="s">
        <v>16932</v>
      </c>
      <c r="D3310" s="225" t="s">
        <v>12987</v>
      </c>
      <c r="E3310" s="267">
        <v>193.59</v>
      </c>
    </row>
    <row r="3311" spans="2:5" ht="50.1" customHeight="1">
      <c r="B3311" s="20">
        <v>36793</v>
      </c>
      <c r="C3311" s="6" t="s">
        <v>16933</v>
      </c>
      <c r="D3311" s="225" t="s">
        <v>12987</v>
      </c>
      <c r="E3311" s="267">
        <v>313.43</v>
      </c>
    </row>
    <row r="3312" spans="2:5" ht="50.1" customHeight="1">
      <c r="B3312" s="20">
        <v>37546</v>
      </c>
      <c r="C3312" s="6" t="s">
        <v>16934</v>
      </c>
      <c r="D3312" s="225" t="s">
        <v>12987</v>
      </c>
      <c r="E3312" s="78">
        <v>9722.2099999999991</v>
      </c>
    </row>
    <row r="3313" spans="2:5" ht="50.1" customHeight="1">
      <c r="B3313" s="20">
        <v>37544</v>
      </c>
      <c r="C3313" s="6" t="s">
        <v>16935</v>
      </c>
      <c r="D3313" s="225" t="s">
        <v>12987</v>
      </c>
      <c r="E3313" s="78">
        <v>10282.870000000001</v>
      </c>
    </row>
    <row r="3314" spans="2:5" ht="50.1" customHeight="1">
      <c r="B3314" s="20">
        <v>37545</v>
      </c>
      <c r="C3314" s="6" t="s">
        <v>16936</v>
      </c>
      <c r="D3314" s="225" t="s">
        <v>12987</v>
      </c>
      <c r="E3314" s="78">
        <v>12235.24</v>
      </c>
    </row>
    <row r="3315" spans="2:5" ht="50.1" customHeight="1">
      <c r="B3315" s="20">
        <v>11771</v>
      </c>
      <c r="C3315" s="6" t="s">
        <v>16937</v>
      </c>
      <c r="D3315" s="225" t="s">
        <v>12987</v>
      </c>
      <c r="E3315" s="267">
        <v>240.12</v>
      </c>
    </row>
    <row r="3316" spans="2:5" ht="50.1" customHeight="1">
      <c r="B3316" s="20">
        <v>39919</v>
      </c>
      <c r="C3316" s="6" t="s">
        <v>16938</v>
      </c>
      <c r="D3316" s="225" t="s">
        <v>12987</v>
      </c>
      <c r="E3316" s="78">
        <v>48665.05</v>
      </c>
    </row>
    <row r="3317" spans="2:5" ht="50.1" customHeight="1">
      <c r="B3317" s="20">
        <v>38385</v>
      </c>
      <c r="C3317" s="6" t="s">
        <v>16939</v>
      </c>
      <c r="D3317" s="225" t="s">
        <v>12987</v>
      </c>
      <c r="E3317" s="267">
        <v>40.72</v>
      </c>
    </row>
    <row r="3318" spans="2:5" ht="50.1" customHeight="1">
      <c r="B3318" s="20">
        <v>37587</v>
      </c>
      <c r="C3318" s="6" t="s">
        <v>16940</v>
      </c>
      <c r="D3318" s="225" t="s">
        <v>12987</v>
      </c>
      <c r="E3318" s="267">
        <v>218.4</v>
      </c>
    </row>
    <row r="3319" spans="2:5" ht="50.1" customHeight="1">
      <c r="B3319" s="20">
        <v>11561</v>
      </c>
      <c r="C3319" s="6" t="s">
        <v>21589</v>
      </c>
      <c r="D3319" s="225" t="s">
        <v>12987</v>
      </c>
      <c r="E3319" s="267">
        <v>189.9</v>
      </c>
    </row>
    <row r="3320" spans="2:5" ht="50.1" customHeight="1">
      <c r="B3320" s="20">
        <v>43604</v>
      </c>
      <c r="C3320" s="6" t="s">
        <v>21590</v>
      </c>
      <c r="D3320" s="225" t="s">
        <v>12987</v>
      </c>
      <c r="E3320" s="267">
        <v>101.24</v>
      </c>
    </row>
    <row r="3321" spans="2:5" ht="50.1" customHeight="1">
      <c r="B3321" s="20">
        <v>11560</v>
      </c>
      <c r="C3321" s="6" t="s">
        <v>21591</v>
      </c>
      <c r="D3321" s="225" t="s">
        <v>12987</v>
      </c>
      <c r="E3321" s="267">
        <v>146.58000000000001</v>
      </c>
    </row>
    <row r="3322" spans="2:5" ht="50.1" customHeight="1">
      <c r="B3322" s="20">
        <v>11499</v>
      </c>
      <c r="C3322" s="6" t="s">
        <v>21592</v>
      </c>
      <c r="D3322" s="225" t="s">
        <v>12987</v>
      </c>
      <c r="E3322" s="267">
        <v>558.95000000000005</v>
      </c>
    </row>
    <row r="3323" spans="2:5" ht="50.1" customHeight="1">
      <c r="B3323" s="20">
        <v>34761</v>
      </c>
      <c r="C3323" s="6" t="s">
        <v>16941</v>
      </c>
      <c r="D3323" s="225" t="s">
        <v>12986</v>
      </c>
      <c r="E3323" s="267">
        <v>14</v>
      </c>
    </row>
    <row r="3324" spans="2:5" ht="50.1" customHeight="1">
      <c r="B3324" s="20">
        <v>40924</v>
      </c>
      <c r="C3324" s="6" t="s">
        <v>16942</v>
      </c>
      <c r="D3324" s="225" t="s">
        <v>12991</v>
      </c>
      <c r="E3324" s="78">
        <v>2485.9</v>
      </c>
    </row>
    <row r="3325" spans="2:5" ht="50.1" customHeight="1">
      <c r="B3325" s="20">
        <v>25957</v>
      </c>
      <c r="C3325" s="6" t="s">
        <v>16943</v>
      </c>
      <c r="D3325" s="225" t="s">
        <v>12986</v>
      </c>
      <c r="E3325" s="267">
        <v>14.91</v>
      </c>
    </row>
    <row r="3326" spans="2:5" ht="50.1" customHeight="1">
      <c r="B3326" s="20">
        <v>40983</v>
      </c>
      <c r="C3326" s="6" t="s">
        <v>16944</v>
      </c>
      <c r="D3326" s="225" t="s">
        <v>12991</v>
      </c>
      <c r="E3326" s="78">
        <v>2648.97</v>
      </c>
    </row>
    <row r="3327" spans="2:5" ht="50.1" customHeight="1">
      <c r="B3327" s="20">
        <v>2437</v>
      </c>
      <c r="C3327" s="6" t="s">
        <v>16945</v>
      </c>
      <c r="D3327" s="225" t="s">
        <v>12986</v>
      </c>
      <c r="E3327" s="267">
        <v>16.88</v>
      </c>
    </row>
    <row r="3328" spans="2:5" ht="50.1" customHeight="1">
      <c r="B3328" s="20">
        <v>40921</v>
      </c>
      <c r="C3328" s="6" t="s">
        <v>16946</v>
      </c>
      <c r="D3328" s="225" t="s">
        <v>12991</v>
      </c>
      <c r="E3328" s="78">
        <v>2997.28</v>
      </c>
    </row>
    <row r="3329" spans="2:5" ht="50.1" customHeight="1">
      <c r="B3329" s="20">
        <v>14252</v>
      </c>
      <c r="C3329" s="6" t="s">
        <v>16947</v>
      </c>
      <c r="D3329" s="225" t="s">
        <v>12987</v>
      </c>
      <c r="E3329" s="78">
        <v>2532.08</v>
      </c>
    </row>
    <row r="3330" spans="2:5" ht="50.1" customHeight="1">
      <c r="B3330" s="20">
        <v>730</v>
      </c>
      <c r="C3330" s="6" t="s">
        <v>16948</v>
      </c>
      <c r="D3330" s="225" t="s">
        <v>12987</v>
      </c>
      <c r="E3330" s="78">
        <v>6765.24</v>
      </c>
    </row>
    <row r="3331" spans="2:5" ht="50.1" customHeight="1">
      <c r="B3331" s="20">
        <v>723</v>
      </c>
      <c r="C3331" s="6" t="s">
        <v>16949</v>
      </c>
      <c r="D3331" s="225" t="s">
        <v>12987</v>
      </c>
      <c r="E3331" s="78">
        <v>3362.56</v>
      </c>
    </row>
    <row r="3332" spans="2:5" ht="50.1" customHeight="1">
      <c r="B3332" s="20">
        <v>36502</v>
      </c>
      <c r="C3332" s="6" t="s">
        <v>16950</v>
      </c>
      <c r="D3332" s="225" t="s">
        <v>12987</v>
      </c>
      <c r="E3332" s="78">
        <v>3160.41</v>
      </c>
    </row>
    <row r="3333" spans="2:5" ht="50.1" customHeight="1">
      <c r="B3333" s="20">
        <v>36503</v>
      </c>
      <c r="C3333" s="6" t="s">
        <v>16951</v>
      </c>
      <c r="D3333" s="225" t="s">
        <v>12987</v>
      </c>
      <c r="E3333" s="78">
        <v>3897.15</v>
      </c>
    </row>
    <row r="3334" spans="2:5" ht="50.1" customHeight="1">
      <c r="B3334" s="20">
        <v>4090</v>
      </c>
      <c r="C3334" s="6" t="s">
        <v>16952</v>
      </c>
      <c r="D3334" s="225" t="s">
        <v>12987</v>
      </c>
      <c r="E3334" s="78">
        <v>672500</v>
      </c>
    </row>
    <row r="3335" spans="2:5" ht="50.1" customHeight="1">
      <c r="B3335" s="20">
        <v>13227</v>
      </c>
      <c r="C3335" s="6" t="s">
        <v>16953</v>
      </c>
      <c r="D3335" s="225" t="s">
        <v>12987</v>
      </c>
      <c r="E3335" s="78">
        <v>835665.11</v>
      </c>
    </row>
    <row r="3336" spans="2:5" ht="50.1" customHeight="1">
      <c r="B3336" s="20">
        <v>10597</v>
      </c>
      <c r="C3336" s="6" t="s">
        <v>16954</v>
      </c>
      <c r="D3336" s="225" t="s">
        <v>12987</v>
      </c>
      <c r="E3336" s="78">
        <v>879645.33</v>
      </c>
    </row>
    <row r="3337" spans="2:5" ht="50.1" customHeight="1">
      <c r="B3337" s="20">
        <v>39628</v>
      </c>
      <c r="C3337" s="6" t="s">
        <v>16955</v>
      </c>
      <c r="D3337" s="225" t="s">
        <v>12987</v>
      </c>
      <c r="E3337" s="78">
        <v>3673.45</v>
      </c>
    </row>
    <row r="3338" spans="2:5" ht="50.1" customHeight="1">
      <c r="B3338" s="20">
        <v>39404</v>
      </c>
      <c r="C3338" s="6" t="s">
        <v>16956</v>
      </c>
      <c r="D3338" s="225" t="s">
        <v>12987</v>
      </c>
      <c r="E3338" s="78">
        <v>1821.54</v>
      </c>
    </row>
    <row r="3339" spans="2:5" ht="50.1" customHeight="1">
      <c r="B3339" s="20">
        <v>39402</v>
      </c>
      <c r="C3339" s="6" t="s">
        <v>16957</v>
      </c>
      <c r="D3339" s="225" t="s">
        <v>12987</v>
      </c>
      <c r="E3339" s="78">
        <v>1500.6</v>
      </c>
    </row>
    <row r="3340" spans="2:5" ht="50.1" customHeight="1">
      <c r="B3340" s="20">
        <v>39403</v>
      </c>
      <c r="C3340" s="6" t="s">
        <v>16958</v>
      </c>
      <c r="D3340" s="225" t="s">
        <v>12987</v>
      </c>
      <c r="E3340" s="78">
        <v>1467.96</v>
      </c>
    </row>
    <row r="3341" spans="2:5" ht="50.1" customHeight="1">
      <c r="B3341" s="20">
        <v>4093</v>
      </c>
      <c r="C3341" s="6" t="s">
        <v>16959</v>
      </c>
      <c r="D3341" s="225" t="s">
        <v>12986</v>
      </c>
      <c r="E3341" s="267">
        <v>15.21</v>
      </c>
    </row>
    <row r="3342" spans="2:5" ht="50.1" customHeight="1">
      <c r="B3342" s="20">
        <v>10512</v>
      </c>
      <c r="C3342" s="6" t="s">
        <v>16960</v>
      </c>
      <c r="D3342" s="225" t="s">
        <v>12991</v>
      </c>
      <c r="E3342" s="78">
        <v>2699.8</v>
      </c>
    </row>
    <row r="3343" spans="2:5" ht="50.1" customHeight="1">
      <c r="B3343" s="20">
        <v>20020</v>
      </c>
      <c r="C3343" s="6" t="s">
        <v>16961</v>
      </c>
      <c r="D3343" s="225" t="s">
        <v>12986</v>
      </c>
      <c r="E3343" s="267">
        <v>14.34</v>
      </c>
    </row>
    <row r="3344" spans="2:5" ht="50.1" customHeight="1">
      <c r="B3344" s="20">
        <v>41038</v>
      </c>
      <c r="C3344" s="6" t="s">
        <v>16962</v>
      </c>
      <c r="D3344" s="225" t="s">
        <v>12991</v>
      </c>
      <c r="E3344" s="78">
        <v>2546.59</v>
      </c>
    </row>
    <row r="3345" spans="2:5" ht="50.1" customHeight="1">
      <c r="B3345" s="20">
        <v>4094</v>
      </c>
      <c r="C3345" s="6" t="s">
        <v>16963</v>
      </c>
      <c r="D3345" s="225" t="s">
        <v>12986</v>
      </c>
      <c r="E3345" s="267">
        <v>20.309999999999999</v>
      </c>
    </row>
    <row r="3346" spans="2:5" ht="50.1" customHeight="1">
      <c r="B3346" s="20">
        <v>40988</v>
      </c>
      <c r="C3346" s="6" t="s">
        <v>16964</v>
      </c>
      <c r="D3346" s="225" t="s">
        <v>12991</v>
      </c>
      <c r="E3346" s="78">
        <v>3605.4</v>
      </c>
    </row>
    <row r="3347" spans="2:5" ht="50.1" customHeight="1">
      <c r="B3347" s="20">
        <v>4095</v>
      </c>
      <c r="C3347" s="6" t="s">
        <v>16965</v>
      </c>
      <c r="D3347" s="225" t="s">
        <v>12986</v>
      </c>
      <c r="E3347" s="267">
        <v>13.74</v>
      </c>
    </row>
    <row r="3348" spans="2:5" ht="50.1" customHeight="1">
      <c r="B3348" s="20">
        <v>40990</v>
      </c>
      <c r="C3348" s="6" t="s">
        <v>16966</v>
      </c>
      <c r="D3348" s="225" t="s">
        <v>12991</v>
      </c>
      <c r="E3348" s="78">
        <v>2441.7800000000002</v>
      </c>
    </row>
    <row r="3349" spans="2:5" ht="50.1" customHeight="1">
      <c r="B3349" s="20">
        <v>4097</v>
      </c>
      <c r="C3349" s="6" t="s">
        <v>16967</v>
      </c>
      <c r="D3349" s="225" t="s">
        <v>12986</v>
      </c>
      <c r="E3349" s="267">
        <v>17.940000000000001</v>
      </c>
    </row>
    <row r="3350" spans="2:5" ht="50.1" customHeight="1">
      <c r="B3350" s="20">
        <v>40994</v>
      </c>
      <c r="C3350" s="6" t="s">
        <v>16968</v>
      </c>
      <c r="D3350" s="225" t="s">
        <v>12991</v>
      </c>
      <c r="E3350" s="78">
        <v>3184.66</v>
      </c>
    </row>
    <row r="3351" spans="2:5" ht="50.1" customHeight="1">
      <c r="B3351" s="20">
        <v>4096</v>
      </c>
      <c r="C3351" s="6" t="s">
        <v>16969</v>
      </c>
      <c r="D3351" s="225" t="s">
        <v>12986</v>
      </c>
      <c r="E3351" s="267">
        <v>15.69</v>
      </c>
    </row>
    <row r="3352" spans="2:5" ht="50.1" customHeight="1">
      <c r="B3352" s="20">
        <v>40992</v>
      </c>
      <c r="C3352" s="6" t="s">
        <v>16970</v>
      </c>
      <c r="D3352" s="225" t="s">
        <v>12991</v>
      </c>
      <c r="E3352" s="78">
        <v>2785.04</v>
      </c>
    </row>
    <row r="3353" spans="2:5" ht="50.1" customHeight="1">
      <c r="B3353" s="20">
        <v>13955</v>
      </c>
      <c r="C3353" s="6" t="s">
        <v>16971</v>
      </c>
      <c r="D3353" s="225" t="s">
        <v>12987</v>
      </c>
      <c r="E3353" s="78">
        <v>2037.12</v>
      </c>
    </row>
    <row r="3354" spans="2:5" ht="50.1" customHeight="1">
      <c r="B3354" s="20">
        <v>4114</v>
      </c>
      <c r="C3354" s="6" t="s">
        <v>16972</v>
      </c>
      <c r="D3354" s="225" t="s">
        <v>12987</v>
      </c>
      <c r="E3354" s="267">
        <v>55.17</v>
      </c>
    </row>
    <row r="3355" spans="2:5" ht="50.1" customHeight="1">
      <c r="B3355" s="20">
        <v>36797</v>
      </c>
      <c r="C3355" s="6" t="s">
        <v>21593</v>
      </c>
      <c r="D3355" s="225" t="s">
        <v>12987</v>
      </c>
      <c r="E3355" s="267">
        <v>49.12</v>
      </c>
    </row>
    <row r="3356" spans="2:5" ht="50.1" customHeight="1">
      <c r="B3356" s="20">
        <v>4107</v>
      </c>
      <c r="C3356" s="6" t="s">
        <v>21594</v>
      </c>
      <c r="D3356" s="225" t="s">
        <v>12987</v>
      </c>
      <c r="E3356" s="267">
        <v>46.32</v>
      </c>
    </row>
    <row r="3357" spans="2:5" ht="50.1" customHeight="1">
      <c r="B3357" s="20">
        <v>4102</v>
      </c>
      <c r="C3357" s="6" t="s">
        <v>21595</v>
      </c>
      <c r="D3357" s="225" t="s">
        <v>12987</v>
      </c>
      <c r="E3357" s="267">
        <v>56.54</v>
      </c>
    </row>
    <row r="3358" spans="2:5" ht="50.1" customHeight="1">
      <c r="B3358" s="20">
        <v>36799</v>
      </c>
      <c r="C3358" s="6" t="s">
        <v>16973</v>
      </c>
      <c r="D3358" s="225" t="s">
        <v>12987</v>
      </c>
      <c r="E3358" s="267">
        <v>47.68</v>
      </c>
    </row>
    <row r="3359" spans="2:5" ht="50.1" customHeight="1">
      <c r="B3359" s="20">
        <v>2747</v>
      </c>
      <c r="C3359" s="6" t="s">
        <v>21596</v>
      </c>
      <c r="D3359" s="225" t="s">
        <v>12988</v>
      </c>
      <c r="E3359" s="267">
        <v>19.37</v>
      </c>
    </row>
    <row r="3360" spans="2:5" ht="50.1" customHeight="1">
      <c r="B3360" s="20">
        <v>21138</v>
      </c>
      <c r="C3360" s="6" t="s">
        <v>21597</v>
      </c>
      <c r="D3360" s="225" t="s">
        <v>12988</v>
      </c>
      <c r="E3360" s="267">
        <v>6.14</v>
      </c>
    </row>
    <row r="3361" spans="2:5" ht="50.1" customHeight="1">
      <c r="B3361" s="20">
        <v>10826</v>
      </c>
      <c r="C3361" s="6" t="s">
        <v>16974</v>
      </c>
      <c r="D3361" s="225" t="s">
        <v>12987</v>
      </c>
      <c r="E3361" s="267">
        <v>57.47</v>
      </c>
    </row>
    <row r="3362" spans="2:5" ht="50.1" customHeight="1">
      <c r="B3362" s="20">
        <v>365</v>
      </c>
      <c r="C3362" s="6" t="s">
        <v>16975</v>
      </c>
      <c r="D3362" s="225" t="s">
        <v>12987</v>
      </c>
      <c r="E3362" s="267">
        <v>35.630000000000003</v>
      </c>
    </row>
    <row r="3363" spans="2:5" ht="50.1" customHeight="1">
      <c r="B3363" s="20">
        <v>38639</v>
      </c>
      <c r="C3363" s="6" t="s">
        <v>16976</v>
      </c>
      <c r="D3363" s="225" t="s">
        <v>12987</v>
      </c>
      <c r="E3363" s="267">
        <v>137.93</v>
      </c>
    </row>
    <row r="3364" spans="2:5" ht="50.1" customHeight="1">
      <c r="B3364" s="20">
        <v>38640</v>
      </c>
      <c r="C3364" s="6" t="s">
        <v>16977</v>
      </c>
      <c r="D3364" s="225" t="s">
        <v>12987</v>
      </c>
      <c r="E3364" s="267">
        <v>2.06</v>
      </c>
    </row>
    <row r="3365" spans="2:5" ht="50.1" customHeight="1">
      <c r="B3365" s="20">
        <v>358</v>
      </c>
      <c r="C3365" s="6" t="s">
        <v>16978</v>
      </c>
      <c r="D3365" s="225" t="s">
        <v>12987</v>
      </c>
      <c r="E3365" s="267">
        <v>42.52</v>
      </c>
    </row>
    <row r="3366" spans="2:5" ht="50.1" customHeight="1">
      <c r="B3366" s="20">
        <v>359</v>
      </c>
      <c r="C3366" s="6" t="s">
        <v>16979</v>
      </c>
      <c r="D3366" s="225" t="s">
        <v>12987</v>
      </c>
      <c r="E3366" s="267">
        <v>87.35</v>
      </c>
    </row>
    <row r="3367" spans="2:5" ht="50.1" customHeight="1">
      <c r="B3367" s="20">
        <v>38641</v>
      </c>
      <c r="C3367" s="6" t="s">
        <v>16980</v>
      </c>
      <c r="D3367" s="225" t="s">
        <v>12987</v>
      </c>
      <c r="E3367" s="267">
        <v>86.2</v>
      </c>
    </row>
    <row r="3368" spans="2:5" ht="50.1" customHeight="1">
      <c r="B3368" s="20">
        <v>360</v>
      </c>
      <c r="C3368" s="6" t="s">
        <v>16981</v>
      </c>
      <c r="D3368" s="225" t="s">
        <v>12987</v>
      </c>
      <c r="E3368" s="267">
        <v>2</v>
      </c>
    </row>
    <row r="3369" spans="2:5" ht="50.1" customHeight="1">
      <c r="B3369" s="20">
        <v>4127</v>
      </c>
      <c r="C3369" s="6" t="s">
        <v>16982</v>
      </c>
      <c r="D3369" s="225" t="s">
        <v>12987</v>
      </c>
      <c r="E3369" s="267">
        <v>202.04</v>
      </c>
    </row>
    <row r="3370" spans="2:5" ht="50.1" customHeight="1">
      <c r="B3370" s="20">
        <v>4154</v>
      </c>
      <c r="C3370" s="6" t="s">
        <v>16983</v>
      </c>
      <c r="D3370" s="225" t="s">
        <v>12987</v>
      </c>
      <c r="E3370" s="267">
        <v>246.85</v>
      </c>
    </row>
    <row r="3371" spans="2:5" ht="50.1" customHeight="1">
      <c r="B3371" s="20">
        <v>4168</v>
      </c>
      <c r="C3371" s="6" t="s">
        <v>16984</v>
      </c>
      <c r="D3371" s="225" t="s">
        <v>12987</v>
      </c>
      <c r="E3371" s="267">
        <v>260.7</v>
      </c>
    </row>
    <row r="3372" spans="2:5" ht="50.1" customHeight="1">
      <c r="B3372" s="20">
        <v>4161</v>
      </c>
      <c r="C3372" s="6" t="s">
        <v>16985</v>
      </c>
      <c r="D3372" s="225" t="s">
        <v>12987</v>
      </c>
      <c r="E3372" s="267">
        <v>250.92</v>
      </c>
    </row>
    <row r="3373" spans="2:5" ht="50.1" customHeight="1">
      <c r="B3373" s="20">
        <v>42430</v>
      </c>
      <c r="C3373" s="6" t="s">
        <v>16986</v>
      </c>
      <c r="D3373" s="225" t="s">
        <v>12987</v>
      </c>
      <c r="E3373" s="78">
        <v>4487.8</v>
      </c>
    </row>
    <row r="3374" spans="2:5" ht="50.1" customHeight="1">
      <c r="B3374" s="20">
        <v>4214</v>
      </c>
      <c r="C3374" s="6" t="s">
        <v>16987</v>
      </c>
      <c r="D3374" s="225" t="s">
        <v>12987</v>
      </c>
      <c r="E3374" s="267">
        <v>10.1</v>
      </c>
    </row>
    <row r="3375" spans="2:5" ht="50.1" customHeight="1">
      <c r="B3375" s="20">
        <v>4215</v>
      </c>
      <c r="C3375" s="6" t="s">
        <v>16988</v>
      </c>
      <c r="D3375" s="225" t="s">
        <v>12987</v>
      </c>
      <c r="E3375" s="267">
        <v>6.65</v>
      </c>
    </row>
    <row r="3376" spans="2:5" ht="50.1" customHeight="1">
      <c r="B3376" s="20">
        <v>4210</v>
      </c>
      <c r="C3376" s="6" t="s">
        <v>16989</v>
      </c>
      <c r="D3376" s="225" t="s">
        <v>12987</v>
      </c>
      <c r="E3376" s="267">
        <v>1.1200000000000001</v>
      </c>
    </row>
    <row r="3377" spans="2:5" ht="50.1" customHeight="1">
      <c r="B3377" s="20">
        <v>4212</v>
      </c>
      <c r="C3377" s="6" t="s">
        <v>16990</v>
      </c>
      <c r="D3377" s="225" t="s">
        <v>12987</v>
      </c>
      <c r="E3377" s="267">
        <v>3.21</v>
      </c>
    </row>
    <row r="3378" spans="2:5" ht="50.1" customHeight="1">
      <c r="B3378" s="20">
        <v>4213</v>
      </c>
      <c r="C3378" s="6" t="s">
        <v>16991</v>
      </c>
      <c r="D3378" s="225" t="s">
        <v>12987</v>
      </c>
      <c r="E3378" s="267">
        <v>14.35</v>
      </c>
    </row>
    <row r="3379" spans="2:5" ht="50.1" customHeight="1">
      <c r="B3379" s="20">
        <v>4211</v>
      </c>
      <c r="C3379" s="6" t="s">
        <v>16992</v>
      </c>
      <c r="D3379" s="225" t="s">
        <v>12987</v>
      </c>
      <c r="E3379" s="267">
        <v>1.6</v>
      </c>
    </row>
    <row r="3380" spans="2:5" ht="50.1" customHeight="1">
      <c r="B3380" s="20">
        <v>4209</v>
      </c>
      <c r="C3380" s="6" t="s">
        <v>16993</v>
      </c>
      <c r="D3380" s="225" t="s">
        <v>12987</v>
      </c>
      <c r="E3380" s="267">
        <v>16.690000000000001</v>
      </c>
    </row>
    <row r="3381" spans="2:5" ht="50.1" customHeight="1">
      <c r="B3381" s="20">
        <v>4180</v>
      </c>
      <c r="C3381" s="6" t="s">
        <v>16994</v>
      </c>
      <c r="D3381" s="225" t="s">
        <v>12987</v>
      </c>
      <c r="E3381" s="267">
        <v>12.56</v>
      </c>
    </row>
    <row r="3382" spans="2:5" ht="50.1" customHeight="1">
      <c r="B3382" s="20">
        <v>4177</v>
      </c>
      <c r="C3382" s="6" t="s">
        <v>16995</v>
      </c>
      <c r="D3382" s="225" t="s">
        <v>12987</v>
      </c>
      <c r="E3382" s="267">
        <v>4.17</v>
      </c>
    </row>
    <row r="3383" spans="2:5" ht="50.1" customHeight="1">
      <c r="B3383" s="20">
        <v>4179</v>
      </c>
      <c r="C3383" s="6" t="s">
        <v>16996</v>
      </c>
      <c r="D3383" s="225" t="s">
        <v>12987</v>
      </c>
      <c r="E3383" s="267">
        <v>8.5299999999999994</v>
      </c>
    </row>
    <row r="3384" spans="2:5" ht="50.1" customHeight="1">
      <c r="B3384" s="20">
        <v>4208</v>
      </c>
      <c r="C3384" s="6" t="s">
        <v>16997</v>
      </c>
      <c r="D3384" s="225" t="s">
        <v>12987</v>
      </c>
      <c r="E3384" s="267">
        <v>39.729999999999997</v>
      </c>
    </row>
    <row r="3385" spans="2:5" ht="50.1" customHeight="1">
      <c r="B3385" s="20">
        <v>4181</v>
      </c>
      <c r="C3385" s="6" t="s">
        <v>16998</v>
      </c>
      <c r="D3385" s="225" t="s">
        <v>12987</v>
      </c>
      <c r="E3385" s="267">
        <v>25.96</v>
      </c>
    </row>
    <row r="3386" spans="2:5" ht="50.1" customHeight="1">
      <c r="B3386" s="20">
        <v>4178</v>
      </c>
      <c r="C3386" s="6" t="s">
        <v>16999</v>
      </c>
      <c r="D3386" s="225" t="s">
        <v>12987</v>
      </c>
      <c r="E3386" s="267">
        <v>5.78</v>
      </c>
    </row>
    <row r="3387" spans="2:5" ht="50.1" customHeight="1">
      <c r="B3387" s="20">
        <v>4182</v>
      </c>
      <c r="C3387" s="6" t="s">
        <v>17000</v>
      </c>
      <c r="D3387" s="225" t="s">
        <v>12987</v>
      </c>
      <c r="E3387" s="267">
        <v>64.64</v>
      </c>
    </row>
    <row r="3388" spans="2:5" ht="50.1" customHeight="1">
      <c r="B3388" s="20">
        <v>4183</v>
      </c>
      <c r="C3388" s="6" t="s">
        <v>17001</v>
      </c>
      <c r="D3388" s="225" t="s">
        <v>12987</v>
      </c>
      <c r="E3388" s="267">
        <v>104.06</v>
      </c>
    </row>
    <row r="3389" spans="2:5" ht="50.1" customHeight="1">
      <c r="B3389" s="20">
        <v>4184</v>
      </c>
      <c r="C3389" s="6" t="s">
        <v>17002</v>
      </c>
      <c r="D3389" s="225" t="s">
        <v>12987</v>
      </c>
      <c r="E3389" s="267">
        <v>229.71</v>
      </c>
    </row>
    <row r="3390" spans="2:5" ht="50.1" customHeight="1">
      <c r="B3390" s="20">
        <v>4185</v>
      </c>
      <c r="C3390" s="6" t="s">
        <v>17003</v>
      </c>
      <c r="D3390" s="225" t="s">
        <v>12987</v>
      </c>
      <c r="E3390" s="267">
        <v>381.68</v>
      </c>
    </row>
    <row r="3391" spans="2:5" ht="50.1" customHeight="1">
      <c r="B3391" s="20">
        <v>4205</v>
      </c>
      <c r="C3391" s="6" t="s">
        <v>17004</v>
      </c>
      <c r="D3391" s="225" t="s">
        <v>12987</v>
      </c>
      <c r="E3391" s="267">
        <v>22.04</v>
      </c>
    </row>
    <row r="3392" spans="2:5" ht="50.1" customHeight="1">
      <c r="B3392" s="20">
        <v>4192</v>
      </c>
      <c r="C3392" s="6" t="s">
        <v>17005</v>
      </c>
      <c r="D3392" s="225" t="s">
        <v>12987</v>
      </c>
      <c r="E3392" s="267">
        <v>22.04</v>
      </c>
    </row>
    <row r="3393" spans="2:5" ht="50.1" customHeight="1">
      <c r="B3393" s="20">
        <v>4191</v>
      </c>
      <c r="C3393" s="6" t="s">
        <v>17006</v>
      </c>
      <c r="D3393" s="225" t="s">
        <v>12987</v>
      </c>
      <c r="E3393" s="267">
        <v>22.04</v>
      </c>
    </row>
    <row r="3394" spans="2:5" ht="50.1" customHeight="1">
      <c r="B3394" s="20">
        <v>4207</v>
      </c>
      <c r="C3394" s="6" t="s">
        <v>17007</v>
      </c>
      <c r="D3394" s="225" t="s">
        <v>12987</v>
      </c>
      <c r="E3394" s="267">
        <v>17.73</v>
      </c>
    </row>
    <row r="3395" spans="2:5" ht="50.1" customHeight="1">
      <c r="B3395" s="20">
        <v>4206</v>
      </c>
      <c r="C3395" s="6" t="s">
        <v>17008</v>
      </c>
      <c r="D3395" s="225" t="s">
        <v>12987</v>
      </c>
      <c r="E3395" s="267">
        <v>17.22</v>
      </c>
    </row>
    <row r="3396" spans="2:5" ht="50.1" customHeight="1">
      <c r="B3396" s="20">
        <v>4190</v>
      </c>
      <c r="C3396" s="6" t="s">
        <v>17009</v>
      </c>
      <c r="D3396" s="225" t="s">
        <v>12987</v>
      </c>
      <c r="E3396" s="267">
        <v>17.22</v>
      </c>
    </row>
    <row r="3397" spans="2:5" ht="50.1" customHeight="1">
      <c r="B3397" s="20">
        <v>4186</v>
      </c>
      <c r="C3397" s="6" t="s">
        <v>17010</v>
      </c>
      <c r="D3397" s="225" t="s">
        <v>12987</v>
      </c>
      <c r="E3397" s="267">
        <v>5.09</v>
      </c>
    </row>
    <row r="3398" spans="2:5" ht="50.1" customHeight="1">
      <c r="B3398" s="20">
        <v>4188</v>
      </c>
      <c r="C3398" s="6" t="s">
        <v>17011</v>
      </c>
      <c r="D3398" s="225" t="s">
        <v>12987</v>
      </c>
      <c r="E3398" s="267">
        <v>10.39</v>
      </c>
    </row>
    <row r="3399" spans="2:5" ht="50.1" customHeight="1">
      <c r="B3399" s="20">
        <v>4189</v>
      </c>
      <c r="C3399" s="6" t="s">
        <v>17012</v>
      </c>
      <c r="D3399" s="225" t="s">
        <v>12987</v>
      </c>
      <c r="E3399" s="267">
        <v>10.39</v>
      </c>
    </row>
    <row r="3400" spans="2:5" ht="50.1" customHeight="1">
      <c r="B3400" s="20">
        <v>4197</v>
      </c>
      <c r="C3400" s="6" t="s">
        <v>17013</v>
      </c>
      <c r="D3400" s="225" t="s">
        <v>12987</v>
      </c>
      <c r="E3400" s="267">
        <v>55.04</v>
      </c>
    </row>
    <row r="3401" spans="2:5" ht="50.1" customHeight="1">
      <c r="B3401" s="20">
        <v>4194</v>
      </c>
      <c r="C3401" s="6" t="s">
        <v>17014</v>
      </c>
      <c r="D3401" s="225" t="s">
        <v>12987</v>
      </c>
      <c r="E3401" s="267">
        <v>33.25</v>
      </c>
    </row>
    <row r="3402" spans="2:5" ht="50.1" customHeight="1">
      <c r="B3402" s="20">
        <v>4193</v>
      </c>
      <c r="C3402" s="6" t="s">
        <v>17015</v>
      </c>
      <c r="D3402" s="225" t="s">
        <v>12987</v>
      </c>
      <c r="E3402" s="267">
        <v>33.25</v>
      </c>
    </row>
    <row r="3403" spans="2:5" ht="50.1" customHeight="1">
      <c r="B3403" s="20">
        <v>4204</v>
      </c>
      <c r="C3403" s="6" t="s">
        <v>17016</v>
      </c>
      <c r="D3403" s="225" t="s">
        <v>12987</v>
      </c>
      <c r="E3403" s="267">
        <v>33.25</v>
      </c>
    </row>
    <row r="3404" spans="2:5" ht="50.1" customHeight="1">
      <c r="B3404" s="20">
        <v>4187</v>
      </c>
      <c r="C3404" s="6" t="s">
        <v>17017</v>
      </c>
      <c r="D3404" s="225" t="s">
        <v>12987</v>
      </c>
      <c r="E3404" s="267">
        <v>6.63</v>
      </c>
    </row>
    <row r="3405" spans="2:5" ht="50.1" customHeight="1">
      <c r="B3405" s="20">
        <v>4202</v>
      </c>
      <c r="C3405" s="6" t="s">
        <v>17018</v>
      </c>
      <c r="D3405" s="225" t="s">
        <v>12987</v>
      </c>
      <c r="E3405" s="267">
        <v>100.51</v>
      </c>
    </row>
    <row r="3406" spans="2:5" ht="50.1" customHeight="1">
      <c r="B3406" s="20">
        <v>4203</v>
      </c>
      <c r="C3406" s="6" t="s">
        <v>17019</v>
      </c>
      <c r="D3406" s="225" t="s">
        <v>12987</v>
      </c>
      <c r="E3406" s="267">
        <v>88.77</v>
      </c>
    </row>
    <row r="3407" spans="2:5" ht="50.1" customHeight="1">
      <c r="B3407" s="20">
        <v>40368</v>
      </c>
      <c r="C3407" s="6" t="s">
        <v>17020</v>
      </c>
      <c r="D3407" s="225" t="s">
        <v>12987</v>
      </c>
      <c r="E3407" s="267">
        <v>40.36</v>
      </c>
    </row>
    <row r="3408" spans="2:5" ht="50.1" customHeight="1">
      <c r="B3408" s="20">
        <v>40365</v>
      </c>
      <c r="C3408" s="6" t="s">
        <v>17021</v>
      </c>
      <c r="D3408" s="225" t="s">
        <v>12987</v>
      </c>
      <c r="E3408" s="267">
        <v>27.23</v>
      </c>
    </row>
    <row r="3409" spans="2:5" ht="50.1" customHeight="1">
      <c r="B3409" s="20">
        <v>40356</v>
      </c>
      <c r="C3409" s="6" t="s">
        <v>17022</v>
      </c>
      <c r="D3409" s="225" t="s">
        <v>12987</v>
      </c>
      <c r="E3409" s="267">
        <v>9.3000000000000007</v>
      </c>
    </row>
    <row r="3410" spans="2:5" ht="50.1" customHeight="1">
      <c r="B3410" s="20">
        <v>40362</v>
      </c>
      <c r="C3410" s="6" t="s">
        <v>17023</v>
      </c>
      <c r="D3410" s="225" t="s">
        <v>12987</v>
      </c>
      <c r="E3410" s="267">
        <v>18.04</v>
      </c>
    </row>
    <row r="3411" spans="2:5" ht="50.1" customHeight="1">
      <c r="B3411" s="20">
        <v>40374</v>
      </c>
      <c r="C3411" s="6" t="s">
        <v>17024</v>
      </c>
      <c r="D3411" s="225" t="s">
        <v>12987</v>
      </c>
      <c r="E3411" s="267">
        <v>105.5</v>
      </c>
    </row>
    <row r="3412" spans="2:5" ht="50.1" customHeight="1">
      <c r="B3412" s="20">
        <v>40371</v>
      </c>
      <c r="C3412" s="6" t="s">
        <v>17025</v>
      </c>
      <c r="D3412" s="225" t="s">
        <v>12987</v>
      </c>
      <c r="E3412" s="267">
        <v>66.41</v>
      </c>
    </row>
    <row r="3413" spans="2:5" ht="50.1" customHeight="1">
      <c r="B3413" s="20">
        <v>40359</v>
      </c>
      <c r="C3413" s="6" t="s">
        <v>17026</v>
      </c>
      <c r="D3413" s="225" t="s">
        <v>12987</v>
      </c>
      <c r="E3413" s="267">
        <v>12.02</v>
      </c>
    </row>
    <row r="3414" spans="2:5" ht="50.1" customHeight="1">
      <c r="B3414" s="20">
        <v>7595</v>
      </c>
      <c r="C3414" s="6" t="s">
        <v>17027</v>
      </c>
      <c r="D3414" s="225" t="s">
        <v>12986</v>
      </c>
      <c r="E3414" s="267">
        <v>15.06</v>
      </c>
    </row>
    <row r="3415" spans="2:5" ht="50.1" customHeight="1">
      <c r="B3415" s="20">
        <v>41094</v>
      </c>
      <c r="C3415" s="6" t="s">
        <v>17028</v>
      </c>
      <c r="D3415" s="225" t="s">
        <v>12991</v>
      </c>
      <c r="E3415" s="78">
        <v>2674.74</v>
      </c>
    </row>
    <row r="3416" spans="2:5" ht="50.1" customHeight="1">
      <c r="B3416" s="20">
        <v>39609</v>
      </c>
      <c r="C3416" s="6" t="s">
        <v>19517</v>
      </c>
      <c r="D3416" s="225" t="s">
        <v>12987</v>
      </c>
      <c r="E3416" s="78">
        <v>66471.62</v>
      </c>
    </row>
    <row r="3417" spans="2:5" ht="50.1" customHeight="1">
      <c r="B3417" s="20">
        <v>39610</v>
      </c>
      <c r="C3417" s="6" t="s">
        <v>19518</v>
      </c>
      <c r="D3417" s="225" t="s">
        <v>12987</v>
      </c>
      <c r="E3417" s="78">
        <v>97027.82</v>
      </c>
    </row>
    <row r="3418" spans="2:5" ht="50.1" customHeight="1">
      <c r="B3418" s="20">
        <v>39611</v>
      </c>
      <c r="C3418" s="6" t="s">
        <v>19519</v>
      </c>
      <c r="D3418" s="225" t="s">
        <v>12987</v>
      </c>
      <c r="E3418" s="78">
        <v>117419.55</v>
      </c>
    </row>
    <row r="3419" spans="2:5" ht="50.1" customHeight="1">
      <c r="B3419" s="20">
        <v>39612</v>
      </c>
      <c r="C3419" s="6" t="s">
        <v>19520</v>
      </c>
      <c r="D3419" s="225" t="s">
        <v>12987</v>
      </c>
      <c r="E3419" s="78">
        <v>183940.37</v>
      </c>
    </row>
    <row r="3420" spans="2:5" ht="50.1" customHeight="1">
      <c r="B3420" s="20">
        <v>39608</v>
      </c>
      <c r="C3420" s="6" t="s">
        <v>19521</v>
      </c>
      <c r="D3420" s="225" t="s">
        <v>12987</v>
      </c>
      <c r="E3420" s="78">
        <v>53150</v>
      </c>
    </row>
    <row r="3421" spans="2:5" ht="50.1" customHeight="1">
      <c r="B3421" s="20">
        <v>38175</v>
      </c>
      <c r="C3421" s="6" t="s">
        <v>21598</v>
      </c>
      <c r="D3421" s="225" t="s">
        <v>12987</v>
      </c>
      <c r="E3421" s="267">
        <v>3.81</v>
      </c>
    </row>
    <row r="3422" spans="2:5" ht="50.1" customHeight="1">
      <c r="B3422" s="20">
        <v>38176</v>
      </c>
      <c r="C3422" s="6" t="s">
        <v>21599</v>
      </c>
      <c r="D3422" s="225" t="s">
        <v>12987</v>
      </c>
      <c r="E3422" s="267">
        <v>11.2</v>
      </c>
    </row>
    <row r="3423" spans="2:5" ht="50.1" customHeight="1">
      <c r="B3423" s="20">
        <v>36152</v>
      </c>
      <c r="C3423" s="6" t="s">
        <v>17029</v>
      </c>
      <c r="D3423" s="225" t="s">
        <v>12987</v>
      </c>
      <c r="E3423" s="267">
        <v>3.86</v>
      </c>
    </row>
    <row r="3424" spans="2:5" ht="50.1" customHeight="1">
      <c r="B3424" s="20">
        <v>11138</v>
      </c>
      <c r="C3424" s="6" t="s">
        <v>17030</v>
      </c>
      <c r="D3424" s="225" t="s">
        <v>3989</v>
      </c>
      <c r="E3424" s="267">
        <v>2.4</v>
      </c>
    </row>
    <row r="3425" spans="2:5" ht="50.1" customHeight="1">
      <c r="B3425" s="20">
        <v>5333</v>
      </c>
      <c r="C3425" s="6" t="s">
        <v>17031</v>
      </c>
      <c r="D3425" s="225" t="s">
        <v>3989</v>
      </c>
      <c r="E3425" s="267">
        <v>22.34</v>
      </c>
    </row>
    <row r="3426" spans="2:5" ht="50.1" customHeight="1">
      <c r="B3426" s="20">
        <v>4221</v>
      </c>
      <c r="C3426" s="6" t="s">
        <v>17032</v>
      </c>
      <c r="D3426" s="225" t="s">
        <v>3989</v>
      </c>
      <c r="E3426" s="267">
        <v>3.74</v>
      </c>
    </row>
    <row r="3427" spans="2:5" ht="50.1" customHeight="1">
      <c r="B3427" s="20">
        <v>4227</v>
      </c>
      <c r="C3427" s="6" t="s">
        <v>17033</v>
      </c>
      <c r="D3427" s="225" t="s">
        <v>3989</v>
      </c>
      <c r="E3427" s="267">
        <v>18.5</v>
      </c>
    </row>
    <row r="3428" spans="2:5" ht="50.1" customHeight="1">
      <c r="B3428" s="20">
        <v>38170</v>
      </c>
      <c r="C3428" s="6" t="s">
        <v>21600</v>
      </c>
      <c r="D3428" s="225" t="s">
        <v>12987</v>
      </c>
      <c r="E3428" s="267">
        <v>16.64</v>
      </c>
    </row>
    <row r="3429" spans="2:5" ht="50.1" customHeight="1">
      <c r="B3429" s="20">
        <v>4252</v>
      </c>
      <c r="C3429" s="6" t="s">
        <v>17034</v>
      </c>
      <c r="D3429" s="225" t="s">
        <v>12986</v>
      </c>
      <c r="E3429" s="267">
        <v>18.87</v>
      </c>
    </row>
    <row r="3430" spans="2:5" ht="50.1" customHeight="1">
      <c r="B3430" s="20">
        <v>40980</v>
      </c>
      <c r="C3430" s="6" t="s">
        <v>17035</v>
      </c>
      <c r="D3430" s="225" t="s">
        <v>12991</v>
      </c>
      <c r="E3430" s="78">
        <v>3348.01</v>
      </c>
    </row>
    <row r="3431" spans="2:5" ht="50.1" customHeight="1">
      <c r="B3431" s="20">
        <v>4243</v>
      </c>
      <c r="C3431" s="6" t="s">
        <v>17036</v>
      </c>
      <c r="D3431" s="225" t="s">
        <v>12986</v>
      </c>
      <c r="E3431" s="267">
        <v>13.71</v>
      </c>
    </row>
    <row r="3432" spans="2:5" ht="50.1" customHeight="1">
      <c r="B3432" s="20">
        <v>41031</v>
      </c>
      <c r="C3432" s="6" t="s">
        <v>17037</v>
      </c>
      <c r="D3432" s="225" t="s">
        <v>12991</v>
      </c>
      <c r="E3432" s="78">
        <v>2434.2399999999998</v>
      </c>
    </row>
    <row r="3433" spans="2:5" ht="50.1" customHeight="1">
      <c r="B3433" s="20">
        <v>37666</v>
      </c>
      <c r="C3433" s="6" t="s">
        <v>19522</v>
      </c>
      <c r="D3433" s="225" t="s">
        <v>12986</v>
      </c>
      <c r="E3433" s="267">
        <v>13.22</v>
      </c>
    </row>
    <row r="3434" spans="2:5" ht="50.1" customHeight="1">
      <c r="B3434" s="20">
        <v>40986</v>
      </c>
      <c r="C3434" s="6" t="s">
        <v>17038</v>
      </c>
      <c r="D3434" s="225" t="s">
        <v>12991</v>
      </c>
      <c r="E3434" s="78">
        <v>2349.13</v>
      </c>
    </row>
    <row r="3435" spans="2:5" ht="50.1" customHeight="1">
      <c r="B3435" s="20">
        <v>4250</v>
      </c>
      <c r="C3435" s="6" t="s">
        <v>17039</v>
      </c>
      <c r="D3435" s="225" t="s">
        <v>12986</v>
      </c>
      <c r="E3435" s="267">
        <v>14.65</v>
      </c>
    </row>
    <row r="3436" spans="2:5" ht="50.1" customHeight="1">
      <c r="B3436" s="20">
        <v>40978</v>
      </c>
      <c r="C3436" s="6" t="s">
        <v>17040</v>
      </c>
      <c r="D3436" s="225" t="s">
        <v>12991</v>
      </c>
      <c r="E3436" s="78">
        <v>2601.15</v>
      </c>
    </row>
    <row r="3437" spans="2:5" ht="50.1" customHeight="1">
      <c r="B3437" s="20">
        <v>25960</v>
      </c>
      <c r="C3437" s="6" t="s">
        <v>17041</v>
      </c>
      <c r="D3437" s="225" t="s">
        <v>12986</v>
      </c>
      <c r="E3437" s="267">
        <v>16.88</v>
      </c>
    </row>
    <row r="3438" spans="2:5" ht="50.1" customHeight="1">
      <c r="B3438" s="20">
        <v>41043</v>
      </c>
      <c r="C3438" s="6" t="s">
        <v>17042</v>
      </c>
      <c r="D3438" s="225" t="s">
        <v>12991</v>
      </c>
      <c r="E3438" s="78">
        <v>2995.99</v>
      </c>
    </row>
    <row r="3439" spans="2:5" ht="50.1" customHeight="1">
      <c r="B3439" s="20">
        <v>4234</v>
      </c>
      <c r="C3439" s="6" t="s">
        <v>17043</v>
      </c>
      <c r="D3439" s="225" t="s">
        <v>12986</v>
      </c>
      <c r="E3439" s="267">
        <v>18.489999999999998</v>
      </c>
    </row>
    <row r="3440" spans="2:5" ht="50.1" customHeight="1">
      <c r="B3440" s="20">
        <v>40987</v>
      </c>
      <c r="C3440" s="6" t="s">
        <v>17044</v>
      </c>
      <c r="D3440" s="225" t="s">
        <v>12991</v>
      </c>
      <c r="E3440" s="78">
        <v>3281.98</v>
      </c>
    </row>
    <row r="3441" spans="2:5" ht="50.1" customHeight="1">
      <c r="B3441" s="20">
        <v>4253</v>
      </c>
      <c r="C3441" s="6" t="s">
        <v>19523</v>
      </c>
      <c r="D3441" s="225" t="s">
        <v>12986</v>
      </c>
      <c r="E3441" s="267">
        <v>14.91</v>
      </c>
    </row>
    <row r="3442" spans="2:5" ht="50.1" customHeight="1">
      <c r="B3442" s="20">
        <v>40981</v>
      </c>
      <c r="C3442" s="6" t="s">
        <v>17045</v>
      </c>
      <c r="D3442" s="225" t="s">
        <v>12991</v>
      </c>
      <c r="E3442" s="78">
        <v>2648.97</v>
      </c>
    </row>
    <row r="3443" spans="2:5" ht="50.1" customHeight="1">
      <c r="B3443" s="20">
        <v>4254</v>
      </c>
      <c r="C3443" s="6" t="s">
        <v>17046</v>
      </c>
      <c r="D3443" s="225" t="s">
        <v>12986</v>
      </c>
      <c r="E3443" s="267">
        <v>13.93</v>
      </c>
    </row>
    <row r="3444" spans="2:5" ht="50.1" customHeight="1">
      <c r="B3444" s="20">
        <v>41036</v>
      </c>
      <c r="C3444" s="6" t="s">
        <v>17047</v>
      </c>
      <c r="D3444" s="225" t="s">
        <v>12991</v>
      </c>
      <c r="E3444" s="78">
        <v>2472.38</v>
      </c>
    </row>
    <row r="3445" spans="2:5" ht="50.1" customHeight="1">
      <c r="B3445" s="20">
        <v>4251</v>
      </c>
      <c r="C3445" s="6" t="s">
        <v>17048</v>
      </c>
      <c r="D3445" s="225" t="s">
        <v>12986</v>
      </c>
      <c r="E3445" s="267">
        <v>16.55</v>
      </c>
    </row>
    <row r="3446" spans="2:5" ht="50.1" customHeight="1">
      <c r="B3446" s="20">
        <v>40979</v>
      </c>
      <c r="C3446" s="6" t="s">
        <v>17049</v>
      </c>
      <c r="D3446" s="225" t="s">
        <v>12991</v>
      </c>
      <c r="E3446" s="78">
        <v>2938.11</v>
      </c>
    </row>
    <row r="3447" spans="2:5" ht="50.1" customHeight="1">
      <c r="B3447" s="20">
        <v>4230</v>
      </c>
      <c r="C3447" s="6" t="s">
        <v>17050</v>
      </c>
      <c r="D3447" s="225" t="s">
        <v>12986</v>
      </c>
      <c r="E3447" s="267">
        <v>15.77</v>
      </c>
    </row>
    <row r="3448" spans="2:5" ht="50.1" customHeight="1">
      <c r="B3448" s="20">
        <v>40998</v>
      </c>
      <c r="C3448" s="6" t="s">
        <v>17051</v>
      </c>
      <c r="D3448" s="225" t="s">
        <v>12991</v>
      </c>
      <c r="E3448" s="78">
        <v>2799.83</v>
      </c>
    </row>
    <row r="3449" spans="2:5" ht="50.1" customHeight="1">
      <c r="B3449" s="20">
        <v>4257</v>
      </c>
      <c r="C3449" s="6" t="s">
        <v>17052</v>
      </c>
      <c r="D3449" s="225" t="s">
        <v>12986</v>
      </c>
      <c r="E3449" s="267">
        <v>13.09</v>
      </c>
    </row>
    <row r="3450" spans="2:5" ht="50.1" customHeight="1">
      <c r="B3450" s="20">
        <v>40982</v>
      </c>
      <c r="C3450" s="6" t="s">
        <v>17053</v>
      </c>
      <c r="D3450" s="225" t="s">
        <v>12991</v>
      </c>
      <c r="E3450" s="78">
        <v>2325.2199999999998</v>
      </c>
    </row>
    <row r="3451" spans="2:5" ht="50.1" customHeight="1">
      <c r="B3451" s="20">
        <v>4240</v>
      </c>
      <c r="C3451" s="6" t="s">
        <v>17054</v>
      </c>
      <c r="D3451" s="225" t="s">
        <v>12986</v>
      </c>
      <c r="E3451" s="267">
        <v>17.16</v>
      </c>
    </row>
    <row r="3452" spans="2:5" ht="50.1" customHeight="1">
      <c r="B3452" s="20">
        <v>41026</v>
      </c>
      <c r="C3452" s="6" t="s">
        <v>17055</v>
      </c>
      <c r="D3452" s="225" t="s">
        <v>12991</v>
      </c>
      <c r="E3452" s="78">
        <v>3047.06</v>
      </c>
    </row>
    <row r="3453" spans="2:5" ht="50.1" customHeight="1">
      <c r="B3453" s="20">
        <v>4239</v>
      </c>
      <c r="C3453" s="6" t="s">
        <v>17056</v>
      </c>
      <c r="D3453" s="225" t="s">
        <v>12986</v>
      </c>
      <c r="E3453" s="267">
        <v>21.05</v>
      </c>
    </row>
    <row r="3454" spans="2:5" ht="50.1" customHeight="1">
      <c r="B3454" s="20">
        <v>41024</v>
      </c>
      <c r="C3454" s="6" t="s">
        <v>17057</v>
      </c>
      <c r="D3454" s="225" t="s">
        <v>12991</v>
      </c>
      <c r="E3454" s="78">
        <v>3738.19</v>
      </c>
    </row>
    <row r="3455" spans="2:5" ht="50.1" customHeight="1">
      <c r="B3455" s="20">
        <v>4248</v>
      </c>
      <c r="C3455" s="6" t="s">
        <v>17058</v>
      </c>
      <c r="D3455" s="225" t="s">
        <v>12986</v>
      </c>
      <c r="E3455" s="267">
        <v>18.420000000000002</v>
      </c>
    </row>
    <row r="3456" spans="2:5" ht="50.1" customHeight="1">
      <c r="B3456" s="20">
        <v>41033</v>
      </c>
      <c r="C3456" s="6" t="s">
        <v>17059</v>
      </c>
      <c r="D3456" s="225" t="s">
        <v>12991</v>
      </c>
      <c r="E3456" s="78">
        <v>3269.41</v>
      </c>
    </row>
    <row r="3457" spans="2:5" ht="50.1" customHeight="1">
      <c r="B3457" s="20">
        <v>25959</v>
      </c>
      <c r="C3457" s="6" t="s">
        <v>19524</v>
      </c>
      <c r="D3457" s="225" t="s">
        <v>12986</v>
      </c>
      <c r="E3457" s="267">
        <v>17.72</v>
      </c>
    </row>
    <row r="3458" spans="2:5" ht="50.1" customHeight="1">
      <c r="B3458" s="20">
        <v>41040</v>
      </c>
      <c r="C3458" s="6" t="s">
        <v>19525</v>
      </c>
      <c r="D3458" s="225" t="s">
        <v>12991</v>
      </c>
      <c r="E3458" s="78">
        <v>3145.79</v>
      </c>
    </row>
    <row r="3459" spans="2:5" ht="50.1" customHeight="1">
      <c r="B3459" s="20">
        <v>4238</v>
      </c>
      <c r="C3459" s="6" t="s">
        <v>17060</v>
      </c>
      <c r="D3459" s="225" t="s">
        <v>12986</v>
      </c>
      <c r="E3459" s="267">
        <v>13.63</v>
      </c>
    </row>
    <row r="3460" spans="2:5" ht="50.1" customHeight="1">
      <c r="B3460" s="20">
        <v>41012</v>
      </c>
      <c r="C3460" s="6" t="s">
        <v>17061</v>
      </c>
      <c r="D3460" s="225" t="s">
        <v>12991</v>
      </c>
      <c r="E3460" s="78">
        <v>2420.1999999999998</v>
      </c>
    </row>
    <row r="3461" spans="2:5" ht="50.1" customHeight="1">
      <c r="B3461" s="20">
        <v>4237</v>
      </c>
      <c r="C3461" s="6" t="s">
        <v>17062</v>
      </c>
      <c r="D3461" s="225" t="s">
        <v>12986</v>
      </c>
      <c r="E3461" s="267">
        <v>16.579999999999998</v>
      </c>
    </row>
    <row r="3462" spans="2:5" ht="50.1" customHeight="1">
      <c r="B3462" s="20">
        <v>41002</v>
      </c>
      <c r="C3462" s="6" t="s">
        <v>17063</v>
      </c>
      <c r="D3462" s="225" t="s">
        <v>12991</v>
      </c>
      <c r="E3462" s="78">
        <v>2943.31</v>
      </c>
    </row>
    <row r="3463" spans="2:5" ht="50.1" customHeight="1">
      <c r="B3463" s="20">
        <v>4233</v>
      </c>
      <c r="C3463" s="6" t="s">
        <v>17064</v>
      </c>
      <c r="D3463" s="225" t="s">
        <v>12986</v>
      </c>
      <c r="E3463" s="267">
        <v>15.21</v>
      </c>
    </row>
    <row r="3464" spans="2:5" ht="50.1" customHeight="1">
      <c r="B3464" s="20">
        <v>41001</v>
      </c>
      <c r="C3464" s="6" t="s">
        <v>17065</v>
      </c>
      <c r="D3464" s="225" t="s">
        <v>12991</v>
      </c>
      <c r="E3464" s="78">
        <v>2701.49</v>
      </c>
    </row>
    <row r="3465" spans="2:5" ht="50.1" customHeight="1">
      <c r="B3465" s="20">
        <v>2</v>
      </c>
      <c r="C3465" s="6" t="s">
        <v>17066</v>
      </c>
      <c r="D3465" s="225" t="s">
        <v>12990</v>
      </c>
      <c r="E3465" s="267">
        <v>16.3</v>
      </c>
    </row>
    <row r="3466" spans="2:5" ht="50.1" customHeight="1">
      <c r="B3466" s="20">
        <v>36517</v>
      </c>
      <c r="C3466" s="6" t="s">
        <v>19526</v>
      </c>
      <c r="D3466" s="225" t="s">
        <v>12987</v>
      </c>
      <c r="E3466" s="78">
        <v>426240</v>
      </c>
    </row>
    <row r="3467" spans="2:5" ht="50.1" customHeight="1">
      <c r="B3467" s="20">
        <v>4262</v>
      </c>
      <c r="C3467" s="6" t="s">
        <v>19527</v>
      </c>
      <c r="D3467" s="225" t="s">
        <v>12987</v>
      </c>
      <c r="E3467" s="78">
        <v>480000</v>
      </c>
    </row>
    <row r="3468" spans="2:5" ht="50.1" customHeight="1">
      <c r="B3468" s="20">
        <v>4263</v>
      </c>
      <c r="C3468" s="6" t="s">
        <v>19528</v>
      </c>
      <c r="D3468" s="225" t="s">
        <v>12987</v>
      </c>
      <c r="E3468" s="78">
        <v>665599.96</v>
      </c>
    </row>
    <row r="3469" spans="2:5" ht="50.1" customHeight="1">
      <c r="B3469" s="20">
        <v>36518</v>
      </c>
      <c r="C3469" s="6" t="s">
        <v>19529</v>
      </c>
      <c r="D3469" s="225" t="s">
        <v>12987</v>
      </c>
      <c r="E3469" s="78">
        <v>757759.96</v>
      </c>
    </row>
    <row r="3470" spans="2:5" ht="50.1" customHeight="1">
      <c r="B3470" s="20">
        <v>14221</v>
      </c>
      <c r="C3470" s="6" t="s">
        <v>19530</v>
      </c>
      <c r="D3470" s="225" t="s">
        <v>12987</v>
      </c>
      <c r="E3470" s="78">
        <v>442239.98</v>
      </c>
    </row>
    <row r="3471" spans="2:5" ht="50.1" customHeight="1">
      <c r="B3471" s="20">
        <v>38402</v>
      </c>
      <c r="C3471" s="6" t="s">
        <v>17067</v>
      </c>
      <c r="D3471" s="225" t="s">
        <v>12987</v>
      </c>
      <c r="E3471" s="267">
        <v>8.23</v>
      </c>
    </row>
    <row r="3472" spans="2:5" ht="50.1" customHeight="1">
      <c r="B3472" s="20">
        <v>3412</v>
      </c>
      <c r="C3472" s="6" t="s">
        <v>17068</v>
      </c>
      <c r="D3472" s="225" t="s">
        <v>12985</v>
      </c>
      <c r="E3472" s="267">
        <v>10.27</v>
      </c>
    </row>
    <row r="3473" spans="2:5" ht="50.1" customHeight="1">
      <c r="B3473" s="20">
        <v>3413</v>
      </c>
      <c r="C3473" s="6" t="s">
        <v>17069</v>
      </c>
      <c r="D3473" s="225" t="s">
        <v>12985</v>
      </c>
      <c r="E3473" s="267">
        <v>23.14</v>
      </c>
    </row>
    <row r="3474" spans="2:5" ht="50.1" customHeight="1">
      <c r="B3474" s="20">
        <v>39744</v>
      </c>
      <c r="C3474" s="6" t="s">
        <v>17070</v>
      </c>
      <c r="D3474" s="225" t="s">
        <v>12985</v>
      </c>
      <c r="E3474" s="267">
        <v>17.96</v>
      </c>
    </row>
    <row r="3475" spans="2:5" ht="50.1" customHeight="1">
      <c r="B3475" s="20">
        <v>39745</v>
      </c>
      <c r="C3475" s="6" t="s">
        <v>17071</v>
      </c>
      <c r="D3475" s="225" t="s">
        <v>12985</v>
      </c>
      <c r="E3475" s="267">
        <v>37.92</v>
      </c>
    </row>
    <row r="3476" spans="2:5" ht="50.1" customHeight="1">
      <c r="B3476" s="20">
        <v>39637</v>
      </c>
      <c r="C3476" s="6" t="s">
        <v>17072</v>
      </c>
      <c r="D3476" s="225" t="s">
        <v>12985</v>
      </c>
      <c r="E3476" s="267">
        <v>62.4</v>
      </c>
    </row>
    <row r="3477" spans="2:5" ht="50.1" customHeight="1">
      <c r="B3477" s="20">
        <v>39638</v>
      </c>
      <c r="C3477" s="6" t="s">
        <v>17073</v>
      </c>
      <c r="D3477" s="225" t="s">
        <v>12985</v>
      </c>
      <c r="E3477" s="267">
        <v>116.19</v>
      </c>
    </row>
    <row r="3478" spans="2:5" ht="50.1" customHeight="1">
      <c r="B3478" s="20">
        <v>39639</v>
      </c>
      <c r="C3478" s="6" t="s">
        <v>17074</v>
      </c>
      <c r="D3478" s="225" t="s">
        <v>12985</v>
      </c>
      <c r="E3478" s="267">
        <v>153.19</v>
      </c>
    </row>
    <row r="3479" spans="2:5" ht="50.1" customHeight="1">
      <c r="B3479" s="20">
        <v>39517</v>
      </c>
      <c r="C3479" s="6" t="s">
        <v>19531</v>
      </c>
      <c r="D3479" s="225" t="s">
        <v>12985</v>
      </c>
      <c r="E3479" s="267">
        <v>235.97</v>
      </c>
    </row>
    <row r="3480" spans="2:5" ht="50.1" customHeight="1">
      <c r="B3480" s="20">
        <v>39518</v>
      </c>
      <c r="C3480" s="6" t="s">
        <v>19532</v>
      </c>
      <c r="D3480" s="225" t="s">
        <v>12985</v>
      </c>
      <c r="E3480" s="267">
        <v>279.75</v>
      </c>
    </row>
    <row r="3481" spans="2:5" ht="50.1" customHeight="1">
      <c r="B3481" s="20">
        <v>38366</v>
      </c>
      <c r="C3481" s="6" t="s">
        <v>17075</v>
      </c>
      <c r="D3481" s="225" t="s">
        <v>12985</v>
      </c>
      <c r="E3481" s="267">
        <v>3.63</v>
      </c>
    </row>
    <row r="3482" spans="2:5" ht="50.1" customHeight="1">
      <c r="B3482" s="20">
        <v>11703</v>
      </c>
      <c r="C3482" s="6" t="s">
        <v>17076</v>
      </c>
      <c r="D3482" s="225" t="s">
        <v>12987</v>
      </c>
      <c r="E3482" s="267">
        <v>24.51</v>
      </c>
    </row>
    <row r="3483" spans="2:5" ht="50.1" customHeight="1">
      <c r="B3483" s="20">
        <v>37400</v>
      </c>
      <c r="C3483" s="6" t="s">
        <v>4052</v>
      </c>
      <c r="D3483" s="225" t="s">
        <v>12987</v>
      </c>
      <c r="E3483" s="267">
        <v>36.96</v>
      </c>
    </row>
    <row r="3484" spans="2:5" ht="50.1" customHeight="1">
      <c r="B3484" s="20">
        <v>25400</v>
      </c>
      <c r="C3484" s="6" t="s">
        <v>17077</v>
      </c>
      <c r="D3484" s="225" t="s">
        <v>12987</v>
      </c>
      <c r="E3484" s="78">
        <v>1642.21</v>
      </c>
    </row>
    <row r="3485" spans="2:5" ht="50.1" customHeight="1">
      <c r="B3485" s="20">
        <v>4272</v>
      </c>
      <c r="C3485" s="6" t="s">
        <v>17078</v>
      </c>
      <c r="D3485" s="225" t="s">
        <v>12987</v>
      </c>
      <c r="E3485" s="267">
        <v>92.45</v>
      </c>
    </row>
    <row r="3486" spans="2:5" ht="50.1" customHeight="1">
      <c r="B3486" s="20">
        <v>4276</v>
      </c>
      <c r="C3486" s="6" t="s">
        <v>17079</v>
      </c>
      <c r="D3486" s="225" t="s">
        <v>12987</v>
      </c>
      <c r="E3486" s="267">
        <v>272.87</v>
      </c>
    </row>
    <row r="3487" spans="2:5" ht="50.1" customHeight="1">
      <c r="B3487" s="20">
        <v>4273</v>
      </c>
      <c r="C3487" s="6" t="s">
        <v>17080</v>
      </c>
      <c r="D3487" s="225" t="s">
        <v>12987</v>
      </c>
      <c r="E3487" s="267">
        <v>453.29</v>
      </c>
    </row>
    <row r="3488" spans="2:5" ht="50.1" customHeight="1">
      <c r="B3488" s="20">
        <v>4274</v>
      </c>
      <c r="C3488" s="6" t="s">
        <v>17081</v>
      </c>
      <c r="D3488" s="225" t="s">
        <v>12987</v>
      </c>
      <c r="E3488" s="267">
        <v>105.11</v>
      </c>
    </row>
    <row r="3489" spans="2:5" ht="50.1" customHeight="1">
      <c r="B3489" s="20">
        <v>39438</v>
      </c>
      <c r="C3489" s="6" t="s">
        <v>17082</v>
      </c>
      <c r="D3489" s="225" t="s">
        <v>12987</v>
      </c>
      <c r="E3489" s="267">
        <v>0.25</v>
      </c>
    </row>
    <row r="3490" spans="2:5" ht="50.1" customHeight="1">
      <c r="B3490" s="20">
        <v>11963</v>
      </c>
      <c r="C3490" s="6" t="s">
        <v>17083</v>
      </c>
      <c r="D3490" s="225" t="s">
        <v>12987</v>
      </c>
      <c r="E3490" s="267">
        <v>9.18</v>
      </c>
    </row>
    <row r="3491" spans="2:5" ht="50.1" customHeight="1">
      <c r="B3491" s="20">
        <v>11964</v>
      </c>
      <c r="C3491" s="6" t="s">
        <v>17084</v>
      </c>
      <c r="D3491" s="225" t="s">
        <v>12987</v>
      </c>
      <c r="E3491" s="267">
        <v>2.31</v>
      </c>
    </row>
    <row r="3492" spans="2:5" ht="50.1" customHeight="1">
      <c r="B3492" s="20">
        <v>4379</v>
      </c>
      <c r="C3492" s="6" t="s">
        <v>17085</v>
      </c>
      <c r="D3492" s="225" t="s">
        <v>12987</v>
      </c>
      <c r="E3492" s="267">
        <v>0.05</v>
      </c>
    </row>
    <row r="3493" spans="2:5" ht="50.1" customHeight="1">
      <c r="B3493" s="20">
        <v>4377</v>
      </c>
      <c r="C3493" s="6" t="s">
        <v>17086</v>
      </c>
      <c r="D3493" s="225" t="s">
        <v>12987</v>
      </c>
      <c r="E3493" s="267">
        <v>0.18</v>
      </c>
    </row>
    <row r="3494" spans="2:5" ht="50.1" customHeight="1">
      <c r="B3494" s="20">
        <v>4356</v>
      </c>
      <c r="C3494" s="6" t="s">
        <v>17087</v>
      </c>
      <c r="D3494" s="225" t="s">
        <v>12987</v>
      </c>
      <c r="E3494" s="267">
        <v>0.25</v>
      </c>
    </row>
    <row r="3495" spans="2:5" ht="50.1" customHeight="1">
      <c r="B3495" s="20">
        <v>13246</v>
      </c>
      <c r="C3495" s="6" t="s">
        <v>17088</v>
      </c>
      <c r="D3495" s="225" t="s">
        <v>12987</v>
      </c>
      <c r="E3495" s="267">
        <v>0.43</v>
      </c>
    </row>
    <row r="3496" spans="2:5" ht="50.1" customHeight="1">
      <c r="B3496" s="20">
        <v>4346</v>
      </c>
      <c r="C3496" s="6" t="s">
        <v>17089</v>
      </c>
      <c r="D3496" s="225" t="s">
        <v>12987</v>
      </c>
      <c r="E3496" s="267">
        <v>9.84</v>
      </c>
    </row>
    <row r="3497" spans="2:5" ht="50.1" customHeight="1">
      <c r="B3497" s="20">
        <v>11955</v>
      </c>
      <c r="C3497" s="6" t="s">
        <v>17090</v>
      </c>
      <c r="D3497" s="225" t="s">
        <v>12987</v>
      </c>
      <c r="E3497" s="267">
        <v>4.3</v>
      </c>
    </row>
    <row r="3498" spans="2:5" ht="50.1" customHeight="1">
      <c r="B3498" s="20">
        <v>11960</v>
      </c>
      <c r="C3498" s="6" t="s">
        <v>17091</v>
      </c>
      <c r="D3498" s="225" t="s">
        <v>12987</v>
      </c>
      <c r="E3498" s="267">
        <v>0.14000000000000001</v>
      </c>
    </row>
    <row r="3499" spans="2:5" ht="50.1" customHeight="1">
      <c r="B3499" s="20">
        <v>4333</v>
      </c>
      <c r="C3499" s="6" t="s">
        <v>17092</v>
      </c>
      <c r="D3499" s="225" t="s">
        <v>12987</v>
      </c>
      <c r="E3499" s="267">
        <v>0.25</v>
      </c>
    </row>
    <row r="3500" spans="2:5" ht="50.1" customHeight="1">
      <c r="B3500" s="20">
        <v>4358</v>
      </c>
      <c r="C3500" s="6" t="s">
        <v>17093</v>
      </c>
      <c r="D3500" s="225" t="s">
        <v>12987</v>
      </c>
      <c r="E3500" s="267">
        <v>1.97</v>
      </c>
    </row>
    <row r="3501" spans="2:5" ht="50.1" customHeight="1">
      <c r="B3501" s="20">
        <v>39435</v>
      </c>
      <c r="C3501" s="6" t="s">
        <v>17094</v>
      </c>
      <c r="D3501" s="225" t="s">
        <v>12987</v>
      </c>
      <c r="E3501" s="267">
        <v>0.1</v>
      </c>
    </row>
    <row r="3502" spans="2:5" ht="50.1" customHeight="1">
      <c r="B3502" s="20">
        <v>39436</v>
      </c>
      <c r="C3502" s="6" t="s">
        <v>17095</v>
      </c>
      <c r="D3502" s="225" t="s">
        <v>12987</v>
      </c>
      <c r="E3502" s="267">
        <v>0.17</v>
      </c>
    </row>
    <row r="3503" spans="2:5" ht="50.1" customHeight="1">
      <c r="B3503" s="20">
        <v>39437</v>
      </c>
      <c r="C3503" s="6" t="s">
        <v>17096</v>
      </c>
      <c r="D3503" s="225" t="s">
        <v>12987</v>
      </c>
      <c r="E3503" s="267">
        <v>0.22</v>
      </c>
    </row>
    <row r="3504" spans="2:5" ht="50.1" customHeight="1">
      <c r="B3504" s="20">
        <v>39439</v>
      </c>
      <c r="C3504" s="6" t="s">
        <v>17097</v>
      </c>
      <c r="D3504" s="225" t="s">
        <v>12987</v>
      </c>
      <c r="E3504" s="267">
        <v>0.15</v>
      </c>
    </row>
    <row r="3505" spans="2:5" ht="50.1" customHeight="1">
      <c r="B3505" s="20">
        <v>39440</v>
      </c>
      <c r="C3505" s="6" t="s">
        <v>17098</v>
      </c>
      <c r="D3505" s="225" t="s">
        <v>12987</v>
      </c>
      <c r="E3505" s="267">
        <v>0.19</v>
      </c>
    </row>
    <row r="3506" spans="2:5" ht="50.1" customHeight="1">
      <c r="B3506" s="20">
        <v>39441</v>
      </c>
      <c r="C3506" s="6" t="s">
        <v>17099</v>
      </c>
      <c r="D3506" s="225" t="s">
        <v>12987</v>
      </c>
      <c r="E3506" s="267">
        <v>0.25</v>
      </c>
    </row>
    <row r="3507" spans="2:5" ht="50.1" customHeight="1">
      <c r="B3507" s="20">
        <v>39442</v>
      </c>
      <c r="C3507" s="6" t="s">
        <v>17100</v>
      </c>
      <c r="D3507" s="225" t="s">
        <v>12987</v>
      </c>
      <c r="E3507" s="267">
        <v>0.18</v>
      </c>
    </row>
    <row r="3508" spans="2:5" ht="50.1" customHeight="1">
      <c r="B3508" s="20">
        <v>39443</v>
      </c>
      <c r="C3508" s="6" t="s">
        <v>17101</v>
      </c>
      <c r="D3508" s="225" t="s">
        <v>12987</v>
      </c>
      <c r="E3508" s="267">
        <v>0.23</v>
      </c>
    </row>
    <row r="3509" spans="2:5" ht="50.1" customHeight="1">
      <c r="B3509" s="20">
        <v>4329</v>
      </c>
      <c r="C3509" s="6" t="s">
        <v>17102</v>
      </c>
      <c r="D3509" s="225" t="s">
        <v>12987</v>
      </c>
      <c r="E3509" s="267">
        <v>2.1</v>
      </c>
    </row>
    <row r="3510" spans="2:5" ht="50.1" customHeight="1">
      <c r="B3510" s="20">
        <v>4383</v>
      </c>
      <c r="C3510" s="6" t="s">
        <v>17103</v>
      </c>
      <c r="D3510" s="225" t="s">
        <v>12987</v>
      </c>
      <c r="E3510" s="267">
        <v>18.989999999999998</v>
      </c>
    </row>
    <row r="3511" spans="2:5" ht="50.1" customHeight="1">
      <c r="B3511" s="20">
        <v>4344</v>
      </c>
      <c r="C3511" s="6" t="s">
        <v>17104</v>
      </c>
      <c r="D3511" s="225" t="s">
        <v>12987</v>
      </c>
      <c r="E3511" s="267">
        <v>19.899999999999999</v>
      </c>
    </row>
    <row r="3512" spans="2:5" ht="50.1" customHeight="1">
      <c r="B3512" s="20">
        <v>436</v>
      </c>
      <c r="C3512" s="6" t="s">
        <v>17105</v>
      </c>
      <c r="D3512" s="225" t="s">
        <v>12987</v>
      </c>
      <c r="E3512" s="267">
        <v>6.24</v>
      </c>
    </row>
    <row r="3513" spans="2:5" ht="50.1" customHeight="1">
      <c r="B3513" s="20">
        <v>442</v>
      </c>
      <c r="C3513" s="6" t="s">
        <v>17106</v>
      </c>
      <c r="D3513" s="225" t="s">
        <v>12987</v>
      </c>
      <c r="E3513" s="267">
        <v>3.69</v>
      </c>
    </row>
    <row r="3514" spans="2:5" ht="50.1" customHeight="1">
      <c r="B3514" s="20">
        <v>11953</v>
      </c>
      <c r="C3514" s="6" t="s">
        <v>17107</v>
      </c>
      <c r="D3514" s="225" t="s">
        <v>12987</v>
      </c>
      <c r="E3514" s="267">
        <v>3.15</v>
      </c>
    </row>
    <row r="3515" spans="2:5" ht="50.1" customHeight="1">
      <c r="B3515" s="20">
        <v>4335</v>
      </c>
      <c r="C3515" s="6" t="s">
        <v>17108</v>
      </c>
      <c r="D3515" s="225" t="s">
        <v>12987</v>
      </c>
      <c r="E3515" s="267">
        <v>13.36</v>
      </c>
    </row>
    <row r="3516" spans="2:5" ht="50.1" customHeight="1">
      <c r="B3516" s="20">
        <v>4334</v>
      </c>
      <c r="C3516" s="6" t="s">
        <v>17109</v>
      </c>
      <c r="D3516" s="225" t="s">
        <v>12987</v>
      </c>
      <c r="E3516" s="267">
        <v>18.329999999999998</v>
      </c>
    </row>
    <row r="3517" spans="2:5" ht="50.1" customHeight="1">
      <c r="B3517" s="20">
        <v>4343</v>
      </c>
      <c r="C3517" s="6" t="s">
        <v>17110</v>
      </c>
      <c r="D3517" s="225" t="s">
        <v>12987</v>
      </c>
      <c r="E3517" s="267">
        <v>4.51</v>
      </c>
    </row>
    <row r="3518" spans="2:5" ht="50.1" customHeight="1">
      <c r="B3518" s="20">
        <v>430</v>
      </c>
      <c r="C3518" s="6" t="s">
        <v>17111</v>
      </c>
      <c r="D3518" s="225" t="s">
        <v>12987</v>
      </c>
      <c r="E3518" s="267">
        <v>5.58</v>
      </c>
    </row>
    <row r="3519" spans="2:5" ht="50.1" customHeight="1">
      <c r="B3519" s="20">
        <v>441</v>
      </c>
      <c r="C3519" s="6" t="s">
        <v>17112</v>
      </c>
      <c r="D3519" s="225" t="s">
        <v>12987</v>
      </c>
      <c r="E3519" s="267">
        <v>6.15</v>
      </c>
    </row>
    <row r="3520" spans="2:5" ht="50.1" customHeight="1">
      <c r="B3520" s="20">
        <v>431</v>
      </c>
      <c r="C3520" s="6" t="s">
        <v>17113</v>
      </c>
      <c r="D3520" s="225" t="s">
        <v>12987</v>
      </c>
      <c r="E3520" s="267">
        <v>7.42</v>
      </c>
    </row>
    <row r="3521" spans="2:5" ht="50.1" customHeight="1">
      <c r="B3521" s="20">
        <v>432</v>
      </c>
      <c r="C3521" s="6" t="s">
        <v>17114</v>
      </c>
      <c r="D3521" s="225" t="s">
        <v>12987</v>
      </c>
      <c r="E3521" s="267">
        <v>8.19</v>
      </c>
    </row>
    <row r="3522" spans="2:5" ht="50.1" customHeight="1">
      <c r="B3522" s="20">
        <v>429</v>
      </c>
      <c r="C3522" s="6" t="s">
        <v>17115</v>
      </c>
      <c r="D3522" s="225" t="s">
        <v>12987</v>
      </c>
      <c r="E3522" s="267">
        <v>11.04</v>
      </c>
    </row>
    <row r="3523" spans="2:5" ht="50.1" customHeight="1">
      <c r="B3523" s="20">
        <v>439</v>
      </c>
      <c r="C3523" s="6" t="s">
        <v>17116</v>
      </c>
      <c r="D3523" s="225" t="s">
        <v>12987</v>
      </c>
      <c r="E3523" s="267">
        <v>9.41</v>
      </c>
    </row>
    <row r="3524" spans="2:5" ht="50.1" customHeight="1">
      <c r="B3524" s="20">
        <v>433</v>
      </c>
      <c r="C3524" s="6" t="s">
        <v>17117</v>
      </c>
      <c r="D3524" s="225" t="s">
        <v>12987</v>
      </c>
      <c r="E3524" s="267">
        <v>10.98</v>
      </c>
    </row>
    <row r="3525" spans="2:5" ht="50.1" customHeight="1">
      <c r="B3525" s="20">
        <v>437</v>
      </c>
      <c r="C3525" s="6" t="s">
        <v>17118</v>
      </c>
      <c r="D3525" s="225" t="s">
        <v>12987</v>
      </c>
      <c r="E3525" s="267">
        <v>14.59</v>
      </c>
    </row>
    <row r="3526" spans="2:5" ht="50.1" customHeight="1">
      <c r="B3526" s="20">
        <v>11790</v>
      </c>
      <c r="C3526" s="6" t="s">
        <v>17119</v>
      </c>
      <c r="D3526" s="225" t="s">
        <v>12987</v>
      </c>
      <c r="E3526" s="267">
        <v>16.55</v>
      </c>
    </row>
    <row r="3527" spans="2:5" ht="50.1" customHeight="1">
      <c r="B3527" s="20">
        <v>428</v>
      </c>
      <c r="C3527" s="6" t="s">
        <v>17120</v>
      </c>
      <c r="D3527" s="225" t="s">
        <v>12987</v>
      </c>
      <c r="E3527" s="267">
        <v>18</v>
      </c>
    </row>
    <row r="3528" spans="2:5" ht="50.1" customHeight="1">
      <c r="B3528" s="20">
        <v>4384</v>
      </c>
      <c r="C3528" s="6" t="s">
        <v>17121</v>
      </c>
      <c r="D3528" s="225" t="s">
        <v>12987</v>
      </c>
      <c r="E3528" s="267">
        <v>21.82</v>
      </c>
    </row>
    <row r="3529" spans="2:5" ht="50.1" customHeight="1">
      <c r="B3529" s="20">
        <v>4351</v>
      </c>
      <c r="C3529" s="6" t="s">
        <v>17122</v>
      </c>
      <c r="D3529" s="225" t="s">
        <v>12987</v>
      </c>
      <c r="E3529" s="267">
        <v>16.170000000000002</v>
      </c>
    </row>
    <row r="3530" spans="2:5" ht="50.1" customHeight="1">
      <c r="B3530" s="20">
        <v>11054</v>
      </c>
      <c r="C3530" s="6" t="s">
        <v>17123</v>
      </c>
      <c r="D3530" s="225" t="s">
        <v>12987</v>
      </c>
      <c r="E3530" s="267">
        <v>0.04</v>
      </c>
    </row>
    <row r="3531" spans="2:5" ht="50.1" customHeight="1">
      <c r="B3531" s="20">
        <v>11055</v>
      </c>
      <c r="C3531" s="6" t="s">
        <v>17124</v>
      </c>
      <c r="D3531" s="225" t="s">
        <v>12987</v>
      </c>
      <c r="E3531" s="267">
        <v>0.06</v>
      </c>
    </row>
    <row r="3532" spans="2:5" ht="50.1" customHeight="1">
      <c r="B3532" s="20">
        <v>11056</v>
      </c>
      <c r="C3532" s="6" t="s">
        <v>17125</v>
      </c>
      <c r="D3532" s="225" t="s">
        <v>12987</v>
      </c>
      <c r="E3532" s="267">
        <v>7.0000000000000007E-2</v>
      </c>
    </row>
    <row r="3533" spans="2:5" ht="50.1" customHeight="1">
      <c r="B3533" s="20">
        <v>11057</v>
      </c>
      <c r="C3533" s="6" t="s">
        <v>17126</v>
      </c>
      <c r="D3533" s="225" t="s">
        <v>12987</v>
      </c>
      <c r="E3533" s="267">
        <v>0.14000000000000001</v>
      </c>
    </row>
    <row r="3534" spans="2:5" ht="50.1" customHeight="1">
      <c r="B3534" s="20">
        <v>11059</v>
      </c>
      <c r="C3534" s="6" t="s">
        <v>17127</v>
      </c>
      <c r="D3534" s="225" t="s">
        <v>12987</v>
      </c>
      <c r="E3534" s="267">
        <v>0.28000000000000003</v>
      </c>
    </row>
    <row r="3535" spans="2:5" ht="50.1" customHeight="1">
      <c r="B3535" s="20">
        <v>11058</v>
      </c>
      <c r="C3535" s="6" t="s">
        <v>17128</v>
      </c>
      <c r="D3535" s="225" t="s">
        <v>12987</v>
      </c>
      <c r="E3535" s="267">
        <v>0.37</v>
      </c>
    </row>
    <row r="3536" spans="2:5" ht="50.1" customHeight="1">
      <c r="B3536" s="20">
        <v>4380</v>
      </c>
      <c r="C3536" s="6" t="s">
        <v>17129</v>
      </c>
      <c r="D3536" s="225" t="s">
        <v>12987</v>
      </c>
      <c r="E3536" s="267">
        <v>1.24</v>
      </c>
    </row>
    <row r="3537" spans="2:5" ht="50.1" customHeight="1">
      <c r="B3537" s="20">
        <v>4299</v>
      </c>
      <c r="C3537" s="6" t="s">
        <v>17130</v>
      </c>
      <c r="D3537" s="225" t="s">
        <v>12987</v>
      </c>
      <c r="E3537" s="267">
        <v>1.17</v>
      </c>
    </row>
    <row r="3538" spans="2:5" ht="50.1" customHeight="1">
      <c r="B3538" s="20">
        <v>4304</v>
      </c>
      <c r="C3538" s="6" t="s">
        <v>17131</v>
      </c>
      <c r="D3538" s="225" t="s">
        <v>12987</v>
      </c>
      <c r="E3538" s="267">
        <v>1.59</v>
      </c>
    </row>
    <row r="3539" spans="2:5" ht="50.1" customHeight="1">
      <c r="B3539" s="20">
        <v>4305</v>
      </c>
      <c r="C3539" s="6" t="s">
        <v>17132</v>
      </c>
      <c r="D3539" s="225" t="s">
        <v>12987</v>
      </c>
      <c r="E3539" s="267">
        <v>1.85</v>
      </c>
    </row>
    <row r="3540" spans="2:5" ht="50.1" customHeight="1">
      <c r="B3540" s="20">
        <v>4306</v>
      </c>
      <c r="C3540" s="6" t="s">
        <v>17133</v>
      </c>
      <c r="D3540" s="225" t="s">
        <v>12987</v>
      </c>
      <c r="E3540" s="267">
        <v>2.15</v>
      </c>
    </row>
    <row r="3541" spans="2:5" ht="50.1" customHeight="1">
      <c r="B3541" s="20">
        <v>4308</v>
      </c>
      <c r="C3541" s="6" t="s">
        <v>17134</v>
      </c>
      <c r="D3541" s="225" t="s">
        <v>12987</v>
      </c>
      <c r="E3541" s="267">
        <v>4.45</v>
      </c>
    </row>
    <row r="3542" spans="2:5" ht="50.1" customHeight="1">
      <c r="B3542" s="20">
        <v>4302</v>
      </c>
      <c r="C3542" s="6" t="s">
        <v>17135</v>
      </c>
      <c r="D3542" s="225" t="s">
        <v>12987</v>
      </c>
      <c r="E3542" s="267">
        <v>3.34</v>
      </c>
    </row>
    <row r="3543" spans="2:5" ht="50.1" customHeight="1">
      <c r="B3543" s="20">
        <v>4300</v>
      </c>
      <c r="C3543" s="6" t="s">
        <v>17136</v>
      </c>
      <c r="D3543" s="225" t="s">
        <v>12987</v>
      </c>
      <c r="E3543" s="267">
        <v>0.79</v>
      </c>
    </row>
    <row r="3544" spans="2:5" ht="50.1" customHeight="1">
      <c r="B3544" s="20">
        <v>4301</v>
      </c>
      <c r="C3544" s="6" t="s">
        <v>17137</v>
      </c>
      <c r="D3544" s="225" t="s">
        <v>12987</v>
      </c>
      <c r="E3544" s="267">
        <v>0.97</v>
      </c>
    </row>
    <row r="3545" spans="2:5" ht="50.1" customHeight="1">
      <c r="B3545" s="20">
        <v>4320</v>
      </c>
      <c r="C3545" s="6" t="s">
        <v>17138</v>
      </c>
      <c r="D3545" s="225" t="s">
        <v>12987</v>
      </c>
      <c r="E3545" s="267">
        <v>2.95</v>
      </c>
    </row>
    <row r="3546" spans="2:5" ht="50.1" customHeight="1">
      <c r="B3546" s="20">
        <v>4318</v>
      </c>
      <c r="C3546" s="6" t="s">
        <v>17139</v>
      </c>
      <c r="D3546" s="225" t="s">
        <v>12987</v>
      </c>
      <c r="E3546" s="267">
        <v>1.43</v>
      </c>
    </row>
    <row r="3547" spans="2:5" ht="50.1" customHeight="1">
      <c r="B3547" s="20">
        <v>40547</v>
      </c>
      <c r="C3547" s="6" t="s">
        <v>17140</v>
      </c>
      <c r="D3547" s="225" t="s">
        <v>12998</v>
      </c>
      <c r="E3547" s="267">
        <v>26.51</v>
      </c>
    </row>
    <row r="3548" spans="2:5" ht="50.1" customHeight="1">
      <c r="B3548" s="20">
        <v>11962</v>
      </c>
      <c r="C3548" s="6" t="s">
        <v>17141</v>
      </c>
      <c r="D3548" s="225" t="s">
        <v>12987</v>
      </c>
      <c r="E3548" s="267">
        <v>0.21</v>
      </c>
    </row>
    <row r="3549" spans="2:5" ht="50.1" customHeight="1">
      <c r="B3549" s="20">
        <v>4332</v>
      </c>
      <c r="C3549" s="6" t="s">
        <v>17142</v>
      </c>
      <c r="D3549" s="225" t="s">
        <v>12987</v>
      </c>
      <c r="E3549" s="267">
        <v>1.05</v>
      </c>
    </row>
    <row r="3550" spans="2:5" ht="50.1" customHeight="1">
      <c r="B3550" s="20">
        <v>4331</v>
      </c>
      <c r="C3550" s="6" t="s">
        <v>17143</v>
      </c>
      <c r="D3550" s="225" t="s">
        <v>12987</v>
      </c>
      <c r="E3550" s="267">
        <v>3.98</v>
      </c>
    </row>
    <row r="3551" spans="2:5" ht="50.1" customHeight="1">
      <c r="B3551" s="20">
        <v>4336</v>
      </c>
      <c r="C3551" s="6" t="s">
        <v>17144</v>
      </c>
      <c r="D3551" s="225" t="s">
        <v>12987</v>
      </c>
      <c r="E3551" s="267">
        <v>5.09</v>
      </c>
    </row>
    <row r="3552" spans="2:5" ht="50.1" customHeight="1">
      <c r="B3552" s="20">
        <v>13294</v>
      </c>
      <c r="C3552" s="6" t="s">
        <v>17145</v>
      </c>
      <c r="D3552" s="225" t="s">
        <v>12987</v>
      </c>
      <c r="E3552" s="267">
        <v>1.46</v>
      </c>
    </row>
    <row r="3553" spans="2:5" ht="50.1" customHeight="1">
      <c r="B3553" s="20">
        <v>11948</v>
      </c>
      <c r="C3553" s="6" t="s">
        <v>17146</v>
      </c>
      <c r="D3553" s="225" t="s">
        <v>12987</v>
      </c>
      <c r="E3553" s="267">
        <v>0.65</v>
      </c>
    </row>
    <row r="3554" spans="2:5" ht="50.1" customHeight="1">
      <c r="B3554" s="20">
        <v>4382</v>
      </c>
      <c r="C3554" s="6" t="s">
        <v>17147</v>
      </c>
      <c r="D3554" s="225" t="s">
        <v>12987</v>
      </c>
      <c r="E3554" s="267">
        <v>1.0900000000000001</v>
      </c>
    </row>
    <row r="3555" spans="2:5" ht="50.1" customHeight="1">
      <c r="B3555" s="20">
        <v>4354</v>
      </c>
      <c r="C3555" s="6" t="s">
        <v>17148</v>
      </c>
      <c r="D3555" s="225" t="s">
        <v>12987</v>
      </c>
      <c r="E3555" s="267">
        <v>45.65</v>
      </c>
    </row>
    <row r="3556" spans="2:5" ht="50.1" customHeight="1">
      <c r="B3556" s="20">
        <v>40839</v>
      </c>
      <c r="C3556" s="6" t="s">
        <v>17149</v>
      </c>
      <c r="D3556" s="225" t="s">
        <v>12998</v>
      </c>
      <c r="E3556" s="267">
        <v>109.84</v>
      </c>
    </row>
    <row r="3557" spans="2:5" ht="50.1" customHeight="1">
      <c r="B3557" s="20">
        <v>40552</v>
      </c>
      <c r="C3557" s="6" t="s">
        <v>17150</v>
      </c>
      <c r="D3557" s="225" t="s">
        <v>12998</v>
      </c>
      <c r="E3557" s="267">
        <v>45.45</v>
      </c>
    </row>
    <row r="3558" spans="2:5" ht="50.1" customHeight="1">
      <c r="B3558" s="20">
        <v>40549</v>
      </c>
      <c r="C3558" s="6" t="s">
        <v>17151</v>
      </c>
      <c r="D3558" s="225" t="s">
        <v>12998</v>
      </c>
      <c r="E3558" s="267">
        <v>179.92</v>
      </c>
    </row>
    <row r="3559" spans="2:5" ht="50.1" customHeight="1">
      <c r="B3559" s="20">
        <v>4385</v>
      </c>
      <c r="C3559" s="6" t="s">
        <v>21601</v>
      </c>
      <c r="D3559" s="225" t="s">
        <v>12993</v>
      </c>
      <c r="E3559" s="78">
        <v>2888.16</v>
      </c>
    </row>
    <row r="3560" spans="2:5" ht="50.1" customHeight="1">
      <c r="B3560" s="20">
        <v>20078</v>
      </c>
      <c r="C3560" s="6" t="s">
        <v>17152</v>
      </c>
      <c r="D3560" s="225" t="s">
        <v>12987</v>
      </c>
      <c r="E3560" s="267">
        <v>19.809999999999999</v>
      </c>
    </row>
    <row r="3561" spans="2:5" ht="50.1" customHeight="1">
      <c r="B3561" s="20">
        <v>20079</v>
      </c>
      <c r="C3561" s="6" t="s">
        <v>17153</v>
      </c>
      <c r="D3561" s="225" t="s">
        <v>12987</v>
      </c>
      <c r="E3561" s="267">
        <v>123.56</v>
      </c>
    </row>
    <row r="3562" spans="2:5" ht="50.1" customHeight="1">
      <c r="B3562" s="20">
        <v>39897</v>
      </c>
      <c r="C3562" s="6" t="s">
        <v>17154</v>
      </c>
      <c r="D3562" s="225" t="s">
        <v>12987</v>
      </c>
      <c r="E3562" s="267">
        <v>37.44</v>
      </c>
    </row>
    <row r="3563" spans="2:5" ht="50.1" customHeight="1">
      <c r="B3563" s="20">
        <v>118</v>
      </c>
      <c r="C3563" s="6" t="s">
        <v>17155</v>
      </c>
      <c r="D3563" s="225" t="s">
        <v>12987</v>
      </c>
      <c r="E3563" s="267">
        <v>74.89</v>
      </c>
    </row>
    <row r="3564" spans="2:5" ht="50.1" customHeight="1">
      <c r="B3564" s="20">
        <v>4396</v>
      </c>
      <c r="C3564" s="6" t="s">
        <v>17156</v>
      </c>
      <c r="D3564" s="225" t="s">
        <v>12985</v>
      </c>
      <c r="E3564" s="267">
        <v>187.76</v>
      </c>
    </row>
    <row r="3565" spans="2:5" ht="50.1" customHeight="1">
      <c r="B3565" s="20">
        <v>36881</v>
      </c>
      <c r="C3565" s="6" t="s">
        <v>17157</v>
      </c>
      <c r="D3565" s="225" t="s">
        <v>12985</v>
      </c>
      <c r="E3565" s="267">
        <v>167.78</v>
      </c>
    </row>
    <row r="3566" spans="2:5" ht="50.1" customHeight="1">
      <c r="B3566" s="20">
        <v>36882</v>
      </c>
      <c r="C3566" s="6" t="s">
        <v>17158</v>
      </c>
      <c r="D3566" s="225" t="s">
        <v>12985</v>
      </c>
      <c r="E3566" s="267">
        <v>195.74</v>
      </c>
    </row>
    <row r="3567" spans="2:5" ht="50.1" customHeight="1">
      <c r="B3567" s="20">
        <v>4397</v>
      </c>
      <c r="C3567" s="6" t="s">
        <v>17159</v>
      </c>
      <c r="D3567" s="225" t="s">
        <v>12985</v>
      </c>
      <c r="E3567" s="267">
        <v>304.47000000000003</v>
      </c>
    </row>
    <row r="3568" spans="2:5" ht="50.1" customHeight="1">
      <c r="B3568" s="20">
        <v>34754</v>
      </c>
      <c r="C3568" s="6" t="s">
        <v>17160</v>
      </c>
      <c r="D3568" s="225" t="s">
        <v>12985</v>
      </c>
      <c r="E3568" s="267">
        <v>563.78</v>
      </c>
    </row>
    <row r="3569" spans="2:5" ht="50.1" customHeight="1">
      <c r="B3569" s="20">
        <v>25962</v>
      </c>
      <c r="C3569" s="6" t="s">
        <v>17161</v>
      </c>
      <c r="D3569" s="225" t="s">
        <v>12985</v>
      </c>
      <c r="E3569" s="267">
        <v>357.08</v>
      </c>
    </row>
    <row r="3570" spans="2:5" ht="50.1" customHeight="1">
      <c r="B3570" s="20">
        <v>34752</v>
      </c>
      <c r="C3570" s="6" t="s">
        <v>17162</v>
      </c>
      <c r="D3570" s="225" t="s">
        <v>12985</v>
      </c>
      <c r="E3570" s="267">
        <v>628.79999999999995</v>
      </c>
    </row>
    <row r="3571" spans="2:5" ht="50.1" customHeight="1">
      <c r="B3571" s="20">
        <v>4751</v>
      </c>
      <c r="C3571" s="6" t="s">
        <v>17163</v>
      </c>
      <c r="D3571" s="225" t="s">
        <v>12986</v>
      </c>
      <c r="E3571" s="267">
        <v>17.309999999999999</v>
      </c>
    </row>
    <row r="3572" spans="2:5" ht="50.1" customHeight="1">
      <c r="B3572" s="20">
        <v>41066</v>
      </c>
      <c r="C3572" s="6" t="s">
        <v>17164</v>
      </c>
      <c r="D3572" s="225" t="s">
        <v>12991</v>
      </c>
      <c r="E3572" s="78">
        <v>3074.16</v>
      </c>
    </row>
    <row r="3573" spans="2:5" ht="50.1" customHeight="1">
      <c r="B3573" s="20">
        <v>39604</v>
      </c>
      <c r="C3573" s="6" t="s">
        <v>17165</v>
      </c>
      <c r="D3573" s="225" t="s">
        <v>12987</v>
      </c>
      <c r="E3573" s="267">
        <v>10.55</v>
      </c>
    </row>
    <row r="3574" spans="2:5" ht="50.1" customHeight="1">
      <c r="B3574" s="20">
        <v>39605</v>
      </c>
      <c r="C3574" s="6" t="s">
        <v>17166</v>
      </c>
      <c r="D3574" s="225" t="s">
        <v>12987</v>
      </c>
      <c r="E3574" s="267">
        <v>14.64</v>
      </c>
    </row>
    <row r="3575" spans="2:5" ht="50.1" customHeight="1">
      <c r="B3575" s="20">
        <v>39606</v>
      </c>
      <c r="C3575" s="6" t="s">
        <v>17167</v>
      </c>
      <c r="D3575" s="225" t="s">
        <v>12987</v>
      </c>
      <c r="E3575" s="267">
        <v>18.59</v>
      </c>
    </row>
    <row r="3576" spans="2:5" ht="50.1" customHeight="1">
      <c r="B3576" s="20">
        <v>39607</v>
      </c>
      <c r="C3576" s="6" t="s">
        <v>17168</v>
      </c>
      <c r="D3576" s="225" t="s">
        <v>12987</v>
      </c>
      <c r="E3576" s="267">
        <v>21.33</v>
      </c>
    </row>
    <row r="3577" spans="2:5" ht="50.1" customHeight="1">
      <c r="B3577" s="20">
        <v>39594</v>
      </c>
      <c r="C3577" s="6" t="s">
        <v>17169</v>
      </c>
      <c r="D3577" s="225" t="s">
        <v>12987</v>
      </c>
      <c r="E3577" s="267">
        <v>201.94</v>
      </c>
    </row>
    <row r="3578" spans="2:5" ht="50.1" customHeight="1">
      <c r="B3578" s="20">
        <v>39596</v>
      </c>
      <c r="C3578" s="6" t="s">
        <v>17170</v>
      </c>
      <c r="D3578" s="225" t="s">
        <v>12987</v>
      </c>
      <c r="E3578" s="267">
        <v>351.97</v>
      </c>
    </row>
    <row r="3579" spans="2:5" ht="50.1" customHeight="1">
      <c r="B3579" s="20">
        <v>39595</v>
      </c>
      <c r="C3579" s="6" t="s">
        <v>17171</v>
      </c>
      <c r="D3579" s="225" t="s">
        <v>12987</v>
      </c>
      <c r="E3579" s="267">
        <v>295.45</v>
      </c>
    </row>
    <row r="3580" spans="2:5" ht="50.1" customHeight="1">
      <c r="B3580" s="20">
        <v>39597</v>
      </c>
      <c r="C3580" s="6" t="s">
        <v>17172</v>
      </c>
      <c r="D3580" s="225" t="s">
        <v>12987</v>
      </c>
      <c r="E3580" s="267">
        <v>474.65</v>
      </c>
    </row>
    <row r="3581" spans="2:5" ht="50.1" customHeight="1">
      <c r="B3581" s="20">
        <v>10731</v>
      </c>
      <c r="C3581" s="6" t="s">
        <v>17173</v>
      </c>
      <c r="D3581" s="225" t="s">
        <v>12985</v>
      </c>
      <c r="E3581" s="267">
        <v>15</v>
      </c>
    </row>
    <row r="3582" spans="2:5" ht="50.1" customHeight="1">
      <c r="B3582" s="20">
        <v>4704</v>
      </c>
      <c r="C3582" s="6" t="s">
        <v>17174</v>
      </c>
      <c r="D3582" s="225" t="s">
        <v>12985</v>
      </c>
      <c r="E3582" s="267">
        <v>13.53</v>
      </c>
    </row>
    <row r="3583" spans="2:5" ht="50.1" customHeight="1">
      <c r="B3583" s="20">
        <v>10730</v>
      </c>
      <c r="C3583" s="6" t="s">
        <v>17175</v>
      </c>
      <c r="D3583" s="225" t="s">
        <v>12985</v>
      </c>
      <c r="E3583" s="267">
        <v>14.5</v>
      </c>
    </row>
    <row r="3584" spans="2:5" ht="50.1" customHeight="1">
      <c r="B3584" s="20">
        <v>4729</v>
      </c>
      <c r="C3584" s="6" t="s">
        <v>17176</v>
      </c>
      <c r="D3584" s="225" t="s">
        <v>12990</v>
      </c>
      <c r="E3584" s="267">
        <v>77.98</v>
      </c>
    </row>
    <row r="3585" spans="2:5" ht="50.1" customHeight="1">
      <c r="B3585" s="20">
        <v>4720</v>
      </c>
      <c r="C3585" s="6" t="s">
        <v>17177</v>
      </c>
      <c r="D3585" s="225" t="s">
        <v>12990</v>
      </c>
      <c r="E3585" s="267">
        <v>89.35</v>
      </c>
    </row>
    <row r="3586" spans="2:5" ht="50.1" customHeight="1">
      <c r="B3586" s="20">
        <v>4721</v>
      </c>
      <c r="C3586" s="6" t="s">
        <v>17178</v>
      </c>
      <c r="D3586" s="225" t="s">
        <v>12990</v>
      </c>
      <c r="E3586" s="267">
        <v>77.39</v>
      </c>
    </row>
    <row r="3587" spans="2:5" ht="50.1" customHeight="1">
      <c r="B3587" s="20">
        <v>4718</v>
      </c>
      <c r="C3587" s="6" t="s">
        <v>17179</v>
      </c>
      <c r="D3587" s="225" t="s">
        <v>12990</v>
      </c>
      <c r="E3587" s="267">
        <v>77.8</v>
      </c>
    </row>
    <row r="3588" spans="2:5" ht="50.1" customHeight="1">
      <c r="B3588" s="20">
        <v>4722</v>
      </c>
      <c r="C3588" s="6" t="s">
        <v>17180</v>
      </c>
      <c r="D3588" s="225" t="s">
        <v>12990</v>
      </c>
      <c r="E3588" s="267">
        <v>73.099999999999994</v>
      </c>
    </row>
    <row r="3589" spans="2:5" ht="50.1" customHeight="1">
      <c r="B3589" s="20">
        <v>4723</v>
      </c>
      <c r="C3589" s="6" t="s">
        <v>17181</v>
      </c>
      <c r="D3589" s="225" t="s">
        <v>12990</v>
      </c>
      <c r="E3589" s="267">
        <v>72.47</v>
      </c>
    </row>
    <row r="3590" spans="2:5" ht="50.1" customHeight="1">
      <c r="B3590" s="20">
        <v>4727</v>
      </c>
      <c r="C3590" s="6" t="s">
        <v>17182</v>
      </c>
      <c r="D3590" s="225" t="s">
        <v>12990</v>
      </c>
      <c r="E3590" s="267">
        <v>66.33</v>
      </c>
    </row>
    <row r="3591" spans="2:5" ht="50.1" customHeight="1">
      <c r="B3591" s="20">
        <v>4748</v>
      </c>
      <c r="C3591" s="6" t="s">
        <v>17183</v>
      </c>
      <c r="D3591" s="225" t="s">
        <v>12990</v>
      </c>
      <c r="E3591" s="267">
        <v>71.48</v>
      </c>
    </row>
    <row r="3592" spans="2:5" ht="50.1" customHeight="1">
      <c r="B3592" s="20">
        <v>4730</v>
      </c>
      <c r="C3592" s="6" t="s">
        <v>17184</v>
      </c>
      <c r="D3592" s="225" t="s">
        <v>12990</v>
      </c>
      <c r="E3592" s="267">
        <v>72.739999999999995</v>
      </c>
    </row>
    <row r="3593" spans="2:5" ht="50.1" customHeight="1">
      <c r="B3593" s="20">
        <v>13186</v>
      </c>
      <c r="C3593" s="6" t="s">
        <v>17185</v>
      </c>
      <c r="D3593" s="225" t="s">
        <v>12990</v>
      </c>
      <c r="E3593" s="267">
        <v>57.31</v>
      </c>
    </row>
    <row r="3594" spans="2:5" ht="50.1" customHeight="1">
      <c r="B3594" s="20">
        <v>10737</v>
      </c>
      <c r="C3594" s="6" t="s">
        <v>17186</v>
      </c>
      <c r="D3594" s="225" t="s">
        <v>12985</v>
      </c>
      <c r="E3594" s="267">
        <v>47.13</v>
      </c>
    </row>
    <row r="3595" spans="2:5" ht="50.1" customHeight="1">
      <c r="B3595" s="20">
        <v>10734</v>
      </c>
      <c r="C3595" s="6" t="s">
        <v>17187</v>
      </c>
      <c r="D3595" s="225" t="s">
        <v>12985</v>
      </c>
      <c r="E3595" s="267">
        <v>28.04</v>
      </c>
    </row>
    <row r="3596" spans="2:5" ht="50.1" customHeight="1">
      <c r="B3596" s="20">
        <v>4708</v>
      </c>
      <c r="C3596" s="6" t="s">
        <v>17188</v>
      </c>
      <c r="D3596" s="225" t="s">
        <v>12985</v>
      </c>
      <c r="E3596" s="267">
        <v>54.39</v>
      </c>
    </row>
    <row r="3597" spans="2:5" ht="50.1" customHeight="1">
      <c r="B3597" s="20">
        <v>4712</v>
      </c>
      <c r="C3597" s="6" t="s">
        <v>17189</v>
      </c>
      <c r="D3597" s="225" t="s">
        <v>12985</v>
      </c>
      <c r="E3597" s="267">
        <v>26.59</v>
      </c>
    </row>
    <row r="3598" spans="2:5" ht="50.1" customHeight="1">
      <c r="B3598" s="20">
        <v>4710</v>
      </c>
      <c r="C3598" s="6" t="s">
        <v>17190</v>
      </c>
      <c r="D3598" s="225" t="s">
        <v>12985</v>
      </c>
      <c r="E3598" s="267">
        <v>85.27</v>
      </c>
    </row>
    <row r="3599" spans="2:5" ht="50.1" customHeight="1">
      <c r="B3599" s="20">
        <v>4746</v>
      </c>
      <c r="C3599" s="6" t="s">
        <v>17191</v>
      </c>
      <c r="D3599" s="225" t="s">
        <v>12990</v>
      </c>
      <c r="E3599" s="267">
        <v>54.33</v>
      </c>
    </row>
    <row r="3600" spans="2:5" ht="50.1" customHeight="1">
      <c r="B3600" s="20">
        <v>4750</v>
      </c>
      <c r="C3600" s="6" t="s">
        <v>17192</v>
      </c>
      <c r="D3600" s="225" t="s">
        <v>12986</v>
      </c>
      <c r="E3600" s="267">
        <v>15.45</v>
      </c>
    </row>
    <row r="3601" spans="2:5" ht="50.1" customHeight="1">
      <c r="B3601" s="20">
        <v>41065</v>
      </c>
      <c r="C3601" s="6" t="s">
        <v>17193</v>
      </c>
      <c r="D3601" s="225" t="s">
        <v>12991</v>
      </c>
      <c r="E3601" s="78">
        <v>2742.11</v>
      </c>
    </row>
    <row r="3602" spans="2:5" ht="50.1" customHeight="1">
      <c r="B3602" s="20">
        <v>34747</v>
      </c>
      <c r="C3602" s="6" t="s">
        <v>17194</v>
      </c>
      <c r="D3602" s="225" t="s">
        <v>12988</v>
      </c>
      <c r="E3602" s="267">
        <v>40.130000000000003</v>
      </c>
    </row>
    <row r="3603" spans="2:5" ht="50.1" customHeight="1">
      <c r="B3603" s="20">
        <v>4826</v>
      </c>
      <c r="C3603" s="6" t="s">
        <v>17195</v>
      </c>
      <c r="D3603" s="225" t="s">
        <v>12988</v>
      </c>
      <c r="E3603" s="267">
        <v>43.15</v>
      </c>
    </row>
    <row r="3604" spans="2:5" ht="50.1" customHeight="1">
      <c r="B3604" s="20">
        <v>41975</v>
      </c>
      <c r="C3604" s="6" t="s">
        <v>17196</v>
      </c>
      <c r="D3604" s="225" t="s">
        <v>12985</v>
      </c>
      <c r="E3604" s="267">
        <v>76.52</v>
      </c>
    </row>
    <row r="3605" spans="2:5" ht="50.1" customHeight="1">
      <c r="B3605" s="20">
        <v>4825</v>
      </c>
      <c r="C3605" s="6" t="s">
        <v>17197</v>
      </c>
      <c r="D3605" s="225" t="s">
        <v>12988</v>
      </c>
      <c r="E3605" s="267">
        <v>59.73</v>
      </c>
    </row>
    <row r="3606" spans="2:5" ht="50.1" customHeight="1">
      <c r="B3606" s="20">
        <v>34744</v>
      </c>
      <c r="C3606" s="6" t="s">
        <v>17198</v>
      </c>
      <c r="D3606" s="225" t="s">
        <v>12985</v>
      </c>
      <c r="E3606" s="267">
        <v>24.18</v>
      </c>
    </row>
    <row r="3607" spans="2:5" ht="50.1" customHeight="1">
      <c r="B3607" s="20">
        <v>39430</v>
      </c>
      <c r="C3607" s="6" t="s">
        <v>17199</v>
      </c>
      <c r="D3607" s="225" t="s">
        <v>12987</v>
      </c>
      <c r="E3607" s="267">
        <v>1.58</v>
      </c>
    </row>
    <row r="3608" spans="2:5" ht="50.1" customHeight="1">
      <c r="B3608" s="20">
        <v>39573</v>
      </c>
      <c r="C3608" s="6" t="s">
        <v>17200</v>
      </c>
      <c r="D3608" s="225" t="s">
        <v>12987</v>
      </c>
      <c r="E3608" s="267">
        <v>1.56</v>
      </c>
    </row>
    <row r="3609" spans="2:5" ht="50.1" customHeight="1">
      <c r="B3609" s="20">
        <v>38410</v>
      </c>
      <c r="C3609" s="6" t="s">
        <v>17201</v>
      </c>
      <c r="D3609" s="225" t="s">
        <v>12987</v>
      </c>
      <c r="E3609" s="78">
        <v>11384.57</v>
      </c>
    </row>
    <row r="3610" spans="2:5" ht="50.1" customHeight="1">
      <c r="B3610" s="20">
        <v>41596</v>
      </c>
      <c r="C3610" s="6" t="s">
        <v>19533</v>
      </c>
      <c r="D3610" s="225" t="s">
        <v>12989</v>
      </c>
      <c r="E3610" s="267">
        <v>10.36</v>
      </c>
    </row>
    <row r="3611" spans="2:5" ht="50.1" customHeight="1">
      <c r="B3611" s="20">
        <v>41598</v>
      </c>
      <c r="C3611" s="6" t="s">
        <v>19534</v>
      </c>
      <c r="D3611" s="225" t="s">
        <v>12989</v>
      </c>
      <c r="E3611" s="267">
        <v>10.36</v>
      </c>
    </row>
    <row r="3612" spans="2:5" ht="50.1" customHeight="1">
      <c r="B3612" s="20">
        <v>41594</v>
      </c>
      <c r="C3612" s="6" t="s">
        <v>19535</v>
      </c>
      <c r="D3612" s="225" t="s">
        <v>12989</v>
      </c>
      <c r="E3612" s="267">
        <v>10.52</v>
      </c>
    </row>
    <row r="3613" spans="2:5" ht="50.1" customHeight="1">
      <c r="B3613" s="20">
        <v>43663</v>
      </c>
      <c r="C3613" s="6" t="s">
        <v>19536</v>
      </c>
      <c r="D3613" s="225" t="s">
        <v>12989</v>
      </c>
      <c r="E3613" s="267">
        <v>8.67</v>
      </c>
    </row>
    <row r="3614" spans="2:5" ht="50.1" customHeight="1">
      <c r="B3614" s="20">
        <v>4766</v>
      </c>
      <c r="C3614" s="6" t="s">
        <v>19537</v>
      </c>
      <c r="D3614" s="225" t="s">
        <v>12989</v>
      </c>
      <c r="E3614" s="267">
        <v>8.16</v>
      </c>
    </row>
    <row r="3615" spans="2:5" ht="50.1" customHeight="1">
      <c r="B3615" s="20">
        <v>43664</v>
      </c>
      <c r="C3615" s="6" t="s">
        <v>19538</v>
      </c>
      <c r="D3615" s="225" t="s">
        <v>12989</v>
      </c>
      <c r="E3615" s="267">
        <v>8.7100000000000009</v>
      </c>
    </row>
    <row r="3616" spans="2:5" ht="50.1" customHeight="1">
      <c r="B3616" s="20">
        <v>43082</v>
      </c>
      <c r="C3616" s="6" t="s">
        <v>19539</v>
      </c>
      <c r="D3616" s="225" t="s">
        <v>12989</v>
      </c>
      <c r="E3616" s="267">
        <v>9.5</v>
      </c>
    </row>
    <row r="3617" spans="2:5" ht="50.1" customHeight="1">
      <c r="B3617" s="20">
        <v>43665</v>
      </c>
      <c r="C3617" s="6" t="s">
        <v>17202</v>
      </c>
      <c r="D3617" s="225" t="s">
        <v>12989</v>
      </c>
      <c r="E3617" s="267">
        <v>8.16</v>
      </c>
    </row>
    <row r="3618" spans="2:5" ht="50.1" customHeight="1">
      <c r="B3618" s="20">
        <v>10966</v>
      </c>
      <c r="C3618" s="6" t="s">
        <v>17203</v>
      </c>
      <c r="D3618" s="225" t="s">
        <v>12989</v>
      </c>
      <c r="E3618" s="267">
        <v>8.67</v>
      </c>
    </row>
    <row r="3619" spans="2:5" ht="50.1" customHeight="1">
      <c r="B3619" s="20">
        <v>43692</v>
      </c>
      <c r="C3619" s="6" t="s">
        <v>19540</v>
      </c>
      <c r="D3619" s="225" t="s">
        <v>12989</v>
      </c>
      <c r="E3619" s="267">
        <v>8.67</v>
      </c>
    </row>
    <row r="3620" spans="2:5" ht="50.1" customHeight="1">
      <c r="B3620" s="20">
        <v>43083</v>
      </c>
      <c r="C3620" s="6" t="s">
        <v>19541</v>
      </c>
      <c r="D3620" s="225" t="s">
        <v>12989</v>
      </c>
      <c r="E3620" s="267">
        <v>8.23</v>
      </c>
    </row>
    <row r="3621" spans="2:5" ht="50.1" customHeight="1">
      <c r="B3621" s="20">
        <v>40535</v>
      </c>
      <c r="C3621" s="6" t="s">
        <v>17204</v>
      </c>
      <c r="D3621" s="225" t="s">
        <v>12989</v>
      </c>
      <c r="E3621" s="267">
        <v>8.23</v>
      </c>
    </row>
    <row r="3622" spans="2:5" ht="50.1" customHeight="1">
      <c r="B3622" s="20">
        <v>39427</v>
      </c>
      <c r="C3622" s="6" t="s">
        <v>17205</v>
      </c>
      <c r="D3622" s="225" t="s">
        <v>12988</v>
      </c>
      <c r="E3622" s="267">
        <v>4.2</v>
      </c>
    </row>
    <row r="3623" spans="2:5" ht="50.1" customHeight="1">
      <c r="B3623" s="20">
        <v>39424</v>
      </c>
      <c r="C3623" s="6" t="s">
        <v>17206</v>
      </c>
      <c r="D3623" s="225" t="s">
        <v>12988</v>
      </c>
      <c r="E3623" s="267">
        <v>2.5</v>
      </c>
    </row>
    <row r="3624" spans="2:5" ht="50.1" customHeight="1">
      <c r="B3624" s="20">
        <v>39425</v>
      </c>
      <c r="C3624" s="6" t="s">
        <v>17207</v>
      </c>
      <c r="D3624" s="225" t="s">
        <v>12988</v>
      </c>
      <c r="E3624" s="267">
        <v>2.46</v>
      </c>
    </row>
    <row r="3625" spans="2:5" ht="50.1" customHeight="1">
      <c r="B3625" s="20">
        <v>40664</v>
      </c>
      <c r="C3625" s="6" t="s">
        <v>17208</v>
      </c>
      <c r="D3625" s="225" t="s">
        <v>12989</v>
      </c>
      <c r="E3625" s="267">
        <v>16.88</v>
      </c>
    </row>
    <row r="3626" spans="2:5" ht="50.1" customHeight="1">
      <c r="B3626" s="20">
        <v>34360</v>
      </c>
      <c r="C3626" s="6" t="s">
        <v>17209</v>
      </c>
      <c r="D3626" s="225" t="s">
        <v>12989</v>
      </c>
      <c r="E3626" s="267">
        <v>52.49</v>
      </c>
    </row>
    <row r="3627" spans="2:5" ht="50.1" customHeight="1">
      <c r="B3627" s="20">
        <v>20259</v>
      </c>
      <c r="C3627" s="6" t="s">
        <v>17210</v>
      </c>
      <c r="D3627" s="225" t="s">
        <v>12988</v>
      </c>
      <c r="E3627" s="267">
        <v>8.8000000000000007</v>
      </c>
    </row>
    <row r="3628" spans="2:5" ht="50.1" customHeight="1">
      <c r="B3628" s="20">
        <v>14077</v>
      </c>
      <c r="C3628" s="6" t="s">
        <v>17211</v>
      </c>
      <c r="D3628" s="225" t="s">
        <v>12988</v>
      </c>
      <c r="E3628" s="267">
        <v>134.69</v>
      </c>
    </row>
    <row r="3629" spans="2:5" ht="50.1" customHeight="1">
      <c r="B3629" s="20">
        <v>3678</v>
      </c>
      <c r="C3629" s="6" t="s">
        <v>17212</v>
      </c>
      <c r="D3629" s="225" t="s">
        <v>12988</v>
      </c>
      <c r="E3629" s="267">
        <v>60.88</v>
      </c>
    </row>
    <row r="3630" spans="2:5" ht="50.1" customHeight="1">
      <c r="B3630" s="20">
        <v>39418</v>
      </c>
      <c r="C3630" s="6" t="s">
        <v>17213</v>
      </c>
      <c r="D3630" s="225" t="s">
        <v>12988</v>
      </c>
      <c r="E3630" s="267">
        <v>4.6900000000000004</v>
      </c>
    </row>
    <row r="3631" spans="2:5" ht="50.1" customHeight="1">
      <c r="B3631" s="20">
        <v>39419</v>
      </c>
      <c r="C3631" s="6" t="s">
        <v>17214</v>
      </c>
      <c r="D3631" s="225" t="s">
        <v>12988</v>
      </c>
      <c r="E3631" s="267">
        <v>5.71</v>
      </c>
    </row>
    <row r="3632" spans="2:5" ht="50.1" customHeight="1">
      <c r="B3632" s="20">
        <v>39420</v>
      </c>
      <c r="C3632" s="6" t="s">
        <v>17215</v>
      </c>
      <c r="D3632" s="225" t="s">
        <v>12988</v>
      </c>
      <c r="E3632" s="267">
        <v>6.3</v>
      </c>
    </row>
    <row r="3633" spans="2:5" ht="50.1" customHeight="1">
      <c r="B3633" s="20">
        <v>39571</v>
      </c>
      <c r="C3633" s="6" t="s">
        <v>17216</v>
      </c>
      <c r="D3633" s="225" t="s">
        <v>12988</v>
      </c>
      <c r="E3633" s="267">
        <v>3.81</v>
      </c>
    </row>
    <row r="3634" spans="2:5" ht="50.1" customHeight="1">
      <c r="B3634" s="20">
        <v>39421</v>
      </c>
      <c r="C3634" s="6" t="s">
        <v>17217</v>
      </c>
      <c r="D3634" s="225" t="s">
        <v>12988</v>
      </c>
      <c r="E3634" s="267">
        <v>5.55</v>
      </c>
    </row>
    <row r="3635" spans="2:5" ht="50.1" customHeight="1">
      <c r="B3635" s="20">
        <v>39422</v>
      </c>
      <c r="C3635" s="6" t="s">
        <v>17218</v>
      </c>
      <c r="D3635" s="225" t="s">
        <v>12988</v>
      </c>
      <c r="E3635" s="267">
        <v>6.48</v>
      </c>
    </row>
    <row r="3636" spans="2:5" ht="50.1" customHeight="1">
      <c r="B3636" s="20">
        <v>39423</v>
      </c>
      <c r="C3636" s="6" t="s">
        <v>17219</v>
      </c>
      <c r="D3636" s="225" t="s">
        <v>12988</v>
      </c>
      <c r="E3636" s="267">
        <v>7.52</v>
      </c>
    </row>
    <row r="3637" spans="2:5" ht="50.1" customHeight="1">
      <c r="B3637" s="20">
        <v>39426</v>
      </c>
      <c r="C3637" s="6" t="s">
        <v>17220</v>
      </c>
      <c r="D3637" s="225" t="s">
        <v>12988</v>
      </c>
      <c r="E3637" s="267">
        <v>16.91</v>
      </c>
    </row>
    <row r="3638" spans="2:5" ht="50.1" customHeight="1">
      <c r="B3638" s="20">
        <v>39429</v>
      </c>
      <c r="C3638" s="6" t="s">
        <v>17221</v>
      </c>
      <c r="D3638" s="225" t="s">
        <v>12988</v>
      </c>
      <c r="E3638" s="267">
        <v>5.33</v>
      </c>
    </row>
    <row r="3639" spans="2:5" ht="50.1" customHeight="1">
      <c r="B3639" s="20">
        <v>39428</v>
      </c>
      <c r="C3639" s="6" t="s">
        <v>17222</v>
      </c>
      <c r="D3639" s="225" t="s">
        <v>12988</v>
      </c>
      <c r="E3639" s="267">
        <v>4.07</v>
      </c>
    </row>
    <row r="3640" spans="2:5" ht="50.1" customHeight="1">
      <c r="B3640" s="20">
        <v>39572</v>
      </c>
      <c r="C3640" s="6" t="s">
        <v>17223</v>
      </c>
      <c r="D3640" s="225" t="s">
        <v>12988</v>
      </c>
      <c r="E3640" s="267">
        <v>3.53</v>
      </c>
    </row>
    <row r="3641" spans="2:5" ht="50.1" customHeight="1">
      <c r="B3641" s="20">
        <v>39570</v>
      </c>
      <c r="C3641" s="6" t="s">
        <v>17224</v>
      </c>
      <c r="D3641" s="225" t="s">
        <v>12988</v>
      </c>
      <c r="E3641" s="267">
        <v>3.74</v>
      </c>
    </row>
    <row r="3642" spans="2:5" ht="50.1" customHeight="1">
      <c r="B3642" s="20">
        <v>39569</v>
      </c>
      <c r="C3642" s="6" t="s">
        <v>17225</v>
      </c>
      <c r="D3642" s="225" t="s">
        <v>12988</v>
      </c>
      <c r="E3642" s="267">
        <v>3.7</v>
      </c>
    </row>
    <row r="3643" spans="2:5" ht="50.1" customHeight="1">
      <c r="B3643" s="20">
        <v>11552</v>
      </c>
      <c r="C3643" s="6" t="s">
        <v>21602</v>
      </c>
      <c r="D3643" s="225" t="s">
        <v>12988</v>
      </c>
      <c r="E3643" s="267">
        <v>5.87</v>
      </c>
    </row>
    <row r="3644" spans="2:5" ht="50.1" customHeight="1">
      <c r="B3644" s="20">
        <v>40598</v>
      </c>
      <c r="C3644" s="6" t="s">
        <v>17226</v>
      </c>
      <c r="D3644" s="225" t="s">
        <v>12989</v>
      </c>
      <c r="E3644" s="267">
        <v>8.02</v>
      </c>
    </row>
    <row r="3645" spans="2:5" ht="50.1" customHeight="1">
      <c r="B3645" s="20">
        <v>39029</v>
      </c>
      <c r="C3645" s="6" t="s">
        <v>17227</v>
      </c>
      <c r="D3645" s="225" t="s">
        <v>12988</v>
      </c>
      <c r="E3645" s="267">
        <v>11.94</v>
      </c>
    </row>
    <row r="3646" spans="2:5" ht="50.1" customHeight="1">
      <c r="B3646" s="20">
        <v>39028</v>
      </c>
      <c r="C3646" s="6" t="s">
        <v>17228</v>
      </c>
      <c r="D3646" s="225" t="s">
        <v>12988</v>
      </c>
      <c r="E3646" s="267">
        <v>6.95</v>
      </c>
    </row>
    <row r="3647" spans="2:5" ht="50.1" customHeight="1">
      <c r="B3647" s="20">
        <v>39328</v>
      </c>
      <c r="C3647" s="6" t="s">
        <v>17229</v>
      </c>
      <c r="D3647" s="225" t="s">
        <v>12988</v>
      </c>
      <c r="E3647" s="267">
        <v>3.82</v>
      </c>
    </row>
    <row r="3648" spans="2:5" ht="50.1" customHeight="1">
      <c r="B3648" s="20">
        <v>38541</v>
      </c>
      <c r="C3648" s="6" t="s">
        <v>17230</v>
      </c>
      <c r="D3648" s="225" t="s">
        <v>12987</v>
      </c>
      <c r="E3648" s="78">
        <v>2674802.61</v>
      </c>
    </row>
    <row r="3649" spans="2:5" ht="50.1" customHeight="1">
      <c r="B3649" s="20">
        <v>38542</v>
      </c>
      <c r="C3649" s="6" t="s">
        <v>17231</v>
      </c>
      <c r="D3649" s="225" t="s">
        <v>12987</v>
      </c>
      <c r="E3649" s="78">
        <v>4159210.5</v>
      </c>
    </row>
    <row r="3650" spans="2:5" ht="50.1" customHeight="1">
      <c r="B3650" s="20">
        <v>38543</v>
      </c>
      <c r="C3650" s="6" t="s">
        <v>17232</v>
      </c>
      <c r="D3650" s="225" t="s">
        <v>12987</v>
      </c>
      <c r="E3650" s="78">
        <v>1018289.49</v>
      </c>
    </row>
    <row r="3651" spans="2:5" ht="50.1" customHeight="1">
      <c r="B3651" s="20">
        <v>40406</v>
      </c>
      <c r="C3651" s="6" t="s">
        <v>17233</v>
      </c>
      <c r="D3651" s="225" t="s">
        <v>12987</v>
      </c>
      <c r="E3651" s="78">
        <v>38519.81</v>
      </c>
    </row>
    <row r="3652" spans="2:5" ht="50.1" customHeight="1">
      <c r="B3652" s="20">
        <v>40789</v>
      </c>
      <c r="C3652" s="6" t="s">
        <v>17234</v>
      </c>
      <c r="D3652" s="225" t="s">
        <v>12987</v>
      </c>
      <c r="E3652" s="78">
        <v>5551.1</v>
      </c>
    </row>
    <row r="3653" spans="2:5" ht="50.1" customHeight="1">
      <c r="B3653" s="20">
        <v>40791</v>
      </c>
      <c r="C3653" s="6" t="s">
        <v>17235</v>
      </c>
      <c r="D3653" s="225" t="s">
        <v>12987</v>
      </c>
      <c r="E3653" s="78">
        <v>17377.36</v>
      </c>
    </row>
    <row r="3654" spans="2:5" ht="50.1" customHeight="1">
      <c r="B3654" s="20">
        <v>11651</v>
      </c>
      <c r="C3654" s="6" t="s">
        <v>17236</v>
      </c>
      <c r="D3654" s="225" t="s">
        <v>12987</v>
      </c>
      <c r="E3654" s="78">
        <v>9503.92</v>
      </c>
    </row>
    <row r="3655" spans="2:5" ht="50.1" customHeight="1">
      <c r="B3655" s="20">
        <v>42002</v>
      </c>
      <c r="C3655" s="6" t="s">
        <v>17237</v>
      </c>
      <c r="D3655" s="225" t="s">
        <v>12987</v>
      </c>
      <c r="E3655" s="78">
        <v>872139.84</v>
      </c>
    </row>
    <row r="3656" spans="2:5" ht="50.1" customHeight="1">
      <c r="B3656" s="20">
        <v>40435</v>
      </c>
      <c r="C3656" s="6" t="s">
        <v>17238</v>
      </c>
      <c r="D3656" s="225" t="s">
        <v>12987</v>
      </c>
      <c r="E3656" s="78">
        <v>558625</v>
      </c>
    </row>
    <row r="3657" spans="2:5" ht="50.1" customHeight="1">
      <c r="B3657" s="20">
        <v>39012</v>
      </c>
      <c r="C3657" s="6" t="s">
        <v>17239</v>
      </c>
      <c r="D3657" s="225" t="s">
        <v>12987</v>
      </c>
      <c r="E3657" s="78">
        <v>582847.96</v>
      </c>
    </row>
    <row r="3658" spans="2:5" ht="50.1" customHeight="1">
      <c r="B3658" s="20">
        <v>13617</v>
      </c>
      <c r="C3658" s="6" t="s">
        <v>17240</v>
      </c>
      <c r="D3658" s="225" t="s">
        <v>12987</v>
      </c>
      <c r="E3658" s="78">
        <v>50672.59</v>
      </c>
    </row>
    <row r="3659" spans="2:5" ht="50.1" customHeight="1">
      <c r="B3659" s="20">
        <v>5327</v>
      </c>
      <c r="C3659" s="6" t="s">
        <v>17241</v>
      </c>
      <c r="D3659" s="225" t="s">
        <v>12989</v>
      </c>
      <c r="E3659" s="267">
        <v>35.43</v>
      </c>
    </row>
    <row r="3660" spans="2:5" ht="50.1" customHeight="1">
      <c r="B3660" s="20">
        <v>35274</v>
      </c>
      <c r="C3660" s="6" t="s">
        <v>21603</v>
      </c>
      <c r="D3660" s="225" t="s">
        <v>12988</v>
      </c>
      <c r="E3660" s="267">
        <v>54.24</v>
      </c>
    </row>
    <row r="3661" spans="2:5" ht="50.1" customHeight="1">
      <c r="B3661" s="20">
        <v>35275</v>
      </c>
      <c r="C3661" s="6" t="s">
        <v>21604</v>
      </c>
      <c r="D3661" s="225" t="s">
        <v>12988</v>
      </c>
      <c r="E3661" s="267">
        <v>115.12</v>
      </c>
    </row>
    <row r="3662" spans="2:5" ht="50.1" customHeight="1">
      <c r="B3662" s="20">
        <v>35276</v>
      </c>
      <c r="C3662" s="6" t="s">
        <v>21605</v>
      </c>
      <c r="D3662" s="225" t="s">
        <v>12988</v>
      </c>
      <c r="E3662" s="267">
        <v>200.3</v>
      </c>
    </row>
    <row r="3663" spans="2:5" ht="50.1" customHeight="1">
      <c r="B3663" s="20">
        <v>38386</v>
      </c>
      <c r="C3663" s="6" t="s">
        <v>17242</v>
      </c>
      <c r="D3663" s="225" t="s">
        <v>12987</v>
      </c>
      <c r="E3663" s="267">
        <v>4.37</v>
      </c>
    </row>
    <row r="3664" spans="2:5" ht="50.1" customHeight="1">
      <c r="B3664" s="20">
        <v>11091</v>
      </c>
      <c r="C3664" s="6" t="s">
        <v>17243</v>
      </c>
      <c r="D3664" s="225" t="s">
        <v>12987</v>
      </c>
      <c r="E3664" s="267">
        <v>1.42</v>
      </c>
    </row>
    <row r="3665" spans="2:5" ht="50.1" customHeight="1">
      <c r="B3665" s="20">
        <v>37586</v>
      </c>
      <c r="C3665" s="6" t="s">
        <v>17244</v>
      </c>
      <c r="D3665" s="225" t="s">
        <v>12998</v>
      </c>
      <c r="E3665" s="267">
        <v>50.82</v>
      </c>
    </row>
    <row r="3666" spans="2:5" ht="50.1" customHeight="1">
      <c r="B3666" s="20">
        <v>37395</v>
      </c>
      <c r="C3666" s="6" t="s">
        <v>17245</v>
      </c>
      <c r="D3666" s="225" t="s">
        <v>12998</v>
      </c>
      <c r="E3666" s="267">
        <v>43.7</v>
      </c>
    </row>
    <row r="3667" spans="2:5" ht="50.1" customHeight="1">
      <c r="B3667" s="20">
        <v>14147</v>
      </c>
      <c r="C3667" s="6" t="s">
        <v>17246</v>
      </c>
      <c r="D3667" s="225" t="s">
        <v>12998</v>
      </c>
      <c r="E3667" s="267">
        <v>57.97</v>
      </c>
    </row>
    <row r="3668" spans="2:5" ht="50.1" customHeight="1">
      <c r="B3668" s="20">
        <v>37396</v>
      </c>
      <c r="C3668" s="6" t="s">
        <v>17247</v>
      </c>
      <c r="D3668" s="225" t="s">
        <v>12998</v>
      </c>
      <c r="E3668" s="267">
        <v>35.76</v>
      </c>
    </row>
    <row r="3669" spans="2:5" ht="50.1" customHeight="1">
      <c r="B3669" s="20">
        <v>37397</v>
      </c>
      <c r="C3669" s="6" t="s">
        <v>17248</v>
      </c>
      <c r="D3669" s="225" t="s">
        <v>12998</v>
      </c>
      <c r="E3669" s="267">
        <v>37.46</v>
      </c>
    </row>
    <row r="3670" spans="2:5" ht="50.1" customHeight="1">
      <c r="B3670" s="20">
        <v>43606</v>
      </c>
      <c r="C3670" s="6" t="s">
        <v>21606</v>
      </c>
      <c r="D3670" s="225" t="s">
        <v>12987</v>
      </c>
      <c r="E3670" s="267">
        <v>7.04</v>
      </c>
    </row>
    <row r="3671" spans="2:5" ht="50.1" customHeight="1">
      <c r="B3671" s="20">
        <v>444</v>
      </c>
      <c r="C3671" s="6" t="s">
        <v>17249</v>
      </c>
      <c r="D3671" s="225" t="s">
        <v>12987</v>
      </c>
      <c r="E3671" s="267">
        <v>20.9</v>
      </c>
    </row>
    <row r="3672" spans="2:5" ht="50.1" customHeight="1">
      <c r="B3672" s="20">
        <v>445</v>
      </c>
      <c r="C3672" s="6" t="s">
        <v>17250</v>
      </c>
      <c r="D3672" s="225" t="s">
        <v>12987</v>
      </c>
      <c r="E3672" s="267">
        <v>28.61</v>
      </c>
    </row>
    <row r="3673" spans="2:5" ht="50.1" customHeight="1">
      <c r="B3673" s="20">
        <v>4783</v>
      </c>
      <c r="C3673" s="6" t="s">
        <v>17251</v>
      </c>
      <c r="D3673" s="225" t="s">
        <v>12986</v>
      </c>
      <c r="E3673" s="267">
        <v>15.45</v>
      </c>
    </row>
    <row r="3674" spans="2:5" ht="50.1" customHeight="1">
      <c r="B3674" s="20">
        <v>41079</v>
      </c>
      <c r="C3674" s="6" t="s">
        <v>17252</v>
      </c>
      <c r="D3674" s="225" t="s">
        <v>12991</v>
      </c>
      <c r="E3674" s="78">
        <v>2742.11</v>
      </c>
    </row>
    <row r="3675" spans="2:5" ht="50.1" customHeight="1">
      <c r="B3675" s="20">
        <v>12874</v>
      </c>
      <c r="C3675" s="6" t="s">
        <v>17253</v>
      </c>
      <c r="D3675" s="225" t="s">
        <v>12986</v>
      </c>
      <c r="E3675" s="267">
        <v>15.45</v>
      </c>
    </row>
    <row r="3676" spans="2:5" ht="50.1" customHeight="1">
      <c r="B3676" s="20">
        <v>41082</v>
      </c>
      <c r="C3676" s="6" t="s">
        <v>17254</v>
      </c>
      <c r="D3676" s="225" t="s">
        <v>12991</v>
      </c>
      <c r="E3676" s="78">
        <v>2742.11</v>
      </c>
    </row>
    <row r="3677" spans="2:5" ht="50.1" customHeight="1">
      <c r="B3677" s="20">
        <v>4785</v>
      </c>
      <c r="C3677" s="6" t="s">
        <v>17255</v>
      </c>
      <c r="D3677" s="225" t="s">
        <v>12986</v>
      </c>
      <c r="E3677" s="267">
        <v>16.600000000000001</v>
      </c>
    </row>
    <row r="3678" spans="2:5" ht="50.1" customHeight="1">
      <c r="B3678" s="20">
        <v>41081</v>
      </c>
      <c r="C3678" s="6" t="s">
        <v>17256</v>
      </c>
      <c r="D3678" s="225" t="s">
        <v>12991</v>
      </c>
      <c r="E3678" s="78">
        <v>2949.43</v>
      </c>
    </row>
    <row r="3679" spans="2:5" ht="50.1" customHeight="1">
      <c r="B3679" s="20">
        <v>4801</v>
      </c>
      <c r="C3679" s="6" t="s">
        <v>17257</v>
      </c>
      <c r="D3679" s="225" t="s">
        <v>12985</v>
      </c>
      <c r="E3679" s="267">
        <v>46.59</v>
      </c>
    </row>
    <row r="3680" spans="2:5" ht="50.1" customHeight="1">
      <c r="B3680" s="20">
        <v>4794</v>
      </c>
      <c r="C3680" s="6" t="s">
        <v>17258</v>
      </c>
      <c r="D3680" s="225" t="s">
        <v>12985</v>
      </c>
      <c r="E3680" s="267">
        <v>212.22</v>
      </c>
    </row>
    <row r="3681" spans="2:5" ht="50.1" customHeight="1">
      <c r="B3681" s="20">
        <v>4796</v>
      </c>
      <c r="C3681" s="6" t="s">
        <v>17259</v>
      </c>
      <c r="D3681" s="225" t="s">
        <v>12985</v>
      </c>
      <c r="E3681" s="267">
        <v>128.9</v>
      </c>
    </row>
    <row r="3682" spans="2:5" ht="50.1" customHeight="1">
      <c r="B3682" s="20">
        <v>4800</v>
      </c>
      <c r="C3682" s="6" t="s">
        <v>17260</v>
      </c>
      <c r="D3682" s="225" t="s">
        <v>12985</v>
      </c>
      <c r="E3682" s="267">
        <v>35.450000000000003</v>
      </c>
    </row>
    <row r="3683" spans="2:5" ht="50.1" customHeight="1">
      <c r="B3683" s="20">
        <v>4795</v>
      </c>
      <c r="C3683" s="6" t="s">
        <v>17261</v>
      </c>
      <c r="D3683" s="225" t="s">
        <v>12985</v>
      </c>
      <c r="E3683" s="267">
        <v>206.59</v>
      </c>
    </row>
    <row r="3684" spans="2:5" ht="50.1" customHeight="1">
      <c r="B3684" s="20">
        <v>39694</v>
      </c>
      <c r="C3684" s="6" t="s">
        <v>17262</v>
      </c>
      <c r="D3684" s="225" t="s">
        <v>12985</v>
      </c>
      <c r="E3684" s="267">
        <v>343.97</v>
      </c>
    </row>
    <row r="3685" spans="2:5" ht="50.1" customHeight="1">
      <c r="B3685" s="20">
        <v>1292</v>
      </c>
      <c r="C3685" s="6" t="s">
        <v>17263</v>
      </c>
      <c r="D3685" s="225" t="s">
        <v>12985</v>
      </c>
      <c r="E3685" s="267">
        <v>53.08</v>
      </c>
    </row>
    <row r="3686" spans="2:5" ht="50.1" customHeight="1">
      <c r="B3686" s="20">
        <v>1287</v>
      </c>
      <c r="C3686" s="6" t="s">
        <v>17264</v>
      </c>
      <c r="D3686" s="225" t="s">
        <v>12985</v>
      </c>
      <c r="E3686" s="267">
        <v>26.04</v>
      </c>
    </row>
    <row r="3687" spans="2:5" ht="50.1" customHeight="1">
      <c r="B3687" s="20">
        <v>1297</v>
      </c>
      <c r="C3687" s="6" t="s">
        <v>17265</v>
      </c>
      <c r="D3687" s="225" t="s">
        <v>12985</v>
      </c>
      <c r="E3687" s="267">
        <v>21.6</v>
      </c>
    </row>
    <row r="3688" spans="2:5" ht="50.1" customHeight="1">
      <c r="B3688" s="20">
        <v>4786</v>
      </c>
      <c r="C3688" s="6" t="s">
        <v>17266</v>
      </c>
      <c r="D3688" s="225" t="s">
        <v>12985</v>
      </c>
      <c r="E3688" s="267">
        <v>88</v>
      </c>
    </row>
    <row r="3689" spans="2:5" ht="50.1" customHeight="1">
      <c r="B3689" s="20">
        <v>10840</v>
      </c>
      <c r="C3689" s="6" t="s">
        <v>17267</v>
      </c>
      <c r="D3689" s="225" t="s">
        <v>12985</v>
      </c>
      <c r="E3689" s="267">
        <v>280</v>
      </c>
    </row>
    <row r="3690" spans="2:5" ht="50.1" customHeight="1">
      <c r="B3690" s="20">
        <v>10841</v>
      </c>
      <c r="C3690" s="6" t="s">
        <v>17268</v>
      </c>
      <c r="D3690" s="225" t="s">
        <v>12985</v>
      </c>
      <c r="E3690" s="267">
        <v>211.32</v>
      </c>
    </row>
    <row r="3691" spans="2:5" ht="50.1" customHeight="1">
      <c r="B3691" s="20">
        <v>25980</v>
      </c>
      <c r="C3691" s="6" t="s">
        <v>17269</v>
      </c>
      <c r="D3691" s="225" t="s">
        <v>12985</v>
      </c>
      <c r="E3691" s="267">
        <v>270.02</v>
      </c>
    </row>
    <row r="3692" spans="2:5" ht="50.1" customHeight="1">
      <c r="B3692" s="20">
        <v>10842</v>
      </c>
      <c r="C3692" s="6" t="s">
        <v>17270</v>
      </c>
      <c r="D3692" s="225" t="s">
        <v>12985</v>
      </c>
      <c r="E3692" s="267">
        <v>305.24</v>
      </c>
    </row>
    <row r="3693" spans="2:5" ht="50.1" customHeight="1">
      <c r="B3693" s="20">
        <v>21108</v>
      </c>
      <c r="C3693" s="6" t="s">
        <v>17271</v>
      </c>
      <c r="D3693" s="225" t="s">
        <v>12985</v>
      </c>
      <c r="E3693" s="267">
        <v>70.75</v>
      </c>
    </row>
    <row r="3694" spans="2:5" ht="50.1" customHeight="1">
      <c r="B3694" s="20">
        <v>38180</v>
      </c>
      <c r="C3694" s="6" t="s">
        <v>17272</v>
      </c>
      <c r="D3694" s="225" t="s">
        <v>12985</v>
      </c>
      <c r="E3694" s="267">
        <v>103.78</v>
      </c>
    </row>
    <row r="3695" spans="2:5" ht="50.1" customHeight="1">
      <c r="B3695" s="20">
        <v>40648</v>
      </c>
      <c r="C3695" s="6" t="s">
        <v>17273</v>
      </c>
      <c r="D3695" s="225" t="s">
        <v>12985</v>
      </c>
      <c r="E3695" s="267">
        <v>168.96</v>
      </c>
    </row>
    <row r="3696" spans="2:5" ht="50.1" customHeight="1">
      <c r="B3696" s="20">
        <v>40649</v>
      </c>
      <c r="C3696" s="6" t="s">
        <v>17274</v>
      </c>
      <c r="D3696" s="225" t="s">
        <v>12985</v>
      </c>
      <c r="E3696" s="267">
        <v>98.41</v>
      </c>
    </row>
    <row r="3697" spans="2:5" ht="50.1" customHeight="1">
      <c r="B3697" s="20">
        <v>40650</v>
      </c>
      <c r="C3697" s="6" t="s">
        <v>17275</v>
      </c>
      <c r="D3697" s="225" t="s">
        <v>12985</v>
      </c>
      <c r="E3697" s="267">
        <v>126.72</v>
      </c>
    </row>
    <row r="3698" spans="2:5" ht="50.1" customHeight="1">
      <c r="B3698" s="20">
        <v>40651</v>
      </c>
      <c r="C3698" s="6" t="s">
        <v>17276</v>
      </c>
      <c r="D3698" s="225" t="s">
        <v>12985</v>
      </c>
      <c r="E3698" s="267">
        <v>233.72</v>
      </c>
    </row>
    <row r="3699" spans="2:5" ht="50.1" customHeight="1">
      <c r="B3699" s="20">
        <v>40652</v>
      </c>
      <c r="C3699" s="6" t="s">
        <v>17277</v>
      </c>
      <c r="D3699" s="225" t="s">
        <v>12985</v>
      </c>
      <c r="E3699" s="267">
        <v>125.31</v>
      </c>
    </row>
    <row r="3700" spans="2:5" ht="50.1" customHeight="1">
      <c r="B3700" s="20">
        <v>40647</v>
      </c>
      <c r="C3700" s="6" t="s">
        <v>17278</v>
      </c>
      <c r="D3700" s="225" t="s">
        <v>12985</v>
      </c>
      <c r="E3700" s="267">
        <v>137.97999999999999</v>
      </c>
    </row>
    <row r="3701" spans="2:5" ht="50.1" customHeight="1">
      <c r="B3701" s="20">
        <v>40653</v>
      </c>
      <c r="C3701" s="6" t="s">
        <v>17279</v>
      </c>
      <c r="D3701" s="225" t="s">
        <v>12985</v>
      </c>
      <c r="E3701" s="267">
        <v>105.6</v>
      </c>
    </row>
    <row r="3702" spans="2:5" ht="50.1" customHeight="1">
      <c r="B3702" s="20">
        <v>36178</v>
      </c>
      <c r="C3702" s="6" t="s">
        <v>17280</v>
      </c>
      <c r="D3702" s="225" t="s">
        <v>12987</v>
      </c>
      <c r="E3702" s="267">
        <v>10.33</v>
      </c>
    </row>
    <row r="3703" spans="2:5" ht="50.1" customHeight="1">
      <c r="B3703" s="20">
        <v>38195</v>
      </c>
      <c r="C3703" s="6" t="s">
        <v>17281</v>
      </c>
      <c r="D3703" s="225" t="s">
        <v>12985</v>
      </c>
      <c r="E3703" s="267">
        <v>83.56</v>
      </c>
    </row>
    <row r="3704" spans="2:5" ht="50.1" customHeight="1">
      <c r="B3704" s="20">
        <v>38181</v>
      </c>
      <c r="C3704" s="6" t="s">
        <v>17282</v>
      </c>
      <c r="D3704" s="225" t="s">
        <v>12985</v>
      </c>
      <c r="E3704" s="267">
        <v>141.68</v>
      </c>
    </row>
    <row r="3705" spans="2:5" ht="50.1" customHeight="1">
      <c r="B3705" s="20">
        <v>38182</v>
      </c>
      <c r="C3705" s="6" t="s">
        <v>17283</v>
      </c>
      <c r="D3705" s="225" t="s">
        <v>12985</v>
      </c>
      <c r="E3705" s="267">
        <v>134.94999999999999</v>
      </c>
    </row>
    <row r="3706" spans="2:5" ht="50.1" customHeight="1">
      <c r="B3706" s="20">
        <v>38186</v>
      </c>
      <c r="C3706" s="6" t="s">
        <v>17284</v>
      </c>
      <c r="D3706" s="225" t="s">
        <v>12985</v>
      </c>
      <c r="E3706" s="267">
        <v>350.8</v>
      </c>
    </row>
    <row r="3707" spans="2:5" ht="50.1" customHeight="1">
      <c r="B3707" s="20">
        <v>38185</v>
      </c>
      <c r="C3707" s="6" t="s">
        <v>17285</v>
      </c>
      <c r="D3707" s="225" t="s">
        <v>12985</v>
      </c>
      <c r="E3707" s="267">
        <v>312.33</v>
      </c>
    </row>
    <row r="3708" spans="2:5" ht="50.1" customHeight="1">
      <c r="B3708" s="20">
        <v>40654</v>
      </c>
      <c r="C3708" s="6" t="s">
        <v>17286</v>
      </c>
      <c r="D3708" s="225" t="s">
        <v>12985</v>
      </c>
      <c r="E3708" s="267">
        <v>164.03</v>
      </c>
    </row>
    <row r="3709" spans="2:5" ht="50.1" customHeight="1">
      <c r="B3709" s="20">
        <v>25981</v>
      </c>
      <c r="C3709" s="6" t="s">
        <v>17287</v>
      </c>
      <c r="D3709" s="225" t="s">
        <v>12985</v>
      </c>
      <c r="E3709" s="267">
        <v>223.06</v>
      </c>
    </row>
    <row r="3710" spans="2:5" ht="50.1" customHeight="1">
      <c r="B3710" s="20">
        <v>4822</v>
      </c>
      <c r="C3710" s="6" t="s">
        <v>17288</v>
      </c>
      <c r="D3710" s="225" t="s">
        <v>12985</v>
      </c>
      <c r="E3710" s="267">
        <v>165.34</v>
      </c>
    </row>
    <row r="3711" spans="2:5" ht="50.1" customHeight="1">
      <c r="B3711" s="20">
        <v>4818</v>
      </c>
      <c r="C3711" s="6" t="s">
        <v>17289</v>
      </c>
      <c r="D3711" s="225" t="s">
        <v>12985</v>
      </c>
      <c r="E3711" s="267">
        <v>169.95</v>
      </c>
    </row>
    <row r="3712" spans="2:5" ht="50.1" customHeight="1">
      <c r="B3712" s="20">
        <v>39567</v>
      </c>
      <c r="C3712" s="6" t="s">
        <v>21607</v>
      </c>
      <c r="D3712" s="225" t="s">
        <v>12985</v>
      </c>
      <c r="E3712" s="267">
        <v>32.549999999999997</v>
      </c>
    </row>
    <row r="3713" spans="2:5" ht="50.1" customHeight="1">
      <c r="B3713" s="20">
        <v>39566</v>
      </c>
      <c r="C3713" s="6" t="s">
        <v>21608</v>
      </c>
      <c r="D3713" s="225" t="s">
        <v>12985</v>
      </c>
      <c r="E3713" s="267">
        <v>37.6</v>
      </c>
    </row>
    <row r="3714" spans="2:5" ht="50.1" customHeight="1">
      <c r="B3714" s="20">
        <v>39416</v>
      </c>
      <c r="C3714" s="6" t="s">
        <v>21609</v>
      </c>
      <c r="D3714" s="225" t="s">
        <v>12985</v>
      </c>
      <c r="E3714" s="267">
        <v>19.64</v>
      </c>
    </row>
    <row r="3715" spans="2:5" ht="50.1" customHeight="1">
      <c r="B3715" s="20">
        <v>39417</v>
      </c>
      <c r="C3715" s="6" t="s">
        <v>21610</v>
      </c>
      <c r="D3715" s="225" t="s">
        <v>12985</v>
      </c>
      <c r="E3715" s="267">
        <v>20.59</v>
      </c>
    </row>
    <row r="3716" spans="2:5" ht="50.1" customHeight="1">
      <c r="B3716" s="20">
        <v>39414</v>
      </c>
      <c r="C3716" s="6" t="s">
        <v>21611</v>
      </c>
      <c r="D3716" s="225" t="s">
        <v>12985</v>
      </c>
      <c r="E3716" s="267">
        <v>18.440000000000001</v>
      </c>
    </row>
    <row r="3717" spans="2:5" ht="50.1" customHeight="1">
      <c r="B3717" s="20">
        <v>39415</v>
      </c>
      <c r="C3717" s="6" t="s">
        <v>21612</v>
      </c>
      <c r="D3717" s="225" t="s">
        <v>12985</v>
      </c>
      <c r="E3717" s="267">
        <v>19.55</v>
      </c>
    </row>
    <row r="3718" spans="2:5" ht="50.1" customHeight="1">
      <c r="B3718" s="20">
        <v>39412</v>
      </c>
      <c r="C3718" s="6" t="s">
        <v>21613</v>
      </c>
      <c r="D3718" s="225" t="s">
        <v>12985</v>
      </c>
      <c r="E3718" s="267">
        <v>13.89</v>
      </c>
    </row>
    <row r="3719" spans="2:5" ht="50.1" customHeight="1">
      <c r="B3719" s="20">
        <v>39413</v>
      </c>
      <c r="C3719" s="6" t="s">
        <v>21614</v>
      </c>
      <c r="D3719" s="225" t="s">
        <v>12985</v>
      </c>
      <c r="E3719" s="267">
        <v>13.75</v>
      </c>
    </row>
    <row r="3720" spans="2:5" ht="50.1" customHeight="1">
      <c r="B3720" s="20">
        <v>11062</v>
      </c>
      <c r="C3720" s="6" t="s">
        <v>17290</v>
      </c>
      <c r="D3720" s="225" t="s">
        <v>12985</v>
      </c>
      <c r="E3720" s="267">
        <v>44.62</v>
      </c>
    </row>
    <row r="3721" spans="2:5" ht="50.1" customHeight="1">
      <c r="B3721" s="20">
        <v>11063</v>
      </c>
      <c r="C3721" s="6" t="s">
        <v>17291</v>
      </c>
      <c r="D3721" s="225" t="s">
        <v>12985</v>
      </c>
      <c r="E3721" s="267">
        <v>43.2</v>
      </c>
    </row>
    <row r="3722" spans="2:5" ht="50.1" customHeight="1">
      <c r="B3722" s="20">
        <v>13521</v>
      </c>
      <c r="C3722" s="6" t="s">
        <v>17292</v>
      </c>
      <c r="D3722" s="225" t="s">
        <v>12987</v>
      </c>
      <c r="E3722" s="267">
        <v>85.8</v>
      </c>
    </row>
    <row r="3723" spans="2:5" ht="50.1" customHeight="1">
      <c r="B3723" s="20">
        <v>10851</v>
      </c>
      <c r="C3723" s="6" t="s">
        <v>17293</v>
      </c>
      <c r="D3723" s="225" t="s">
        <v>12987</v>
      </c>
      <c r="E3723" s="267">
        <v>45.08</v>
      </c>
    </row>
    <row r="3724" spans="2:5" ht="50.1" customHeight="1">
      <c r="B3724" s="20">
        <v>39515</v>
      </c>
      <c r="C3724" s="6" t="s">
        <v>17294</v>
      </c>
      <c r="D3724" s="225" t="s">
        <v>12987</v>
      </c>
      <c r="E3724" s="267">
        <v>51.21</v>
      </c>
    </row>
    <row r="3725" spans="2:5" ht="50.1" customHeight="1">
      <c r="B3725" s="20">
        <v>39516</v>
      </c>
      <c r="C3725" s="6" t="s">
        <v>17295</v>
      </c>
      <c r="D3725" s="225" t="s">
        <v>12987</v>
      </c>
      <c r="E3725" s="267">
        <v>43.17</v>
      </c>
    </row>
    <row r="3726" spans="2:5" ht="50.1" customHeight="1">
      <c r="B3726" s="20">
        <v>39514</v>
      </c>
      <c r="C3726" s="6" t="s">
        <v>17296</v>
      </c>
      <c r="D3726" s="225" t="s">
        <v>12987</v>
      </c>
      <c r="E3726" s="267">
        <v>26.86</v>
      </c>
    </row>
    <row r="3727" spans="2:5" ht="50.1" customHeight="1">
      <c r="B3727" s="20">
        <v>4812</v>
      </c>
      <c r="C3727" s="6" t="s">
        <v>21615</v>
      </c>
      <c r="D3727" s="225" t="s">
        <v>12985</v>
      </c>
      <c r="E3727" s="267">
        <v>8.99</v>
      </c>
    </row>
    <row r="3728" spans="2:5" ht="50.1" customHeight="1">
      <c r="B3728" s="20">
        <v>10849</v>
      </c>
      <c r="C3728" s="6" t="s">
        <v>17297</v>
      </c>
      <c r="D3728" s="225" t="s">
        <v>12987</v>
      </c>
      <c r="E3728" s="78">
        <v>1248.01</v>
      </c>
    </row>
    <row r="3729" spans="2:5" ht="50.1" customHeight="1">
      <c r="B3729" s="20">
        <v>10848</v>
      </c>
      <c r="C3729" s="6" t="s">
        <v>17298</v>
      </c>
      <c r="D3729" s="225" t="s">
        <v>12987</v>
      </c>
      <c r="E3729" s="267">
        <v>783.9</v>
      </c>
    </row>
    <row r="3730" spans="2:5" ht="50.1" customHeight="1">
      <c r="B3730" s="20">
        <v>4813</v>
      </c>
      <c r="C3730" s="6" t="s">
        <v>17299</v>
      </c>
      <c r="D3730" s="225" t="s">
        <v>12985</v>
      </c>
      <c r="E3730" s="267">
        <v>260</v>
      </c>
    </row>
    <row r="3731" spans="2:5" ht="50.1" customHeight="1">
      <c r="B3731" s="20">
        <v>37560</v>
      </c>
      <c r="C3731" s="6" t="s">
        <v>17300</v>
      </c>
      <c r="D3731" s="225" t="s">
        <v>12987</v>
      </c>
      <c r="E3731" s="267">
        <v>44.11</v>
      </c>
    </row>
    <row r="3732" spans="2:5" ht="50.1" customHeight="1">
      <c r="B3732" s="20">
        <v>37557</v>
      </c>
      <c r="C3732" s="6" t="s">
        <v>17301</v>
      </c>
      <c r="D3732" s="225" t="s">
        <v>12987</v>
      </c>
      <c r="E3732" s="267">
        <v>13.39</v>
      </c>
    </row>
    <row r="3733" spans="2:5" ht="50.1" customHeight="1">
      <c r="B3733" s="20">
        <v>37556</v>
      </c>
      <c r="C3733" s="6" t="s">
        <v>17302</v>
      </c>
      <c r="D3733" s="225" t="s">
        <v>12987</v>
      </c>
      <c r="E3733" s="267">
        <v>25.92</v>
      </c>
    </row>
    <row r="3734" spans="2:5" ht="50.1" customHeight="1">
      <c r="B3734" s="20">
        <v>37559</v>
      </c>
      <c r="C3734" s="6" t="s">
        <v>17303</v>
      </c>
      <c r="D3734" s="225" t="s">
        <v>12987</v>
      </c>
      <c r="E3734" s="267">
        <v>31.79</v>
      </c>
    </row>
    <row r="3735" spans="2:5" ht="50.1" customHeight="1">
      <c r="B3735" s="20">
        <v>37539</v>
      </c>
      <c r="C3735" s="6" t="s">
        <v>17304</v>
      </c>
      <c r="D3735" s="225" t="s">
        <v>12987</v>
      </c>
      <c r="E3735" s="267">
        <v>22.41</v>
      </c>
    </row>
    <row r="3736" spans="2:5" ht="50.1" customHeight="1">
      <c r="B3736" s="20">
        <v>37558</v>
      </c>
      <c r="C3736" s="6" t="s">
        <v>17305</v>
      </c>
      <c r="D3736" s="225" t="s">
        <v>12987</v>
      </c>
      <c r="E3736" s="267">
        <v>41.78</v>
      </c>
    </row>
    <row r="3737" spans="2:5" ht="50.1" customHeight="1">
      <c r="B3737" s="20">
        <v>34723</v>
      </c>
      <c r="C3737" s="6" t="s">
        <v>17306</v>
      </c>
      <c r="D3737" s="225" t="s">
        <v>12985</v>
      </c>
      <c r="E3737" s="267">
        <v>600.6</v>
      </c>
    </row>
    <row r="3738" spans="2:5" ht="50.1" customHeight="1">
      <c r="B3738" s="20">
        <v>34721</v>
      </c>
      <c r="C3738" s="6" t="s">
        <v>17307</v>
      </c>
      <c r="D3738" s="225" t="s">
        <v>12985</v>
      </c>
      <c r="E3738" s="267">
        <v>748.8</v>
      </c>
    </row>
    <row r="3739" spans="2:5" ht="50.1" customHeight="1">
      <c r="B3739" s="20">
        <v>4309</v>
      </c>
      <c r="C3739" s="6" t="s">
        <v>17308</v>
      </c>
      <c r="D3739" s="225" t="s">
        <v>12987</v>
      </c>
      <c r="E3739" s="267">
        <v>6.4</v>
      </c>
    </row>
    <row r="3740" spans="2:5" ht="50.1" customHeight="1">
      <c r="B3740" s="20">
        <v>4307</v>
      </c>
      <c r="C3740" s="6" t="s">
        <v>17309</v>
      </c>
      <c r="D3740" s="225" t="s">
        <v>12987</v>
      </c>
      <c r="E3740" s="267">
        <v>10.95</v>
      </c>
    </row>
    <row r="3741" spans="2:5" ht="50.1" customHeight="1">
      <c r="B3741" s="20">
        <v>10850</v>
      </c>
      <c r="C3741" s="6" t="s">
        <v>17310</v>
      </c>
      <c r="D3741" s="225" t="s">
        <v>12987</v>
      </c>
      <c r="E3741" s="267">
        <v>39</v>
      </c>
    </row>
    <row r="3742" spans="2:5" ht="50.1" customHeight="1">
      <c r="B3742" s="20">
        <v>42438</v>
      </c>
      <c r="C3742" s="6" t="s">
        <v>17311</v>
      </c>
      <c r="D3742" s="225" t="s">
        <v>12987</v>
      </c>
      <c r="E3742" s="78">
        <v>1458.28</v>
      </c>
    </row>
    <row r="3743" spans="2:5" ht="50.1" customHeight="1">
      <c r="B3743" s="20">
        <v>4792</v>
      </c>
      <c r="C3743" s="6" t="s">
        <v>17312</v>
      </c>
      <c r="D3743" s="225" t="s">
        <v>12985</v>
      </c>
      <c r="E3743" s="267">
        <v>99.62</v>
      </c>
    </row>
    <row r="3744" spans="2:5" ht="50.1" customHeight="1">
      <c r="B3744" s="20">
        <v>4790</v>
      </c>
      <c r="C3744" s="6" t="s">
        <v>17313</v>
      </c>
      <c r="D3744" s="225" t="s">
        <v>12985</v>
      </c>
      <c r="E3744" s="267">
        <v>59.9</v>
      </c>
    </row>
    <row r="3745" spans="2:5" ht="50.1" customHeight="1">
      <c r="B3745" s="20">
        <v>40671</v>
      </c>
      <c r="C3745" s="6" t="s">
        <v>17314</v>
      </c>
      <c r="D3745" s="225" t="s">
        <v>12985</v>
      </c>
      <c r="E3745" s="267">
        <v>67.83</v>
      </c>
    </row>
    <row r="3746" spans="2:5" ht="50.1" customHeight="1">
      <c r="B3746" s="20">
        <v>7552</v>
      </c>
      <c r="C3746" s="6" t="s">
        <v>17315</v>
      </c>
      <c r="D3746" s="225" t="s">
        <v>12987</v>
      </c>
      <c r="E3746" s="267">
        <v>25</v>
      </c>
    </row>
    <row r="3747" spans="2:5" ht="50.1" customHeight="1">
      <c r="B3747" s="20">
        <v>4893</v>
      </c>
      <c r="C3747" s="6" t="s">
        <v>17316</v>
      </c>
      <c r="D3747" s="225" t="s">
        <v>12987</v>
      </c>
      <c r="E3747" s="267">
        <v>10.41</v>
      </c>
    </row>
    <row r="3748" spans="2:5" ht="50.1" customHeight="1">
      <c r="B3748" s="20">
        <v>4894</v>
      </c>
      <c r="C3748" s="6" t="s">
        <v>17317</v>
      </c>
      <c r="D3748" s="225" t="s">
        <v>12987</v>
      </c>
      <c r="E3748" s="267">
        <v>8.93</v>
      </c>
    </row>
    <row r="3749" spans="2:5" ht="50.1" customHeight="1">
      <c r="B3749" s="20">
        <v>4888</v>
      </c>
      <c r="C3749" s="6" t="s">
        <v>17318</v>
      </c>
      <c r="D3749" s="225" t="s">
        <v>12987</v>
      </c>
      <c r="E3749" s="267">
        <v>3.04</v>
      </c>
    </row>
    <row r="3750" spans="2:5" ht="50.1" customHeight="1">
      <c r="B3750" s="20">
        <v>4890</v>
      </c>
      <c r="C3750" s="6" t="s">
        <v>17319</v>
      </c>
      <c r="D3750" s="225" t="s">
        <v>12987</v>
      </c>
      <c r="E3750" s="267">
        <v>5.72</v>
      </c>
    </row>
    <row r="3751" spans="2:5" ht="50.1" customHeight="1">
      <c r="B3751" s="20">
        <v>12411</v>
      </c>
      <c r="C3751" s="6" t="s">
        <v>17320</v>
      </c>
      <c r="D3751" s="225" t="s">
        <v>12987</v>
      </c>
      <c r="E3751" s="267">
        <v>30.79</v>
      </c>
    </row>
    <row r="3752" spans="2:5" ht="50.1" customHeight="1">
      <c r="B3752" s="20">
        <v>4891</v>
      </c>
      <c r="C3752" s="6" t="s">
        <v>17321</v>
      </c>
      <c r="D3752" s="225" t="s">
        <v>12987</v>
      </c>
      <c r="E3752" s="267">
        <v>15.39</v>
      </c>
    </row>
    <row r="3753" spans="2:5" ht="50.1" customHeight="1">
      <c r="B3753" s="20">
        <v>4889</v>
      </c>
      <c r="C3753" s="6" t="s">
        <v>17322</v>
      </c>
      <c r="D3753" s="225" t="s">
        <v>12987</v>
      </c>
      <c r="E3753" s="267">
        <v>4.1100000000000003</v>
      </c>
    </row>
    <row r="3754" spans="2:5" ht="50.1" customHeight="1">
      <c r="B3754" s="20">
        <v>4892</v>
      </c>
      <c r="C3754" s="6" t="s">
        <v>17323</v>
      </c>
      <c r="D3754" s="225" t="s">
        <v>12987</v>
      </c>
      <c r="E3754" s="267">
        <v>43.11</v>
      </c>
    </row>
    <row r="3755" spans="2:5" ht="50.1" customHeight="1">
      <c r="B3755" s="20">
        <v>12412</v>
      </c>
      <c r="C3755" s="6" t="s">
        <v>17324</v>
      </c>
      <c r="D3755" s="225" t="s">
        <v>12987</v>
      </c>
      <c r="E3755" s="267">
        <v>80.13</v>
      </c>
    </row>
    <row r="3756" spans="2:5" ht="50.1" customHeight="1">
      <c r="B3756" s="20">
        <v>11073</v>
      </c>
      <c r="C3756" s="6" t="s">
        <v>17325</v>
      </c>
      <c r="D3756" s="225" t="s">
        <v>12987</v>
      </c>
      <c r="E3756" s="267">
        <v>5.39</v>
      </c>
    </row>
    <row r="3757" spans="2:5" ht="50.1" customHeight="1">
      <c r="B3757" s="20">
        <v>11071</v>
      </c>
      <c r="C3757" s="6" t="s">
        <v>17326</v>
      </c>
      <c r="D3757" s="225" t="s">
        <v>12987</v>
      </c>
      <c r="E3757" s="267">
        <v>8.73</v>
      </c>
    </row>
    <row r="3758" spans="2:5" ht="50.1" customHeight="1">
      <c r="B3758" s="20">
        <v>11072</v>
      </c>
      <c r="C3758" s="6" t="s">
        <v>17327</v>
      </c>
      <c r="D3758" s="225" t="s">
        <v>12987</v>
      </c>
      <c r="E3758" s="267">
        <v>3.05</v>
      </c>
    </row>
    <row r="3759" spans="2:5" ht="50.1" customHeight="1">
      <c r="B3759" s="20">
        <v>4895</v>
      </c>
      <c r="C3759" s="6" t="s">
        <v>17328</v>
      </c>
      <c r="D3759" s="225" t="s">
        <v>12987</v>
      </c>
      <c r="E3759" s="267">
        <v>0.6</v>
      </c>
    </row>
    <row r="3760" spans="2:5" ht="50.1" customHeight="1">
      <c r="B3760" s="20">
        <v>4907</v>
      </c>
      <c r="C3760" s="6" t="s">
        <v>17329</v>
      </c>
      <c r="D3760" s="225" t="s">
        <v>12987</v>
      </c>
      <c r="E3760" s="267">
        <v>26.89</v>
      </c>
    </row>
    <row r="3761" spans="2:5" ht="50.1" customHeight="1">
      <c r="B3761" s="20">
        <v>4902</v>
      </c>
      <c r="C3761" s="6" t="s">
        <v>17330</v>
      </c>
      <c r="D3761" s="225" t="s">
        <v>12987</v>
      </c>
      <c r="E3761" s="267">
        <v>60.87</v>
      </c>
    </row>
    <row r="3762" spans="2:5" ht="50.1" customHeight="1">
      <c r="B3762" s="20">
        <v>4908</v>
      </c>
      <c r="C3762" s="6" t="s">
        <v>17331</v>
      </c>
      <c r="D3762" s="225" t="s">
        <v>12987</v>
      </c>
      <c r="E3762" s="267">
        <v>123.61</v>
      </c>
    </row>
    <row r="3763" spans="2:5" ht="50.1" customHeight="1">
      <c r="B3763" s="20">
        <v>4909</v>
      </c>
      <c r="C3763" s="6" t="s">
        <v>17332</v>
      </c>
      <c r="D3763" s="225" t="s">
        <v>12987</v>
      </c>
      <c r="E3763" s="267">
        <v>238.72</v>
      </c>
    </row>
    <row r="3764" spans="2:5" ht="50.1" customHeight="1">
      <c r="B3764" s="20">
        <v>4903</v>
      </c>
      <c r="C3764" s="6" t="s">
        <v>17333</v>
      </c>
      <c r="D3764" s="225" t="s">
        <v>12987</v>
      </c>
      <c r="E3764" s="267">
        <v>701.92</v>
      </c>
    </row>
    <row r="3765" spans="2:5" ht="50.1" customHeight="1">
      <c r="B3765" s="20">
        <v>4897</v>
      </c>
      <c r="C3765" s="6" t="s">
        <v>17334</v>
      </c>
      <c r="D3765" s="225" t="s">
        <v>12987</v>
      </c>
      <c r="E3765" s="267">
        <v>2.5499999999999998</v>
      </c>
    </row>
    <row r="3766" spans="2:5" ht="50.1" customHeight="1">
      <c r="B3766" s="20">
        <v>4896</v>
      </c>
      <c r="C3766" s="6" t="s">
        <v>17335</v>
      </c>
      <c r="D3766" s="225" t="s">
        <v>12987</v>
      </c>
      <c r="E3766" s="267">
        <v>0.91</v>
      </c>
    </row>
    <row r="3767" spans="2:5" ht="50.1" customHeight="1">
      <c r="B3767" s="20">
        <v>4900</v>
      </c>
      <c r="C3767" s="6" t="s">
        <v>17336</v>
      </c>
      <c r="D3767" s="225" t="s">
        <v>12987</v>
      </c>
      <c r="E3767" s="267">
        <v>7.58</v>
      </c>
    </row>
    <row r="3768" spans="2:5" ht="50.1" customHeight="1">
      <c r="B3768" s="20">
        <v>4898</v>
      </c>
      <c r="C3768" s="6" t="s">
        <v>17337</v>
      </c>
      <c r="D3768" s="225" t="s">
        <v>12987</v>
      </c>
      <c r="E3768" s="267">
        <v>2.84</v>
      </c>
    </row>
    <row r="3769" spans="2:5" ht="50.1" customHeight="1">
      <c r="B3769" s="20">
        <v>4899</v>
      </c>
      <c r="C3769" s="6" t="s">
        <v>17338</v>
      </c>
      <c r="D3769" s="225" t="s">
        <v>12987</v>
      </c>
      <c r="E3769" s="267">
        <v>10.41</v>
      </c>
    </row>
    <row r="3770" spans="2:5" ht="50.1" customHeight="1">
      <c r="B3770" s="20">
        <v>11096</v>
      </c>
      <c r="C3770" s="6" t="s">
        <v>17339</v>
      </c>
      <c r="D3770" s="225" t="s">
        <v>12989</v>
      </c>
      <c r="E3770" s="267">
        <v>0.4</v>
      </c>
    </row>
    <row r="3771" spans="2:5" ht="50.1" customHeight="1">
      <c r="B3771" s="20">
        <v>4741</v>
      </c>
      <c r="C3771" s="6" t="s">
        <v>17340</v>
      </c>
      <c r="D3771" s="225" t="s">
        <v>12990</v>
      </c>
      <c r="E3771" s="267">
        <v>73.099999999999994</v>
      </c>
    </row>
    <row r="3772" spans="2:5" ht="50.1" customHeight="1">
      <c r="B3772" s="20">
        <v>4752</v>
      </c>
      <c r="C3772" s="6" t="s">
        <v>17341</v>
      </c>
      <c r="D3772" s="225" t="s">
        <v>12986</v>
      </c>
      <c r="E3772" s="267">
        <v>13.93</v>
      </c>
    </row>
    <row r="3773" spans="2:5" ht="50.1" customHeight="1">
      <c r="B3773" s="20">
        <v>41091</v>
      </c>
      <c r="C3773" s="6" t="s">
        <v>17342</v>
      </c>
      <c r="D3773" s="225" t="s">
        <v>12991</v>
      </c>
      <c r="E3773" s="78">
        <v>2472.38</v>
      </c>
    </row>
    <row r="3774" spans="2:5" ht="50.1" customHeight="1">
      <c r="B3774" s="20">
        <v>13954</v>
      </c>
      <c r="C3774" s="6" t="s">
        <v>17343</v>
      </c>
      <c r="D3774" s="225" t="s">
        <v>12987</v>
      </c>
      <c r="E3774" s="78">
        <v>6328.18</v>
      </c>
    </row>
    <row r="3775" spans="2:5" ht="50.1" customHeight="1">
      <c r="B3775" s="20">
        <v>3411</v>
      </c>
      <c r="C3775" s="6" t="s">
        <v>17344</v>
      </c>
      <c r="D3775" s="225" t="s">
        <v>12989</v>
      </c>
      <c r="E3775" s="267">
        <v>28.85</v>
      </c>
    </row>
    <row r="3776" spans="2:5" ht="50.1" customHeight="1">
      <c r="B3776" s="20">
        <v>39995</v>
      </c>
      <c r="C3776" s="6" t="s">
        <v>17345</v>
      </c>
      <c r="D3776" s="225" t="s">
        <v>12990</v>
      </c>
      <c r="E3776" s="267">
        <v>221.96</v>
      </c>
    </row>
    <row r="3777" spans="2:5" ht="50.1" customHeight="1">
      <c r="B3777" s="20">
        <v>11615</v>
      </c>
      <c r="C3777" s="6" t="s">
        <v>17346</v>
      </c>
      <c r="D3777" s="225" t="s">
        <v>12985</v>
      </c>
      <c r="E3777" s="267">
        <v>1.88</v>
      </c>
    </row>
    <row r="3778" spans="2:5" ht="50.1" customHeight="1">
      <c r="B3778" s="20">
        <v>3408</v>
      </c>
      <c r="C3778" s="6" t="s">
        <v>17347</v>
      </c>
      <c r="D3778" s="225" t="s">
        <v>12985</v>
      </c>
      <c r="E3778" s="267">
        <v>5</v>
      </c>
    </row>
    <row r="3779" spans="2:5" ht="50.1" customHeight="1">
      <c r="B3779" s="20">
        <v>3409</v>
      </c>
      <c r="C3779" s="6" t="s">
        <v>17348</v>
      </c>
      <c r="D3779" s="225" t="s">
        <v>12985</v>
      </c>
      <c r="E3779" s="267">
        <v>12.5</v>
      </c>
    </row>
    <row r="3780" spans="2:5" ht="50.1" customHeight="1">
      <c r="B3780" s="20">
        <v>11427</v>
      </c>
      <c r="C3780" s="6" t="s">
        <v>17349</v>
      </c>
      <c r="D3780" s="225" t="s">
        <v>12989</v>
      </c>
      <c r="E3780" s="267">
        <v>76.66</v>
      </c>
    </row>
    <row r="3781" spans="2:5" ht="50.1" customHeight="1">
      <c r="B3781" s="20">
        <v>4491</v>
      </c>
      <c r="C3781" s="6" t="s">
        <v>21616</v>
      </c>
      <c r="D3781" s="225" t="s">
        <v>12988</v>
      </c>
      <c r="E3781" s="267">
        <v>5.32</v>
      </c>
    </row>
    <row r="3782" spans="2:5" ht="50.1" customHeight="1">
      <c r="B3782" s="20">
        <v>2745</v>
      </c>
      <c r="C3782" s="6" t="s">
        <v>21617</v>
      </c>
      <c r="D3782" s="225" t="s">
        <v>12988</v>
      </c>
      <c r="E3782" s="267">
        <v>2.2599999999999998</v>
      </c>
    </row>
    <row r="3783" spans="2:5" ht="50.1" customHeight="1">
      <c r="B3783" s="20">
        <v>14439</v>
      </c>
      <c r="C3783" s="6" t="s">
        <v>21618</v>
      </c>
      <c r="D3783" s="225" t="s">
        <v>12988</v>
      </c>
      <c r="E3783" s="267">
        <v>2.8</v>
      </c>
    </row>
    <row r="3784" spans="2:5" ht="50.1" customHeight="1">
      <c r="B3784" s="20">
        <v>26022</v>
      </c>
      <c r="C3784" s="6" t="s">
        <v>17350</v>
      </c>
      <c r="D3784" s="225" t="s">
        <v>12987</v>
      </c>
      <c r="E3784" s="267">
        <v>162.15</v>
      </c>
    </row>
    <row r="3785" spans="2:5" ht="50.1" customHeight="1">
      <c r="B3785" s="20">
        <v>421</v>
      </c>
      <c r="C3785" s="6" t="s">
        <v>17351</v>
      </c>
      <c r="D3785" s="225" t="s">
        <v>12987</v>
      </c>
      <c r="E3785" s="267">
        <v>10.87</v>
      </c>
    </row>
    <row r="3786" spans="2:5" ht="50.1" customHeight="1">
      <c r="B3786" s="20">
        <v>12362</v>
      </c>
      <c r="C3786" s="6" t="s">
        <v>17352</v>
      </c>
      <c r="D3786" s="225" t="s">
        <v>12987</v>
      </c>
      <c r="E3786" s="267">
        <v>11.36</v>
      </c>
    </row>
    <row r="3787" spans="2:5" ht="50.1" customHeight="1">
      <c r="B3787" s="20">
        <v>14148</v>
      </c>
      <c r="C3787" s="6" t="s">
        <v>17353</v>
      </c>
      <c r="D3787" s="225" t="s">
        <v>12987</v>
      </c>
      <c r="E3787" s="267">
        <v>0.98</v>
      </c>
    </row>
    <row r="3788" spans="2:5" ht="50.1" customHeight="1">
      <c r="B3788" s="20">
        <v>4341</v>
      </c>
      <c r="C3788" s="6" t="s">
        <v>17354</v>
      </c>
      <c r="D3788" s="225" t="s">
        <v>12987</v>
      </c>
      <c r="E3788" s="267">
        <v>0.98</v>
      </c>
    </row>
    <row r="3789" spans="2:5" ht="50.1" customHeight="1">
      <c r="B3789" s="20">
        <v>4337</v>
      </c>
      <c r="C3789" s="6" t="s">
        <v>17355</v>
      </c>
      <c r="D3789" s="225" t="s">
        <v>12987</v>
      </c>
      <c r="E3789" s="267">
        <v>2.48</v>
      </c>
    </row>
    <row r="3790" spans="2:5" ht="50.1" customHeight="1">
      <c r="B3790" s="20">
        <v>4339</v>
      </c>
      <c r="C3790" s="6" t="s">
        <v>17356</v>
      </c>
      <c r="D3790" s="225" t="s">
        <v>12987</v>
      </c>
      <c r="E3790" s="267">
        <v>0.52</v>
      </c>
    </row>
    <row r="3791" spans="2:5" ht="50.1" customHeight="1">
      <c r="B3791" s="20">
        <v>39997</v>
      </c>
      <c r="C3791" s="6" t="s">
        <v>17357</v>
      </c>
      <c r="D3791" s="225" t="s">
        <v>12987</v>
      </c>
      <c r="E3791" s="267">
        <v>0.28999999999999998</v>
      </c>
    </row>
    <row r="3792" spans="2:5" ht="50.1" customHeight="1">
      <c r="B3792" s="20">
        <v>11971</v>
      </c>
      <c r="C3792" s="6" t="s">
        <v>17358</v>
      </c>
      <c r="D3792" s="225" t="s">
        <v>12987</v>
      </c>
      <c r="E3792" s="267">
        <v>4.0999999999999996</v>
      </c>
    </row>
    <row r="3793" spans="2:5" ht="50.1" customHeight="1">
      <c r="B3793" s="20">
        <v>4342</v>
      </c>
      <c r="C3793" s="6" t="s">
        <v>17359</v>
      </c>
      <c r="D3793" s="225" t="s">
        <v>12987</v>
      </c>
      <c r="E3793" s="267">
        <v>0.21</v>
      </c>
    </row>
    <row r="3794" spans="2:5" ht="50.1" customHeight="1">
      <c r="B3794" s="20">
        <v>4330</v>
      </c>
      <c r="C3794" s="6" t="s">
        <v>17360</v>
      </c>
      <c r="D3794" s="225" t="s">
        <v>12987</v>
      </c>
      <c r="E3794" s="267">
        <v>0.14000000000000001</v>
      </c>
    </row>
    <row r="3795" spans="2:5" ht="50.1" customHeight="1">
      <c r="B3795" s="20">
        <v>4340</v>
      </c>
      <c r="C3795" s="6" t="s">
        <v>17361</v>
      </c>
      <c r="D3795" s="225" t="s">
        <v>12987</v>
      </c>
      <c r="E3795" s="267">
        <v>1.1499999999999999</v>
      </c>
    </row>
    <row r="3796" spans="2:5" ht="50.1" customHeight="1">
      <c r="B3796" s="20">
        <v>5088</v>
      </c>
      <c r="C3796" s="6" t="s">
        <v>21619</v>
      </c>
      <c r="D3796" s="225" t="s">
        <v>12987</v>
      </c>
      <c r="E3796" s="267">
        <v>5.49</v>
      </c>
    </row>
    <row r="3797" spans="2:5" ht="50.1" customHeight="1">
      <c r="B3797" s="20">
        <v>11154</v>
      </c>
      <c r="C3797" s="6" t="s">
        <v>17362</v>
      </c>
      <c r="D3797" s="225" t="s">
        <v>12987</v>
      </c>
      <c r="E3797" s="267">
        <v>934.81</v>
      </c>
    </row>
    <row r="3798" spans="2:5" ht="50.1" customHeight="1">
      <c r="B3798" s="20">
        <v>4989</v>
      </c>
      <c r="C3798" s="6" t="s">
        <v>21620</v>
      </c>
      <c r="D3798" s="225" t="s">
        <v>12987</v>
      </c>
      <c r="E3798" s="267">
        <v>210.5</v>
      </c>
    </row>
    <row r="3799" spans="2:5" ht="50.1" customHeight="1">
      <c r="B3799" s="20">
        <v>4982</v>
      </c>
      <c r="C3799" s="6" t="s">
        <v>21621</v>
      </c>
      <c r="D3799" s="225" t="s">
        <v>12987</v>
      </c>
      <c r="E3799" s="267">
        <v>197.44</v>
      </c>
    </row>
    <row r="3800" spans="2:5" ht="50.1" customHeight="1">
      <c r="B3800" s="20">
        <v>4962</v>
      </c>
      <c r="C3800" s="6" t="s">
        <v>21622</v>
      </c>
      <c r="D3800" s="225" t="s">
        <v>12987</v>
      </c>
      <c r="E3800" s="267">
        <v>155.71</v>
      </c>
    </row>
    <row r="3801" spans="2:5" ht="50.1" customHeight="1">
      <c r="B3801" s="20">
        <v>4981</v>
      </c>
      <c r="C3801" s="6" t="s">
        <v>21623</v>
      </c>
      <c r="D3801" s="225" t="s">
        <v>12987</v>
      </c>
      <c r="E3801" s="267">
        <v>138.62</v>
      </c>
    </row>
    <row r="3802" spans="2:5" ht="50.1" customHeight="1">
      <c r="B3802" s="20">
        <v>4964</v>
      </c>
      <c r="C3802" s="6" t="s">
        <v>21624</v>
      </c>
      <c r="D3802" s="225" t="s">
        <v>12987</v>
      </c>
      <c r="E3802" s="267">
        <v>175.85</v>
      </c>
    </row>
    <row r="3803" spans="2:5" ht="50.1" customHeight="1">
      <c r="B3803" s="20">
        <v>4992</v>
      </c>
      <c r="C3803" s="6" t="s">
        <v>21625</v>
      </c>
      <c r="D3803" s="225" t="s">
        <v>12987</v>
      </c>
      <c r="E3803" s="267">
        <v>171.78</v>
      </c>
    </row>
    <row r="3804" spans="2:5" ht="50.1" customHeight="1">
      <c r="B3804" s="20">
        <v>4987</v>
      </c>
      <c r="C3804" s="6" t="s">
        <v>21626</v>
      </c>
      <c r="D3804" s="225" t="s">
        <v>12987</v>
      </c>
      <c r="E3804" s="267">
        <v>196.53</v>
      </c>
    </row>
    <row r="3805" spans="2:5" ht="50.1" customHeight="1">
      <c r="B3805" s="20">
        <v>39021</v>
      </c>
      <c r="C3805" s="6" t="s">
        <v>17363</v>
      </c>
      <c r="D3805" s="225" t="s">
        <v>12987</v>
      </c>
      <c r="E3805" s="267">
        <v>420.47</v>
      </c>
    </row>
    <row r="3806" spans="2:5" ht="50.1" customHeight="1">
      <c r="B3806" s="20">
        <v>39022</v>
      </c>
      <c r="C3806" s="6" t="s">
        <v>17364</v>
      </c>
      <c r="D3806" s="225" t="s">
        <v>12987</v>
      </c>
      <c r="E3806" s="267">
        <v>520</v>
      </c>
    </row>
    <row r="3807" spans="2:5" ht="50.1" customHeight="1">
      <c r="B3807" s="20">
        <v>39024</v>
      </c>
      <c r="C3807" s="6" t="s">
        <v>17365</v>
      </c>
      <c r="D3807" s="225" t="s">
        <v>12987</v>
      </c>
      <c r="E3807" s="267">
        <v>750.82</v>
      </c>
    </row>
    <row r="3808" spans="2:5" ht="50.1" customHeight="1">
      <c r="B3808" s="20">
        <v>4914</v>
      </c>
      <c r="C3808" s="6" t="s">
        <v>17366</v>
      </c>
      <c r="D3808" s="225" t="s">
        <v>12985</v>
      </c>
      <c r="E3808" s="267">
        <v>608.78</v>
      </c>
    </row>
    <row r="3809" spans="2:5" ht="50.1" customHeight="1">
      <c r="B3809" s="20">
        <v>4917</v>
      </c>
      <c r="C3809" s="6" t="s">
        <v>17367</v>
      </c>
      <c r="D3809" s="225" t="s">
        <v>12985</v>
      </c>
      <c r="E3809" s="267">
        <v>420.43</v>
      </c>
    </row>
    <row r="3810" spans="2:5" ht="50.1" customHeight="1">
      <c r="B3810" s="20">
        <v>39025</v>
      </c>
      <c r="C3810" s="6" t="s">
        <v>17368</v>
      </c>
      <c r="D3810" s="225" t="s">
        <v>12987</v>
      </c>
      <c r="E3810" s="267">
        <v>769.88</v>
      </c>
    </row>
    <row r="3811" spans="2:5" ht="50.1" customHeight="1">
      <c r="B3811" s="20">
        <v>4930</v>
      </c>
      <c r="C3811" s="6" t="s">
        <v>17369</v>
      </c>
      <c r="D3811" s="225" t="s">
        <v>12985</v>
      </c>
      <c r="E3811" s="267">
        <v>451.89</v>
      </c>
    </row>
    <row r="3812" spans="2:5" ht="50.1" customHeight="1">
      <c r="B3812" s="20">
        <v>4922</v>
      </c>
      <c r="C3812" s="6" t="s">
        <v>17370</v>
      </c>
      <c r="D3812" s="225" t="s">
        <v>12985</v>
      </c>
      <c r="E3812" s="267">
        <v>389.98</v>
      </c>
    </row>
    <row r="3813" spans="2:5" ht="50.1" customHeight="1">
      <c r="B3813" s="20">
        <v>4911</v>
      </c>
      <c r="C3813" s="6" t="s">
        <v>17371</v>
      </c>
      <c r="D3813" s="225" t="s">
        <v>12985</v>
      </c>
      <c r="E3813" s="267">
        <v>295.39999999999998</v>
      </c>
    </row>
    <row r="3814" spans="2:5" ht="50.1" customHeight="1">
      <c r="B3814" s="20">
        <v>37518</v>
      </c>
      <c r="C3814" s="6" t="s">
        <v>17372</v>
      </c>
      <c r="D3814" s="225" t="s">
        <v>12985</v>
      </c>
      <c r="E3814" s="267">
        <v>480.02</v>
      </c>
    </row>
    <row r="3815" spans="2:5" ht="50.1" customHeight="1">
      <c r="B3815" s="20">
        <v>4910</v>
      </c>
      <c r="C3815" s="6" t="s">
        <v>17373</v>
      </c>
      <c r="D3815" s="225" t="s">
        <v>12985</v>
      </c>
      <c r="E3815" s="267">
        <v>404.66</v>
      </c>
    </row>
    <row r="3816" spans="2:5" ht="50.1" customHeight="1">
      <c r="B3816" s="20">
        <v>4943</v>
      </c>
      <c r="C3816" s="6" t="s">
        <v>17374</v>
      </c>
      <c r="D3816" s="225" t="s">
        <v>12985</v>
      </c>
      <c r="E3816" s="267">
        <v>602.85</v>
      </c>
    </row>
    <row r="3817" spans="2:5" ht="50.1" customHeight="1">
      <c r="B3817" s="20">
        <v>5002</v>
      </c>
      <c r="C3817" s="6" t="s">
        <v>17375</v>
      </c>
      <c r="D3817" s="225" t="s">
        <v>12985</v>
      </c>
      <c r="E3817" s="267">
        <v>418.64</v>
      </c>
    </row>
    <row r="3818" spans="2:5" ht="50.1" customHeight="1">
      <c r="B3818" s="20">
        <v>4977</v>
      </c>
      <c r="C3818" s="6" t="s">
        <v>17376</v>
      </c>
      <c r="D3818" s="225" t="s">
        <v>12985</v>
      </c>
      <c r="E3818" s="267">
        <v>282.60000000000002</v>
      </c>
    </row>
    <row r="3819" spans="2:5" ht="50.1" customHeight="1">
      <c r="B3819" s="20">
        <v>5028</v>
      </c>
      <c r="C3819" s="6" t="s">
        <v>17377</v>
      </c>
      <c r="D3819" s="225" t="s">
        <v>12985</v>
      </c>
      <c r="E3819" s="267">
        <v>691.47</v>
      </c>
    </row>
    <row r="3820" spans="2:5" ht="50.1" customHeight="1">
      <c r="B3820" s="20">
        <v>4998</v>
      </c>
      <c r="C3820" s="6" t="s">
        <v>17378</v>
      </c>
      <c r="D3820" s="225" t="s">
        <v>12985</v>
      </c>
      <c r="E3820" s="267">
        <v>574.28</v>
      </c>
    </row>
    <row r="3821" spans="2:5" ht="50.1" customHeight="1">
      <c r="B3821" s="20">
        <v>4969</v>
      </c>
      <c r="C3821" s="6" t="s">
        <v>17379</v>
      </c>
      <c r="D3821" s="225" t="s">
        <v>12985</v>
      </c>
      <c r="E3821" s="267">
        <v>399.68</v>
      </c>
    </row>
    <row r="3822" spans="2:5" ht="50.1" customHeight="1">
      <c r="B3822" s="20">
        <v>11364</v>
      </c>
      <c r="C3822" s="6" t="s">
        <v>21627</v>
      </c>
      <c r="D3822" s="225" t="s">
        <v>12987</v>
      </c>
      <c r="E3822" s="267">
        <v>119.08</v>
      </c>
    </row>
    <row r="3823" spans="2:5" ht="50.1" customHeight="1">
      <c r="B3823" s="20">
        <v>11365</v>
      </c>
      <c r="C3823" s="6" t="s">
        <v>21628</v>
      </c>
      <c r="D3823" s="225" t="s">
        <v>12987</v>
      </c>
      <c r="E3823" s="267">
        <v>123.58</v>
      </c>
    </row>
    <row r="3824" spans="2:5" ht="50.1" customHeight="1">
      <c r="B3824" s="20">
        <v>11366</v>
      </c>
      <c r="C3824" s="6" t="s">
        <v>21629</v>
      </c>
      <c r="D3824" s="225" t="s">
        <v>12987</v>
      </c>
      <c r="E3824" s="267">
        <v>131.37</v>
      </c>
    </row>
    <row r="3825" spans="2:5" ht="50.1" customHeight="1">
      <c r="B3825" s="20">
        <v>43777</v>
      </c>
      <c r="C3825" s="6" t="s">
        <v>21630</v>
      </c>
      <c r="D3825" s="225" t="s">
        <v>12987</v>
      </c>
      <c r="E3825" s="267">
        <v>154.31</v>
      </c>
    </row>
    <row r="3826" spans="2:5" ht="50.1" customHeight="1">
      <c r="B3826" s="20">
        <v>20322</v>
      </c>
      <c r="C3826" s="6" t="s">
        <v>21631</v>
      </c>
      <c r="D3826" s="225" t="s">
        <v>12987</v>
      </c>
      <c r="E3826" s="267">
        <v>143.24</v>
      </c>
    </row>
    <row r="3827" spans="2:5" ht="50.1" customHeight="1">
      <c r="B3827" s="20">
        <v>10553</v>
      </c>
      <c r="C3827" s="6" t="s">
        <v>21632</v>
      </c>
      <c r="D3827" s="225" t="s">
        <v>12987</v>
      </c>
      <c r="E3827" s="267">
        <v>130.07</v>
      </c>
    </row>
    <row r="3828" spans="2:5" ht="50.1" customHeight="1">
      <c r="B3828" s="20">
        <v>5020</v>
      </c>
      <c r="C3828" s="6" t="s">
        <v>21633</v>
      </c>
      <c r="D3828" s="225" t="s">
        <v>12987</v>
      </c>
      <c r="E3828" s="267">
        <v>137.13</v>
      </c>
    </row>
    <row r="3829" spans="2:5" ht="50.1" customHeight="1">
      <c r="B3829" s="20">
        <v>10554</v>
      </c>
      <c r="C3829" s="6" t="s">
        <v>21634</v>
      </c>
      <c r="D3829" s="225" t="s">
        <v>12987</v>
      </c>
      <c r="E3829" s="267">
        <v>131.22</v>
      </c>
    </row>
    <row r="3830" spans="2:5" ht="50.1" customHeight="1">
      <c r="B3830" s="20">
        <v>10555</v>
      </c>
      <c r="C3830" s="6" t="s">
        <v>21635</v>
      </c>
      <c r="D3830" s="225" t="s">
        <v>12987</v>
      </c>
      <c r="E3830" s="267">
        <v>143.1</v>
      </c>
    </row>
    <row r="3831" spans="2:5" ht="50.1" customHeight="1">
      <c r="B3831" s="20">
        <v>10556</v>
      </c>
      <c r="C3831" s="6" t="s">
        <v>21636</v>
      </c>
      <c r="D3831" s="225" t="s">
        <v>12987</v>
      </c>
      <c r="E3831" s="267">
        <v>190.27</v>
      </c>
    </row>
    <row r="3832" spans="2:5" ht="50.1" customHeight="1">
      <c r="B3832" s="20">
        <v>39502</v>
      </c>
      <c r="C3832" s="6" t="s">
        <v>21637</v>
      </c>
      <c r="D3832" s="225" t="s">
        <v>12987</v>
      </c>
      <c r="E3832" s="267">
        <v>267.18</v>
      </c>
    </row>
    <row r="3833" spans="2:5" ht="50.1" customHeight="1">
      <c r="B3833" s="20">
        <v>39504</v>
      </c>
      <c r="C3833" s="6" t="s">
        <v>21638</v>
      </c>
      <c r="D3833" s="225" t="s">
        <v>12987</v>
      </c>
      <c r="E3833" s="267">
        <v>295.45</v>
      </c>
    </row>
    <row r="3834" spans="2:5" ht="50.1" customHeight="1">
      <c r="B3834" s="20">
        <v>39503</v>
      </c>
      <c r="C3834" s="6" t="s">
        <v>21639</v>
      </c>
      <c r="D3834" s="225" t="s">
        <v>12987</v>
      </c>
      <c r="E3834" s="267">
        <v>310.95</v>
      </c>
    </row>
    <row r="3835" spans="2:5" ht="50.1" customHeight="1">
      <c r="B3835" s="20">
        <v>39505</v>
      </c>
      <c r="C3835" s="6" t="s">
        <v>21640</v>
      </c>
      <c r="D3835" s="225" t="s">
        <v>12987</v>
      </c>
      <c r="E3835" s="267">
        <v>335.09</v>
      </c>
    </row>
    <row r="3836" spans="2:5" ht="50.1" customHeight="1">
      <c r="B3836" s="20">
        <v>25969</v>
      </c>
      <c r="C3836" s="6" t="s">
        <v>17380</v>
      </c>
      <c r="D3836" s="225" t="s">
        <v>12987</v>
      </c>
      <c r="E3836" s="267">
        <v>330.61</v>
      </c>
    </row>
    <row r="3837" spans="2:5" ht="50.1" customHeight="1">
      <c r="B3837" s="20">
        <v>4944</v>
      </c>
      <c r="C3837" s="6" t="s">
        <v>17381</v>
      </c>
      <c r="D3837" s="225" t="s">
        <v>12985</v>
      </c>
      <c r="E3837" s="267">
        <v>901.27</v>
      </c>
    </row>
    <row r="3838" spans="2:5" ht="50.1" customHeight="1">
      <c r="B3838" s="20">
        <v>21102</v>
      </c>
      <c r="C3838" s="6" t="s">
        <v>17382</v>
      </c>
      <c r="D3838" s="225" t="s">
        <v>12987</v>
      </c>
      <c r="E3838" s="267">
        <v>29.16</v>
      </c>
    </row>
    <row r="3839" spans="2:5" ht="50.1" customHeight="1">
      <c r="B3839" s="20">
        <v>21101</v>
      </c>
      <c r="C3839" s="6" t="s">
        <v>17383</v>
      </c>
      <c r="D3839" s="225" t="s">
        <v>12987</v>
      </c>
      <c r="E3839" s="267">
        <v>18.73</v>
      </c>
    </row>
    <row r="3840" spans="2:5" ht="50.1" customHeight="1">
      <c r="B3840" s="20">
        <v>34713</v>
      </c>
      <c r="C3840" s="6" t="s">
        <v>17384</v>
      </c>
      <c r="D3840" s="225" t="s">
        <v>12985</v>
      </c>
      <c r="E3840" s="267">
        <v>227.51</v>
      </c>
    </row>
    <row r="3841" spans="2:5" ht="50.1" customHeight="1">
      <c r="B3841" s="20">
        <v>4947</v>
      </c>
      <c r="C3841" s="6" t="s">
        <v>17385</v>
      </c>
      <c r="D3841" s="225" t="s">
        <v>12985</v>
      </c>
      <c r="E3841" s="267">
        <v>580.71</v>
      </c>
    </row>
    <row r="3842" spans="2:5" ht="50.1" customHeight="1">
      <c r="B3842" s="20">
        <v>37563</v>
      </c>
      <c r="C3842" s="6" t="s">
        <v>17386</v>
      </c>
      <c r="D3842" s="225" t="s">
        <v>12985</v>
      </c>
      <c r="E3842" s="267">
        <v>445.89</v>
      </c>
    </row>
    <row r="3843" spans="2:5" ht="50.1" customHeight="1">
      <c r="B3843" s="20">
        <v>4948</v>
      </c>
      <c r="C3843" s="6" t="s">
        <v>17387</v>
      </c>
      <c r="D3843" s="225" t="s">
        <v>12985</v>
      </c>
      <c r="E3843" s="267">
        <v>404.66</v>
      </c>
    </row>
    <row r="3844" spans="2:5" ht="50.1" customHeight="1">
      <c r="B3844" s="20">
        <v>37561</v>
      </c>
      <c r="C3844" s="6" t="s">
        <v>17388</v>
      </c>
      <c r="D3844" s="225" t="s">
        <v>12985</v>
      </c>
      <c r="E3844" s="267">
        <v>832.36</v>
      </c>
    </row>
    <row r="3845" spans="2:5" ht="50.1" customHeight="1">
      <c r="B3845" s="20">
        <v>37562</v>
      </c>
      <c r="C3845" s="6" t="s">
        <v>17389</v>
      </c>
      <c r="D3845" s="225" t="s">
        <v>12985</v>
      </c>
      <c r="E3845" s="267">
        <v>533.88</v>
      </c>
    </row>
    <row r="3846" spans="2:5" ht="50.1" customHeight="1">
      <c r="B3846" s="20">
        <v>37585</v>
      </c>
      <c r="C3846" s="6" t="s">
        <v>17390</v>
      </c>
      <c r="D3846" s="225" t="s">
        <v>12987</v>
      </c>
      <c r="E3846" s="267">
        <v>209.63</v>
      </c>
    </row>
    <row r="3847" spans="2:5" ht="50.1" customHeight="1">
      <c r="B3847" s="20">
        <v>14164</v>
      </c>
      <c r="C3847" s="6" t="s">
        <v>17391</v>
      </c>
      <c r="D3847" s="225" t="s">
        <v>12987</v>
      </c>
      <c r="E3847" s="78">
        <v>1582.76</v>
      </c>
    </row>
    <row r="3848" spans="2:5" ht="50.1" customHeight="1">
      <c r="B3848" s="20">
        <v>14163</v>
      </c>
      <c r="C3848" s="6" t="s">
        <v>17392</v>
      </c>
      <c r="D3848" s="225" t="s">
        <v>12987</v>
      </c>
      <c r="E3848" s="78">
        <v>1798.91</v>
      </c>
    </row>
    <row r="3849" spans="2:5" ht="50.1" customHeight="1">
      <c r="B3849" s="20">
        <v>5051</v>
      </c>
      <c r="C3849" s="6" t="s">
        <v>17393</v>
      </c>
      <c r="D3849" s="225" t="s">
        <v>12987</v>
      </c>
      <c r="E3849" s="78">
        <v>1529.95</v>
      </c>
    </row>
    <row r="3850" spans="2:5" ht="50.1" customHeight="1">
      <c r="B3850" s="20">
        <v>14162</v>
      </c>
      <c r="C3850" s="6" t="s">
        <v>17394</v>
      </c>
      <c r="D3850" s="225" t="s">
        <v>12987</v>
      </c>
      <c r="E3850" s="78">
        <v>1527.73</v>
      </c>
    </row>
    <row r="3851" spans="2:5" ht="50.1" customHeight="1">
      <c r="B3851" s="20">
        <v>5052</v>
      </c>
      <c r="C3851" s="6" t="s">
        <v>17395</v>
      </c>
      <c r="D3851" s="225" t="s">
        <v>12987</v>
      </c>
      <c r="E3851" s="78">
        <v>1139.9000000000001</v>
      </c>
    </row>
    <row r="3852" spans="2:5" ht="50.1" customHeight="1">
      <c r="B3852" s="20">
        <v>14166</v>
      </c>
      <c r="C3852" s="6" t="s">
        <v>17396</v>
      </c>
      <c r="D3852" s="225" t="s">
        <v>12987</v>
      </c>
      <c r="E3852" s="78">
        <v>1154.3699999999999</v>
      </c>
    </row>
    <row r="3853" spans="2:5" ht="50.1" customHeight="1">
      <c r="B3853" s="20">
        <v>14165</v>
      </c>
      <c r="C3853" s="6" t="s">
        <v>17397</v>
      </c>
      <c r="D3853" s="225" t="s">
        <v>12987</v>
      </c>
      <c r="E3853" s="78">
        <v>1599.22</v>
      </c>
    </row>
    <row r="3854" spans="2:5" ht="50.1" customHeight="1">
      <c r="B3854" s="20">
        <v>5050</v>
      </c>
      <c r="C3854" s="6" t="s">
        <v>17398</v>
      </c>
      <c r="D3854" s="225" t="s">
        <v>12987</v>
      </c>
      <c r="E3854" s="267">
        <v>393.6</v>
      </c>
    </row>
    <row r="3855" spans="2:5" ht="50.1" customHeight="1">
      <c r="B3855" s="20">
        <v>12378</v>
      </c>
      <c r="C3855" s="6" t="s">
        <v>17399</v>
      </c>
      <c r="D3855" s="225" t="s">
        <v>12987</v>
      </c>
      <c r="E3855" s="267">
        <v>935.58</v>
      </c>
    </row>
    <row r="3856" spans="2:5" ht="50.1" customHeight="1">
      <c r="B3856" s="20">
        <v>12366</v>
      </c>
      <c r="C3856" s="6" t="s">
        <v>17400</v>
      </c>
      <c r="D3856" s="225" t="s">
        <v>12987</v>
      </c>
      <c r="E3856" s="267">
        <v>775.91</v>
      </c>
    </row>
    <row r="3857" spans="2:5" ht="50.1" customHeight="1">
      <c r="B3857" s="20">
        <v>5045</v>
      </c>
      <c r="C3857" s="6" t="s">
        <v>17401</v>
      </c>
      <c r="D3857" s="225" t="s">
        <v>12987</v>
      </c>
      <c r="E3857" s="78">
        <v>1080.49</v>
      </c>
    </row>
    <row r="3858" spans="2:5" ht="50.1" customHeight="1">
      <c r="B3858" s="20">
        <v>5044</v>
      </c>
      <c r="C3858" s="6" t="s">
        <v>17402</v>
      </c>
      <c r="D3858" s="225" t="s">
        <v>12987</v>
      </c>
      <c r="E3858" s="267">
        <v>762.3</v>
      </c>
    </row>
    <row r="3859" spans="2:5" ht="50.1" customHeight="1">
      <c r="B3859" s="20">
        <v>5055</v>
      </c>
      <c r="C3859" s="6" t="s">
        <v>17403</v>
      </c>
      <c r="D3859" s="225" t="s">
        <v>12987</v>
      </c>
      <c r="E3859" s="78">
        <v>1083.79</v>
      </c>
    </row>
    <row r="3860" spans="2:5" ht="50.1" customHeight="1">
      <c r="B3860" s="20">
        <v>5053</v>
      </c>
      <c r="C3860" s="6" t="s">
        <v>17404</v>
      </c>
      <c r="D3860" s="225" t="s">
        <v>12987</v>
      </c>
      <c r="E3860" s="267">
        <v>843.55</v>
      </c>
    </row>
    <row r="3861" spans="2:5" ht="50.1" customHeight="1">
      <c r="B3861" s="20">
        <v>5035</v>
      </c>
      <c r="C3861" s="6" t="s">
        <v>17405</v>
      </c>
      <c r="D3861" s="225" t="s">
        <v>12987</v>
      </c>
      <c r="E3861" s="78">
        <v>1379.17</v>
      </c>
    </row>
    <row r="3862" spans="2:5" ht="50.1" customHeight="1">
      <c r="B3862" s="20">
        <v>5036</v>
      </c>
      <c r="C3862" s="6" t="s">
        <v>17406</v>
      </c>
      <c r="D3862" s="225" t="s">
        <v>12987</v>
      </c>
      <c r="E3862" s="78">
        <v>2302.3000000000002</v>
      </c>
    </row>
    <row r="3863" spans="2:5" ht="50.1" customHeight="1">
      <c r="B3863" s="20">
        <v>5059</v>
      </c>
      <c r="C3863" s="6" t="s">
        <v>17407</v>
      </c>
      <c r="D3863" s="225" t="s">
        <v>12987</v>
      </c>
      <c r="E3863" s="78">
        <v>1078.6400000000001</v>
      </c>
    </row>
    <row r="3864" spans="2:5" ht="50.1" customHeight="1">
      <c r="B3864" s="20">
        <v>5034</v>
      </c>
      <c r="C3864" s="6" t="s">
        <v>17408</v>
      </c>
      <c r="D3864" s="225" t="s">
        <v>12987</v>
      </c>
      <c r="E3864" s="78">
        <v>1488.43</v>
      </c>
    </row>
    <row r="3865" spans="2:5" ht="50.1" customHeight="1">
      <c r="B3865" s="20">
        <v>5056</v>
      </c>
      <c r="C3865" s="6" t="s">
        <v>17409</v>
      </c>
      <c r="D3865" s="225" t="s">
        <v>12987</v>
      </c>
      <c r="E3865" s="78">
        <v>1156.54</v>
      </c>
    </row>
    <row r="3866" spans="2:5" ht="50.1" customHeight="1">
      <c r="B3866" s="20">
        <v>5057</v>
      </c>
      <c r="C3866" s="6" t="s">
        <v>17410</v>
      </c>
      <c r="D3866" s="225" t="s">
        <v>12987</v>
      </c>
      <c r="E3866" s="267">
        <v>927.54</v>
      </c>
    </row>
    <row r="3867" spans="2:5" ht="50.1" customHeight="1">
      <c r="B3867" s="20">
        <v>5033</v>
      </c>
      <c r="C3867" s="6" t="s">
        <v>17411</v>
      </c>
      <c r="D3867" s="225" t="s">
        <v>12987</v>
      </c>
      <c r="E3867" s="267">
        <v>770</v>
      </c>
    </row>
    <row r="3868" spans="2:5" ht="50.1" customHeight="1">
      <c r="B3868" s="20">
        <v>5038</v>
      </c>
      <c r="C3868" s="6" t="s">
        <v>17412</v>
      </c>
      <c r="D3868" s="225" t="s">
        <v>12987</v>
      </c>
      <c r="E3868" s="267">
        <v>627.54999999999995</v>
      </c>
    </row>
    <row r="3869" spans="2:5" ht="50.1" customHeight="1">
      <c r="B3869" s="20">
        <v>12372</v>
      </c>
      <c r="C3869" s="6" t="s">
        <v>17413</v>
      </c>
      <c r="D3869" s="225" t="s">
        <v>12987</v>
      </c>
      <c r="E3869" s="267">
        <v>826.98</v>
      </c>
    </row>
    <row r="3870" spans="2:5" ht="50.1" customHeight="1">
      <c r="B3870" s="20">
        <v>13339</v>
      </c>
      <c r="C3870" s="6" t="s">
        <v>17414</v>
      </c>
      <c r="D3870" s="225" t="s">
        <v>12987</v>
      </c>
      <c r="E3870" s="78">
        <v>1229.3900000000001</v>
      </c>
    </row>
    <row r="3871" spans="2:5" ht="50.1" customHeight="1">
      <c r="B3871" s="20">
        <v>12373</v>
      </c>
      <c r="C3871" s="6" t="s">
        <v>17415</v>
      </c>
      <c r="D3871" s="225" t="s">
        <v>12987</v>
      </c>
      <c r="E3871" s="78">
        <v>1287.44</v>
      </c>
    </row>
    <row r="3872" spans="2:5" ht="50.1" customHeight="1">
      <c r="B3872" s="20">
        <v>12388</v>
      </c>
      <c r="C3872" s="6" t="s">
        <v>17416</v>
      </c>
      <c r="D3872" s="225" t="s">
        <v>12987</v>
      </c>
      <c r="E3872" s="267">
        <v>232.98</v>
      </c>
    </row>
    <row r="3873" spans="2:5" ht="50.1" customHeight="1">
      <c r="B3873" s="20">
        <v>34695</v>
      </c>
      <c r="C3873" s="6" t="s">
        <v>17417</v>
      </c>
      <c r="D3873" s="225" t="s">
        <v>12987</v>
      </c>
      <c r="E3873" s="267">
        <v>885.5</v>
      </c>
    </row>
    <row r="3874" spans="2:5" ht="50.1" customHeight="1">
      <c r="B3874" s="20">
        <v>34692</v>
      </c>
      <c r="C3874" s="6" t="s">
        <v>17418</v>
      </c>
      <c r="D3874" s="225" t="s">
        <v>12987</v>
      </c>
      <c r="E3874" s="78">
        <v>2125.1999999999998</v>
      </c>
    </row>
    <row r="3875" spans="2:5" ht="50.1" customHeight="1">
      <c r="B3875" s="20">
        <v>2731</v>
      </c>
      <c r="C3875" s="6" t="s">
        <v>21641</v>
      </c>
      <c r="D3875" s="225" t="s">
        <v>12988</v>
      </c>
      <c r="E3875" s="267">
        <v>64.52</v>
      </c>
    </row>
    <row r="3876" spans="2:5" ht="50.1" customHeight="1">
      <c r="B3876" s="20">
        <v>26028</v>
      </c>
      <c r="C3876" s="6" t="s">
        <v>17419</v>
      </c>
      <c r="D3876" s="225" t="s">
        <v>12994</v>
      </c>
      <c r="E3876" s="267">
        <v>198.7</v>
      </c>
    </row>
    <row r="3877" spans="2:5" ht="50.1" customHeight="1">
      <c r="B3877" s="20">
        <v>11844</v>
      </c>
      <c r="C3877" s="6" t="s">
        <v>21642</v>
      </c>
      <c r="D3877" s="225" t="s">
        <v>12988</v>
      </c>
      <c r="E3877" s="267">
        <v>56.79</v>
      </c>
    </row>
    <row r="3878" spans="2:5" ht="50.1" customHeight="1">
      <c r="B3878" s="20">
        <v>4465</v>
      </c>
      <c r="C3878" s="6" t="s">
        <v>21643</v>
      </c>
      <c r="D3878" s="225" t="s">
        <v>12988</v>
      </c>
      <c r="E3878" s="267">
        <v>47.2</v>
      </c>
    </row>
    <row r="3879" spans="2:5" ht="50.1" customHeight="1">
      <c r="B3879" s="20">
        <v>35273</v>
      </c>
      <c r="C3879" s="6" t="s">
        <v>21644</v>
      </c>
      <c r="D3879" s="225" t="s">
        <v>12988</v>
      </c>
      <c r="E3879" s="267">
        <v>56.6</v>
      </c>
    </row>
    <row r="3880" spans="2:5" ht="50.1" customHeight="1">
      <c r="B3880" s="20">
        <v>4470</v>
      </c>
      <c r="C3880" s="6" t="s">
        <v>21645</v>
      </c>
      <c r="D3880" s="225" t="s">
        <v>12988</v>
      </c>
      <c r="E3880" s="267">
        <v>130.63</v>
      </c>
    </row>
    <row r="3881" spans="2:5" ht="50.1" customHeight="1">
      <c r="B3881" s="20">
        <v>20208</v>
      </c>
      <c r="C3881" s="6" t="s">
        <v>21646</v>
      </c>
      <c r="D3881" s="225" t="s">
        <v>12988</v>
      </c>
      <c r="E3881" s="267">
        <v>117.57</v>
      </c>
    </row>
    <row r="3882" spans="2:5" ht="50.1" customHeight="1">
      <c r="B3882" s="20">
        <v>20204</v>
      </c>
      <c r="C3882" s="6" t="s">
        <v>21647</v>
      </c>
      <c r="D3882" s="225" t="s">
        <v>12988</v>
      </c>
      <c r="E3882" s="267">
        <v>87.08</v>
      </c>
    </row>
    <row r="3883" spans="2:5" ht="50.1" customHeight="1">
      <c r="B3883" s="20">
        <v>4437</v>
      </c>
      <c r="C3883" s="6" t="s">
        <v>21648</v>
      </c>
      <c r="D3883" s="225" t="s">
        <v>12988</v>
      </c>
      <c r="E3883" s="267">
        <v>97.97</v>
      </c>
    </row>
    <row r="3884" spans="2:5" ht="50.1" customHeight="1">
      <c r="B3884" s="20">
        <v>14580</v>
      </c>
      <c r="C3884" s="6" t="s">
        <v>21649</v>
      </c>
      <c r="D3884" s="225" t="s">
        <v>12988</v>
      </c>
      <c r="E3884" s="267">
        <v>97.97</v>
      </c>
    </row>
    <row r="3885" spans="2:5" ht="50.1" customHeight="1">
      <c r="B3885" s="20">
        <v>40304</v>
      </c>
      <c r="C3885" s="6" t="s">
        <v>17420</v>
      </c>
      <c r="D3885" s="225" t="s">
        <v>12989</v>
      </c>
      <c r="E3885" s="267">
        <v>17.95</v>
      </c>
    </row>
    <row r="3886" spans="2:5" ht="50.1" customHeight="1">
      <c r="B3886" s="20">
        <v>5065</v>
      </c>
      <c r="C3886" s="6" t="s">
        <v>17421</v>
      </c>
      <c r="D3886" s="225" t="s">
        <v>12989</v>
      </c>
      <c r="E3886" s="267">
        <v>27.67</v>
      </c>
    </row>
    <row r="3887" spans="2:5" ht="50.1" customHeight="1">
      <c r="B3887" s="20">
        <v>5072</v>
      </c>
      <c r="C3887" s="6" t="s">
        <v>17422</v>
      </c>
      <c r="D3887" s="225" t="s">
        <v>12989</v>
      </c>
      <c r="E3887" s="267">
        <v>25.59</v>
      </c>
    </row>
    <row r="3888" spans="2:5" ht="50.1" customHeight="1">
      <c r="B3888" s="20">
        <v>5066</v>
      </c>
      <c r="C3888" s="6" t="s">
        <v>17423</v>
      </c>
      <c r="D3888" s="225" t="s">
        <v>12989</v>
      </c>
      <c r="E3888" s="267">
        <v>19.16</v>
      </c>
    </row>
    <row r="3889" spans="2:5" ht="50.1" customHeight="1">
      <c r="B3889" s="20">
        <v>5063</v>
      </c>
      <c r="C3889" s="6" t="s">
        <v>17424</v>
      </c>
      <c r="D3889" s="225" t="s">
        <v>12989</v>
      </c>
      <c r="E3889" s="267">
        <v>17.36</v>
      </c>
    </row>
    <row r="3890" spans="2:5" ht="50.1" customHeight="1">
      <c r="B3890" s="20">
        <v>20247</v>
      </c>
      <c r="C3890" s="6" t="s">
        <v>17425</v>
      </c>
      <c r="D3890" s="225" t="s">
        <v>12989</v>
      </c>
      <c r="E3890" s="267">
        <v>16.100000000000001</v>
      </c>
    </row>
    <row r="3891" spans="2:5" ht="50.1" customHeight="1">
      <c r="B3891" s="20">
        <v>5074</v>
      </c>
      <c r="C3891" s="6" t="s">
        <v>17426</v>
      </c>
      <c r="D3891" s="225" t="s">
        <v>12989</v>
      </c>
      <c r="E3891" s="267">
        <v>16.3</v>
      </c>
    </row>
    <row r="3892" spans="2:5" ht="50.1" customHeight="1">
      <c r="B3892" s="20">
        <v>5067</v>
      </c>
      <c r="C3892" s="6" t="s">
        <v>17427</v>
      </c>
      <c r="D3892" s="225" t="s">
        <v>12989</v>
      </c>
      <c r="E3892" s="267">
        <v>15.5</v>
      </c>
    </row>
    <row r="3893" spans="2:5" ht="50.1" customHeight="1">
      <c r="B3893" s="20">
        <v>5078</v>
      </c>
      <c r="C3893" s="6" t="s">
        <v>17428</v>
      </c>
      <c r="D3893" s="225" t="s">
        <v>12989</v>
      </c>
      <c r="E3893" s="267">
        <v>15.32</v>
      </c>
    </row>
    <row r="3894" spans="2:5" ht="50.1" customHeight="1">
      <c r="B3894" s="20">
        <v>5068</v>
      </c>
      <c r="C3894" s="6" t="s">
        <v>17429</v>
      </c>
      <c r="D3894" s="225" t="s">
        <v>12989</v>
      </c>
      <c r="E3894" s="267">
        <v>14.55</v>
      </c>
    </row>
    <row r="3895" spans="2:5" ht="50.1" customHeight="1">
      <c r="B3895" s="20">
        <v>5073</v>
      </c>
      <c r="C3895" s="6" t="s">
        <v>17430</v>
      </c>
      <c r="D3895" s="225" t="s">
        <v>12989</v>
      </c>
      <c r="E3895" s="267">
        <v>14.82</v>
      </c>
    </row>
    <row r="3896" spans="2:5" ht="50.1" customHeight="1">
      <c r="B3896" s="20">
        <v>5069</v>
      </c>
      <c r="C3896" s="6" t="s">
        <v>17431</v>
      </c>
      <c r="D3896" s="225" t="s">
        <v>12989</v>
      </c>
      <c r="E3896" s="267">
        <v>14.82</v>
      </c>
    </row>
    <row r="3897" spans="2:5" ht="50.1" customHeight="1">
      <c r="B3897" s="20">
        <v>5070</v>
      </c>
      <c r="C3897" s="6" t="s">
        <v>17432</v>
      </c>
      <c r="D3897" s="225" t="s">
        <v>12989</v>
      </c>
      <c r="E3897" s="267">
        <v>14.99</v>
      </c>
    </row>
    <row r="3898" spans="2:5" ht="50.1" customHeight="1">
      <c r="B3898" s="20">
        <v>5071</v>
      </c>
      <c r="C3898" s="6" t="s">
        <v>17433</v>
      </c>
      <c r="D3898" s="225" t="s">
        <v>12989</v>
      </c>
      <c r="E3898" s="267">
        <v>14.55</v>
      </c>
    </row>
    <row r="3899" spans="2:5" ht="50.1" customHeight="1">
      <c r="B3899" s="20">
        <v>5061</v>
      </c>
      <c r="C3899" s="6" t="s">
        <v>17434</v>
      </c>
      <c r="D3899" s="225" t="s">
        <v>12989</v>
      </c>
      <c r="E3899" s="267">
        <v>14.3</v>
      </c>
    </row>
    <row r="3900" spans="2:5" ht="50.1" customHeight="1">
      <c r="B3900" s="20">
        <v>5075</v>
      </c>
      <c r="C3900" s="6" t="s">
        <v>17435</v>
      </c>
      <c r="D3900" s="225" t="s">
        <v>12989</v>
      </c>
      <c r="E3900" s="267">
        <v>14.55</v>
      </c>
    </row>
    <row r="3901" spans="2:5" ht="50.1" customHeight="1">
      <c r="B3901" s="20">
        <v>39027</v>
      </c>
      <c r="C3901" s="6" t="s">
        <v>17436</v>
      </c>
      <c r="D3901" s="225" t="s">
        <v>12989</v>
      </c>
      <c r="E3901" s="267">
        <v>14.53</v>
      </c>
    </row>
    <row r="3902" spans="2:5" ht="50.1" customHeight="1">
      <c r="B3902" s="20">
        <v>5062</v>
      </c>
      <c r="C3902" s="6" t="s">
        <v>17437</v>
      </c>
      <c r="D3902" s="225" t="s">
        <v>12989</v>
      </c>
      <c r="E3902" s="267">
        <v>14.74</v>
      </c>
    </row>
    <row r="3903" spans="2:5" ht="50.1" customHeight="1">
      <c r="B3903" s="20">
        <v>40568</v>
      </c>
      <c r="C3903" s="6" t="s">
        <v>17438</v>
      </c>
      <c r="D3903" s="225" t="s">
        <v>12989</v>
      </c>
      <c r="E3903" s="267">
        <v>14.65</v>
      </c>
    </row>
    <row r="3904" spans="2:5" ht="50.1" customHeight="1">
      <c r="B3904" s="20">
        <v>39026</v>
      </c>
      <c r="C3904" s="6" t="s">
        <v>17439</v>
      </c>
      <c r="D3904" s="225" t="s">
        <v>12989</v>
      </c>
      <c r="E3904" s="267">
        <v>16.350000000000001</v>
      </c>
    </row>
    <row r="3905" spans="2:5" ht="50.1" customHeight="1">
      <c r="B3905" s="20">
        <v>42431</v>
      </c>
      <c r="C3905" s="6" t="s">
        <v>17440</v>
      </c>
      <c r="D3905" s="225" t="s">
        <v>12987</v>
      </c>
      <c r="E3905" s="78">
        <v>2760.56</v>
      </c>
    </row>
    <row r="3906" spans="2:5" ht="50.1" customHeight="1">
      <c r="B3906" s="20">
        <v>11149</v>
      </c>
      <c r="C3906" s="6" t="s">
        <v>17441</v>
      </c>
      <c r="D3906" s="225" t="s">
        <v>3994</v>
      </c>
      <c r="E3906" s="267">
        <v>207.96</v>
      </c>
    </row>
    <row r="3907" spans="2:5" ht="50.1" customHeight="1">
      <c r="B3907" s="20">
        <v>511</v>
      </c>
      <c r="C3907" s="6" t="s">
        <v>17442</v>
      </c>
      <c r="D3907" s="225" t="s">
        <v>3989</v>
      </c>
      <c r="E3907" s="267">
        <v>12.5</v>
      </c>
    </row>
    <row r="3908" spans="2:5" ht="50.1" customHeight="1">
      <c r="B3908" s="20">
        <v>11174</v>
      </c>
      <c r="C3908" s="6" t="s">
        <v>17443</v>
      </c>
      <c r="D3908" s="225" t="s">
        <v>3990</v>
      </c>
      <c r="E3908" s="267">
        <v>590.45000000000005</v>
      </c>
    </row>
    <row r="3909" spans="2:5" ht="50.1" customHeight="1">
      <c r="B3909" s="20">
        <v>37540</v>
      </c>
      <c r="C3909" s="6" t="s">
        <v>17444</v>
      </c>
      <c r="D3909" s="225" t="s">
        <v>12987</v>
      </c>
      <c r="E3909" s="78">
        <v>63258.52</v>
      </c>
    </row>
    <row r="3910" spans="2:5" ht="50.1" customHeight="1">
      <c r="B3910" s="20">
        <v>37548</v>
      </c>
      <c r="C3910" s="6" t="s">
        <v>17445</v>
      </c>
      <c r="D3910" s="225" t="s">
        <v>12987</v>
      </c>
      <c r="E3910" s="78">
        <v>83848.850000000006</v>
      </c>
    </row>
    <row r="3911" spans="2:5" ht="50.1" customHeight="1">
      <c r="B3911" s="20">
        <v>39828</v>
      </c>
      <c r="C3911" s="6" t="s">
        <v>17446</v>
      </c>
      <c r="D3911" s="225" t="s">
        <v>12987</v>
      </c>
      <c r="E3911" s="267">
        <v>503.01</v>
      </c>
    </row>
    <row r="3912" spans="2:5" ht="50.1" customHeight="1">
      <c r="B3912" s="20">
        <v>12273</v>
      </c>
      <c r="C3912" s="6" t="s">
        <v>17447</v>
      </c>
      <c r="D3912" s="225" t="s">
        <v>12987</v>
      </c>
      <c r="E3912" s="267">
        <v>68.22</v>
      </c>
    </row>
    <row r="3913" spans="2:5" ht="50.1" customHeight="1">
      <c r="B3913" s="20">
        <v>38392</v>
      </c>
      <c r="C3913" s="6" t="s">
        <v>17448</v>
      </c>
      <c r="D3913" s="225" t="s">
        <v>12987</v>
      </c>
      <c r="E3913" s="267">
        <v>48.2</v>
      </c>
    </row>
    <row r="3914" spans="2:5" ht="50.1" customHeight="1">
      <c r="B3914" s="20">
        <v>11735</v>
      </c>
      <c r="C3914" s="6" t="s">
        <v>17449</v>
      </c>
      <c r="D3914" s="225" t="s">
        <v>12987</v>
      </c>
      <c r="E3914" s="267">
        <v>4.67</v>
      </c>
    </row>
    <row r="3915" spans="2:5" ht="50.1" customHeight="1">
      <c r="B3915" s="20">
        <v>11733</v>
      </c>
      <c r="C3915" s="6" t="s">
        <v>17450</v>
      </c>
      <c r="D3915" s="225" t="s">
        <v>12987</v>
      </c>
      <c r="E3915" s="267">
        <v>2.29</v>
      </c>
    </row>
    <row r="3916" spans="2:5" ht="50.1" customHeight="1">
      <c r="B3916" s="20">
        <v>11734</v>
      </c>
      <c r="C3916" s="6" t="s">
        <v>17451</v>
      </c>
      <c r="D3916" s="225" t="s">
        <v>12987</v>
      </c>
      <c r="E3916" s="267">
        <v>3.53</v>
      </c>
    </row>
    <row r="3917" spans="2:5" ht="50.1" customHeight="1">
      <c r="B3917" s="20">
        <v>11737</v>
      </c>
      <c r="C3917" s="6" t="s">
        <v>17452</v>
      </c>
      <c r="D3917" s="225" t="s">
        <v>12987</v>
      </c>
      <c r="E3917" s="267">
        <v>6.24</v>
      </c>
    </row>
    <row r="3918" spans="2:5" ht="50.1" customHeight="1">
      <c r="B3918" s="20">
        <v>11738</v>
      </c>
      <c r="C3918" s="6" t="s">
        <v>17453</v>
      </c>
      <c r="D3918" s="225" t="s">
        <v>12987</v>
      </c>
      <c r="E3918" s="267">
        <v>10.15</v>
      </c>
    </row>
    <row r="3919" spans="2:5" ht="50.1" customHeight="1">
      <c r="B3919" s="20">
        <v>36143</v>
      </c>
      <c r="C3919" s="6" t="s">
        <v>17454</v>
      </c>
      <c r="D3919" s="225" t="s">
        <v>12987</v>
      </c>
      <c r="E3919" s="267">
        <v>20.29</v>
      </c>
    </row>
    <row r="3920" spans="2:5" ht="50.1" customHeight="1">
      <c r="B3920" s="20">
        <v>36142</v>
      </c>
      <c r="C3920" s="6" t="s">
        <v>17455</v>
      </c>
      <c r="D3920" s="225" t="s">
        <v>12987</v>
      </c>
      <c r="E3920" s="267">
        <v>1.48</v>
      </c>
    </row>
    <row r="3921" spans="2:5" ht="50.1" customHeight="1">
      <c r="B3921" s="20">
        <v>36146</v>
      </c>
      <c r="C3921" s="6" t="s">
        <v>17456</v>
      </c>
      <c r="D3921" s="225" t="s">
        <v>12987</v>
      </c>
      <c r="E3921" s="267">
        <v>168.3</v>
      </c>
    </row>
    <row r="3922" spans="2:5" ht="50.1" customHeight="1">
      <c r="B3922" s="20">
        <v>39015</v>
      </c>
      <c r="C3922" s="6" t="s">
        <v>17457</v>
      </c>
      <c r="D3922" s="225" t="s">
        <v>12987</v>
      </c>
      <c r="E3922" s="267">
        <v>0.7</v>
      </c>
    </row>
    <row r="3923" spans="2:5" ht="50.1" customHeight="1">
      <c r="B3923" s="20">
        <v>38377</v>
      </c>
      <c r="C3923" s="6" t="s">
        <v>17458</v>
      </c>
      <c r="D3923" s="225" t="s">
        <v>12987</v>
      </c>
      <c r="E3923" s="267">
        <v>30.01</v>
      </c>
    </row>
    <row r="3924" spans="2:5" ht="50.1" customHeight="1">
      <c r="B3924" s="20">
        <v>38376</v>
      </c>
      <c r="C3924" s="6" t="s">
        <v>17459</v>
      </c>
      <c r="D3924" s="225" t="s">
        <v>12987</v>
      </c>
      <c r="E3924" s="267">
        <v>34.22</v>
      </c>
    </row>
    <row r="3925" spans="2:5" ht="50.1" customHeight="1">
      <c r="B3925" s="20">
        <v>38116</v>
      </c>
      <c r="C3925" s="6" t="s">
        <v>17460</v>
      </c>
      <c r="D3925" s="225" t="s">
        <v>12987</v>
      </c>
      <c r="E3925" s="267">
        <v>4.66</v>
      </c>
    </row>
    <row r="3926" spans="2:5" ht="50.1" customHeight="1">
      <c r="B3926" s="20">
        <v>38066</v>
      </c>
      <c r="C3926" s="6" t="s">
        <v>17461</v>
      </c>
      <c r="D3926" s="225" t="s">
        <v>12987</v>
      </c>
      <c r="E3926" s="267">
        <v>7.69</v>
      </c>
    </row>
    <row r="3927" spans="2:5" ht="50.1" customHeight="1">
      <c r="B3927" s="20">
        <v>38117</v>
      </c>
      <c r="C3927" s="6" t="s">
        <v>17462</v>
      </c>
      <c r="D3927" s="225" t="s">
        <v>12987</v>
      </c>
      <c r="E3927" s="267">
        <v>7.94</v>
      </c>
    </row>
    <row r="3928" spans="2:5" ht="50.1" customHeight="1">
      <c r="B3928" s="20">
        <v>38067</v>
      </c>
      <c r="C3928" s="6" t="s">
        <v>17463</v>
      </c>
      <c r="D3928" s="225" t="s">
        <v>12987</v>
      </c>
      <c r="E3928" s="267">
        <v>10.83</v>
      </c>
    </row>
    <row r="3929" spans="2:5" ht="50.1" customHeight="1">
      <c r="B3929" s="20">
        <v>41757</v>
      </c>
      <c r="C3929" s="6" t="s">
        <v>17464</v>
      </c>
      <c r="D3929" s="225" t="s">
        <v>12987</v>
      </c>
      <c r="E3929" s="78">
        <v>3901.04</v>
      </c>
    </row>
    <row r="3930" spans="2:5" ht="50.1" customHeight="1">
      <c r="B3930" s="20">
        <v>11522</v>
      </c>
      <c r="C3930" s="6" t="s">
        <v>21650</v>
      </c>
      <c r="D3930" s="225" t="s">
        <v>12987</v>
      </c>
      <c r="E3930" s="267">
        <v>10.64</v>
      </c>
    </row>
    <row r="3931" spans="2:5" ht="50.1" customHeight="1">
      <c r="B3931" s="20">
        <v>43600</v>
      </c>
      <c r="C3931" s="6" t="s">
        <v>21651</v>
      </c>
      <c r="D3931" s="225" t="s">
        <v>12987</v>
      </c>
      <c r="E3931" s="267">
        <v>42.65</v>
      </c>
    </row>
    <row r="3932" spans="2:5" ht="50.1" customHeight="1">
      <c r="B3932" s="20">
        <v>5080</v>
      </c>
      <c r="C3932" s="6" t="s">
        <v>21652</v>
      </c>
      <c r="D3932" s="225" t="s">
        <v>12987</v>
      </c>
      <c r="E3932" s="267">
        <v>16.63</v>
      </c>
    </row>
    <row r="3933" spans="2:5" ht="50.1" customHeight="1">
      <c r="B3933" s="20">
        <v>38168</v>
      </c>
      <c r="C3933" s="6" t="s">
        <v>21653</v>
      </c>
      <c r="D3933" s="225" t="s">
        <v>12987</v>
      </c>
      <c r="E3933" s="267">
        <v>116.13</v>
      </c>
    </row>
    <row r="3934" spans="2:5" ht="50.1" customHeight="1">
      <c r="B3934" s="20">
        <v>43601</v>
      </c>
      <c r="C3934" s="6" t="s">
        <v>21654</v>
      </c>
      <c r="D3934" s="225" t="s">
        <v>12987</v>
      </c>
      <c r="E3934" s="267">
        <v>58.06</v>
      </c>
    </row>
    <row r="3935" spans="2:5" ht="50.1" customHeight="1">
      <c r="B3935" s="20">
        <v>13393</v>
      </c>
      <c r="C3935" s="6" t="s">
        <v>17465</v>
      </c>
      <c r="D3935" s="225" t="s">
        <v>12987</v>
      </c>
      <c r="E3935" s="267">
        <v>306.5</v>
      </c>
    </row>
    <row r="3936" spans="2:5" ht="50.1" customHeight="1">
      <c r="B3936" s="20">
        <v>13395</v>
      </c>
      <c r="C3936" s="6" t="s">
        <v>19542</v>
      </c>
      <c r="D3936" s="225" t="s">
        <v>12987</v>
      </c>
      <c r="E3936" s="267">
        <v>429.53</v>
      </c>
    </row>
    <row r="3937" spans="2:5" ht="50.1" customHeight="1">
      <c r="B3937" s="20">
        <v>12039</v>
      </c>
      <c r="C3937" s="6" t="s">
        <v>17466</v>
      </c>
      <c r="D3937" s="225" t="s">
        <v>12987</v>
      </c>
      <c r="E3937" s="267">
        <v>451.39</v>
      </c>
    </row>
    <row r="3938" spans="2:5" ht="50.1" customHeight="1">
      <c r="B3938" s="20">
        <v>13396</v>
      </c>
      <c r="C3938" s="6" t="s">
        <v>17467</v>
      </c>
      <c r="D3938" s="225" t="s">
        <v>12987</v>
      </c>
      <c r="E3938" s="267">
        <v>633.95000000000005</v>
      </c>
    </row>
    <row r="3939" spans="2:5" ht="50.1" customHeight="1">
      <c r="B3939" s="20">
        <v>12041</v>
      </c>
      <c r="C3939" s="6" t="s">
        <v>17468</v>
      </c>
      <c r="D3939" s="225" t="s">
        <v>12987</v>
      </c>
      <c r="E3939" s="267">
        <v>517.66</v>
      </c>
    </row>
    <row r="3940" spans="2:5" ht="50.1" customHeight="1">
      <c r="B3940" s="20">
        <v>12043</v>
      </c>
      <c r="C3940" s="6" t="s">
        <v>17469</v>
      </c>
      <c r="D3940" s="225" t="s">
        <v>12987</v>
      </c>
      <c r="E3940" s="78">
        <v>1092.96</v>
      </c>
    </row>
    <row r="3941" spans="2:5" ht="50.1" customHeight="1">
      <c r="B3941" s="20">
        <v>39762</v>
      </c>
      <c r="C3941" s="6" t="s">
        <v>17470</v>
      </c>
      <c r="D3941" s="225" t="s">
        <v>12987</v>
      </c>
      <c r="E3941" s="267">
        <v>520.28</v>
      </c>
    </row>
    <row r="3942" spans="2:5" ht="50.1" customHeight="1">
      <c r="B3942" s="20">
        <v>12042</v>
      </c>
      <c r="C3942" s="6" t="s">
        <v>17471</v>
      </c>
      <c r="D3942" s="225" t="s">
        <v>12987</v>
      </c>
      <c r="E3942" s="267">
        <v>759.59</v>
      </c>
    </row>
    <row r="3943" spans="2:5" ht="50.1" customHeight="1">
      <c r="B3943" s="20">
        <v>39763</v>
      </c>
      <c r="C3943" s="6" t="s">
        <v>17472</v>
      </c>
      <c r="D3943" s="225" t="s">
        <v>12987</v>
      </c>
      <c r="E3943" s="267">
        <v>889</v>
      </c>
    </row>
    <row r="3944" spans="2:5" ht="50.1" customHeight="1">
      <c r="B3944" s="20">
        <v>39760</v>
      </c>
      <c r="C3944" s="6" t="s">
        <v>19641</v>
      </c>
      <c r="D3944" s="225" t="s">
        <v>12987</v>
      </c>
      <c r="E3944" s="267">
        <v>886.07</v>
      </c>
    </row>
    <row r="3945" spans="2:5" ht="50.1" customHeight="1">
      <c r="B3945" s="20">
        <v>39756</v>
      </c>
      <c r="C3945" s="6" t="s">
        <v>17473</v>
      </c>
      <c r="D3945" s="225" t="s">
        <v>12987</v>
      </c>
      <c r="E3945" s="267">
        <v>318.14999999999998</v>
      </c>
    </row>
    <row r="3946" spans="2:5" ht="50.1" customHeight="1">
      <c r="B3946" s="20">
        <v>12038</v>
      </c>
      <c r="C3946" s="6" t="s">
        <v>17474</v>
      </c>
      <c r="D3946" s="225" t="s">
        <v>12987</v>
      </c>
      <c r="E3946" s="267">
        <v>397.54</v>
      </c>
    </row>
    <row r="3947" spans="2:5" ht="50.1" customHeight="1">
      <c r="B3947" s="20">
        <v>39757</v>
      </c>
      <c r="C3947" s="6" t="s">
        <v>17475</v>
      </c>
      <c r="D3947" s="225" t="s">
        <v>12987</v>
      </c>
      <c r="E3947" s="267">
        <v>367.6</v>
      </c>
    </row>
    <row r="3948" spans="2:5" ht="50.1" customHeight="1">
      <c r="B3948" s="20">
        <v>39758</v>
      </c>
      <c r="C3948" s="6" t="s">
        <v>17476</v>
      </c>
      <c r="D3948" s="225" t="s">
        <v>12987</v>
      </c>
      <c r="E3948" s="267">
        <v>535.73</v>
      </c>
    </row>
    <row r="3949" spans="2:5" ht="50.1" customHeight="1">
      <c r="B3949" s="20">
        <v>39759</v>
      </c>
      <c r="C3949" s="6" t="s">
        <v>17477</v>
      </c>
      <c r="D3949" s="225" t="s">
        <v>12987</v>
      </c>
      <c r="E3949" s="267">
        <v>661.63</v>
      </c>
    </row>
    <row r="3950" spans="2:5" ht="50.1" customHeight="1">
      <c r="B3950" s="20">
        <v>39761</v>
      </c>
      <c r="C3950" s="6" t="s">
        <v>17478</v>
      </c>
      <c r="D3950" s="225" t="s">
        <v>12987</v>
      </c>
      <c r="E3950" s="267">
        <v>795.3</v>
      </c>
    </row>
    <row r="3951" spans="2:5" ht="50.1" customHeight="1">
      <c r="B3951" s="20">
        <v>39805</v>
      </c>
      <c r="C3951" s="6" t="s">
        <v>19543</v>
      </c>
      <c r="D3951" s="225" t="s">
        <v>12987</v>
      </c>
      <c r="E3951" s="267">
        <v>88.08</v>
      </c>
    </row>
    <row r="3952" spans="2:5" ht="50.1" customHeight="1">
      <c r="B3952" s="20">
        <v>39806</v>
      </c>
      <c r="C3952" s="6" t="s">
        <v>19544</v>
      </c>
      <c r="D3952" s="225" t="s">
        <v>12987</v>
      </c>
      <c r="E3952" s="267">
        <v>163.19999999999999</v>
      </c>
    </row>
    <row r="3953" spans="2:5" ht="50.1" customHeight="1">
      <c r="B3953" s="20">
        <v>39807</v>
      </c>
      <c r="C3953" s="6" t="s">
        <v>19545</v>
      </c>
      <c r="D3953" s="225" t="s">
        <v>12987</v>
      </c>
      <c r="E3953" s="267">
        <v>353.7</v>
      </c>
    </row>
    <row r="3954" spans="2:5" ht="50.1" customHeight="1">
      <c r="B3954" s="20">
        <v>43100</v>
      </c>
      <c r="C3954" s="6" t="s">
        <v>19546</v>
      </c>
      <c r="D3954" s="225" t="s">
        <v>12987</v>
      </c>
      <c r="E3954" s="267">
        <v>276.51</v>
      </c>
    </row>
    <row r="3955" spans="2:5" ht="50.1" customHeight="1">
      <c r="B3955" s="20">
        <v>39804</v>
      </c>
      <c r="C3955" s="6" t="s">
        <v>19547</v>
      </c>
      <c r="D3955" s="225" t="s">
        <v>12987</v>
      </c>
      <c r="E3955" s="267">
        <v>51.72</v>
      </c>
    </row>
    <row r="3956" spans="2:5" ht="50.1" customHeight="1">
      <c r="B3956" s="20">
        <v>39796</v>
      </c>
      <c r="C3956" s="6" t="s">
        <v>19548</v>
      </c>
      <c r="D3956" s="225" t="s">
        <v>12987</v>
      </c>
      <c r="E3956" s="267">
        <v>53.57</v>
      </c>
    </row>
    <row r="3957" spans="2:5" ht="50.1" customHeight="1">
      <c r="B3957" s="20">
        <v>39797</v>
      </c>
      <c r="C3957" s="6" t="s">
        <v>19549</v>
      </c>
      <c r="D3957" s="225" t="s">
        <v>12987</v>
      </c>
      <c r="E3957" s="267">
        <v>84.1</v>
      </c>
    </row>
    <row r="3958" spans="2:5" ht="50.1" customHeight="1">
      <c r="B3958" s="20">
        <v>39798</v>
      </c>
      <c r="C3958" s="6" t="s">
        <v>19550</v>
      </c>
      <c r="D3958" s="225" t="s">
        <v>12987</v>
      </c>
      <c r="E3958" s="267">
        <v>144.26</v>
      </c>
    </row>
    <row r="3959" spans="2:5" ht="50.1" customHeight="1">
      <c r="B3959" s="20">
        <v>39794</v>
      </c>
      <c r="C3959" s="6" t="s">
        <v>19551</v>
      </c>
      <c r="D3959" s="225" t="s">
        <v>12987</v>
      </c>
      <c r="E3959" s="267">
        <v>22.74</v>
      </c>
    </row>
    <row r="3960" spans="2:5" ht="50.1" customHeight="1">
      <c r="B3960" s="20">
        <v>39795</v>
      </c>
      <c r="C3960" s="6" t="s">
        <v>19552</v>
      </c>
      <c r="D3960" s="225" t="s">
        <v>12987</v>
      </c>
      <c r="E3960" s="267">
        <v>35.92</v>
      </c>
    </row>
    <row r="3961" spans="2:5" ht="50.1" customHeight="1">
      <c r="B3961" s="20">
        <v>39799</v>
      </c>
      <c r="C3961" s="6" t="s">
        <v>19553</v>
      </c>
      <c r="D3961" s="225" t="s">
        <v>12987</v>
      </c>
      <c r="E3961" s="267">
        <v>26.5</v>
      </c>
    </row>
    <row r="3962" spans="2:5" ht="50.1" customHeight="1">
      <c r="B3962" s="20">
        <v>39801</v>
      </c>
      <c r="C3962" s="6" t="s">
        <v>19554</v>
      </c>
      <c r="D3962" s="225" t="s">
        <v>12987</v>
      </c>
      <c r="E3962" s="267">
        <v>75.86</v>
      </c>
    </row>
    <row r="3963" spans="2:5" ht="50.1" customHeight="1">
      <c r="B3963" s="20">
        <v>39802</v>
      </c>
      <c r="C3963" s="6" t="s">
        <v>19555</v>
      </c>
      <c r="D3963" s="225" t="s">
        <v>12987</v>
      </c>
      <c r="E3963" s="267">
        <v>111.2</v>
      </c>
    </row>
    <row r="3964" spans="2:5" ht="50.1" customHeight="1">
      <c r="B3964" s="20">
        <v>39803</v>
      </c>
      <c r="C3964" s="6" t="s">
        <v>19556</v>
      </c>
      <c r="D3964" s="225" t="s">
        <v>12987</v>
      </c>
      <c r="E3964" s="267">
        <v>155.13</v>
      </c>
    </row>
    <row r="3965" spans="2:5" ht="50.1" customHeight="1">
      <c r="B3965" s="20">
        <v>39800</v>
      </c>
      <c r="C3965" s="6" t="s">
        <v>19557</v>
      </c>
      <c r="D3965" s="225" t="s">
        <v>12987</v>
      </c>
      <c r="E3965" s="267">
        <v>45.15</v>
      </c>
    </row>
    <row r="3966" spans="2:5" ht="50.1" customHeight="1">
      <c r="B3966" s="20">
        <v>4224</v>
      </c>
      <c r="C3966" s="6" t="s">
        <v>17479</v>
      </c>
      <c r="D3966" s="225" t="s">
        <v>3989</v>
      </c>
      <c r="E3966" s="267">
        <v>15.46</v>
      </c>
    </row>
    <row r="3967" spans="2:5" ht="50.1" customHeight="1">
      <c r="B3967" s="20">
        <v>21059</v>
      </c>
      <c r="C3967" s="6" t="s">
        <v>17480</v>
      </c>
      <c r="D3967" s="225" t="s">
        <v>12987</v>
      </c>
      <c r="E3967" s="267">
        <v>30.86</v>
      </c>
    </row>
    <row r="3968" spans="2:5" ht="50.1" customHeight="1">
      <c r="B3968" s="20">
        <v>11234</v>
      </c>
      <c r="C3968" s="6" t="s">
        <v>17481</v>
      </c>
      <c r="D3968" s="225" t="s">
        <v>12987</v>
      </c>
      <c r="E3968" s="267">
        <v>46.51</v>
      </c>
    </row>
    <row r="3969" spans="2:5" ht="50.1" customHeight="1">
      <c r="B3969" s="20">
        <v>21060</v>
      </c>
      <c r="C3969" s="6" t="s">
        <v>17482</v>
      </c>
      <c r="D3969" s="225" t="s">
        <v>12987</v>
      </c>
      <c r="E3969" s="267">
        <v>57.25</v>
      </c>
    </row>
    <row r="3970" spans="2:5" ht="50.1" customHeight="1">
      <c r="B3970" s="20">
        <v>21061</v>
      </c>
      <c r="C3970" s="6" t="s">
        <v>17483</v>
      </c>
      <c r="D3970" s="225" t="s">
        <v>12987</v>
      </c>
      <c r="E3970" s="267">
        <v>71.56</v>
      </c>
    </row>
    <row r="3971" spans="2:5" ht="50.1" customHeight="1">
      <c r="B3971" s="20">
        <v>21062</v>
      </c>
      <c r="C3971" s="6" t="s">
        <v>17484</v>
      </c>
      <c r="D3971" s="225" t="s">
        <v>12987</v>
      </c>
      <c r="E3971" s="267">
        <v>112.71</v>
      </c>
    </row>
    <row r="3972" spans="2:5" ht="50.1" customHeight="1">
      <c r="B3972" s="20">
        <v>11708</v>
      </c>
      <c r="C3972" s="6" t="s">
        <v>17485</v>
      </c>
      <c r="D3972" s="225" t="s">
        <v>12987</v>
      </c>
      <c r="E3972" s="267">
        <v>12.3</v>
      </c>
    </row>
    <row r="3973" spans="2:5" ht="50.1" customHeight="1">
      <c r="B3973" s="20">
        <v>11709</v>
      </c>
      <c r="C3973" s="6" t="s">
        <v>17486</v>
      </c>
      <c r="D3973" s="225" t="s">
        <v>12987</v>
      </c>
      <c r="E3973" s="267">
        <v>28.89</v>
      </c>
    </row>
    <row r="3974" spans="2:5" ht="50.1" customHeight="1">
      <c r="B3974" s="20">
        <v>11710</v>
      </c>
      <c r="C3974" s="6" t="s">
        <v>17487</v>
      </c>
      <c r="D3974" s="225" t="s">
        <v>12987</v>
      </c>
      <c r="E3974" s="267">
        <v>66.42</v>
      </c>
    </row>
    <row r="3975" spans="2:5" ht="50.1" customHeight="1">
      <c r="B3975" s="20">
        <v>11707</v>
      </c>
      <c r="C3975" s="6" t="s">
        <v>17488</v>
      </c>
      <c r="D3975" s="225" t="s">
        <v>12987</v>
      </c>
      <c r="E3975" s="267">
        <v>9.2100000000000009</v>
      </c>
    </row>
    <row r="3976" spans="2:5" ht="50.1" customHeight="1">
      <c r="B3976" s="20">
        <v>11739</v>
      </c>
      <c r="C3976" s="6" t="s">
        <v>17489</v>
      </c>
      <c r="D3976" s="225" t="s">
        <v>12987</v>
      </c>
      <c r="E3976" s="267">
        <v>6.8</v>
      </c>
    </row>
    <row r="3977" spans="2:5" ht="50.1" customHeight="1">
      <c r="B3977" s="20">
        <v>11711</v>
      </c>
      <c r="C3977" s="6" t="s">
        <v>17490</v>
      </c>
      <c r="D3977" s="225" t="s">
        <v>12987</v>
      </c>
      <c r="E3977" s="267">
        <v>9.9600000000000009</v>
      </c>
    </row>
    <row r="3978" spans="2:5" ht="50.1" customHeight="1">
      <c r="B3978" s="20">
        <v>5102</v>
      </c>
      <c r="C3978" s="6" t="s">
        <v>17491</v>
      </c>
      <c r="D3978" s="225" t="s">
        <v>12987</v>
      </c>
      <c r="E3978" s="267">
        <v>9.6300000000000008</v>
      </c>
    </row>
    <row r="3979" spans="2:5" ht="50.1" customHeight="1">
      <c r="B3979" s="20">
        <v>11741</v>
      </c>
      <c r="C3979" s="6" t="s">
        <v>17492</v>
      </c>
      <c r="D3979" s="225" t="s">
        <v>12987</v>
      </c>
      <c r="E3979" s="267">
        <v>7.01</v>
      </c>
    </row>
    <row r="3980" spans="2:5" ht="50.1" customHeight="1">
      <c r="B3980" s="20">
        <v>11743</v>
      </c>
      <c r="C3980" s="6" t="s">
        <v>17493</v>
      </c>
      <c r="D3980" s="225" t="s">
        <v>12987</v>
      </c>
      <c r="E3980" s="267">
        <v>6.37</v>
      </c>
    </row>
    <row r="3981" spans="2:5" ht="50.1" customHeight="1">
      <c r="B3981" s="20">
        <v>11745</v>
      </c>
      <c r="C3981" s="6" t="s">
        <v>17494</v>
      </c>
      <c r="D3981" s="225" t="s">
        <v>12987</v>
      </c>
      <c r="E3981" s="267">
        <v>9.0500000000000007</v>
      </c>
    </row>
    <row r="3982" spans="2:5" ht="50.1" customHeight="1">
      <c r="B3982" s="20">
        <v>25961</v>
      </c>
      <c r="C3982" s="6" t="s">
        <v>17495</v>
      </c>
      <c r="D3982" s="225" t="s">
        <v>12986</v>
      </c>
      <c r="E3982" s="267">
        <v>11.98</v>
      </c>
    </row>
    <row r="3983" spans="2:5" ht="50.1" customHeight="1">
      <c r="B3983" s="20">
        <v>40985</v>
      </c>
      <c r="C3983" s="6" t="s">
        <v>17496</v>
      </c>
      <c r="D3983" s="225" t="s">
        <v>12991</v>
      </c>
      <c r="E3983" s="78">
        <v>2127.8200000000002</v>
      </c>
    </row>
    <row r="3984" spans="2:5" ht="50.1" customHeight="1">
      <c r="B3984" s="20">
        <v>1088</v>
      </c>
      <c r="C3984" s="6" t="s">
        <v>17497</v>
      </c>
      <c r="D3984" s="225" t="s">
        <v>12987</v>
      </c>
      <c r="E3984" s="267">
        <v>18.12</v>
      </c>
    </row>
    <row r="3985" spans="2:5" ht="50.1" customHeight="1">
      <c r="B3985" s="20">
        <v>1087</v>
      </c>
      <c r="C3985" s="6" t="s">
        <v>17498</v>
      </c>
      <c r="D3985" s="225" t="s">
        <v>12987</v>
      </c>
      <c r="E3985" s="267">
        <v>22.64</v>
      </c>
    </row>
    <row r="3986" spans="2:5" ht="50.1" customHeight="1">
      <c r="B3986" s="20">
        <v>38777</v>
      </c>
      <c r="C3986" s="6" t="s">
        <v>17499</v>
      </c>
      <c r="D3986" s="225" t="s">
        <v>12987</v>
      </c>
      <c r="E3986" s="267">
        <v>45.09</v>
      </c>
    </row>
    <row r="3987" spans="2:5" ht="50.1" customHeight="1">
      <c r="B3987" s="20">
        <v>1086</v>
      </c>
      <c r="C3987" s="6" t="s">
        <v>17500</v>
      </c>
      <c r="D3987" s="225" t="s">
        <v>12987</v>
      </c>
      <c r="E3987" s="267">
        <v>23.79</v>
      </c>
    </row>
    <row r="3988" spans="2:5" ht="50.1" customHeight="1">
      <c r="B3988" s="20">
        <v>1079</v>
      </c>
      <c r="C3988" s="6" t="s">
        <v>17501</v>
      </c>
      <c r="D3988" s="225" t="s">
        <v>12987</v>
      </c>
      <c r="E3988" s="267">
        <v>24.59</v>
      </c>
    </row>
    <row r="3989" spans="2:5" ht="50.1" customHeight="1">
      <c r="B3989" s="20">
        <v>39374</v>
      </c>
      <c r="C3989" s="6" t="s">
        <v>17502</v>
      </c>
      <c r="D3989" s="225" t="s">
        <v>12987</v>
      </c>
      <c r="E3989" s="267">
        <v>92.02</v>
      </c>
    </row>
    <row r="3990" spans="2:5" ht="50.1" customHeight="1">
      <c r="B3990" s="20">
        <v>1082</v>
      </c>
      <c r="C3990" s="6" t="s">
        <v>17503</v>
      </c>
      <c r="D3990" s="225" t="s">
        <v>12987</v>
      </c>
      <c r="E3990" s="267">
        <v>154.63</v>
      </c>
    </row>
    <row r="3991" spans="2:5" ht="50.1" customHeight="1">
      <c r="B3991" s="20">
        <v>12316</v>
      </c>
      <c r="C3991" s="6" t="s">
        <v>17504</v>
      </c>
      <c r="D3991" s="225" t="s">
        <v>12987</v>
      </c>
      <c r="E3991" s="267">
        <v>70.87</v>
      </c>
    </row>
    <row r="3992" spans="2:5" ht="50.1" customHeight="1">
      <c r="B3992" s="20">
        <v>12317</v>
      </c>
      <c r="C3992" s="6" t="s">
        <v>17505</v>
      </c>
      <c r="D3992" s="225" t="s">
        <v>12987</v>
      </c>
      <c r="E3992" s="267">
        <v>84.51</v>
      </c>
    </row>
    <row r="3993" spans="2:5" ht="50.1" customHeight="1">
      <c r="B3993" s="20">
        <v>12318</v>
      </c>
      <c r="C3993" s="6" t="s">
        <v>17506</v>
      </c>
      <c r="D3993" s="225" t="s">
        <v>12987</v>
      </c>
      <c r="E3993" s="267">
        <v>97.36</v>
      </c>
    </row>
    <row r="3994" spans="2:5" ht="50.1" customHeight="1">
      <c r="B3994" s="20">
        <v>5104</v>
      </c>
      <c r="C3994" s="6" t="s">
        <v>17507</v>
      </c>
      <c r="D3994" s="225" t="s">
        <v>12989</v>
      </c>
      <c r="E3994" s="267">
        <v>85.59</v>
      </c>
    </row>
    <row r="3995" spans="2:5" ht="50.1" customHeight="1">
      <c r="B3995" s="20">
        <v>26023</v>
      </c>
      <c r="C3995" s="6" t="s">
        <v>17508</v>
      </c>
      <c r="D3995" s="225" t="s">
        <v>12987</v>
      </c>
      <c r="E3995" s="267">
        <v>57.6</v>
      </c>
    </row>
    <row r="3996" spans="2:5" ht="50.1" customHeight="1">
      <c r="B3996" s="20">
        <v>2710</v>
      </c>
      <c r="C3996" s="6" t="s">
        <v>17509</v>
      </c>
      <c r="D3996" s="225" t="s">
        <v>12987</v>
      </c>
      <c r="E3996" s="267">
        <v>46</v>
      </c>
    </row>
    <row r="3997" spans="2:5" ht="50.1" customHeight="1">
      <c r="B3997" s="20">
        <v>14575</v>
      </c>
      <c r="C3997" s="6" t="s">
        <v>17510</v>
      </c>
      <c r="D3997" s="225" t="s">
        <v>12987</v>
      </c>
      <c r="E3997" s="78">
        <v>3339470.24</v>
      </c>
    </row>
    <row r="3998" spans="2:5" ht="50.1" customHeight="1">
      <c r="B3998" s="20">
        <v>20034</v>
      </c>
      <c r="C3998" s="6" t="s">
        <v>17511</v>
      </c>
      <c r="D3998" s="225" t="s">
        <v>12987</v>
      </c>
      <c r="E3998" s="267">
        <v>87.94</v>
      </c>
    </row>
    <row r="3999" spans="2:5" ht="50.1" customHeight="1">
      <c r="B3999" s="20">
        <v>20036</v>
      </c>
      <c r="C3999" s="6" t="s">
        <v>17512</v>
      </c>
      <c r="D3999" s="225" t="s">
        <v>12987</v>
      </c>
      <c r="E3999" s="267">
        <v>169.16</v>
      </c>
    </row>
    <row r="4000" spans="2:5" ht="50.1" customHeight="1">
      <c r="B4000" s="20">
        <v>20037</v>
      </c>
      <c r="C4000" s="6" t="s">
        <v>17513</v>
      </c>
      <c r="D4000" s="225" t="s">
        <v>12987</v>
      </c>
      <c r="E4000" s="267">
        <v>319.07</v>
      </c>
    </row>
    <row r="4001" spans="2:5" ht="50.1" customHeight="1">
      <c r="B4001" s="20">
        <v>20043</v>
      </c>
      <c r="C4001" s="6" t="s">
        <v>17514</v>
      </c>
      <c r="D4001" s="225" t="s">
        <v>12987</v>
      </c>
      <c r="E4001" s="267">
        <v>7.33</v>
      </c>
    </row>
    <row r="4002" spans="2:5" ht="50.1" customHeight="1">
      <c r="B4002" s="20">
        <v>20044</v>
      </c>
      <c r="C4002" s="6" t="s">
        <v>17515</v>
      </c>
      <c r="D4002" s="225" t="s">
        <v>12987</v>
      </c>
      <c r="E4002" s="267">
        <v>8.56</v>
      </c>
    </row>
    <row r="4003" spans="2:5" ht="50.1" customHeight="1">
      <c r="B4003" s="20">
        <v>20042</v>
      </c>
      <c r="C4003" s="6" t="s">
        <v>17516</v>
      </c>
      <c r="D4003" s="225" t="s">
        <v>12987</v>
      </c>
      <c r="E4003" s="267">
        <v>6.21</v>
      </c>
    </row>
    <row r="4004" spans="2:5" ht="50.1" customHeight="1">
      <c r="B4004" s="20">
        <v>20046</v>
      </c>
      <c r="C4004" s="6" t="s">
        <v>21655</v>
      </c>
      <c r="D4004" s="225" t="s">
        <v>12987</v>
      </c>
      <c r="E4004" s="267">
        <v>18.18</v>
      </c>
    </row>
    <row r="4005" spans="2:5" ht="50.1" customHeight="1">
      <c r="B4005" s="20">
        <v>20047</v>
      </c>
      <c r="C4005" s="6" t="s">
        <v>21656</v>
      </c>
      <c r="D4005" s="225" t="s">
        <v>12987</v>
      </c>
      <c r="E4005" s="267">
        <v>49.67</v>
      </c>
    </row>
    <row r="4006" spans="2:5" ht="50.1" customHeight="1">
      <c r="B4006" s="20">
        <v>20045</v>
      </c>
      <c r="C4006" s="6" t="s">
        <v>21657</v>
      </c>
      <c r="D4006" s="225" t="s">
        <v>12987</v>
      </c>
      <c r="E4006" s="267">
        <v>7.47</v>
      </c>
    </row>
    <row r="4007" spans="2:5" ht="50.1" customHeight="1">
      <c r="B4007" s="20">
        <v>20972</v>
      </c>
      <c r="C4007" s="6" t="s">
        <v>17517</v>
      </c>
      <c r="D4007" s="225" t="s">
        <v>12987</v>
      </c>
      <c r="E4007" s="267">
        <v>89.99</v>
      </c>
    </row>
    <row r="4008" spans="2:5" ht="50.1" customHeight="1">
      <c r="B4008" s="20">
        <v>20032</v>
      </c>
      <c r="C4008" s="6" t="s">
        <v>17518</v>
      </c>
      <c r="D4008" s="225" t="s">
        <v>12987</v>
      </c>
      <c r="E4008" s="267">
        <v>57.58</v>
      </c>
    </row>
    <row r="4009" spans="2:5" ht="50.1" customHeight="1">
      <c r="B4009" s="20">
        <v>11321</v>
      </c>
      <c r="C4009" s="6" t="s">
        <v>17519</v>
      </c>
      <c r="D4009" s="225" t="s">
        <v>12987</v>
      </c>
      <c r="E4009" s="267">
        <v>26.25</v>
      </c>
    </row>
    <row r="4010" spans="2:5" ht="50.1" customHeight="1">
      <c r="B4010" s="20">
        <v>11323</v>
      </c>
      <c r="C4010" s="6" t="s">
        <v>17520</v>
      </c>
      <c r="D4010" s="225" t="s">
        <v>12987</v>
      </c>
      <c r="E4010" s="267">
        <v>30.19</v>
      </c>
    </row>
    <row r="4011" spans="2:5" ht="50.1" customHeight="1">
      <c r="B4011" s="20">
        <v>20327</v>
      </c>
      <c r="C4011" s="6" t="s">
        <v>17521</v>
      </c>
      <c r="D4011" s="225" t="s">
        <v>12987</v>
      </c>
      <c r="E4011" s="267">
        <v>17.13</v>
      </c>
    </row>
    <row r="4012" spans="2:5" ht="50.1" customHeight="1">
      <c r="B4012" s="20">
        <v>25966</v>
      </c>
      <c r="C4012" s="6" t="s">
        <v>17522</v>
      </c>
      <c r="D4012" s="225" t="s">
        <v>3989</v>
      </c>
      <c r="E4012" s="267">
        <v>19.760000000000002</v>
      </c>
    </row>
    <row r="4013" spans="2:5" ht="50.1" customHeight="1">
      <c r="B4013" s="20">
        <v>13390</v>
      </c>
      <c r="C4013" s="6" t="s">
        <v>17523</v>
      </c>
      <c r="D4013" s="225" t="s">
        <v>12987</v>
      </c>
      <c r="E4013" s="267">
        <v>89.44</v>
      </c>
    </row>
    <row r="4014" spans="2:5" ht="50.1" customHeight="1">
      <c r="B4014" s="20">
        <v>6034</v>
      </c>
      <c r="C4014" s="6" t="s">
        <v>17524</v>
      </c>
      <c r="D4014" s="225" t="s">
        <v>12987</v>
      </c>
      <c r="E4014" s="267">
        <v>10.93</v>
      </c>
    </row>
    <row r="4015" spans="2:5" ht="50.1" customHeight="1">
      <c r="B4015" s="20">
        <v>6036</v>
      </c>
      <c r="C4015" s="6" t="s">
        <v>17525</v>
      </c>
      <c r="D4015" s="225" t="s">
        <v>12987</v>
      </c>
      <c r="E4015" s="267">
        <v>14.89</v>
      </c>
    </row>
    <row r="4016" spans="2:5" ht="50.1" customHeight="1">
      <c r="B4016" s="20">
        <v>6031</v>
      </c>
      <c r="C4016" s="6" t="s">
        <v>17526</v>
      </c>
      <c r="D4016" s="225" t="s">
        <v>12987</v>
      </c>
      <c r="E4016" s="267">
        <v>17.5</v>
      </c>
    </row>
    <row r="4017" spans="2:5" ht="50.1" customHeight="1">
      <c r="B4017" s="20">
        <v>6029</v>
      </c>
      <c r="C4017" s="6" t="s">
        <v>17527</v>
      </c>
      <c r="D4017" s="225" t="s">
        <v>12987</v>
      </c>
      <c r="E4017" s="267">
        <v>17.68</v>
      </c>
    </row>
    <row r="4018" spans="2:5" ht="50.1" customHeight="1">
      <c r="B4018" s="20">
        <v>6033</v>
      </c>
      <c r="C4018" s="6" t="s">
        <v>17528</v>
      </c>
      <c r="D4018" s="225" t="s">
        <v>12987</v>
      </c>
      <c r="E4018" s="267">
        <v>23.31</v>
      </c>
    </row>
    <row r="4019" spans="2:5" ht="50.1" customHeight="1">
      <c r="B4019" s="20">
        <v>11672</v>
      </c>
      <c r="C4019" s="6" t="s">
        <v>17529</v>
      </c>
      <c r="D4019" s="225" t="s">
        <v>12987</v>
      </c>
      <c r="E4019" s="267">
        <v>50.7</v>
      </c>
    </row>
    <row r="4020" spans="2:5" ht="50.1" customHeight="1">
      <c r="B4020" s="20">
        <v>11669</v>
      </c>
      <c r="C4020" s="6" t="s">
        <v>17530</v>
      </c>
      <c r="D4020" s="225" t="s">
        <v>12987</v>
      </c>
      <c r="E4020" s="267">
        <v>48.29</v>
      </c>
    </row>
    <row r="4021" spans="2:5" ht="50.1" customHeight="1">
      <c r="B4021" s="20">
        <v>11670</v>
      </c>
      <c r="C4021" s="6" t="s">
        <v>17531</v>
      </c>
      <c r="D4021" s="225" t="s">
        <v>12987</v>
      </c>
      <c r="E4021" s="267">
        <v>18.5</v>
      </c>
    </row>
    <row r="4022" spans="2:5" ht="50.1" customHeight="1">
      <c r="B4022" s="20">
        <v>20055</v>
      </c>
      <c r="C4022" s="6" t="s">
        <v>17532</v>
      </c>
      <c r="D4022" s="225" t="s">
        <v>12987</v>
      </c>
      <c r="E4022" s="267">
        <v>36.159999999999997</v>
      </c>
    </row>
    <row r="4023" spans="2:5" ht="50.1" customHeight="1">
      <c r="B4023" s="20">
        <v>11671</v>
      </c>
      <c r="C4023" s="6" t="s">
        <v>17533</v>
      </c>
      <c r="D4023" s="225" t="s">
        <v>12987</v>
      </c>
      <c r="E4023" s="267">
        <v>77.599999999999994</v>
      </c>
    </row>
    <row r="4024" spans="2:5" ht="50.1" customHeight="1">
      <c r="B4024" s="20">
        <v>6032</v>
      </c>
      <c r="C4024" s="6" t="s">
        <v>17534</v>
      </c>
      <c r="D4024" s="225" t="s">
        <v>12987</v>
      </c>
      <c r="E4024" s="267">
        <v>22.16</v>
      </c>
    </row>
    <row r="4025" spans="2:5" ht="50.1" customHeight="1">
      <c r="B4025" s="20">
        <v>11673</v>
      </c>
      <c r="C4025" s="6" t="s">
        <v>17535</v>
      </c>
      <c r="D4025" s="225" t="s">
        <v>12987</v>
      </c>
      <c r="E4025" s="267">
        <v>17.45</v>
      </c>
    </row>
    <row r="4026" spans="2:5" ht="50.1" customHeight="1">
      <c r="B4026" s="20">
        <v>11674</v>
      </c>
      <c r="C4026" s="6" t="s">
        <v>17536</v>
      </c>
      <c r="D4026" s="225" t="s">
        <v>12987</v>
      </c>
      <c r="E4026" s="267">
        <v>22.47</v>
      </c>
    </row>
    <row r="4027" spans="2:5" ht="50.1" customHeight="1">
      <c r="B4027" s="20">
        <v>11675</v>
      </c>
      <c r="C4027" s="6" t="s">
        <v>17537</v>
      </c>
      <c r="D4027" s="225" t="s">
        <v>12987</v>
      </c>
      <c r="E4027" s="267">
        <v>35.68</v>
      </c>
    </row>
    <row r="4028" spans="2:5" ht="50.1" customHeight="1">
      <c r="B4028" s="20">
        <v>11676</v>
      </c>
      <c r="C4028" s="6" t="s">
        <v>17538</v>
      </c>
      <c r="D4028" s="225" t="s">
        <v>12987</v>
      </c>
      <c r="E4028" s="267">
        <v>47.72</v>
      </c>
    </row>
    <row r="4029" spans="2:5" ht="50.1" customHeight="1">
      <c r="B4029" s="20">
        <v>11677</v>
      </c>
      <c r="C4029" s="6" t="s">
        <v>17539</v>
      </c>
      <c r="D4029" s="225" t="s">
        <v>12987</v>
      </c>
      <c r="E4029" s="267">
        <v>49.29</v>
      </c>
    </row>
    <row r="4030" spans="2:5" ht="50.1" customHeight="1">
      <c r="B4030" s="20">
        <v>11678</v>
      </c>
      <c r="C4030" s="6" t="s">
        <v>17540</v>
      </c>
      <c r="D4030" s="225" t="s">
        <v>12987</v>
      </c>
      <c r="E4030" s="267">
        <v>90.27</v>
      </c>
    </row>
    <row r="4031" spans="2:5" ht="50.1" customHeight="1">
      <c r="B4031" s="20">
        <v>6038</v>
      </c>
      <c r="C4031" s="6" t="s">
        <v>17541</v>
      </c>
      <c r="D4031" s="225" t="s">
        <v>12987</v>
      </c>
      <c r="E4031" s="267">
        <v>5.72</v>
      </c>
    </row>
    <row r="4032" spans="2:5" ht="50.1" customHeight="1">
      <c r="B4032" s="20">
        <v>11718</v>
      </c>
      <c r="C4032" s="6" t="s">
        <v>17542</v>
      </c>
      <c r="D4032" s="225" t="s">
        <v>12987</v>
      </c>
      <c r="E4032" s="267">
        <v>16.329999999999998</v>
      </c>
    </row>
    <row r="4033" spans="2:5" ht="50.1" customHeight="1">
      <c r="B4033" s="20">
        <v>6037</v>
      </c>
      <c r="C4033" s="6" t="s">
        <v>17543</v>
      </c>
      <c r="D4033" s="225" t="s">
        <v>12987</v>
      </c>
      <c r="E4033" s="267">
        <v>11.91</v>
      </c>
    </row>
    <row r="4034" spans="2:5" ht="50.1" customHeight="1">
      <c r="B4034" s="20">
        <v>11719</v>
      </c>
      <c r="C4034" s="6" t="s">
        <v>17544</v>
      </c>
      <c r="D4034" s="225" t="s">
        <v>12987</v>
      </c>
      <c r="E4034" s="267">
        <v>13.25</v>
      </c>
    </row>
    <row r="4035" spans="2:5" ht="50.1" customHeight="1">
      <c r="B4035" s="20">
        <v>6019</v>
      </c>
      <c r="C4035" s="6" t="s">
        <v>17545</v>
      </c>
      <c r="D4035" s="225" t="s">
        <v>12987</v>
      </c>
      <c r="E4035" s="267">
        <v>50.47</v>
      </c>
    </row>
    <row r="4036" spans="2:5" ht="50.1" customHeight="1">
      <c r="B4036" s="20">
        <v>6010</v>
      </c>
      <c r="C4036" s="6" t="s">
        <v>17546</v>
      </c>
      <c r="D4036" s="225" t="s">
        <v>12987</v>
      </c>
      <c r="E4036" s="267">
        <v>86.83</v>
      </c>
    </row>
    <row r="4037" spans="2:5" ht="50.1" customHeight="1">
      <c r="B4037" s="20">
        <v>6017</v>
      </c>
      <c r="C4037" s="6" t="s">
        <v>17547</v>
      </c>
      <c r="D4037" s="225" t="s">
        <v>12987</v>
      </c>
      <c r="E4037" s="267">
        <v>68.78</v>
      </c>
    </row>
    <row r="4038" spans="2:5" ht="50.1" customHeight="1">
      <c r="B4038" s="20">
        <v>6020</v>
      </c>
      <c r="C4038" s="6" t="s">
        <v>17548</v>
      </c>
      <c r="D4038" s="225" t="s">
        <v>12987</v>
      </c>
      <c r="E4038" s="267">
        <v>30.31</v>
      </c>
    </row>
    <row r="4039" spans="2:5" ht="50.1" customHeight="1">
      <c r="B4039" s="20">
        <v>6028</v>
      </c>
      <c r="C4039" s="6" t="s">
        <v>17549</v>
      </c>
      <c r="D4039" s="225" t="s">
        <v>12987</v>
      </c>
      <c r="E4039" s="267">
        <v>120.95</v>
      </c>
    </row>
    <row r="4040" spans="2:5" ht="50.1" customHeight="1">
      <c r="B4040" s="20">
        <v>6011</v>
      </c>
      <c r="C4040" s="6" t="s">
        <v>17550</v>
      </c>
      <c r="D4040" s="225" t="s">
        <v>12987</v>
      </c>
      <c r="E4040" s="267">
        <v>250.84</v>
      </c>
    </row>
    <row r="4041" spans="2:5" ht="50.1" customHeight="1">
      <c r="B4041" s="20">
        <v>6012</v>
      </c>
      <c r="C4041" s="6" t="s">
        <v>17551</v>
      </c>
      <c r="D4041" s="225" t="s">
        <v>12987</v>
      </c>
      <c r="E4041" s="267">
        <v>303.68</v>
      </c>
    </row>
    <row r="4042" spans="2:5" ht="50.1" customHeight="1">
      <c r="B4042" s="20">
        <v>6016</v>
      </c>
      <c r="C4042" s="6" t="s">
        <v>17552</v>
      </c>
      <c r="D4042" s="225" t="s">
        <v>12987</v>
      </c>
      <c r="E4042" s="267">
        <v>31.97</v>
      </c>
    </row>
    <row r="4043" spans="2:5" ht="50.1" customHeight="1">
      <c r="B4043" s="20">
        <v>6027</v>
      </c>
      <c r="C4043" s="6" t="s">
        <v>17553</v>
      </c>
      <c r="D4043" s="225" t="s">
        <v>12987</v>
      </c>
      <c r="E4043" s="267">
        <v>632.76</v>
      </c>
    </row>
    <row r="4044" spans="2:5" ht="50.1" customHeight="1">
      <c r="B4044" s="20">
        <v>6013</v>
      </c>
      <c r="C4044" s="6" t="s">
        <v>17554</v>
      </c>
      <c r="D4044" s="225" t="s">
        <v>12987</v>
      </c>
      <c r="E4044" s="267">
        <v>95.48</v>
      </c>
    </row>
    <row r="4045" spans="2:5" ht="50.1" customHeight="1">
      <c r="B4045" s="20">
        <v>6015</v>
      </c>
      <c r="C4045" s="6" t="s">
        <v>17555</v>
      </c>
      <c r="D4045" s="225" t="s">
        <v>12987</v>
      </c>
      <c r="E4045" s="267">
        <v>138.85</v>
      </c>
    </row>
    <row r="4046" spans="2:5" ht="50.1" customHeight="1">
      <c r="B4046" s="20">
        <v>6014</v>
      </c>
      <c r="C4046" s="6" t="s">
        <v>17556</v>
      </c>
      <c r="D4046" s="225" t="s">
        <v>12987</v>
      </c>
      <c r="E4046" s="267">
        <v>132.75</v>
      </c>
    </row>
    <row r="4047" spans="2:5" ht="50.1" customHeight="1">
      <c r="B4047" s="20">
        <v>6006</v>
      </c>
      <c r="C4047" s="6" t="s">
        <v>17557</v>
      </c>
      <c r="D4047" s="225" t="s">
        <v>12987</v>
      </c>
      <c r="E4047" s="267">
        <v>69.14</v>
      </c>
    </row>
    <row r="4048" spans="2:5" ht="50.1" customHeight="1">
      <c r="B4048" s="20">
        <v>6005</v>
      </c>
      <c r="C4048" s="6" t="s">
        <v>17558</v>
      </c>
      <c r="D4048" s="225" t="s">
        <v>12987</v>
      </c>
      <c r="E4048" s="267">
        <v>78</v>
      </c>
    </row>
    <row r="4049" spans="2:5" ht="50.1" customHeight="1">
      <c r="B4049" s="20">
        <v>11756</v>
      </c>
      <c r="C4049" s="6" t="s">
        <v>17559</v>
      </c>
      <c r="D4049" s="225" t="s">
        <v>12987</v>
      </c>
      <c r="E4049" s="267">
        <v>37.25</v>
      </c>
    </row>
    <row r="4050" spans="2:5" ht="50.1" customHeight="1">
      <c r="B4050" s="20">
        <v>10904</v>
      </c>
      <c r="C4050" s="6" t="s">
        <v>17560</v>
      </c>
      <c r="D4050" s="225" t="s">
        <v>12987</v>
      </c>
      <c r="E4050" s="267">
        <v>126</v>
      </c>
    </row>
    <row r="4051" spans="2:5" ht="50.1" customHeight="1">
      <c r="B4051" s="20">
        <v>11752</v>
      </c>
      <c r="C4051" s="6" t="s">
        <v>17561</v>
      </c>
      <c r="D4051" s="225" t="s">
        <v>12987</v>
      </c>
      <c r="E4051" s="267">
        <v>21.48</v>
      </c>
    </row>
    <row r="4052" spans="2:5" ht="50.1" customHeight="1">
      <c r="B4052" s="20">
        <v>11753</v>
      </c>
      <c r="C4052" s="6" t="s">
        <v>17562</v>
      </c>
      <c r="D4052" s="225" t="s">
        <v>12987</v>
      </c>
      <c r="E4052" s="267">
        <v>25.64</v>
      </c>
    </row>
    <row r="4053" spans="2:5" ht="50.1" customHeight="1">
      <c r="B4053" s="20">
        <v>6021</v>
      </c>
      <c r="C4053" s="6" t="s">
        <v>17563</v>
      </c>
      <c r="D4053" s="225" t="s">
        <v>12987</v>
      </c>
      <c r="E4053" s="267">
        <v>71.17</v>
      </c>
    </row>
    <row r="4054" spans="2:5" ht="50.1" customHeight="1">
      <c r="B4054" s="20">
        <v>6024</v>
      </c>
      <c r="C4054" s="6" t="s">
        <v>17564</v>
      </c>
      <c r="D4054" s="225" t="s">
        <v>12987</v>
      </c>
      <c r="E4054" s="267">
        <v>73.56</v>
      </c>
    </row>
    <row r="4055" spans="2:5" ht="50.1" customHeight="1">
      <c r="B4055" s="20">
        <v>38379</v>
      </c>
      <c r="C4055" s="6" t="s">
        <v>17565</v>
      </c>
      <c r="D4055" s="225" t="s">
        <v>12988</v>
      </c>
      <c r="E4055" s="267">
        <v>40.15</v>
      </c>
    </row>
    <row r="4056" spans="2:5" ht="50.1" customHeight="1">
      <c r="B4056" s="20">
        <v>13897</v>
      </c>
      <c r="C4056" s="6" t="s">
        <v>17566</v>
      </c>
      <c r="D4056" s="225" t="s">
        <v>12987</v>
      </c>
      <c r="E4056" s="78">
        <v>5771.3</v>
      </c>
    </row>
    <row r="4057" spans="2:5" ht="50.1" customHeight="1">
      <c r="B4057" s="20">
        <v>10640</v>
      </c>
      <c r="C4057" s="6" t="s">
        <v>17567</v>
      </c>
      <c r="D4057" s="225" t="s">
        <v>12987</v>
      </c>
      <c r="E4057" s="78">
        <v>12499.42</v>
      </c>
    </row>
    <row r="4058" spans="2:5" ht="50.1" customHeight="1">
      <c r="B4058" s="20">
        <v>11086</v>
      </c>
      <c r="C4058" s="6" t="s">
        <v>17568</v>
      </c>
      <c r="D4058" s="225" t="s">
        <v>12990</v>
      </c>
      <c r="E4058" s="267">
        <v>69.94</v>
      </c>
    </row>
    <row r="4059" spans="2:5" ht="50.1" customHeight="1">
      <c r="B4059" s="20">
        <v>34357</v>
      </c>
      <c r="C4059" s="6" t="s">
        <v>21658</v>
      </c>
      <c r="D4059" s="225" t="s">
        <v>12989</v>
      </c>
      <c r="E4059" s="267">
        <v>2.75</v>
      </c>
    </row>
    <row r="4060" spans="2:5" ht="50.1" customHeight="1">
      <c r="B4060" s="20">
        <v>37329</v>
      </c>
      <c r="C4060" s="6" t="s">
        <v>21659</v>
      </c>
      <c r="D4060" s="225" t="s">
        <v>12989</v>
      </c>
      <c r="E4060" s="267">
        <v>58.12</v>
      </c>
    </row>
    <row r="4061" spans="2:5" ht="50.1" customHeight="1">
      <c r="B4061" s="20">
        <v>2510</v>
      </c>
      <c r="C4061" s="6" t="s">
        <v>17569</v>
      </c>
      <c r="D4061" s="225" t="s">
        <v>12987</v>
      </c>
      <c r="E4061" s="267">
        <v>22.4</v>
      </c>
    </row>
    <row r="4062" spans="2:5" ht="50.1" customHeight="1">
      <c r="B4062" s="20">
        <v>12359</v>
      </c>
      <c r="C4062" s="6" t="s">
        <v>17570</v>
      </c>
      <c r="D4062" s="225" t="s">
        <v>12987</v>
      </c>
      <c r="E4062" s="267">
        <v>243.52</v>
      </c>
    </row>
    <row r="4063" spans="2:5" ht="50.1" customHeight="1">
      <c r="B4063" s="20">
        <v>5320</v>
      </c>
      <c r="C4063" s="6" t="s">
        <v>17571</v>
      </c>
      <c r="D4063" s="225" t="s">
        <v>3989</v>
      </c>
      <c r="E4063" s="267">
        <v>39.520000000000003</v>
      </c>
    </row>
    <row r="4064" spans="2:5" ht="50.1" customHeight="1">
      <c r="B4064" s="20">
        <v>7353</v>
      </c>
      <c r="C4064" s="6" t="s">
        <v>17572</v>
      </c>
      <c r="D4064" s="225" t="s">
        <v>3989</v>
      </c>
      <c r="E4064" s="267">
        <v>21.97</v>
      </c>
    </row>
    <row r="4065" spans="2:5" ht="50.1" customHeight="1">
      <c r="B4065" s="20">
        <v>36144</v>
      </c>
      <c r="C4065" s="6" t="s">
        <v>17573</v>
      </c>
      <c r="D4065" s="225" t="s">
        <v>12987</v>
      </c>
      <c r="E4065" s="267">
        <v>1.1000000000000001</v>
      </c>
    </row>
    <row r="4066" spans="2:5" ht="50.1" customHeight="1">
      <c r="B4066" s="20">
        <v>10518</v>
      </c>
      <c r="C4066" s="6" t="s">
        <v>17574</v>
      </c>
      <c r="D4066" s="225" t="s">
        <v>12987</v>
      </c>
      <c r="E4066" s="267">
        <v>70.08</v>
      </c>
    </row>
    <row r="4067" spans="2:5" ht="50.1" customHeight="1">
      <c r="B4067" s="20">
        <v>36530</v>
      </c>
      <c r="C4067" s="6" t="s">
        <v>17575</v>
      </c>
      <c r="D4067" s="225" t="s">
        <v>12987</v>
      </c>
      <c r="E4067" s="78">
        <v>273722.75</v>
      </c>
    </row>
    <row r="4068" spans="2:5" ht="50.1" customHeight="1">
      <c r="B4068" s="20">
        <v>6046</v>
      </c>
      <c r="C4068" s="6" t="s">
        <v>17576</v>
      </c>
      <c r="D4068" s="225" t="s">
        <v>12987</v>
      </c>
      <c r="E4068" s="78">
        <v>296895.06</v>
      </c>
    </row>
    <row r="4069" spans="2:5" ht="50.1" customHeight="1">
      <c r="B4069" s="20">
        <v>36531</v>
      </c>
      <c r="C4069" s="6" t="s">
        <v>17577</v>
      </c>
      <c r="D4069" s="225" t="s">
        <v>12987</v>
      </c>
      <c r="E4069" s="78">
        <v>307757.05</v>
      </c>
    </row>
    <row r="4070" spans="2:5" ht="50.1" customHeight="1">
      <c r="B4070" s="20">
        <v>34684</v>
      </c>
      <c r="C4070" s="6" t="s">
        <v>17578</v>
      </c>
      <c r="D4070" s="225" t="s">
        <v>12985</v>
      </c>
      <c r="E4070" s="267">
        <v>208.13</v>
      </c>
    </row>
    <row r="4071" spans="2:5" ht="50.1" customHeight="1">
      <c r="B4071" s="20">
        <v>34683</v>
      </c>
      <c r="C4071" s="6" t="s">
        <v>17579</v>
      </c>
      <c r="D4071" s="225" t="s">
        <v>12985</v>
      </c>
      <c r="E4071" s="267">
        <v>130.08000000000001</v>
      </c>
    </row>
    <row r="4072" spans="2:5" ht="50.1" customHeight="1">
      <c r="B4072" s="20">
        <v>533</v>
      </c>
      <c r="C4072" s="6" t="s">
        <v>17580</v>
      </c>
      <c r="D4072" s="225" t="s">
        <v>12985</v>
      </c>
      <c r="E4072" s="267">
        <v>12.92</v>
      </c>
    </row>
    <row r="4073" spans="2:5" ht="50.1" customHeight="1">
      <c r="B4073" s="20">
        <v>10515</v>
      </c>
      <c r="C4073" s="6" t="s">
        <v>17581</v>
      </c>
      <c r="D4073" s="225" t="s">
        <v>12985</v>
      </c>
      <c r="E4073" s="267">
        <v>33.33</v>
      </c>
    </row>
    <row r="4074" spans="2:5" ht="50.1" customHeight="1">
      <c r="B4074" s="20">
        <v>536</v>
      </c>
      <c r="C4074" s="6" t="s">
        <v>17582</v>
      </c>
      <c r="D4074" s="225" t="s">
        <v>12985</v>
      </c>
      <c r="E4074" s="267">
        <v>21.9</v>
      </c>
    </row>
    <row r="4075" spans="2:5" ht="50.1" customHeight="1">
      <c r="B4075" s="20">
        <v>153</v>
      </c>
      <c r="C4075" s="6" t="s">
        <v>17583</v>
      </c>
      <c r="D4075" s="225" t="s">
        <v>3989</v>
      </c>
      <c r="E4075" s="267">
        <v>55.03</v>
      </c>
    </row>
    <row r="4076" spans="2:5" ht="50.1" customHeight="1">
      <c r="B4076" s="20">
        <v>34682</v>
      </c>
      <c r="C4076" s="6" t="s">
        <v>17584</v>
      </c>
      <c r="D4076" s="225" t="s">
        <v>12985</v>
      </c>
      <c r="E4076" s="267">
        <v>99.47</v>
      </c>
    </row>
    <row r="4077" spans="2:5" ht="50.1" customHeight="1">
      <c r="B4077" s="20">
        <v>20205</v>
      </c>
      <c r="C4077" s="6" t="s">
        <v>21660</v>
      </c>
      <c r="D4077" s="225" t="s">
        <v>12988</v>
      </c>
      <c r="E4077" s="267">
        <v>3.63</v>
      </c>
    </row>
    <row r="4078" spans="2:5" ht="50.1" customHeight="1">
      <c r="B4078" s="20">
        <v>4412</v>
      </c>
      <c r="C4078" s="6" t="s">
        <v>21661</v>
      </c>
      <c r="D4078" s="225" t="s">
        <v>12988</v>
      </c>
      <c r="E4078" s="267">
        <v>2.17</v>
      </c>
    </row>
    <row r="4079" spans="2:5" ht="50.1" customHeight="1">
      <c r="B4079" s="20">
        <v>4408</v>
      </c>
      <c r="C4079" s="6" t="s">
        <v>21662</v>
      </c>
      <c r="D4079" s="225" t="s">
        <v>12988</v>
      </c>
      <c r="E4079" s="267">
        <v>2.71</v>
      </c>
    </row>
    <row r="4080" spans="2:5" ht="50.1" customHeight="1">
      <c r="B4080" s="20">
        <v>10559</v>
      </c>
      <c r="C4080" s="6" t="s">
        <v>17585</v>
      </c>
      <c r="D4080" s="225" t="s">
        <v>12987</v>
      </c>
      <c r="E4080" s="78">
        <v>2079</v>
      </c>
    </row>
    <row r="4081" spans="2:5" ht="50.1" customHeight="1">
      <c r="B4081" s="20">
        <v>10664</v>
      </c>
      <c r="C4081" s="6" t="s">
        <v>17586</v>
      </c>
      <c r="D4081" s="225" t="s">
        <v>12987</v>
      </c>
      <c r="E4081" s="78">
        <v>5650.27</v>
      </c>
    </row>
    <row r="4082" spans="2:5" ht="50.1" customHeight="1">
      <c r="B4082" s="20">
        <v>36250</v>
      </c>
      <c r="C4082" s="6" t="s">
        <v>17587</v>
      </c>
      <c r="D4082" s="225" t="s">
        <v>12988</v>
      </c>
      <c r="E4082" s="267">
        <v>4.07</v>
      </c>
    </row>
    <row r="4083" spans="2:5" ht="50.1" customHeight="1">
      <c r="B4083" s="20">
        <v>10857</v>
      </c>
      <c r="C4083" s="6" t="s">
        <v>17588</v>
      </c>
      <c r="D4083" s="225" t="s">
        <v>12988</v>
      </c>
      <c r="E4083" s="267">
        <v>5.84</v>
      </c>
    </row>
    <row r="4084" spans="2:5" ht="50.1" customHeight="1">
      <c r="B4084" s="20">
        <v>4803</v>
      </c>
      <c r="C4084" s="6" t="s">
        <v>17589</v>
      </c>
      <c r="D4084" s="225" t="s">
        <v>12988</v>
      </c>
      <c r="E4084" s="267">
        <v>18.940000000000001</v>
      </c>
    </row>
    <row r="4085" spans="2:5" ht="50.1" customHeight="1">
      <c r="B4085" s="20">
        <v>6186</v>
      </c>
      <c r="C4085" s="6" t="s">
        <v>17590</v>
      </c>
      <c r="D4085" s="225" t="s">
        <v>12988</v>
      </c>
      <c r="E4085" s="267">
        <v>11.66</v>
      </c>
    </row>
    <row r="4086" spans="2:5" ht="50.1" customHeight="1">
      <c r="B4086" s="20">
        <v>4829</v>
      </c>
      <c r="C4086" s="6" t="s">
        <v>17591</v>
      </c>
      <c r="D4086" s="225" t="s">
        <v>12988</v>
      </c>
      <c r="E4086" s="267">
        <v>20.23</v>
      </c>
    </row>
    <row r="4087" spans="2:5" ht="50.1" customHeight="1">
      <c r="B4087" s="20">
        <v>39829</v>
      </c>
      <c r="C4087" s="6" t="s">
        <v>17592</v>
      </c>
      <c r="D4087" s="225" t="s">
        <v>12988</v>
      </c>
      <c r="E4087" s="267">
        <v>28.71</v>
      </c>
    </row>
    <row r="4088" spans="2:5" ht="50.1" customHeight="1">
      <c r="B4088" s="20">
        <v>20231</v>
      </c>
      <c r="C4088" s="6" t="s">
        <v>17593</v>
      </c>
      <c r="D4088" s="225" t="s">
        <v>12988</v>
      </c>
      <c r="E4088" s="267">
        <v>41.67</v>
      </c>
    </row>
    <row r="4089" spans="2:5" ht="50.1" customHeight="1">
      <c r="B4089" s="20">
        <v>4804</v>
      </c>
      <c r="C4089" s="6" t="s">
        <v>17594</v>
      </c>
      <c r="D4089" s="225" t="s">
        <v>12988</v>
      </c>
      <c r="E4089" s="267">
        <v>14.54</v>
      </c>
    </row>
    <row r="4090" spans="2:5" ht="50.1" customHeight="1">
      <c r="B4090" s="20">
        <v>34680</v>
      </c>
      <c r="C4090" s="6" t="s">
        <v>17595</v>
      </c>
      <c r="D4090" s="225" t="s">
        <v>12988</v>
      </c>
      <c r="E4090" s="267">
        <v>30.6</v>
      </c>
    </row>
    <row r="4091" spans="2:5" ht="50.1" customHeight="1">
      <c r="B4091" s="20">
        <v>11573</v>
      </c>
      <c r="C4091" s="6" t="s">
        <v>21663</v>
      </c>
      <c r="D4091" s="225" t="s">
        <v>12987</v>
      </c>
      <c r="E4091" s="267">
        <v>4.76</v>
      </c>
    </row>
    <row r="4092" spans="2:5" ht="50.1" customHeight="1">
      <c r="B4092" s="20">
        <v>38401</v>
      </c>
      <c r="C4092" s="6" t="s">
        <v>17596</v>
      </c>
      <c r="D4092" s="225" t="s">
        <v>12987</v>
      </c>
      <c r="E4092" s="267">
        <v>9.7899999999999991</v>
      </c>
    </row>
    <row r="4093" spans="2:5" ht="50.1" customHeight="1">
      <c r="B4093" s="20">
        <v>11575</v>
      </c>
      <c r="C4093" s="6" t="s">
        <v>21664</v>
      </c>
      <c r="D4093" s="225" t="s">
        <v>12987</v>
      </c>
      <c r="E4093" s="267">
        <v>45.93</v>
      </c>
    </row>
    <row r="4094" spans="2:5" ht="50.1" customHeight="1">
      <c r="B4094" s="20">
        <v>38179</v>
      </c>
      <c r="C4094" s="6" t="s">
        <v>21665</v>
      </c>
      <c r="D4094" s="225" t="s">
        <v>12987</v>
      </c>
      <c r="E4094" s="267">
        <v>37.979999999999997</v>
      </c>
    </row>
    <row r="4095" spans="2:5" ht="50.1" customHeight="1">
      <c r="B4095" s="20">
        <v>20256</v>
      </c>
      <c r="C4095" s="6" t="s">
        <v>17597</v>
      </c>
      <c r="D4095" s="225" t="s">
        <v>12987</v>
      </c>
      <c r="E4095" s="267">
        <v>0.39</v>
      </c>
    </row>
    <row r="4096" spans="2:5" ht="50.1" customHeight="1">
      <c r="B4096" s="20">
        <v>14511</v>
      </c>
      <c r="C4096" s="6" t="s">
        <v>17598</v>
      </c>
      <c r="D4096" s="225" t="s">
        <v>12987</v>
      </c>
      <c r="E4096" s="78">
        <v>562815.99</v>
      </c>
    </row>
    <row r="4097" spans="2:5" ht="50.1" customHeight="1">
      <c r="B4097" s="20">
        <v>10642</v>
      </c>
      <c r="C4097" s="6" t="s">
        <v>17599</v>
      </c>
      <c r="D4097" s="225" t="s">
        <v>12987</v>
      </c>
      <c r="E4097" s="78">
        <v>530200</v>
      </c>
    </row>
    <row r="4098" spans="2:5" ht="50.1" customHeight="1">
      <c r="B4098" s="20">
        <v>14489</v>
      </c>
      <c r="C4098" s="6" t="s">
        <v>17600</v>
      </c>
      <c r="D4098" s="225" t="s">
        <v>12987</v>
      </c>
      <c r="E4098" s="78">
        <v>470277.53</v>
      </c>
    </row>
    <row r="4099" spans="2:5" ht="50.1" customHeight="1">
      <c r="B4099" s="20">
        <v>14513</v>
      </c>
      <c r="C4099" s="6" t="s">
        <v>17601</v>
      </c>
      <c r="D4099" s="225" t="s">
        <v>12987</v>
      </c>
      <c r="E4099" s="78">
        <v>352719.31</v>
      </c>
    </row>
    <row r="4100" spans="2:5" ht="50.1" customHeight="1">
      <c r="B4100" s="20">
        <v>13600</v>
      </c>
      <c r="C4100" s="6" t="s">
        <v>17602</v>
      </c>
      <c r="D4100" s="225" t="s">
        <v>12987</v>
      </c>
      <c r="E4100" s="78">
        <v>455107.24</v>
      </c>
    </row>
    <row r="4101" spans="2:5" ht="50.1" customHeight="1">
      <c r="B4101" s="20">
        <v>10646</v>
      </c>
      <c r="C4101" s="6" t="s">
        <v>17603</v>
      </c>
      <c r="D4101" s="225" t="s">
        <v>12987</v>
      </c>
      <c r="E4101" s="78">
        <v>339252.12</v>
      </c>
    </row>
    <row r="4102" spans="2:5" ht="50.1" customHeight="1">
      <c r="B4102" s="20">
        <v>6070</v>
      </c>
      <c r="C4102" s="6" t="s">
        <v>17604</v>
      </c>
      <c r="D4102" s="225" t="s">
        <v>12987</v>
      </c>
      <c r="E4102" s="78">
        <v>463546.27</v>
      </c>
    </row>
    <row r="4103" spans="2:5" ht="50.1" customHeight="1">
      <c r="B4103" s="20">
        <v>6069</v>
      </c>
      <c r="C4103" s="6" t="s">
        <v>17605</v>
      </c>
      <c r="D4103" s="225" t="s">
        <v>12987</v>
      </c>
      <c r="E4103" s="78">
        <v>102404.36</v>
      </c>
    </row>
    <row r="4104" spans="2:5" ht="50.1" customHeight="1">
      <c r="B4104" s="20">
        <v>14626</v>
      </c>
      <c r="C4104" s="6" t="s">
        <v>17606</v>
      </c>
      <c r="D4104" s="225" t="s">
        <v>12987</v>
      </c>
      <c r="E4104" s="78">
        <v>507477.16</v>
      </c>
    </row>
    <row r="4105" spans="2:5" ht="50.1" customHeight="1">
      <c r="B4105" s="20">
        <v>6067</v>
      </c>
      <c r="C4105" s="6" t="s">
        <v>17607</v>
      </c>
      <c r="D4105" s="225" t="s">
        <v>12987</v>
      </c>
      <c r="E4105" s="78">
        <v>416585.72</v>
      </c>
    </row>
    <row r="4106" spans="2:5" ht="50.1" customHeight="1">
      <c r="B4106" s="20">
        <v>38393</v>
      </c>
      <c r="C4106" s="6" t="s">
        <v>17608</v>
      </c>
      <c r="D4106" s="225" t="s">
        <v>12987</v>
      </c>
      <c r="E4106" s="267">
        <v>13.5</v>
      </c>
    </row>
    <row r="4107" spans="2:5" ht="50.1" customHeight="1">
      <c r="B4107" s="20">
        <v>38390</v>
      </c>
      <c r="C4107" s="6" t="s">
        <v>17609</v>
      </c>
      <c r="D4107" s="225" t="s">
        <v>12987</v>
      </c>
      <c r="E4107" s="267">
        <v>29.94</v>
      </c>
    </row>
    <row r="4108" spans="2:5" ht="50.1" customHeight="1">
      <c r="B4108" s="20">
        <v>36532</v>
      </c>
      <c r="C4108" s="6" t="s">
        <v>17610</v>
      </c>
      <c r="D4108" s="225" t="s">
        <v>12987</v>
      </c>
      <c r="E4108" s="78">
        <v>14862.65</v>
      </c>
    </row>
    <row r="4109" spans="2:5" ht="50.1" customHeight="1">
      <c r="B4109" s="20">
        <v>11578</v>
      </c>
      <c r="C4109" s="6" t="s">
        <v>17611</v>
      </c>
      <c r="D4109" s="225" t="s">
        <v>12987</v>
      </c>
      <c r="E4109" s="267">
        <v>9.91</v>
      </c>
    </row>
    <row r="4110" spans="2:5" ht="50.1" customHeight="1">
      <c r="B4110" s="20">
        <v>11577</v>
      </c>
      <c r="C4110" s="6" t="s">
        <v>17612</v>
      </c>
      <c r="D4110" s="225" t="s">
        <v>12987</v>
      </c>
      <c r="E4110" s="267">
        <v>9.4600000000000009</v>
      </c>
    </row>
    <row r="4111" spans="2:5" ht="50.1" customHeight="1">
      <c r="B4111" s="20">
        <v>42432</v>
      </c>
      <c r="C4111" s="6" t="s">
        <v>17613</v>
      </c>
      <c r="D4111" s="225" t="s">
        <v>12987</v>
      </c>
      <c r="E4111" s="78">
        <v>1691.16</v>
      </c>
    </row>
    <row r="4112" spans="2:5" ht="50.1" customHeight="1">
      <c r="B4112" s="20">
        <v>42437</v>
      </c>
      <c r="C4112" s="6" t="s">
        <v>17614</v>
      </c>
      <c r="D4112" s="225" t="s">
        <v>12987</v>
      </c>
      <c r="E4112" s="78">
        <v>1285.73</v>
      </c>
    </row>
    <row r="4113" spans="2:5" ht="50.1" customHeight="1">
      <c r="B4113" s="20">
        <v>1116</v>
      </c>
      <c r="C4113" s="6" t="s">
        <v>17615</v>
      </c>
      <c r="D4113" s="225" t="s">
        <v>12988</v>
      </c>
      <c r="E4113" s="267">
        <v>17.61</v>
      </c>
    </row>
    <row r="4114" spans="2:5" ht="50.1" customHeight="1">
      <c r="B4114" s="20">
        <v>1115</v>
      </c>
      <c r="C4114" s="6" t="s">
        <v>17616</v>
      </c>
      <c r="D4114" s="225" t="s">
        <v>12988</v>
      </c>
      <c r="E4114" s="267">
        <v>21.1</v>
      </c>
    </row>
    <row r="4115" spans="2:5" ht="50.1" customHeight="1">
      <c r="B4115" s="20">
        <v>1113</v>
      </c>
      <c r="C4115" s="6" t="s">
        <v>17617</v>
      </c>
      <c r="D4115" s="225" t="s">
        <v>12988</v>
      </c>
      <c r="E4115" s="267">
        <v>24.67</v>
      </c>
    </row>
    <row r="4116" spans="2:5" ht="50.1" customHeight="1">
      <c r="B4116" s="20">
        <v>1114</v>
      </c>
      <c r="C4116" s="6" t="s">
        <v>17618</v>
      </c>
      <c r="D4116" s="225" t="s">
        <v>12988</v>
      </c>
      <c r="E4116" s="267">
        <v>29.38</v>
      </c>
    </row>
    <row r="4117" spans="2:5" ht="50.1" customHeight="1">
      <c r="B4117" s="20">
        <v>40873</v>
      </c>
      <c r="C4117" s="6" t="s">
        <v>19558</v>
      </c>
      <c r="D4117" s="225" t="s">
        <v>12988</v>
      </c>
      <c r="E4117" s="267">
        <v>22.99</v>
      </c>
    </row>
    <row r="4118" spans="2:5" ht="50.1" customHeight="1">
      <c r="B4118" s="20">
        <v>20214</v>
      </c>
      <c r="C4118" s="6" t="s">
        <v>17619</v>
      </c>
      <c r="D4118" s="225" t="s">
        <v>12987</v>
      </c>
      <c r="E4118" s="267">
        <v>29.33</v>
      </c>
    </row>
    <row r="4119" spans="2:5" ht="50.1" customHeight="1">
      <c r="B4119" s="20">
        <v>11064</v>
      </c>
      <c r="C4119" s="6" t="s">
        <v>17620</v>
      </c>
      <c r="D4119" s="225" t="s">
        <v>12987</v>
      </c>
      <c r="E4119" s="267">
        <v>12.43</v>
      </c>
    </row>
    <row r="4120" spans="2:5" ht="50.1" customHeight="1">
      <c r="B4120" s="20">
        <v>7237</v>
      </c>
      <c r="C4120" s="6" t="s">
        <v>17621</v>
      </c>
      <c r="D4120" s="225" t="s">
        <v>12987</v>
      </c>
      <c r="E4120" s="267">
        <v>16.96</v>
      </c>
    </row>
    <row r="4121" spans="2:5" ht="50.1" customHeight="1">
      <c r="B4121" s="20">
        <v>11757</v>
      </c>
      <c r="C4121" s="6" t="s">
        <v>17622</v>
      </c>
      <c r="D4121" s="225" t="s">
        <v>12987</v>
      </c>
      <c r="E4121" s="267">
        <v>23.9</v>
      </c>
    </row>
    <row r="4122" spans="2:5" ht="50.1" customHeight="1">
      <c r="B4122" s="20">
        <v>11758</v>
      </c>
      <c r="C4122" s="6" t="s">
        <v>17623</v>
      </c>
      <c r="D4122" s="225" t="s">
        <v>12987</v>
      </c>
      <c r="E4122" s="267">
        <v>35.5</v>
      </c>
    </row>
    <row r="4123" spans="2:5" ht="50.1" customHeight="1">
      <c r="B4123" s="20">
        <v>37526</v>
      </c>
      <c r="C4123" s="6" t="s">
        <v>17624</v>
      </c>
      <c r="D4123" s="225" t="s">
        <v>12987</v>
      </c>
      <c r="E4123" s="267">
        <v>2.66</v>
      </c>
    </row>
    <row r="4124" spans="2:5" ht="50.1" customHeight="1">
      <c r="B4124" s="20">
        <v>6076</v>
      </c>
      <c r="C4124" s="6" t="s">
        <v>17625</v>
      </c>
      <c r="D4124" s="225" t="s">
        <v>12990</v>
      </c>
      <c r="E4124" s="267">
        <v>56.83</v>
      </c>
    </row>
    <row r="4125" spans="2:5" ht="50.1" customHeight="1">
      <c r="B4125" s="20">
        <v>13109</v>
      </c>
      <c r="C4125" s="6" t="s">
        <v>17626</v>
      </c>
      <c r="D4125" s="225" t="s">
        <v>12987</v>
      </c>
      <c r="E4125" s="267">
        <v>211.79</v>
      </c>
    </row>
    <row r="4126" spans="2:5" ht="50.1" customHeight="1">
      <c r="B4126" s="20">
        <v>13110</v>
      </c>
      <c r="C4126" s="6" t="s">
        <v>17627</v>
      </c>
      <c r="D4126" s="225" t="s">
        <v>12987</v>
      </c>
      <c r="E4126" s="267">
        <v>278.73</v>
      </c>
    </row>
    <row r="4127" spans="2:5" ht="50.1" customHeight="1">
      <c r="B4127" s="20">
        <v>7581</v>
      </c>
      <c r="C4127" s="6" t="s">
        <v>17628</v>
      </c>
      <c r="D4127" s="225" t="s">
        <v>12987</v>
      </c>
      <c r="E4127" s="267">
        <v>2.99</v>
      </c>
    </row>
    <row r="4128" spans="2:5" ht="50.1" customHeight="1">
      <c r="B4128" s="20">
        <v>4509</v>
      </c>
      <c r="C4128" s="6" t="s">
        <v>21666</v>
      </c>
      <c r="D4128" s="225" t="s">
        <v>12988</v>
      </c>
      <c r="E4128" s="267">
        <v>2.7</v>
      </c>
    </row>
    <row r="4129" spans="2:5" ht="50.1" customHeight="1">
      <c r="B4129" s="20">
        <v>4512</v>
      </c>
      <c r="C4129" s="6" t="s">
        <v>21667</v>
      </c>
      <c r="D4129" s="225" t="s">
        <v>12988</v>
      </c>
      <c r="E4129" s="267">
        <v>1.29</v>
      </c>
    </row>
    <row r="4130" spans="2:5" ht="50.1" customHeight="1">
      <c r="B4130" s="20">
        <v>4517</v>
      </c>
      <c r="C4130" s="6" t="s">
        <v>21668</v>
      </c>
      <c r="D4130" s="225" t="s">
        <v>12988</v>
      </c>
      <c r="E4130" s="267">
        <v>1.86</v>
      </c>
    </row>
    <row r="4131" spans="2:5" ht="50.1" customHeight="1">
      <c r="B4131" s="20">
        <v>20206</v>
      </c>
      <c r="C4131" s="6" t="s">
        <v>21669</v>
      </c>
      <c r="D4131" s="225" t="s">
        <v>12988</v>
      </c>
      <c r="E4131" s="267">
        <v>9.7899999999999991</v>
      </c>
    </row>
    <row r="4132" spans="2:5" ht="50.1" customHeight="1">
      <c r="B4132" s="20">
        <v>4460</v>
      </c>
      <c r="C4132" s="6" t="s">
        <v>21670</v>
      </c>
      <c r="D4132" s="225" t="s">
        <v>12988</v>
      </c>
      <c r="E4132" s="267">
        <v>10.050000000000001</v>
      </c>
    </row>
    <row r="4133" spans="2:5" ht="50.1" customHeight="1">
      <c r="B4133" s="20">
        <v>4417</v>
      </c>
      <c r="C4133" s="6" t="s">
        <v>21671</v>
      </c>
      <c r="D4133" s="225" t="s">
        <v>12988</v>
      </c>
      <c r="E4133" s="267">
        <v>7.75</v>
      </c>
    </row>
    <row r="4134" spans="2:5" ht="50.1" customHeight="1">
      <c r="B4134" s="20">
        <v>4415</v>
      </c>
      <c r="C4134" s="6" t="s">
        <v>21672</v>
      </c>
      <c r="D4134" s="225" t="s">
        <v>12988</v>
      </c>
      <c r="E4134" s="267">
        <v>5.38</v>
      </c>
    </row>
    <row r="4135" spans="2:5" ht="50.1" customHeight="1">
      <c r="B4135" s="20">
        <v>37373</v>
      </c>
      <c r="C4135" s="6" t="s">
        <v>17629</v>
      </c>
      <c r="D4135" s="225" t="s">
        <v>12986</v>
      </c>
      <c r="E4135" s="267">
        <v>0.06</v>
      </c>
    </row>
    <row r="4136" spans="2:5" ht="50.1" customHeight="1">
      <c r="B4136" s="20">
        <v>40864</v>
      </c>
      <c r="C4136" s="6" t="s">
        <v>17630</v>
      </c>
      <c r="D4136" s="225" t="s">
        <v>12991</v>
      </c>
      <c r="E4136" s="267">
        <v>11.13</v>
      </c>
    </row>
    <row r="4137" spans="2:5" ht="50.1" customHeight="1">
      <c r="B4137" s="20">
        <v>4734</v>
      </c>
      <c r="C4137" s="6" t="s">
        <v>17631</v>
      </c>
      <c r="D4137" s="225" t="s">
        <v>12990</v>
      </c>
      <c r="E4137" s="267">
        <v>99.54</v>
      </c>
    </row>
    <row r="4138" spans="2:5" ht="50.1" customHeight="1">
      <c r="B4138" s="20">
        <v>6085</v>
      </c>
      <c r="C4138" s="6" t="s">
        <v>17632</v>
      </c>
      <c r="D4138" s="225" t="s">
        <v>3989</v>
      </c>
      <c r="E4138" s="267">
        <v>7.89</v>
      </c>
    </row>
    <row r="4139" spans="2:5" ht="50.1" customHeight="1">
      <c r="B4139" s="20">
        <v>38396</v>
      </c>
      <c r="C4139" s="6" t="s">
        <v>17633</v>
      </c>
      <c r="D4139" s="225" t="s">
        <v>12987</v>
      </c>
      <c r="E4139" s="267">
        <v>295.3</v>
      </c>
    </row>
    <row r="4140" spans="2:5" ht="50.1" customHeight="1">
      <c r="B4140" s="20">
        <v>6090</v>
      </c>
      <c r="C4140" s="6" t="s">
        <v>17634</v>
      </c>
      <c r="D4140" s="225" t="s">
        <v>3989</v>
      </c>
      <c r="E4140" s="267">
        <v>14.99</v>
      </c>
    </row>
    <row r="4141" spans="2:5" ht="50.1" customHeight="1">
      <c r="B4141" s="20">
        <v>11622</v>
      </c>
      <c r="C4141" s="6" t="s">
        <v>17635</v>
      </c>
      <c r="D4141" s="225" t="s">
        <v>12989</v>
      </c>
      <c r="E4141" s="267">
        <v>41.46</v>
      </c>
    </row>
    <row r="4142" spans="2:5" ht="50.1" customHeight="1">
      <c r="B4142" s="20">
        <v>6094</v>
      </c>
      <c r="C4142" s="6" t="s">
        <v>17636</v>
      </c>
      <c r="D4142" s="225" t="s">
        <v>12989</v>
      </c>
      <c r="E4142" s="267">
        <v>25.35</v>
      </c>
    </row>
    <row r="4143" spans="2:5" ht="50.1" customHeight="1">
      <c r="B4143" s="20">
        <v>43143</v>
      </c>
      <c r="C4143" s="6" t="s">
        <v>19559</v>
      </c>
      <c r="D4143" s="225" t="s">
        <v>3989</v>
      </c>
      <c r="E4143" s="267">
        <v>15.66</v>
      </c>
    </row>
    <row r="4144" spans="2:5" ht="50.1" customHeight="1">
      <c r="B4144" s="20">
        <v>7317</v>
      </c>
      <c r="C4144" s="6" t="s">
        <v>17637</v>
      </c>
      <c r="D4144" s="225" t="s">
        <v>12989</v>
      </c>
      <c r="E4144" s="267">
        <v>25.75</v>
      </c>
    </row>
    <row r="4145" spans="2:5" ht="50.1" customHeight="1">
      <c r="B4145" s="20">
        <v>142</v>
      </c>
      <c r="C4145" s="6" t="s">
        <v>19560</v>
      </c>
      <c r="D4145" s="225" t="s">
        <v>13002</v>
      </c>
      <c r="E4145" s="267">
        <v>19.559999999999999</v>
      </c>
    </row>
    <row r="4146" spans="2:5" ht="50.1" customHeight="1">
      <c r="B4146" s="20">
        <v>43142</v>
      </c>
      <c r="C4146" s="6" t="s">
        <v>19561</v>
      </c>
      <c r="D4146" s="225" t="s">
        <v>3989</v>
      </c>
      <c r="E4146" s="267">
        <v>88.88</v>
      </c>
    </row>
    <row r="4147" spans="2:5" ht="50.1" customHeight="1">
      <c r="B4147" s="20">
        <v>38123</v>
      </c>
      <c r="C4147" s="6" t="s">
        <v>17638</v>
      </c>
      <c r="D4147" s="225" t="s">
        <v>12989</v>
      </c>
      <c r="E4147" s="267">
        <v>55.19</v>
      </c>
    </row>
    <row r="4148" spans="2:5" ht="50.1" customHeight="1">
      <c r="B4148" s="20">
        <v>42701</v>
      </c>
      <c r="C4148" s="6" t="s">
        <v>17639</v>
      </c>
      <c r="D4148" s="225" t="s">
        <v>12987</v>
      </c>
      <c r="E4148" s="267">
        <v>40.89</v>
      </c>
    </row>
    <row r="4149" spans="2:5" ht="50.1" customHeight="1">
      <c r="B4149" s="20">
        <v>42702</v>
      </c>
      <c r="C4149" s="6" t="s">
        <v>17640</v>
      </c>
      <c r="D4149" s="225" t="s">
        <v>12987</v>
      </c>
      <c r="E4149" s="267">
        <v>72.67</v>
      </c>
    </row>
    <row r="4150" spans="2:5" ht="50.1" customHeight="1">
      <c r="B4150" s="20">
        <v>37955</v>
      </c>
      <c r="C4150" s="6" t="s">
        <v>17641</v>
      </c>
      <c r="D4150" s="225" t="s">
        <v>12987</v>
      </c>
      <c r="E4150" s="267">
        <v>94.18</v>
      </c>
    </row>
    <row r="4151" spans="2:5" ht="50.1" customHeight="1">
      <c r="B4151" s="20">
        <v>42699</v>
      </c>
      <c r="C4151" s="6" t="s">
        <v>17642</v>
      </c>
      <c r="D4151" s="225" t="s">
        <v>12987</v>
      </c>
      <c r="E4151" s="267">
        <v>24.98</v>
      </c>
    </row>
    <row r="4152" spans="2:5" ht="50.1" customHeight="1">
      <c r="B4152" s="20">
        <v>42700</v>
      </c>
      <c r="C4152" s="6" t="s">
        <v>17643</v>
      </c>
      <c r="D4152" s="225" t="s">
        <v>12987</v>
      </c>
      <c r="E4152" s="267">
        <v>71.22</v>
      </c>
    </row>
    <row r="4153" spans="2:5" ht="50.1" customHeight="1">
      <c r="B4153" s="20">
        <v>37743</v>
      </c>
      <c r="C4153" s="6" t="s">
        <v>17644</v>
      </c>
      <c r="D4153" s="225" t="s">
        <v>12987</v>
      </c>
      <c r="E4153" s="78">
        <v>133512.85999999999</v>
      </c>
    </row>
    <row r="4154" spans="2:5" ht="50.1" customHeight="1">
      <c r="B4154" s="20">
        <v>37744</v>
      </c>
      <c r="C4154" s="6" t="s">
        <v>17645</v>
      </c>
      <c r="D4154" s="225" t="s">
        <v>12987</v>
      </c>
      <c r="E4154" s="78">
        <v>156986.01</v>
      </c>
    </row>
    <row r="4155" spans="2:5" ht="50.1" customHeight="1">
      <c r="B4155" s="20">
        <v>37741</v>
      </c>
      <c r="C4155" s="6" t="s">
        <v>17646</v>
      </c>
      <c r="D4155" s="225" t="s">
        <v>12987</v>
      </c>
      <c r="E4155" s="78">
        <v>121402.51</v>
      </c>
    </row>
    <row r="4156" spans="2:5" ht="50.1" customHeight="1">
      <c r="B4156" s="20">
        <v>39396</v>
      </c>
      <c r="C4156" s="6" t="s">
        <v>17647</v>
      </c>
      <c r="D4156" s="225" t="s">
        <v>12987</v>
      </c>
      <c r="E4156" s="267">
        <v>43.86</v>
      </c>
    </row>
    <row r="4157" spans="2:5" ht="50.1" customHeight="1">
      <c r="B4157" s="20">
        <v>39392</v>
      </c>
      <c r="C4157" s="6" t="s">
        <v>17648</v>
      </c>
      <c r="D4157" s="225" t="s">
        <v>12987</v>
      </c>
      <c r="E4157" s="267">
        <v>49.48</v>
      </c>
    </row>
    <row r="4158" spans="2:5" ht="50.1" customHeight="1">
      <c r="B4158" s="20">
        <v>39393</v>
      </c>
      <c r="C4158" s="6" t="s">
        <v>17649</v>
      </c>
      <c r="D4158" s="225" t="s">
        <v>12987</v>
      </c>
      <c r="E4158" s="267">
        <v>30.6</v>
      </c>
    </row>
    <row r="4159" spans="2:5" ht="50.1" customHeight="1">
      <c r="B4159" s="20">
        <v>39394</v>
      </c>
      <c r="C4159" s="6" t="s">
        <v>17650</v>
      </c>
      <c r="D4159" s="225" t="s">
        <v>12987</v>
      </c>
      <c r="E4159" s="267">
        <v>34.44</v>
      </c>
    </row>
    <row r="4160" spans="2:5" ht="50.1" customHeight="1">
      <c r="B4160" s="20">
        <v>39395</v>
      </c>
      <c r="C4160" s="6" t="s">
        <v>17651</v>
      </c>
      <c r="D4160" s="225" t="s">
        <v>12987</v>
      </c>
      <c r="E4160" s="267">
        <v>32.03</v>
      </c>
    </row>
    <row r="4161" spans="2:5" ht="50.1" customHeight="1">
      <c r="B4161" s="20">
        <v>14618</v>
      </c>
      <c r="C4161" s="6" t="s">
        <v>17652</v>
      </c>
      <c r="D4161" s="225" t="s">
        <v>12987</v>
      </c>
      <c r="E4161" s="78">
        <v>1153.52</v>
      </c>
    </row>
    <row r="4162" spans="2:5" ht="50.1" customHeight="1">
      <c r="B4162" s="20">
        <v>40269</v>
      </c>
      <c r="C4162" s="6" t="s">
        <v>17653</v>
      </c>
      <c r="D4162" s="225" t="s">
        <v>12987</v>
      </c>
      <c r="E4162" s="78">
        <v>4647.46</v>
      </c>
    </row>
    <row r="4163" spans="2:5" ht="50.1" customHeight="1">
      <c r="B4163" s="20">
        <v>6110</v>
      </c>
      <c r="C4163" s="6" t="s">
        <v>17654</v>
      </c>
      <c r="D4163" s="225" t="s">
        <v>12986</v>
      </c>
      <c r="E4163" s="267">
        <v>15.45</v>
      </c>
    </row>
    <row r="4164" spans="2:5" ht="50.1" customHeight="1">
      <c r="B4164" s="20">
        <v>40910</v>
      </c>
      <c r="C4164" s="6" t="s">
        <v>17655</v>
      </c>
      <c r="D4164" s="225" t="s">
        <v>12991</v>
      </c>
      <c r="E4164" s="78">
        <v>2742.11</v>
      </c>
    </row>
    <row r="4165" spans="2:5" ht="50.1" customHeight="1">
      <c r="B4165" s="20">
        <v>6111</v>
      </c>
      <c r="C4165" s="6" t="s">
        <v>17656</v>
      </c>
      <c r="D4165" s="225" t="s">
        <v>12986</v>
      </c>
      <c r="E4165" s="267">
        <v>10.11</v>
      </c>
    </row>
    <row r="4166" spans="2:5" ht="50.1" customHeight="1">
      <c r="B4166" s="20">
        <v>41084</v>
      </c>
      <c r="C4166" s="6" t="s">
        <v>17657</v>
      </c>
      <c r="D4166" s="225" t="s">
        <v>12991</v>
      </c>
      <c r="E4166" s="78">
        <v>1794.06</v>
      </c>
    </row>
    <row r="4167" spans="2:5" ht="50.1" customHeight="1">
      <c r="B4167" s="20">
        <v>25950</v>
      </c>
      <c r="C4167" s="6" t="s">
        <v>17658</v>
      </c>
      <c r="D4167" s="225" t="s">
        <v>12990</v>
      </c>
      <c r="E4167" s="267">
        <v>29.23</v>
      </c>
    </row>
    <row r="4168" spans="2:5" ht="50.1" customHeight="1">
      <c r="B4168" s="20">
        <v>38637</v>
      </c>
      <c r="C4168" s="6" t="s">
        <v>17659</v>
      </c>
      <c r="D4168" s="225" t="s">
        <v>12987</v>
      </c>
      <c r="E4168" s="267">
        <v>151.53</v>
      </c>
    </row>
    <row r="4169" spans="2:5" ht="50.1" customHeight="1">
      <c r="B4169" s="20">
        <v>6150</v>
      </c>
      <c r="C4169" s="6" t="s">
        <v>17660</v>
      </c>
      <c r="D4169" s="225" t="s">
        <v>12987</v>
      </c>
      <c r="E4169" s="267">
        <v>153.38</v>
      </c>
    </row>
    <row r="4170" spans="2:5" ht="50.1" customHeight="1">
      <c r="B4170" s="20">
        <v>6136</v>
      </c>
      <c r="C4170" s="6" t="s">
        <v>17661</v>
      </c>
      <c r="D4170" s="225" t="s">
        <v>12987</v>
      </c>
      <c r="E4170" s="267">
        <v>120.57</v>
      </c>
    </row>
    <row r="4171" spans="2:5" ht="50.1" customHeight="1">
      <c r="B4171" s="20">
        <v>38638</v>
      </c>
      <c r="C4171" s="6" t="s">
        <v>17662</v>
      </c>
      <c r="D4171" s="225" t="s">
        <v>12987</v>
      </c>
      <c r="E4171" s="267">
        <v>127.69</v>
      </c>
    </row>
    <row r="4172" spans="2:5" ht="50.1" customHeight="1">
      <c r="B4172" s="20">
        <v>20262</v>
      </c>
      <c r="C4172" s="6" t="s">
        <v>17663</v>
      </c>
      <c r="D4172" s="225" t="s">
        <v>12987</v>
      </c>
      <c r="E4172" s="267">
        <v>14.24</v>
      </c>
    </row>
    <row r="4173" spans="2:5" ht="50.1" customHeight="1">
      <c r="B4173" s="20">
        <v>6148</v>
      </c>
      <c r="C4173" s="6" t="s">
        <v>17664</v>
      </c>
      <c r="D4173" s="225" t="s">
        <v>12987</v>
      </c>
      <c r="E4173" s="267">
        <v>8.25</v>
      </c>
    </row>
    <row r="4174" spans="2:5" ht="50.1" customHeight="1">
      <c r="B4174" s="20">
        <v>6145</v>
      </c>
      <c r="C4174" s="6" t="s">
        <v>17665</v>
      </c>
      <c r="D4174" s="225" t="s">
        <v>12987</v>
      </c>
      <c r="E4174" s="267">
        <v>14.81</v>
      </c>
    </row>
    <row r="4175" spans="2:5" ht="50.1" customHeight="1">
      <c r="B4175" s="20">
        <v>6149</v>
      </c>
      <c r="C4175" s="6" t="s">
        <v>17666</v>
      </c>
      <c r="D4175" s="225" t="s">
        <v>12987</v>
      </c>
      <c r="E4175" s="267">
        <v>13.96</v>
      </c>
    </row>
    <row r="4176" spans="2:5" ht="50.1" customHeight="1">
      <c r="B4176" s="20">
        <v>6146</v>
      </c>
      <c r="C4176" s="6" t="s">
        <v>17667</v>
      </c>
      <c r="D4176" s="225" t="s">
        <v>12987</v>
      </c>
      <c r="E4176" s="267">
        <v>14.82</v>
      </c>
    </row>
    <row r="4177" spans="2:5" ht="50.1" customHeight="1">
      <c r="B4177" s="20">
        <v>26026</v>
      </c>
      <c r="C4177" s="6" t="s">
        <v>17668</v>
      </c>
      <c r="D4177" s="225" t="s">
        <v>12989</v>
      </c>
      <c r="E4177" s="267">
        <v>1.64</v>
      </c>
    </row>
    <row r="4178" spans="2:5" ht="50.1" customHeight="1">
      <c r="B4178" s="20">
        <v>39961</v>
      </c>
      <c r="C4178" s="6" t="s">
        <v>17669</v>
      </c>
      <c r="D4178" s="225" t="s">
        <v>12987</v>
      </c>
      <c r="E4178" s="267">
        <v>12.93</v>
      </c>
    </row>
    <row r="4179" spans="2:5" ht="50.1" customHeight="1">
      <c r="B4179" s="20">
        <v>42433</v>
      </c>
      <c r="C4179" s="6" t="s">
        <v>17670</v>
      </c>
      <c r="D4179" s="225" t="s">
        <v>12987</v>
      </c>
      <c r="E4179" s="78">
        <v>3340.4</v>
      </c>
    </row>
    <row r="4180" spans="2:5" ht="50.1" customHeight="1">
      <c r="B4180" s="20">
        <v>42434</v>
      </c>
      <c r="C4180" s="6" t="s">
        <v>17671</v>
      </c>
      <c r="D4180" s="225" t="s">
        <v>12987</v>
      </c>
      <c r="E4180" s="78">
        <v>3609.79</v>
      </c>
    </row>
    <row r="4181" spans="2:5" ht="50.1" customHeight="1">
      <c r="B4181" s="20">
        <v>42435</v>
      </c>
      <c r="C4181" s="6" t="s">
        <v>17672</v>
      </c>
      <c r="D4181" s="225" t="s">
        <v>12987</v>
      </c>
      <c r="E4181" s="78">
        <v>1800.07</v>
      </c>
    </row>
    <row r="4182" spans="2:5" ht="50.1" customHeight="1">
      <c r="B4182" s="20">
        <v>38061</v>
      </c>
      <c r="C4182" s="6" t="s">
        <v>17673</v>
      </c>
      <c r="D4182" s="225" t="s">
        <v>12987</v>
      </c>
      <c r="E4182" s="267">
        <v>56.79</v>
      </c>
    </row>
    <row r="4183" spans="2:5" ht="50.1" customHeight="1">
      <c r="B4183" s="20">
        <v>20250</v>
      </c>
      <c r="C4183" s="6" t="s">
        <v>17674</v>
      </c>
      <c r="D4183" s="225" t="s">
        <v>12989</v>
      </c>
      <c r="E4183" s="267">
        <v>12</v>
      </c>
    </row>
    <row r="4184" spans="2:5" ht="50.1" customHeight="1">
      <c r="B4184" s="20">
        <v>39965</v>
      </c>
      <c r="C4184" s="6" t="s">
        <v>17675</v>
      </c>
      <c r="D4184" s="225" t="s">
        <v>12985</v>
      </c>
      <c r="E4184" s="78">
        <v>1771.67</v>
      </c>
    </row>
    <row r="4185" spans="2:5" ht="50.1" customHeight="1">
      <c r="B4185" s="20">
        <v>39964</v>
      </c>
      <c r="C4185" s="6" t="s">
        <v>17676</v>
      </c>
      <c r="D4185" s="225" t="s">
        <v>12985</v>
      </c>
      <c r="E4185" s="78">
        <v>1427.31</v>
      </c>
    </row>
    <row r="4186" spans="2:5" ht="50.1" customHeight="1">
      <c r="B4186" s="20">
        <v>13388</v>
      </c>
      <c r="C4186" s="6" t="s">
        <v>17677</v>
      </c>
      <c r="D4186" s="225" t="s">
        <v>12989</v>
      </c>
      <c r="E4186" s="267">
        <v>169.79</v>
      </c>
    </row>
    <row r="4187" spans="2:5" ht="50.1" customHeight="1">
      <c r="B4187" s="20">
        <v>39914</v>
      </c>
      <c r="C4187" s="6" t="s">
        <v>17678</v>
      </c>
      <c r="D4187" s="225" t="s">
        <v>12989</v>
      </c>
      <c r="E4187" s="267">
        <v>176.99</v>
      </c>
    </row>
    <row r="4188" spans="2:5" ht="50.1" customHeight="1">
      <c r="B4188" s="20">
        <v>12732</v>
      </c>
      <c r="C4188" s="6" t="s">
        <v>17679</v>
      </c>
      <c r="D4188" s="225" t="s">
        <v>12987</v>
      </c>
      <c r="E4188" s="267">
        <v>204.22</v>
      </c>
    </row>
    <row r="4189" spans="2:5" ht="50.1" customHeight="1">
      <c r="B4189" s="20">
        <v>6160</v>
      </c>
      <c r="C4189" s="6" t="s">
        <v>17680</v>
      </c>
      <c r="D4189" s="225" t="s">
        <v>12986</v>
      </c>
      <c r="E4189" s="267">
        <v>15.45</v>
      </c>
    </row>
    <row r="4190" spans="2:5" ht="50.1" customHeight="1">
      <c r="B4190" s="20">
        <v>41087</v>
      </c>
      <c r="C4190" s="6" t="s">
        <v>17681</v>
      </c>
      <c r="D4190" s="225" t="s">
        <v>12991</v>
      </c>
      <c r="E4190" s="78">
        <v>2742.11</v>
      </c>
    </row>
    <row r="4191" spans="2:5" ht="50.1" customHeight="1">
      <c r="B4191" s="20">
        <v>6166</v>
      </c>
      <c r="C4191" s="6" t="s">
        <v>17682</v>
      </c>
      <c r="D4191" s="225" t="s">
        <v>12986</v>
      </c>
      <c r="E4191" s="267">
        <v>18.38</v>
      </c>
    </row>
    <row r="4192" spans="2:5" ht="50.1" customHeight="1">
      <c r="B4192" s="20">
        <v>41088</v>
      </c>
      <c r="C4192" s="6" t="s">
        <v>17683</v>
      </c>
      <c r="D4192" s="225" t="s">
        <v>12991</v>
      </c>
      <c r="E4192" s="78">
        <v>3262.29</v>
      </c>
    </row>
    <row r="4193" spans="2:5" ht="50.1" customHeight="1">
      <c r="B4193" s="20">
        <v>20232</v>
      </c>
      <c r="C4193" s="6" t="s">
        <v>17684</v>
      </c>
      <c r="D4193" s="225" t="s">
        <v>12988</v>
      </c>
      <c r="E4193" s="267">
        <v>58.99</v>
      </c>
    </row>
    <row r="4194" spans="2:5" ht="50.1" customHeight="1">
      <c r="B4194" s="20">
        <v>10856</v>
      </c>
      <c r="C4194" s="6" t="s">
        <v>17685</v>
      </c>
      <c r="D4194" s="225" t="s">
        <v>12988</v>
      </c>
      <c r="E4194" s="267">
        <v>84.17</v>
      </c>
    </row>
    <row r="4195" spans="2:5" ht="50.1" customHeight="1">
      <c r="B4195" s="20">
        <v>4828</v>
      </c>
      <c r="C4195" s="6" t="s">
        <v>17686</v>
      </c>
      <c r="D4195" s="225" t="s">
        <v>12988</v>
      </c>
      <c r="E4195" s="267">
        <v>30.19</v>
      </c>
    </row>
    <row r="4196" spans="2:5" ht="50.1" customHeight="1">
      <c r="B4196" s="20">
        <v>20249</v>
      </c>
      <c r="C4196" s="6" t="s">
        <v>17687</v>
      </c>
      <c r="D4196" s="225" t="s">
        <v>12988</v>
      </c>
      <c r="E4196" s="267">
        <v>16.53</v>
      </c>
    </row>
    <row r="4197" spans="2:5" ht="50.1" customHeight="1">
      <c r="B4197" s="20">
        <v>11609</v>
      </c>
      <c r="C4197" s="6" t="s">
        <v>17688</v>
      </c>
      <c r="D4197" s="225" t="s">
        <v>3989</v>
      </c>
      <c r="E4197" s="267">
        <v>6.89</v>
      </c>
    </row>
    <row r="4198" spans="2:5" ht="50.1" customHeight="1">
      <c r="B4198" s="20">
        <v>20083</v>
      </c>
      <c r="C4198" s="6" t="s">
        <v>17689</v>
      </c>
      <c r="D4198" s="225" t="s">
        <v>12987</v>
      </c>
      <c r="E4198" s="267">
        <v>46.99</v>
      </c>
    </row>
    <row r="4199" spans="2:5" ht="50.1" customHeight="1">
      <c r="B4199" s="20">
        <v>20082</v>
      </c>
      <c r="C4199" s="6" t="s">
        <v>17690</v>
      </c>
      <c r="D4199" s="225" t="s">
        <v>12987</v>
      </c>
      <c r="E4199" s="267">
        <v>18.3</v>
      </c>
    </row>
    <row r="4200" spans="2:5" ht="50.1" customHeight="1">
      <c r="B4200" s="20">
        <v>5318</v>
      </c>
      <c r="C4200" s="6" t="s">
        <v>17691</v>
      </c>
      <c r="D4200" s="225" t="s">
        <v>3989</v>
      </c>
      <c r="E4200" s="267">
        <v>14.7</v>
      </c>
    </row>
    <row r="4201" spans="2:5" ht="50.1" customHeight="1">
      <c r="B4201" s="20">
        <v>10691</v>
      </c>
      <c r="C4201" s="6" t="s">
        <v>17692</v>
      </c>
      <c r="D4201" s="225" t="s">
        <v>3989</v>
      </c>
      <c r="E4201" s="267">
        <v>37.72</v>
      </c>
    </row>
    <row r="4202" spans="2:5" ht="50.1" customHeight="1">
      <c r="B4202" s="20">
        <v>12295</v>
      </c>
      <c r="C4202" s="6" t="s">
        <v>17693</v>
      </c>
      <c r="D4202" s="225" t="s">
        <v>12987</v>
      </c>
      <c r="E4202" s="267">
        <v>3.3</v>
      </c>
    </row>
    <row r="4203" spans="2:5" ht="50.1" customHeight="1">
      <c r="B4203" s="20">
        <v>12296</v>
      </c>
      <c r="C4203" s="6" t="s">
        <v>17694</v>
      </c>
      <c r="D4203" s="225" t="s">
        <v>12987</v>
      </c>
      <c r="E4203" s="267">
        <v>4.2699999999999996</v>
      </c>
    </row>
    <row r="4204" spans="2:5" ht="50.1" customHeight="1">
      <c r="B4204" s="20">
        <v>12294</v>
      </c>
      <c r="C4204" s="6" t="s">
        <v>17695</v>
      </c>
      <c r="D4204" s="225" t="s">
        <v>12987</v>
      </c>
      <c r="E4204" s="267">
        <v>10.26</v>
      </c>
    </row>
    <row r="4205" spans="2:5" ht="50.1" customHeight="1">
      <c r="B4205" s="20">
        <v>14543</v>
      </c>
      <c r="C4205" s="6" t="s">
        <v>17696</v>
      </c>
      <c r="D4205" s="225" t="s">
        <v>12987</v>
      </c>
      <c r="E4205" s="267">
        <v>7.32</v>
      </c>
    </row>
    <row r="4206" spans="2:5" ht="50.1" customHeight="1">
      <c r="B4206" s="20">
        <v>13329</v>
      </c>
      <c r="C4206" s="6" t="s">
        <v>17697</v>
      </c>
      <c r="D4206" s="225" t="s">
        <v>12987</v>
      </c>
      <c r="E4206" s="267">
        <v>4.3</v>
      </c>
    </row>
    <row r="4207" spans="2:5" ht="50.1" customHeight="1">
      <c r="B4207" s="20">
        <v>21044</v>
      </c>
      <c r="C4207" s="6" t="s">
        <v>17698</v>
      </c>
      <c r="D4207" s="225" t="s">
        <v>12987</v>
      </c>
      <c r="E4207" s="267">
        <v>44.3</v>
      </c>
    </row>
    <row r="4208" spans="2:5" ht="50.1" customHeight="1">
      <c r="B4208" s="20">
        <v>21045</v>
      </c>
      <c r="C4208" s="6" t="s">
        <v>17699</v>
      </c>
      <c r="D4208" s="225" t="s">
        <v>12987</v>
      </c>
      <c r="E4208" s="267">
        <v>60.67</v>
      </c>
    </row>
    <row r="4209" spans="2:5" ht="50.1" customHeight="1">
      <c r="B4209" s="20">
        <v>21040</v>
      </c>
      <c r="C4209" s="6" t="s">
        <v>17700</v>
      </c>
      <c r="D4209" s="225" t="s">
        <v>12987</v>
      </c>
      <c r="E4209" s="267">
        <v>43.35</v>
      </c>
    </row>
    <row r="4210" spans="2:5" ht="50.1" customHeight="1">
      <c r="B4210" s="20">
        <v>21041</v>
      </c>
      <c r="C4210" s="6" t="s">
        <v>17701</v>
      </c>
      <c r="D4210" s="225" t="s">
        <v>12987</v>
      </c>
      <c r="E4210" s="267">
        <v>52.33</v>
      </c>
    </row>
    <row r="4211" spans="2:5" ht="50.1" customHeight="1">
      <c r="B4211" s="20">
        <v>21047</v>
      </c>
      <c r="C4211" s="6" t="s">
        <v>17702</v>
      </c>
      <c r="D4211" s="225" t="s">
        <v>12987</v>
      </c>
      <c r="E4211" s="267">
        <v>65.31</v>
      </c>
    </row>
    <row r="4212" spans="2:5" ht="50.1" customHeight="1">
      <c r="B4212" s="20">
        <v>21043</v>
      </c>
      <c r="C4212" s="6" t="s">
        <v>17703</v>
      </c>
      <c r="D4212" s="225" t="s">
        <v>12987</v>
      </c>
      <c r="E4212" s="267">
        <v>63.59</v>
      </c>
    </row>
    <row r="4213" spans="2:5" ht="50.1" customHeight="1">
      <c r="B4213" s="20">
        <v>21042</v>
      </c>
      <c r="C4213" s="6" t="s">
        <v>17704</v>
      </c>
      <c r="D4213" s="225" t="s">
        <v>12987</v>
      </c>
      <c r="E4213" s="267">
        <v>50.34</v>
      </c>
    </row>
    <row r="4214" spans="2:5" ht="50.1" customHeight="1">
      <c r="B4214" s="20">
        <v>14149</v>
      </c>
      <c r="C4214" s="6" t="s">
        <v>17705</v>
      </c>
      <c r="D4214" s="225" t="s">
        <v>12998</v>
      </c>
      <c r="E4214" s="267">
        <v>206.29</v>
      </c>
    </row>
    <row r="4215" spans="2:5" ht="50.1" customHeight="1">
      <c r="B4215" s="20">
        <v>38099</v>
      </c>
      <c r="C4215" s="6" t="s">
        <v>17706</v>
      </c>
      <c r="D4215" s="225" t="s">
        <v>12987</v>
      </c>
      <c r="E4215" s="267">
        <v>1.22</v>
      </c>
    </row>
    <row r="4216" spans="2:5" ht="50.1" customHeight="1">
      <c r="B4216" s="20">
        <v>38100</v>
      </c>
      <c r="C4216" s="6" t="s">
        <v>17707</v>
      </c>
      <c r="D4216" s="225" t="s">
        <v>12987</v>
      </c>
      <c r="E4216" s="267">
        <v>2</v>
      </c>
    </row>
    <row r="4217" spans="2:5" ht="50.1" customHeight="1">
      <c r="B4217" s="20">
        <v>20061</v>
      </c>
      <c r="C4217" s="6" t="s">
        <v>17708</v>
      </c>
      <c r="D4217" s="225" t="s">
        <v>12987</v>
      </c>
      <c r="E4217" s="267">
        <v>3.04</v>
      </c>
    </row>
    <row r="4218" spans="2:5" ht="50.1" customHeight="1">
      <c r="B4218" s="20">
        <v>7576</v>
      </c>
      <c r="C4218" s="6" t="s">
        <v>17709</v>
      </c>
      <c r="D4218" s="225" t="s">
        <v>12987</v>
      </c>
      <c r="E4218" s="267">
        <v>123.07</v>
      </c>
    </row>
    <row r="4219" spans="2:5" ht="50.1" customHeight="1">
      <c r="B4219" s="20">
        <v>3384</v>
      </c>
      <c r="C4219" s="6" t="s">
        <v>17710</v>
      </c>
      <c r="D4219" s="225" t="s">
        <v>12987</v>
      </c>
      <c r="E4219" s="267">
        <v>4.08</v>
      </c>
    </row>
    <row r="4220" spans="2:5" ht="50.1" customHeight="1">
      <c r="B4220" s="20">
        <v>7572</v>
      </c>
      <c r="C4220" s="6" t="s">
        <v>17711</v>
      </c>
      <c r="D4220" s="225" t="s">
        <v>12987</v>
      </c>
      <c r="E4220" s="267">
        <v>9.08</v>
      </c>
    </row>
    <row r="4221" spans="2:5" ht="50.1" customHeight="1">
      <c r="B4221" s="20">
        <v>3396</v>
      </c>
      <c r="C4221" s="6" t="s">
        <v>17712</v>
      </c>
      <c r="D4221" s="225" t="s">
        <v>12987</v>
      </c>
      <c r="E4221" s="267">
        <v>6.43</v>
      </c>
    </row>
    <row r="4222" spans="2:5" ht="50.1" customHeight="1">
      <c r="B4222" s="20">
        <v>37590</v>
      </c>
      <c r="C4222" s="6" t="s">
        <v>17713</v>
      </c>
      <c r="D4222" s="225" t="s">
        <v>12987</v>
      </c>
      <c r="E4222" s="267">
        <v>16.02</v>
      </c>
    </row>
    <row r="4223" spans="2:5" ht="50.1" customHeight="1">
      <c r="B4223" s="20">
        <v>37591</v>
      </c>
      <c r="C4223" s="6" t="s">
        <v>17714</v>
      </c>
      <c r="D4223" s="225" t="s">
        <v>12987</v>
      </c>
      <c r="E4223" s="267">
        <v>19.25</v>
      </c>
    </row>
    <row r="4224" spans="2:5" ht="50.1" customHeight="1">
      <c r="B4224" s="20">
        <v>12626</v>
      </c>
      <c r="C4224" s="6" t="s">
        <v>17715</v>
      </c>
      <c r="D4224" s="225" t="s">
        <v>12987</v>
      </c>
      <c r="E4224" s="267">
        <v>14.57</v>
      </c>
    </row>
    <row r="4225" spans="2:5" ht="50.1" customHeight="1">
      <c r="B4225" s="20">
        <v>11033</v>
      </c>
      <c r="C4225" s="6" t="s">
        <v>17716</v>
      </c>
      <c r="D4225" s="225" t="s">
        <v>12987</v>
      </c>
      <c r="E4225" s="267">
        <v>6.12</v>
      </c>
    </row>
    <row r="4226" spans="2:5" ht="50.1" customHeight="1">
      <c r="B4226" s="20">
        <v>390</v>
      </c>
      <c r="C4226" s="6" t="s">
        <v>17717</v>
      </c>
      <c r="D4226" s="225" t="s">
        <v>12987</v>
      </c>
      <c r="E4226" s="267">
        <v>12.92</v>
      </c>
    </row>
    <row r="4227" spans="2:5" ht="50.1" customHeight="1">
      <c r="B4227" s="20">
        <v>42436</v>
      </c>
      <c r="C4227" s="6" t="s">
        <v>17718</v>
      </c>
      <c r="D4227" s="225" t="s">
        <v>12987</v>
      </c>
      <c r="E4227" s="78">
        <v>1884.16</v>
      </c>
    </row>
    <row r="4228" spans="2:5" ht="50.1" customHeight="1">
      <c r="B4228" s="20">
        <v>6193</v>
      </c>
      <c r="C4228" s="6" t="s">
        <v>21673</v>
      </c>
      <c r="D4228" s="225" t="s">
        <v>12988</v>
      </c>
      <c r="E4228" s="267">
        <v>20.13</v>
      </c>
    </row>
    <row r="4229" spans="2:5" ht="50.1" customHeight="1">
      <c r="B4229" s="20">
        <v>6194</v>
      </c>
      <c r="C4229" s="6" t="s">
        <v>21674</v>
      </c>
      <c r="D4229" s="225" t="s">
        <v>12988</v>
      </c>
      <c r="E4229" s="267">
        <v>3.79</v>
      </c>
    </row>
    <row r="4230" spans="2:5" ht="50.1" customHeight="1">
      <c r="B4230" s="20">
        <v>10567</v>
      </c>
      <c r="C4230" s="6" t="s">
        <v>21675</v>
      </c>
      <c r="D4230" s="225" t="s">
        <v>12988</v>
      </c>
      <c r="E4230" s="267">
        <v>6.01</v>
      </c>
    </row>
    <row r="4231" spans="2:5" ht="50.1" customHeight="1">
      <c r="B4231" s="20">
        <v>6212</v>
      </c>
      <c r="C4231" s="6" t="s">
        <v>21676</v>
      </c>
      <c r="D4231" s="225" t="s">
        <v>12988</v>
      </c>
      <c r="E4231" s="267">
        <v>8.82</v>
      </c>
    </row>
    <row r="4232" spans="2:5" ht="50.1" customHeight="1">
      <c r="B4232" s="20">
        <v>3993</v>
      </c>
      <c r="C4232" s="6" t="s">
        <v>21677</v>
      </c>
      <c r="D4232" s="225" t="s">
        <v>12985</v>
      </c>
      <c r="E4232" s="267">
        <v>19.52</v>
      </c>
    </row>
    <row r="4233" spans="2:5" ht="50.1" customHeight="1">
      <c r="B4233" s="20">
        <v>3990</v>
      </c>
      <c r="C4233" s="6" t="s">
        <v>21678</v>
      </c>
      <c r="D4233" s="225" t="s">
        <v>12988</v>
      </c>
      <c r="E4233" s="267">
        <v>24.49</v>
      </c>
    </row>
    <row r="4234" spans="2:5" ht="50.1" customHeight="1">
      <c r="B4234" s="20">
        <v>3992</v>
      </c>
      <c r="C4234" s="6" t="s">
        <v>21679</v>
      </c>
      <c r="D4234" s="225" t="s">
        <v>12988</v>
      </c>
      <c r="E4234" s="267">
        <v>33.06</v>
      </c>
    </row>
    <row r="4235" spans="2:5" ht="50.1" customHeight="1">
      <c r="B4235" s="20">
        <v>6178</v>
      </c>
      <c r="C4235" s="6" t="s">
        <v>17719</v>
      </c>
      <c r="D4235" s="225" t="s">
        <v>12985</v>
      </c>
      <c r="E4235" s="267">
        <v>194.58</v>
      </c>
    </row>
    <row r="4236" spans="2:5" ht="50.1" customHeight="1">
      <c r="B4236" s="20">
        <v>6180</v>
      </c>
      <c r="C4236" s="6" t="s">
        <v>17720</v>
      </c>
      <c r="D4236" s="225" t="s">
        <v>12985</v>
      </c>
      <c r="E4236" s="267">
        <v>210</v>
      </c>
    </row>
    <row r="4237" spans="2:5" ht="50.1" customHeight="1">
      <c r="B4237" s="20">
        <v>6182</v>
      </c>
      <c r="C4237" s="6" t="s">
        <v>17721</v>
      </c>
      <c r="D4237" s="225" t="s">
        <v>12985</v>
      </c>
      <c r="E4237" s="267">
        <v>260.66000000000003</v>
      </c>
    </row>
    <row r="4238" spans="2:5" ht="50.1" customHeight="1">
      <c r="B4238" s="20">
        <v>43614</v>
      </c>
      <c r="C4238" s="6" t="s">
        <v>21680</v>
      </c>
      <c r="D4238" s="225" t="s">
        <v>12988</v>
      </c>
      <c r="E4238" s="267">
        <v>16.54</v>
      </c>
    </row>
    <row r="4239" spans="2:5" ht="50.1" customHeight="1">
      <c r="B4239" s="20">
        <v>6189</v>
      </c>
      <c r="C4239" s="6" t="s">
        <v>21681</v>
      </c>
      <c r="D4239" s="225" t="s">
        <v>12988</v>
      </c>
      <c r="E4239" s="267">
        <v>29.39</v>
      </c>
    </row>
    <row r="4240" spans="2:5" ht="50.1" customHeight="1">
      <c r="B4240" s="20">
        <v>6214</v>
      </c>
      <c r="C4240" s="6" t="s">
        <v>17722</v>
      </c>
      <c r="D4240" s="225" t="s">
        <v>12985</v>
      </c>
      <c r="E4240" s="267">
        <v>121.88</v>
      </c>
    </row>
    <row r="4241" spans="2:5" ht="50.1" customHeight="1">
      <c r="B4241" s="20">
        <v>36153</v>
      </c>
      <c r="C4241" s="6" t="s">
        <v>17723</v>
      </c>
      <c r="D4241" s="225" t="s">
        <v>12987</v>
      </c>
      <c r="E4241" s="267">
        <v>132.41</v>
      </c>
    </row>
    <row r="4242" spans="2:5" ht="50.1" customHeight="1">
      <c r="B4242" s="20">
        <v>10740</v>
      </c>
      <c r="C4242" s="6" t="s">
        <v>17724</v>
      </c>
      <c r="D4242" s="225" t="s">
        <v>12987</v>
      </c>
      <c r="E4242" s="78">
        <v>12735.84</v>
      </c>
    </row>
    <row r="4243" spans="2:5" ht="50.1" customHeight="1">
      <c r="B4243" s="20">
        <v>13914</v>
      </c>
      <c r="C4243" s="6" t="s">
        <v>17725</v>
      </c>
      <c r="D4243" s="225" t="s">
        <v>12987</v>
      </c>
      <c r="E4243" s="267">
        <v>921.49</v>
      </c>
    </row>
    <row r="4244" spans="2:5" ht="50.1" customHeight="1">
      <c r="B4244" s="20">
        <v>10742</v>
      </c>
      <c r="C4244" s="6" t="s">
        <v>17726</v>
      </c>
      <c r="D4244" s="225" t="s">
        <v>12987</v>
      </c>
      <c r="E4244" s="78">
        <v>1344</v>
      </c>
    </row>
    <row r="4245" spans="2:5" ht="50.1" customHeight="1">
      <c r="B4245" s="20">
        <v>38465</v>
      </c>
      <c r="C4245" s="6" t="s">
        <v>17727</v>
      </c>
      <c r="D4245" s="225" t="s">
        <v>12987</v>
      </c>
      <c r="E4245" s="267">
        <v>17.829999999999998</v>
      </c>
    </row>
    <row r="4246" spans="2:5" ht="50.1" customHeight="1">
      <c r="B4246" s="20">
        <v>7543</v>
      </c>
      <c r="C4246" s="6" t="s">
        <v>17728</v>
      </c>
      <c r="D4246" s="225" t="s">
        <v>12987</v>
      </c>
      <c r="E4246" s="267">
        <v>5.28</v>
      </c>
    </row>
    <row r="4247" spans="2:5" ht="50.1" customHeight="1">
      <c r="B4247" s="20">
        <v>43427</v>
      </c>
      <c r="C4247" s="6" t="s">
        <v>21682</v>
      </c>
      <c r="D4247" s="225" t="s">
        <v>12987</v>
      </c>
      <c r="E4247" s="78">
        <v>1228.8800000000001</v>
      </c>
    </row>
    <row r="4248" spans="2:5" ht="50.1" customHeight="1">
      <c r="B4248" s="20">
        <v>41613</v>
      </c>
      <c r="C4248" s="6" t="s">
        <v>21683</v>
      </c>
      <c r="D4248" s="225" t="s">
        <v>12987</v>
      </c>
      <c r="E4248" s="267">
        <v>78.989999999999995</v>
      </c>
    </row>
    <row r="4249" spans="2:5" ht="50.1" customHeight="1">
      <c r="B4249" s="20">
        <v>41614</v>
      </c>
      <c r="C4249" s="6" t="s">
        <v>21684</v>
      </c>
      <c r="D4249" s="225" t="s">
        <v>12987</v>
      </c>
      <c r="E4249" s="267">
        <v>100.65</v>
      </c>
    </row>
    <row r="4250" spans="2:5" ht="50.1" customHeight="1">
      <c r="B4250" s="20">
        <v>41615</v>
      </c>
      <c r="C4250" s="6" t="s">
        <v>21685</v>
      </c>
      <c r="D4250" s="225" t="s">
        <v>12987</v>
      </c>
      <c r="E4250" s="267">
        <v>155.56</v>
      </c>
    </row>
    <row r="4251" spans="2:5" ht="50.1" customHeight="1">
      <c r="B4251" s="20">
        <v>41616</v>
      </c>
      <c r="C4251" s="6" t="s">
        <v>21686</v>
      </c>
      <c r="D4251" s="225" t="s">
        <v>12987</v>
      </c>
      <c r="E4251" s="267">
        <v>232.44</v>
      </c>
    </row>
    <row r="4252" spans="2:5" ht="50.1" customHeight="1">
      <c r="B4252" s="20">
        <v>41617</v>
      </c>
      <c r="C4252" s="6" t="s">
        <v>21687</v>
      </c>
      <c r="D4252" s="225" t="s">
        <v>12987</v>
      </c>
      <c r="E4252" s="267">
        <v>462.18</v>
      </c>
    </row>
    <row r="4253" spans="2:5" ht="50.1" customHeight="1">
      <c r="B4253" s="20">
        <v>41618</v>
      </c>
      <c r="C4253" s="6" t="s">
        <v>21688</v>
      </c>
      <c r="D4253" s="225" t="s">
        <v>12987</v>
      </c>
      <c r="E4253" s="267">
        <v>850.85</v>
      </c>
    </row>
    <row r="4254" spans="2:5" ht="50.1" customHeight="1">
      <c r="B4254" s="20">
        <v>43428</v>
      </c>
      <c r="C4254" s="6" t="s">
        <v>21689</v>
      </c>
      <c r="D4254" s="225" t="s">
        <v>12987</v>
      </c>
      <c r="E4254" s="78">
        <v>1494.54</v>
      </c>
    </row>
    <row r="4255" spans="2:5" ht="50.1" customHeight="1">
      <c r="B4255" s="20">
        <v>41619</v>
      </c>
      <c r="C4255" s="6" t="s">
        <v>21690</v>
      </c>
      <c r="D4255" s="225" t="s">
        <v>12987</v>
      </c>
      <c r="E4255" s="267">
        <v>96.83</v>
      </c>
    </row>
    <row r="4256" spans="2:5" ht="50.1" customHeight="1">
      <c r="B4256" s="20">
        <v>41620</v>
      </c>
      <c r="C4256" s="6" t="s">
        <v>21691</v>
      </c>
      <c r="D4256" s="225" t="s">
        <v>12987</v>
      </c>
      <c r="E4256" s="267">
        <v>122.31</v>
      </c>
    </row>
    <row r="4257" spans="2:5" ht="50.1" customHeight="1">
      <c r="B4257" s="20">
        <v>41622</v>
      </c>
      <c r="C4257" s="6" t="s">
        <v>21692</v>
      </c>
      <c r="D4257" s="225" t="s">
        <v>12987</v>
      </c>
      <c r="E4257" s="267">
        <v>212.14</v>
      </c>
    </row>
    <row r="4258" spans="2:5" ht="50.1" customHeight="1">
      <c r="B4258" s="20">
        <v>41623</v>
      </c>
      <c r="C4258" s="6" t="s">
        <v>21693</v>
      </c>
      <c r="D4258" s="225" t="s">
        <v>12987</v>
      </c>
      <c r="E4258" s="267">
        <v>326.17</v>
      </c>
    </row>
    <row r="4259" spans="2:5" ht="50.1" customHeight="1">
      <c r="B4259" s="20">
        <v>41624</v>
      </c>
      <c r="C4259" s="6" t="s">
        <v>21694</v>
      </c>
      <c r="D4259" s="225" t="s">
        <v>12987</v>
      </c>
      <c r="E4259" s="267">
        <v>611.57000000000005</v>
      </c>
    </row>
    <row r="4260" spans="2:5" ht="50.1" customHeight="1">
      <c r="B4260" s="20">
        <v>41625</v>
      </c>
      <c r="C4260" s="6" t="s">
        <v>21695</v>
      </c>
      <c r="D4260" s="225" t="s">
        <v>12987</v>
      </c>
      <c r="E4260" s="267">
        <v>940.93</v>
      </c>
    </row>
    <row r="4261" spans="2:5" ht="50.1" customHeight="1">
      <c r="B4261" s="20">
        <v>13255</v>
      </c>
      <c r="C4261" s="6" t="s">
        <v>17729</v>
      </c>
      <c r="D4261" s="225" t="s">
        <v>12987</v>
      </c>
      <c r="E4261" s="267">
        <v>67.489999999999995</v>
      </c>
    </row>
    <row r="4262" spans="2:5" ht="50.1" customHeight="1">
      <c r="B4262" s="20">
        <v>39352</v>
      </c>
      <c r="C4262" s="6" t="s">
        <v>17730</v>
      </c>
      <c r="D4262" s="225" t="s">
        <v>12987</v>
      </c>
      <c r="E4262" s="267">
        <v>3.26</v>
      </c>
    </row>
    <row r="4263" spans="2:5" ht="50.1" customHeight="1">
      <c r="B4263" s="20">
        <v>39346</v>
      </c>
      <c r="C4263" s="6" t="s">
        <v>17731</v>
      </c>
      <c r="D4263" s="225" t="s">
        <v>12987</v>
      </c>
      <c r="E4263" s="267">
        <v>3.26</v>
      </c>
    </row>
    <row r="4264" spans="2:5" ht="50.1" customHeight="1">
      <c r="B4264" s="20">
        <v>39350</v>
      </c>
      <c r="C4264" s="6" t="s">
        <v>17732</v>
      </c>
      <c r="D4264" s="225" t="s">
        <v>12987</v>
      </c>
      <c r="E4264" s="267">
        <v>3.51</v>
      </c>
    </row>
    <row r="4265" spans="2:5" ht="50.1" customHeight="1">
      <c r="B4265" s="20">
        <v>39351</v>
      </c>
      <c r="C4265" s="6" t="s">
        <v>17733</v>
      </c>
      <c r="D4265" s="225" t="s">
        <v>12987</v>
      </c>
      <c r="E4265" s="267">
        <v>4.0599999999999996</v>
      </c>
    </row>
    <row r="4266" spans="2:5" ht="50.1" customHeight="1">
      <c r="B4266" s="20">
        <v>38952</v>
      </c>
      <c r="C4266" s="6" t="s">
        <v>17734</v>
      </c>
      <c r="D4266" s="225" t="s">
        <v>12987</v>
      </c>
      <c r="E4266" s="267">
        <v>3.56</v>
      </c>
    </row>
    <row r="4267" spans="2:5" ht="50.1" customHeight="1">
      <c r="B4267" s="20">
        <v>38953</v>
      </c>
      <c r="C4267" s="6" t="s">
        <v>17735</v>
      </c>
      <c r="D4267" s="225" t="s">
        <v>12987</v>
      </c>
      <c r="E4267" s="267">
        <v>5.61</v>
      </c>
    </row>
    <row r="4268" spans="2:5" ht="50.1" customHeight="1">
      <c r="B4268" s="20">
        <v>38835</v>
      </c>
      <c r="C4268" s="6" t="s">
        <v>17736</v>
      </c>
      <c r="D4268" s="225" t="s">
        <v>12987</v>
      </c>
      <c r="E4268" s="267">
        <v>5.04</v>
      </c>
    </row>
    <row r="4269" spans="2:5" ht="50.1" customHeight="1">
      <c r="B4269" s="20">
        <v>38837</v>
      </c>
      <c r="C4269" s="6" t="s">
        <v>17737</v>
      </c>
      <c r="D4269" s="225" t="s">
        <v>12987</v>
      </c>
      <c r="E4269" s="267">
        <v>13.12</v>
      </c>
    </row>
    <row r="4270" spans="2:5" ht="50.1" customHeight="1">
      <c r="B4270" s="20">
        <v>38836</v>
      </c>
      <c r="C4270" s="6" t="s">
        <v>17738</v>
      </c>
      <c r="D4270" s="225" t="s">
        <v>12987</v>
      </c>
      <c r="E4270" s="267">
        <v>7.26</v>
      </c>
    </row>
    <row r="4271" spans="2:5" ht="50.1" customHeight="1">
      <c r="B4271" s="20">
        <v>2666</v>
      </c>
      <c r="C4271" s="6" t="s">
        <v>17739</v>
      </c>
      <c r="D4271" s="225" t="s">
        <v>12987</v>
      </c>
      <c r="E4271" s="267">
        <v>4.62</v>
      </c>
    </row>
    <row r="4272" spans="2:5" ht="50.1" customHeight="1">
      <c r="B4272" s="20">
        <v>2668</v>
      </c>
      <c r="C4272" s="6" t="s">
        <v>17740</v>
      </c>
      <c r="D4272" s="225" t="s">
        <v>12987</v>
      </c>
      <c r="E4272" s="267">
        <v>5.28</v>
      </c>
    </row>
    <row r="4273" spans="2:5" ht="50.1" customHeight="1">
      <c r="B4273" s="20">
        <v>2664</v>
      </c>
      <c r="C4273" s="6" t="s">
        <v>17741</v>
      </c>
      <c r="D4273" s="225" t="s">
        <v>12987</v>
      </c>
      <c r="E4273" s="267">
        <v>7.78</v>
      </c>
    </row>
    <row r="4274" spans="2:5" ht="50.1" customHeight="1">
      <c r="B4274" s="20">
        <v>2662</v>
      </c>
      <c r="C4274" s="6" t="s">
        <v>17742</v>
      </c>
      <c r="D4274" s="225" t="s">
        <v>12987</v>
      </c>
      <c r="E4274" s="267">
        <v>9.5500000000000007</v>
      </c>
    </row>
    <row r="4275" spans="2:5" ht="50.1" customHeight="1">
      <c r="B4275" s="20">
        <v>20964</v>
      </c>
      <c r="C4275" s="6" t="s">
        <v>17743</v>
      </c>
      <c r="D4275" s="225" t="s">
        <v>12987</v>
      </c>
      <c r="E4275" s="267">
        <v>49.19</v>
      </c>
    </row>
    <row r="4276" spans="2:5" ht="50.1" customHeight="1">
      <c r="B4276" s="20">
        <v>10905</v>
      </c>
      <c r="C4276" s="6" t="s">
        <v>17744</v>
      </c>
      <c r="D4276" s="225" t="s">
        <v>12987</v>
      </c>
      <c r="E4276" s="267">
        <v>65.989999999999995</v>
      </c>
    </row>
    <row r="4277" spans="2:5" ht="50.1" customHeight="1">
      <c r="B4277" s="20">
        <v>42703</v>
      </c>
      <c r="C4277" s="6" t="s">
        <v>17745</v>
      </c>
      <c r="D4277" s="225" t="s">
        <v>12987</v>
      </c>
      <c r="E4277" s="267">
        <v>80.03</v>
      </c>
    </row>
    <row r="4278" spans="2:5" ht="50.1" customHeight="1">
      <c r="B4278" s="20">
        <v>42704</v>
      </c>
      <c r="C4278" s="6" t="s">
        <v>17746</v>
      </c>
      <c r="D4278" s="225" t="s">
        <v>12987</v>
      </c>
      <c r="E4278" s="267">
        <v>122.86</v>
      </c>
    </row>
    <row r="4279" spans="2:5" ht="50.1" customHeight="1">
      <c r="B4279" s="20">
        <v>42705</v>
      </c>
      <c r="C4279" s="6" t="s">
        <v>17747</v>
      </c>
      <c r="D4279" s="225" t="s">
        <v>12987</v>
      </c>
      <c r="E4279" s="267">
        <v>156.75</v>
      </c>
    </row>
    <row r="4280" spans="2:5" ht="50.1" customHeight="1">
      <c r="B4280" s="20">
        <v>42706</v>
      </c>
      <c r="C4280" s="6" t="s">
        <v>17748</v>
      </c>
      <c r="D4280" s="225" t="s">
        <v>12987</v>
      </c>
      <c r="E4280" s="267">
        <v>194.13</v>
      </c>
    </row>
    <row r="4281" spans="2:5" ht="50.1" customHeight="1">
      <c r="B4281" s="20">
        <v>11289</v>
      </c>
      <c r="C4281" s="6" t="s">
        <v>17749</v>
      </c>
      <c r="D4281" s="225" t="s">
        <v>12987</v>
      </c>
      <c r="E4281" s="267">
        <v>50.09</v>
      </c>
    </row>
    <row r="4282" spans="2:5" ht="50.1" customHeight="1">
      <c r="B4282" s="20">
        <v>11241</v>
      </c>
      <c r="C4282" s="6" t="s">
        <v>17750</v>
      </c>
      <c r="D4282" s="225" t="s">
        <v>12987</v>
      </c>
      <c r="E4282" s="267">
        <v>125.24</v>
      </c>
    </row>
    <row r="4283" spans="2:5" ht="50.1" customHeight="1">
      <c r="B4283" s="20">
        <v>11301</v>
      </c>
      <c r="C4283" s="6" t="s">
        <v>17751</v>
      </c>
      <c r="D4283" s="225" t="s">
        <v>12987</v>
      </c>
      <c r="E4283" s="267">
        <v>317.57</v>
      </c>
    </row>
    <row r="4284" spans="2:5" ht="50.1" customHeight="1">
      <c r="B4284" s="20">
        <v>21090</v>
      </c>
      <c r="C4284" s="6" t="s">
        <v>17752</v>
      </c>
      <c r="D4284" s="225" t="s">
        <v>12987</v>
      </c>
      <c r="E4284" s="267">
        <v>389.13</v>
      </c>
    </row>
    <row r="4285" spans="2:5" ht="50.1" customHeight="1">
      <c r="B4285" s="20">
        <v>14112</v>
      </c>
      <c r="C4285" s="6" t="s">
        <v>17753</v>
      </c>
      <c r="D4285" s="225" t="s">
        <v>12987</v>
      </c>
      <c r="E4285" s="267">
        <v>162.36000000000001</v>
      </c>
    </row>
    <row r="4286" spans="2:5" ht="50.1" customHeight="1">
      <c r="B4286" s="20">
        <v>11315</v>
      </c>
      <c r="C4286" s="6" t="s">
        <v>17754</v>
      </c>
      <c r="D4286" s="225" t="s">
        <v>12987</v>
      </c>
      <c r="E4286" s="267">
        <v>76.03</v>
      </c>
    </row>
    <row r="4287" spans="2:5" ht="50.1" customHeight="1">
      <c r="B4287" s="20">
        <v>11292</v>
      </c>
      <c r="C4287" s="6" t="s">
        <v>17755</v>
      </c>
      <c r="D4287" s="225" t="s">
        <v>12987</v>
      </c>
      <c r="E4287" s="267">
        <v>178.02</v>
      </c>
    </row>
    <row r="4288" spans="2:5" ht="50.1" customHeight="1">
      <c r="B4288" s="20">
        <v>21071</v>
      </c>
      <c r="C4288" s="6" t="s">
        <v>17756</v>
      </c>
      <c r="D4288" s="225" t="s">
        <v>12987</v>
      </c>
      <c r="E4288" s="267">
        <v>116.29</v>
      </c>
    </row>
    <row r="4289" spans="2:5" ht="50.1" customHeight="1">
      <c r="B4289" s="20">
        <v>11293</v>
      </c>
      <c r="C4289" s="6" t="s">
        <v>17757</v>
      </c>
      <c r="D4289" s="225" t="s">
        <v>12987</v>
      </c>
      <c r="E4289" s="267">
        <v>196.8</v>
      </c>
    </row>
    <row r="4290" spans="2:5" ht="50.1" customHeight="1">
      <c r="B4290" s="20">
        <v>11316</v>
      </c>
      <c r="C4290" s="6" t="s">
        <v>17758</v>
      </c>
      <c r="D4290" s="225" t="s">
        <v>12987</v>
      </c>
      <c r="E4290" s="267">
        <v>250.48</v>
      </c>
    </row>
    <row r="4291" spans="2:5" ht="50.1" customHeight="1">
      <c r="B4291" s="20">
        <v>6243</v>
      </c>
      <c r="C4291" s="6" t="s">
        <v>17759</v>
      </c>
      <c r="D4291" s="225" t="s">
        <v>12987</v>
      </c>
      <c r="E4291" s="267">
        <v>288.5</v>
      </c>
    </row>
    <row r="4292" spans="2:5" ht="50.1" customHeight="1">
      <c r="B4292" s="20">
        <v>21079</v>
      </c>
      <c r="C4292" s="6" t="s">
        <v>17760</v>
      </c>
      <c r="D4292" s="225" t="s">
        <v>12987</v>
      </c>
      <c r="E4292" s="267">
        <v>343.96</v>
      </c>
    </row>
    <row r="4293" spans="2:5" ht="50.1" customHeight="1">
      <c r="B4293" s="20">
        <v>6240</v>
      </c>
      <c r="C4293" s="6" t="s">
        <v>17761</v>
      </c>
      <c r="D4293" s="225" t="s">
        <v>12987</v>
      </c>
      <c r="E4293" s="267">
        <v>381.98</v>
      </c>
    </row>
    <row r="4294" spans="2:5" ht="50.1" customHeight="1">
      <c r="B4294" s="20">
        <v>11296</v>
      </c>
      <c r="C4294" s="6" t="s">
        <v>17762</v>
      </c>
      <c r="D4294" s="225" t="s">
        <v>12987</v>
      </c>
      <c r="E4294" s="78">
        <v>1217.06</v>
      </c>
    </row>
    <row r="4295" spans="2:5" ht="50.1" customHeight="1">
      <c r="B4295" s="20">
        <v>11299</v>
      </c>
      <c r="C4295" s="6" t="s">
        <v>17763</v>
      </c>
      <c r="D4295" s="225" t="s">
        <v>12987</v>
      </c>
      <c r="E4295" s="267">
        <v>411.95</v>
      </c>
    </row>
    <row r="4296" spans="2:5" ht="50.1" customHeight="1">
      <c r="B4296" s="20">
        <v>11066</v>
      </c>
      <c r="C4296" s="6" t="s">
        <v>17764</v>
      </c>
      <c r="D4296" s="225" t="s">
        <v>12987</v>
      </c>
      <c r="E4296" s="267">
        <v>10.32</v>
      </c>
    </row>
    <row r="4297" spans="2:5" ht="50.1" customHeight="1">
      <c r="B4297" s="20">
        <v>11065</v>
      </c>
      <c r="C4297" s="6" t="s">
        <v>17765</v>
      </c>
      <c r="D4297" s="225" t="s">
        <v>12987</v>
      </c>
      <c r="E4297" s="267">
        <v>11.83</v>
      </c>
    </row>
    <row r="4298" spans="2:5" ht="50.1" customHeight="1">
      <c r="B4298" s="20">
        <v>11688</v>
      </c>
      <c r="C4298" s="6" t="s">
        <v>17766</v>
      </c>
      <c r="D4298" s="225" t="s">
        <v>12987</v>
      </c>
      <c r="E4298" s="267">
        <v>374.65</v>
      </c>
    </row>
    <row r="4299" spans="2:5" ht="50.1" customHeight="1">
      <c r="B4299" s="20">
        <v>37736</v>
      </c>
      <c r="C4299" s="6" t="s">
        <v>17767</v>
      </c>
      <c r="D4299" s="225" t="s">
        <v>12987</v>
      </c>
      <c r="E4299" s="78">
        <v>60150</v>
      </c>
    </row>
    <row r="4300" spans="2:5" ht="50.1" customHeight="1">
      <c r="B4300" s="20">
        <v>37739</v>
      </c>
      <c r="C4300" s="6" t="s">
        <v>17768</v>
      </c>
      <c r="D4300" s="225" t="s">
        <v>12987</v>
      </c>
      <c r="E4300" s="78">
        <v>74030.759999999995</v>
      </c>
    </row>
    <row r="4301" spans="2:5" ht="50.1" customHeight="1">
      <c r="B4301" s="20">
        <v>37740</v>
      </c>
      <c r="C4301" s="6" t="s">
        <v>17769</v>
      </c>
      <c r="D4301" s="225" t="s">
        <v>12987</v>
      </c>
      <c r="E4301" s="78">
        <v>42245.81</v>
      </c>
    </row>
    <row r="4302" spans="2:5" ht="50.1" customHeight="1">
      <c r="B4302" s="20">
        <v>37738</v>
      </c>
      <c r="C4302" s="6" t="s">
        <v>17770</v>
      </c>
      <c r="D4302" s="225" t="s">
        <v>12987</v>
      </c>
      <c r="E4302" s="78">
        <v>50192.05</v>
      </c>
    </row>
    <row r="4303" spans="2:5" ht="50.1" customHeight="1">
      <c r="B4303" s="20">
        <v>37737</v>
      </c>
      <c r="C4303" s="6" t="s">
        <v>17771</v>
      </c>
      <c r="D4303" s="225" t="s">
        <v>12987</v>
      </c>
      <c r="E4303" s="78">
        <v>39932.35</v>
      </c>
    </row>
    <row r="4304" spans="2:5" ht="50.1" customHeight="1">
      <c r="B4304" s="20">
        <v>25014</v>
      </c>
      <c r="C4304" s="6" t="s">
        <v>17772</v>
      </c>
      <c r="D4304" s="225" t="s">
        <v>12987</v>
      </c>
      <c r="E4304" s="78">
        <v>83636.66</v>
      </c>
    </row>
    <row r="4305" spans="2:5" ht="50.1" customHeight="1">
      <c r="B4305" s="20">
        <v>25013</v>
      </c>
      <c r="C4305" s="6" t="s">
        <v>17773</v>
      </c>
      <c r="D4305" s="225" t="s">
        <v>12987</v>
      </c>
      <c r="E4305" s="78">
        <v>87660.07</v>
      </c>
    </row>
    <row r="4306" spans="2:5" ht="50.1" customHeight="1">
      <c r="B4306" s="20">
        <v>14405</v>
      </c>
      <c r="C4306" s="6" t="s">
        <v>17774</v>
      </c>
      <c r="D4306" s="225" t="s">
        <v>12987</v>
      </c>
      <c r="E4306" s="78">
        <v>102898.74</v>
      </c>
    </row>
    <row r="4307" spans="2:5" ht="50.1" customHeight="1">
      <c r="B4307" s="20">
        <v>36790</v>
      </c>
      <c r="C4307" s="6" t="s">
        <v>17775</v>
      </c>
      <c r="D4307" s="225" t="s">
        <v>12987</v>
      </c>
      <c r="E4307" s="267">
        <v>221.77</v>
      </c>
    </row>
    <row r="4308" spans="2:5" ht="50.1" customHeight="1">
      <c r="B4308" s="20">
        <v>20271</v>
      </c>
      <c r="C4308" s="6" t="s">
        <v>17776</v>
      </c>
      <c r="D4308" s="225" t="s">
        <v>12987</v>
      </c>
      <c r="E4308" s="267">
        <v>543.15</v>
      </c>
    </row>
    <row r="4309" spans="2:5" ht="50.1" customHeight="1">
      <c r="B4309" s="20">
        <v>10423</v>
      </c>
      <c r="C4309" s="6" t="s">
        <v>17777</v>
      </c>
      <c r="D4309" s="225" t="s">
        <v>12987</v>
      </c>
      <c r="E4309" s="267">
        <v>336.88</v>
      </c>
    </row>
    <row r="4310" spans="2:5" ht="50.1" customHeight="1">
      <c r="B4310" s="20">
        <v>37589</v>
      </c>
      <c r="C4310" s="6" t="s">
        <v>17778</v>
      </c>
      <c r="D4310" s="225" t="s">
        <v>12987</v>
      </c>
      <c r="E4310" s="267">
        <v>271.73</v>
      </c>
    </row>
    <row r="4311" spans="2:5" ht="50.1" customHeight="1">
      <c r="B4311" s="20">
        <v>11690</v>
      </c>
      <c r="C4311" s="6" t="s">
        <v>17779</v>
      </c>
      <c r="D4311" s="225" t="s">
        <v>12987</v>
      </c>
      <c r="E4311" s="267">
        <v>144.35</v>
      </c>
    </row>
    <row r="4312" spans="2:5" ht="50.1" customHeight="1">
      <c r="B4312" s="20">
        <v>20234</v>
      </c>
      <c r="C4312" s="6" t="s">
        <v>17780</v>
      </c>
      <c r="D4312" s="225" t="s">
        <v>12987</v>
      </c>
      <c r="E4312" s="267">
        <v>182.68</v>
      </c>
    </row>
    <row r="4313" spans="2:5" ht="50.1" customHeight="1">
      <c r="B4313" s="20">
        <v>4763</v>
      </c>
      <c r="C4313" s="6" t="s">
        <v>17781</v>
      </c>
      <c r="D4313" s="225" t="s">
        <v>12986</v>
      </c>
      <c r="E4313" s="267">
        <v>18.96</v>
      </c>
    </row>
    <row r="4314" spans="2:5" ht="50.1" customHeight="1">
      <c r="B4314" s="20">
        <v>41070</v>
      </c>
      <c r="C4314" s="6" t="s">
        <v>17782</v>
      </c>
      <c r="D4314" s="225" t="s">
        <v>12991</v>
      </c>
      <c r="E4314" s="78">
        <v>3364.96</v>
      </c>
    </row>
    <row r="4315" spans="2:5" ht="50.1" customHeight="1">
      <c r="B4315" s="20">
        <v>14583</v>
      </c>
      <c r="C4315" s="6" t="s">
        <v>17783</v>
      </c>
      <c r="D4315" s="225" t="s">
        <v>12990</v>
      </c>
      <c r="E4315" s="267">
        <v>18.54</v>
      </c>
    </row>
    <row r="4316" spans="2:5" ht="50.1" customHeight="1">
      <c r="B4316" s="20">
        <v>11457</v>
      </c>
      <c r="C4316" s="6" t="s">
        <v>21696</v>
      </c>
      <c r="D4316" s="225" t="s">
        <v>12987</v>
      </c>
      <c r="E4316" s="267">
        <v>37.549999999999997</v>
      </c>
    </row>
    <row r="4317" spans="2:5" ht="50.1" customHeight="1">
      <c r="B4317" s="20">
        <v>21121</v>
      </c>
      <c r="C4317" s="6" t="s">
        <v>17784</v>
      </c>
      <c r="D4317" s="225" t="s">
        <v>12987</v>
      </c>
      <c r="E4317" s="267">
        <v>3.12</v>
      </c>
    </row>
    <row r="4318" spans="2:5" ht="50.1" customHeight="1">
      <c r="B4318" s="20">
        <v>38010</v>
      </c>
      <c r="C4318" s="6" t="s">
        <v>17785</v>
      </c>
      <c r="D4318" s="225" t="s">
        <v>12987</v>
      </c>
      <c r="E4318" s="267">
        <v>5.0999999999999996</v>
      </c>
    </row>
    <row r="4319" spans="2:5" ht="50.1" customHeight="1">
      <c r="B4319" s="20">
        <v>38011</v>
      </c>
      <c r="C4319" s="6" t="s">
        <v>17786</v>
      </c>
      <c r="D4319" s="225" t="s">
        <v>12987</v>
      </c>
      <c r="E4319" s="267">
        <v>9.41</v>
      </c>
    </row>
    <row r="4320" spans="2:5" ht="50.1" customHeight="1">
      <c r="B4320" s="20">
        <v>38012</v>
      </c>
      <c r="C4320" s="6" t="s">
        <v>17787</v>
      </c>
      <c r="D4320" s="225" t="s">
        <v>12987</v>
      </c>
      <c r="E4320" s="267">
        <v>32.15</v>
      </c>
    </row>
    <row r="4321" spans="2:5" ht="50.1" customHeight="1">
      <c r="B4321" s="20">
        <v>38013</v>
      </c>
      <c r="C4321" s="6" t="s">
        <v>17788</v>
      </c>
      <c r="D4321" s="225" t="s">
        <v>12987</v>
      </c>
      <c r="E4321" s="267">
        <v>41.74</v>
      </c>
    </row>
    <row r="4322" spans="2:5" ht="50.1" customHeight="1">
      <c r="B4322" s="20">
        <v>38014</v>
      </c>
      <c r="C4322" s="6" t="s">
        <v>17789</v>
      </c>
      <c r="D4322" s="225" t="s">
        <v>12987</v>
      </c>
      <c r="E4322" s="267">
        <v>67.930000000000007</v>
      </c>
    </row>
    <row r="4323" spans="2:5" ht="50.1" customHeight="1">
      <c r="B4323" s="20">
        <v>38015</v>
      </c>
      <c r="C4323" s="6" t="s">
        <v>17790</v>
      </c>
      <c r="D4323" s="225" t="s">
        <v>12987</v>
      </c>
      <c r="E4323" s="267">
        <v>164.03</v>
      </c>
    </row>
    <row r="4324" spans="2:5" ht="50.1" customHeight="1">
      <c r="B4324" s="20">
        <v>38016</v>
      </c>
      <c r="C4324" s="6" t="s">
        <v>17791</v>
      </c>
      <c r="D4324" s="225" t="s">
        <v>12987</v>
      </c>
      <c r="E4324" s="267">
        <v>199.58</v>
      </c>
    </row>
    <row r="4325" spans="2:5" ht="50.1" customHeight="1">
      <c r="B4325" s="20">
        <v>12741</v>
      </c>
      <c r="C4325" s="6" t="s">
        <v>17792</v>
      </c>
      <c r="D4325" s="225" t="s">
        <v>12987</v>
      </c>
      <c r="E4325" s="267">
        <v>980.61</v>
      </c>
    </row>
    <row r="4326" spans="2:5" ht="50.1" customHeight="1">
      <c r="B4326" s="20">
        <v>12733</v>
      </c>
      <c r="C4326" s="6" t="s">
        <v>17793</v>
      </c>
      <c r="D4326" s="225" t="s">
        <v>12987</v>
      </c>
      <c r="E4326" s="267">
        <v>4.93</v>
      </c>
    </row>
    <row r="4327" spans="2:5" ht="50.1" customHeight="1">
      <c r="B4327" s="20">
        <v>12734</v>
      </c>
      <c r="C4327" s="6" t="s">
        <v>17794</v>
      </c>
      <c r="D4327" s="225" t="s">
        <v>12987</v>
      </c>
      <c r="E4327" s="267">
        <v>10.51</v>
      </c>
    </row>
    <row r="4328" spans="2:5" ht="50.1" customHeight="1">
      <c r="B4328" s="20">
        <v>12735</v>
      </c>
      <c r="C4328" s="6" t="s">
        <v>17795</v>
      </c>
      <c r="D4328" s="225" t="s">
        <v>12987</v>
      </c>
      <c r="E4328" s="267">
        <v>17.3</v>
      </c>
    </row>
    <row r="4329" spans="2:5" ht="50.1" customHeight="1">
      <c r="B4329" s="20">
        <v>12736</v>
      </c>
      <c r="C4329" s="6" t="s">
        <v>17796</v>
      </c>
      <c r="D4329" s="225" t="s">
        <v>12987</v>
      </c>
      <c r="E4329" s="267">
        <v>39.549999999999997</v>
      </c>
    </row>
    <row r="4330" spans="2:5" ht="50.1" customHeight="1">
      <c r="B4330" s="20">
        <v>12737</v>
      </c>
      <c r="C4330" s="6" t="s">
        <v>17797</v>
      </c>
      <c r="D4330" s="225" t="s">
        <v>12987</v>
      </c>
      <c r="E4330" s="267">
        <v>50.95</v>
      </c>
    </row>
    <row r="4331" spans="2:5" ht="50.1" customHeight="1">
      <c r="B4331" s="20">
        <v>12738</v>
      </c>
      <c r="C4331" s="6" t="s">
        <v>17798</v>
      </c>
      <c r="D4331" s="225" t="s">
        <v>12987</v>
      </c>
      <c r="E4331" s="267">
        <v>100.7</v>
      </c>
    </row>
    <row r="4332" spans="2:5" ht="50.1" customHeight="1">
      <c r="B4332" s="20">
        <v>12739</v>
      </c>
      <c r="C4332" s="6" t="s">
        <v>17799</v>
      </c>
      <c r="D4332" s="225" t="s">
        <v>12987</v>
      </c>
      <c r="E4332" s="267">
        <v>286.66000000000003</v>
      </c>
    </row>
    <row r="4333" spans="2:5" ht="50.1" customHeight="1">
      <c r="B4333" s="20">
        <v>12740</v>
      </c>
      <c r="C4333" s="6" t="s">
        <v>17800</v>
      </c>
      <c r="D4333" s="225" t="s">
        <v>12987</v>
      </c>
      <c r="E4333" s="267">
        <v>448.49</v>
      </c>
    </row>
    <row r="4334" spans="2:5" ht="50.1" customHeight="1">
      <c r="B4334" s="20">
        <v>6297</v>
      </c>
      <c r="C4334" s="6" t="s">
        <v>17801</v>
      </c>
      <c r="D4334" s="225" t="s">
        <v>12987</v>
      </c>
      <c r="E4334" s="267">
        <v>30.93</v>
      </c>
    </row>
    <row r="4335" spans="2:5" ht="50.1" customHeight="1">
      <c r="B4335" s="20">
        <v>6296</v>
      </c>
      <c r="C4335" s="6" t="s">
        <v>17802</v>
      </c>
      <c r="D4335" s="225" t="s">
        <v>12987</v>
      </c>
      <c r="E4335" s="267">
        <v>24.41</v>
      </c>
    </row>
    <row r="4336" spans="2:5" ht="50.1" customHeight="1">
      <c r="B4336" s="20">
        <v>6294</v>
      </c>
      <c r="C4336" s="6" t="s">
        <v>17803</v>
      </c>
      <c r="D4336" s="225" t="s">
        <v>12987</v>
      </c>
      <c r="E4336" s="267">
        <v>6.96</v>
      </c>
    </row>
    <row r="4337" spans="2:5" ht="50.1" customHeight="1">
      <c r="B4337" s="20">
        <v>6323</v>
      </c>
      <c r="C4337" s="6" t="s">
        <v>17804</v>
      </c>
      <c r="D4337" s="225" t="s">
        <v>12987</v>
      </c>
      <c r="E4337" s="267">
        <v>15.95</v>
      </c>
    </row>
    <row r="4338" spans="2:5" ht="50.1" customHeight="1">
      <c r="B4338" s="20">
        <v>6299</v>
      </c>
      <c r="C4338" s="6" t="s">
        <v>17805</v>
      </c>
      <c r="D4338" s="225" t="s">
        <v>12987</v>
      </c>
      <c r="E4338" s="267">
        <v>93.03</v>
      </c>
    </row>
    <row r="4339" spans="2:5" ht="50.1" customHeight="1">
      <c r="B4339" s="20">
        <v>6298</v>
      </c>
      <c r="C4339" s="6" t="s">
        <v>17806</v>
      </c>
      <c r="D4339" s="225" t="s">
        <v>12987</v>
      </c>
      <c r="E4339" s="267">
        <v>48.99</v>
      </c>
    </row>
    <row r="4340" spans="2:5" ht="50.1" customHeight="1">
      <c r="B4340" s="20">
        <v>6295</v>
      </c>
      <c r="C4340" s="6" t="s">
        <v>17807</v>
      </c>
      <c r="D4340" s="225" t="s">
        <v>12987</v>
      </c>
      <c r="E4340" s="267">
        <v>9.91</v>
      </c>
    </row>
    <row r="4341" spans="2:5" ht="50.1" customHeight="1">
      <c r="B4341" s="20">
        <v>6322</v>
      </c>
      <c r="C4341" s="6" t="s">
        <v>17808</v>
      </c>
      <c r="D4341" s="225" t="s">
        <v>12987</v>
      </c>
      <c r="E4341" s="267">
        <v>124.6</v>
      </c>
    </row>
    <row r="4342" spans="2:5" ht="50.1" customHeight="1">
      <c r="B4342" s="20">
        <v>6300</v>
      </c>
      <c r="C4342" s="6" t="s">
        <v>17809</v>
      </c>
      <c r="D4342" s="225" t="s">
        <v>12987</v>
      </c>
      <c r="E4342" s="267">
        <v>229.72</v>
      </c>
    </row>
    <row r="4343" spans="2:5" ht="50.1" customHeight="1">
      <c r="B4343" s="20">
        <v>6321</v>
      </c>
      <c r="C4343" s="6" t="s">
        <v>17810</v>
      </c>
      <c r="D4343" s="225" t="s">
        <v>12987</v>
      </c>
      <c r="E4343" s="267">
        <v>328.14</v>
      </c>
    </row>
    <row r="4344" spans="2:5" ht="50.1" customHeight="1">
      <c r="B4344" s="20">
        <v>6301</v>
      </c>
      <c r="C4344" s="6" t="s">
        <v>17811</v>
      </c>
      <c r="D4344" s="225" t="s">
        <v>12987</v>
      </c>
      <c r="E4344" s="267">
        <v>769.13</v>
      </c>
    </row>
    <row r="4345" spans="2:5" ht="50.1" customHeight="1">
      <c r="B4345" s="20">
        <v>7105</v>
      </c>
      <c r="C4345" s="6" t="s">
        <v>17812</v>
      </c>
      <c r="D4345" s="225" t="s">
        <v>12987</v>
      </c>
      <c r="E4345" s="267">
        <v>39.54</v>
      </c>
    </row>
    <row r="4346" spans="2:5" ht="50.1" customHeight="1">
      <c r="B4346" s="20">
        <v>20183</v>
      </c>
      <c r="C4346" s="6" t="s">
        <v>21697</v>
      </c>
      <c r="D4346" s="225" t="s">
        <v>12987</v>
      </c>
      <c r="E4346" s="267">
        <v>52.05</v>
      </c>
    </row>
    <row r="4347" spans="2:5" ht="50.1" customHeight="1">
      <c r="B4347" s="20">
        <v>38448</v>
      </c>
      <c r="C4347" s="6" t="s">
        <v>21698</v>
      </c>
      <c r="D4347" s="225" t="s">
        <v>12987</v>
      </c>
      <c r="E4347" s="267">
        <v>244.58</v>
      </c>
    </row>
    <row r="4348" spans="2:5" ht="50.1" customHeight="1">
      <c r="B4348" s="20">
        <v>20182</v>
      </c>
      <c r="C4348" s="6" t="s">
        <v>21699</v>
      </c>
      <c r="D4348" s="225" t="s">
        <v>12987</v>
      </c>
      <c r="E4348" s="267">
        <v>29.71</v>
      </c>
    </row>
    <row r="4349" spans="2:5" ht="50.1" customHeight="1">
      <c r="B4349" s="20">
        <v>7119</v>
      </c>
      <c r="C4349" s="6" t="s">
        <v>17813</v>
      </c>
      <c r="D4349" s="225" t="s">
        <v>12987</v>
      </c>
      <c r="E4349" s="267">
        <v>10.59</v>
      </c>
    </row>
    <row r="4350" spans="2:5" ht="50.1" customHeight="1">
      <c r="B4350" s="20">
        <v>7120</v>
      </c>
      <c r="C4350" s="6" t="s">
        <v>17814</v>
      </c>
      <c r="D4350" s="225" t="s">
        <v>12987</v>
      </c>
      <c r="E4350" s="267">
        <v>7.27</v>
      </c>
    </row>
    <row r="4351" spans="2:5" ht="50.1" customHeight="1">
      <c r="B4351" s="20">
        <v>6319</v>
      </c>
      <c r="C4351" s="6" t="s">
        <v>17815</v>
      </c>
      <c r="D4351" s="225" t="s">
        <v>12987</v>
      </c>
      <c r="E4351" s="267">
        <v>36.340000000000003</v>
      </c>
    </row>
    <row r="4352" spans="2:5" ht="50.1" customHeight="1">
      <c r="B4352" s="20">
        <v>6304</v>
      </c>
      <c r="C4352" s="6" t="s">
        <v>17816</v>
      </c>
      <c r="D4352" s="225" t="s">
        <v>12987</v>
      </c>
      <c r="E4352" s="267">
        <v>36.340000000000003</v>
      </c>
    </row>
    <row r="4353" spans="2:5" ht="50.1" customHeight="1">
      <c r="B4353" s="20">
        <v>21116</v>
      </c>
      <c r="C4353" s="6" t="s">
        <v>17817</v>
      </c>
      <c r="D4353" s="225" t="s">
        <v>12987</v>
      </c>
      <c r="E4353" s="267">
        <v>27.52</v>
      </c>
    </row>
    <row r="4354" spans="2:5" ht="50.1" customHeight="1">
      <c r="B4354" s="20">
        <v>6320</v>
      </c>
      <c r="C4354" s="6" t="s">
        <v>17818</v>
      </c>
      <c r="D4354" s="225" t="s">
        <v>12987</v>
      </c>
      <c r="E4354" s="267">
        <v>18.71</v>
      </c>
    </row>
    <row r="4355" spans="2:5" ht="50.1" customHeight="1">
      <c r="B4355" s="20">
        <v>6303</v>
      </c>
      <c r="C4355" s="6" t="s">
        <v>17819</v>
      </c>
      <c r="D4355" s="225" t="s">
        <v>12987</v>
      </c>
      <c r="E4355" s="267">
        <v>18.71</v>
      </c>
    </row>
    <row r="4356" spans="2:5" ht="50.1" customHeight="1">
      <c r="B4356" s="20">
        <v>6308</v>
      </c>
      <c r="C4356" s="6" t="s">
        <v>17820</v>
      </c>
      <c r="D4356" s="225" t="s">
        <v>12987</v>
      </c>
      <c r="E4356" s="267">
        <v>100.55</v>
      </c>
    </row>
    <row r="4357" spans="2:5" ht="50.1" customHeight="1">
      <c r="B4357" s="20">
        <v>6317</v>
      </c>
      <c r="C4357" s="6" t="s">
        <v>17821</v>
      </c>
      <c r="D4357" s="225" t="s">
        <v>12987</v>
      </c>
      <c r="E4357" s="267">
        <v>100.55</v>
      </c>
    </row>
    <row r="4358" spans="2:5" ht="50.1" customHeight="1">
      <c r="B4358" s="20">
        <v>6307</v>
      </c>
      <c r="C4358" s="6" t="s">
        <v>17822</v>
      </c>
      <c r="D4358" s="225" t="s">
        <v>12987</v>
      </c>
      <c r="E4358" s="267">
        <v>100.55</v>
      </c>
    </row>
    <row r="4359" spans="2:5" ht="50.1" customHeight="1">
      <c r="B4359" s="20">
        <v>6309</v>
      </c>
      <c r="C4359" s="6" t="s">
        <v>17823</v>
      </c>
      <c r="D4359" s="225" t="s">
        <v>12987</v>
      </c>
      <c r="E4359" s="267">
        <v>103.47</v>
      </c>
    </row>
    <row r="4360" spans="2:5" ht="50.1" customHeight="1">
      <c r="B4360" s="20">
        <v>6318</v>
      </c>
      <c r="C4360" s="6" t="s">
        <v>17824</v>
      </c>
      <c r="D4360" s="225" t="s">
        <v>12987</v>
      </c>
      <c r="E4360" s="267">
        <v>54.24</v>
      </c>
    </row>
    <row r="4361" spans="2:5" ht="50.1" customHeight="1">
      <c r="B4361" s="20">
        <v>6306</v>
      </c>
      <c r="C4361" s="6" t="s">
        <v>17825</v>
      </c>
      <c r="D4361" s="225" t="s">
        <v>12987</v>
      </c>
      <c r="E4361" s="267">
        <v>54.24</v>
      </c>
    </row>
    <row r="4362" spans="2:5" ht="50.1" customHeight="1">
      <c r="B4362" s="20">
        <v>6305</v>
      </c>
      <c r="C4362" s="6" t="s">
        <v>17826</v>
      </c>
      <c r="D4362" s="225" t="s">
        <v>12987</v>
      </c>
      <c r="E4362" s="267">
        <v>54.24</v>
      </c>
    </row>
    <row r="4363" spans="2:5" ht="50.1" customHeight="1">
      <c r="B4363" s="20">
        <v>6302</v>
      </c>
      <c r="C4363" s="6" t="s">
        <v>17827</v>
      </c>
      <c r="D4363" s="225" t="s">
        <v>12987</v>
      </c>
      <c r="E4363" s="267">
        <v>11.5</v>
      </c>
    </row>
    <row r="4364" spans="2:5" ht="50.1" customHeight="1">
      <c r="B4364" s="20">
        <v>6312</v>
      </c>
      <c r="C4364" s="6" t="s">
        <v>17828</v>
      </c>
      <c r="D4364" s="225" t="s">
        <v>12987</v>
      </c>
      <c r="E4364" s="267">
        <v>144.63999999999999</v>
      </c>
    </row>
    <row r="4365" spans="2:5" ht="50.1" customHeight="1">
      <c r="B4365" s="20">
        <v>6311</v>
      </c>
      <c r="C4365" s="6" t="s">
        <v>17829</v>
      </c>
      <c r="D4365" s="225" t="s">
        <v>12987</v>
      </c>
      <c r="E4365" s="267">
        <v>144.63999999999999</v>
      </c>
    </row>
    <row r="4366" spans="2:5" ht="50.1" customHeight="1">
      <c r="B4366" s="20">
        <v>6310</v>
      </c>
      <c r="C4366" s="6" t="s">
        <v>17830</v>
      </c>
      <c r="D4366" s="225" t="s">
        <v>12987</v>
      </c>
      <c r="E4366" s="267">
        <v>144.63999999999999</v>
      </c>
    </row>
    <row r="4367" spans="2:5" ht="50.1" customHeight="1">
      <c r="B4367" s="20">
        <v>6314</v>
      </c>
      <c r="C4367" s="6" t="s">
        <v>17831</v>
      </c>
      <c r="D4367" s="225" t="s">
        <v>12987</v>
      </c>
      <c r="E4367" s="267">
        <v>144.63999999999999</v>
      </c>
    </row>
    <row r="4368" spans="2:5" ht="50.1" customHeight="1">
      <c r="B4368" s="20">
        <v>6313</v>
      </c>
      <c r="C4368" s="6" t="s">
        <v>17832</v>
      </c>
      <c r="D4368" s="225" t="s">
        <v>12987</v>
      </c>
      <c r="E4368" s="267">
        <v>144.63999999999999</v>
      </c>
    </row>
    <row r="4369" spans="2:5" ht="50.1" customHeight="1">
      <c r="B4369" s="20">
        <v>6315</v>
      </c>
      <c r="C4369" s="6" t="s">
        <v>17833</v>
      </c>
      <c r="D4369" s="225" t="s">
        <v>12987</v>
      </c>
      <c r="E4369" s="267">
        <v>273.86</v>
      </c>
    </row>
    <row r="4370" spans="2:5" ht="50.1" customHeight="1">
      <c r="B4370" s="20">
        <v>6316</v>
      </c>
      <c r="C4370" s="6" t="s">
        <v>17834</v>
      </c>
      <c r="D4370" s="225" t="s">
        <v>12987</v>
      </c>
      <c r="E4370" s="267">
        <v>273.86</v>
      </c>
    </row>
    <row r="4371" spans="2:5" ht="50.1" customHeight="1">
      <c r="B4371" s="20">
        <v>38878</v>
      </c>
      <c r="C4371" s="6" t="s">
        <v>17835</v>
      </c>
      <c r="D4371" s="225" t="s">
        <v>12987</v>
      </c>
      <c r="E4371" s="267">
        <v>18.46</v>
      </c>
    </row>
    <row r="4372" spans="2:5" ht="50.1" customHeight="1">
      <c r="B4372" s="20">
        <v>38879</v>
      </c>
      <c r="C4372" s="6" t="s">
        <v>17836</v>
      </c>
      <c r="D4372" s="225" t="s">
        <v>12987</v>
      </c>
      <c r="E4372" s="267">
        <v>34.6</v>
      </c>
    </row>
    <row r="4373" spans="2:5" ht="50.1" customHeight="1">
      <c r="B4373" s="20">
        <v>38881</v>
      </c>
      <c r="C4373" s="6" t="s">
        <v>17837</v>
      </c>
      <c r="D4373" s="225" t="s">
        <v>12987</v>
      </c>
      <c r="E4373" s="267">
        <v>18.11</v>
      </c>
    </row>
    <row r="4374" spans="2:5" ht="50.1" customHeight="1">
      <c r="B4374" s="20">
        <v>38880</v>
      </c>
      <c r="C4374" s="6" t="s">
        <v>17838</v>
      </c>
      <c r="D4374" s="225" t="s">
        <v>12987</v>
      </c>
      <c r="E4374" s="267">
        <v>18.97</v>
      </c>
    </row>
    <row r="4375" spans="2:5" ht="50.1" customHeight="1">
      <c r="B4375" s="20">
        <v>38882</v>
      </c>
      <c r="C4375" s="6" t="s">
        <v>17839</v>
      </c>
      <c r="D4375" s="225" t="s">
        <v>12987</v>
      </c>
      <c r="E4375" s="267">
        <v>19.649999999999999</v>
      </c>
    </row>
    <row r="4376" spans="2:5" ht="50.1" customHeight="1">
      <c r="B4376" s="20">
        <v>38883</v>
      </c>
      <c r="C4376" s="6" t="s">
        <v>17840</v>
      </c>
      <c r="D4376" s="225" t="s">
        <v>12987</v>
      </c>
      <c r="E4376" s="267">
        <v>29.06</v>
      </c>
    </row>
    <row r="4377" spans="2:5" ht="50.1" customHeight="1">
      <c r="B4377" s="20">
        <v>38884</v>
      </c>
      <c r="C4377" s="6" t="s">
        <v>17841</v>
      </c>
      <c r="D4377" s="225" t="s">
        <v>12987</v>
      </c>
      <c r="E4377" s="267">
        <v>31.55</v>
      </c>
    </row>
    <row r="4378" spans="2:5" ht="50.1" customHeight="1">
      <c r="B4378" s="20">
        <v>38885</v>
      </c>
      <c r="C4378" s="6" t="s">
        <v>17842</v>
      </c>
      <c r="D4378" s="225" t="s">
        <v>12987</v>
      </c>
      <c r="E4378" s="267">
        <v>30.52</v>
      </c>
    </row>
    <row r="4379" spans="2:5" ht="50.1" customHeight="1">
      <c r="B4379" s="20">
        <v>38886</v>
      </c>
      <c r="C4379" s="6" t="s">
        <v>17843</v>
      </c>
      <c r="D4379" s="225" t="s">
        <v>12987</v>
      </c>
      <c r="E4379" s="267">
        <v>32.94</v>
      </c>
    </row>
    <row r="4380" spans="2:5" ht="50.1" customHeight="1">
      <c r="B4380" s="20">
        <v>38887</v>
      </c>
      <c r="C4380" s="6" t="s">
        <v>17844</v>
      </c>
      <c r="D4380" s="225" t="s">
        <v>12987</v>
      </c>
      <c r="E4380" s="267">
        <v>29.58</v>
      </c>
    </row>
    <row r="4381" spans="2:5" ht="50.1" customHeight="1">
      <c r="B4381" s="20">
        <v>38888</v>
      </c>
      <c r="C4381" s="6" t="s">
        <v>17845</v>
      </c>
      <c r="D4381" s="225" t="s">
        <v>12987</v>
      </c>
      <c r="E4381" s="267">
        <v>35.17</v>
      </c>
    </row>
    <row r="4382" spans="2:5" ht="50.1" customHeight="1">
      <c r="B4382" s="20">
        <v>38890</v>
      </c>
      <c r="C4382" s="6" t="s">
        <v>17846</v>
      </c>
      <c r="D4382" s="225" t="s">
        <v>12987</v>
      </c>
      <c r="E4382" s="267">
        <v>52.27</v>
      </c>
    </row>
    <row r="4383" spans="2:5" ht="50.1" customHeight="1">
      <c r="B4383" s="20">
        <v>38893</v>
      </c>
      <c r="C4383" s="6" t="s">
        <v>17847</v>
      </c>
      <c r="D4383" s="225" t="s">
        <v>12987</v>
      </c>
      <c r="E4383" s="267">
        <v>42.04</v>
      </c>
    </row>
    <row r="4384" spans="2:5" ht="50.1" customHeight="1">
      <c r="B4384" s="20">
        <v>38894</v>
      </c>
      <c r="C4384" s="6" t="s">
        <v>17848</v>
      </c>
      <c r="D4384" s="225" t="s">
        <v>12987</v>
      </c>
      <c r="E4384" s="267">
        <v>53.39</v>
      </c>
    </row>
    <row r="4385" spans="2:5" ht="50.1" customHeight="1">
      <c r="B4385" s="20">
        <v>38896</v>
      </c>
      <c r="C4385" s="6" t="s">
        <v>17849</v>
      </c>
      <c r="D4385" s="225" t="s">
        <v>12987</v>
      </c>
      <c r="E4385" s="267">
        <v>54.45</v>
      </c>
    </row>
    <row r="4386" spans="2:5" ht="50.1" customHeight="1">
      <c r="B4386" s="20">
        <v>39324</v>
      </c>
      <c r="C4386" s="6" t="s">
        <v>17850</v>
      </c>
      <c r="D4386" s="225" t="s">
        <v>12987</v>
      </c>
      <c r="E4386" s="267">
        <v>6.91</v>
      </c>
    </row>
    <row r="4387" spans="2:5" ht="50.1" customHeight="1">
      <c r="B4387" s="20">
        <v>39325</v>
      </c>
      <c r="C4387" s="6" t="s">
        <v>17851</v>
      </c>
      <c r="D4387" s="225" t="s">
        <v>12987</v>
      </c>
      <c r="E4387" s="267">
        <v>10.46</v>
      </c>
    </row>
    <row r="4388" spans="2:5" ht="50.1" customHeight="1">
      <c r="B4388" s="20">
        <v>39326</v>
      </c>
      <c r="C4388" s="6" t="s">
        <v>17852</v>
      </c>
      <c r="D4388" s="225" t="s">
        <v>12987</v>
      </c>
      <c r="E4388" s="267">
        <v>26.94</v>
      </c>
    </row>
    <row r="4389" spans="2:5" ht="50.1" customHeight="1">
      <c r="B4389" s="20">
        <v>39327</v>
      </c>
      <c r="C4389" s="6" t="s">
        <v>17853</v>
      </c>
      <c r="D4389" s="225" t="s">
        <v>12987</v>
      </c>
      <c r="E4389" s="267">
        <v>40.81</v>
      </c>
    </row>
    <row r="4390" spans="2:5" ht="50.1" customHeight="1">
      <c r="B4390" s="20">
        <v>20176</v>
      </c>
      <c r="C4390" s="6" t="s">
        <v>17854</v>
      </c>
      <c r="D4390" s="225" t="s">
        <v>12987</v>
      </c>
      <c r="E4390" s="267">
        <v>44.86</v>
      </c>
    </row>
    <row r="4391" spans="2:5" ht="50.1" customHeight="1">
      <c r="B4391" s="20">
        <v>11378</v>
      </c>
      <c r="C4391" s="6" t="s">
        <v>17855</v>
      </c>
      <c r="D4391" s="225" t="s">
        <v>12987</v>
      </c>
      <c r="E4391" s="267">
        <v>82.12</v>
      </c>
    </row>
    <row r="4392" spans="2:5" ht="50.1" customHeight="1">
      <c r="B4392" s="20">
        <v>11379</v>
      </c>
      <c r="C4392" s="6" t="s">
        <v>17856</v>
      </c>
      <c r="D4392" s="225" t="s">
        <v>12987</v>
      </c>
      <c r="E4392" s="267">
        <v>69.39</v>
      </c>
    </row>
    <row r="4393" spans="2:5" ht="50.1" customHeight="1">
      <c r="B4393" s="20">
        <v>11493</v>
      </c>
      <c r="C4393" s="6" t="s">
        <v>17857</v>
      </c>
      <c r="D4393" s="225" t="s">
        <v>12987</v>
      </c>
      <c r="E4393" s="267">
        <v>40.020000000000003</v>
      </c>
    </row>
    <row r="4394" spans="2:5" ht="50.1" customHeight="1">
      <c r="B4394" s="20">
        <v>42717</v>
      </c>
      <c r="C4394" s="6" t="s">
        <v>17858</v>
      </c>
      <c r="D4394" s="225" t="s">
        <v>12987</v>
      </c>
      <c r="E4394" s="267">
        <v>476.26</v>
      </c>
    </row>
    <row r="4395" spans="2:5" ht="50.1" customHeight="1">
      <c r="B4395" s="20">
        <v>42718</v>
      </c>
      <c r="C4395" s="6" t="s">
        <v>17859</v>
      </c>
      <c r="D4395" s="225" t="s">
        <v>12987</v>
      </c>
      <c r="E4395" s="267">
        <v>528.75</v>
      </c>
    </row>
    <row r="4396" spans="2:5" ht="50.1" customHeight="1">
      <c r="B4396" s="20">
        <v>7106</v>
      </c>
      <c r="C4396" s="6" t="s">
        <v>17860</v>
      </c>
      <c r="D4396" s="225" t="s">
        <v>12987</v>
      </c>
      <c r="E4396" s="267">
        <v>172.3</v>
      </c>
    </row>
    <row r="4397" spans="2:5" ht="50.1" customHeight="1">
      <c r="B4397" s="20">
        <v>7104</v>
      </c>
      <c r="C4397" s="6" t="s">
        <v>17861</v>
      </c>
      <c r="D4397" s="225" t="s">
        <v>12987</v>
      </c>
      <c r="E4397" s="267">
        <v>3.59</v>
      </c>
    </row>
    <row r="4398" spans="2:5" ht="50.1" customHeight="1">
      <c r="B4398" s="20">
        <v>7136</v>
      </c>
      <c r="C4398" s="6" t="s">
        <v>17862</v>
      </c>
      <c r="D4398" s="225" t="s">
        <v>12987</v>
      </c>
      <c r="E4398" s="267">
        <v>6.75</v>
      </c>
    </row>
    <row r="4399" spans="2:5" ht="50.1" customHeight="1">
      <c r="B4399" s="20">
        <v>7128</v>
      </c>
      <c r="C4399" s="6" t="s">
        <v>17863</v>
      </c>
      <c r="D4399" s="225" t="s">
        <v>12987</v>
      </c>
      <c r="E4399" s="267">
        <v>11.06</v>
      </c>
    </row>
    <row r="4400" spans="2:5" ht="50.1" customHeight="1">
      <c r="B4400" s="20">
        <v>7108</v>
      </c>
      <c r="C4400" s="6" t="s">
        <v>17864</v>
      </c>
      <c r="D4400" s="225" t="s">
        <v>12987</v>
      </c>
      <c r="E4400" s="267">
        <v>11.84</v>
      </c>
    </row>
    <row r="4401" spans="2:5" ht="50.1" customHeight="1">
      <c r="B4401" s="20">
        <v>7129</v>
      </c>
      <c r="C4401" s="6" t="s">
        <v>17865</v>
      </c>
      <c r="D4401" s="225" t="s">
        <v>12987</v>
      </c>
      <c r="E4401" s="267">
        <v>9.84</v>
      </c>
    </row>
    <row r="4402" spans="2:5" ht="50.1" customHeight="1">
      <c r="B4402" s="20">
        <v>7130</v>
      </c>
      <c r="C4402" s="6" t="s">
        <v>17866</v>
      </c>
      <c r="D4402" s="225" t="s">
        <v>12987</v>
      </c>
      <c r="E4402" s="267">
        <v>16.05</v>
      </c>
    </row>
    <row r="4403" spans="2:5" ht="50.1" customHeight="1">
      <c r="B4403" s="20">
        <v>7131</v>
      </c>
      <c r="C4403" s="6" t="s">
        <v>17867</v>
      </c>
      <c r="D4403" s="225" t="s">
        <v>12987</v>
      </c>
      <c r="E4403" s="267">
        <v>19.690000000000001</v>
      </c>
    </row>
    <row r="4404" spans="2:5" ht="50.1" customHeight="1">
      <c r="B4404" s="20">
        <v>7132</v>
      </c>
      <c r="C4404" s="6" t="s">
        <v>17868</v>
      </c>
      <c r="D4404" s="225" t="s">
        <v>12987</v>
      </c>
      <c r="E4404" s="267">
        <v>54.67</v>
      </c>
    </row>
    <row r="4405" spans="2:5" ht="50.1" customHeight="1">
      <c r="B4405" s="20">
        <v>7133</v>
      </c>
      <c r="C4405" s="6" t="s">
        <v>17869</v>
      </c>
      <c r="D4405" s="225" t="s">
        <v>12987</v>
      </c>
      <c r="E4405" s="267">
        <v>84.92</v>
      </c>
    </row>
    <row r="4406" spans="2:5" ht="50.1" customHeight="1">
      <c r="B4406" s="20">
        <v>37420</v>
      </c>
      <c r="C4406" s="6" t="s">
        <v>17870</v>
      </c>
      <c r="D4406" s="225" t="s">
        <v>12987</v>
      </c>
      <c r="E4406" s="267">
        <v>36.49</v>
      </c>
    </row>
    <row r="4407" spans="2:5" ht="50.1" customHeight="1">
      <c r="B4407" s="20">
        <v>37421</v>
      </c>
      <c r="C4407" s="6" t="s">
        <v>17871</v>
      </c>
      <c r="D4407" s="225" t="s">
        <v>12987</v>
      </c>
      <c r="E4407" s="267">
        <v>49.87</v>
      </c>
    </row>
    <row r="4408" spans="2:5" ht="50.1" customHeight="1">
      <c r="B4408" s="20">
        <v>37422</v>
      </c>
      <c r="C4408" s="6" t="s">
        <v>17872</v>
      </c>
      <c r="D4408" s="225" t="s">
        <v>12987</v>
      </c>
      <c r="E4408" s="267">
        <v>46.68</v>
      </c>
    </row>
    <row r="4409" spans="2:5" ht="50.1" customHeight="1">
      <c r="B4409" s="20">
        <v>37443</v>
      </c>
      <c r="C4409" s="6" t="s">
        <v>17873</v>
      </c>
      <c r="D4409" s="225" t="s">
        <v>12987</v>
      </c>
      <c r="E4409" s="267">
        <v>144.66</v>
      </c>
    </row>
    <row r="4410" spans="2:5" ht="50.1" customHeight="1">
      <c r="B4410" s="20">
        <v>37444</v>
      </c>
      <c r="C4410" s="6" t="s">
        <v>17874</v>
      </c>
      <c r="D4410" s="225" t="s">
        <v>12987</v>
      </c>
      <c r="E4410" s="267">
        <v>147.11000000000001</v>
      </c>
    </row>
    <row r="4411" spans="2:5" ht="50.1" customHeight="1">
      <c r="B4411" s="20">
        <v>37445</v>
      </c>
      <c r="C4411" s="6" t="s">
        <v>17875</v>
      </c>
      <c r="D4411" s="225" t="s">
        <v>12987</v>
      </c>
      <c r="E4411" s="267">
        <v>222.98</v>
      </c>
    </row>
    <row r="4412" spans="2:5" ht="50.1" customHeight="1">
      <c r="B4412" s="20">
        <v>37446</v>
      </c>
      <c r="C4412" s="6" t="s">
        <v>17876</v>
      </c>
      <c r="D4412" s="225" t="s">
        <v>12987</v>
      </c>
      <c r="E4412" s="267">
        <v>243.09</v>
      </c>
    </row>
    <row r="4413" spans="2:5" ht="50.1" customHeight="1">
      <c r="B4413" s="20">
        <v>37447</v>
      </c>
      <c r="C4413" s="6" t="s">
        <v>17877</v>
      </c>
      <c r="D4413" s="225" t="s">
        <v>12987</v>
      </c>
      <c r="E4413" s="267">
        <v>246.89</v>
      </c>
    </row>
    <row r="4414" spans="2:5" ht="50.1" customHeight="1">
      <c r="B4414" s="20">
        <v>37448</v>
      </c>
      <c r="C4414" s="6" t="s">
        <v>17878</v>
      </c>
      <c r="D4414" s="225" t="s">
        <v>12987</v>
      </c>
      <c r="E4414" s="267">
        <v>338.65</v>
      </c>
    </row>
    <row r="4415" spans="2:5" ht="50.1" customHeight="1">
      <c r="B4415" s="20">
        <v>37440</v>
      </c>
      <c r="C4415" s="6" t="s">
        <v>17879</v>
      </c>
      <c r="D4415" s="225" t="s">
        <v>12987</v>
      </c>
      <c r="E4415" s="267">
        <v>114.82</v>
      </c>
    </row>
    <row r="4416" spans="2:5" ht="50.1" customHeight="1">
      <c r="B4416" s="20">
        <v>37441</v>
      </c>
      <c r="C4416" s="6" t="s">
        <v>17880</v>
      </c>
      <c r="D4416" s="225" t="s">
        <v>12987</v>
      </c>
      <c r="E4416" s="267">
        <v>114.82</v>
      </c>
    </row>
    <row r="4417" spans="2:5" ht="50.1" customHeight="1">
      <c r="B4417" s="20">
        <v>37442</v>
      </c>
      <c r="C4417" s="6" t="s">
        <v>17881</v>
      </c>
      <c r="D4417" s="225" t="s">
        <v>12987</v>
      </c>
      <c r="E4417" s="267">
        <v>138.29</v>
      </c>
    </row>
    <row r="4418" spans="2:5" ht="50.1" customHeight="1">
      <c r="B4418" s="20">
        <v>38017</v>
      </c>
      <c r="C4418" s="6" t="s">
        <v>17882</v>
      </c>
      <c r="D4418" s="225" t="s">
        <v>12987</v>
      </c>
      <c r="E4418" s="267">
        <v>9.83</v>
      </c>
    </row>
    <row r="4419" spans="2:5" ht="50.1" customHeight="1">
      <c r="B4419" s="20">
        <v>38018</v>
      </c>
      <c r="C4419" s="6" t="s">
        <v>17883</v>
      </c>
      <c r="D4419" s="225" t="s">
        <v>12987</v>
      </c>
      <c r="E4419" s="267">
        <v>10.85</v>
      </c>
    </row>
    <row r="4420" spans="2:5" ht="50.1" customHeight="1">
      <c r="B4420" s="20">
        <v>39895</v>
      </c>
      <c r="C4420" s="6" t="s">
        <v>17884</v>
      </c>
      <c r="D4420" s="225" t="s">
        <v>12987</v>
      </c>
      <c r="E4420" s="267">
        <v>35.619999999999997</v>
      </c>
    </row>
    <row r="4421" spans="2:5" ht="50.1" customHeight="1">
      <c r="B4421" s="20">
        <v>39896</v>
      </c>
      <c r="C4421" s="6" t="s">
        <v>17885</v>
      </c>
      <c r="D4421" s="225" t="s">
        <v>12987</v>
      </c>
      <c r="E4421" s="267">
        <v>52.21</v>
      </c>
    </row>
    <row r="4422" spans="2:5" ht="50.1" customHeight="1">
      <c r="B4422" s="20">
        <v>38873</v>
      </c>
      <c r="C4422" s="6" t="s">
        <v>17886</v>
      </c>
      <c r="D4422" s="225" t="s">
        <v>12987</v>
      </c>
      <c r="E4422" s="267">
        <v>16.37</v>
      </c>
    </row>
    <row r="4423" spans="2:5" ht="50.1" customHeight="1">
      <c r="B4423" s="20">
        <v>38874</v>
      </c>
      <c r="C4423" s="6" t="s">
        <v>17887</v>
      </c>
      <c r="D4423" s="225" t="s">
        <v>12987</v>
      </c>
      <c r="E4423" s="267">
        <v>19.91</v>
      </c>
    </row>
    <row r="4424" spans="2:5" ht="50.1" customHeight="1">
      <c r="B4424" s="20">
        <v>38875</v>
      </c>
      <c r="C4424" s="6" t="s">
        <v>17888</v>
      </c>
      <c r="D4424" s="225" t="s">
        <v>12987</v>
      </c>
      <c r="E4424" s="267">
        <v>35.19</v>
      </c>
    </row>
    <row r="4425" spans="2:5" ht="50.1" customHeight="1">
      <c r="B4425" s="20">
        <v>38876</v>
      </c>
      <c r="C4425" s="6" t="s">
        <v>17889</v>
      </c>
      <c r="D4425" s="225" t="s">
        <v>12987</v>
      </c>
      <c r="E4425" s="267">
        <v>47.34</v>
      </c>
    </row>
    <row r="4426" spans="2:5" ht="50.1" customHeight="1">
      <c r="B4426" s="20">
        <v>39000</v>
      </c>
      <c r="C4426" s="6" t="s">
        <v>17890</v>
      </c>
      <c r="D4426" s="225" t="s">
        <v>12987</v>
      </c>
      <c r="E4426" s="267">
        <v>21.14</v>
      </c>
    </row>
    <row r="4427" spans="2:5" ht="50.1" customHeight="1">
      <c r="B4427" s="20">
        <v>38674</v>
      </c>
      <c r="C4427" s="6" t="s">
        <v>17891</v>
      </c>
      <c r="D4427" s="225" t="s">
        <v>12987</v>
      </c>
      <c r="E4427" s="267">
        <v>34.18</v>
      </c>
    </row>
    <row r="4428" spans="2:5" ht="50.1" customHeight="1">
      <c r="B4428" s="20">
        <v>38911</v>
      </c>
      <c r="C4428" s="6" t="s">
        <v>17892</v>
      </c>
      <c r="D4428" s="225" t="s">
        <v>12987</v>
      </c>
      <c r="E4428" s="267">
        <v>58.71</v>
      </c>
    </row>
    <row r="4429" spans="2:5" ht="50.1" customHeight="1">
      <c r="B4429" s="20">
        <v>38912</v>
      </c>
      <c r="C4429" s="6" t="s">
        <v>17893</v>
      </c>
      <c r="D4429" s="225" t="s">
        <v>12987</v>
      </c>
      <c r="E4429" s="267">
        <v>74.61</v>
      </c>
    </row>
    <row r="4430" spans="2:5" ht="50.1" customHeight="1">
      <c r="B4430" s="20">
        <v>38019</v>
      </c>
      <c r="C4430" s="6" t="s">
        <v>17894</v>
      </c>
      <c r="D4430" s="225" t="s">
        <v>12987</v>
      </c>
      <c r="E4430" s="267">
        <v>8.57</v>
      </c>
    </row>
    <row r="4431" spans="2:5" ht="50.1" customHeight="1">
      <c r="B4431" s="20">
        <v>38020</v>
      </c>
      <c r="C4431" s="6" t="s">
        <v>17895</v>
      </c>
      <c r="D4431" s="225" t="s">
        <v>12987</v>
      </c>
      <c r="E4431" s="267">
        <v>10.85</v>
      </c>
    </row>
    <row r="4432" spans="2:5" ht="50.1" customHeight="1">
      <c r="B4432" s="20">
        <v>38454</v>
      </c>
      <c r="C4432" s="6" t="s">
        <v>17896</v>
      </c>
      <c r="D4432" s="225" t="s">
        <v>12987</v>
      </c>
      <c r="E4432" s="267">
        <v>3.86</v>
      </c>
    </row>
    <row r="4433" spans="2:5" ht="50.1" customHeight="1">
      <c r="B4433" s="20">
        <v>38455</v>
      </c>
      <c r="C4433" s="6" t="s">
        <v>17897</v>
      </c>
      <c r="D4433" s="225" t="s">
        <v>12987</v>
      </c>
      <c r="E4433" s="267">
        <v>3.53</v>
      </c>
    </row>
    <row r="4434" spans="2:5" ht="50.1" customHeight="1">
      <c r="B4434" s="20">
        <v>38462</v>
      </c>
      <c r="C4434" s="6" t="s">
        <v>17898</v>
      </c>
      <c r="D4434" s="225" t="s">
        <v>12987</v>
      </c>
      <c r="E4434" s="267">
        <v>99.72</v>
      </c>
    </row>
    <row r="4435" spans="2:5" ht="50.1" customHeight="1">
      <c r="B4435" s="20">
        <v>36362</v>
      </c>
      <c r="C4435" s="6" t="s">
        <v>17899</v>
      </c>
      <c r="D4435" s="225" t="s">
        <v>12987</v>
      </c>
      <c r="E4435" s="267">
        <v>1.52</v>
      </c>
    </row>
    <row r="4436" spans="2:5" ht="50.1" customHeight="1">
      <c r="B4436" s="20">
        <v>36298</v>
      </c>
      <c r="C4436" s="6" t="s">
        <v>17900</v>
      </c>
      <c r="D4436" s="225" t="s">
        <v>12987</v>
      </c>
      <c r="E4436" s="267">
        <v>2.25</v>
      </c>
    </row>
    <row r="4437" spans="2:5" ht="50.1" customHeight="1">
      <c r="B4437" s="20">
        <v>38456</v>
      </c>
      <c r="C4437" s="6" t="s">
        <v>17901</v>
      </c>
      <c r="D4437" s="225" t="s">
        <v>12987</v>
      </c>
      <c r="E4437" s="267">
        <v>3.67</v>
      </c>
    </row>
    <row r="4438" spans="2:5" ht="50.1" customHeight="1">
      <c r="B4438" s="20">
        <v>38457</v>
      </c>
      <c r="C4438" s="6" t="s">
        <v>17902</v>
      </c>
      <c r="D4438" s="225" t="s">
        <v>12987</v>
      </c>
      <c r="E4438" s="267">
        <v>8.27</v>
      </c>
    </row>
    <row r="4439" spans="2:5" ht="50.1" customHeight="1">
      <c r="B4439" s="20">
        <v>38458</v>
      </c>
      <c r="C4439" s="6" t="s">
        <v>17903</v>
      </c>
      <c r="D4439" s="225" t="s">
        <v>12987</v>
      </c>
      <c r="E4439" s="267">
        <v>11.08</v>
      </c>
    </row>
    <row r="4440" spans="2:5" ht="50.1" customHeight="1">
      <c r="B4440" s="20">
        <v>38459</v>
      </c>
      <c r="C4440" s="6" t="s">
        <v>17904</v>
      </c>
      <c r="D4440" s="225" t="s">
        <v>12987</v>
      </c>
      <c r="E4440" s="267">
        <v>19.559999999999999</v>
      </c>
    </row>
    <row r="4441" spans="2:5" ht="50.1" customHeight="1">
      <c r="B4441" s="20">
        <v>38460</v>
      </c>
      <c r="C4441" s="6" t="s">
        <v>17905</v>
      </c>
      <c r="D4441" s="225" t="s">
        <v>12987</v>
      </c>
      <c r="E4441" s="267">
        <v>40.85</v>
      </c>
    </row>
    <row r="4442" spans="2:5" ht="50.1" customHeight="1">
      <c r="B4442" s="20">
        <v>38461</v>
      </c>
      <c r="C4442" s="6" t="s">
        <v>17906</v>
      </c>
      <c r="D4442" s="225" t="s">
        <v>12987</v>
      </c>
      <c r="E4442" s="267">
        <v>62.31</v>
      </c>
    </row>
    <row r="4443" spans="2:5" ht="50.1" customHeight="1">
      <c r="B4443" s="20">
        <v>7094</v>
      </c>
      <c r="C4443" s="6" t="s">
        <v>17907</v>
      </c>
      <c r="D4443" s="225" t="s">
        <v>12987</v>
      </c>
      <c r="E4443" s="267">
        <v>12.41</v>
      </c>
    </row>
    <row r="4444" spans="2:5" ht="50.1" customHeight="1">
      <c r="B4444" s="20">
        <v>7116</v>
      </c>
      <c r="C4444" s="6" t="s">
        <v>17908</v>
      </c>
      <c r="D4444" s="225" t="s">
        <v>12987</v>
      </c>
      <c r="E4444" s="267">
        <v>3.35</v>
      </c>
    </row>
    <row r="4445" spans="2:5" ht="50.1" customHeight="1">
      <c r="B4445" s="20">
        <v>7118</v>
      </c>
      <c r="C4445" s="6" t="s">
        <v>17909</v>
      </c>
      <c r="D4445" s="225" t="s">
        <v>12987</v>
      </c>
      <c r="E4445" s="267">
        <v>27.4</v>
      </c>
    </row>
    <row r="4446" spans="2:5" ht="50.1" customHeight="1">
      <c r="B4446" s="20">
        <v>7117</v>
      </c>
      <c r="C4446" s="6" t="s">
        <v>17910</v>
      </c>
      <c r="D4446" s="225" t="s">
        <v>12987</v>
      </c>
      <c r="E4446" s="267">
        <v>24.36</v>
      </c>
    </row>
    <row r="4447" spans="2:5" ht="50.1" customHeight="1">
      <c r="B4447" s="20">
        <v>7098</v>
      </c>
      <c r="C4447" s="6" t="s">
        <v>17911</v>
      </c>
      <c r="D4447" s="225" t="s">
        <v>12987</v>
      </c>
      <c r="E4447" s="267">
        <v>3.39</v>
      </c>
    </row>
    <row r="4448" spans="2:5" ht="50.1" customHeight="1">
      <c r="B4448" s="20">
        <v>7110</v>
      </c>
      <c r="C4448" s="6" t="s">
        <v>17912</v>
      </c>
      <c r="D4448" s="225" t="s">
        <v>12987</v>
      </c>
      <c r="E4448" s="267">
        <v>59.58</v>
      </c>
    </row>
    <row r="4449" spans="2:5" ht="50.1" customHeight="1">
      <c r="B4449" s="20">
        <v>7123</v>
      </c>
      <c r="C4449" s="6" t="s">
        <v>17913</v>
      </c>
      <c r="D4449" s="225" t="s">
        <v>12987</v>
      </c>
      <c r="E4449" s="267">
        <v>4.37</v>
      </c>
    </row>
    <row r="4450" spans="2:5" ht="50.1" customHeight="1">
      <c r="B4450" s="20">
        <v>7121</v>
      </c>
      <c r="C4450" s="6" t="s">
        <v>17914</v>
      </c>
      <c r="D4450" s="225" t="s">
        <v>12987</v>
      </c>
      <c r="E4450" s="267">
        <v>10.76</v>
      </c>
    </row>
    <row r="4451" spans="2:5" ht="50.1" customHeight="1">
      <c r="B4451" s="20">
        <v>7137</v>
      </c>
      <c r="C4451" s="6" t="s">
        <v>17915</v>
      </c>
      <c r="D4451" s="225" t="s">
        <v>12987</v>
      </c>
      <c r="E4451" s="267">
        <v>9.69</v>
      </c>
    </row>
    <row r="4452" spans="2:5" ht="50.1" customHeight="1">
      <c r="B4452" s="20">
        <v>7122</v>
      </c>
      <c r="C4452" s="6" t="s">
        <v>17916</v>
      </c>
      <c r="D4452" s="225" t="s">
        <v>12987</v>
      </c>
      <c r="E4452" s="267">
        <v>12.11</v>
      </c>
    </row>
    <row r="4453" spans="2:5" ht="50.1" customHeight="1">
      <c r="B4453" s="20">
        <v>7114</v>
      </c>
      <c r="C4453" s="6" t="s">
        <v>17917</v>
      </c>
      <c r="D4453" s="225" t="s">
        <v>12987</v>
      </c>
      <c r="E4453" s="267">
        <v>18.670000000000002</v>
      </c>
    </row>
    <row r="4454" spans="2:5" ht="50.1" customHeight="1">
      <c r="B4454" s="20">
        <v>7109</v>
      </c>
      <c r="C4454" s="6" t="s">
        <v>17918</v>
      </c>
      <c r="D4454" s="225" t="s">
        <v>12987</v>
      </c>
      <c r="E4454" s="267">
        <v>3.27</v>
      </c>
    </row>
    <row r="4455" spans="2:5" ht="50.1" customHeight="1">
      <c r="B4455" s="20">
        <v>7135</v>
      </c>
      <c r="C4455" s="6" t="s">
        <v>17919</v>
      </c>
      <c r="D4455" s="225" t="s">
        <v>12987</v>
      </c>
      <c r="E4455" s="267">
        <v>5.0999999999999996</v>
      </c>
    </row>
    <row r="4456" spans="2:5" ht="50.1" customHeight="1">
      <c r="B4456" s="20">
        <v>37947</v>
      </c>
      <c r="C4456" s="6" t="s">
        <v>17920</v>
      </c>
      <c r="D4456" s="225" t="s">
        <v>12987</v>
      </c>
      <c r="E4456" s="267">
        <v>5.17</v>
      </c>
    </row>
    <row r="4457" spans="2:5" ht="50.1" customHeight="1">
      <c r="B4457" s="20">
        <v>7103</v>
      </c>
      <c r="C4457" s="6" t="s">
        <v>17921</v>
      </c>
      <c r="D4457" s="225" t="s">
        <v>12987</v>
      </c>
      <c r="E4457" s="267">
        <v>11.84</v>
      </c>
    </row>
    <row r="4458" spans="2:5" ht="50.1" customHeight="1">
      <c r="B4458" s="20">
        <v>40419</v>
      </c>
      <c r="C4458" s="6" t="s">
        <v>17922</v>
      </c>
      <c r="D4458" s="225" t="s">
        <v>12987</v>
      </c>
      <c r="E4458" s="267">
        <v>28.74</v>
      </c>
    </row>
    <row r="4459" spans="2:5" ht="50.1" customHeight="1">
      <c r="B4459" s="20">
        <v>40420</v>
      </c>
      <c r="C4459" s="6" t="s">
        <v>17923</v>
      </c>
      <c r="D4459" s="225" t="s">
        <v>12987</v>
      </c>
      <c r="E4459" s="267">
        <v>41.93</v>
      </c>
    </row>
    <row r="4460" spans="2:5" ht="50.1" customHeight="1">
      <c r="B4460" s="20">
        <v>40421</v>
      </c>
      <c r="C4460" s="6" t="s">
        <v>17924</v>
      </c>
      <c r="D4460" s="225" t="s">
        <v>12987</v>
      </c>
      <c r="E4460" s="267">
        <v>44.64</v>
      </c>
    </row>
    <row r="4461" spans="2:5" ht="50.1" customHeight="1">
      <c r="B4461" s="20">
        <v>7126</v>
      </c>
      <c r="C4461" s="6" t="s">
        <v>17925</v>
      </c>
      <c r="D4461" s="225" t="s">
        <v>12987</v>
      </c>
      <c r="E4461" s="267">
        <v>24.85</v>
      </c>
    </row>
    <row r="4462" spans="2:5" ht="50.1" customHeight="1">
      <c r="B4462" s="20">
        <v>38905</v>
      </c>
      <c r="C4462" s="6" t="s">
        <v>17926</v>
      </c>
      <c r="D4462" s="225" t="s">
        <v>12987</v>
      </c>
      <c r="E4462" s="267">
        <v>18.399999999999999</v>
      </c>
    </row>
    <row r="4463" spans="2:5" ht="50.1" customHeight="1">
      <c r="B4463" s="20">
        <v>38907</v>
      </c>
      <c r="C4463" s="6" t="s">
        <v>17927</v>
      </c>
      <c r="D4463" s="225" t="s">
        <v>12987</v>
      </c>
      <c r="E4463" s="267">
        <v>19.57</v>
      </c>
    </row>
    <row r="4464" spans="2:5" ht="50.1" customHeight="1">
      <c r="B4464" s="20">
        <v>38908</v>
      </c>
      <c r="C4464" s="6" t="s">
        <v>17928</v>
      </c>
      <c r="D4464" s="225" t="s">
        <v>12987</v>
      </c>
      <c r="E4464" s="267">
        <v>22.03</v>
      </c>
    </row>
    <row r="4465" spans="2:5" ht="50.1" customHeight="1">
      <c r="B4465" s="20">
        <v>38909</v>
      </c>
      <c r="C4465" s="6" t="s">
        <v>17929</v>
      </c>
      <c r="D4465" s="225" t="s">
        <v>12987</v>
      </c>
      <c r="E4465" s="267">
        <v>31.67</v>
      </c>
    </row>
    <row r="4466" spans="2:5" ht="50.1" customHeight="1">
      <c r="B4466" s="20">
        <v>38910</v>
      </c>
      <c r="C4466" s="6" t="s">
        <v>17930</v>
      </c>
      <c r="D4466" s="225" t="s">
        <v>12987</v>
      </c>
      <c r="E4466" s="267">
        <v>34.200000000000003</v>
      </c>
    </row>
    <row r="4467" spans="2:5" ht="50.1" customHeight="1">
      <c r="B4467" s="20">
        <v>38897</v>
      </c>
      <c r="C4467" s="6" t="s">
        <v>17931</v>
      </c>
      <c r="D4467" s="225" t="s">
        <v>12987</v>
      </c>
      <c r="E4467" s="267">
        <v>18.47</v>
      </c>
    </row>
    <row r="4468" spans="2:5" ht="50.1" customHeight="1">
      <c r="B4468" s="20">
        <v>38899</v>
      </c>
      <c r="C4468" s="6" t="s">
        <v>17932</v>
      </c>
      <c r="D4468" s="225" t="s">
        <v>12987</v>
      </c>
      <c r="E4468" s="267">
        <v>20.78</v>
      </c>
    </row>
    <row r="4469" spans="2:5" ht="50.1" customHeight="1">
      <c r="B4469" s="20">
        <v>38900</v>
      </c>
      <c r="C4469" s="6" t="s">
        <v>17933</v>
      </c>
      <c r="D4469" s="225" t="s">
        <v>12987</v>
      </c>
      <c r="E4469" s="267">
        <v>21.67</v>
      </c>
    </row>
    <row r="4470" spans="2:5" ht="50.1" customHeight="1">
      <c r="B4470" s="20">
        <v>38901</v>
      </c>
      <c r="C4470" s="6" t="s">
        <v>17934</v>
      </c>
      <c r="D4470" s="225" t="s">
        <v>12987</v>
      </c>
      <c r="E4470" s="267">
        <v>35.44</v>
      </c>
    </row>
    <row r="4471" spans="2:5" ht="50.1" customHeight="1">
      <c r="B4471" s="20">
        <v>38904</v>
      </c>
      <c r="C4471" s="6" t="s">
        <v>17935</v>
      </c>
      <c r="D4471" s="225" t="s">
        <v>12987</v>
      </c>
      <c r="E4471" s="267">
        <v>57.58</v>
      </c>
    </row>
    <row r="4472" spans="2:5" ht="50.1" customHeight="1">
      <c r="B4472" s="20">
        <v>38903</v>
      </c>
      <c r="C4472" s="6" t="s">
        <v>17936</v>
      </c>
      <c r="D4472" s="225" t="s">
        <v>12987</v>
      </c>
      <c r="E4472" s="267">
        <v>57.22</v>
      </c>
    </row>
    <row r="4473" spans="2:5" ht="50.1" customHeight="1">
      <c r="B4473" s="20">
        <v>7091</v>
      </c>
      <c r="C4473" s="6" t="s">
        <v>17937</v>
      </c>
      <c r="D4473" s="225" t="s">
        <v>12987</v>
      </c>
      <c r="E4473" s="267">
        <v>15.79</v>
      </c>
    </row>
    <row r="4474" spans="2:5" ht="50.1" customHeight="1">
      <c r="B4474" s="20">
        <v>11655</v>
      </c>
      <c r="C4474" s="6" t="s">
        <v>17938</v>
      </c>
      <c r="D4474" s="225" t="s">
        <v>12987</v>
      </c>
      <c r="E4474" s="267">
        <v>15.08</v>
      </c>
    </row>
    <row r="4475" spans="2:5" ht="50.1" customHeight="1">
      <c r="B4475" s="20">
        <v>11656</v>
      </c>
      <c r="C4475" s="6" t="s">
        <v>17939</v>
      </c>
      <c r="D4475" s="225" t="s">
        <v>12987</v>
      </c>
      <c r="E4475" s="267">
        <v>15.77</v>
      </c>
    </row>
    <row r="4476" spans="2:5" ht="50.1" customHeight="1">
      <c r="B4476" s="20">
        <v>37948</v>
      </c>
      <c r="C4476" s="6" t="s">
        <v>17940</v>
      </c>
      <c r="D4476" s="225" t="s">
        <v>12987</v>
      </c>
      <c r="E4476" s="267">
        <v>3.19</v>
      </c>
    </row>
    <row r="4477" spans="2:5" ht="50.1" customHeight="1">
      <c r="B4477" s="20">
        <v>7097</v>
      </c>
      <c r="C4477" s="6" t="s">
        <v>17941</v>
      </c>
      <c r="D4477" s="225" t="s">
        <v>12987</v>
      </c>
      <c r="E4477" s="267">
        <v>7.01</v>
      </c>
    </row>
    <row r="4478" spans="2:5" ht="50.1" customHeight="1">
      <c r="B4478" s="20">
        <v>11657</v>
      </c>
      <c r="C4478" s="6" t="s">
        <v>17942</v>
      </c>
      <c r="D4478" s="225" t="s">
        <v>12987</v>
      </c>
      <c r="E4478" s="267">
        <v>13.75</v>
      </c>
    </row>
    <row r="4479" spans="2:5" ht="50.1" customHeight="1">
      <c r="B4479" s="20">
        <v>11658</v>
      </c>
      <c r="C4479" s="6" t="s">
        <v>17943</v>
      </c>
      <c r="D4479" s="225" t="s">
        <v>12987</v>
      </c>
      <c r="E4479" s="267">
        <v>14</v>
      </c>
    </row>
    <row r="4480" spans="2:5" ht="50.1" customHeight="1">
      <c r="B4480" s="20">
        <v>7146</v>
      </c>
      <c r="C4480" s="6" t="s">
        <v>17944</v>
      </c>
      <c r="D4480" s="225" t="s">
        <v>12987</v>
      </c>
      <c r="E4480" s="267">
        <v>184.51</v>
      </c>
    </row>
    <row r="4481" spans="2:5" ht="50.1" customHeight="1">
      <c r="B4481" s="20">
        <v>7138</v>
      </c>
      <c r="C4481" s="6" t="s">
        <v>17945</v>
      </c>
      <c r="D4481" s="225" t="s">
        <v>12987</v>
      </c>
      <c r="E4481" s="267">
        <v>1.04</v>
      </c>
    </row>
    <row r="4482" spans="2:5" ht="50.1" customHeight="1">
      <c r="B4482" s="20">
        <v>7139</v>
      </c>
      <c r="C4482" s="6" t="s">
        <v>17946</v>
      </c>
      <c r="D4482" s="225" t="s">
        <v>12987</v>
      </c>
      <c r="E4482" s="267">
        <v>1.37</v>
      </c>
    </row>
    <row r="4483" spans="2:5" ht="50.1" customHeight="1">
      <c r="B4483" s="20">
        <v>7140</v>
      </c>
      <c r="C4483" s="6" t="s">
        <v>17947</v>
      </c>
      <c r="D4483" s="225" t="s">
        <v>12987</v>
      </c>
      <c r="E4483" s="267">
        <v>4.55</v>
      </c>
    </row>
    <row r="4484" spans="2:5" ht="50.1" customHeight="1">
      <c r="B4484" s="20">
        <v>7141</v>
      </c>
      <c r="C4484" s="6" t="s">
        <v>17948</v>
      </c>
      <c r="D4484" s="225" t="s">
        <v>12987</v>
      </c>
      <c r="E4484" s="267">
        <v>9.9499999999999993</v>
      </c>
    </row>
    <row r="4485" spans="2:5" ht="50.1" customHeight="1">
      <c r="B4485" s="20">
        <v>7143</v>
      </c>
      <c r="C4485" s="6" t="s">
        <v>17949</v>
      </c>
      <c r="D4485" s="225" t="s">
        <v>12987</v>
      </c>
      <c r="E4485" s="267">
        <v>33.159999999999997</v>
      </c>
    </row>
    <row r="4486" spans="2:5" ht="50.1" customHeight="1">
      <c r="B4486" s="20">
        <v>7144</v>
      </c>
      <c r="C4486" s="6" t="s">
        <v>17950</v>
      </c>
      <c r="D4486" s="225" t="s">
        <v>12987</v>
      </c>
      <c r="E4486" s="267">
        <v>66.34</v>
      </c>
    </row>
    <row r="4487" spans="2:5" ht="50.1" customHeight="1">
      <c r="B4487" s="20">
        <v>7145</v>
      </c>
      <c r="C4487" s="6" t="s">
        <v>17951</v>
      </c>
      <c r="D4487" s="225" t="s">
        <v>12987</v>
      </c>
      <c r="E4487" s="267">
        <v>108.79</v>
      </c>
    </row>
    <row r="4488" spans="2:5" ht="50.1" customHeight="1">
      <c r="B4488" s="20">
        <v>7142</v>
      </c>
      <c r="C4488" s="6" t="s">
        <v>17952</v>
      </c>
      <c r="D4488" s="225" t="s">
        <v>12987</v>
      </c>
      <c r="E4488" s="267">
        <v>11.13</v>
      </c>
    </row>
    <row r="4489" spans="2:5" ht="50.1" customHeight="1">
      <c r="B4489" s="20">
        <v>3593</v>
      </c>
      <c r="C4489" s="6" t="s">
        <v>17953</v>
      </c>
      <c r="D4489" s="225" t="s">
        <v>12987</v>
      </c>
      <c r="E4489" s="267">
        <v>67.13</v>
      </c>
    </row>
    <row r="4490" spans="2:5" ht="50.1" customHeight="1">
      <c r="B4490" s="20">
        <v>3588</v>
      </c>
      <c r="C4490" s="6" t="s">
        <v>17954</v>
      </c>
      <c r="D4490" s="225" t="s">
        <v>12987</v>
      </c>
      <c r="E4490" s="267">
        <v>51.74</v>
      </c>
    </row>
    <row r="4491" spans="2:5" ht="50.1" customHeight="1">
      <c r="B4491" s="20">
        <v>3585</v>
      </c>
      <c r="C4491" s="6" t="s">
        <v>17955</v>
      </c>
      <c r="D4491" s="225" t="s">
        <v>12987</v>
      </c>
      <c r="E4491" s="267">
        <v>15.98</v>
      </c>
    </row>
    <row r="4492" spans="2:5" ht="50.1" customHeight="1">
      <c r="B4492" s="20">
        <v>3587</v>
      </c>
      <c r="C4492" s="6" t="s">
        <v>17956</v>
      </c>
      <c r="D4492" s="225" t="s">
        <v>12987</v>
      </c>
      <c r="E4492" s="267">
        <v>32.11</v>
      </c>
    </row>
    <row r="4493" spans="2:5" ht="50.1" customHeight="1">
      <c r="B4493" s="20">
        <v>3590</v>
      </c>
      <c r="C4493" s="6" t="s">
        <v>17957</v>
      </c>
      <c r="D4493" s="225" t="s">
        <v>12987</v>
      </c>
      <c r="E4493" s="267">
        <v>190.61</v>
      </c>
    </row>
    <row r="4494" spans="2:5" ht="50.1" customHeight="1">
      <c r="B4494" s="20">
        <v>3589</v>
      </c>
      <c r="C4494" s="6" t="s">
        <v>17958</v>
      </c>
      <c r="D4494" s="225" t="s">
        <v>12987</v>
      </c>
      <c r="E4494" s="267">
        <v>102.31</v>
      </c>
    </row>
    <row r="4495" spans="2:5" ht="50.1" customHeight="1">
      <c r="B4495" s="20">
        <v>3586</v>
      </c>
      <c r="C4495" s="6" t="s">
        <v>17959</v>
      </c>
      <c r="D4495" s="225" t="s">
        <v>12987</v>
      </c>
      <c r="E4495" s="267">
        <v>20.93</v>
      </c>
    </row>
    <row r="4496" spans="2:5" ht="50.1" customHeight="1">
      <c r="B4496" s="20">
        <v>3592</v>
      </c>
      <c r="C4496" s="6" t="s">
        <v>17960</v>
      </c>
      <c r="D4496" s="225" t="s">
        <v>12987</v>
      </c>
      <c r="E4496" s="267">
        <v>301.3</v>
      </c>
    </row>
    <row r="4497" spans="2:5" ht="50.1" customHeight="1">
      <c r="B4497" s="20">
        <v>3591</v>
      </c>
      <c r="C4497" s="6" t="s">
        <v>17961</v>
      </c>
      <c r="D4497" s="225" t="s">
        <v>12987</v>
      </c>
      <c r="E4497" s="267">
        <v>482.99</v>
      </c>
    </row>
    <row r="4498" spans="2:5" ht="50.1" customHeight="1">
      <c r="B4498" s="20">
        <v>40396</v>
      </c>
      <c r="C4498" s="6" t="s">
        <v>17962</v>
      </c>
      <c r="D4498" s="225" t="s">
        <v>12987</v>
      </c>
      <c r="E4498" s="267">
        <v>93.76</v>
      </c>
    </row>
    <row r="4499" spans="2:5" ht="50.1" customHeight="1">
      <c r="B4499" s="20">
        <v>40395</v>
      </c>
      <c r="C4499" s="6" t="s">
        <v>17963</v>
      </c>
      <c r="D4499" s="225" t="s">
        <v>12987</v>
      </c>
      <c r="E4499" s="267">
        <v>71.95</v>
      </c>
    </row>
    <row r="4500" spans="2:5" ht="50.1" customHeight="1">
      <c r="B4500" s="20">
        <v>40392</v>
      </c>
      <c r="C4500" s="6" t="s">
        <v>17964</v>
      </c>
      <c r="D4500" s="225" t="s">
        <v>12987</v>
      </c>
      <c r="E4500" s="267">
        <v>23.15</v>
      </c>
    </row>
    <row r="4501" spans="2:5" ht="50.1" customHeight="1">
      <c r="B4501" s="20">
        <v>40394</v>
      </c>
      <c r="C4501" s="6" t="s">
        <v>17965</v>
      </c>
      <c r="D4501" s="225" t="s">
        <v>12987</v>
      </c>
      <c r="E4501" s="267">
        <v>46.84</v>
      </c>
    </row>
    <row r="4502" spans="2:5" ht="50.1" customHeight="1">
      <c r="B4502" s="20">
        <v>40398</v>
      </c>
      <c r="C4502" s="6" t="s">
        <v>17966</v>
      </c>
      <c r="D4502" s="225" t="s">
        <v>12987</v>
      </c>
      <c r="E4502" s="267">
        <v>300.8</v>
      </c>
    </row>
    <row r="4503" spans="2:5" ht="50.1" customHeight="1">
      <c r="B4503" s="20">
        <v>40397</v>
      </c>
      <c r="C4503" s="6" t="s">
        <v>17967</v>
      </c>
      <c r="D4503" s="225" t="s">
        <v>12987</v>
      </c>
      <c r="E4503" s="267">
        <v>154.04</v>
      </c>
    </row>
    <row r="4504" spans="2:5" ht="50.1" customHeight="1">
      <c r="B4504" s="20">
        <v>40393</v>
      </c>
      <c r="C4504" s="6" t="s">
        <v>17968</v>
      </c>
      <c r="D4504" s="225" t="s">
        <v>12987</v>
      </c>
      <c r="E4504" s="267">
        <v>29.82</v>
      </c>
    </row>
    <row r="4505" spans="2:5" ht="50.1" customHeight="1">
      <c r="B4505" s="20">
        <v>40399</v>
      </c>
      <c r="C4505" s="6" t="s">
        <v>17969</v>
      </c>
      <c r="D4505" s="225" t="s">
        <v>12987</v>
      </c>
      <c r="E4505" s="267">
        <v>492.1</v>
      </c>
    </row>
    <row r="4506" spans="2:5" ht="50.1" customHeight="1">
      <c r="B4506" s="20">
        <v>39322</v>
      </c>
      <c r="C4506" s="6" t="s">
        <v>17970</v>
      </c>
      <c r="D4506" s="225" t="s">
        <v>12987</v>
      </c>
      <c r="E4506" s="267">
        <v>22.32</v>
      </c>
    </row>
    <row r="4507" spans="2:5" ht="50.1" customHeight="1">
      <c r="B4507" s="20">
        <v>39289</v>
      </c>
      <c r="C4507" s="6" t="s">
        <v>17971</v>
      </c>
      <c r="D4507" s="225" t="s">
        <v>12987</v>
      </c>
      <c r="E4507" s="267">
        <v>26.74</v>
      </c>
    </row>
    <row r="4508" spans="2:5" ht="50.1" customHeight="1">
      <c r="B4508" s="20">
        <v>39290</v>
      </c>
      <c r="C4508" s="6" t="s">
        <v>17972</v>
      </c>
      <c r="D4508" s="225" t="s">
        <v>12987</v>
      </c>
      <c r="E4508" s="267">
        <v>45.38</v>
      </c>
    </row>
    <row r="4509" spans="2:5" ht="50.1" customHeight="1">
      <c r="B4509" s="20">
        <v>39291</v>
      </c>
      <c r="C4509" s="6" t="s">
        <v>17973</v>
      </c>
      <c r="D4509" s="225" t="s">
        <v>12987</v>
      </c>
      <c r="E4509" s="267">
        <v>67.94</v>
      </c>
    </row>
    <row r="4510" spans="2:5" ht="50.1" customHeight="1">
      <c r="B4510" s="20">
        <v>20174</v>
      </c>
      <c r="C4510" s="6" t="s">
        <v>17974</v>
      </c>
      <c r="D4510" s="225" t="s">
        <v>12987</v>
      </c>
      <c r="E4510" s="267">
        <v>38.47</v>
      </c>
    </row>
    <row r="4511" spans="2:5" ht="50.1" customHeight="1">
      <c r="B4511" s="20">
        <v>41892</v>
      </c>
      <c r="C4511" s="6" t="s">
        <v>17975</v>
      </c>
      <c r="D4511" s="225" t="s">
        <v>12987</v>
      </c>
      <c r="E4511" s="267">
        <v>103.34</v>
      </c>
    </row>
    <row r="4512" spans="2:5" ht="50.1" customHeight="1">
      <c r="B4512" s="20">
        <v>7048</v>
      </c>
      <c r="C4512" s="6" t="s">
        <v>17976</v>
      </c>
      <c r="D4512" s="225" t="s">
        <v>12987</v>
      </c>
      <c r="E4512" s="267">
        <v>22.3</v>
      </c>
    </row>
    <row r="4513" spans="2:5" ht="50.1" customHeight="1">
      <c r="B4513" s="20">
        <v>7088</v>
      </c>
      <c r="C4513" s="6" t="s">
        <v>17977</v>
      </c>
      <c r="D4513" s="225" t="s">
        <v>12987</v>
      </c>
      <c r="E4513" s="267">
        <v>48.77</v>
      </c>
    </row>
    <row r="4514" spans="2:5" ht="50.1" customHeight="1">
      <c r="B4514" s="20">
        <v>20179</v>
      </c>
      <c r="C4514" s="6" t="s">
        <v>21700</v>
      </c>
      <c r="D4514" s="225" t="s">
        <v>12987</v>
      </c>
      <c r="E4514" s="267">
        <v>51.79</v>
      </c>
    </row>
    <row r="4515" spans="2:5" ht="50.1" customHeight="1">
      <c r="B4515" s="20">
        <v>20178</v>
      </c>
      <c r="C4515" s="6" t="s">
        <v>21701</v>
      </c>
      <c r="D4515" s="225" t="s">
        <v>12987</v>
      </c>
      <c r="E4515" s="267">
        <v>45.77</v>
      </c>
    </row>
    <row r="4516" spans="2:5" ht="50.1" customHeight="1">
      <c r="B4516" s="20">
        <v>20180</v>
      </c>
      <c r="C4516" s="6" t="s">
        <v>21702</v>
      </c>
      <c r="D4516" s="225" t="s">
        <v>12987</v>
      </c>
      <c r="E4516" s="267">
        <v>84.11</v>
      </c>
    </row>
    <row r="4517" spans="2:5" ht="50.1" customHeight="1">
      <c r="B4517" s="20">
        <v>20181</v>
      </c>
      <c r="C4517" s="6" t="s">
        <v>21703</v>
      </c>
      <c r="D4517" s="225" t="s">
        <v>12987</v>
      </c>
      <c r="E4517" s="267">
        <v>124.77</v>
      </c>
    </row>
    <row r="4518" spans="2:5" ht="50.1" customHeight="1">
      <c r="B4518" s="20">
        <v>20177</v>
      </c>
      <c r="C4518" s="6" t="s">
        <v>21704</v>
      </c>
      <c r="D4518" s="225" t="s">
        <v>12987</v>
      </c>
      <c r="E4518" s="267">
        <v>30</v>
      </c>
    </row>
    <row r="4519" spans="2:5" ht="50.1" customHeight="1">
      <c r="B4519" s="20">
        <v>7082</v>
      </c>
      <c r="C4519" s="6" t="s">
        <v>17978</v>
      </c>
      <c r="D4519" s="225" t="s">
        <v>12987</v>
      </c>
      <c r="E4519" s="267">
        <v>51.3</v>
      </c>
    </row>
    <row r="4520" spans="2:5" ht="50.1" customHeight="1">
      <c r="B4520" s="20">
        <v>42707</v>
      </c>
      <c r="C4520" s="6" t="s">
        <v>17979</v>
      </c>
      <c r="D4520" s="225" t="s">
        <v>12987</v>
      </c>
      <c r="E4520" s="267">
        <v>139.32</v>
      </c>
    </row>
    <row r="4521" spans="2:5" ht="50.1" customHeight="1">
      <c r="B4521" s="20">
        <v>7069</v>
      </c>
      <c r="C4521" s="6" t="s">
        <v>17980</v>
      </c>
      <c r="D4521" s="225" t="s">
        <v>12987</v>
      </c>
      <c r="E4521" s="267">
        <v>113.86</v>
      </c>
    </row>
    <row r="4522" spans="2:5" ht="50.1" customHeight="1">
      <c r="B4522" s="20">
        <v>42708</v>
      </c>
      <c r="C4522" s="6" t="s">
        <v>17981</v>
      </c>
      <c r="D4522" s="225" t="s">
        <v>12987</v>
      </c>
      <c r="E4522" s="267">
        <v>365.69</v>
      </c>
    </row>
    <row r="4523" spans="2:5" ht="50.1" customHeight="1">
      <c r="B4523" s="20">
        <v>7070</v>
      </c>
      <c r="C4523" s="6" t="s">
        <v>17982</v>
      </c>
      <c r="D4523" s="225" t="s">
        <v>12987</v>
      </c>
      <c r="E4523" s="267">
        <v>163.05000000000001</v>
      </c>
    </row>
    <row r="4524" spans="2:5" ht="50.1" customHeight="1">
      <c r="B4524" s="20">
        <v>42709</v>
      </c>
      <c r="C4524" s="6" t="s">
        <v>17983</v>
      </c>
      <c r="D4524" s="225" t="s">
        <v>12987</v>
      </c>
      <c r="E4524" s="267">
        <v>546.91</v>
      </c>
    </row>
    <row r="4525" spans="2:5" ht="50.1" customHeight="1">
      <c r="B4525" s="20">
        <v>42710</v>
      </c>
      <c r="C4525" s="6" t="s">
        <v>17984</v>
      </c>
      <c r="D4525" s="225" t="s">
        <v>12987</v>
      </c>
      <c r="E4525" s="78">
        <v>1572.12</v>
      </c>
    </row>
    <row r="4526" spans="2:5" ht="50.1" customHeight="1">
      <c r="B4526" s="20">
        <v>42716</v>
      </c>
      <c r="C4526" s="6" t="s">
        <v>17985</v>
      </c>
      <c r="D4526" s="225" t="s">
        <v>12987</v>
      </c>
      <c r="E4526" s="78">
        <v>1956.77</v>
      </c>
    </row>
    <row r="4527" spans="2:5" ht="50.1" customHeight="1">
      <c r="B4527" s="20">
        <v>20172</v>
      </c>
      <c r="C4527" s="6" t="s">
        <v>17986</v>
      </c>
      <c r="D4527" s="225" t="s">
        <v>12987</v>
      </c>
      <c r="E4527" s="267">
        <v>37.630000000000003</v>
      </c>
    </row>
    <row r="4528" spans="2:5" ht="50.1" customHeight="1">
      <c r="B4528" s="20">
        <v>40945</v>
      </c>
      <c r="C4528" s="6" t="s">
        <v>17987</v>
      </c>
      <c r="D4528" s="225" t="s">
        <v>12986</v>
      </c>
      <c r="E4528" s="267">
        <v>27.94</v>
      </c>
    </row>
    <row r="4529" spans="2:5" ht="50.1" customHeight="1">
      <c r="B4529" s="20">
        <v>40946</v>
      </c>
      <c r="C4529" s="6" t="s">
        <v>17988</v>
      </c>
      <c r="D4529" s="225" t="s">
        <v>12991</v>
      </c>
      <c r="E4529" s="78">
        <v>4958.28</v>
      </c>
    </row>
    <row r="4530" spans="2:5" ht="50.1" customHeight="1">
      <c r="B4530" s="20">
        <v>7153</v>
      </c>
      <c r="C4530" s="6" t="s">
        <v>17989</v>
      </c>
      <c r="D4530" s="225" t="s">
        <v>12986</v>
      </c>
      <c r="E4530" s="267">
        <v>25.36</v>
      </c>
    </row>
    <row r="4531" spans="2:5" ht="50.1" customHeight="1">
      <c r="B4531" s="20">
        <v>41089</v>
      </c>
      <c r="C4531" s="6" t="s">
        <v>17990</v>
      </c>
      <c r="D4531" s="225" t="s">
        <v>12991</v>
      </c>
      <c r="E4531" s="78">
        <v>4501.58</v>
      </c>
    </row>
    <row r="4532" spans="2:5" ht="50.1" customHeight="1">
      <c r="B4532" s="20">
        <v>40943</v>
      </c>
      <c r="C4532" s="6" t="s">
        <v>17991</v>
      </c>
      <c r="D4532" s="225" t="s">
        <v>12986</v>
      </c>
      <c r="E4532" s="267">
        <v>24.26</v>
      </c>
    </row>
    <row r="4533" spans="2:5" ht="50.1" customHeight="1">
      <c r="B4533" s="20">
        <v>40944</v>
      </c>
      <c r="C4533" s="6" t="s">
        <v>17992</v>
      </c>
      <c r="D4533" s="225" t="s">
        <v>12991</v>
      </c>
      <c r="E4533" s="78">
        <v>4305.8500000000004</v>
      </c>
    </row>
    <row r="4534" spans="2:5" ht="50.1" customHeight="1">
      <c r="B4534" s="20">
        <v>6175</v>
      </c>
      <c r="C4534" s="6" t="s">
        <v>17993</v>
      </c>
      <c r="D4534" s="225" t="s">
        <v>12986</v>
      </c>
      <c r="E4534" s="267">
        <v>25.49</v>
      </c>
    </row>
    <row r="4535" spans="2:5" ht="50.1" customHeight="1">
      <c r="B4535" s="20">
        <v>41092</v>
      </c>
      <c r="C4535" s="6" t="s">
        <v>17994</v>
      </c>
      <c r="D4535" s="225" t="s">
        <v>12991</v>
      </c>
      <c r="E4535" s="78">
        <v>4525.34</v>
      </c>
    </row>
    <row r="4536" spans="2:5" ht="50.1" customHeight="1">
      <c r="B4536" s="20">
        <v>37712</v>
      </c>
      <c r="C4536" s="6" t="s">
        <v>17995</v>
      </c>
      <c r="D4536" s="225" t="s">
        <v>12985</v>
      </c>
      <c r="E4536" s="267">
        <v>61.49</v>
      </c>
    </row>
    <row r="4537" spans="2:5" ht="50.1" customHeight="1">
      <c r="B4537" s="20">
        <v>34547</v>
      </c>
      <c r="C4537" s="6" t="s">
        <v>17996</v>
      </c>
      <c r="D4537" s="225" t="s">
        <v>12988</v>
      </c>
      <c r="E4537" s="267">
        <v>5.9</v>
      </c>
    </row>
    <row r="4538" spans="2:5" ht="50.1" customHeight="1">
      <c r="B4538" s="20">
        <v>34548</v>
      </c>
      <c r="C4538" s="6" t="s">
        <v>17997</v>
      </c>
      <c r="D4538" s="225" t="s">
        <v>12988</v>
      </c>
      <c r="E4538" s="267">
        <v>9.68</v>
      </c>
    </row>
    <row r="4539" spans="2:5" ht="50.1" customHeight="1">
      <c r="B4539" s="20">
        <v>34558</v>
      </c>
      <c r="C4539" s="6" t="s">
        <v>17998</v>
      </c>
      <c r="D4539" s="225" t="s">
        <v>12988</v>
      </c>
      <c r="E4539" s="267">
        <v>4.8</v>
      </c>
    </row>
    <row r="4540" spans="2:5" ht="50.1" customHeight="1">
      <c r="B4540" s="20">
        <v>34550</v>
      </c>
      <c r="C4540" s="6" t="s">
        <v>17999</v>
      </c>
      <c r="D4540" s="225" t="s">
        <v>12988</v>
      </c>
      <c r="E4540" s="267">
        <v>2.5499999999999998</v>
      </c>
    </row>
    <row r="4541" spans="2:5" ht="50.1" customHeight="1">
      <c r="B4541" s="20">
        <v>34557</v>
      </c>
      <c r="C4541" s="6" t="s">
        <v>18000</v>
      </c>
      <c r="D4541" s="225" t="s">
        <v>12988</v>
      </c>
      <c r="E4541" s="267">
        <v>3.74</v>
      </c>
    </row>
    <row r="4542" spans="2:5" ht="50.1" customHeight="1">
      <c r="B4542" s="20">
        <v>37411</v>
      </c>
      <c r="C4542" s="6" t="s">
        <v>19562</v>
      </c>
      <c r="D4542" s="225" t="s">
        <v>12985</v>
      </c>
      <c r="E4542" s="267">
        <v>27.33</v>
      </c>
    </row>
    <row r="4543" spans="2:5" ht="50.1" customHeight="1">
      <c r="B4543" s="20">
        <v>39508</v>
      </c>
      <c r="C4543" s="6" t="s">
        <v>19563</v>
      </c>
      <c r="D4543" s="225" t="s">
        <v>12985</v>
      </c>
      <c r="E4543" s="267">
        <v>15.35</v>
      </c>
    </row>
    <row r="4544" spans="2:5" ht="50.1" customHeight="1">
      <c r="B4544" s="20">
        <v>39507</v>
      </c>
      <c r="C4544" s="6" t="s">
        <v>19564</v>
      </c>
      <c r="D4544" s="225" t="s">
        <v>12985</v>
      </c>
      <c r="E4544" s="267">
        <v>22.9</v>
      </c>
    </row>
    <row r="4545" spans="2:5" ht="50.1" customHeight="1">
      <c r="B4545" s="20">
        <v>7155</v>
      </c>
      <c r="C4545" s="6" t="s">
        <v>19565</v>
      </c>
      <c r="D4545" s="225" t="s">
        <v>12985</v>
      </c>
      <c r="E4545" s="267">
        <v>29.4</v>
      </c>
    </row>
    <row r="4546" spans="2:5" ht="50.1" customHeight="1">
      <c r="B4546" s="20">
        <v>42406</v>
      </c>
      <c r="C4546" s="6" t="s">
        <v>19566</v>
      </c>
      <c r="D4546" s="225" t="s">
        <v>12985</v>
      </c>
      <c r="E4546" s="267">
        <v>33.71</v>
      </c>
    </row>
    <row r="4547" spans="2:5" ht="50.1" customHeight="1">
      <c r="B4547" s="20">
        <v>7156</v>
      </c>
      <c r="C4547" s="6" t="s">
        <v>19567</v>
      </c>
      <c r="D4547" s="225" t="s">
        <v>12985</v>
      </c>
      <c r="E4547" s="267">
        <v>42.18</v>
      </c>
    </row>
    <row r="4548" spans="2:5" ht="50.1" customHeight="1">
      <c r="B4548" s="20">
        <v>43127</v>
      </c>
      <c r="C4548" s="6" t="s">
        <v>19568</v>
      </c>
      <c r="D4548" s="225" t="s">
        <v>12985</v>
      </c>
      <c r="E4548" s="267">
        <v>60.36</v>
      </c>
    </row>
    <row r="4549" spans="2:5" ht="50.1" customHeight="1">
      <c r="B4549" s="20">
        <v>10917</v>
      </c>
      <c r="C4549" s="6" t="s">
        <v>19569</v>
      </c>
      <c r="D4549" s="225" t="s">
        <v>12985</v>
      </c>
      <c r="E4549" s="267">
        <v>12.74</v>
      </c>
    </row>
    <row r="4550" spans="2:5" ht="50.1" customHeight="1">
      <c r="B4550" s="20">
        <v>21141</v>
      </c>
      <c r="C4550" s="6" t="s">
        <v>19570</v>
      </c>
      <c r="D4550" s="225" t="s">
        <v>12985</v>
      </c>
      <c r="E4550" s="267">
        <v>19.72</v>
      </c>
    </row>
    <row r="4551" spans="2:5" ht="50.1" customHeight="1">
      <c r="B4551" s="20">
        <v>39509</v>
      </c>
      <c r="C4551" s="6" t="s">
        <v>19571</v>
      </c>
      <c r="D4551" s="225" t="s">
        <v>12985</v>
      </c>
      <c r="E4551" s="267">
        <v>18.97</v>
      </c>
    </row>
    <row r="4552" spans="2:5" ht="50.1" customHeight="1">
      <c r="B4552" s="20">
        <v>25988</v>
      </c>
      <c r="C4552" s="6" t="s">
        <v>18001</v>
      </c>
      <c r="D4552" s="225" t="s">
        <v>12985</v>
      </c>
      <c r="E4552" s="267">
        <v>10.77</v>
      </c>
    </row>
    <row r="4553" spans="2:5" ht="50.1" customHeight="1">
      <c r="B4553" s="20">
        <v>7167</v>
      </c>
      <c r="C4553" s="6" t="s">
        <v>19572</v>
      </c>
      <c r="D4553" s="225" t="s">
        <v>12985</v>
      </c>
      <c r="E4553" s="267">
        <v>25.96</v>
      </c>
    </row>
    <row r="4554" spans="2:5" ht="50.1" customHeight="1">
      <c r="B4554" s="20">
        <v>10928</v>
      </c>
      <c r="C4554" s="6" t="s">
        <v>19573</v>
      </c>
      <c r="D4554" s="225" t="s">
        <v>12985</v>
      </c>
      <c r="E4554" s="267">
        <v>14.92</v>
      </c>
    </row>
    <row r="4555" spans="2:5" ht="50.1" customHeight="1">
      <c r="B4555" s="20">
        <v>10933</v>
      </c>
      <c r="C4555" s="6" t="s">
        <v>19574</v>
      </c>
      <c r="D4555" s="225" t="s">
        <v>12985</v>
      </c>
      <c r="E4555" s="267">
        <v>22.5</v>
      </c>
    </row>
    <row r="4556" spans="2:5" ht="50.1" customHeight="1">
      <c r="B4556" s="20">
        <v>7158</v>
      </c>
      <c r="C4556" s="6" t="s">
        <v>19575</v>
      </c>
      <c r="D4556" s="225" t="s">
        <v>12985</v>
      </c>
      <c r="E4556" s="267">
        <v>38.159999999999997</v>
      </c>
    </row>
    <row r="4557" spans="2:5" ht="50.1" customHeight="1">
      <c r="B4557" s="20">
        <v>10927</v>
      </c>
      <c r="C4557" s="6" t="s">
        <v>19576</v>
      </c>
      <c r="D4557" s="225" t="s">
        <v>12985</v>
      </c>
      <c r="E4557" s="267">
        <v>24.4</v>
      </c>
    </row>
    <row r="4558" spans="2:5" ht="50.1" customHeight="1">
      <c r="B4558" s="20">
        <v>7162</v>
      </c>
      <c r="C4558" s="6" t="s">
        <v>19577</v>
      </c>
      <c r="D4558" s="225" t="s">
        <v>12985</v>
      </c>
      <c r="E4558" s="267">
        <v>59.71</v>
      </c>
    </row>
    <row r="4559" spans="2:5" ht="50.1" customHeight="1">
      <c r="B4559" s="20">
        <v>10932</v>
      </c>
      <c r="C4559" s="6" t="s">
        <v>19578</v>
      </c>
      <c r="D4559" s="225" t="s">
        <v>12985</v>
      </c>
      <c r="E4559" s="267">
        <v>103.86</v>
      </c>
    </row>
    <row r="4560" spans="2:5" ht="50.1" customHeight="1">
      <c r="B4560" s="20">
        <v>10937</v>
      </c>
      <c r="C4560" s="6" t="s">
        <v>19579</v>
      </c>
      <c r="D4560" s="225" t="s">
        <v>12985</v>
      </c>
      <c r="E4560" s="267">
        <v>26.7</v>
      </c>
    </row>
    <row r="4561" spans="2:5" ht="50.1" customHeight="1">
      <c r="B4561" s="20">
        <v>10935</v>
      </c>
      <c r="C4561" s="6" t="s">
        <v>19580</v>
      </c>
      <c r="D4561" s="225" t="s">
        <v>12985</v>
      </c>
      <c r="E4561" s="267">
        <v>46.3</v>
      </c>
    </row>
    <row r="4562" spans="2:5" ht="50.1" customHeight="1">
      <c r="B4562" s="20">
        <v>10931</v>
      </c>
      <c r="C4562" s="6" t="s">
        <v>19581</v>
      </c>
      <c r="D4562" s="225" t="s">
        <v>12985</v>
      </c>
      <c r="E4562" s="267">
        <v>13.02</v>
      </c>
    </row>
    <row r="4563" spans="2:5" ht="50.1" customHeight="1">
      <c r="B4563" s="20">
        <v>7164</v>
      </c>
      <c r="C4563" s="6" t="s">
        <v>18002</v>
      </c>
      <c r="D4563" s="225" t="s">
        <v>12985</v>
      </c>
      <c r="E4563" s="267">
        <v>43.1</v>
      </c>
    </row>
    <row r="4564" spans="2:5" ht="50.1" customHeight="1">
      <c r="B4564" s="20">
        <v>36887</v>
      </c>
      <c r="C4564" s="6" t="s">
        <v>18003</v>
      </c>
      <c r="D4564" s="225" t="s">
        <v>12985</v>
      </c>
      <c r="E4564" s="267">
        <v>13.45</v>
      </c>
    </row>
    <row r="4565" spans="2:5" ht="50.1" customHeight="1">
      <c r="B4565" s="20">
        <v>34630</v>
      </c>
      <c r="C4565" s="6" t="s">
        <v>18004</v>
      </c>
      <c r="D4565" s="225" t="s">
        <v>12987</v>
      </c>
      <c r="E4565" s="267">
        <v>999.44</v>
      </c>
    </row>
    <row r="4566" spans="2:5" ht="50.1" customHeight="1">
      <c r="B4566" s="20">
        <v>7161</v>
      </c>
      <c r="C4566" s="6" t="s">
        <v>18005</v>
      </c>
      <c r="D4566" s="225" t="s">
        <v>12985</v>
      </c>
      <c r="E4566" s="267">
        <v>5.36</v>
      </c>
    </row>
    <row r="4567" spans="2:5" ht="50.1" customHeight="1">
      <c r="B4567" s="20">
        <v>7170</v>
      </c>
      <c r="C4567" s="6" t="s">
        <v>18006</v>
      </c>
      <c r="D4567" s="225" t="s">
        <v>12985</v>
      </c>
      <c r="E4567" s="267">
        <v>1.91</v>
      </c>
    </row>
    <row r="4568" spans="2:5" ht="50.1" customHeight="1">
      <c r="B4568" s="20">
        <v>37524</v>
      </c>
      <c r="C4568" s="6" t="s">
        <v>18007</v>
      </c>
      <c r="D4568" s="225" t="s">
        <v>12988</v>
      </c>
      <c r="E4568" s="267">
        <v>1.83</v>
      </c>
    </row>
    <row r="4569" spans="2:5" ht="50.1" customHeight="1">
      <c r="B4569" s="20">
        <v>37525</v>
      </c>
      <c r="C4569" s="6" t="s">
        <v>18008</v>
      </c>
      <c r="D4569" s="225" t="s">
        <v>12988</v>
      </c>
      <c r="E4569" s="267">
        <v>2.1800000000000002</v>
      </c>
    </row>
    <row r="4570" spans="2:5" ht="50.1" customHeight="1">
      <c r="B4570" s="20">
        <v>36789</v>
      </c>
      <c r="C4570" s="6" t="s">
        <v>18009</v>
      </c>
      <c r="D4570" s="225" t="s">
        <v>12987</v>
      </c>
      <c r="E4570" s="267">
        <v>2.12</v>
      </c>
    </row>
    <row r="4571" spans="2:5" ht="50.1" customHeight="1">
      <c r="B4571" s="20">
        <v>7173</v>
      </c>
      <c r="C4571" s="6" t="s">
        <v>18010</v>
      </c>
      <c r="D4571" s="225" t="s">
        <v>12993</v>
      </c>
      <c r="E4571" s="78">
        <v>1370</v>
      </c>
    </row>
    <row r="4572" spans="2:5" ht="50.1" customHeight="1">
      <c r="B4572" s="20">
        <v>7175</v>
      </c>
      <c r="C4572" s="6" t="s">
        <v>18011</v>
      </c>
      <c r="D4572" s="225" t="s">
        <v>12987</v>
      </c>
      <c r="E4572" s="267">
        <v>1.55</v>
      </c>
    </row>
    <row r="4573" spans="2:5" ht="50.1" customHeight="1">
      <c r="B4573" s="20">
        <v>40741</v>
      </c>
      <c r="C4573" s="6" t="s">
        <v>21705</v>
      </c>
      <c r="D4573" s="225" t="s">
        <v>12987</v>
      </c>
      <c r="E4573" s="267">
        <v>1.86</v>
      </c>
    </row>
    <row r="4574" spans="2:5" ht="50.1" customHeight="1">
      <c r="B4574" s="20">
        <v>7184</v>
      </c>
      <c r="C4574" s="6" t="s">
        <v>18012</v>
      </c>
      <c r="D4574" s="225" t="s">
        <v>12985</v>
      </c>
      <c r="E4574" s="267">
        <v>28.69</v>
      </c>
    </row>
    <row r="4575" spans="2:5" ht="50.1" customHeight="1">
      <c r="B4575" s="20">
        <v>34458</v>
      </c>
      <c r="C4575" s="6" t="s">
        <v>18013</v>
      </c>
      <c r="D4575" s="225" t="s">
        <v>12987</v>
      </c>
      <c r="E4575" s="267">
        <v>99.63</v>
      </c>
    </row>
    <row r="4576" spans="2:5" ht="50.1" customHeight="1">
      <c r="B4576" s="20">
        <v>34464</v>
      </c>
      <c r="C4576" s="6" t="s">
        <v>18014</v>
      </c>
      <c r="D4576" s="225" t="s">
        <v>12987</v>
      </c>
      <c r="E4576" s="267">
        <v>133.66</v>
      </c>
    </row>
    <row r="4577" spans="2:5" ht="50.1" customHeight="1">
      <c r="B4577" s="20">
        <v>34468</v>
      </c>
      <c r="C4577" s="6" t="s">
        <v>18015</v>
      </c>
      <c r="D4577" s="225" t="s">
        <v>12987</v>
      </c>
      <c r="E4577" s="267">
        <v>154.26</v>
      </c>
    </row>
    <row r="4578" spans="2:5" ht="50.1" customHeight="1">
      <c r="B4578" s="20">
        <v>34473</v>
      </c>
      <c r="C4578" s="6" t="s">
        <v>18016</v>
      </c>
      <c r="D4578" s="225" t="s">
        <v>12987</v>
      </c>
      <c r="E4578" s="267">
        <v>126.16</v>
      </c>
    </row>
    <row r="4579" spans="2:5" ht="50.1" customHeight="1">
      <c r="B4579" s="20">
        <v>34480</v>
      </c>
      <c r="C4579" s="6" t="s">
        <v>18017</v>
      </c>
      <c r="D4579" s="225" t="s">
        <v>12987</v>
      </c>
      <c r="E4579" s="267">
        <v>172.04</v>
      </c>
    </row>
    <row r="4580" spans="2:5" ht="50.1" customHeight="1">
      <c r="B4580" s="20">
        <v>34486</v>
      </c>
      <c r="C4580" s="6" t="s">
        <v>18018</v>
      </c>
      <c r="D4580" s="225" t="s">
        <v>12987</v>
      </c>
      <c r="E4580" s="267">
        <v>192.69</v>
      </c>
    </row>
    <row r="4581" spans="2:5" ht="50.1" customHeight="1">
      <c r="B4581" s="20">
        <v>7202</v>
      </c>
      <c r="C4581" s="6" t="s">
        <v>18019</v>
      </c>
      <c r="D4581" s="225" t="s">
        <v>12985</v>
      </c>
      <c r="E4581" s="267">
        <v>39.479999999999997</v>
      </c>
    </row>
    <row r="4582" spans="2:5" ht="50.1" customHeight="1">
      <c r="B4582" s="20">
        <v>7190</v>
      </c>
      <c r="C4582" s="6" t="s">
        <v>18020</v>
      </c>
      <c r="D4582" s="225" t="s">
        <v>12987</v>
      </c>
      <c r="E4582" s="267">
        <v>6.77</v>
      </c>
    </row>
    <row r="4583" spans="2:5" ht="50.1" customHeight="1">
      <c r="B4583" s="20">
        <v>34417</v>
      </c>
      <c r="C4583" s="6" t="s">
        <v>18021</v>
      </c>
      <c r="D4583" s="225" t="s">
        <v>12987</v>
      </c>
      <c r="E4583" s="267">
        <v>11.77</v>
      </c>
    </row>
    <row r="4584" spans="2:5" ht="50.1" customHeight="1">
      <c r="B4584" s="20">
        <v>7191</v>
      </c>
      <c r="C4584" s="6" t="s">
        <v>18022</v>
      </c>
      <c r="D4584" s="225" t="s">
        <v>12987</v>
      </c>
      <c r="E4584" s="267">
        <v>13.64</v>
      </c>
    </row>
    <row r="4585" spans="2:5" ht="50.1" customHeight="1">
      <c r="B4585" s="20">
        <v>7213</v>
      </c>
      <c r="C4585" s="6" t="s">
        <v>18022</v>
      </c>
      <c r="D4585" s="225" t="s">
        <v>12985</v>
      </c>
      <c r="E4585" s="267">
        <v>11.18</v>
      </c>
    </row>
    <row r="4586" spans="2:5" ht="50.1" customHeight="1">
      <c r="B4586" s="20">
        <v>7195</v>
      </c>
      <c r="C4586" s="6" t="s">
        <v>18023</v>
      </c>
      <c r="D4586" s="225" t="s">
        <v>12987</v>
      </c>
      <c r="E4586" s="267">
        <v>32.51</v>
      </c>
    </row>
    <row r="4587" spans="2:5" ht="50.1" customHeight="1">
      <c r="B4587" s="20">
        <v>7186</v>
      </c>
      <c r="C4587" s="6" t="s">
        <v>18024</v>
      </c>
      <c r="D4587" s="225" t="s">
        <v>12987</v>
      </c>
      <c r="E4587" s="267">
        <v>38.9</v>
      </c>
    </row>
    <row r="4588" spans="2:5" ht="50.1" customHeight="1">
      <c r="B4588" s="20">
        <v>7194</v>
      </c>
      <c r="C4588" s="6" t="s">
        <v>18025</v>
      </c>
      <c r="D4588" s="225" t="s">
        <v>12985</v>
      </c>
      <c r="E4588" s="267">
        <v>19.29</v>
      </c>
    </row>
    <row r="4589" spans="2:5" ht="50.1" customHeight="1">
      <c r="B4589" s="20">
        <v>7207</v>
      </c>
      <c r="C4589" s="6" t="s">
        <v>18025</v>
      </c>
      <c r="D4589" s="225" t="s">
        <v>12987</v>
      </c>
      <c r="E4589" s="267">
        <v>51.77</v>
      </c>
    </row>
    <row r="4590" spans="2:5" ht="50.1" customHeight="1">
      <c r="B4590" s="20">
        <v>7197</v>
      </c>
      <c r="C4590" s="6" t="s">
        <v>18026</v>
      </c>
      <c r="D4590" s="225" t="s">
        <v>12987</v>
      </c>
      <c r="E4590" s="267">
        <v>77.78</v>
      </c>
    </row>
    <row r="4591" spans="2:5" ht="50.1" customHeight="1">
      <c r="B4591" s="20">
        <v>7192</v>
      </c>
      <c r="C4591" s="6" t="s">
        <v>18027</v>
      </c>
      <c r="D4591" s="225" t="s">
        <v>12987</v>
      </c>
      <c r="E4591" s="267">
        <v>42.78</v>
      </c>
    </row>
    <row r="4592" spans="2:5" ht="50.1" customHeight="1">
      <c r="B4592" s="20">
        <v>7193</v>
      </c>
      <c r="C4592" s="6" t="s">
        <v>18028</v>
      </c>
      <c r="D4592" s="225" t="s">
        <v>12987</v>
      </c>
      <c r="E4592" s="267">
        <v>51.07</v>
      </c>
    </row>
    <row r="4593" spans="2:5" ht="50.1" customHeight="1">
      <c r="B4593" s="20">
        <v>7189</v>
      </c>
      <c r="C4593" s="6" t="s">
        <v>18029</v>
      </c>
      <c r="D4593" s="225" t="s">
        <v>12987</v>
      </c>
      <c r="E4593" s="267">
        <v>71.73</v>
      </c>
    </row>
    <row r="4594" spans="2:5" ht="50.1" customHeight="1">
      <c r="B4594" s="20">
        <v>7198</v>
      </c>
      <c r="C4594" s="6" t="s">
        <v>18030</v>
      </c>
      <c r="D4594" s="225" t="s">
        <v>12985</v>
      </c>
      <c r="E4594" s="267">
        <v>26.7</v>
      </c>
    </row>
    <row r="4595" spans="2:5" ht="50.1" customHeight="1">
      <c r="B4595" s="20">
        <v>34402</v>
      </c>
      <c r="C4595" s="6" t="s">
        <v>18030</v>
      </c>
      <c r="D4595" s="225" t="s">
        <v>12987</v>
      </c>
      <c r="E4595" s="267">
        <v>107.51</v>
      </c>
    </row>
    <row r="4596" spans="2:5" ht="50.1" customHeight="1">
      <c r="B4596" s="20">
        <v>7245</v>
      </c>
      <c r="C4596" s="6" t="s">
        <v>18031</v>
      </c>
      <c r="D4596" s="225" t="s">
        <v>12987</v>
      </c>
      <c r="E4596" s="267">
        <v>38.630000000000003</v>
      </c>
    </row>
    <row r="4597" spans="2:5" ht="50.1" customHeight="1">
      <c r="B4597" s="20">
        <v>34425</v>
      </c>
      <c r="C4597" s="6" t="s">
        <v>18032</v>
      </c>
      <c r="D4597" s="225" t="s">
        <v>12987</v>
      </c>
      <c r="E4597" s="267">
        <v>66.48</v>
      </c>
    </row>
    <row r="4598" spans="2:5" ht="50.1" customHeight="1">
      <c r="B4598" s="20">
        <v>7223</v>
      </c>
      <c r="C4598" s="6" t="s">
        <v>18033</v>
      </c>
      <c r="D4598" s="225" t="s">
        <v>12987</v>
      </c>
      <c r="E4598" s="267">
        <v>77.48</v>
      </c>
    </row>
    <row r="4599" spans="2:5" ht="50.1" customHeight="1">
      <c r="B4599" s="20">
        <v>7234</v>
      </c>
      <c r="C4599" s="6" t="s">
        <v>18034</v>
      </c>
      <c r="D4599" s="225" t="s">
        <v>12987</v>
      </c>
      <c r="E4599" s="267">
        <v>111.76</v>
      </c>
    </row>
    <row r="4600" spans="2:5" ht="50.1" customHeight="1">
      <c r="B4600" s="20">
        <v>7224</v>
      </c>
      <c r="C4600" s="6" t="s">
        <v>18035</v>
      </c>
      <c r="D4600" s="225" t="s">
        <v>12987</v>
      </c>
      <c r="E4600" s="267">
        <v>123.44</v>
      </c>
    </row>
    <row r="4601" spans="2:5" ht="50.1" customHeight="1">
      <c r="B4601" s="20">
        <v>7221</v>
      </c>
      <c r="C4601" s="6" t="s">
        <v>18036</v>
      </c>
      <c r="D4601" s="225" t="s">
        <v>12985</v>
      </c>
      <c r="E4601" s="267">
        <v>60.02</v>
      </c>
    </row>
    <row r="4602" spans="2:5" ht="50.1" customHeight="1">
      <c r="B4602" s="20">
        <v>7210</v>
      </c>
      <c r="C4602" s="6" t="s">
        <v>18036</v>
      </c>
      <c r="D4602" s="225" t="s">
        <v>12987</v>
      </c>
      <c r="E4602" s="267">
        <v>140.44999999999999</v>
      </c>
    </row>
    <row r="4603" spans="2:5" ht="50.1" customHeight="1">
      <c r="B4603" s="20">
        <v>7225</v>
      </c>
      <c r="C4603" s="6" t="s">
        <v>18037</v>
      </c>
      <c r="D4603" s="225" t="s">
        <v>12987</v>
      </c>
      <c r="E4603" s="267">
        <v>156.07</v>
      </c>
    </row>
    <row r="4604" spans="2:5" ht="50.1" customHeight="1">
      <c r="B4604" s="20">
        <v>7226</v>
      </c>
      <c r="C4604" s="6" t="s">
        <v>18038</v>
      </c>
      <c r="D4604" s="225" t="s">
        <v>12987</v>
      </c>
      <c r="E4604" s="267">
        <v>171.74</v>
      </c>
    </row>
    <row r="4605" spans="2:5" ht="50.1" customHeight="1">
      <c r="B4605" s="20">
        <v>7236</v>
      </c>
      <c r="C4605" s="6" t="s">
        <v>18039</v>
      </c>
      <c r="D4605" s="225" t="s">
        <v>12987</v>
      </c>
      <c r="E4605" s="267">
        <v>187.31</v>
      </c>
    </row>
    <row r="4606" spans="2:5" ht="50.1" customHeight="1">
      <c r="B4606" s="20">
        <v>7227</v>
      </c>
      <c r="C4606" s="6" t="s">
        <v>18040</v>
      </c>
      <c r="D4606" s="225" t="s">
        <v>12987</v>
      </c>
      <c r="E4606" s="267">
        <v>202.92</v>
      </c>
    </row>
    <row r="4607" spans="2:5" ht="50.1" customHeight="1">
      <c r="B4607" s="20">
        <v>7212</v>
      </c>
      <c r="C4607" s="6" t="s">
        <v>18041</v>
      </c>
      <c r="D4607" s="225" t="s">
        <v>12987</v>
      </c>
      <c r="E4607" s="267">
        <v>224.68</v>
      </c>
    </row>
    <row r="4608" spans="2:5" ht="50.1" customHeight="1">
      <c r="B4608" s="20">
        <v>7229</v>
      </c>
      <c r="C4608" s="6" t="s">
        <v>18042</v>
      </c>
      <c r="D4608" s="225" t="s">
        <v>12987</v>
      </c>
      <c r="E4608" s="267">
        <v>148.58000000000001</v>
      </c>
    </row>
    <row r="4609" spans="2:5" ht="50.1" customHeight="1">
      <c r="B4609" s="20">
        <v>7230</v>
      </c>
      <c r="C4609" s="6" t="s">
        <v>18043</v>
      </c>
      <c r="D4609" s="225" t="s">
        <v>12987</v>
      </c>
      <c r="E4609" s="267">
        <v>236.78</v>
      </c>
    </row>
    <row r="4610" spans="2:5" ht="50.1" customHeight="1">
      <c r="B4610" s="20">
        <v>7231</v>
      </c>
      <c r="C4610" s="6" t="s">
        <v>18044</v>
      </c>
      <c r="D4610" s="225" t="s">
        <v>12987</v>
      </c>
      <c r="E4610" s="267">
        <v>310.95999999999998</v>
      </c>
    </row>
    <row r="4611" spans="2:5" ht="50.1" customHeight="1">
      <c r="B4611" s="20">
        <v>7220</v>
      </c>
      <c r="C4611" s="6" t="s">
        <v>18045</v>
      </c>
      <c r="D4611" s="225" t="s">
        <v>12987</v>
      </c>
      <c r="E4611" s="267">
        <v>382.3</v>
      </c>
    </row>
    <row r="4612" spans="2:5" ht="50.1" customHeight="1">
      <c r="B4612" s="20">
        <v>34447</v>
      </c>
      <c r="C4612" s="6" t="s">
        <v>18046</v>
      </c>
      <c r="D4612" s="225" t="s">
        <v>12987</v>
      </c>
      <c r="E4612" s="267">
        <v>425.51</v>
      </c>
    </row>
    <row r="4613" spans="2:5" ht="50.1" customHeight="1">
      <c r="B4613" s="20">
        <v>7233</v>
      </c>
      <c r="C4613" s="6" t="s">
        <v>18047</v>
      </c>
      <c r="D4613" s="225" t="s">
        <v>12987</v>
      </c>
      <c r="E4613" s="267">
        <v>476.37</v>
      </c>
    </row>
    <row r="4614" spans="2:5" ht="50.1" customHeight="1">
      <c r="B4614" s="20">
        <v>40740</v>
      </c>
      <c r="C4614" s="6" t="s">
        <v>19642</v>
      </c>
      <c r="D4614" s="225" t="s">
        <v>12985</v>
      </c>
      <c r="E4614" s="267">
        <v>169.56</v>
      </c>
    </row>
    <row r="4615" spans="2:5" ht="50.1" customHeight="1">
      <c r="B4615" s="20">
        <v>25007</v>
      </c>
      <c r="C4615" s="6" t="s">
        <v>19582</v>
      </c>
      <c r="D4615" s="225" t="s">
        <v>12985</v>
      </c>
      <c r="E4615" s="267">
        <v>48.52</v>
      </c>
    </row>
    <row r="4616" spans="2:5" ht="50.1" customHeight="1">
      <c r="B4616" s="20">
        <v>43071</v>
      </c>
      <c r="C4616" s="6" t="s">
        <v>21706</v>
      </c>
      <c r="D4616" s="225" t="s">
        <v>12985</v>
      </c>
      <c r="E4616" s="267">
        <v>190.93</v>
      </c>
    </row>
    <row r="4617" spans="2:5" ht="50.1" customHeight="1">
      <c r="B4617" s="20">
        <v>39520</v>
      </c>
      <c r="C4617" s="6" t="s">
        <v>19583</v>
      </c>
      <c r="D4617" s="225" t="s">
        <v>12985</v>
      </c>
      <c r="E4617" s="267">
        <v>155.77000000000001</v>
      </c>
    </row>
    <row r="4618" spans="2:5" ht="50.1" customHeight="1">
      <c r="B4618" s="20">
        <v>39521</v>
      </c>
      <c r="C4618" s="6" t="s">
        <v>19584</v>
      </c>
      <c r="D4618" s="225" t="s">
        <v>12985</v>
      </c>
      <c r="E4618" s="267">
        <v>160.85</v>
      </c>
    </row>
    <row r="4619" spans="2:5" ht="50.1" customHeight="1">
      <c r="B4619" s="20">
        <v>39522</v>
      </c>
      <c r="C4619" s="6" t="s">
        <v>19585</v>
      </c>
      <c r="D4619" s="225" t="s">
        <v>12985</v>
      </c>
      <c r="E4619" s="267">
        <v>166.1</v>
      </c>
    </row>
    <row r="4620" spans="2:5" ht="50.1" customHeight="1">
      <c r="B4620" s="20">
        <v>7243</v>
      </c>
      <c r="C4620" s="6" t="s">
        <v>19586</v>
      </c>
      <c r="D4620" s="225" t="s">
        <v>12985</v>
      </c>
      <c r="E4620" s="267">
        <v>50.7</v>
      </c>
    </row>
    <row r="4621" spans="2:5" ht="50.1" customHeight="1">
      <c r="B4621" s="20">
        <v>11067</v>
      </c>
      <c r="C4621" s="6" t="s">
        <v>19587</v>
      </c>
      <c r="D4621" s="225" t="s">
        <v>12987</v>
      </c>
      <c r="E4621" s="267">
        <v>451.94</v>
      </c>
    </row>
    <row r="4622" spans="2:5" ht="50.1" customHeight="1">
      <c r="B4622" s="20">
        <v>11068</v>
      </c>
      <c r="C4622" s="6" t="s">
        <v>19588</v>
      </c>
      <c r="D4622" s="225" t="s">
        <v>12987</v>
      </c>
      <c r="E4622" s="267">
        <v>570.95000000000005</v>
      </c>
    </row>
    <row r="4623" spans="2:5" ht="50.1" customHeight="1">
      <c r="B4623" s="20">
        <v>7246</v>
      </c>
      <c r="C4623" s="6" t="s">
        <v>18048</v>
      </c>
      <c r="D4623" s="225" t="s">
        <v>12987</v>
      </c>
      <c r="E4623" s="267">
        <v>35.94</v>
      </c>
    </row>
    <row r="4624" spans="2:5" ht="50.1" customHeight="1">
      <c r="B4624" s="20">
        <v>12869</v>
      </c>
      <c r="C4624" s="6" t="s">
        <v>18049</v>
      </c>
      <c r="D4624" s="225" t="s">
        <v>12986</v>
      </c>
      <c r="E4624" s="267">
        <v>17.329999999999998</v>
      </c>
    </row>
    <row r="4625" spans="2:5" ht="50.1" customHeight="1">
      <c r="B4625" s="20">
        <v>41097</v>
      </c>
      <c r="C4625" s="6" t="s">
        <v>19589</v>
      </c>
      <c r="D4625" s="225" t="s">
        <v>12991</v>
      </c>
      <c r="E4625" s="78">
        <v>3075.22</v>
      </c>
    </row>
    <row r="4626" spans="2:5" ht="50.1" customHeight="1">
      <c r="B4626" s="20">
        <v>1574</v>
      </c>
      <c r="C4626" s="6" t="s">
        <v>18050</v>
      </c>
      <c r="D4626" s="225" t="s">
        <v>12987</v>
      </c>
      <c r="E4626" s="267">
        <v>1.4</v>
      </c>
    </row>
    <row r="4627" spans="2:5" ht="50.1" customHeight="1">
      <c r="B4627" s="20">
        <v>1581</v>
      </c>
      <c r="C4627" s="6" t="s">
        <v>18051</v>
      </c>
      <c r="D4627" s="225" t="s">
        <v>12987</v>
      </c>
      <c r="E4627" s="267">
        <v>9.74</v>
      </c>
    </row>
    <row r="4628" spans="2:5" ht="50.1" customHeight="1">
      <c r="B4628" s="20">
        <v>1575</v>
      </c>
      <c r="C4628" s="6" t="s">
        <v>18052</v>
      </c>
      <c r="D4628" s="225" t="s">
        <v>12987</v>
      </c>
      <c r="E4628" s="267">
        <v>1.66</v>
      </c>
    </row>
    <row r="4629" spans="2:5" ht="50.1" customHeight="1">
      <c r="B4629" s="20">
        <v>1570</v>
      </c>
      <c r="C4629" s="6" t="s">
        <v>18053</v>
      </c>
      <c r="D4629" s="225" t="s">
        <v>12987</v>
      </c>
      <c r="E4629" s="267">
        <v>0.83</v>
      </c>
    </row>
    <row r="4630" spans="2:5" ht="50.1" customHeight="1">
      <c r="B4630" s="20">
        <v>1576</v>
      </c>
      <c r="C4630" s="6" t="s">
        <v>18054</v>
      </c>
      <c r="D4630" s="225" t="s">
        <v>12987</v>
      </c>
      <c r="E4630" s="267">
        <v>2.2999999999999998</v>
      </c>
    </row>
    <row r="4631" spans="2:5" ht="50.1" customHeight="1">
      <c r="B4631" s="20">
        <v>1577</v>
      </c>
      <c r="C4631" s="6" t="s">
        <v>18055</v>
      </c>
      <c r="D4631" s="225" t="s">
        <v>12987</v>
      </c>
      <c r="E4631" s="267">
        <v>2.6</v>
      </c>
    </row>
    <row r="4632" spans="2:5" ht="50.1" customHeight="1">
      <c r="B4632" s="20">
        <v>1571</v>
      </c>
      <c r="C4632" s="6" t="s">
        <v>18056</v>
      </c>
      <c r="D4632" s="225" t="s">
        <v>12987</v>
      </c>
      <c r="E4632" s="267">
        <v>1.0900000000000001</v>
      </c>
    </row>
    <row r="4633" spans="2:5" ht="50.1" customHeight="1">
      <c r="B4633" s="20">
        <v>1578</v>
      </c>
      <c r="C4633" s="6" t="s">
        <v>18057</v>
      </c>
      <c r="D4633" s="225" t="s">
        <v>12987</v>
      </c>
      <c r="E4633" s="267">
        <v>4.51</v>
      </c>
    </row>
    <row r="4634" spans="2:5" ht="50.1" customHeight="1">
      <c r="B4634" s="20">
        <v>1573</v>
      </c>
      <c r="C4634" s="6" t="s">
        <v>18058</v>
      </c>
      <c r="D4634" s="225" t="s">
        <v>12987</v>
      </c>
      <c r="E4634" s="267">
        <v>1.3</v>
      </c>
    </row>
    <row r="4635" spans="2:5" ht="50.1" customHeight="1">
      <c r="B4635" s="20">
        <v>1579</v>
      </c>
      <c r="C4635" s="6" t="s">
        <v>18059</v>
      </c>
      <c r="D4635" s="225" t="s">
        <v>12987</v>
      </c>
      <c r="E4635" s="267">
        <v>5.62</v>
      </c>
    </row>
    <row r="4636" spans="2:5" ht="50.1" customHeight="1">
      <c r="B4636" s="20">
        <v>1580</v>
      </c>
      <c r="C4636" s="6" t="s">
        <v>18060</v>
      </c>
      <c r="D4636" s="225" t="s">
        <v>12987</v>
      </c>
      <c r="E4636" s="267">
        <v>6.92</v>
      </c>
    </row>
    <row r="4637" spans="2:5" ht="50.1" customHeight="1">
      <c r="B4637" s="20">
        <v>7571</v>
      </c>
      <c r="C4637" s="6" t="s">
        <v>18061</v>
      </c>
      <c r="D4637" s="225" t="s">
        <v>12987</v>
      </c>
      <c r="E4637" s="267">
        <v>11.07</v>
      </c>
    </row>
    <row r="4638" spans="2:5" ht="50.1" customHeight="1">
      <c r="B4638" s="20">
        <v>39321</v>
      </c>
      <c r="C4638" s="6" t="s">
        <v>18062</v>
      </c>
      <c r="D4638" s="225" t="s">
        <v>12987</v>
      </c>
      <c r="E4638" s="267">
        <v>17.38</v>
      </c>
    </row>
    <row r="4639" spans="2:5" ht="50.1" customHeight="1">
      <c r="B4639" s="20">
        <v>39319</v>
      </c>
      <c r="C4639" s="6" t="s">
        <v>18063</v>
      </c>
      <c r="D4639" s="225" t="s">
        <v>12987</v>
      </c>
      <c r="E4639" s="267">
        <v>6.79</v>
      </c>
    </row>
    <row r="4640" spans="2:5" ht="50.1" customHeight="1">
      <c r="B4640" s="20">
        <v>39320</v>
      </c>
      <c r="C4640" s="6" t="s">
        <v>18064</v>
      </c>
      <c r="D4640" s="225" t="s">
        <v>12987</v>
      </c>
      <c r="E4640" s="267">
        <v>11.28</v>
      </c>
    </row>
    <row r="4641" spans="2:5" ht="50.1" customHeight="1">
      <c r="B4641" s="20">
        <v>1591</v>
      </c>
      <c r="C4641" s="6" t="s">
        <v>18065</v>
      </c>
      <c r="D4641" s="225" t="s">
        <v>12987</v>
      </c>
      <c r="E4641" s="267">
        <v>21.47</v>
      </c>
    </row>
    <row r="4642" spans="2:5" ht="50.1" customHeight="1">
      <c r="B4642" s="20">
        <v>1547</v>
      </c>
      <c r="C4642" s="6" t="s">
        <v>18066</v>
      </c>
      <c r="D4642" s="225" t="s">
        <v>12987</v>
      </c>
      <c r="E4642" s="267">
        <v>112.51</v>
      </c>
    </row>
    <row r="4643" spans="2:5" ht="50.1" customHeight="1">
      <c r="B4643" s="20">
        <v>38196</v>
      </c>
      <c r="C4643" s="6" t="s">
        <v>18067</v>
      </c>
      <c r="D4643" s="225" t="s">
        <v>12987</v>
      </c>
      <c r="E4643" s="267">
        <v>21.91</v>
      </c>
    </row>
    <row r="4644" spans="2:5" ht="50.1" customHeight="1">
      <c r="B4644" s="20">
        <v>1543</v>
      </c>
      <c r="C4644" s="6" t="s">
        <v>18068</v>
      </c>
      <c r="D4644" s="225" t="s">
        <v>12987</v>
      </c>
      <c r="E4644" s="267">
        <v>23.29</v>
      </c>
    </row>
    <row r="4645" spans="2:5" ht="50.1" customHeight="1">
      <c r="B4645" s="20">
        <v>1585</v>
      </c>
      <c r="C4645" s="6" t="s">
        <v>18069</v>
      </c>
      <c r="D4645" s="225" t="s">
        <v>12987</v>
      </c>
      <c r="E4645" s="267">
        <v>4.51</v>
      </c>
    </row>
    <row r="4646" spans="2:5" ht="50.1" customHeight="1">
      <c r="B4646" s="20">
        <v>1593</v>
      </c>
      <c r="C4646" s="6" t="s">
        <v>18070</v>
      </c>
      <c r="D4646" s="225" t="s">
        <v>12987</v>
      </c>
      <c r="E4646" s="267">
        <v>23.95</v>
      </c>
    </row>
    <row r="4647" spans="2:5" ht="50.1" customHeight="1">
      <c r="B4647" s="20">
        <v>11838</v>
      </c>
      <c r="C4647" s="6" t="s">
        <v>18071</v>
      </c>
      <c r="D4647" s="225" t="s">
        <v>12987</v>
      </c>
      <c r="E4647" s="267">
        <v>31.6</v>
      </c>
    </row>
    <row r="4648" spans="2:5" ht="50.1" customHeight="1">
      <c r="B4648" s="20">
        <v>1594</v>
      </c>
      <c r="C4648" s="6" t="s">
        <v>18072</v>
      </c>
      <c r="D4648" s="225" t="s">
        <v>12987</v>
      </c>
      <c r="E4648" s="267">
        <v>31.95</v>
      </c>
    </row>
    <row r="4649" spans="2:5" ht="50.1" customHeight="1">
      <c r="B4649" s="20">
        <v>1586</v>
      </c>
      <c r="C4649" s="6" t="s">
        <v>18073</v>
      </c>
      <c r="D4649" s="225" t="s">
        <v>12987</v>
      </c>
      <c r="E4649" s="267">
        <v>5.7</v>
      </c>
    </row>
    <row r="4650" spans="2:5" ht="50.1" customHeight="1">
      <c r="B4650" s="20">
        <v>11839</v>
      </c>
      <c r="C4650" s="6" t="s">
        <v>18074</v>
      </c>
      <c r="D4650" s="225" t="s">
        <v>12987</v>
      </c>
      <c r="E4650" s="267">
        <v>45.98</v>
      </c>
    </row>
    <row r="4651" spans="2:5" ht="50.1" customHeight="1">
      <c r="B4651" s="20">
        <v>1587</v>
      </c>
      <c r="C4651" s="6" t="s">
        <v>18075</v>
      </c>
      <c r="D4651" s="225" t="s">
        <v>12987</v>
      </c>
      <c r="E4651" s="267">
        <v>5.81</v>
      </c>
    </row>
    <row r="4652" spans="2:5" ht="50.1" customHeight="1">
      <c r="B4652" s="20">
        <v>1545</v>
      </c>
      <c r="C4652" s="6" t="s">
        <v>18076</v>
      </c>
      <c r="D4652" s="225" t="s">
        <v>12987</v>
      </c>
      <c r="E4652" s="267">
        <v>55.17</v>
      </c>
    </row>
    <row r="4653" spans="2:5" ht="50.1" customHeight="1">
      <c r="B4653" s="20">
        <v>1588</v>
      </c>
      <c r="C4653" s="6" t="s">
        <v>18077</v>
      </c>
      <c r="D4653" s="225" t="s">
        <v>12987</v>
      </c>
      <c r="E4653" s="267">
        <v>7.97</v>
      </c>
    </row>
    <row r="4654" spans="2:5" ht="50.1" customHeight="1">
      <c r="B4654" s="20">
        <v>1535</v>
      </c>
      <c r="C4654" s="6" t="s">
        <v>18078</v>
      </c>
      <c r="D4654" s="225" t="s">
        <v>12987</v>
      </c>
      <c r="E4654" s="267">
        <v>4.59</v>
      </c>
    </row>
    <row r="4655" spans="2:5" ht="50.1" customHeight="1">
      <c r="B4655" s="20">
        <v>1589</v>
      </c>
      <c r="C4655" s="6" t="s">
        <v>18079</v>
      </c>
      <c r="D4655" s="225" t="s">
        <v>12987</v>
      </c>
      <c r="E4655" s="267">
        <v>8.2200000000000006</v>
      </c>
    </row>
    <row r="4656" spans="2:5" ht="50.1" customHeight="1">
      <c r="B4656" s="20">
        <v>1546</v>
      </c>
      <c r="C4656" s="6" t="s">
        <v>18080</v>
      </c>
      <c r="D4656" s="225" t="s">
        <v>12987</v>
      </c>
      <c r="E4656" s="267">
        <v>93.11</v>
      </c>
    </row>
    <row r="4657" spans="2:5" ht="50.1" customHeight="1">
      <c r="B4657" s="20">
        <v>1590</v>
      </c>
      <c r="C4657" s="6" t="s">
        <v>18081</v>
      </c>
      <c r="D4657" s="225" t="s">
        <v>12987</v>
      </c>
      <c r="E4657" s="267">
        <v>14.48</v>
      </c>
    </row>
    <row r="4658" spans="2:5" ht="50.1" customHeight="1">
      <c r="B4658" s="20">
        <v>1542</v>
      </c>
      <c r="C4658" s="6" t="s">
        <v>18082</v>
      </c>
      <c r="D4658" s="225" t="s">
        <v>12987</v>
      </c>
      <c r="E4658" s="267">
        <v>19.18</v>
      </c>
    </row>
    <row r="4659" spans="2:5" ht="50.1" customHeight="1">
      <c r="B4659" s="20">
        <v>38415</v>
      </c>
      <c r="C4659" s="6" t="s">
        <v>18083</v>
      </c>
      <c r="D4659" s="225" t="s">
        <v>12987</v>
      </c>
      <c r="E4659" s="267">
        <v>855.39</v>
      </c>
    </row>
    <row r="4660" spans="2:5" ht="50.1" customHeight="1">
      <c r="B4660" s="20">
        <v>38414</v>
      </c>
      <c r="C4660" s="6" t="s">
        <v>18084</v>
      </c>
      <c r="D4660" s="225" t="s">
        <v>12987</v>
      </c>
      <c r="E4660" s="78">
        <v>1200.54</v>
      </c>
    </row>
    <row r="4661" spans="2:5" ht="50.1" customHeight="1">
      <c r="B4661" s="20">
        <v>38128</v>
      </c>
      <c r="C4661" s="6" t="s">
        <v>18085</v>
      </c>
      <c r="D4661" s="225" t="s">
        <v>12989</v>
      </c>
      <c r="E4661" s="267">
        <v>0.43</v>
      </c>
    </row>
    <row r="4662" spans="2:5" ht="50.1" customHeight="1">
      <c r="B4662" s="20">
        <v>7253</v>
      </c>
      <c r="C4662" s="6" t="s">
        <v>18086</v>
      </c>
      <c r="D4662" s="225" t="s">
        <v>12990</v>
      </c>
      <c r="E4662" s="267">
        <v>92.14</v>
      </c>
    </row>
    <row r="4663" spans="2:5" ht="50.1" customHeight="1">
      <c r="B4663" s="20">
        <v>4806</v>
      </c>
      <c r="C4663" s="6" t="s">
        <v>18087</v>
      </c>
      <c r="D4663" s="225" t="s">
        <v>12988</v>
      </c>
      <c r="E4663" s="267">
        <v>11</v>
      </c>
    </row>
    <row r="4664" spans="2:5" ht="50.1" customHeight="1">
      <c r="B4664" s="20">
        <v>34401</v>
      </c>
      <c r="C4664" s="6" t="s">
        <v>21707</v>
      </c>
      <c r="D4664" s="225" t="s">
        <v>12987</v>
      </c>
      <c r="E4664" s="267">
        <v>1.53</v>
      </c>
    </row>
    <row r="4665" spans="2:5" ht="50.1" customHeight="1">
      <c r="B4665" s="20">
        <v>7260</v>
      </c>
      <c r="C4665" s="6" t="s">
        <v>21708</v>
      </c>
      <c r="D4665" s="225" t="s">
        <v>12987</v>
      </c>
      <c r="E4665" s="267">
        <v>1.36</v>
      </c>
    </row>
    <row r="4666" spans="2:5" ht="50.1" customHeight="1">
      <c r="B4666" s="20">
        <v>7256</v>
      </c>
      <c r="C4666" s="6" t="s">
        <v>21709</v>
      </c>
      <c r="D4666" s="225" t="s">
        <v>12987</v>
      </c>
      <c r="E4666" s="267">
        <v>1.34</v>
      </c>
    </row>
    <row r="4667" spans="2:5" ht="50.1" customHeight="1">
      <c r="B4667" s="20">
        <v>7258</v>
      </c>
      <c r="C4667" s="6" t="s">
        <v>21710</v>
      </c>
      <c r="D4667" s="225" t="s">
        <v>12987</v>
      </c>
      <c r="E4667" s="267">
        <v>0.55000000000000004</v>
      </c>
    </row>
    <row r="4668" spans="2:5" ht="50.1" customHeight="1">
      <c r="B4668" s="20">
        <v>34400</v>
      </c>
      <c r="C4668" s="6" t="s">
        <v>21711</v>
      </c>
      <c r="D4668" s="225" t="s">
        <v>12987</v>
      </c>
      <c r="E4668" s="267">
        <v>2.36</v>
      </c>
    </row>
    <row r="4669" spans="2:5" ht="50.1" customHeight="1">
      <c r="B4669" s="20">
        <v>10617</v>
      </c>
      <c r="C4669" s="6" t="s">
        <v>21712</v>
      </c>
      <c r="D4669" s="225" t="s">
        <v>12987</v>
      </c>
      <c r="E4669" s="267">
        <v>4.51</v>
      </c>
    </row>
    <row r="4670" spans="2:5" ht="50.1" customHeight="1">
      <c r="B4670" s="20">
        <v>7274</v>
      </c>
      <c r="C4670" s="6" t="s">
        <v>18088</v>
      </c>
      <c r="D4670" s="225" t="s">
        <v>12987</v>
      </c>
      <c r="E4670" s="267">
        <v>45.27</v>
      </c>
    </row>
    <row r="4671" spans="2:5" ht="50.1" customHeight="1">
      <c r="B4671" s="20">
        <v>11663</v>
      </c>
      <c r="C4671" s="6" t="s">
        <v>18089</v>
      </c>
      <c r="D4671" s="225" t="s">
        <v>12987</v>
      </c>
      <c r="E4671" s="267">
        <v>372.44</v>
      </c>
    </row>
    <row r="4672" spans="2:5" ht="50.1" customHeight="1">
      <c r="B4672" s="20">
        <v>154</v>
      </c>
      <c r="C4672" s="6" t="s">
        <v>19590</v>
      </c>
      <c r="D4672" s="225" t="s">
        <v>3989</v>
      </c>
      <c r="E4672" s="267">
        <v>41.37</v>
      </c>
    </row>
    <row r="4673" spans="2:5" ht="50.1" customHeight="1">
      <c r="B4673" s="20">
        <v>38121</v>
      </c>
      <c r="C4673" s="6" t="s">
        <v>18090</v>
      </c>
      <c r="D4673" s="225" t="s">
        <v>3989</v>
      </c>
      <c r="E4673" s="267">
        <v>14.25</v>
      </c>
    </row>
    <row r="4674" spans="2:5" ht="50.1" customHeight="1">
      <c r="B4674" s="20">
        <v>7343</v>
      </c>
      <c r="C4674" s="6" t="s">
        <v>18091</v>
      </c>
      <c r="D4674" s="225" t="s">
        <v>3989</v>
      </c>
      <c r="E4674" s="267">
        <v>14.43</v>
      </c>
    </row>
    <row r="4675" spans="2:5" ht="50.1" customHeight="1">
      <c r="B4675" s="20">
        <v>43776</v>
      </c>
      <c r="C4675" s="6" t="s">
        <v>21713</v>
      </c>
      <c r="D4675" s="225" t="s">
        <v>3989</v>
      </c>
      <c r="E4675" s="267">
        <v>19.71</v>
      </c>
    </row>
    <row r="4676" spans="2:5" ht="50.1" customHeight="1">
      <c r="B4676" s="20">
        <v>7350</v>
      </c>
      <c r="C4676" s="6" t="s">
        <v>18092</v>
      </c>
      <c r="D4676" s="225" t="s">
        <v>3989</v>
      </c>
      <c r="E4676" s="267">
        <v>22.57</v>
      </c>
    </row>
    <row r="4677" spans="2:5" ht="50.1" customHeight="1">
      <c r="B4677" s="20">
        <v>7348</v>
      </c>
      <c r="C4677" s="6" t="s">
        <v>18093</v>
      </c>
      <c r="D4677" s="225" t="s">
        <v>3989</v>
      </c>
      <c r="E4677" s="267">
        <v>12.66</v>
      </c>
    </row>
    <row r="4678" spans="2:5" ht="50.1" customHeight="1">
      <c r="B4678" s="20">
        <v>7356</v>
      </c>
      <c r="C4678" s="6" t="s">
        <v>18094</v>
      </c>
      <c r="D4678" s="225" t="s">
        <v>3989</v>
      </c>
      <c r="E4678" s="267">
        <v>18.97</v>
      </c>
    </row>
    <row r="4679" spans="2:5" ht="50.1" customHeight="1">
      <c r="B4679" s="20">
        <v>7313</v>
      </c>
      <c r="C4679" s="6" t="s">
        <v>18095</v>
      </c>
      <c r="D4679" s="225" t="s">
        <v>3989</v>
      </c>
      <c r="E4679" s="267">
        <v>13.6</v>
      </c>
    </row>
    <row r="4680" spans="2:5" ht="50.1" customHeight="1">
      <c r="B4680" s="20">
        <v>7319</v>
      </c>
      <c r="C4680" s="6" t="s">
        <v>18096</v>
      </c>
      <c r="D4680" s="225" t="s">
        <v>3989</v>
      </c>
      <c r="E4680" s="267">
        <v>7.78</v>
      </c>
    </row>
    <row r="4681" spans="2:5" ht="50.1" customHeight="1">
      <c r="B4681" s="20">
        <v>38119</v>
      </c>
      <c r="C4681" s="6" t="s">
        <v>18097</v>
      </c>
      <c r="D4681" s="225" t="s">
        <v>3989</v>
      </c>
      <c r="E4681" s="267">
        <v>80.099999999999994</v>
      </c>
    </row>
    <row r="4682" spans="2:5" ht="50.1" customHeight="1">
      <c r="B4682" s="20">
        <v>7314</v>
      </c>
      <c r="C4682" s="6" t="s">
        <v>18098</v>
      </c>
      <c r="D4682" s="225" t="s">
        <v>3989</v>
      </c>
      <c r="E4682" s="267">
        <v>86.32</v>
      </c>
    </row>
    <row r="4683" spans="2:5" ht="50.1" customHeight="1">
      <c r="B4683" s="20">
        <v>38131</v>
      </c>
      <c r="C4683" s="6" t="s">
        <v>18099</v>
      </c>
      <c r="D4683" s="225" t="s">
        <v>3989</v>
      </c>
      <c r="E4683" s="267">
        <v>80.81</v>
      </c>
    </row>
    <row r="4684" spans="2:5" ht="50.1" customHeight="1">
      <c r="B4684" s="20">
        <v>7304</v>
      </c>
      <c r="C4684" s="6" t="s">
        <v>21714</v>
      </c>
      <c r="D4684" s="225" t="s">
        <v>3989</v>
      </c>
      <c r="E4684" s="267">
        <v>58.42</v>
      </c>
    </row>
    <row r="4685" spans="2:5" ht="50.1" customHeight="1">
      <c r="B4685" s="20">
        <v>43649</v>
      </c>
      <c r="C4685" s="6" t="s">
        <v>21715</v>
      </c>
      <c r="D4685" s="225" t="s">
        <v>3989</v>
      </c>
      <c r="E4685" s="267">
        <v>30.21</v>
      </c>
    </row>
    <row r="4686" spans="2:5" ht="50.1" customHeight="1">
      <c r="B4686" s="20">
        <v>43650</v>
      </c>
      <c r="C4686" s="6" t="s">
        <v>21716</v>
      </c>
      <c r="D4686" s="225" t="s">
        <v>3989</v>
      </c>
      <c r="E4686" s="267">
        <v>28.55</v>
      </c>
    </row>
    <row r="4687" spans="2:5" ht="50.1" customHeight="1">
      <c r="B4687" s="20">
        <v>7311</v>
      </c>
      <c r="C4687" s="6" t="s">
        <v>18100</v>
      </c>
      <c r="D4687" s="225" t="s">
        <v>3989</v>
      </c>
      <c r="E4687" s="267">
        <v>29.25</v>
      </c>
    </row>
    <row r="4688" spans="2:5" ht="50.1" customHeight="1">
      <c r="B4688" s="20">
        <v>7292</v>
      </c>
      <c r="C4688" s="6" t="s">
        <v>18101</v>
      </c>
      <c r="D4688" s="225" t="s">
        <v>3989</v>
      </c>
      <c r="E4688" s="267">
        <v>28.32</v>
      </c>
    </row>
    <row r="4689" spans="2:5" ht="50.1" customHeight="1">
      <c r="B4689" s="20">
        <v>7293</v>
      </c>
      <c r="C4689" s="6" t="s">
        <v>21717</v>
      </c>
      <c r="D4689" s="225" t="s">
        <v>3989</v>
      </c>
      <c r="E4689" s="267">
        <v>31.33</v>
      </c>
    </row>
    <row r="4690" spans="2:5" ht="50.1" customHeight="1">
      <c r="B4690" s="20">
        <v>7306</v>
      </c>
      <c r="C4690" s="6" t="s">
        <v>21718</v>
      </c>
      <c r="D4690" s="225" t="s">
        <v>3989</v>
      </c>
      <c r="E4690" s="267">
        <v>34.57</v>
      </c>
    </row>
    <row r="4691" spans="2:5" ht="50.1" customHeight="1">
      <c r="B4691" s="20">
        <v>7288</v>
      </c>
      <c r="C4691" s="6" t="s">
        <v>18102</v>
      </c>
      <c r="D4691" s="225" t="s">
        <v>3989</v>
      </c>
      <c r="E4691" s="267">
        <v>28.71</v>
      </c>
    </row>
    <row r="4692" spans="2:5" ht="50.1" customHeight="1">
      <c r="B4692" s="20">
        <v>43625</v>
      </c>
      <c r="C4692" s="6" t="s">
        <v>21719</v>
      </c>
      <c r="D4692" s="225" t="s">
        <v>3989</v>
      </c>
      <c r="E4692" s="267">
        <v>23.18</v>
      </c>
    </row>
    <row r="4693" spans="2:5" ht="50.1" customHeight="1">
      <c r="B4693" s="20">
        <v>43647</v>
      </c>
      <c r="C4693" s="6" t="s">
        <v>21720</v>
      </c>
      <c r="D4693" s="225" t="s">
        <v>3989</v>
      </c>
      <c r="E4693" s="267">
        <v>21.05</v>
      </c>
    </row>
    <row r="4694" spans="2:5" ht="50.1" customHeight="1">
      <c r="B4694" s="20">
        <v>43648</v>
      </c>
      <c r="C4694" s="6" t="s">
        <v>21721</v>
      </c>
      <c r="D4694" s="225" t="s">
        <v>3989</v>
      </c>
      <c r="E4694" s="267">
        <v>20.32</v>
      </c>
    </row>
    <row r="4695" spans="2:5" ht="50.1" customHeight="1">
      <c r="B4695" s="20">
        <v>35693</v>
      </c>
      <c r="C4695" s="6" t="s">
        <v>18103</v>
      </c>
      <c r="D4695" s="225" t="s">
        <v>3989</v>
      </c>
      <c r="E4695" s="267">
        <v>8.6999999999999993</v>
      </c>
    </row>
    <row r="4696" spans="2:5" ht="50.1" customHeight="1">
      <c r="B4696" s="20">
        <v>35692</v>
      </c>
      <c r="C4696" s="6" t="s">
        <v>18104</v>
      </c>
      <c r="D4696" s="225" t="s">
        <v>3989</v>
      </c>
      <c r="E4696" s="267">
        <v>12.96</v>
      </c>
    </row>
    <row r="4697" spans="2:5" ht="50.1" customHeight="1">
      <c r="B4697" s="20">
        <v>7342</v>
      </c>
      <c r="C4697" s="6" t="s">
        <v>18105</v>
      </c>
      <c r="D4697" s="225" t="s">
        <v>12989</v>
      </c>
      <c r="E4697" s="267">
        <v>1.49</v>
      </c>
    </row>
    <row r="4698" spans="2:5" ht="50.1" customHeight="1">
      <c r="B4698" s="20">
        <v>39574</v>
      </c>
      <c r="C4698" s="6" t="s">
        <v>18106</v>
      </c>
      <c r="D4698" s="225" t="s">
        <v>12987</v>
      </c>
      <c r="E4698" s="267">
        <v>3.55</v>
      </c>
    </row>
    <row r="4699" spans="2:5" ht="50.1" customHeight="1">
      <c r="B4699" s="20">
        <v>11060</v>
      </c>
      <c r="C4699" s="6" t="s">
        <v>18107</v>
      </c>
      <c r="D4699" s="225" t="s">
        <v>12987</v>
      </c>
      <c r="E4699" s="267">
        <v>36.299999999999997</v>
      </c>
    </row>
    <row r="4700" spans="2:5" ht="50.1" customHeight="1">
      <c r="B4700" s="20">
        <v>37401</v>
      </c>
      <c r="C4700" s="6" t="s">
        <v>18108</v>
      </c>
      <c r="D4700" s="225" t="s">
        <v>12987</v>
      </c>
      <c r="E4700" s="267">
        <v>36.96</v>
      </c>
    </row>
    <row r="4701" spans="2:5" ht="50.1" customHeight="1">
      <c r="B4701" s="20">
        <v>7525</v>
      </c>
      <c r="C4701" s="6" t="s">
        <v>18109</v>
      </c>
      <c r="D4701" s="225" t="s">
        <v>12987</v>
      </c>
      <c r="E4701" s="267">
        <v>36.630000000000003</v>
      </c>
    </row>
    <row r="4702" spans="2:5" ht="50.1" customHeight="1">
      <c r="B4702" s="20">
        <v>7524</v>
      </c>
      <c r="C4702" s="6" t="s">
        <v>18110</v>
      </c>
      <c r="D4702" s="225" t="s">
        <v>12987</v>
      </c>
      <c r="E4702" s="267">
        <v>34.520000000000003</v>
      </c>
    </row>
    <row r="4703" spans="2:5" ht="50.1" customHeight="1">
      <c r="B4703" s="20">
        <v>38105</v>
      </c>
      <c r="C4703" s="6" t="s">
        <v>18111</v>
      </c>
      <c r="D4703" s="225" t="s">
        <v>12987</v>
      </c>
      <c r="E4703" s="267">
        <v>8.8699999999999992</v>
      </c>
    </row>
    <row r="4704" spans="2:5" ht="50.1" customHeight="1">
      <c r="B4704" s="20">
        <v>38084</v>
      </c>
      <c r="C4704" s="6" t="s">
        <v>18112</v>
      </c>
      <c r="D4704" s="225" t="s">
        <v>12987</v>
      </c>
      <c r="E4704" s="267">
        <v>12.59</v>
      </c>
    </row>
    <row r="4705" spans="2:5" ht="50.1" customHeight="1">
      <c r="B4705" s="20">
        <v>38103</v>
      </c>
      <c r="C4705" s="6" t="s">
        <v>18113</v>
      </c>
      <c r="D4705" s="225" t="s">
        <v>12987</v>
      </c>
      <c r="E4705" s="267">
        <v>13.31</v>
      </c>
    </row>
    <row r="4706" spans="2:5" ht="50.1" customHeight="1">
      <c r="B4706" s="20">
        <v>38082</v>
      </c>
      <c r="C4706" s="6" t="s">
        <v>18114</v>
      </c>
      <c r="D4706" s="225" t="s">
        <v>12987</v>
      </c>
      <c r="E4706" s="267">
        <v>16.399999999999999</v>
      </c>
    </row>
    <row r="4707" spans="2:5" ht="50.1" customHeight="1">
      <c r="B4707" s="20">
        <v>38104</v>
      </c>
      <c r="C4707" s="6" t="s">
        <v>18115</v>
      </c>
      <c r="D4707" s="225" t="s">
        <v>12987</v>
      </c>
      <c r="E4707" s="267">
        <v>26.06</v>
      </c>
    </row>
    <row r="4708" spans="2:5" ht="50.1" customHeight="1">
      <c r="B4708" s="20">
        <v>38083</v>
      </c>
      <c r="C4708" s="6" t="s">
        <v>18116</v>
      </c>
      <c r="D4708" s="225" t="s">
        <v>12987</v>
      </c>
      <c r="E4708" s="267">
        <v>28.94</v>
      </c>
    </row>
    <row r="4709" spans="2:5" ht="50.1" customHeight="1">
      <c r="B4709" s="20">
        <v>38101</v>
      </c>
      <c r="C4709" s="6" t="s">
        <v>18117</v>
      </c>
      <c r="D4709" s="225" t="s">
        <v>12987</v>
      </c>
      <c r="E4709" s="267">
        <v>6.33</v>
      </c>
    </row>
    <row r="4710" spans="2:5" ht="50.1" customHeight="1">
      <c r="B4710" s="20">
        <v>7528</v>
      </c>
      <c r="C4710" s="6" t="s">
        <v>18118</v>
      </c>
      <c r="D4710" s="225" t="s">
        <v>12987</v>
      </c>
      <c r="E4710" s="267">
        <v>7.44</v>
      </c>
    </row>
    <row r="4711" spans="2:5" ht="50.1" customHeight="1">
      <c r="B4711" s="20">
        <v>12147</v>
      </c>
      <c r="C4711" s="6" t="s">
        <v>18119</v>
      </c>
      <c r="D4711" s="225" t="s">
        <v>12987</v>
      </c>
      <c r="E4711" s="267">
        <v>11.34</v>
      </c>
    </row>
    <row r="4712" spans="2:5" ht="50.1" customHeight="1">
      <c r="B4712" s="20">
        <v>38075</v>
      </c>
      <c r="C4712" s="6" t="s">
        <v>18120</v>
      </c>
      <c r="D4712" s="225" t="s">
        <v>12987</v>
      </c>
      <c r="E4712" s="267">
        <v>12.88</v>
      </c>
    </row>
    <row r="4713" spans="2:5" ht="50.1" customHeight="1">
      <c r="B4713" s="20">
        <v>38102</v>
      </c>
      <c r="C4713" s="6" t="s">
        <v>18121</v>
      </c>
      <c r="D4713" s="225" t="s">
        <v>12987</v>
      </c>
      <c r="E4713" s="267">
        <v>8.1</v>
      </c>
    </row>
    <row r="4714" spans="2:5" ht="50.1" customHeight="1">
      <c r="B4714" s="20">
        <v>38076</v>
      </c>
      <c r="C4714" s="6" t="s">
        <v>18122</v>
      </c>
      <c r="D4714" s="225" t="s">
        <v>12987</v>
      </c>
      <c r="E4714" s="267">
        <v>14.45</v>
      </c>
    </row>
    <row r="4715" spans="2:5" ht="50.1" customHeight="1">
      <c r="B4715" s="20">
        <v>7592</v>
      </c>
      <c r="C4715" s="6" t="s">
        <v>18123</v>
      </c>
      <c r="D4715" s="225" t="s">
        <v>12986</v>
      </c>
      <c r="E4715" s="267">
        <v>29.29</v>
      </c>
    </row>
    <row r="4716" spans="2:5" ht="50.1" customHeight="1">
      <c r="B4716" s="20">
        <v>40820</v>
      </c>
      <c r="C4716" s="6" t="s">
        <v>18124</v>
      </c>
      <c r="D4716" s="225" t="s">
        <v>12991</v>
      </c>
      <c r="E4716" s="78">
        <v>5197.84</v>
      </c>
    </row>
    <row r="4717" spans="2:5" ht="50.1" customHeight="1">
      <c r="B4717" s="20">
        <v>11762</v>
      </c>
      <c r="C4717" s="6" t="s">
        <v>18125</v>
      </c>
      <c r="D4717" s="225" t="s">
        <v>12987</v>
      </c>
      <c r="E4717" s="267">
        <v>54</v>
      </c>
    </row>
    <row r="4718" spans="2:5" ht="50.1" customHeight="1">
      <c r="B4718" s="20">
        <v>13418</v>
      </c>
      <c r="C4718" s="6" t="s">
        <v>18126</v>
      </c>
      <c r="D4718" s="225" t="s">
        <v>12987</v>
      </c>
      <c r="E4718" s="267">
        <v>15.08</v>
      </c>
    </row>
    <row r="4719" spans="2:5" ht="50.1" customHeight="1">
      <c r="B4719" s="20">
        <v>13984</v>
      </c>
      <c r="C4719" s="6" t="s">
        <v>18127</v>
      </c>
      <c r="D4719" s="225" t="s">
        <v>12987</v>
      </c>
      <c r="E4719" s="267">
        <v>37.729999999999997</v>
      </c>
    </row>
    <row r="4720" spans="2:5" ht="50.1" customHeight="1">
      <c r="B4720" s="20">
        <v>11772</v>
      </c>
      <c r="C4720" s="6" t="s">
        <v>18128</v>
      </c>
      <c r="D4720" s="225" t="s">
        <v>12987</v>
      </c>
      <c r="E4720" s="267">
        <v>91.64</v>
      </c>
    </row>
    <row r="4721" spans="2:5" ht="50.1" customHeight="1">
      <c r="B4721" s="20">
        <v>36795</v>
      </c>
      <c r="C4721" s="6" t="s">
        <v>18129</v>
      </c>
      <c r="D4721" s="225" t="s">
        <v>12987</v>
      </c>
      <c r="E4721" s="267">
        <v>589.41</v>
      </c>
    </row>
    <row r="4722" spans="2:5" ht="50.1" customHeight="1">
      <c r="B4722" s="20">
        <v>36796</v>
      </c>
      <c r="C4722" s="6" t="s">
        <v>18130</v>
      </c>
      <c r="D4722" s="225" t="s">
        <v>12987</v>
      </c>
      <c r="E4722" s="267">
        <v>151.76</v>
      </c>
    </row>
    <row r="4723" spans="2:5" ht="50.1" customHeight="1">
      <c r="B4723" s="20">
        <v>36791</v>
      </c>
      <c r="C4723" s="6" t="s">
        <v>18131</v>
      </c>
      <c r="D4723" s="225" t="s">
        <v>12987</v>
      </c>
      <c r="E4723" s="267">
        <v>78.19</v>
      </c>
    </row>
    <row r="4724" spans="2:5" ht="50.1" customHeight="1">
      <c r="B4724" s="20">
        <v>13415</v>
      </c>
      <c r="C4724" s="6" t="s">
        <v>18132</v>
      </c>
      <c r="D4724" s="225" t="s">
        <v>12987</v>
      </c>
      <c r="E4724" s="267">
        <v>45.45</v>
      </c>
    </row>
    <row r="4725" spans="2:5" ht="50.1" customHeight="1">
      <c r="B4725" s="20">
        <v>36792</v>
      </c>
      <c r="C4725" s="6" t="s">
        <v>18133</v>
      </c>
      <c r="D4725" s="225" t="s">
        <v>12987</v>
      </c>
      <c r="E4725" s="267">
        <v>149.46</v>
      </c>
    </row>
    <row r="4726" spans="2:5" ht="50.1" customHeight="1">
      <c r="B4726" s="20">
        <v>11773</v>
      </c>
      <c r="C4726" s="6" t="s">
        <v>18134</v>
      </c>
      <c r="D4726" s="225" t="s">
        <v>12987</v>
      </c>
      <c r="E4726" s="267">
        <v>87.49</v>
      </c>
    </row>
    <row r="4727" spans="2:5" ht="50.1" customHeight="1">
      <c r="B4727" s="20">
        <v>11775</v>
      </c>
      <c r="C4727" s="6" t="s">
        <v>18135</v>
      </c>
      <c r="D4727" s="225" t="s">
        <v>12987</v>
      </c>
      <c r="E4727" s="267">
        <v>91.35</v>
      </c>
    </row>
    <row r="4728" spans="2:5" ht="50.1" customHeight="1">
      <c r="B4728" s="20">
        <v>13983</v>
      </c>
      <c r="C4728" s="6" t="s">
        <v>18136</v>
      </c>
      <c r="D4728" s="225" t="s">
        <v>12987</v>
      </c>
      <c r="E4728" s="267">
        <v>46.67</v>
      </c>
    </row>
    <row r="4729" spans="2:5" ht="50.1" customHeight="1">
      <c r="B4729" s="20">
        <v>13416</v>
      </c>
      <c r="C4729" s="6" t="s">
        <v>18137</v>
      </c>
      <c r="D4729" s="225" t="s">
        <v>12987</v>
      </c>
      <c r="E4729" s="267">
        <v>37.64</v>
      </c>
    </row>
    <row r="4730" spans="2:5" ht="50.1" customHeight="1">
      <c r="B4730" s="20">
        <v>13417</v>
      </c>
      <c r="C4730" s="6" t="s">
        <v>18138</v>
      </c>
      <c r="D4730" s="225" t="s">
        <v>12987</v>
      </c>
      <c r="E4730" s="267">
        <v>33.200000000000003</v>
      </c>
    </row>
    <row r="4731" spans="2:5" ht="50.1" customHeight="1">
      <c r="B4731" s="20">
        <v>7604</v>
      </c>
      <c r="C4731" s="6" t="s">
        <v>18139</v>
      </c>
      <c r="D4731" s="225" t="s">
        <v>12987</v>
      </c>
      <c r="E4731" s="267">
        <v>14.37</v>
      </c>
    </row>
    <row r="4732" spans="2:5" ht="50.1" customHeight="1">
      <c r="B4732" s="20">
        <v>11763</v>
      </c>
      <c r="C4732" s="6" t="s">
        <v>18140</v>
      </c>
      <c r="D4732" s="225" t="s">
        <v>12987</v>
      </c>
      <c r="E4732" s="267">
        <v>58.78</v>
      </c>
    </row>
    <row r="4733" spans="2:5" ht="50.1" customHeight="1">
      <c r="B4733" s="20">
        <v>11764</v>
      </c>
      <c r="C4733" s="6" t="s">
        <v>18141</v>
      </c>
      <c r="D4733" s="225" t="s">
        <v>12987</v>
      </c>
      <c r="E4733" s="267">
        <v>62.79</v>
      </c>
    </row>
    <row r="4734" spans="2:5" ht="50.1" customHeight="1">
      <c r="B4734" s="20">
        <v>11829</v>
      </c>
      <c r="C4734" s="6" t="s">
        <v>18142</v>
      </c>
      <c r="D4734" s="225" t="s">
        <v>12987</v>
      </c>
      <c r="E4734" s="267">
        <v>15.04</v>
      </c>
    </row>
    <row r="4735" spans="2:5" ht="50.1" customHeight="1">
      <c r="B4735" s="20">
        <v>11825</v>
      </c>
      <c r="C4735" s="6" t="s">
        <v>18143</v>
      </c>
      <c r="D4735" s="225" t="s">
        <v>12987</v>
      </c>
      <c r="E4735" s="267">
        <v>25.8</v>
      </c>
    </row>
    <row r="4736" spans="2:5" ht="50.1" customHeight="1">
      <c r="B4736" s="20">
        <v>11767</v>
      </c>
      <c r="C4736" s="6" t="s">
        <v>18144</v>
      </c>
      <c r="D4736" s="225" t="s">
        <v>12987</v>
      </c>
      <c r="E4736" s="267">
        <v>104.22</v>
      </c>
    </row>
    <row r="4737" spans="2:5" ht="50.1" customHeight="1">
      <c r="B4737" s="20">
        <v>11830</v>
      </c>
      <c r="C4737" s="6" t="s">
        <v>18145</v>
      </c>
      <c r="D4737" s="225" t="s">
        <v>12987</v>
      </c>
      <c r="E4737" s="267">
        <v>16.260000000000002</v>
      </c>
    </row>
    <row r="4738" spans="2:5" ht="50.1" customHeight="1">
      <c r="B4738" s="20">
        <v>11766</v>
      </c>
      <c r="C4738" s="6" t="s">
        <v>18146</v>
      </c>
      <c r="D4738" s="225" t="s">
        <v>12987</v>
      </c>
      <c r="E4738" s="267">
        <v>28.9</v>
      </c>
    </row>
    <row r="4739" spans="2:5" ht="50.1" customHeight="1">
      <c r="B4739" s="20">
        <v>11765</v>
      </c>
      <c r="C4739" s="6" t="s">
        <v>18147</v>
      </c>
      <c r="D4739" s="225" t="s">
        <v>12987</v>
      </c>
      <c r="E4739" s="267">
        <v>39.36</v>
      </c>
    </row>
    <row r="4740" spans="2:5" ht="50.1" customHeight="1">
      <c r="B4740" s="20">
        <v>11824</v>
      </c>
      <c r="C4740" s="6" t="s">
        <v>18148</v>
      </c>
      <c r="D4740" s="225" t="s">
        <v>12987</v>
      </c>
      <c r="E4740" s="267">
        <v>29.81</v>
      </c>
    </row>
    <row r="4741" spans="2:5" ht="50.1" customHeight="1">
      <c r="B4741" s="20">
        <v>11777</v>
      </c>
      <c r="C4741" s="6" t="s">
        <v>18149</v>
      </c>
      <c r="D4741" s="225" t="s">
        <v>12987</v>
      </c>
      <c r="E4741" s="267">
        <v>126.18</v>
      </c>
    </row>
    <row r="4742" spans="2:5" ht="50.1" customHeight="1">
      <c r="B4742" s="20">
        <v>7602</v>
      </c>
      <c r="C4742" s="6" t="s">
        <v>18150</v>
      </c>
      <c r="D4742" s="225" t="s">
        <v>12987</v>
      </c>
      <c r="E4742" s="267">
        <v>14.25</v>
      </c>
    </row>
    <row r="4743" spans="2:5" ht="50.1" customHeight="1">
      <c r="B4743" s="20">
        <v>7603</v>
      </c>
      <c r="C4743" s="6" t="s">
        <v>18151</v>
      </c>
      <c r="D4743" s="225" t="s">
        <v>12987</v>
      </c>
      <c r="E4743" s="267">
        <v>13.82</v>
      </c>
    </row>
    <row r="4744" spans="2:5" ht="50.1" customHeight="1">
      <c r="B4744" s="20">
        <v>11826</v>
      </c>
      <c r="C4744" s="6" t="s">
        <v>18152</v>
      </c>
      <c r="D4744" s="225" t="s">
        <v>12987</v>
      </c>
      <c r="E4744" s="267">
        <v>25.04</v>
      </c>
    </row>
    <row r="4745" spans="2:5" ht="50.1" customHeight="1">
      <c r="B4745" s="20">
        <v>7606</v>
      </c>
      <c r="C4745" s="6" t="s">
        <v>18153</v>
      </c>
      <c r="D4745" s="225" t="s">
        <v>12987</v>
      </c>
      <c r="E4745" s="267">
        <v>26.09</v>
      </c>
    </row>
    <row r="4746" spans="2:5" ht="50.1" customHeight="1">
      <c r="B4746" s="20">
        <v>40329</v>
      </c>
      <c r="C4746" s="6" t="s">
        <v>18154</v>
      </c>
      <c r="D4746" s="225" t="s">
        <v>12987</v>
      </c>
      <c r="E4746" s="267">
        <v>12.62</v>
      </c>
    </row>
    <row r="4747" spans="2:5" ht="50.1" customHeight="1">
      <c r="B4747" s="20">
        <v>11823</v>
      </c>
      <c r="C4747" s="6" t="s">
        <v>18155</v>
      </c>
      <c r="D4747" s="225" t="s">
        <v>12987</v>
      </c>
      <c r="E4747" s="267">
        <v>5.45</v>
      </c>
    </row>
    <row r="4748" spans="2:5" ht="50.1" customHeight="1">
      <c r="B4748" s="20">
        <v>11822</v>
      </c>
      <c r="C4748" s="6" t="s">
        <v>18156</v>
      </c>
      <c r="D4748" s="225" t="s">
        <v>12987</v>
      </c>
      <c r="E4748" s="267">
        <v>38.67</v>
      </c>
    </row>
    <row r="4749" spans="2:5" ht="50.1" customHeight="1">
      <c r="B4749" s="20">
        <v>11831</v>
      </c>
      <c r="C4749" s="6" t="s">
        <v>18157</v>
      </c>
      <c r="D4749" s="225" t="s">
        <v>12987</v>
      </c>
      <c r="E4749" s="267">
        <v>29.37</v>
      </c>
    </row>
    <row r="4750" spans="2:5" ht="50.1" customHeight="1">
      <c r="B4750" s="20">
        <v>7613</v>
      </c>
      <c r="C4750" s="6" t="s">
        <v>18158</v>
      </c>
      <c r="D4750" s="225" t="s">
        <v>12987</v>
      </c>
      <c r="E4750" s="78">
        <v>62043.72</v>
      </c>
    </row>
    <row r="4751" spans="2:5" ht="50.1" customHeight="1">
      <c r="B4751" s="20">
        <v>7619</v>
      </c>
      <c r="C4751" s="6" t="s">
        <v>18159</v>
      </c>
      <c r="D4751" s="225" t="s">
        <v>12987</v>
      </c>
      <c r="E4751" s="78">
        <v>9590.6299999999992</v>
      </c>
    </row>
    <row r="4752" spans="2:5" ht="50.1" customHeight="1">
      <c r="B4752" s="20">
        <v>12076</v>
      </c>
      <c r="C4752" s="6" t="s">
        <v>18160</v>
      </c>
      <c r="D4752" s="225" t="s">
        <v>12987</v>
      </c>
      <c r="E4752" s="78">
        <v>4399.37</v>
      </c>
    </row>
    <row r="4753" spans="2:5" ht="50.1" customHeight="1">
      <c r="B4753" s="20">
        <v>7614</v>
      </c>
      <c r="C4753" s="6" t="s">
        <v>18161</v>
      </c>
      <c r="D4753" s="225" t="s">
        <v>12987</v>
      </c>
      <c r="E4753" s="78">
        <v>12096.07</v>
      </c>
    </row>
    <row r="4754" spans="2:5" ht="50.1" customHeight="1">
      <c r="B4754" s="20">
        <v>7618</v>
      </c>
      <c r="C4754" s="6" t="s">
        <v>18162</v>
      </c>
      <c r="D4754" s="225" t="s">
        <v>12987</v>
      </c>
      <c r="E4754" s="78">
        <v>78452.12</v>
      </c>
    </row>
    <row r="4755" spans="2:5" ht="50.1" customHeight="1">
      <c r="B4755" s="20">
        <v>7620</v>
      </c>
      <c r="C4755" s="6" t="s">
        <v>18163</v>
      </c>
      <c r="D4755" s="225" t="s">
        <v>12987</v>
      </c>
      <c r="E4755" s="78">
        <v>16969</v>
      </c>
    </row>
    <row r="4756" spans="2:5" ht="50.1" customHeight="1">
      <c r="B4756" s="20">
        <v>7610</v>
      </c>
      <c r="C4756" s="6" t="s">
        <v>18164</v>
      </c>
      <c r="D4756" s="225" t="s">
        <v>12987</v>
      </c>
      <c r="E4756" s="78">
        <v>5373.51</v>
      </c>
    </row>
    <row r="4757" spans="2:5" ht="50.1" customHeight="1">
      <c r="B4757" s="20">
        <v>7615</v>
      </c>
      <c r="C4757" s="6" t="s">
        <v>18165</v>
      </c>
      <c r="D4757" s="225" t="s">
        <v>12987</v>
      </c>
      <c r="E4757" s="78">
        <v>19797.169999999998</v>
      </c>
    </row>
    <row r="4758" spans="2:5" ht="50.1" customHeight="1">
      <c r="B4758" s="20">
        <v>7617</v>
      </c>
      <c r="C4758" s="6" t="s">
        <v>18166</v>
      </c>
      <c r="D4758" s="225" t="s">
        <v>12987</v>
      </c>
      <c r="E4758" s="78">
        <v>6002</v>
      </c>
    </row>
    <row r="4759" spans="2:5" ht="50.1" customHeight="1">
      <c r="B4759" s="20">
        <v>7616</v>
      </c>
      <c r="C4759" s="6" t="s">
        <v>18167</v>
      </c>
      <c r="D4759" s="225" t="s">
        <v>12987</v>
      </c>
      <c r="E4759" s="78">
        <v>32305.84</v>
      </c>
    </row>
    <row r="4760" spans="2:5" ht="50.1" customHeight="1">
      <c r="B4760" s="20">
        <v>7611</v>
      </c>
      <c r="C4760" s="6" t="s">
        <v>18168</v>
      </c>
      <c r="D4760" s="225" t="s">
        <v>12987</v>
      </c>
      <c r="E4760" s="78">
        <v>7761.75</v>
      </c>
    </row>
    <row r="4761" spans="2:5" ht="50.1" customHeight="1">
      <c r="B4761" s="20">
        <v>7612</v>
      </c>
      <c r="C4761" s="6" t="s">
        <v>18169</v>
      </c>
      <c r="D4761" s="225" t="s">
        <v>12987</v>
      </c>
      <c r="E4761" s="78">
        <v>44312.99</v>
      </c>
    </row>
    <row r="4762" spans="2:5" ht="50.1" customHeight="1">
      <c r="B4762" s="20">
        <v>37371</v>
      </c>
      <c r="C4762" s="6" t="s">
        <v>18170</v>
      </c>
      <c r="D4762" s="225" t="s">
        <v>12986</v>
      </c>
      <c r="E4762" s="267">
        <v>0.79</v>
      </c>
    </row>
    <row r="4763" spans="2:5" ht="50.1" customHeight="1">
      <c r="B4763" s="20">
        <v>40861</v>
      </c>
      <c r="C4763" s="6" t="s">
        <v>18171</v>
      </c>
      <c r="D4763" s="225" t="s">
        <v>12991</v>
      </c>
      <c r="E4763" s="267">
        <v>148.93</v>
      </c>
    </row>
    <row r="4764" spans="2:5" ht="50.1" customHeight="1">
      <c r="B4764" s="20">
        <v>36510</v>
      </c>
      <c r="C4764" s="6" t="s">
        <v>18172</v>
      </c>
      <c r="D4764" s="225" t="s">
        <v>12987</v>
      </c>
      <c r="E4764" s="78">
        <v>725555.05</v>
      </c>
    </row>
    <row r="4765" spans="2:5" ht="50.1" customHeight="1">
      <c r="B4765" s="20">
        <v>25020</v>
      </c>
      <c r="C4765" s="6" t="s">
        <v>18173</v>
      </c>
      <c r="D4765" s="225" t="s">
        <v>12987</v>
      </c>
      <c r="E4765" s="78">
        <v>2989031.55</v>
      </c>
    </row>
    <row r="4766" spans="2:5" ht="50.1" customHeight="1">
      <c r="B4766" s="20">
        <v>7622</v>
      </c>
      <c r="C4766" s="6" t="s">
        <v>18174</v>
      </c>
      <c r="D4766" s="225" t="s">
        <v>12987</v>
      </c>
      <c r="E4766" s="78">
        <v>703894.44</v>
      </c>
    </row>
    <row r="4767" spans="2:5" ht="50.1" customHeight="1">
      <c r="B4767" s="20">
        <v>7624</v>
      </c>
      <c r="C4767" s="6" t="s">
        <v>18175</v>
      </c>
      <c r="D4767" s="225" t="s">
        <v>12987</v>
      </c>
      <c r="E4767" s="78">
        <v>912525.05</v>
      </c>
    </row>
    <row r="4768" spans="2:5" ht="50.1" customHeight="1">
      <c r="B4768" s="20">
        <v>7625</v>
      </c>
      <c r="C4768" s="6" t="s">
        <v>18176</v>
      </c>
      <c r="D4768" s="225" t="s">
        <v>12987</v>
      </c>
      <c r="E4768" s="78">
        <v>906943.77</v>
      </c>
    </row>
    <row r="4769" spans="2:5" ht="50.1" customHeight="1">
      <c r="B4769" s="20">
        <v>7623</v>
      </c>
      <c r="C4769" s="6" t="s">
        <v>18177</v>
      </c>
      <c r="D4769" s="225" t="s">
        <v>12987</v>
      </c>
      <c r="E4769" s="78">
        <v>2989031.55</v>
      </c>
    </row>
    <row r="4770" spans="2:5" ht="50.1" customHeight="1">
      <c r="B4770" s="20">
        <v>36508</v>
      </c>
      <c r="C4770" s="6" t="s">
        <v>18178</v>
      </c>
      <c r="D4770" s="225" t="s">
        <v>12987</v>
      </c>
      <c r="E4770" s="78">
        <v>1344286.09</v>
      </c>
    </row>
    <row r="4771" spans="2:5" ht="50.1" customHeight="1">
      <c r="B4771" s="20">
        <v>36509</v>
      </c>
      <c r="C4771" s="6" t="s">
        <v>18179</v>
      </c>
      <c r="D4771" s="225" t="s">
        <v>12987</v>
      </c>
      <c r="E4771" s="78">
        <v>736717.42</v>
      </c>
    </row>
    <row r="4772" spans="2:5" ht="50.1" customHeight="1">
      <c r="B4772" s="20">
        <v>13238</v>
      </c>
      <c r="C4772" s="6" t="s">
        <v>18180</v>
      </c>
      <c r="D4772" s="225" t="s">
        <v>12987</v>
      </c>
      <c r="E4772" s="78">
        <v>170747.65</v>
      </c>
    </row>
    <row r="4773" spans="2:5" ht="50.1" customHeight="1">
      <c r="B4773" s="20">
        <v>36511</v>
      </c>
      <c r="C4773" s="6" t="s">
        <v>18181</v>
      </c>
      <c r="D4773" s="225" t="s">
        <v>12987</v>
      </c>
      <c r="E4773" s="78">
        <v>197850.45</v>
      </c>
    </row>
    <row r="4774" spans="2:5" ht="50.1" customHeight="1">
      <c r="B4774" s="20">
        <v>36515</v>
      </c>
      <c r="C4774" s="6" t="s">
        <v>18182</v>
      </c>
      <c r="D4774" s="225" t="s">
        <v>12987</v>
      </c>
      <c r="E4774" s="78">
        <v>58271.01</v>
      </c>
    </row>
    <row r="4775" spans="2:5" ht="50.1" customHeight="1">
      <c r="B4775" s="20">
        <v>10598</v>
      </c>
      <c r="C4775" s="6" t="s">
        <v>18183</v>
      </c>
      <c r="D4775" s="225" t="s">
        <v>12987</v>
      </c>
      <c r="E4775" s="78">
        <v>94495.26</v>
      </c>
    </row>
    <row r="4776" spans="2:5" ht="50.1" customHeight="1">
      <c r="B4776" s="20">
        <v>7640</v>
      </c>
      <c r="C4776" s="6" t="s">
        <v>18184</v>
      </c>
      <c r="D4776" s="225" t="s">
        <v>12987</v>
      </c>
      <c r="E4776" s="78">
        <v>145000</v>
      </c>
    </row>
    <row r="4777" spans="2:5" ht="50.1" customHeight="1">
      <c r="B4777" s="20">
        <v>36513</v>
      </c>
      <c r="C4777" s="6" t="s">
        <v>18185</v>
      </c>
      <c r="D4777" s="225" t="s">
        <v>12987</v>
      </c>
      <c r="E4777" s="78">
        <v>139681.06</v>
      </c>
    </row>
    <row r="4778" spans="2:5" ht="50.1" customHeight="1">
      <c r="B4778" s="20">
        <v>36514</v>
      </c>
      <c r="C4778" s="6" t="s">
        <v>18186</v>
      </c>
      <c r="D4778" s="225" t="s">
        <v>12987</v>
      </c>
      <c r="E4778" s="78">
        <v>155841.10999999999</v>
      </c>
    </row>
    <row r="4779" spans="2:5" ht="50.1" customHeight="1">
      <c r="B4779" s="20">
        <v>11572</v>
      </c>
      <c r="C4779" s="6" t="s">
        <v>21722</v>
      </c>
      <c r="D4779" s="225" t="s">
        <v>12987</v>
      </c>
      <c r="E4779" s="267">
        <v>25.52</v>
      </c>
    </row>
    <row r="4780" spans="2:5" ht="50.1" customHeight="1">
      <c r="B4780" s="20">
        <v>36149</v>
      </c>
      <c r="C4780" s="6" t="s">
        <v>18187</v>
      </c>
      <c r="D4780" s="225" t="s">
        <v>12987</v>
      </c>
      <c r="E4780" s="267">
        <v>116.32</v>
      </c>
    </row>
    <row r="4781" spans="2:5" ht="50.1" customHeight="1">
      <c r="B4781" s="20">
        <v>42407</v>
      </c>
      <c r="C4781" s="6" t="s">
        <v>19591</v>
      </c>
      <c r="D4781" s="225" t="s">
        <v>12988</v>
      </c>
      <c r="E4781" s="267">
        <v>9.6199999999999992</v>
      </c>
    </row>
    <row r="4782" spans="2:5" ht="50.1" customHeight="1">
      <c r="B4782" s="20">
        <v>11581</v>
      </c>
      <c r="C4782" s="6" t="s">
        <v>21723</v>
      </c>
      <c r="D4782" s="225" t="s">
        <v>12988</v>
      </c>
      <c r="E4782" s="267">
        <v>16.850000000000001</v>
      </c>
    </row>
    <row r="4783" spans="2:5" ht="50.1" customHeight="1">
      <c r="B4783" s="20">
        <v>43605</v>
      </c>
      <c r="C4783" s="6" t="s">
        <v>21724</v>
      </c>
      <c r="D4783" s="225" t="s">
        <v>12987</v>
      </c>
      <c r="E4783" s="267">
        <v>34.47</v>
      </c>
    </row>
    <row r="4784" spans="2:5" ht="50.1" customHeight="1">
      <c r="B4784" s="20">
        <v>11580</v>
      </c>
      <c r="C4784" s="6" t="s">
        <v>21725</v>
      </c>
      <c r="D4784" s="225" t="s">
        <v>12988</v>
      </c>
      <c r="E4784" s="267">
        <v>6.76</v>
      </c>
    </row>
    <row r="4785" spans="2:5" ht="50.1" customHeight="1">
      <c r="B4785" s="20">
        <v>10743</v>
      </c>
      <c r="C4785" s="6" t="s">
        <v>18188</v>
      </c>
      <c r="D4785" s="225" t="s">
        <v>12987</v>
      </c>
      <c r="E4785" s="267">
        <v>744.05</v>
      </c>
    </row>
    <row r="4786" spans="2:5" ht="50.1" customHeight="1">
      <c r="B4786" s="20">
        <v>39848</v>
      </c>
      <c r="C4786" s="6" t="s">
        <v>18189</v>
      </c>
      <c r="D4786" s="225" t="s">
        <v>12988</v>
      </c>
      <c r="E4786" s="267">
        <v>1.37</v>
      </c>
    </row>
    <row r="4787" spans="2:5" ht="50.1" customHeight="1">
      <c r="B4787" s="20">
        <v>20999</v>
      </c>
      <c r="C4787" s="6" t="s">
        <v>18190</v>
      </c>
      <c r="D4787" s="225" t="s">
        <v>12988</v>
      </c>
      <c r="E4787" s="267">
        <v>11.23</v>
      </c>
    </row>
    <row r="4788" spans="2:5" ht="50.1" customHeight="1">
      <c r="B4788" s="20">
        <v>21001</v>
      </c>
      <c r="C4788" s="6" t="s">
        <v>18191</v>
      </c>
      <c r="D4788" s="225" t="s">
        <v>12988</v>
      </c>
      <c r="E4788" s="267">
        <v>20.96</v>
      </c>
    </row>
    <row r="4789" spans="2:5" ht="50.1" customHeight="1">
      <c r="B4789" s="20">
        <v>21003</v>
      </c>
      <c r="C4789" s="6" t="s">
        <v>18192</v>
      </c>
      <c r="D4789" s="225" t="s">
        <v>12988</v>
      </c>
      <c r="E4789" s="267">
        <v>34.44</v>
      </c>
    </row>
    <row r="4790" spans="2:5" ht="50.1" customHeight="1">
      <c r="B4790" s="20">
        <v>21006</v>
      </c>
      <c r="C4790" s="6" t="s">
        <v>18193</v>
      </c>
      <c r="D4790" s="225" t="s">
        <v>12988</v>
      </c>
      <c r="E4790" s="267">
        <v>73.09</v>
      </c>
    </row>
    <row r="4791" spans="2:5" ht="50.1" customHeight="1">
      <c r="B4791" s="20">
        <v>21019</v>
      </c>
      <c r="C4791" s="6" t="s">
        <v>18194</v>
      </c>
      <c r="D4791" s="225" t="s">
        <v>12988</v>
      </c>
      <c r="E4791" s="267">
        <v>25.41</v>
      </c>
    </row>
    <row r="4792" spans="2:5" ht="50.1" customHeight="1">
      <c r="B4792" s="20">
        <v>21021</v>
      </c>
      <c r="C4792" s="6" t="s">
        <v>18195</v>
      </c>
      <c r="D4792" s="225" t="s">
        <v>12988</v>
      </c>
      <c r="E4792" s="267">
        <v>40.159999999999997</v>
      </c>
    </row>
    <row r="4793" spans="2:5" ht="50.1" customHeight="1">
      <c r="B4793" s="20">
        <v>21024</v>
      </c>
      <c r="C4793" s="6" t="s">
        <v>18196</v>
      </c>
      <c r="D4793" s="225" t="s">
        <v>12988</v>
      </c>
      <c r="E4793" s="267">
        <v>86.06</v>
      </c>
    </row>
    <row r="4794" spans="2:5" ht="50.1" customHeight="1">
      <c r="B4794" s="20">
        <v>40624</v>
      </c>
      <c r="C4794" s="6" t="s">
        <v>18197</v>
      </c>
      <c r="D4794" s="225" t="s">
        <v>12988</v>
      </c>
      <c r="E4794" s="267">
        <v>73.89</v>
      </c>
    </row>
    <row r="4795" spans="2:5" ht="50.1" customHeight="1">
      <c r="B4795" s="20">
        <v>42575</v>
      </c>
      <c r="C4795" s="6" t="s">
        <v>21726</v>
      </c>
      <c r="D4795" s="225" t="s">
        <v>12988</v>
      </c>
      <c r="E4795" s="267">
        <v>67.81</v>
      </c>
    </row>
    <row r="4796" spans="2:5" ht="50.1" customHeight="1">
      <c r="B4796" s="20">
        <v>13127</v>
      </c>
      <c r="C4796" s="6" t="s">
        <v>18198</v>
      </c>
      <c r="D4796" s="225" t="s">
        <v>12988</v>
      </c>
      <c r="E4796" s="267">
        <v>32.96</v>
      </c>
    </row>
    <row r="4797" spans="2:5" ht="50.1" customHeight="1">
      <c r="B4797" s="20">
        <v>13137</v>
      </c>
      <c r="C4797" s="6" t="s">
        <v>18199</v>
      </c>
      <c r="D4797" s="225" t="s">
        <v>12988</v>
      </c>
      <c r="E4797" s="267">
        <v>43.74</v>
      </c>
    </row>
    <row r="4798" spans="2:5" ht="50.1" customHeight="1">
      <c r="B4798" s="20">
        <v>42574</v>
      </c>
      <c r="C4798" s="6" t="s">
        <v>21727</v>
      </c>
      <c r="D4798" s="225" t="s">
        <v>12988</v>
      </c>
      <c r="E4798" s="267">
        <v>50.6</v>
      </c>
    </row>
    <row r="4799" spans="2:5" ht="50.1" customHeight="1">
      <c r="B4799" s="20">
        <v>20989</v>
      </c>
      <c r="C4799" s="6" t="s">
        <v>18200</v>
      </c>
      <c r="D4799" s="225" t="s">
        <v>12988</v>
      </c>
      <c r="E4799" s="78">
        <v>1566.97</v>
      </c>
    </row>
    <row r="4800" spans="2:5" ht="50.1" customHeight="1">
      <c r="B4800" s="20">
        <v>21147</v>
      </c>
      <c r="C4800" s="6" t="s">
        <v>18201</v>
      </c>
      <c r="D4800" s="225" t="s">
        <v>12988</v>
      </c>
      <c r="E4800" s="267">
        <v>146.91999999999999</v>
      </c>
    </row>
    <row r="4801" spans="2:5" ht="50.1" customHeight="1">
      <c r="B4801" s="20">
        <v>21148</v>
      </c>
      <c r="C4801" s="6" t="s">
        <v>18202</v>
      </c>
      <c r="D4801" s="225" t="s">
        <v>12988</v>
      </c>
      <c r="E4801" s="267">
        <v>90.68</v>
      </c>
    </row>
    <row r="4802" spans="2:5" ht="50.1" customHeight="1">
      <c r="B4802" s="20">
        <v>20984</v>
      </c>
      <c r="C4802" s="6" t="s">
        <v>18203</v>
      </c>
      <c r="D4802" s="225" t="s">
        <v>12988</v>
      </c>
      <c r="E4802" s="78">
        <v>3006.71</v>
      </c>
    </row>
    <row r="4803" spans="2:5" ht="50.1" customHeight="1">
      <c r="B4803" s="20">
        <v>13042</v>
      </c>
      <c r="C4803" s="6" t="s">
        <v>18204</v>
      </c>
      <c r="D4803" s="225" t="s">
        <v>12988</v>
      </c>
      <c r="E4803" s="78">
        <v>1666.16</v>
      </c>
    </row>
    <row r="4804" spans="2:5" ht="50.1" customHeight="1">
      <c r="B4804" s="20">
        <v>21150</v>
      </c>
      <c r="C4804" s="6" t="s">
        <v>18205</v>
      </c>
      <c r="D4804" s="225" t="s">
        <v>12988</v>
      </c>
      <c r="E4804" s="267">
        <v>44.96</v>
      </c>
    </row>
    <row r="4805" spans="2:5" ht="50.1" customHeight="1">
      <c r="B4805" s="20">
        <v>13141</v>
      </c>
      <c r="C4805" s="6" t="s">
        <v>18206</v>
      </c>
      <c r="D4805" s="225" t="s">
        <v>12988</v>
      </c>
      <c r="E4805" s="267">
        <v>56.65</v>
      </c>
    </row>
    <row r="4806" spans="2:5" ht="50.1" customHeight="1">
      <c r="B4806" s="20">
        <v>42576</v>
      </c>
      <c r="C4806" s="6" t="s">
        <v>21728</v>
      </c>
      <c r="D4806" s="225" t="s">
        <v>12988</v>
      </c>
      <c r="E4806" s="267">
        <v>184.97</v>
      </c>
    </row>
    <row r="4807" spans="2:5" ht="50.1" customHeight="1">
      <c r="B4807" s="20">
        <v>21151</v>
      </c>
      <c r="C4807" s="6" t="s">
        <v>18207</v>
      </c>
      <c r="D4807" s="225" t="s">
        <v>12988</v>
      </c>
      <c r="E4807" s="267">
        <v>269.13</v>
      </c>
    </row>
    <row r="4808" spans="2:5" ht="50.1" customHeight="1">
      <c r="B4808" s="20">
        <v>13142</v>
      </c>
      <c r="C4808" s="6" t="s">
        <v>18208</v>
      </c>
      <c r="D4808" s="225" t="s">
        <v>12988</v>
      </c>
      <c r="E4808" s="267">
        <v>384.75</v>
      </c>
    </row>
    <row r="4809" spans="2:5" ht="50.1" customHeight="1">
      <c r="B4809" s="20">
        <v>42577</v>
      </c>
      <c r="C4809" s="6" t="s">
        <v>21729</v>
      </c>
      <c r="D4809" s="225" t="s">
        <v>12988</v>
      </c>
      <c r="E4809" s="267">
        <v>422.18</v>
      </c>
    </row>
    <row r="4810" spans="2:5" ht="50.1" customHeight="1">
      <c r="B4810" s="20">
        <v>20994</v>
      </c>
      <c r="C4810" s="6" t="s">
        <v>18209</v>
      </c>
      <c r="D4810" s="225" t="s">
        <v>12988</v>
      </c>
      <c r="E4810" s="267">
        <v>725.43</v>
      </c>
    </row>
    <row r="4811" spans="2:5" ht="50.1" customHeight="1">
      <c r="B4811" s="20">
        <v>7672</v>
      </c>
      <c r="C4811" s="6" t="s">
        <v>18210</v>
      </c>
      <c r="D4811" s="225" t="s">
        <v>12988</v>
      </c>
      <c r="E4811" s="267">
        <v>475.23</v>
      </c>
    </row>
    <row r="4812" spans="2:5" ht="50.1" customHeight="1">
      <c r="B4812" s="20">
        <v>20995</v>
      </c>
      <c r="C4812" s="6" t="s">
        <v>18211</v>
      </c>
      <c r="D4812" s="225" t="s">
        <v>12988</v>
      </c>
      <c r="E4812" s="267">
        <v>953.35</v>
      </c>
    </row>
    <row r="4813" spans="2:5" ht="50.1" customHeight="1">
      <c r="B4813" s="20">
        <v>7690</v>
      </c>
      <c r="C4813" s="6" t="s">
        <v>18212</v>
      </c>
      <c r="D4813" s="225" t="s">
        <v>12988</v>
      </c>
      <c r="E4813" s="267">
        <v>551.38</v>
      </c>
    </row>
    <row r="4814" spans="2:5" ht="50.1" customHeight="1">
      <c r="B4814" s="20">
        <v>20980</v>
      </c>
      <c r="C4814" s="6" t="s">
        <v>18213</v>
      </c>
      <c r="D4814" s="225" t="s">
        <v>12988</v>
      </c>
      <c r="E4814" s="267">
        <v>601.51</v>
      </c>
    </row>
    <row r="4815" spans="2:5" ht="50.1" customHeight="1">
      <c r="B4815" s="20">
        <v>7661</v>
      </c>
      <c r="C4815" s="6" t="s">
        <v>18214</v>
      </c>
      <c r="D4815" s="225" t="s">
        <v>12988</v>
      </c>
      <c r="E4815" s="267">
        <v>715.54</v>
      </c>
    </row>
    <row r="4816" spans="2:5" ht="50.1" customHeight="1">
      <c r="B4816" s="20">
        <v>21016</v>
      </c>
      <c r="C4816" s="6" t="s">
        <v>18215</v>
      </c>
      <c r="D4816" s="225" t="s">
        <v>12988</v>
      </c>
      <c r="E4816" s="267">
        <v>128.13999999999999</v>
      </c>
    </row>
    <row r="4817" spans="2:5" ht="50.1" customHeight="1">
      <c r="B4817" s="20">
        <v>21008</v>
      </c>
      <c r="C4817" s="6" t="s">
        <v>18216</v>
      </c>
      <c r="D4817" s="225" t="s">
        <v>12988</v>
      </c>
      <c r="E4817" s="267">
        <v>14.97</v>
      </c>
    </row>
    <row r="4818" spans="2:5" ht="50.1" customHeight="1">
      <c r="B4818" s="20">
        <v>21009</v>
      </c>
      <c r="C4818" s="6" t="s">
        <v>18217</v>
      </c>
      <c r="D4818" s="225" t="s">
        <v>12988</v>
      </c>
      <c r="E4818" s="267">
        <v>19.489999999999998</v>
      </c>
    </row>
    <row r="4819" spans="2:5" ht="50.1" customHeight="1">
      <c r="B4819" s="20">
        <v>21010</v>
      </c>
      <c r="C4819" s="6" t="s">
        <v>18218</v>
      </c>
      <c r="D4819" s="225" t="s">
        <v>12988</v>
      </c>
      <c r="E4819" s="267">
        <v>26.17</v>
      </c>
    </row>
    <row r="4820" spans="2:5" ht="50.1" customHeight="1">
      <c r="B4820" s="20">
        <v>21011</v>
      </c>
      <c r="C4820" s="6" t="s">
        <v>18219</v>
      </c>
      <c r="D4820" s="225" t="s">
        <v>12988</v>
      </c>
      <c r="E4820" s="267">
        <v>38.14</v>
      </c>
    </row>
    <row r="4821" spans="2:5" ht="50.1" customHeight="1">
      <c r="B4821" s="20">
        <v>21012</v>
      </c>
      <c r="C4821" s="6" t="s">
        <v>18220</v>
      </c>
      <c r="D4821" s="225" t="s">
        <v>12988</v>
      </c>
      <c r="E4821" s="267">
        <v>42.15</v>
      </c>
    </row>
    <row r="4822" spans="2:5" ht="50.1" customHeight="1">
      <c r="B4822" s="20">
        <v>21013</v>
      </c>
      <c r="C4822" s="6" t="s">
        <v>18221</v>
      </c>
      <c r="D4822" s="225" t="s">
        <v>12988</v>
      </c>
      <c r="E4822" s="267">
        <v>55</v>
      </c>
    </row>
    <row r="4823" spans="2:5" ht="50.1" customHeight="1">
      <c r="B4823" s="20">
        <v>21014</v>
      </c>
      <c r="C4823" s="6" t="s">
        <v>18222</v>
      </c>
      <c r="D4823" s="225" t="s">
        <v>12988</v>
      </c>
      <c r="E4823" s="267">
        <v>76.959999999999994</v>
      </c>
    </row>
    <row r="4824" spans="2:5" ht="50.1" customHeight="1">
      <c r="B4824" s="20">
        <v>21015</v>
      </c>
      <c r="C4824" s="6" t="s">
        <v>18223</v>
      </c>
      <c r="D4824" s="225" t="s">
        <v>12988</v>
      </c>
      <c r="E4824" s="267">
        <v>88.42</v>
      </c>
    </row>
    <row r="4825" spans="2:5" ht="50.1" customHeight="1">
      <c r="B4825" s="20">
        <v>7697</v>
      </c>
      <c r="C4825" s="6" t="s">
        <v>18224</v>
      </c>
      <c r="D4825" s="225" t="s">
        <v>12988</v>
      </c>
      <c r="E4825" s="267">
        <v>42.19</v>
      </c>
    </row>
    <row r="4826" spans="2:5" ht="50.1" customHeight="1">
      <c r="B4826" s="20">
        <v>7698</v>
      </c>
      <c r="C4826" s="6" t="s">
        <v>18225</v>
      </c>
      <c r="D4826" s="225" t="s">
        <v>12988</v>
      </c>
      <c r="E4826" s="267">
        <v>36.32</v>
      </c>
    </row>
    <row r="4827" spans="2:5" ht="50.1" customHeight="1">
      <c r="B4827" s="20">
        <v>7691</v>
      </c>
      <c r="C4827" s="6" t="s">
        <v>18226</v>
      </c>
      <c r="D4827" s="225" t="s">
        <v>12988</v>
      </c>
      <c r="E4827" s="267">
        <v>15.34</v>
      </c>
    </row>
    <row r="4828" spans="2:5" ht="50.1" customHeight="1">
      <c r="B4828" s="20">
        <v>40626</v>
      </c>
      <c r="C4828" s="6" t="s">
        <v>18227</v>
      </c>
      <c r="D4828" s="225" t="s">
        <v>12988</v>
      </c>
      <c r="E4828" s="267">
        <v>28.8</v>
      </c>
    </row>
    <row r="4829" spans="2:5" ht="50.1" customHeight="1">
      <c r="B4829" s="20">
        <v>7701</v>
      </c>
      <c r="C4829" s="6" t="s">
        <v>18228</v>
      </c>
      <c r="D4829" s="225" t="s">
        <v>12988</v>
      </c>
      <c r="E4829" s="267">
        <v>75.5</v>
      </c>
    </row>
    <row r="4830" spans="2:5" ht="50.1" customHeight="1">
      <c r="B4830" s="20">
        <v>7696</v>
      </c>
      <c r="C4830" s="6" t="s">
        <v>18229</v>
      </c>
      <c r="D4830" s="225" t="s">
        <v>12988</v>
      </c>
      <c r="E4830" s="267">
        <v>60.84</v>
      </c>
    </row>
    <row r="4831" spans="2:5" ht="50.1" customHeight="1">
      <c r="B4831" s="20">
        <v>7700</v>
      </c>
      <c r="C4831" s="6" t="s">
        <v>18230</v>
      </c>
      <c r="D4831" s="225" t="s">
        <v>12988</v>
      </c>
      <c r="E4831" s="267">
        <v>19.41</v>
      </c>
    </row>
    <row r="4832" spans="2:5" ht="50.1" customHeight="1">
      <c r="B4832" s="20">
        <v>7694</v>
      </c>
      <c r="C4832" s="6" t="s">
        <v>18231</v>
      </c>
      <c r="D4832" s="225" t="s">
        <v>12988</v>
      </c>
      <c r="E4832" s="267">
        <v>101.6</v>
      </c>
    </row>
    <row r="4833" spans="2:5" ht="50.1" customHeight="1">
      <c r="B4833" s="20">
        <v>7693</v>
      </c>
      <c r="C4833" s="6" t="s">
        <v>18232</v>
      </c>
      <c r="D4833" s="225" t="s">
        <v>12988</v>
      </c>
      <c r="E4833" s="267">
        <v>139.93</v>
      </c>
    </row>
    <row r="4834" spans="2:5" ht="50.1" customHeight="1">
      <c r="B4834" s="20">
        <v>7692</v>
      </c>
      <c r="C4834" s="6" t="s">
        <v>18233</v>
      </c>
      <c r="D4834" s="225" t="s">
        <v>12988</v>
      </c>
      <c r="E4834" s="267">
        <v>209.5</v>
      </c>
    </row>
    <row r="4835" spans="2:5" ht="50.1" customHeight="1">
      <c r="B4835" s="20">
        <v>7695</v>
      </c>
      <c r="C4835" s="6" t="s">
        <v>18234</v>
      </c>
      <c r="D4835" s="225" t="s">
        <v>12988</v>
      </c>
      <c r="E4835" s="267">
        <v>227.21</v>
      </c>
    </row>
    <row r="4836" spans="2:5" ht="50.1" customHeight="1">
      <c r="B4836" s="20">
        <v>13356</v>
      </c>
      <c r="C4836" s="6" t="s">
        <v>18235</v>
      </c>
      <c r="D4836" s="225" t="s">
        <v>12988</v>
      </c>
      <c r="E4836" s="267">
        <v>16.47</v>
      </c>
    </row>
    <row r="4837" spans="2:5" ht="50.1" customHeight="1">
      <c r="B4837" s="20">
        <v>36365</v>
      </c>
      <c r="C4837" s="6" t="s">
        <v>18236</v>
      </c>
      <c r="D4837" s="225" t="s">
        <v>12988</v>
      </c>
      <c r="E4837" s="267">
        <v>27.7</v>
      </c>
    </row>
    <row r="4838" spans="2:5" ht="50.1" customHeight="1">
      <c r="B4838" s="20">
        <v>41930</v>
      </c>
      <c r="C4838" s="6" t="s">
        <v>18237</v>
      </c>
      <c r="D4838" s="225" t="s">
        <v>12988</v>
      </c>
      <c r="E4838" s="267">
        <v>89.67</v>
      </c>
    </row>
    <row r="4839" spans="2:5" ht="50.1" customHeight="1">
      <c r="B4839" s="20">
        <v>41931</v>
      </c>
      <c r="C4839" s="6" t="s">
        <v>18238</v>
      </c>
      <c r="D4839" s="225" t="s">
        <v>12988</v>
      </c>
      <c r="E4839" s="267">
        <v>152.9</v>
      </c>
    </row>
    <row r="4840" spans="2:5" ht="50.1" customHeight="1">
      <c r="B4840" s="20">
        <v>41932</v>
      </c>
      <c r="C4840" s="6" t="s">
        <v>18239</v>
      </c>
      <c r="D4840" s="225" t="s">
        <v>12988</v>
      </c>
      <c r="E4840" s="267">
        <v>246.97</v>
      </c>
    </row>
    <row r="4841" spans="2:5" ht="50.1" customHeight="1">
      <c r="B4841" s="20">
        <v>41933</v>
      </c>
      <c r="C4841" s="6" t="s">
        <v>18240</v>
      </c>
      <c r="D4841" s="225" t="s">
        <v>12988</v>
      </c>
      <c r="E4841" s="267">
        <v>305.87</v>
      </c>
    </row>
    <row r="4842" spans="2:5" ht="50.1" customHeight="1">
      <c r="B4842" s="20">
        <v>41934</v>
      </c>
      <c r="C4842" s="6" t="s">
        <v>18241</v>
      </c>
      <c r="D4842" s="225" t="s">
        <v>12988</v>
      </c>
      <c r="E4842" s="267">
        <v>396.18</v>
      </c>
    </row>
    <row r="4843" spans="2:5" ht="50.1" customHeight="1">
      <c r="B4843" s="20">
        <v>41936</v>
      </c>
      <c r="C4843" s="6" t="s">
        <v>18242</v>
      </c>
      <c r="D4843" s="225" t="s">
        <v>12988</v>
      </c>
      <c r="E4843" s="267">
        <v>59.73</v>
      </c>
    </row>
    <row r="4844" spans="2:5" ht="50.1" customHeight="1">
      <c r="B4844" s="20">
        <v>41785</v>
      </c>
      <c r="C4844" s="6" t="s">
        <v>18243</v>
      </c>
      <c r="D4844" s="225" t="s">
        <v>12988</v>
      </c>
      <c r="E4844" s="78">
        <v>1579.29</v>
      </c>
    </row>
    <row r="4845" spans="2:5" ht="50.1" customHeight="1">
      <c r="B4845" s="20">
        <v>41781</v>
      </c>
      <c r="C4845" s="6" t="s">
        <v>18244</v>
      </c>
      <c r="D4845" s="225" t="s">
        <v>12988</v>
      </c>
      <c r="E4845" s="267">
        <v>450.26</v>
      </c>
    </row>
    <row r="4846" spans="2:5" ht="50.1" customHeight="1">
      <c r="B4846" s="20">
        <v>41783</v>
      </c>
      <c r="C4846" s="6" t="s">
        <v>18245</v>
      </c>
      <c r="D4846" s="225" t="s">
        <v>12988</v>
      </c>
      <c r="E4846" s="78">
        <v>1188.18</v>
      </c>
    </row>
    <row r="4847" spans="2:5" ht="50.1" customHeight="1">
      <c r="B4847" s="20">
        <v>41786</v>
      </c>
      <c r="C4847" s="6" t="s">
        <v>18246</v>
      </c>
      <c r="D4847" s="225" t="s">
        <v>12988</v>
      </c>
      <c r="E4847" s="78">
        <v>2478.67</v>
      </c>
    </row>
    <row r="4848" spans="2:5" ht="50.1" customHeight="1">
      <c r="B4848" s="20">
        <v>41779</v>
      </c>
      <c r="C4848" s="6" t="s">
        <v>18247</v>
      </c>
      <c r="D4848" s="225" t="s">
        <v>12988</v>
      </c>
      <c r="E4848" s="267">
        <v>172.69</v>
      </c>
    </row>
    <row r="4849" spans="2:5" ht="50.1" customHeight="1">
      <c r="B4849" s="20">
        <v>41780</v>
      </c>
      <c r="C4849" s="6" t="s">
        <v>18248</v>
      </c>
      <c r="D4849" s="225" t="s">
        <v>12988</v>
      </c>
      <c r="E4849" s="267">
        <v>204.25</v>
      </c>
    </row>
    <row r="4850" spans="2:5" ht="50.1" customHeight="1">
      <c r="B4850" s="20">
        <v>41782</v>
      </c>
      <c r="C4850" s="6" t="s">
        <v>18249</v>
      </c>
      <c r="D4850" s="225" t="s">
        <v>12988</v>
      </c>
      <c r="E4850" s="267">
        <v>841.96</v>
      </c>
    </row>
    <row r="4851" spans="2:5" ht="50.1" customHeight="1">
      <c r="B4851" s="20">
        <v>38130</v>
      </c>
      <c r="C4851" s="6" t="s">
        <v>18250</v>
      </c>
      <c r="D4851" s="225" t="s">
        <v>12988</v>
      </c>
      <c r="E4851" s="267">
        <v>31.99</v>
      </c>
    </row>
    <row r="4852" spans="2:5" ht="50.1" customHeight="1">
      <c r="B4852" s="20">
        <v>21123</v>
      </c>
      <c r="C4852" s="6" t="s">
        <v>18251</v>
      </c>
      <c r="D4852" s="225" t="s">
        <v>12988</v>
      </c>
      <c r="E4852" s="267">
        <v>9.08</v>
      </c>
    </row>
    <row r="4853" spans="2:5" ht="50.1" customHeight="1">
      <c r="B4853" s="20">
        <v>21124</v>
      </c>
      <c r="C4853" s="6" t="s">
        <v>18252</v>
      </c>
      <c r="D4853" s="225" t="s">
        <v>12988</v>
      </c>
      <c r="E4853" s="267">
        <v>16.100000000000001</v>
      </c>
    </row>
    <row r="4854" spans="2:5" ht="50.1" customHeight="1">
      <c r="B4854" s="20">
        <v>21125</v>
      </c>
      <c r="C4854" s="6" t="s">
        <v>18253</v>
      </c>
      <c r="D4854" s="225" t="s">
        <v>12988</v>
      </c>
      <c r="E4854" s="267">
        <v>25.84</v>
      </c>
    </row>
    <row r="4855" spans="2:5" ht="50.1" customHeight="1">
      <c r="B4855" s="20">
        <v>38028</v>
      </c>
      <c r="C4855" s="6" t="s">
        <v>18254</v>
      </c>
      <c r="D4855" s="225" t="s">
        <v>12988</v>
      </c>
      <c r="E4855" s="267">
        <v>43.85</v>
      </c>
    </row>
    <row r="4856" spans="2:5" ht="50.1" customHeight="1">
      <c r="B4856" s="20">
        <v>38029</v>
      </c>
      <c r="C4856" s="6" t="s">
        <v>18255</v>
      </c>
      <c r="D4856" s="225" t="s">
        <v>12988</v>
      </c>
      <c r="E4856" s="267">
        <v>66.84</v>
      </c>
    </row>
    <row r="4857" spans="2:5" ht="50.1" customHeight="1">
      <c r="B4857" s="20">
        <v>38030</v>
      </c>
      <c r="C4857" s="6" t="s">
        <v>18256</v>
      </c>
      <c r="D4857" s="225" t="s">
        <v>12988</v>
      </c>
      <c r="E4857" s="267">
        <v>102.67</v>
      </c>
    </row>
    <row r="4858" spans="2:5" ht="50.1" customHeight="1">
      <c r="B4858" s="20">
        <v>38031</v>
      </c>
      <c r="C4858" s="6" t="s">
        <v>18257</v>
      </c>
      <c r="D4858" s="225" t="s">
        <v>12988</v>
      </c>
      <c r="E4858" s="267">
        <v>162.69</v>
      </c>
    </row>
    <row r="4859" spans="2:5" ht="50.1" customHeight="1">
      <c r="B4859" s="20">
        <v>39735</v>
      </c>
      <c r="C4859" s="6" t="s">
        <v>18258</v>
      </c>
      <c r="D4859" s="225" t="s">
        <v>12988</v>
      </c>
      <c r="E4859" s="267">
        <v>75.27</v>
      </c>
    </row>
    <row r="4860" spans="2:5" ht="50.1" customHeight="1">
      <c r="B4860" s="20">
        <v>39734</v>
      </c>
      <c r="C4860" s="6" t="s">
        <v>18259</v>
      </c>
      <c r="D4860" s="225" t="s">
        <v>12988</v>
      </c>
      <c r="E4860" s="267">
        <v>89.28</v>
      </c>
    </row>
    <row r="4861" spans="2:5" ht="50.1" customHeight="1">
      <c r="B4861" s="20">
        <v>39736</v>
      </c>
      <c r="C4861" s="6" t="s">
        <v>18260</v>
      </c>
      <c r="D4861" s="225" t="s">
        <v>12988</v>
      </c>
      <c r="E4861" s="267">
        <v>101.89</v>
      </c>
    </row>
    <row r="4862" spans="2:5" ht="50.1" customHeight="1">
      <c r="B4862" s="20">
        <v>39737</v>
      </c>
      <c r="C4862" s="6" t="s">
        <v>18261</v>
      </c>
      <c r="D4862" s="225" t="s">
        <v>12988</v>
      </c>
      <c r="E4862" s="267">
        <v>13.7</v>
      </c>
    </row>
    <row r="4863" spans="2:5" ht="50.1" customHeight="1">
      <c r="B4863" s="20">
        <v>39738</v>
      </c>
      <c r="C4863" s="6" t="s">
        <v>18262</v>
      </c>
      <c r="D4863" s="225" t="s">
        <v>12988</v>
      </c>
      <c r="E4863" s="267">
        <v>4.95</v>
      </c>
    </row>
    <row r="4864" spans="2:5" ht="50.1" customHeight="1">
      <c r="B4864" s="20">
        <v>39739</v>
      </c>
      <c r="C4864" s="6" t="s">
        <v>18263</v>
      </c>
      <c r="D4864" s="225" t="s">
        <v>12988</v>
      </c>
      <c r="E4864" s="267">
        <v>70.459999999999994</v>
      </c>
    </row>
    <row r="4865" spans="2:5" ht="50.1" customHeight="1">
      <c r="B4865" s="20">
        <v>39733</v>
      </c>
      <c r="C4865" s="6" t="s">
        <v>18264</v>
      </c>
      <c r="D4865" s="225" t="s">
        <v>12988</v>
      </c>
      <c r="E4865" s="267">
        <v>121.94</v>
      </c>
    </row>
    <row r="4866" spans="2:5" ht="50.1" customHeight="1">
      <c r="B4866" s="20">
        <v>39854</v>
      </c>
      <c r="C4866" s="6" t="s">
        <v>18265</v>
      </c>
      <c r="D4866" s="225" t="s">
        <v>12988</v>
      </c>
      <c r="E4866" s="267">
        <v>123.66</v>
      </c>
    </row>
    <row r="4867" spans="2:5" ht="50.1" customHeight="1">
      <c r="B4867" s="20">
        <v>39740</v>
      </c>
      <c r="C4867" s="6" t="s">
        <v>18266</v>
      </c>
      <c r="D4867" s="225" t="s">
        <v>12988</v>
      </c>
      <c r="E4867" s="267">
        <v>67.66</v>
      </c>
    </row>
    <row r="4868" spans="2:5" ht="50.1" customHeight="1">
      <c r="B4868" s="20">
        <v>39741</v>
      </c>
      <c r="C4868" s="6" t="s">
        <v>18267</v>
      </c>
      <c r="D4868" s="225" t="s">
        <v>12988</v>
      </c>
      <c r="E4868" s="267">
        <v>12.47</v>
      </c>
    </row>
    <row r="4869" spans="2:5" ht="50.1" customHeight="1">
      <c r="B4869" s="20">
        <v>39853</v>
      </c>
      <c r="C4869" s="6" t="s">
        <v>18268</v>
      </c>
      <c r="D4869" s="225" t="s">
        <v>12988</v>
      </c>
      <c r="E4869" s="267">
        <v>16.38</v>
      </c>
    </row>
    <row r="4870" spans="2:5" ht="50.1" customHeight="1">
      <c r="B4870" s="20">
        <v>39742</v>
      </c>
      <c r="C4870" s="6" t="s">
        <v>18269</v>
      </c>
      <c r="D4870" s="225" t="s">
        <v>12988</v>
      </c>
      <c r="E4870" s="267">
        <v>54.39</v>
      </c>
    </row>
    <row r="4871" spans="2:5" ht="50.1" customHeight="1">
      <c r="B4871" s="20">
        <v>39749</v>
      </c>
      <c r="C4871" s="6" t="s">
        <v>18270</v>
      </c>
      <c r="D4871" s="225" t="s">
        <v>12988</v>
      </c>
      <c r="E4871" s="267">
        <v>68.83</v>
      </c>
    </row>
    <row r="4872" spans="2:5" ht="50.1" customHeight="1">
      <c r="B4872" s="20">
        <v>39751</v>
      </c>
      <c r="C4872" s="6" t="s">
        <v>18271</v>
      </c>
      <c r="D4872" s="225" t="s">
        <v>12988</v>
      </c>
      <c r="E4872" s="267">
        <v>125.08</v>
      </c>
    </row>
    <row r="4873" spans="2:5" ht="50.1" customHeight="1">
      <c r="B4873" s="20">
        <v>39750</v>
      </c>
      <c r="C4873" s="6" t="s">
        <v>18272</v>
      </c>
      <c r="D4873" s="225" t="s">
        <v>12988</v>
      </c>
      <c r="E4873" s="267">
        <v>103.96</v>
      </c>
    </row>
    <row r="4874" spans="2:5" ht="50.1" customHeight="1">
      <c r="B4874" s="20">
        <v>39747</v>
      </c>
      <c r="C4874" s="6" t="s">
        <v>18273</v>
      </c>
      <c r="D4874" s="225" t="s">
        <v>12988</v>
      </c>
      <c r="E4874" s="267">
        <v>33.44</v>
      </c>
    </row>
    <row r="4875" spans="2:5" ht="50.1" customHeight="1">
      <c r="B4875" s="20">
        <v>39753</v>
      </c>
      <c r="C4875" s="6" t="s">
        <v>18274</v>
      </c>
      <c r="D4875" s="225" t="s">
        <v>12988</v>
      </c>
      <c r="E4875" s="267">
        <v>230.25</v>
      </c>
    </row>
    <row r="4876" spans="2:5" ht="50.1" customHeight="1">
      <c r="B4876" s="20">
        <v>39754</v>
      </c>
      <c r="C4876" s="6" t="s">
        <v>18275</v>
      </c>
      <c r="D4876" s="225" t="s">
        <v>12988</v>
      </c>
      <c r="E4876" s="267">
        <v>339.22</v>
      </c>
    </row>
    <row r="4877" spans="2:5" ht="50.1" customHeight="1">
      <c r="B4877" s="20">
        <v>39748</v>
      </c>
      <c r="C4877" s="6" t="s">
        <v>18276</v>
      </c>
      <c r="D4877" s="225" t="s">
        <v>12988</v>
      </c>
      <c r="E4877" s="267">
        <v>54.11</v>
      </c>
    </row>
    <row r="4878" spans="2:5" ht="50.1" customHeight="1">
      <c r="B4878" s="20">
        <v>39755</v>
      </c>
      <c r="C4878" s="6" t="s">
        <v>18277</v>
      </c>
      <c r="D4878" s="225" t="s">
        <v>12988</v>
      </c>
      <c r="E4878" s="267">
        <v>514.34</v>
      </c>
    </row>
    <row r="4879" spans="2:5" ht="50.1" customHeight="1">
      <c r="B4879" s="20">
        <v>12742</v>
      </c>
      <c r="C4879" s="6" t="s">
        <v>18278</v>
      </c>
      <c r="D4879" s="225" t="s">
        <v>12988</v>
      </c>
      <c r="E4879" s="267">
        <v>407.27</v>
      </c>
    </row>
    <row r="4880" spans="2:5" ht="50.1" customHeight="1">
      <c r="B4880" s="20">
        <v>12713</v>
      </c>
      <c r="C4880" s="6" t="s">
        <v>18279</v>
      </c>
      <c r="D4880" s="225" t="s">
        <v>12988</v>
      </c>
      <c r="E4880" s="267">
        <v>21.6</v>
      </c>
    </row>
    <row r="4881" spans="2:5" ht="50.1" customHeight="1">
      <c r="B4881" s="20">
        <v>12743</v>
      </c>
      <c r="C4881" s="6" t="s">
        <v>18280</v>
      </c>
      <c r="D4881" s="225" t="s">
        <v>12988</v>
      </c>
      <c r="E4881" s="267">
        <v>37.15</v>
      </c>
    </row>
    <row r="4882" spans="2:5" ht="50.1" customHeight="1">
      <c r="B4882" s="20">
        <v>12744</v>
      </c>
      <c r="C4882" s="6" t="s">
        <v>18281</v>
      </c>
      <c r="D4882" s="225" t="s">
        <v>12988</v>
      </c>
      <c r="E4882" s="267">
        <v>47.15</v>
      </c>
    </row>
    <row r="4883" spans="2:5" ht="50.1" customHeight="1">
      <c r="B4883" s="20">
        <v>12745</v>
      </c>
      <c r="C4883" s="6" t="s">
        <v>18282</v>
      </c>
      <c r="D4883" s="225" t="s">
        <v>12988</v>
      </c>
      <c r="E4883" s="267">
        <v>68.48</v>
      </c>
    </row>
    <row r="4884" spans="2:5" ht="50.1" customHeight="1">
      <c r="B4884" s="20">
        <v>12746</v>
      </c>
      <c r="C4884" s="6" t="s">
        <v>18283</v>
      </c>
      <c r="D4884" s="225" t="s">
        <v>12988</v>
      </c>
      <c r="E4884" s="267">
        <v>92.47</v>
      </c>
    </row>
    <row r="4885" spans="2:5" ht="50.1" customHeight="1">
      <c r="B4885" s="20">
        <v>12747</v>
      </c>
      <c r="C4885" s="6" t="s">
        <v>18284</v>
      </c>
      <c r="D4885" s="225" t="s">
        <v>12988</v>
      </c>
      <c r="E4885" s="267">
        <v>134.11000000000001</v>
      </c>
    </row>
    <row r="4886" spans="2:5" ht="50.1" customHeight="1">
      <c r="B4886" s="20">
        <v>12748</v>
      </c>
      <c r="C4886" s="6" t="s">
        <v>18285</v>
      </c>
      <c r="D4886" s="225" t="s">
        <v>12988</v>
      </c>
      <c r="E4886" s="267">
        <v>188.94</v>
      </c>
    </row>
    <row r="4887" spans="2:5" ht="50.1" customHeight="1">
      <c r="B4887" s="20">
        <v>12749</v>
      </c>
      <c r="C4887" s="6" t="s">
        <v>18286</v>
      </c>
      <c r="D4887" s="225" t="s">
        <v>12988</v>
      </c>
      <c r="E4887" s="267">
        <v>276.2</v>
      </c>
    </row>
    <row r="4888" spans="2:5" ht="50.1" customHeight="1">
      <c r="B4888" s="20">
        <v>39726</v>
      </c>
      <c r="C4888" s="6" t="s">
        <v>18287</v>
      </c>
      <c r="D4888" s="225" t="s">
        <v>12988</v>
      </c>
      <c r="E4888" s="267">
        <v>90.72</v>
      </c>
    </row>
    <row r="4889" spans="2:5" ht="50.1" customHeight="1">
      <c r="B4889" s="20">
        <v>39728</v>
      </c>
      <c r="C4889" s="6" t="s">
        <v>18288</v>
      </c>
      <c r="D4889" s="225" t="s">
        <v>12988</v>
      </c>
      <c r="E4889" s="267">
        <v>159.44</v>
      </c>
    </row>
    <row r="4890" spans="2:5" ht="50.1" customHeight="1">
      <c r="B4890" s="20">
        <v>39727</v>
      </c>
      <c r="C4890" s="6" t="s">
        <v>18289</v>
      </c>
      <c r="D4890" s="225" t="s">
        <v>12988</v>
      </c>
      <c r="E4890" s="267">
        <v>131.21</v>
      </c>
    </row>
    <row r="4891" spans="2:5" ht="50.1" customHeight="1">
      <c r="B4891" s="20">
        <v>39724</v>
      </c>
      <c r="C4891" s="6" t="s">
        <v>18290</v>
      </c>
      <c r="D4891" s="225" t="s">
        <v>12988</v>
      </c>
      <c r="E4891" s="267">
        <v>40.17</v>
      </c>
    </row>
    <row r="4892" spans="2:5" ht="50.1" customHeight="1">
      <c r="B4892" s="20">
        <v>39729</v>
      </c>
      <c r="C4892" s="6" t="s">
        <v>18291</v>
      </c>
      <c r="D4892" s="225" t="s">
        <v>12988</v>
      </c>
      <c r="E4892" s="267">
        <v>220.79</v>
      </c>
    </row>
    <row r="4893" spans="2:5" ht="50.1" customHeight="1">
      <c r="B4893" s="20">
        <v>39730</v>
      </c>
      <c r="C4893" s="6" t="s">
        <v>18292</v>
      </c>
      <c r="D4893" s="225" t="s">
        <v>12988</v>
      </c>
      <c r="E4893" s="267">
        <v>286.47000000000003</v>
      </c>
    </row>
    <row r="4894" spans="2:5" ht="50.1" customHeight="1">
      <c r="B4894" s="20">
        <v>39731</v>
      </c>
      <c r="C4894" s="6" t="s">
        <v>18293</v>
      </c>
      <c r="D4894" s="225" t="s">
        <v>12988</v>
      </c>
      <c r="E4894" s="267">
        <v>424.29</v>
      </c>
    </row>
    <row r="4895" spans="2:5" ht="50.1" customHeight="1">
      <c r="B4895" s="20">
        <v>39725</v>
      </c>
      <c r="C4895" s="6" t="s">
        <v>18294</v>
      </c>
      <c r="D4895" s="225" t="s">
        <v>12988</v>
      </c>
      <c r="E4895" s="267">
        <v>65.48</v>
      </c>
    </row>
    <row r="4896" spans="2:5" ht="50.1" customHeight="1">
      <c r="B4896" s="20">
        <v>39732</v>
      </c>
      <c r="C4896" s="6" t="s">
        <v>18295</v>
      </c>
      <c r="D4896" s="225" t="s">
        <v>12988</v>
      </c>
      <c r="E4896" s="267">
        <v>624.53</v>
      </c>
    </row>
    <row r="4897" spans="2:5" ht="50.1" customHeight="1">
      <c r="B4897" s="20">
        <v>39660</v>
      </c>
      <c r="C4897" s="6" t="s">
        <v>18296</v>
      </c>
      <c r="D4897" s="225" t="s">
        <v>12988</v>
      </c>
      <c r="E4897" s="267">
        <v>28.46</v>
      </c>
    </row>
    <row r="4898" spans="2:5" ht="50.1" customHeight="1">
      <c r="B4898" s="20">
        <v>39662</v>
      </c>
      <c r="C4898" s="6" t="s">
        <v>18297</v>
      </c>
      <c r="D4898" s="225" t="s">
        <v>12988</v>
      </c>
      <c r="E4898" s="267">
        <v>13.64</v>
      </c>
    </row>
    <row r="4899" spans="2:5" ht="50.1" customHeight="1">
      <c r="B4899" s="20">
        <v>39661</v>
      </c>
      <c r="C4899" s="6" t="s">
        <v>18298</v>
      </c>
      <c r="D4899" s="225" t="s">
        <v>12988</v>
      </c>
      <c r="E4899" s="267">
        <v>9.3000000000000007</v>
      </c>
    </row>
    <row r="4900" spans="2:5" ht="50.1" customHeight="1">
      <c r="B4900" s="20">
        <v>39666</v>
      </c>
      <c r="C4900" s="6" t="s">
        <v>18299</v>
      </c>
      <c r="D4900" s="225" t="s">
        <v>12988</v>
      </c>
      <c r="E4900" s="267">
        <v>42.81</v>
      </c>
    </row>
    <row r="4901" spans="2:5" ht="50.1" customHeight="1">
      <c r="B4901" s="20">
        <v>39664</v>
      </c>
      <c r="C4901" s="6" t="s">
        <v>18300</v>
      </c>
      <c r="D4901" s="225" t="s">
        <v>12988</v>
      </c>
      <c r="E4901" s="267">
        <v>20.98</v>
      </c>
    </row>
    <row r="4902" spans="2:5" ht="50.1" customHeight="1">
      <c r="B4902" s="20">
        <v>39663</v>
      </c>
      <c r="C4902" s="6" t="s">
        <v>18301</v>
      </c>
      <c r="D4902" s="225" t="s">
        <v>12988</v>
      </c>
      <c r="E4902" s="267">
        <v>16.77</v>
      </c>
    </row>
    <row r="4903" spans="2:5" ht="50.1" customHeight="1">
      <c r="B4903" s="20">
        <v>39665</v>
      </c>
      <c r="C4903" s="6" t="s">
        <v>18302</v>
      </c>
      <c r="D4903" s="225" t="s">
        <v>12988</v>
      </c>
      <c r="E4903" s="267">
        <v>35.4</v>
      </c>
    </row>
    <row r="4904" spans="2:5" ht="50.1" customHeight="1">
      <c r="B4904" s="20">
        <v>39752</v>
      </c>
      <c r="C4904" s="6" t="s">
        <v>18303</v>
      </c>
      <c r="D4904" s="225" t="s">
        <v>12988</v>
      </c>
      <c r="E4904" s="267">
        <v>177.98</v>
      </c>
    </row>
    <row r="4905" spans="2:5" ht="50.1" customHeight="1">
      <c r="B4905" s="20">
        <v>7725</v>
      </c>
      <c r="C4905" s="6" t="s">
        <v>21730</v>
      </c>
      <c r="D4905" s="225" t="s">
        <v>12988</v>
      </c>
      <c r="E4905" s="267">
        <v>151.62</v>
      </c>
    </row>
    <row r="4906" spans="2:5" ht="50.1" customHeight="1">
      <c r="B4906" s="20">
        <v>7753</v>
      </c>
      <c r="C4906" s="6" t="s">
        <v>21731</v>
      </c>
      <c r="D4906" s="225" t="s">
        <v>12988</v>
      </c>
      <c r="E4906" s="267">
        <v>295.58999999999997</v>
      </c>
    </row>
    <row r="4907" spans="2:5" ht="50.1" customHeight="1">
      <c r="B4907" s="20">
        <v>13256</v>
      </c>
      <c r="C4907" s="6" t="s">
        <v>21732</v>
      </c>
      <c r="D4907" s="225" t="s">
        <v>12988</v>
      </c>
      <c r="E4907" s="267">
        <v>414.08</v>
      </c>
    </row>
    <row r="4908" spans="2:5" ht="50.1" customHeight="1">
      <c r="B4908" s="20">
        <v>7757</v>
      </c>
      <c r="C4908" s="6" t="s">
        <v>21733</v>
      </c>
      <c r="D4908" s="225" t="s">
        <v>12988</v>
      </c>
      <c r="E4908" s="267">
        <v>441.48</v>
      </c>
    </row>
    <row r="4909" spans="2:5" ht="50.1" customHeight="1">
      <c r="B4909" s="20">
        <v>7758</v>
      </c>
      <c r="C4909" s="6" t="s">
        <v>21734</v>
      </c>
      <c r="D4909" s="225" t="s">
        <v>12988</v>
      </c>
      <c r="E4909" s="267">
        <v>639.6</v>
      </c>
    </row>
    <row r="4910" spans="2:5" ht="50.1" customHeight="1">
      <c r="B4910" s="20">
        <v>7759</v>
      </c>
      <c r="C4910" s="6" t="s">
        <v>21735</v>
      </c>
      <c r="D4910" s="225" t="s">
        <v>12988</v>
      </c>
      <c r="E4910" s="78">
        <v>1772.34</v>
      </c>
    </row>
    <row r="4911" spans="2:5" ht="50.1" customHeight="1">
      <c r="B4911" s="20">
        <v>40334</v>
      </c>
      <c r="C4911" s="6" t="s">
        <v>21736</v>
      </c>
      <c r="D4911" s="225" t="s">
        <v>12988</v>
      </c>
      <c r="E4911" s="267">
        <v>69.430000000000007</v>
      </c>
    </row>
    <row r="4912" spans="2:5" ht="50.1" customHeight="1">
      <c r="B4912" s="20">
        <v>7745</v>
      </c>
      <c r="C4912" s="6" t="s">
        <v>21737</v>
      </c>
      <c r="D4912" s="225" t="s">
        <v>12988</v>
      </c>
      <c r="E4912" s="267">
        <v>78.349999999999994</v>
      </c>
    </row>
    <row r="4913" spans="2:5" ht="50.1" customHeight="1">
      <c r="B4913" s="20">
        <v>7714</v>
      </c>
      <c r="C4913" s="6" t="s">
        <v>21738</v>
      </c>
      <c r="D4913" s="225" t="s">
        <v>12988</v>
      </c>
      <c r="E4913" s="267">
        <v>93.64</v>
      </c>
    </row>
    <row r="4914" spans="2:5" ht="50.1" customHeight="1">
      <c r="B4914" s="20">
        <v>7742</v>
      </c>
      <c r="C4914" s="6" t="s">
        <v>21739</v>
      </c>
      <c r="D4914" s="225" t="s">
        <v>12988</v>
      </c>
      <c r="E4914" s="267">
        <v>206.66</v>
      </c>
    </row>
    <row r="4915" spans="2:5" ht="50.1" customHeight="1">
      <c r="B4915" s="20">
        <v>7750</v>
      </c>
      <c r="C4915" s="6" t="s">
        <v>21740</v>
      </c>
      <c r="D4915" s="225" t="s">
        <v>12988</v>
      </c>
      <c r="E4915" s="267">
        <v>252.27</v>
      </c>
    </row>
    <row r="4916" spans="2:5" ht="50.1" customHeight="1">
      <c r="B4916" s="20">
        <v>7756</v>
      </c>
      <c r="C4916" s="6" t="s">
        <v>21741</v>
      </c>
      <c r="D4916" s="225" t="s">
        <v>12988</v>
      </c>
      <c r="E4916" s="267">
        <v>289.86</v>
      </c>
    </row>
    <row r="4917" spans="2:5" ht="50.1" customHeight="1">
      <c r="B4917" s="20">
        <v>7765</v>
      </c>
      <c r="C4917" s="6" t="s">
        <v>21742</v>
      </c>
      <c r="D4917" s="225" t="s">
        <v>12988</v>
      </c>
      <c r="E4917" s="267">
        <v>324.89</v>
      </c>
    </row>
    <row r="4918" spans="2:5" ht="50.1" customHeight="1">
      <c r="B4918" s="20">
        <v>12569</v>
      </c>
      <c r="C4918" s="6" t="s">
        <v>21743</v>
      </c>
      <c r="D4918" s="225" t="s">
        <v>12988</v>
      </c>
      <c r="E4918" s="267">
        <v>448.48</v>
      </c>
    </row>
    <row r="4919" spans="2:5" ht="50.1" customHeight="1">
      <c r="B4919" s="20">
        <v>7766</v>
      </c>
      <c r="C4919" s="6" t="s">
        <v>21744</v>
      </c>
      <c r="D4919" s="225" t="s">
        <v>12988</v>
      </c>
      <c r="E4919" s="267">
        <v>476.51</v>
      </c>
    </row>
    <row r="4920" spans="2:5" ht="50.1" customHeight="1">
      <c r="B4920" s="20">
        <v>7767</v>
      </c>
      <c r="C4920" s="6" t="s">
        <v>21745</v>
      </c>
      <c r="D4920" s="225" t="s">
        <v>12988</v>
      </c>
      <c r="E4920" s="267">
        <v>684.2</v>
      </c>
    </row>
    <row r="4921" spans="2:5" ht="50.1" customHeight="1">
      <c r="B4921" s="20">
        <v>7727</v>
      </c>
      <c r="C4921" s="6" t="s">
        <v>21746</v>
      </c>
      <c r="D4921" s="225" t="s">
        <v>12988</v>
      </c>
      <c r="E4921" s="78">
        <v>1987.62</v>
      </c>
    </row>
    <row r="4922" spans="2:5" ht="50.1" customHeight="1">
      <c r="B4922" s="20">
        <v>7760</v>
      </c>
      <c r="C4922" s="6" t="s">
        <v>21747</v>
      </c>
      <c r="D4922" s="225" t="s">
        <v>12988</v>
      </c>
      <c r="E4922" s="267">
        <v>78.989999999999995</v>
      </c>
    </row>
    <row r="4923" spans="2:5" ht="50.1" customHeight="1">
      <c r="B4923" s="20">
        <v>7761</v>
      </c>
      <c r="C4923" s="6" t="s">
        <v>21748</v>
      </c>
      <c r="D4923" s="225" t="s">
        <v>12988</v>
      </c>
      <c r="E4923" s="267">
        <v>82.81</v>
      </c>
    </row>
    <row r="4924" spans="2:5" ht="50.1" customHeight="1">
      <c r="B4924" s="20">
        <v>7752</v>
      </c>
      <c r="C4924" s="6" t="s">
        <v>21749</v>
      </c>
      <c r="D4924" s="225" t="s">
        <v>12988</v>
      </c>
      <c r="E4924" s="267">
        <v>100.65</v>
      </c>
    </row>
    <row r="4925" spans="2:5" ht="50.1" customHeight="1">
      <c r="B4925" s="20">
        <v>7762</v>
      </c>
      <c r="C4925" s="6" t="s">
        <v>21750</v>
      </c>
      <c r="D4925" s="225" t="s">
        <v>12988</v>
      </c>
      <c r="E4925" s="267">
        <v>131.55000000000001</v>
      </c>
    </row>
    <row r="4926" spans="2:5" ht="50.1" customHeight="1">
      <c r="B4926" s="20">
        <v>7722</v>
      </c>
      <c r="C4926" s="6" t="s">
        <v>21751</v>
      </c>
      <c r="D4926" s="225" t="s">
        <v>12988</v>
      </c>
      <c r="E4926" s="267">
        <v>201.31</v>
      </c>
    </row>
    <row r="4927" spans="2:5" ht="50.1" customHeight="1">
      <c r="B4927" s="20">
        <v>7763</v>
      </c>
      <c r="C4927" s="6" t="s">
        <v>21752</v>
      </c>
      <c r="D4927" s="225" t="s">
        <v>12988</v>
      </c>
      <c r="E4927" s="267">
        <v>245.26</v>
      </c>
    </row>
    <row r="4928" spans="2:5" ht="50.1" customHeight="1">
      <c r="B4928" s="20">
        <v>7764</v>
      </c>
      <c r="C4928" s="6" t="s">
        <v>21753</v>
      </c>
      <c r="D4928" s="225" t="s">
        <v>12988</v>
      </c>
      <c r="E4928" s="267">
        <v>293.04000000000002</v>
      </c>
    </row>
    <row r="4929" spans="2:5" ht="50.1" customHeight="1">
      <c r="B4929" s="20">
        <v>12572</v>
      </c>
      <c r="C4929" s="6" t="s">
        <v>21754</v>
      </c>
      <c r="D4929" s="225" t="s">
        <v>12988</v>
      </c>
      <c r="E4929" s="267">
        <v>414.08</v>
      </c>
    </row>
    <row r="4930" spans="2:5" ht="50.1" customHeight="1">
      <c r="B4930" s="20">
        <v>12573</v>
      </c>
      <c r="C4930" s="6" t="s">
        <v>21755</v>
      </c>
      <c r="D4930" s="225" t="s">
        <v>12988</v>
      </c>
      <c r="E4930" s="267">
        <v>544.67999999999995</v>
      </c>
    </row>
    <row r="4931" spans="2:5" ht="50.1" customHeight="1">
      <c r="B4931" s="20">
        <v>12574</v>
      </c>
      <c r="C4931" s="6" t="s">
        <v>21756</v>
      </c>
      <c r="D4931" s="225" t="s">
        <v>12988</v>
      </c>
      <c r="E4931" s="267">
        <v>658.59</v>
      </c>
    </row>
    <row r="4932" spans="2:5" ht="50.1" customHeight="1">
      <c r="B4932" s="20">
        <v>12575</v>
      </c>
      <c r="C4932" s="6" t="s">
        <v>21757</v>
      </c>
      <c r="D4932" s="225" t="s">
        <v>12988</v>
      </c>
      <c r="E4932" s="78">
        <v>1000.18</v>
      </c>
    </row>
    <row r="4933" spans="2:5" ht="50.1" customHeight="1">
      <c r="B4933" s="20">
        <v>12576</v>
      </c>
      <c r="C4933" s="6" t="s">
        <v>21758</v>
      </c>
      <c r="D4933" s="225" t="s">
        <v>12988</v>
      </c>
      <c r="E4933" s="267">
        <v>121.04</v>
      </c>
    </row>
    <row r="4934" spans="2:5" ht="50.1" customHeight="1">
      <c r="B4934" s="20">
        <v>12577</v>
      </c>
      <c r="C4934" s="6" t="s">
        <v>21759</v>
      </c>
      <c r="D4934" s="225" t="s">
        <v>12988</v>
      </c>
      <c r="E4934" s="267">
        <v>163.08000000000001</v>
      </c>
    </row>
    <row r="4935" spans="2:5" ht="50.1" customHeight="1">
      <c r="B4935" s="20">
        <v>12578</v>
      </c>
      <c r="C4935" s="6" t="s">
        <v>21760</v>
      </c>
      <c r="D4935" s="225" t="s">
        <v>12988</v>
      </c>
      <c r="E4935" s="267">
        <v>197.48</v>
      </c>
    </row>
    <row r="4936" spans="2:5" ht="50.1" customHeight="1">
      <c r="B4936" s="20">
        <v>12579</v>
      </c>
      <c r="C4936" s="6" t="s">
        <v>21761</v>
      </c>
      <c r="D4936" s="225" t="s">
        <v>12988</v>
      </c>
      <c r="E4936" s="267">
        <v>340.18</v>
      </c>
    </row>
    <row r="4937" spans="2:5" ht="50.1" customHeight="1">
      <c r="B4937" s="20">
        <v>12580</v>
      </c>
      <c r="C4937" s="6" t="s">
        <v>21762</v>
      </c>
      <c r="D4937" s="225" t="s">
        <v>12988</v>
      </c>
      <c r="E4937" s="267">
        <v>354.45</v>
      </c>
    </row>
    <row r="4938" spans="2:5" ht="50.1" customHeight="1">
      <c r="B4938" s="20">
        <v>12581</v>
      </c>
      <c r="C4938" s="6" t="s">
        <v>21763</v>
      </c>
      <c r="D4938" s="225" t="s">
        <v>12988</v>
      </c>
      <c r="E4938" s="267">
        <v>379.68</v>
      </c>
    </row>
    <row r="4939" spans="2:5" ht="50.1" customHeight="1">
      <c r="B4939" s="20">
        <v>7720</v>
      </c>
      <c r="C4939" s="6" t="s">
        <v>21764</v>
      </c>
      <c r="D4939" s="225" t="s">
        <v>12988</v>
      </c>
      <c r="E4939" s="267">
        <v>593.73</v>
      </c>
    </row>
    <row r="4940" spans="2:5" ht="50.1" customHeight="1">
      <c r="B4940" s="20">
        <v>40335</v>
      </c>
      <c r="C4940" s="6" t="s">
        <v>21765</v>
      </c>
      <c r="D4940" s="225" t="s">
        <v>12988</v>
      </c>
      <c r="E4940" s="267">
        <v>124.22</v>
      </c>
    </row>
    <row r="4941" spans="2:5" ht="50.1" customHeight="1">
      <c r="B4941" s="20">
        <v>7740</v>
      </c>
      <c r="C4941" s="6" t="s">
        <v>21766</v>
      </c>
      <c r="D4941" s="225" t="s">
        <v>12988</v>
      </c>
      <c r="E4941" s="267">
        <v>127.41</v>
      </c>
    </row>
    <row r="4942" spans="2:5" ht="50.1" customHeight="1">
      <c r="B4942" s="20">
        <v>7741</v>
      </c>
      <c r="C4942" s="6" t="s">
        <v>21767</v>
      </c>
      <c r="D4942" s="225" t="s">
        <v>12988</v>
      </c>
      <c r="E4942" s="267">
        <v>235.71</v>
      </c>
    </row>
    <row r="4943" spans="2:5" ht="50.1" customHeight="1">
      <c r="B4943" s="20">
        <v>7774</v>
      </c>
      <c r="C4943" s="6" t="s">
        <v>21768</v>
      </c>
      <c r="D4943" s="225" t="s">
        <v>12988</v>
      </c>
      <c r="E4943" s="267">
        <v>289.22000000000003</v>
      </c>
    </row>
    <row r="4944" spans="2:5" ht="50.1" customHeight="1">
      <c r="B4944" s="20">
        <v>7744</v>
      </c>
      <c r="C4944" s="6" t="s">
        <v>21769</v>
      </c>
      <c r="D4944" s="225" t="s">
        <v>12988</v>
      </c>
      <c r="E4944" s="267">
        <v>377.77</v>
      </c>
    </row>
    <row r="4945" spans="2:5" ht="50.1" customHeight="1">
      <c r="B4945" s="20">
        <v>7773</v>
      </c>
      <c r="C4945" s="6" t="s">
        <v>21770</v>
      </c>
      <c r="D4945" s="225" t="s">
        <v>12988</v>
      </c>
      <c r="E4945" s="267">
        <v>386.12</v>
      </c>
    </row>
    <row r="4946" spans="2:5" ht="50.1" customHeight="1">
      <c r="B4946" s="20">
        <v>7754</v>
      </c>
      <c r="C4946" s="6" t="s">
        <v>21771</v>
      </c>
      <c r="D4946" s="225" t="s">
        <v>12988</v>
      </c>
      <c r="E4946" s="267">
        <v>585.45000000000005</v>
      </c>
    </row>
    <row r="4947" spans="2:5" ht="50.1" customHeight="1">
      <c r="B4947" s="20">
        <v>7735</v>
      </c>
      <c r="C4947" s="6" t="s">
        <v>21772</v>
      </c>
      <c r="D4947" s="225" t="s">
        <v>12988</v>
      </c>
      <c r="E4947" s="267">
        <v>758.1</v>
      </c>
    </row>
    <row r="4948" spans="2:5" ht="50.1" customHeight="1">
      <c r="B4948" s="20">
        <v>7755</v>
      </c>
      <c r="C4948" s="6" t="s">
        <v>21773</v>
      </c>
      <c r="D4948" s="225" t="s">
        <v>12988</v>
      </c>
      <c r="E4948" s="267">
        <v>150.34</v>
      </c>
    </row>
    <row r="4949" spans="2:5" ht="50.1" customHeight="1">
      <c r="B4949" s="20">
        <v>7776</v>
      </c>
      <c r="C4949" s="6" t="s">
        <v>21774</v>
      </c>
      <c r="D4949" s="225" t="s">
        <v>12988</v>
      </c>
      <c r="E4949" s="267">
        <v>313.43</v>
      </c>
    </row>
    <row r="4950" spans="2:5" ht="50.1" customHeight="1">
      <c r="B4950" s="20">
        <v>7743</v>
      </c>
      <c r="C4950" s="6" t="s">
        <v>21775</v>
      </c>
      <c r="D4950" s="225" t="s">
        <v>12988</v>
      </c>
      <c r="E4950" s="267">
        <v>331.9</v>
      </c>
    </row>
    <row r="4951" spans="2:5" ht="50.1" customHeight="1">
      <c r="B4951" s="20">
        <v>7733</v>
      </c>
      <c r="C4951" s="6" t="s">
        <v>21776</v>
      </c>
      <c r="D4951" s="225" t="s">
        <v>12988</v>
      </c>
      <c r="E4951" s="267">
        <v>433.2</v>
      </c>
    </row>
    <row r="4952" spans="2:5" ht="50.1" customHeight="1">
      <c r="B4952" s="20">
        <v>7775</v>
      </c>
      <c r="C4952" s="6" t="s">
        <v>21777</v>
      </c>
      <c r="D4952" s="225" t="s">
        <v>12988</v>
      </c>
      <c r="E4952" s="267">
        <v>474.6</v>
      </c>
    </row>
    <row r="4953" spans="2:5" ht="50.1" customHeight="1">
      <c r="B4953" s="20">
        <v>7734</v>
      </c>
      <c r="C4953" s="6" t="s">
        <v>21778</v>
      </c>
      <c r="D4953" s="225" t="s">
        <v>12988</v>
      </c>
      <c r="E4953" s="267">
        <v>672.09</v>
      </c>
    </row>
    <row r="4954" spans="2:5" ht="50.1" customHeight="1">
      <c r="B4954" s="20">
        <v>37449</v>
      </c>
      <c r="C4954" s="6" t="s">
        <v>21779</v>
      </c>
      <c r="D4954" s="225" t="s">
        <v>12988</v>
      </c>
      <c r="E4954" s="267">
        <v>20.63</v>
      </c>
    </row>
    <row r="4955" spans="2:5" ht="50.1" customHeight="1">
      <c r="B4955" s="20">
        <v>37450</v>
      </c>
      <c r="C4955" s="6" t="s">
        <v>21780</v>
      </c>
      <c r="D4955" s="225" t="s">
        <v>12988</v>
      </c>
      <c r="E4955" s="267">
        <v>28.88</v>
      </c>
    </row>
    <row r="4956" spans="2:5" ht="50.1" customHeight="1">
      <c r="B4956" s="20">
        <v>37451</v>
      </c>
      <c r="C4956" s="6" t="s">
        <v>21781</v>
      </c>
      <c r="D4956" s="225" t="s">
        <v>12988</v>
      </c>
      <c r="E4956" s="267">
        <v>40.32</v>
      </c>
    </row>
    <row r="4957" spans="2:5" ht="50.1" customHeight="1">
      <c r="B4957" s="20">
        <v>37452</v>
      </c>
      <c r="C4957" s="6" t="s">
        <v>21782</v>
      </c>
      <c r="D4957" s="225" t="s">
        <v>12988</v>
      </c>
      <c r="E4957" s="267">
        <v>58.61</v>
      </c>
    </row>
    <row r="4958" spans="2:5" ht="50.1" customHeight="1">
      <c r="B4958" s="20">
        <v>37453</v>
      </c>
      <c r="C4958" s="6" t="s">
        <v>21783</v>
      </c>
      <c r="D4958" s="225" t="s">
        <v>12988</v>
      </c>
      <c r="E4958" s="267">
        <v>67.5</v>
      </c>
    </row>
    <row r="4959" spans="2:5" ht="50.1" customHeight="1">
      <c r="B4959" s="20">
        <v>7778</v>
      </c>
      <c r="C4959" s="6" t="s">
        <v>21784</v>
      </c>
      <c r="D4959" s="225" t="s">
        <v>12988</v>
      </c>
      <c r="E4959" s="267">
        <v>25.32</v>
      </c>
    </row>
    <row r="4960" spans="2:5" ht="50.1" customHeight="1">
      <c r="B4960" s="20">
        <v>7796</v>
      </c>
      <c r="C4960" s="6" t="s">
        <v>21785</v>
      </c>
      <c r="D4960" s="225" t="s">
        <v>12988</v>
      </c>
      <c r="E4960" s="267">
        <v>34.700000000000003</v>
      </c>
    </row>
    <row r="4961" spans="2:5" ht="50.1" customHeight="1">
      <c r="B4961" s="20">
        <v>7781</v>
      </c>
      <c r="C4961" s="6" t="s">
        <v>21786</v>
      </c>
      <c r="D4961" s="225" t="s">
        <v>12988</v>
      </c>
      <c r="E4961" s="267">
        <v>41</v>
      </c>
    </row>
    <row r="4962" spans="2:5" ht="50.1" customHeight="1">
      <c r="B4962" s="20">
        <v>7795</v>
      </c>
      <c r="C4962" s="6" t="s">
        <v>21787</v>
      </c>
      <c r="D4962" s="225" t="s">
        <v>12988</v>
      </c>
      <c r="E4962" s="267">
        <v>61.02</v>
      </c>
    </row>
    <row r="4963" spans="2:5" ht="50.1" customHeight="1">
      <c r="B4963" s="20">
        <v>7791</v>
      </c>
      <c r="C4963" s="6" t="s">
        <v>21788</v>
      </c>
      <c r="D4963" s="225" t="s">
        <v>12988</v>
      </c>
      <c r="E4963" s="267">
        <v>73.05</v>
      </c>
    </row>
    <row r="4964" spans="2:5" ht="50.1" customHeight="1">
      <c r="B4964" s="20">
        <v>7783</v>
      </c>
      <c r="C4964" s="6" t="s">
        <v>21789</v>
      </c>
      <c r="D4964" s="225" t="s">
        <v>12988</v>
      </c>
      <c r="E4964" s="267">
        <v>25.88</v>
      </c>
    </row>
    <row r="4965" spans="2:5" ht="50.1" customHeight="1">
      <c r="B4965" s="20">
        <v>7790</v>
      </c>
      <c r="C4965" s="6" t="s">
        <v>21790</v>
      </c>
      <c r="D4965" s="225" t="s">
        <v>12988</v>
      </c>
      <c r="E4965" s="267">
        <v>40.79</v>
      </c>
    </row>
    <row r="4966" spans="2:5" ht="50.1" customHeight="1">
      <c r="B4966" s="20">
        <v>7785</v>
      </c>
      <c r="C4966" s="6" t="s">
        <v>21791</v>
      </c>
      <c r="D4966" s="225" t="s">
        <v>12988</v>
      </c>
      <c r="E4966" s="267">
        <v>45.01</v>
      </c>
    </row>
    <row r="4967" spans="2:5" ht="50.1" customHeight="1">
      <c r="B4967" s="20">
        <v>7792</v>
      </c>
      <c r="C4967" s="6" t="s">
        <v>21792</v>
      </c>
      <c r="D4967" s="225" t="s">
        <v>12988</v>
      </c>
      <c r="E4967" s="267">
        <v>63.84</v>
      </c>
    </row>
    <row r="4968" spans="2:5" ht="50.1" customHeight="1">
      <c r="B4968" s="20">
        <v>7793</v>
      </c>
      <c r="C4968" s="6" t="s">
        <v>21793</v>
      </c>
      <c r="D4968" s="225" t="s">
        <v>12988</v>
      </c>
      <c r="E4968" s="267">
        <v>75.400000000000006</v>
      </c>
    </row>
    <row r="4969" spans="2:5" ht="50.1" customHeight="1">
      <c r="B4969" s="20">
        <v>13159</v>
      </c>
      <c r="C4969" s="6" t="s">
        <v>21794</v>
      </c>
      <c r="D4969" s="225" t="s">
        <v>12988</v>
      </c>
      <c r="E4969" s="267">
        <v>65.64</v>
      </c>
    </row>
    <row r="4970" spans="2:5" ht="50.1" customHeight="1">
      <c r="B4970" s="20">
        <v>13168</v>
      </c>
      <c r="C4970" s="6" t="s">
        <v>21795</v>
      </c>
      <c r="D4970" s="225" t="s">
        <v>12988</v>
      </c>
      <c r="E4970" s="267">
        <v>79.709999999999994</v>
      </c>
    </row>
    <row r="4971" spans="2:5" ht="50.1" customHeight="1">
      <c r="B4971" s="20">
        <v>13173</v>
      </c>
      <c r="C4971" s="6" t="s">
        <v>21796</v>
      </c>
      <c r="D4971" s="225" t="s">
        <v>12988</v>
      </c>
      <c r="E4971" s="267">
        <v>107.85</v>
      </c>
    </row>
    <row r="4972" spans="2:5" ht="50.1" customHeight="1">
      <c r="B4972" s="20">
        <v>12583</v>
      </c>
      <c r="C4972" s="6" t="s">
        <v>21797</v>
      </c>
      <c r="D4972" s="225" t="s">
        <v>12988</v>
      </c>
      <c r="E4972" s="267">
        <v>21.57</v>
      </c>
    </row>
    <row r="4973" spans="2:5" ht="50.1" customHeight="1">
      <c r="B4973" s="20">
        <v>12584</v>
      </c>
      <c r="C4973" s="6" t="s">
        <v>21798</v>
      </c>
      <c r="D4973" s="225" t="s">
        <v>12988</v>
      </c>
      <c r="E4973" s="267">
        <v>28.13</v>
      </c>
    </row>
    <row r="4974" spans="2:5" ht="50.1" customHeight="1">
      <c r="B4974" s="20">
        <v>12613</v>
      </c>
      <c r="C4974" s="6" t="s">
        <v>18304</v>
      </c>
      <c r="D4974" s="225" t="s">
        <v>12987</v>
      </c>
      <c r="E4974" s="267">
        <v>17.309999999999999</v>
      </c>
    </row>
    <row r="4975" spans="2:5" ht="50.1" customHeight="1">
      <c r="B4975" s="20">
        <v>1031</v>
      </c>
      <c r="C4975" s="6" t="s">
        <v>18305</v>
      </c>
      <c r="D4975" s="225" t="s">
        <v>12987</v>
      </c>
      <c r="E4975" s="267">
        <v>12.11</v>
      </c>
    </row>
    <row r="4976" spans="2:5" ht="50.1" customHeight="1">
      <c r="B4976" s="20">
        <v>39707</v>
      </c>
      <c r="C4976" s="6" t="s">
        <v>18306</v>
      </c>
      <c r="D4976" s="225" t="s">
        <v>12988</v>
      </c>
      <c r="E4976" s="267">
        <v>3.01</v>
      </c>
    </row>
    <row r="4977" spans="2:5" ht="50.1" customHeight="1">
      <c r="B4977" s="20">
        <v>39708</v>
      </c>
      <c r="C4977" s="6" t="s">
        <v>18307</v>
      </c>
      <c r="D4977" s="225" t="s">
        <v>12988</v>
      </c>
      <c r="E4977" s="267">
        <v>2.91</v>
      </c>
    </row>
    <row r="4978" spans="2:5" ht="50.1" customHeight="1">
      <c r="B4978" s="20">
        <v>39710</v>
      </c>
      <c r="C4978" s="6" t="s">
        <v>18308</v>
      </c>
      <c r="D4978" s="225" t="s">
        <v>12988</v>
      </c>
      <c r="E4978" s="267">
        <v>2.0499999999999998</v>
      </c>
    </row>
    <row r="4979" spans="2:5" ht="50.1" customHeight="1">
      <c r="B4979" s="20">
        <v>39709</v>
      </c>
      <c r="C4979" s="6" t="s">
        <v>18309</v>
      </c>
      <c r="D4979" s="225" t="s">
        <v>12988</v>
      </c>
      <c r="E4979" s="267">
        <v>2.84</v>
      </c>
    </row>
    <row r="4980" spans="2:5" ht="50.1" customHeight="1">
      <c r="B4980" s="20">
        <v>39711</v>
      </c>
      <c r="C4980" s="6" t="s">
        <v>18310</v>
      </c>
      <c r="D4980" s="225" t="s">
        <v>12988</v>
      </c>
      <c r="E4980" s="267">
        <v>3.19</v>
      </c>
    </row>
    <row r="4981" spans="2:5" ht="50.1" customHeight="1">
      <c r="B4981" s="20">
        <v>39712</v>
      </c>
      <c r="C4981" s="6" t="s">
        <v>18311</v>
      </c>
      <c r="D4981" s="225" t="s">
        <v>12988</v>
      </c>
      <c r="E4981" s="267">
        <v>1.1200000000000001</v>
      </c>
    </row>
    <row r="4982" spans="2:5" ht="50.1" customHeight="1">
      <c r="B4982" s="20">
        <v>39713</v>
      </c>
      <c r="C4982" s="6" t="s">
        <v>18312</v>
      </c>
      <c r="D4982" s="225" t="s">
        <v>12988</v>
      </c>
      <c r="E4982" s="267">
        <v>0.88</v>
      </c>
    </row>
    <row r="4983" spans="2:5" ht="50.1" customHeight="1">
      <c r="B4983" s="20">
        <v>39714</v>
      </c>
      <c r="C4983" s="6" t="s">
        <v>18313</v>
      </c>
      <c r="D4983" s="225" t="s">
        <v>12988</v>
      </c>
      <c r="E4983" s="267">
        <v>2.0299999999999998</v>
      </c>
    </row>
    <row r="4984" spans="2:5" ht="50.1" customHeight="1">
      <c r="B4984" s="20">
        <v>39715</v>
      </c>
      <c r="C4984" s="6" t="s">
        <v>18314</v>
      </c>
      <c r="D4984" s="225" t="s">
        <v>12988</v>
      </c>
      <c r="E4984" s="267">
        <v>1.44</v>
      </c>
    </row>
    <row r="4985" spans="2:5" ht="50.1" customHeight="1">
      <c r="B4985" s="20">
        <v>39716</v>
      </c>
      <c r="C4985" s="6" t="s">
        <v>18315</v>
      </c>
      <c r="D4985" s="225" t="s">
        <v>12988</v>
      </c>
      <c r="E4985" s="267">
        <v>1.0900000000000001</v>
      </c>
    </row>
    <row r="4986" spans="2:5" ht="50.1" customHeight="1">
      <c r="B4986" s="20">
        <v>39718</v>
      </c>
      <c r="C4986" s="6" t="s">
        <v>18316</v>
      </c>
      <c r="D4986" s="225" t="s">
        <v>12988</v>
      </c>
      <c r="E4986" s="267">
        <v>1.86</v>
      </c>
    </row>
    <row r="4987" spans="2:5" ht="50.1" customHeight="1">
      <c r="B4987" s="20">
        <v>9813</v>
      </c>
      <c r="C4987" s="6" t="s">
        <v>18317</v>
      </c>
      <c r="D4987" s="225" t="s">
        <v>12988</v>
      </c>
      <c r="E4987" s="267">
        <v>3.93</v>
      </c>
    </row>
    <row r="4988" spans="2:5" ht="50.1" customHeight="1">
      <c r="B4988" s="20">
        <v>9815</v>
      </c>
      <c r="C4988" s="6" t="s">
        <v>18318</v>
      </c>
      <c r="D4988" s="225" t="s">
        <v>12988</v>
      </c>
      <c r="E4988" s="267">
        <v>7.76</v>
      </c>
    </row>
    <row r="4989" spans="2:5" ht="50.1" customHeight="1">
      <c r="B4989" s="20">
        <v>25876</v>
      </c>
      <c r="C4989" s="6" t="s">
        <v>18319</v>
      </c>
      <c r="D4989" s="225" t="s">
        <v>12988</v>
      </c>
      <c r="E4989" s="78">
        <v>3861.88</v>
      </c>
    </row>
    <row r="4990" spans="2:5" ht="50.1" customHeight="1">
      <c r="B4990" s="20">
        <v>25888</v>
      </c>
      <c r="C4990" s="6" t="s">
        <v>18320</v>
      </c>
      <c r="D4990" s="225" t="s">
        <v>12988</v>
      </c>
      <c r="E4990" s="267">
        <v>94.65</v>
      </c>
    </row>
    <row r="4991" spans="2:5" ht="50.1" customHeight="1">
      <c r="B4991" s="20">
        <v>25874</v>
      </c>
      <c r="C4991" s="6" t="s">
        <v>18321</v>
      </c>
      <c r="D4991" s="225" t="s">
        <v>12988</v>
      </c>
      <c r="E4991" s="78">
        <v>6773.15</v>
      </c>
    </row>
    <row r="4992" spans="2:5" ht="50.1" customHeight="1">
      <c r="B4992" s="20">
        <v>25877</v>
      </c>
      <c r="C4992" s="6" t="s">
        <v>18322</v>
      </c>
      <c r="D4992" s="225" t="s">
        <v>12988</v>
      </c>
      <c r="E4992" s="78">
        <v>9242.2199999999993</v>
      </c>
    </row>
    <row r="4993" spans="2:5" ht="50.1" customHeight="1">
      <c r="B4993" s="20">
        <v>25878</v>
      </c>
      <c r="C4993" s="6" t="s">
        <v>18323</v>
      </c>
      <c r="D4993" s="225" t="s">
        <v>12988</v>
      </c>
      <c r="E4993" s="267">
        <v>203.16</v>
      </c>
    </row>
    <row r="4994" spans="2:5" ht="50.1" customHeight="1">
      <c r="B4994" s="20">
        <v>25879</v>
      </c>
      <c r="C4994" s="6" t="s">
        <v>18324</v>
      </c>
      <c r="D4994" s="225" t="s">
        <v>12988</v>
      </c>
      <c r="E4994" s="78">
        <v>8767.35</v>
      </c>
    </row>
    <row r="4995" spans="2:5" ht="50.1" customHeight="1">
      <c r="B4995" s="20">
        <v>25887</v>
      </c>
      <c r="C4995" s="6" t="s">
        <v>18325</v>
      </c>
      <c r="D4995" s="225" t="s">
        <v>12988</v>
      </c>
      <c r="E4995" s="78">
        <v>3502.7</v>
      </c>
    </row>
    <row r="4996" spans="2:5" ht="50.1" customHeight="1">
      <c r="B4996" s="20">
        <v>25880</v>
      </c>
      <c r="C4996" s="6" t="s">
        <v>18326</v>
      </c>
      <c r="D4996" s="225" t="s">
        <v>12988</v>
      </c>
      <c r="E4996" s="267">
        <v>316.70999999999998</v>
      </c>
    </row>
    <row r="4997" spans="2:5" ht="50.1" customHeight="1">
      <c r="B4997" s="20">
        <v>25881</v>
      </c>
      <c r="C4997" s="6" t="s">
        <v>18327</v>
      </c>
      <c r="D4997" s="225" t="s">
        <v>12988</v>
      </c>
      <c r="E4997" s="267">
        <v>776.02</v>
      </c>
    </row>
    <row r="4998" spans="2:5" ht="50.1" customHeight="1">
      <c r="B4998" s="20">
        <v>25882</v>
      </c>
      <c r="C4998" s="6" t="s">
        <v>18328</v>
      </c>
      <c r="D4998" s="225" t="s">
        <v>12988</v>
      </c>
      <c r="E4998" s="78">
        <v>1249.8900000000001</v>
      </c>
    </row>
    <row r="4999" spans="2:5" ht="50.1" customHeight="1">
      <c r="B4999" s="20">
        <v>25883</v>
      </c>
      <c r="C4999" s="6" t="s">
        <v>18329</v>
      </c>
      <c r="D4999" s="225" t="s">
        <v>12988</v>
      </c>
      <c r="E4999" s="267">
        <v>20.16</v>
      </c>
    </row>
    <row r="5000" spans="2:5" ht="50.1" customHeight="1">
      <c r="B5000" s="20">
        <v>25884</v>
      </c>
      <c r="C5000" s="6" t="s">
        <v>18330</v>
      </c>
      <c r="D5000" s="225" t="s">
        <v>12988</v>
      </c>
      <c r="E5000" s="78">
        <v>2194.34</v>
      </c>
    </row>
    <row r="5001" spans="2:5" ht="50.1" customHeight="1">
      <c r="B5001" s="20">
        <v>25885</v>
      </c>
      <c r="C5001" s="6" t="s">
        <v>18331</v>
      </c>
      <c r="D5001" s="225" t="s">
        <v>12988</v>
      </c>
      <c r="E5001" s="78">
        <v>3263.61</v>
      </c>
    </row>
    <row r="5002" spans="2:5" ht="50.1" customHeight="1">
      <c r="B5002" s="20">
        <v>25889</v>
      </c>
      <c r="C5002" s="6" t="s">
        <v>18332</v>
      </c>
      <c r="D5002" s="225" t="s">
        <v>12988</v>
      </c>
      <c r="E5002" s="78">
        <v>1636.62</v>
      </c>
    </row>
    <row r="5003" spans="2:5" ht="50.1" customHeight="1">
      <c r="B5003" s="20">
        <v>25886</v>
      </c>
      <c r="C5003" s="6" t="s">
        <v>18333</v>
      </c>
      <c r="D5003" s="225" t="s">
        <v>12988</v>
      </c>
      <c r="E5003" s="267">
        <v>45.09</v>
      </c>
    </row>
    <row r="5004" spans="2:5" ht="50.1" customHeight="1">
      <c r="B5004" s="20">
        <v>25875</v>
      </c>
      <c r="C5004" s="6" t="s">
        <v>18334</v>
      </c>
      <c r="D5004" s="225" t="s">
        <v>12988</v>
      </c>
      <c r="E5004" s="78">
        <v>2135.23</v>
      </c>
    </row>
    <row r="5005" spans="2:5" ht="50.1" customHeight="1">
      <c r="B5005" s="20">
        <v>9876</v>
      </c>
      <c r="C5005" s="6" t="s">
        <v>18335</v>
      </c>
      <c r="D5005" s="225" t="s">
        <v>12988</v>
      </c>
      <c r="E5005" s="267">
        <v>22.17</v>
      </c>
    </row>
    <row r="5006" spans="2:5" ht="50.1" customHeight="1">
      <c r="B5006" s="20">
        <v>9877</v>
      </c>
      <c r="C5006" s="6" t="s">
        <v>18336</v>
      </c>
      <c r="D5006" s="225" t="s">
        <v>12988</v>
      </c>
      <c r="E5006" s="267">
        <v>77.67</v>
      </c>
    </row>
    <row r="5007" spans="2:5" ht="50.1" customHeight="1">
      <c r="B5007" s="20">
        <v>9878</v>
      </c>
      <c r="C5007" s="6" t="s">
        <v>18337</v>
      </c>
      <c r="D5007" s="225" t="s">
        <v>12988</v>
      </c>
      <c r="E5007" s="267">
        <v>101.17</v>
      </c>
    </row>
    <row r="5008" spans="2:5" ht="50.1" customHeight="1">
      <c r="B5008" s="20">
        <v>9879</v>
      </c>
      <c r="C5008" s="6" t="s">
        <v>18338</v>
      </c>
      <c r="D5008" s="225" t="s">
        <v>12988</v>
      </c>
      <c r="E5008" s="267">
        <v>241.49</v>
      </c>
    </row>
    <row r="5009" spans="2:5" ht="50.1" customHeight="1">
      <c r="B5009" s="20">
        <v>42001</v>
      </c>
      <c r="C5009" s="6" t="s">
        <v>18339</v>
      </c>
      <c r="D5009" s="225" t="s">
        <v>12988</v>
      </c>
      <c r="E5009" s="267">
        <v>633.26</v>
      </c>
    </row>
    <row r="5010" spans="2:5" ht="50.1" customHeight="1">
      <c r="B5010" s="20">
        <v>41986</v>
      </c>
      <c r="C5010" s="6" t="s">
        <v>21799</v>
      </c>
      <c r="D5010" s="225" t="s">
        <v>12988</v>
      </c>
      <c r="E5010" s="78">
        <v>2835.99</v>
      </c>
    </row>
    <row r="5011" spans="2:5" ht="50.1" customHeight="1">
      <c r="B5011" s="20">
        <v>43422</v>
      </c>
      <c r="C5011" s="6" t="s">
        <v>21800</v>
      </c>
      <c r="D5011" s="225" t="s">
        <v>12988</v>
      </c>
      <c r="E5011" s="78">
        <v>3478.06</v>
      </c>
    </row>
    <row r="5012" spans="2:5" ht="50.1" customHeight="1">
      <c r="B5012" s="20">
        <v>41987</v>
      </c>
      <c r="C5012" s="6" t="s">
        <v>21801</v>
      </c>
      <c r="D5012" s="225" t="s">
        <v>12988</v>
      </c>
      <c r="E5012" s="78">
        <v>4031.36</v>
      </c>
    </row>
    <row r="5013" spans="2:5" ht="50.1" customHeight="1">
      <c r="B5013" s="20">
        <v>41988</v>
      </c>
      <c r="C5013" s="6" t="s">
        <v>21802</v>
      </c>
      <c r="D5013" s="225" t="s">
        <v>12988</v>
      </c>
      <c r="E5013" s="78">
        <v>5324.86</v>
      </c>
    </row>
    <row r="5014" spans="2:5" ht="50.1" customHeight="1">
      <c r="B5014" s="20">
        <v>41697</v>
      </c>
      <c r="C5014" s="6" t="s">
        <v>21803</v>
      </c>
      <c r="D5014" s="225" t="s">
        <v>12988</v>
      </c>
      <c r="E5014" s="267">
        <v>943.81</v>
      </c>
    </row>
    <row r="5015" spans="2:5" ht="50.1" customHeight="1">
      <c r="B5015" s="20">
        <v>41985</v>
      </c>
      <c r="C5015" s="6" t="s">
        <v>21804</v>
      </c>
      <c r="D5015" s="225" t="s">
        <v>12988</v>
      </c>
      <c r="E5015" s="78">
        <v>1314.48</v>
      </c>
    </row>
    <row r="5016" spans="2:5" ht="50.1" customHeight="1">
      <c r="B5016" s="20">
        <v>41699</v>
      </c>
      <c r="C5016" s="6" t="s">
        <v>21805</v>
      </c>
      <c r="D5016" s="225" t="s">
        <v>12988</v>
      </c>
      <c r="E5016" s="78">
        <v>1871.75</v>
      </c>
    </row>
    <row r="5017" spans="2:5" ht="50.1" customHeight="1">
      <c r="B5017" s="20">
        <v>38053</v>
      </c>
      <c r="C5017" s="6" t="s">
        <v>18340</v>
      </c>
      <c r="D5017" s="225" t="s">
        <v>12988</v>
      </c>
      <c r="E5017" s="267">
        <v>18.3</v>
      </c>
    </row>
    <row r="5018" spans="2:5" ht="50.1" customHeight="1">
      <c r="B5018" s="20">
        <v>38054</v>
      </c>
      <c r="C5018" s="6" t="s">
        <v>18341</v>
      </c>
      <c r="D5018" s="225" t="s">
        <v>12988</v>
      </c>
      <c r="E5018" s="267">
        <v>31.45</v>
      </c>
    </row>
    <row r="5019" spans="2:5" ht="50.1" customHeight="1">
      <c r="B5019" s="20">
        <v>38052</v>
      </c>
      <c r="C5019" s="6" t="s">
        <v>18342</v>
      </c>
      <c r="D5019" s="225" t="s">
        <v>12988</v>
      </c>
      <c r="E5019" s="267">
        <v>8.86</v>
      </c>
    </row>
    <row r="5020" spans="2:5" ht="50.1" customHeight="1">
      <c r="B5020" s="20">
        <v>38051</v>
      </c>
      <c r="C5020" s="6" t="s">
        <v>18343</v>
      </c>
      <c r="D5020" s="225" t="s">
        <v>12988</v>
      </c>
      <c r="E5020" s="267">
        <v>5.52</v>
      </c>
    </row>
    <row r="5021" spans="2:5" ht="50.1" customHeight="1">
      <c r="B5021" s="20">
        <v>38787</v>
      </c>
      <c r="C5021" s="6" t="s">
        <v>18344</v>
      </c>
      <c r="D5021" s="225" t="s">
        <v>12988</v>
      </c>
      <c r="E5021" s="267">
        <v>5.17</v>
      </c>
    </row>
    <row r="5022" spans="2:5" ht="50.1" customHeight="1">
      <c r="B5022" s="20">
        <v>38825</v>
      </c>
      <c r="C5022" s="6" t="s">
        <v>18345</v>
      </c>
      <c r="D5022" s="225" t="s">
        <v>12988</v>
      </c>
      <c r="E5022" s="267">
        <v>6.77</v>
      </c>
    </row>
    <row r="5023" spans="2:5" ht="50.1" customHeight="1">
      <c r="B5023" s="20">
        <v>38826</v>
      </c>
      <c r="C5023" s="6" t="s">
        <v>18346</v>
      </c>
      <c r="D5023" s="225" t="s">
        <v>12988</v>
      </c>
      <c r="E5023" s="267">
        <v>10.039999999999999</v>
      </c>
    </row>
    <row r="5024" spans="2:5" ht="50.1" customHeight="1">
      <c r="B5024" s="20">
        <v>38827</v>
      </c>
      <c r="C5024" s="6" t="s">
        <v>18347</v>
      </c>
      <c r="D5024" s="225" t="s">
        <v>12988</v>
      </c>
      <c r="E5024" s="267">
        <v>16.12</v>
      </c>
    </row>
    <row r="5025" spans="2:5" ht="50.1" customHeight="1">
      <c r="B5025" s="20">
        <v>38830</v>
      </c>
      <c r="C5025" s="6" t="s">
        <v>18348</v>
      </c>
      <c r="D5025" s="225" t="s">
        <v>12988</v>
      </c>
      <c r="E5025" s="267">
        <v>22.58</v>
      </c>
    </row>
    <row r="5026" spans="2:5" ht="50.1" customHeight="1">
      <c r="B5026" s="20">
        <v>38828</v>
      </c>
      <c r="C5026" s="6" t="s">
        <v>18349</v>
      </c>
      <c r="D5026" s="225" t="s">
        <v>12988</v>
      </c>
      <c r="E5026" s="267">
        <v>9.9600000000000009</v>
      </c>
    </row>
    <row r="5027" spans="2:5" ht="50.1" customHeight="1">
      <c r="B5027" s="20">
        <v>38829</v>
      </c>
      <c r="C5027" s="6" t="s">
        <v>18350</v>
      </c>
      <c r="D5027" s="225" t="s">
        <v>12988</v>
      </c>
      <c r="E5027" s="267">
        <v>16.309999999999999</v>
      </c>
    </row>
    <row r="5028" spans="2:5" ht="50.1" customHeight="1">
      <c r="B5028" s="20">
        <v>38831</v>
      </c>
      <c r="C5028" s="6" t="s">
        <v>18351</v>
      </c>
      <c r="D5028" s="225" t="s">
        <v>12988</v>
      </c>
      <c r="E5028" s="267">
        <v>31.49</v>
      </c>
    </row>
    <row r="5029" spans="2:5" ht="50.1" customHeight="1">
      <c r="B5029" s="20">
        <v>36274</v>
      </c>
      <c r="C5029" s="6" t="s">
        <v>18352</v>
      </c>
      <c r="D5029" s="225" t="s">
        <v>12988</v>
      </c>
      <c r="E5029" s="267">
        <v>4.71</v>
      </c>
    </row>
    <row r="5030" spans="2:5" ht="50.1" customHeight="1">
      <c r="B5030" s="20">
        <v>36278</v>
      </c>
      <c r="C5030" s="6" t="s">
        <v>18353</v>
      </c>
      <c r="D5030" s="225" t="s">
        <v>12988</v>
      </c>
      <c r="E5030" s="267">
        <v>6.39</v>
      </c>
    </row>
    <row r="5031" spans="2:5" ht="50.1" customHeight="1">
      <c r="B5031" s="20">
        <v>38977</v>
      </c>
      <c r="C5031" s="6" t="s">
        <v>18354</v>
      </c>
      <c r="D5031" s="225" t="s">
        <v>12988</v>
      </c>
      <c r="E5031" s="267">
        <v>97.23</v>
      </c>
    </row>
    <row r="5032" spans="2:5" ht="50.1" customHeight="1">
      <c r="B5032" s="20">
        <v>38971</v>
      </c>
      <c r="C5032" s="6" t="s">
        <v>18355</v>
      </c>
      <c r="D5032" s="225" t="s">
        <v>12988</v>
      </c>
      <c r="E5032" s="267">
        <v>8.01</v>
      </c>
    </row>
    <row r="5033" spans="2:5" ht="50.1" customHeight="1">
      <c r="B5033" s="20">
        <v>38972</v>
      </c>
      <c r="C5033" s="6" t="s">
        <v>18356</v>
      </c>
      <c r="D5033" s="225" t="s">
        <v>12988</v>
      </c>
      <c r="E5033" s="267">
        <v>12.2</v>
      </c>
    </row>
    <row r="5034" spans="2:5" ht="50.1" customHeight="1">
      <c r="B5034" s="20">
        <v>38973</v>
      </c>
      <c r="C5034" s="6" t="s">
        <v>18357</v>
      </c>
      <c r="D5034" s="225" t="s">
        <v>12988</v>
      </c>
      <c r="E5034" s="267">
        <v>16.14</v>
      </c>
    </row>
    <row r="5035" spans="2:5" ht="50.1" customHeight="1">
      <c r="B5035" s="20">
        <v>38974</v>
      </c>
      <c r="C5035" s="6" t="s">
        <v>18358</v>
      </c>
      <c r="D5035" s="225" t="s">
        <v>12988</v>
      </c>
      <c r="E5035" s="267">
        <v>23.53</v>
      </c>
    </row>
    <row r="5036" spans="2:5" ht="50.1" customHeight="1">
      <c r="B5036" s="20">
        <v>38975</v>
      </c>
      <c r="C5036" s="6" t="s">
        <v>18359</v>
      </c>
      <c r="D5036" s="225" t="s">
        <v>12988</v>
      </c>
      <c r="E5036" s="267">
        <v>39.22</v>
      </c>
    </row>
    <row r="5037" spans="2:5" ht="50.1" customHeight="1">
      <c r="B5037" s="20">
        <v>38976</v>
      </c>
      <c r="C5037" s="6" t="s">
        <v>18360</v>
      </c>
      <c r="D5037" s="225" t="s">
        <v>12988</v>
      </c>
      <c r="E5037" s="267">
        <v>55</v>
      </c>
    </row>
    <row r="5038" spans="2:5" ht="50.1" customHeight="1">
      <c r="B5038" s="20">
        <v>38986</v>
      </c>
      <c r="C5038" s="6" t="s">
        <v>18361</v>
      </c>
      <c r="D5038" s="225" t="s">
        <v>12988</v>
      </c>
      <c r="E5038" s="267">
        <v>110.69</v>
      </c>
    </row>
    <row r="5039" spans="2:5" ht="50.1" customHeight="1">
      <c r="B5039" s="20">
        <v>38978</v>
      </c>
      <c r="C5039" s="6" t="s">
        <v>18362</v>
      </c>
      <c r="D5039" s="225" t="s">
        <v>12988</v>
      </c>
      <c r="E5039" s="267">
        <v>4.71</v>
      </c>
    </row>
    <row r="5040" spans="2:5" ht="50.1" customHeight="1">
      <c r="B5040" s="20">
        <v>38979</v>
      </c>
      <c r="C5040" s="6" t="s">
        <v>18363</v>
      </c>
      <c r="D5040" s="225" t="s">
        <v>12988</v>
      </c>
      <c r="E5040" s="267">
        <v>6.39</v>
      </c>
    </row>
    <row r="5041" spans="2:5" ht="50.1" customHeight="1">
      <c r="B5041" s="20">
        <v>38980</v>
      </c>
      <c r="C5041" s="6" t="s">
        <v>18364</v>
      </c>
      <c r="D5041" s="225" t="s">
        <v>12988</v>
      </c>
      <c r="E5041" s="267">
        <v>10.68</v>
      </c>
    </row>
    <row r="5042" spans="2:5" ht="50.1" customHeight="1">
      <c r="B5042" s="20">
        <v>38981</v>
      </c>
      <c r="C5042" s="6" t="s">
        <v>18365</v>
      </c>
      <c r="D5042" s="225" t="s">
        <v>12988</v>
      </c>
      <c r="E5042" s="267">
        <v>14.79</v>
      </c>
    </row>
    <row r="5043" spans="2:5" ht="50.1" customHeight="1">
      <c r="B5043" s="20">
        <v>38982</v>
      </c>
      <c r="C5043" s="6" t="s">
        <v>18366</v>
      </c>
      <c r="D5043" s="225" t="s">
        <v>12988</v>
      </c>
      <c r="E5043" s="267">
        <v>21.52</v>
      </c>
    </row>
    <row r="5044" spans="2:5" ht="50.1" customHeight="1">
      <c r="B5044" s="20">
        <v>38983</v>
      </c>
      <c r="C5044" s="6" t="s">
        <v>18367</v>
      </c>
      <c r="D5044" s="225" t="s">
        <v>12988</v>
      </c>
      <c r="E5044" s="267">
        <v>28.53</v>
      </c>
    </row>
    <row r="5045" spans="2:5" ht="50.1" customHeight="1">
      <c r="B5045" s="20">
        <v>38984</v>
      </c>
      <c r="C5045" s="6" t="s">
        <v>18368</v>
      </c>
      <c r="D5045" s="225" t="s">
        <v>12988</v>
      </c>
      <c r="E5045" s="267">
        <v>55.04</v>
      </c>
    </row>
    <row r="5046" spans="2:5" ht="50.1" customHeight="1">
      <c r="B5046" s="20">
        <v>38985</v>
      </c>
      <c r="C5046" s="6" t="s">
        <v>18369</v>
      </c>
      <c r="D5046" s="225" t="s">
        <v>12988</v>
      </c>
      <c r="E5046" s="267">
        <v>81.48</v>
      </c>
    </row>
    <row r="5047" spans="2:5" ht="50.1" customHeight="1">
      <c r="B5047" s="20">
        <v>9836</v>
      </c>
      <c r="C5047" s="6" t="s">
        <v>18370</v>
      </c>
      <c r="D5047" s="225" t="s">
        <v>12988</v>
      </c>
      <c r="E5047" s="267">
        <v>14.46</v>
      </c>
    </row>
    <row r="5048" spans="2:5" ht="50.1" customHeight="1">
      <c r="B5048" s="20">
        <v>20065</v>
      </c>
      <c r="C5048" s="6" t="s">
        <v>18371</v>
      </c>
      <c r="D5048" s="225" t="s">
        <v>12988</v>
      </c>
      <c r="E5048" s="267">
        <v>36.99</v>
      </c>
    </row>
    <row r="5049" spans="2:5" ht="50.1" customHeight="1">
      <c r="B5049" s="20">
        <v>9835</v>
      </c>
      <c r="C5049" s="6" t="s">
        <v>18372</v>
      </c>
      <c r="D5049" s="225" t="s">
        <v>12988</v>
      </c>
      <c r="E5049" s="267">
        <v>5.21</v>
      </c>
    </row>
    <row r="5050" spans="2:5" ht="50.1" customHeight="1">
      <c r="B5050" s="20">
        <v>38032</v>
      </c>
      <c r="C5050" s="6" t="s">
        <v>18373</v>
      </c>
      <c r="D5050" s="225" t="s">
        <v>12988</v>
      </c>
      <c r="E5050" s="267">
        <v>46.31</v>
      </c>
    </row>
    <row r="5051" spans="2:5" ht="50.1" customHeight="1">
      <c r="B5051" s="20">
        <v>38033</v>
      </c>
      <c r="C5051" s="6" t="s">
        <v>18374</v>
      </c>
      <c r="D5051" s="225" t="s">
        <v>12988</v>
      </c>
      <c r="E5051" s="267">
        <v>75.790000000000006</v>
      </c>
    </row>
    <row r="5052" spans="2:5" ht="50.1" customHeight="1">
      <c r="B5052" s="20">
        <v>38034</v>
      </c>
      <c r="C5052" s="6" t="s">
        <v>18375</v>
      </c>
      <c r="D5052" s="225" t="s">
        <v>12988</v>
      </c>
      <c r="E5052" s="267">
        <v>125.37</v>
      </c>
    </row>
    <row r="5053" spans="2:5" ht="50.1" customHeight="1">
      <c r="B5053" s="20">
        <v>38035</v>
      </c>
      <c r="C5053" s="6" t="s">
        <v>18376</v>
      </c>
      <c r="D5053" s="225" t="s">
        <v>12988</v>
      </c>
      <c r="E5053" s="267">
        <v>174.7</v>
      </c>
    </row>
    <row r="5054" spans="2:5" ht="50.1" customHeight="1">
      <c r="B5054" s="20">
        <v>38036</v>
      </c>
      <c r="C5054" s="6" t="s">
        <v>18377</v>
      </c>
      <c r="D5054" s="225" t="s">
        <v>12988</v>
      </c>
      <c r="E5054" s="267">
        <v>246.51</v>
      </c>
    </row>
    <row r="5055" spans="2:5" ht="50.1" customHeight="1">
      <c r="B5055" s="20">
        <v>38037</v>
      </c>
      <c r="C5055" s="6" t="s">
        <v>18378</v>
      </c>
      <c r="D5055" s="225" t="s">
        <v>12988</v>
      </c>
      <c r="E5055" s="267">
        <v>285.83</v>
      </c>
    </row>
    <row r="5056" spans="2:5" ht="50.1" customHeight="1">
      <c r="B5056" s="20">
        <v>9850</v>
      </c>
      <c r="C5056" s="6" t="s">
        <v>18379</v>
      </c>
      <c r="D5056" s="225" t="s">
        <v>12988</v>
      </c>
      <c r="E5056" s="267">
        <v>115.5</v>
      </c>
    </row>
    <row r="5057" spans="2:5" ht="50.1" customHeight="1">
      <c r="B5057" s="20">
        <v>9853</v>
      </c>
      <c r="C5057" s="6" t="s">
        <v>18380</v>
      </c>
      <c r="D5057" s="225" t="s">
        <v>12988</v>
      </c>
      <c r="E5057" s="267">
        <v>205.39</v>
      </c>
    </row>
    <row r="5058" spans="2:5" ht="50.1" customHeight="1">
      <c r="B5058" s="20">
        <v>9854</v>
      </c>
      <c r="C5058" s="6" t="s">
        <v>18381</v>
      </c>
      <c r="D5058" s="225" t="s">
        <v>12988</v>
      </c>
      <c r="E5058" s="267">
        <v>89.99</v>
      </c>
    </row>
    <row r="5059" spans="2:5" ht="50.1" customHeight="1">
      <c r="B5059" s="20">
        <v>9851</v>
      </c>
      <c r="C5059" s="6" t="s">
        <v>18382</v>
      </c>
      <c r="D5059" s="225" t="s">
        <v>12988</v>
      </c>
      <c r="E5059" s="267">
        <v>156.05000000000001</v>
      </c>
    </row>
    <row r="5060" spans="2:5" ht="50.1" customHeight="1">
      <c r="B5060" s="20">
        <v>9855</v>
      </c>
      <c r="C5060" s="6" t="s">
        <v>18383</v>
      </c>
      <c r="D5060" s="225" t="s">
        <v>12988</v>
      </c>
      <c r="E5060" s="267">
        <v>261.01</v>
      </c>
    </row>
    <row r="5061" spans="2:5" ht="50.1" customHeight="1">
      <c r="B5061" s="20">
        <v>9825</v>
      </c>
      <c r="C5061" s="6" t="s">
        <v>18384</v>
      </c>
      <c r="D5061" s="225" t="s">
        <v>12988</v>
      </c>
      <c r="E5061" s="267">
        <v>41.88</v>
      </c>
    </row>
    <row r="5062" spans="2:5" ht="50.1" customHeight="1">
      <c r="B5062" s="20">
        <v>9828</v>
      </c>
      <c r="C5062" s="6" t="s">
        <v>18385</v>
      </c>
      <c r="D5062" s="225" t="s">
        <v>12988</v>
      </c>
      <c r="E5062" s="267">
        <v>112.7</v>
      </c>
    </row>
    <row r="5063" spans="2:5" ht="50.1" customHeight="1">
      <c r="B5063" s="20">
        <v>9829</v>
      </c>
      <c r="C5063" s="6" t="s">
        <v>18386</v>
      </c>
      <c r="D5063" s="225" t="s">
        <v>12988</v>
      </c>
      <c r="E5063" s="267">
        <v>191</v>
      </c>
    </row>
    <row r="5064" spans="2:5" ht="50.1" customHeight="1">
      <c r="B5064" s="20">
        <v>9826</v>
      </c>
      <c r="C5064" s="6" t="s">
        <v>18387</v>
      </c>
      <c r="D5064" s="225" t="s">
        <v>12988</v>
      </c>
      <c r="E5064" s="267">
        <v>290.77999999999997</v>
      </c>
    </row>
    <row r="5065" spans="2:5" ht="50.1" customHeight="1">
      <c r="B5065" s="20">
        <v>9827</v>
      </c>
      <c r="C5065" s="6" t="s">
        <v>18388</v>
      </c>
      <c r="D5065" s="225" t="s">
        <v>12988</v>
      </c>
      <c r="E5065" s="267">
        <v>412.9</v>
      </c>
    </row>
    <row r="5066" spans="2:5" ht="50.1" customHeight="1">
      <c r="B5066" s="20">
        <v>36374</v>
      </c>
      <c r="C5066" s="6" t="s">
        <v>18389</v>
      </c>
      <c r="D5066" s="225" t="s">
        <v>12988</v>
      </c>
      <c r="E5066" s="267">
        <v>50.19</v>
      </c>
    </row>
    <row r="5067" spans="2:5" ht="50.1" customHeight="1">
      <c r="B5067" s="20">
        <v>36084</v>
      </c>
      <c r="C5067" s="6" t="s">
        <v>18390</v>
      </c>
      <c r="D5067" s="225" t="s">
        <v>12988</v>
      </c>
      <c r="E5067" s="267">
        <v>14.87</v>
      </c>
    </row>
    <row r="5068" spans="2:5" ht="50.1" customHeight="1">
      <c r="B5068" s="20">
        <v>36373</v>
      </c>
      <c r="C5068" s="6" t="s">
        <v>18391</v>
      </c>
      <c r="D5068" s="225" t="s">
        <v>12988</v>
      </c>
      <c r="E5068" s="267">
        <v>30.88</v>
      </c>
    </row>
    <row r="5069" spans="2:5" ht="50.1" customHeight="1">
      <c r="B5069" s="20">
        <v>36377</v>
      </c>
      <c r="C5069" s="6" t="s">
        <v>18392</v>
      </c>
      <c r="D5069" s="225" t="s">
        <v>12988</v>
      </c>
      <c r="E5069" s="267">
        <v>60.21</v>
      </c>
    </row>
    <row r="5070" spans="2:5" ht="50.1" customHeight="1">
      <c r="B5070" s="20">
        <v>36375</v>
      </c>
      <c r="C5070" s="6" t="s">
        <v>18393</v>
      </c>
      <c r="D5070" s="225" t="s">
        <v>12988</v>
      </c>
      <c r="E5070" s="267">
        <v>18.350000000000001</v>
      </c>
    </row>
    <row r="5071" spans="2:5" ht="50.1" customHeight="1">
      <c r="B5071" s="20">
        <v>36376</v>
      </c>
      <c r="C5071" s="6" t="s">
        <v>18394</v>
      </c>
      <c r="D5071" s="225" t="s">
        <v>12988</v>
      </c>
      <c r="E5071" s="267">
        <v>36.03</v>
      </c>
    </row>
    <row r="5072" spans="2:5" ht="50.1" customHeight="1">
      <c r="B5072" s="20">
        <v>36380</v>
      </c>
      <c r="C5072" s="6" t="s">
        <v>18395</v>
      </c>
      <c r="D5072" s="225" t="s">
        <v>12988</v>
      </c>
      <c r="E5072" s="267">
        <v>75.28</v>
      </c>
    </row>
    <row r="5073" spans="2:5" ht="50.1" customHeight="1">
      <c r="B5073" s="20">
        <v>36378</v>
      </c>
      <c r="C5073" s="6" t="s">
        <v>18396</v>
      </c>
      <c r="D5073" s="225" t="s">
        <v>12988</v>
      </c>
      <c r="E5073" s="267">
        <v>22.56</v>
      </c>
    </row>
    <row r="5074" spans="2:5" ht="50.1" customHeight="1">
      <c r="B5074" s="20">
        <v>36379</v>
      </c>
      <c r="C5074" s="6" t="s">
        <v>18397</v>
      </c>
      <c r="D5074" s="225" t="s">
        <v>12988</v>
      </c>
      <c r="E5074" s="267">
        <v>45.47</v>
      </c>
    </row>
    <row r="5075" spans="2:5" ht="50.1" customHeight="1">
      <c r="B5075" s="20">
        <v>9859</v>
      </c>
      <c r="C5075" s="6" t="s">
        <v>18398</v>
      </c>
      <c r="D5075" s="225" t="s">
        <v>12988</v>
      </c>
      <c r="E5075" s="267">
        <v>11.03</v>
      </c>
    </row>
    <row r="5076" spans="2:5" ht="50.1" customHeight="1">
      <c r="B5076" s="20">
        <v>9838</v>
      </c>
      <c r="C5076" s="6" t="s">
        <v>18399</v>
      </c>
      <c r="D5076" s="225" t="s">
        <v>12988</v>
      </c>
      <c r="E5076" s="267">
        <v>8.8800000000000008</v>
      </c>
    </row>
    <row r="5077" spans="2:5" ht="50.1" customHeight="1">
      <c r="B5077" s="20">
        <v>9837</v>
      </c>
      <c r="C5077" s="6" t="s">
        <v>18400</v>
      </c>
      <c r="D5077" s="225" t="s">
        <v>12988</v>
      </c>
      <c r="E5077" s="267">
        <v>12.81</v>
      </c>
    </row>
    <row r="5078" spans="2:5" ht="50.1" customHeight="1">
      <c r="B5078" s="20">
        <v>9833</v>
      </c>
      <c r="C5078" s="6" t="s">
        <v>18401</v>
      </c>
      <c r="D5078" s="225" t="s">
        <v>12988</v>
      </c>
      <c r="E5078" s="267">
        <v>10.28</v>
      </c>
    </row>
    <row r="5079" spans="2:5" ht="50.1" customHeight="1">
      <c r="B5079" s="20">
        <v>9830</v>
      </c>
      <c r="C5079" s="6" t="s">
        <v>18402</v>
      </c>
      <c r="D5079" s="225" t="s">
        <v>12988</v>
      </c>
      <c r="E5079" s="267">
        <v>5.5</v>
      </c>
    </row>
    <row r="5080" spans="2:5" ht="50.1" customHeight="1">
      <c r="B5080" s="20">
        <v>9834</v>
      </c>
      <c r="C5080" s="6" t="s">
        <v>18403</v>
      </c>
      <c r="D5080" s="225" t="s">
        <v>12988</v>
      </c>
      <c r="E5080" s="267">
        <v>28.6</v>
      </c>
    </row>
    <row r="5081" spans="2:5" ht="50.1" customHeight="1">
      <c r="B5081" s="20">
        <v>9863</v>
      </c>
      <c r="C5081" s="6" t="s">
        <v>18404</v>
      </c>
      <c r="D5081" s="225" t="s">
        <v>12988</v>
      </c>
      <c r="E5081" s="267">
        <v>79.569999999999993</v>
      </c>
    </row>
    <row r="5082" spans="2:5" ht="50.1" customHeight="1">
      <c r="B5082" s="20">
        <v>9860</v>
      </c>
      <c r="C5082" s="6" t="s">
        <v>18405</v>
      </c>
      <c r="D5082" s="225" t="s">
        <v>12988</v>
      </c>
      <c r="E5082" s="267">
        <v>51.09</v>
      </c>
    </row>
    <row r="5083" spans="2:5" ht="50.1" customHeight="1">
      <c r="B5083" s="20">
        <v>9862</v>
      </c>
      <c r="C5083" s="6" t="s">
        <v>18406</v>
      </c>
      <c r="D5083" s="225" t="s">
        <v>12988</v>
      </c>
      <c r="E5083" s="267">
        <v>36.049999999999997</v>
      </c>
    </row>
    <row r="5084" spans="2:5" ht="50.1" customHeight="1">
      <c r="B5084" s="20">
        <v>9861</v>
      </c>
      <c r="C5084" s="6" t="s">
        <v>18407</v>
      </c>
      <c r="D5084" s="225" t="s">
        <v>12988</v>
      </c>
      <c r="E5084" s="267">
        <v>28.97</v>
      </c>
    </row>
    <row r="5085" spans="2:5" ht="50.1" customHeight="1">
      <c r="B5085" s="20">
        <v>9856</v>
      </c>
      <c r="C5085" s="6" t="s">
        <v>18408</v>
      </c>
      <c r="D5085" s="225" t="s">
        <v>12988</v>
      </c>
      <c r="E5085" s="267">
        <v>7.78</v>
      </c>
    </row>
    <row r="5086" spans="2:5" ht="50.1" customHeight="1">
      <c r="B5086" s="20">
        <v>9866</v>
      </c>
      <c r="C5086" s="6" t="s">
        <v>18409</v>
      </c>
      <c r="D5086" s="225" t="s">
        <v>12988</v>
      </c>
      <c r="E5086" s="267">
        <v>21.4</v>
      </c>
    </row>
    <row r="5087" spans="2:5" ht="50.1" customHeight="1">
      <c r="B5087" s="20">
        <v>9857</v>
      </c>
      <c r="C5087" s="6" t="s">
        <v>18410</v>
      </c>
      <c r="D5087" s="225" t="s">
        <v>12988</v>
      </c>
      <c r="E5087" s="267">
        <v>102.91</v>
      </c>
    </row>
    <row r="5088" spans="2:5" ht="50.1" customHeight="1">
      <c r="B5088" s="20">
        <v>9864</v>
      </c>
      <c r="C5088" s="6" t="s">
        <v>18411</v>
      </c>
      <c r="D5088" s="225" t="s">
        <v>12988</v>
      </c>
      <c r="E5088" s="267">
        <v>124.24</v>
      </c>
    </row>
    <row r="5089" spans="2:5" ht="50.1" customHeight="1">
      <c r="B5089" s="20">
        <v>9865</v>
      </c>
      <c r="C5089" s="6" t="s">
        <v>18412</v>
      </c>
      <c r="D5089" s="225" t="s">
        <v>12988</v>
      </c>
      <c r="E5089" s="267">
        <v>178.68</v>
      </c>
    </row>
    <row r="5090" spans="2:5" ht="50.1" customHeight="1">
      <c r="B5090" s="20">
        <v>9858</v>
      </c>
      <c r="C5090" s="6" t="s">
        <v>18413</v>
      </c>
      <c r="D5090" s="225" t="s">
        <v>12988</v>
      </c>
      <c r="E5090" s="267">
        <v>187.32</v>
      </c>
    </row>
    <row r="5091" spans="2:5" ht="50.1" customHeight="1">
      <c r="B5091" s="20">
        <v>9841</v>
      </c>
      <c r="C5091" s="6" t="s">
        <v>21806</v>
      </c>
      <c r="D5091" s="225" t="s">
        <v>12988</v>
      </c>
      <c r="E5091" s="267">
        <v>35.68</v>
      </c>
    </row>
    <row r="5092" spans="2:5" ht="50.1" customHeight="1">
      <c r="B5092" s="20">
        <v>9840</v>
      </c>
      <c r="C5092" s="6" t="s">
        <v>21807</v>
      </c>
      <c r="D5092" s="225" t="s">
        <v>12988</v>
      </c>
      <c r="E5092" s="267">
        <v>72.53</v>
      </c>
    </row>
    <row r="5093" spans="2:5" ht="50.1" customHeight="1">
      <c r="B5093" s="20">
        <v>20067</v>
      </c>
      <c r="C5093" s="6" t="s">
        <v>21808</v>
      </c>
      <c r="D5093" s="225" t="s">
        <v>12988</v>
      </c>
      <c r="E5093" s="267">
        <v>12.46</v>
      </c>
    </row>
    <row r="5094" spans="2:5" ht="50.1" customHeight="1">
      <c r="B5094" s="20">
        <v>20068</v>
      </c>
      <c r="C5094" s="6" t="s">
        <v>21809</v>
      </c>
      <c r="D5094" s="225" t="s">
        <v>12988</v>
      </c>
      <c r="E5094" s="267">
        <v>15.54</v>
      </c>
    </row>
    <row r="5095" spans="2:5" ht="50.1" customHeight="1">
      <c r="B5095" s="20">
        <v>9839</v>
      </c>
      <c r="C5095" s="6" t="s">
        <v>21810</v>
      </c>
      <c r="D5095" s="225" t="s">
        <v>12988</v>
      </c>
      <c r="E5095" s="267">
        <v>20.37</v>
      </c>
    </row>
    <row r="5096" spans="2:5" ht="50.1" customHeight="1">
      <c r="B5096" s="20">
        <v>9870</v>
      </c>
      <c r="C5096" s="6" t="s">
        <v>18414</v>
      </c>
      <c r="D5096" s="225" t="s">
        <v>12988</v>
      </c>
      <c r="E5096" s="267">
        <v>86.77</v>
      </c>
    </row>
    <row r="5097" spans="2:5" ht="50.1" customHeight="1">
      <c r="B5097" s="20">
        <v>9867</v>
      </c>
      <c r="C5097" s="6" t="s">
        <v>18415</v>
      </c>
      <c r="D5097" s="225" t="s">
        <v>12988</v>
      </c>
      <c r="E5097" s="267">
        <v>3.19</v>
      </c>
    </row>
    <row r="5098" spans="2:5" ht="50.1" customHeight="1">
      <c r="B5098" s="20">
        <v>9868</v>
      </c>
      <c r="C5098" s="6" t="s">
        <v>18416</v>
      </c>
      <c r="D5098" s="225" t="s">
        <v>12988</v>
      </c>
      <c r="E5098" s="267">
        <v>4.09</v>
      </c>
    </row>
    <row r="5099" spans="2:5" ht="50.1" customHeight="1">
      <c r="B5099" s="20">
        <v>9869</v>
      </c>
      <c r="C5099" s="6" t="s">
        <v>18417</v>
      </c>
      <c r="D5099" s="225" t="s">
        <v>12988</v>
      </c>
      <c r="E5099" s="267">
        <v>9.18</v>
      </c>
    </row>
    <row r="5100" spans="2:5" ht="50.1" customHeight="1">
      <c r="B5100" s="20">
        <v>9874</v>
      </c>
      <c r="C5100" s="6" t="s">
        <v>18418</v>
      </c>
      <c r="D5100" s="225" t="s">
        <v>12988</v>
      </c>
      <c r="E5100" s="267">
        <v>13.37</v>
      </c>
    </row>
    <row r="5101" spans="2:5" ht="50.1" customHeight="1">
      <c r="B5101" s="20">
        <v>9875</v>
      </c>
      <c r="C5101" s="6" t="s">
        <v>18419</v>
      </c>
      <c r="D5101" s="225" t="s">
        <v>12988</v>
      </c>
      <c r="E5101" s="267">
        <v>15.32</v>
      </c>
    </row>
    <row r="5102" spans="2:5" ht="50.1" customHeight="1">
      <c r="B5102" s="20">
        <v>9873</v>
      </c>
      <c r="C5102" s="6" t="s">
        <v>18420</v>
      </c>
      <c r="D5102" s="225" t="s">
        <v>12988</v>
      </c>
      <c r="E5102" s="267">
        <v>25.84</v>
      </c>
    </row>
    <row r="5103" spans="2:5" ht="50.1" customHeight="1">
      <c r="B5103" s="20">
        <v>9871</v>
      </c>
      <c r="C5103" s="6" t="s">
        <v>18421</v>
      </c>
      <c r="D5103" s="225" t="s">
        <v>12988</v>
      </c>
      <c r="E5103" s="267">
        <v>43.29</v>
      </c>
    </row>
    <row r="5104" spans="2:5" ht="50.1" customHeight="1">
      <c r="B5104" s="20">
        <v>9872</v>
      </c>
      <c r="C5104" s="6" t="s">
        <v>18422</v>
      </c>
      <c r="D5104" s="225" t="s">
        <v>12988</v>
      </c>
      <c r="E5104" s="267">
        <v>54.08</v>
      </c>
    </row>
    <row r="5105" spans="2:5" ht="50.1" customHeight="1">
      <c r="B5105" s="20">
        <v>7667</v>
      </c>
      <c r="C5105" s="6" t="s">
        <v>18423</v>
      </c>
      <c r="D5105" s="225" t="s">
        <v>12988</v>
      </c>
      <c r="E5105" s="78">
        <v>2676.64</v>
      </c>
    </row>
    <row r="5106" spans="2:5" ht="50.1" customHeight="1">
      <c r="B5106" s="20">
        <v>7660</v>
      </c>
      <c r="C5106" s="6" t="s">
        <v>18424</v>
      </c>
      <c r="D5106" s="225" t="s">
        <v>12988</v>
      </c>
      <c r="E5106" s="78">
        <v>3412.07</v>
      </c>
    </row>
    <row r="5107" spans="2:5" ht="50.1" customHeight="1">
      <c r="B5107" s="20">
        <v>7676</v>
      </c>
      <c r="C5107" s="6" t="s">
        <v>18425</v>
      </c>
      <c r="D5107" s="225" t="s">
        <v>12988</v>
      </c>
      <c r="E5107" s="78">
        <v>3451.07</v>
      </c>
    </row>
    <row r="5108" spans="2:5" ht="50.1" customHeight="1">
      <c r="B5108" s="20">
        <v>12426</v>
      </c>
      <c r="C5108" s="6" t="s">
        <v>18426</v>
      </c>
      <c r="D5108" s="225" t="s">
        <v>12987</v>
      </c>
      <c r="E5108" s="267">
        <v>33.54</v>
      </c>
    </row>
    <row r="5109" spans="2:5" ht="50.1" customHeight="1">
      <c r="B5109" s="20">
        <v>12425</v>
      </c>
      <c r="C5109" s="6" t="s">
        <v>18427</v>
      </c>
      <c r="D5109" s="225" t="s">
        <v>12987</v>
      </c>
      <c r="E5109" s="267">
        <v>46.08</v>
      </c>
    </row>
    <row r="5110" spans="2:5" ht="50.1" customHeight="1">
      <c r="B5110" s="20">
        <v>12427</v>
      </c>
      <c r="C5110" s="6" t="s">
        <v>18428</v>
      </c>
      <c r="D5110" s="225" t="s">
        <v>12987</v>
      </c>
      <c r="E5110" s="267">
        <v>191.27</v>
      </c>
    </row>
    <row r="5111" spans="2:5" ht="50.1" customHeight="1">
      <c r="B5111" s="20">
        <v>12428</v>
      </c>
      <c r="C5111" s="6" t="s">
        <v>18429</v>
      </c>
      <c r="D5111" s="225" t="s">
        <v>12987</v>
      </c>
      <c r="E5111" s="267">
        <v>122.77</v>
      </c>
    </row>
    <row r="5112" spans="2:5" ht="50.1" customHeight="1">
      <c r="B5112" s="20">
        <v>12430</v>
      </c>
      <c r="C5112" s="6" t="s">
        <v>18430</v>
      </c>
      <c r="D5112" s="225" t="s">
        <v>12987</v>
      </c>
      <c r="E5112" s="267">
        <v>41.12</v>
      </c>
    </row>
    <row r="5113" spans="2:5" ht="50.1" customHeight="1">
      <c r="B5113" s="20">
        <v>12429</v>
      </c>
      <c r="C5113" s="6" t="s">
        <v>18431</v>
      </c>
      <c r="D5113" s="225" t="s">
        <v>12987</v>
      </c>
      <c r="E5113" s="267">
        <v>309.29000000000002</v>
      </c>
    </row>
    <row r="5114" spans="2:5" ht="50.1" customHeight="1">
      <c r="B5114" s="20">
        <v>12431</v>
      </c>
      <c r="C5114" s="6" t="s">
        <v>18432</v>
      </c>
      <c r="D5114" s="225" t="s">
        <v>12987</v>
      </c>
      <c r="E5114" s="267">
        <v>526.36</v>
      </c>
    </row>
    <row r="5115" spans="2:5" ht="50.1" customHeight="1">
      <c r="B5115" s="20">
        <v>12432</v>
      </c>
      <c r="C5115" s="6" t="s">
        <v>18433</v>
      </c>
      <c r="D5115" s="225" t="s">
        <v>12987</v>
      </c>
      <c r="E5115" s="267">
        <v>108.26</v>
      </c>
    </row>
    <row r="5116" spans="2:5" ht="50.1" customHeight="1">
      <c r="B5116" s="20">
        <v>12434</v>
      </c>
      <c r="C5116" s="6" t="s">
        <v>18434</v>
      </c>
      <c r="D5116" s="225" t="s">
        <v>12987</v>
      </c>
      <c r="E5116" s="267">
        <v>35.28</v>
      </c>
    </row>
    <row r="5117" spans="2:5" ht="50.1" customHeight="1">
      <c r="B5117" s="20">
        <v>12433</v>
      </c>
      <c r="C5117" s="6" t="s">
        <v>18435</v>
      </c>
      <c r="D5117" s="225" t="s">
        <v>12987</v>
      </c>
      <c r="E5117" s="267">
        <v>68.91</v>
      </c>
    </row>
    <row r="5118" spans="2:5" ht="50.1" customHeight="1">
      <c r="B5118" s="20">
        <v>12435</v>
      </c>
      <c r="C5118" s="6" t="s">
        <v>18436</v>
      </c>
      <c r="D5118" s="225" t="s">
        <v>12987</v>
      </c>
      <c r="E5118" s="267">
        <v>213.28</v>
      </c>
    </row>
    <row r="5119" spans="2:5" ht="50.1" customHeight="1">
      <c r="B5119" s="20">
        <v>12437</v>
      </c>
      <c r="C5119" s="6" t="s">
        <v>18437</v>
      </c>
      <c r="D5119" s="225" t="s">
        <v>12987</v>
      </c>
      <c r="E5119" s="267">
        <v>172.25</v>
      </c>
    </row>
    <row r="5120" spans="2:5" ht="50.1" customHeight="1">
      <c r="B5120" s="20">
        <v>12439</v>
      </c>
      <c r="C5120" s="6" t="s">
        <v>18438</v>
      </c>
      <c r="D5120" s="225" t="s">
        <v>12987</v>
      </c>
      <c r="E5120" s="267">
        <v>55.28</v>
      </c>
    </row>
    <row r="5121" spans="2:5" ht="50.1" customHeight="1">
      <c r="B5121" s="20">
        <v>12438</v>
      </c>
      <c r="C5121" s="6" t="s">
        <v>18439</v>
      </c>
      <c r="D5121" s="225" t="s">
        <v>12987</v>
      </c>
      <c r="E5121" s="267">
        <v>311.72000000000003</v>
      </c>
    </row>
    <row r="5122" spans="2:5" ht="50.1" customHeight="1">
      <c r="B5122" s="20">
        <v>12436</v>
      </c>
      <c r="C5122" s="6" t="s">
        <v>18440</v>
      </c>
      <c r="D5122" s="225" t="s">
        <v>12987</v>
      </c>
      <c r="E5122" s="267">
        <v>393.77</v>
      </c>
    </row>
    <row r="5123" spans="2:5" ht="50.1" customHeight="1">
      <c r="B5123" s="20">
        <v>36357</v>
      </c>
      <c r="C5123" s="6" t="s">
        <v>18441</v>
      </c>
      <c r="D5123" s="225" t="s">
        <v>12987</v>
      </c>
      <c r="E5123" s="267">
        <v>83.79</v>
      </c>
    </row>
    <row r="5124" spans="2:5" ht="50.1" customHeight="1">
      <c r="B5124" s="20">
        <v>12424</v>
      </c>
      <c r="C5124" s="6" t="s">
        <v>18442</v>
      </c>
      <c r="D5124" s="225" t="s">
        <v>12987</v>
      </c>
      <c r="E5124" s="267">
        <v>70.95</v>
      </c>
    </row>
    <row r="5125" spans="2:5" ht="50.1" customHeight="1">
      <c r="B5125" s="20">
        <v>12440</v>
      </c>
      <c r="C5125" s="6" t="s">
        <v>18443</v>
      </c>
      <c r="D5125" s="225" t="s">
        <v>12987</v>
      </c>
      <c r="E5125" s="267">
        <v>68.58</v>
      </c>
    </row>
    <row r="5126" spans="2:5" ht="50.1" customHeight="1">
      <c r="B5126" s="20">
        <v>9884</v>
      </c>
      <c r="C5126" s="6" t="s">
        <v>18444</v>
      </c>
      <c r="D5126" s="225" t="s">
        <v>12987</v>
      </c>
      <c r="E5126" s="267">
        <v>51.16</v>
      </c>
    </row>
    <row r="5127" spans="2:5" ht="50.1" customHeight="1">
      <c r="B5127" s="20">
        <v>9888</v>
      </c>
      <c r="C5127" s="6" t="s">
        <v>18445</v>
      </c>
      <c r="D5127" s="225" t="s">
        <v>12987</v>
      </c>
      <c r="E5127" s="267">
        <v>41.1</v>
      </c>
    </row>
    <row r="5128" spans="2:5" ht="50.1" customHeight="1">
      <c r="B5128" s="20">
        <v>9883</v>
      </c>
      <c r="C5128" s="6" t="s">
        <v>18446</v>
      </c>
      <c r="D5128" s="225" t="s">
        <v>12987</v>
      </c>
      <c r="E5128" s="267">
        <v>17.93</v>
      </c>
    </row>
    <row r="5129" spans="2:5" ht="50.1" customHeight="1">
      <c r="B5129" s="20">
        <v>9886</v>
      </c>
      <c r="C5129" s="6" t="s">
        <v>18447</v>
      </c>
      <c r="D5129" s="225" t="s">
        <v>12987</v>
      </c>
      <c r="E5129" s="267">
        <v>24.57</v>
      </c>
    </row>
    <row r="5130" spans="2:5" ht="50.1" customHeight="1">
      <c r="B5130" s="20">
        <v>9889</v>
      </c>
      <c r="C5130" s="6" t="s">
        <v>18448</v>
      </c>
      <c r="D5130" s="225" t="s">
        <v>12987</v>
      </c>
      <c r="E5130" s="267">
        <v>124.46</v>
      </c>
    </row>
    <row r="5131" spans="2:5" ht="50.1" customHeight="1">
      <c r="B5131" s="20">
        <v>9887</v>
      </c>
      <c r="C5131" s="6" t="s">
        <v>18449</v>
      </c>
      <c r="D5131" s="225" t="s">
        <v>12987</v>
      </c>
      <c r="E5131" s="267">
        <v>75.22</v>
      </c>
    </row>
    <row r="5132" spans="2:5" ht="50.1" customHeight="1">
      <c r="B5132" s="20">
        <v>9885</v>
      </c>
      <c r="C5132" s="6" t="s">
        <v>18450</v>
      </c>
      <c r="D5132" s="225" t="s">
        <v>12987</v>
      </c>
      <c r="E5132" s="267">
        <v>23.75</v>
      </c>
    </row>
    <row r="5133" spans="2:5" ht="50.1" customHeight="1">
      <c r="B5133" s="20">
        <v>9890</v>
      </c>
      <c r="C5133" s="6" t="s">
        <v>18451</v>
      </c>
      <c r="D5133" s="225" t="s">
        <v>12987</v>
      </c>
      <c r="E5133" s="267">
        <v>192.82</v>
      </c>
    </row>
    <row r="5134" spans="2:5" ht="50.1" customHeight="1">
      <c r="B5134" s="20">
        <v>9891</v>
      </c>
      <c r="C5134" s="6" t="s">
        <v>18452</v>
      </c>
      <c r="D5134" s="225" t="s">
        <v>12987</v>
      </c>
      <c r="E5134" s="267">
        <v>270.68</v>
      </c>
    </row>
    <row r="5135" spans="2:5" ht="50.1" customHeight="1">
      <c r="B5135" s="20">
        <v>39292</v>
      </c>
      <c r="C5135" s="6" t="s">
        <v>18453</v>
      </c>
      <c r="D5135" s="225" t="s">
        <v>12987</v>
      </c>
      <c r="E5135" s="267">
        <v>10.34</v>
      </c>
    </row>
    <row r="5136" spans="2:5" ht="50.1" customHeight="1">
      <c r="B5136" s="20">
        <v>39293</v>
      </c>
      <c r="C5136" s="6" t="s">
        <v>18454</v>
      </c>
      <c r="D5136" s="225" t="s">
        <v>12987</v>
      </c>
      <c r="E5136" s="267">
        <v>16.690000000000001</v>
      </c>
    </row>
    <row r="5137" spans="2:5" ht="50.1" customHeight="1">
      <c r="B5137" s="20">
        <v>39294</v>
      </c>
      <c r="C5137" s="6" t="s">
        <v>18455</v>
      </c>
      <c r="D5137" s="225" t="s">
        <v>12987</v>
      </c>
      <c r="E5137" s="267">
        <v>16.690000000000001</v>
      </c>
    </row>
    <row r="5138" spans="2:5" ht="50.1" customHeight="1">
      <c r="B5138" s="20">
        <v>39295</v>
      </c>
      <c r="C5138" s="6" t="s">
        <v>18456</v>
      </c>
      <c r="D5138" s="225" t="s">
        <v>12987</v>
      </c>
      <c r="E5138" s="267">
        <v>28.46</v>
      </c>
    </row>
    <row r="5139" spans="2:5" ht="50.1" customHeight="1">
      <c r="B5139" s="20">
        <v>36313</v>
      </c>
      <c r="C5139" s="6" t="s">
        <v>18457</v>
      </c>
      <c r="D5139" s="225" t="s">
        <v>12987</v>
      </c>
      <c r="E5139" s="267">
        <v>19.86</v>
      </c>
    </row>
    <row r="5140" spans="2:5" ht="50.1" customHeight="1">
      <c r="B5140" s="20">
        <v>36316</v>
      </c>
      <c r="C5140" s="6" t="s">
        <v>18458</v>
      </c>
      <c r="D5140" s="225" t="s">
        <v>12987</v>
      </c>
      <c r="E5140" s="267">
        <v>24.09</v>
      </c>
    </row>
    <row r="5141" spans="2:5" ht="50.1" customHeight="1">
      <c r="B5141" s="20">
        <v>64</v>
      </c>
      <c r="C5141" s="6" t="s">
        <v>18459</v>
      </c>
      <c r="D5141" s="225" t="s">
        <v>12987</v>
      </c>
      <c r="E5141" s="267">
        <v>4.34</v>
      </c>
    </row>
    <row r="5142" spans="2:5" ht="50.1" customHeight="1">
      <c r="B5142" s="20">
        <v>37423</v>
      </c>
      <c r="C5142" s="6" t="s">
        <v>18460</v>
      </c>
      <c r="D5142" s="225" t="s">
        <v>12987</v>
      </c>
      <c r="E5142" s="267">
        <v>10.72</v>
      </c>
    </row>
    <row r="5143" spans="2:5" ht="50.1" customHeight="1">
      <c r="B5143" s="20">
        <v>39296</v>
      </c>
      <c r="C5143" s="6" t="s">
        <v>18461</v>
      </c>
      <c r="D5143" s="225" t="s">
        <v>12987</v>
      </c>
      <c r="E5143" s="267">
        <v>7.99</v>
      </c>
    </row>
    <row r="5144" spans="2:5" ht="50.1" customHeight="1">
      <c r="B5144" s="20">
        <v>39297</v>
      </c>
      <c r="C5144" s="6" t="s">
        <v>18462</v>
      </c>
      <c r="D5144" s="225" t="s">
        <v>12987</v>
      </c>
      <c r="E5144" s="267">
        <v>11.42</v>
      </c>
    </row>
    <row r="5145" spans="2:5" ht="50.1" customHeight="1">
      <c r="B5145" s="20">
        <v>39298</v>
      </c>
      <c r="C5145" s="6" t="s">
        <v>18463</v>
      </c>
      <c r="D5145" s="225" t="s">
        <v>12987</v>
      </c>
      <c r="E5145" s="267">
        <v>20.12</v>
      </c>
    </row>
    <row r="5146" spans="2:5" ht="50.1" customHeight="1">
      <c r="B5146" s="20">
        <v>39299</v>
      </c>
      <c r="C5146" s="6" t="s">
        <v>18464</v>
      </c>
      <c r="D5146" s="225" t="s">
        <v>12987</v>
      </c>
      <c r="E5146" s="267">
        <v>34.24</v>
      </c>
    </row>
    <row r="5147" spans="2:5" ht="50.1" customHeight="1">
      <c r="B5147" s="20">
        <v>9892</v>
      </c>
      <c r="C5147" s="6" t="s">
        <v>18465</v>
      </c>
      <c r="D5147" s="225" t="s">
        <v>12987</v>
      </c>
      <c r="E5147" s="267">
        <v>6.95</v>
      </c>
    </row>
    <row r="5148" spans="2:5" ht="50.1" customHeight="1">
      <c r="B5148" s="20">
        <v>9893</v>
      </c>
      <c r="C5148" s="6" t="s">
        <v>18466</v>
      </c>
      <c r="D5148" s="225" t="s">
        <v>12987</v>
      </c>
      <c r="E5148" s="267">
        <v>94.38</v>
      </c>
    </row>
    <row r="5149" spans="2:5" ht="50.1" customHeight="1">
      <c r="B5149" s="20">
        <v>9901</v>
      </c>
      <c r="C5149" s="6" t="s">
        <v>18467</v>
      </c>
      <c r="D5149" s="225" t="s">
        <v>12987</v>
      </c>
      <c r="E5149" s="267">
        <v>41.88</v>
      </c>
    </row>
    <row r="5150" spans="2:5" ht="50.1" customHeight="1">
      <c r="B5150" s="20">
        <v>9896</v>
      </c>
      <c r="C5150" s="6" t="s">
        <v>18468</v>
      </c>
      <c r="D5150" s="225" t="s">
        <v>12987</v>
      </c>
      <c r="E5150" s="267">
        <v>37.75</v>
      </c>
    </row>
    <row r="5151" spans="2:5" ht="50.1" customHeight="1">
      <c r="B5151" s="20">
        <v>9900</v>
      </c>
      <c r="C5151" s="6" t="s">
        <v>18469</v>
      </c>
      <c r="D5151" s="225" t="s">
        <v>12987</v>
      </c>
      <c r="E5151" s="267">
        <v>22.9</v>
      </c>
    </row>
    <row r="5152" spans="2:5" ht="50.1" customHeight="1">
      <c r="B5152" s="20">
        <v>9898</v>
      </c>
      <c r="C5152" s="6" t="s">
        <v>18470</v>
      </c>
      <c r="D5152" s="225" t="s">
        <v>12987</v>
      </c>
      <c r="E5152" s="267">
        <v>194.07</v>
      </c>
    </row>
    <row r="5153" spans="2:5" ht="50.1" customHeight="1">
      <c r="B5153" s="20">
        <v>9899</v>
      </c>
      <c r="C5153" s="6" t="s">
        <v>18471</v>
      </c>
      <c r="D5153" s="225" t="s">
        <v>12987</v>
      </c>
      <c r="E5153" s="267">
        <v>12.5</v>
      </c>
    </row>
    <row r="5154" spans="2:5" ht="50.1" customHeight="1">
      <c r="B5154" s="20">
        <v>9902</v>
      </c>
      <c r="C5154" s="6" t="s">
        <v>18472</v>
      </c>
      <c r="D5154" s="225" t="s">
        <v>12987</v>
      </c>
      <c r="E5154" s="267">
        <v>245.76</v>
      </c>
    </row>
    <row r="5155" spans="2:5" ht="50.1" customHeight="1">
      <c r="B5155" s="20">
        <v>9908</v>
      </c>
      <c r="C5155" s="6" t="s">
        <v>18473</v>
      </c>
      <c r="D5155" s="225" t="s">
        <v>12987</v>
      </c>
      <c r="E5155" s="267">
        <v>490.01</v>
      </c>
    </row>
    <row r="5156" spans="2:5" ht="50.1" customHeight="1">
      <c r="B5156" s="20">
        <v>9905</v>
      </c>
      <c r="C5156" s="6" t="s">
        <v>18474</v>
      </c>
      <c r="D5156" s="225" t="s">
        <v>12987</v>
      </c>
      <c r="E5156" s="267">
        <v>8.19</v>
      </c>
    </row>
    <row r="5157" spans="2:5" ht="50.1" customHeight="1">
      <c r="B5157" s="20">
        <v>9906</v>
      </c>
      <c r="C5157" s="6" t="s">
        <v>18475</v>
      </c>
      <c r="D5157" s="225" t="s">
        <v>12987</v>
      </c>
      <c r="E5157" s="267">
        <v>9.81</v>
      </c>
    </row>
    <row r="5158" spans="2:5" ht="50.1" customHeight="1">
      <c r="B5158" s="20">
        <v>9895</v>
      </c>
      <c r="C5158" s="6" t="s">
        <v>18476</v>
      </c>
      <c r="D5158" s="225" t="s">
        <v>12987</v>
      </c>
      <c r="E5158" s="267">
        <v>16.09</v>
      </c>
    </row>
    <row r="5159" spans="2:5" ht="50.1" customHeight="1">
      <c r="B5159" s="20">
        <v>9894</v>
      </c>
      <c r="C5159" s="6" t="s">
        <v>18477</v>
      </c>
      <c r="D5159" s="225" t="s">
        <v>12987</v>
      </c>
      <c r="E5159" s="267">
        <v>31.36</v>
      </c>
    </row>
    <row r="5160" spans="2:5" ht="50.1" customHeight="1">
      <c r="B5160" s="20">
        <v>9897</v>
      </c>
      <c r="C5160" s="6" t="s">
        <v>18478</v>
      </c>
      <c r="D5160" s="225" t="s">
        <v>12987</v>
      </c>
      <c r="E5160" s="267">
        <v>33.950000000000003</v>
      </c>
    </row>
    <row r="5161" spans="2:5" ht="50.1" customHeight="1">
      <c r="B5161" s="20">
        <v>9910</v>
      </c>
      <c r="C5161" s="6" t="s">
        <v>18479</v>
      </c>
      <c r="D5161" s="225" t="s">
        <v>12987</v>
      </c>
      <c r="E5161" s="267">
        <v>85.45</v>
      </c>
    </row>
    <row r="5162" spans="2:5" ht="50.1" customHeight="1">
      <c r="B5162" s="20">
        <v>9909</v>
      </c>
      <c r="C5162" s="6" t="s">
        <v>18480</v>
      </c>
      <c r="D5162" s="225" t="s">
        <v>12987</v>
      </c>
      <c r="E5162" s="267">
        <v>172.44</v>
      </c>
    </row>
    <row r="5163" spans="2:5" ht="50.1" customHeight="1">
      <c r="B5163" s="20">
        <v>9907</v>
      </c>
      <c r="C5163" s="6" t="s">
        <v>18481</v>
      </c>
      <c r="D5163" s="225" t="s">
        <v>12987</v>
      </c>
      <c r="E5163" s="267">
        <v>265.14</v>
      </c>
    </row>
    <row r="5164" spans="2:5" ht="50.1" customHeight="1">
      <c r="B5164" s="20">
        <v>20973</v>
      </c>
      <c r="C5164" s="6" t="s">
        <v>18482</v>
      </c>
      <c r="D5164" s="225" t="s">
        <v>12987</v>
      </c>
      <c r="E5164" s="267">
        <v>77.16</v>
      </c>
    </row>
    <row r="5165" spans="2:5" ht="50.1" customHeight="1">
      <c r="B5165" s="20">
        <v>20974</v>
      </c>
      <c r="C5165" s="6" t="s">
        <v>18483</v>
      </c>
      <c r="D5165" s="225" t="s">
        <v>12987</v>
      </c>
      <c r="E5165" s="267">
        <v>110.39</v>
      </c>
    </row>
    <row r="5166" spans="2:5" ht="50.1" customHeight="1">
      <c r="B5166" s="20">
        <v>37989</v>
      </c>
      <c r="C5166" s="6" t="s">
        <v>18484</v>
      </c>
      <c r="D5166" s="225" t="s">
        <v>12987</v>
      </c>
      <c r="E5166" s="267">
        <v>11.17</v>
      </c>
    </row>
    <row r="5167" spans="2:5" ht="50.1" customHeight="1">
      <c r="B5167" s="20">
        <v>37990</v>
      </c>
      <c r="C5167" s="6" t="s">
        <v>18485</v>
      </c>
      <c r="D5167" s="225" t="s">
        <v>12987</v>
      </c>
      <c r="E5167" s="267">
        <v>12.98</v>
      </c>
    </row>
    <row r="5168" spans="2:5" ht="50.1" customHeight="1">
      <c r="B5168" s="20">
        <v>37991</v>
      </c>
      <c r="C5168" s="6" t="s">
        <v>18486</v>
      </c>
      <c r="D5168" s="225" t="s">
        <v>12987</v>
      </c>
      <c r="E5168" s="267">
        <v>20.53</v>
      </c>
    </row>
    <row r="5169" spans="2:5" ht="50.1" customHeight="1">
      <c r="B5169" s="20">
        <v>37992</v>
      </c>
      <c r="C5169" s="6" t="s">
        <v>18487</v>
      </c>
      <c r="D5169" s="225" t="s">
        <v>12987</v>
      </c>
      <c r="E5169" s="267">
        <v>31.36</v>
      </c>
    </row>
    <row r="5170" spans="2:5" ht="50.1" customHeight="1">
      <c r="B5170" s="20">
        <v>37993</v>
      </c>
      <c r="C5170" s="6" t="s">
        <v>18488</v>
      </c>
      <c r="D5170" s="225" t="s">
        <v>12987</v>
      </c>
      <c r="E5170" s="267">
        <v>46.55</v>
      </c>
    </row>
    <row r="5171" spans="2:5" ht="50.1" customHeight="1">
      <c r="B5171" s="20">
        <v>37994</v>
      </c>
      <c r="C5171" s="6" t="s">
        <v>18489</v>
      </c>
      <c r="D5171" s="225" t="s">
        <v>12987</v>
      </c>
      <c r="E5171" s="267">
        <v>111.85</v>
      </c>
    </row>
    <row r="5172" spans="2:5" ht="50.1" customHeight="1">
      <c r="B5172" s="20">
        <v>37995</v>
      </c>
      <c r="C5172" s="6" t="s">
        <v>18490</v>
      </c>
      <c r="D5172" s="225" t="s">
        <v>12987</v>
      </c>
      <c r="E5172" s="267">
        <v>162.34</v>
      </c>
    </row>
    <row r="5173" spans="2:5" ht="50.1" customHeight="1">
      <c r="B5173" s="20">
        <v>37996</v>
      </c>
      <c r="C5173" s="6" t="s">
        <v>18491</v>
      </c>
      <c r="D5173" s="225" t="s">
        <v>12987</v>
      </c>
      <c r="E5173" s="267">
        <v>239.37</v>
      </c>
    </row>
    <row r="5174" spans="2:5" ht="50.1" customHeight="1">
      <c r="B5174" s="20">
        <v>13883</v>
      </c>
      <c r="C5174" s="6" t="s">
        <v>18492</v>
      </c>
      <c r="D5174" s="225" t="s">
        <v>12987</v>
      </c>
      <c r="E5174" s="78">
        <v>81120.800000000003</v>
      </c>
    </row>
    <row r="5175" spans="2:5" ht="50.1" customHeight="1">
      <c r="B5175" s="20">
        <v>38604</v>
      </c>
      <c r="C5175" s="6" t="s">
        <v>18493</v>
      </c>
      <c r="D5175" s="225" t="s">
        <v>12987</v>
      </c>
      <c r="E5175" s="78">
        <v>101034.88</v>
      </c>
    </row>
    <row r="5176" spans="2:5" ht="50.1" customHeight="1">
      <c r="B5176" s="20">
        <v>10601</v>
      </c>
      <c r="C5176" s="6" t="s">
        <v>18494</v>
      </c>
      <c r="D5176" s="225" t="s">
        <v>12987</v>
      </c>
      <c r="E5176" s="78">
        <v>1965329.92</v>
      </c>
    </row>
    <row r="5177" spans="2:5" ht="50.1" customHeight="1">
      <c r="B5177" s="20">
        <v>26034</v>
      </c>
      <c r="C5177" s="6" t="s">
        <v>18495</v>
      </c>
      <c r="D5177" s="225" t="s">
        <v>12987</v>
      </c>
      <c r="E5177" s="78">
        <v>5174644.32</v>
      </c>
    </row>
    <row r="5178" spans="2:5" ht="50.1" customHeight="1">
      <c r="B5178" s="20">
        <v>13894</v>
      </c>
      <c r="C5178" s="6" t="s">
        <v>18496</v>
      </c>
      <c r="D5178" s="225" t="s">
        <v>12987</v>
      </c>
      <c r="E5178" s="78">
        <v>392649.25</v>
      </c>
    </row>
    <row r="5179" spans="2:5" ht="50.1" customHeight="1">
      <c r="B5179" s="20">
        <v>13895</v>
      </c>
      <c r="C5179" s="6" t="s">
        <v>18497</v>
      </c>
      <c r="D5179" s="225" t="s">
        <v>12987</v>
      </c>
      <c r="E5179" s="78">
        <v>527982.35</v>
      </c>
    </row>
    <row r="5180" spans="2:5" ht="50.1" customHeight="1">
      <c r="B5180" s="20">
        <v>13892</v>
      </c>
      <c r="C5180" s="6" t="s">
        <v>18498</v>
      </c>
      <c r="D5180" s="225" t="s">
        <v>12987</v>
      </c>
      <c r="E5180" s="78">
        <v>647029.46</v>
      </c>
    </row>
    <row r="5181" spans="2:5" ht="50.1" customHeight="1">
      <c r="B5181" s="20">
        <v>9914</v>
      </c>
      <c r="C5181" s="6" t="s">
        <v>18499</v>
      </c>
      <c r="D5181" s="225" t="s">
        <v>12987</v>
      </c>
      <c r="E5181" s="78">
        <v>700000</v>
      </c>
    </row>
    <row r="5182" spans="2:5" ht="50.1" customHeight="1">
      <c r="B5182" s="20">
        <v>36485</v>
      </c>
      <c r="C5182" s="6" t="s">
        <v>18500</v>
      </c>
      <c r="D5182" s="225" t="s">
        <v>12987</v>
      </c>
      <c r="E5182" s="78">
        <v>424438.89</v>
      </c>
    </row>
    <row r="5183" spans="2:5" ht="50.1" customHeight="1">
      <c r="B5183" s="20">
        <v>9912</v>
      </c>
      <c r="C5183" s="6" t="s">
        <v>18501</v>
      </c>
      <c r="D5183" s="225" t="s">
        <v>12987</v>
      </c>
      <c r="E5183" s="78">
        <v>1600000</v>
      </c>
    </row>
    <row r="5184" spans="2:5" ht="50.1" customHeight="1">
      <c r="B5184" s="20">
        <v>9921</v>
      </c>
      <c r="C5184" s="6" t="s">
        <v>18502</v>
      </c>
      <c r="D5184" s="225" t="s">
        <v>12987</v>
      </c>
      <c r="E5184" s="78">
        <v>825355.68</v>
      </c>
    </row>
    <row r="5185" spans="2:5" ht="50.1" customHeight="1">
      <c r="B5185" s="20">
        <v>21112</v>
      </c>
      <c r="C5185" s="6" t="s">
        <v>18503</v>
      </c>
      <c r="D5185" s="225" t="s">
        <v>12987</v>
      </c>
      <c r="E5185" s="267">
        <v>181.34</v>
      </c>
    </row>
    <row r="5186" spans="2:5" ht="50.1" customHeight="1">
      <c r="B5186" s="20">
        <v>10228</v>
      </c>
      <c r="C5186" s="6" t="s">
        <v>18504</v>
      </c>
      <c r="D5186" s="225" t="s">
        <v>12987</v>
      </c>
      <c r="E5186" s="267">
        <v>210.67</v>
      </c>
    </row>
    <row r="5187" spans="2:5" ht="50.1" customHeight="1">
      <c r="B5187" s="20">
        <v>11781</v>
      </c>
      <c r="C5187" s="6" t="s">
        <v>18505</v>
      </c>
      <c r="D5187" s="225" t="s">
        <v>12987</v>
      </c>
      <c r="E5187" s="267">
        <v>170.67</v>
      </c>
    </row>
    <row r="5188" spans="2:5" ht="50.1" customHeight="1">
      <c r="B5188" s="20">
        <v>11746</v>
      </c>
      <c r="C5188" s="6" t="s">
        <v>18506</v>
      </c>
      <c r="D5188" s="225" t="s">
        <v>12987</v>
      </c>
      <c r="E5188" s="267">
        <v>70.8</v>
      </c>
    </row>
    <row r="5189" spans="2:5" ht="50.1" customHeight="1">
      <c r="B5189" s="20">
        <v>11751</v>
      </c>
      <c r="C5189" s="6" t="s">
        <v>18507</v>
      </c>
      <c r="D5189" s="225" t="s">
        <v>12987</v>
      </c>
      <c r="E5189" s="267">
        <v>127.17</v>
      </c>
    </row>
    <row r="5190" spans="2:5" ht="50.1" customHeight="1">
      <c r="B5190" s="20">
        <v>11750</v>
      </c>
      <c r="C5190" s="6" t="s">
        <v>18508</v>
      </c>
      <c r="D5190" s="225" t="s">
        <v>12987</v>
      </c>
      <c r="E5190" s="267">
        <v>105.53</v>
      </c>
    </row>
    <row r="5191" spans="2:5" ht="50.1" customHeight="1">
      <c r="B5191" s="20">
        <v>11748</v>
      </c>
      <c r="C5191" s="6" t="s">
        <v>18509</v>
      </c>
      <c r="D5191" s="225" t="s">
        <v>12987</v>
      </c>
      <c r="E5191" s="267">
        <v>45.44</v>
      </c>
    </row>
    <row r="5192" spans="2:5" ht="50.1" customHeight="1">
      <c r="B5192" s="20">
        <v>11747</v>
      </c>
      <c r="C5192" s="6" t="s">
        <v>18510</v>
      </c>
      <c r="D5192" s="225" t="s">
        <v>12987</v>
      </c>
      <c r="E5192" s="267">
        <v>196.09</v>
      </c>
    </row>
    <row r="5193" spans="2:5" ht="50.1" customHeight="1">
      <c r="B5193" s="20">
        <v>11749</v>
      </c>
      <c r="C5193" s="6" t="s">
        <v>18511</v>
      </c>
      <c r="D5193" s="225" t="s">
        <v>12987</v>
      </c>
      <c r="E5193" s="267">
        <v>52.45</v>
      </c>
    </row>
    <row r="5194" spans="2:5" ht="50.1" customHeight="1">
      <c r="B5194" s="20">
        <v>10236</v>
      </c>
      <c r="C5194" s="6" t="s">
        <v>18512</v>
      </c>
      <c r="D5194" s="225" t="s">
        <v>12987</v>
      </c>
      <c r="E5194" s="267">
        <v>74.92</v>
      </c>
    </row>
    <row r="5195" spans="2:5" ht="50.1" customHeight="1">
      <c r="B5195" s="20">
        <v>10233</v>
      </c>
      <c r="C5195" s="6" t="s">
        <v>18513</v>
      </c>
      <c r="D5195" s="225" t="s">
        <v>12987</v>
      </c>
      <c r="E5195" s="267">
        <v>70.209999999999994</v>
      </c>
    </row>
    <row r="5196" spans="2:5" ht="50.1" customHeight="1">
      <c r="B5196" s="20">
        <v>10234</v>
      </c>
      <c r="C5196" s="6" t="s">
        <v>18514</v>
      </c>
      <c r="D5196" s="225" t="s">
        <v>12987</v>
      </c>
      <c r="E5196" s="267">
        <v>44.23</v>
      </c>
    </row>
    <row r="5197" spans="2:5" ht="50.1" customHeight="1">
      <c r="B5197" s="20">
        <v>10231</v>
      </c>
      <c r="C5197" s="6" t="s">
        <v>18515</v>
      </c>
      <c r="D5197" s="225" t="s">
        <v>12987</v>
      </c>
      <c r="E5197" s="267">
        <v>202.82</v>
      </c>
    </row>
    <row r="5198" spans="2:5" ht="50.1" customHeight="1">
      <c r="B5198" s="20">
        <v>10232</v>
      </c>
      <c r="C5198" s="6" t="s">
        <v>18516</v>
      </c>
      <c r="D5198" s="225" t="s">
        <v>12987</v>
      </c>
      <c r="E5198" s="267">
        <v>113.49</v>
      </c>
    </row>
    <row r="5199" spans="2:5" ht="50.1" customHeight="1">
      <c r="B5199" s="20">
        <v>10229</v>
      </c>
      <c r="C5199" s="6" t="s">
        <v>18517</v>
      </c>
      <c r="D5199" s="225" t="s">
        <v>12987</v>
      </c>
      <c r="E5199" s="267">
        <v>40</v>
      </c>
    </row>
    <row r="5200" spans="2:5" ht="50.1" customHeight="1">
      <c r="B5200" s="20">
        <v>10235</v>
      </c>
      <c r="C5200" s="6" t="s">
        <v>18518</v>
      </c>
      <c r="D5200" s="225" t="s">
        <v>12987</v>
      </c>
      <c r="E5200" s="267">
        <v>278.05</v>
      </c>
    </row>
    <row r="5201" spans="2:5" ht="50.1" customHeight="1">
      <c r="B5201" s="20">
        <v>10230</v>
      </c>
      <c r="C5201" s="6" t="s">
        <v>18519</v>
      </c>
      <c r="D5201" s="225" t="s">
        <v>12987</v>
      </c>
      <c r="E5201" s="267">
        <v>489.33</v>
      </c>
    </row>
    <row r="5202" spans="2:5" ht="50.1" customHeight="1">
      <c r="B5202" s="20">
        <v>10409</v>
      </c>
      <c r="C5202" s="6" t="s">
        <v>18520</v>
      </c>
      <c r="D5202" s="225" t="s">
        <v>12987</v>
      </c>
      <c r="E5202" s="267">
        <v>145.37</v>
      </c>
    </row>
    <row r="5203" spans="2:5" ht="50.1" customHeight="1">
      <c r="B5203" s="20">
        <v>10411</v>
      </c>
      <c r="C5203" s="6" t="s">
        <v>18521</v>
      </c>
      <c r="D5203" s="225" t="s">
        <v>12987</v>
      </c>
      <c r="E5203" s="267">
        <v>130.08000000000001</v>
      </c>
    </row>
    <row r="5204" spans="2:5" ht="50.1" customHeight="1">
      <c r="B5204" s="20">
        <v>10404</v>
      </c>
      <c r="C5204" s="6" t="s">
        <v>18522</v>
      </c>
      <c r="D5204" s="225" t="s">
        <v>12987</v>
      </c>
      <c r="E5204" s="267">
        <v>52.75</v>
      </c>
    </row>
    <row r="5205" spans="2:5" ht="50.1" customHeight="1">
      <c r="B5205" s="20">
        <v>10410</v>
      </c>
      <c r="C5205" s="6" t="s">
        <v>18523</v>
      </c>
      <c r="D5205" s="225" t="s">
        <v>12987</v>
      </c>
      <c r="E5205" s="267">
        <v>86.89</v>
      </c>
    </row>
    <row r="5206" spans="2:5" ht="50.1" customHeight="1">
      <c r="B5206" s="20">
        <v>10405</v>
      </c>
      <c r="C5206" s="6" t="s">
        <v>18524</v>
      </c>
      <c r="D5206" s="225" t="s">
        <v>12987</v>
      </c>
      <c r="E5206" s="267">
        <v>291.26</v>
      </c>
    </row>
    <row r="5207" spans="2:5" ht="50.1" customHeight="1">
      <c r="B5207" s="20">
        <v>10408</v>
      </c>
      <c r="C5207" s="6" t="s">
        <v>18525</v>
      </c>
      <c r="D5207" s="225" t="s">
        <v>12987</v>
      </c>
      <c r="E5207" s="267">
        <v>203.67</v>
      </c>
    </row>
    <row r="5208" spans="2:5" ht="50.1" customHeight="1">
      <c r="B5208" s="20">
        <v>10412</v>
      </c>
      <c r="C5208" s="6" t="s">
        <v>18526</v>
      </c>
      <c r="D5208" s="225" t="s">
        <v>12987</v>
      </c>
      <c r="E5208" s="267">
        <v>63.93</v>
      </c>
    </row>
    <row r="5209" spans="2:5" ht="50.1" customHeight="1">
      <c r="B5209" s="20">
        <v>10406</v>
      </c>
      <c r="C5209" s="6" t="s">
        <v>18527</v>
      </c>
      <c r="D5209" s="225" t="s">
        <v>12987</v>
      </c>
      <c r="E5209" s="267">
        <v>402.29</v>
      </c>
    </row>
    <row r="5210" spans="2:5" ht="50.1" customHeight="1">
      <c r="B5210" s="20">
        <v>10407</v>
      </c>
      <c r="C5210" s="6" t="s">
        <v>18528</v>
      </c>
      <c r="D5210" s="225" t="s">
        <v>12987</v>
      </c>
      <c r="E5210" s="267">
        <v>623.96</v>
      </c>
    </row>
    <row r="5211" spans="2:5" ht="50.1" customHeight="1">
      <c r="B5211" s="20">
        <v>10416</v>
      </c>
      <c r="C5211" s="6" t="s">
        <v>18529</v>
      </c>
      <c r="D5211" s="225" t="s">
        <v>12987</v>
      </c>
      <c r="E5211" s="267">
        <v>77.39</v>
      </c>
    </row>
    <row r="5212" spans="2:5" ht="50.1" customHeight="1">
      <c r="B5212" s="20">
        <v>10419</v>
      </c>
      <c r="C5212" s="6" t="s">
        <v>18530</v>
      </c>
      <c r="D5212" s="225" t="s">
        <v>12987</v>
      </c>
      <c r="E5212" s="267">
        <v>67.180000000000007</v>
      </c>
    </row>
    <row r="5213" spans="2:5" ht="50.1" customHeight="1">
      <c r="B5213" s="20">
        <v>21092</v>
      </c>
      <c r="C5213" s="6" t="s">
        <v>18531</v>
      </c>
      <c r="D5213" s="225" t="s">
        <v>12987</v>
      </c>
      <c r="E5213" s="267">
        <v>38.4</v>
      </c>
    </row>
    <row r="5214" spans="2:5" ht="50.1" customHeight="1">
      <c r="B5214" s="20">
        <v>10418</v>
      </c>
      <c r="C5214" s="6" t="s">
        <v>18532</v>
      </c>
      <c r="D5214" s="225" t="s">
        <v>12987</v>
      </c>
      <c r="E5214" s="267">
        <v>44.78</v>
      </c>
    </row>
    <row r="5215" spans="2:5" ht="50.1" customHeight="1">
      <c r="B5215" s="20">
        <v>12657</v>
      </c>
      <c r="C5215" s="6" t="s">
        <v>18533</v>
      </c>
      <c r="D5215" s="225" t="s">
        <v>12987</v>
      </c>
      <c r="E5215" s="267">
        <v>180.7</v>
      </c>
    </row>
    <row r="5216" spans="2:5" ht="50.1" customHeight="1">
      <c r="B5216" s="20">
        <v>10417</v>
      </c>
      <c r="C5216" s="6" t="s">
        <v>18534</v>
      </c>
      <c r="D5216" s="225" t="s">
        <v>12987</v>
      </c>
      <c r="E5216" s="267">
        <v>112.76</v>
      </c>
    </row>
    <row r="5217" spans="2:5" ht="50.1" customHeight="1">
      <c r="B5217" s="20">
        <v>10413</v>
      </c>
      <c r="C5217" s="6" t="s">
        <v>18535</v>
      </c>
      <c r="D5217" s="225" t="s">
        <v>12987</v>
      </c>
      <c r="E5217" s="267">
        <v>40.98</v>
      </c>
    </row>
    <row r="5218" spans="2:5" ht="50.1" customHeight="1">
      <c r="B5218" s="20">
        <v>10414</v>
      </c>
      <c r="C5218" s="6" t="s">
        <v>18536</v>
      </c>
      <c r="D5218" s="225" t="s">
        <v>12987</v>
      </c>
      <c r="E5218" s="267">
        <v>246.76</v>
      </c>
    </row>
    <row r="5219" spans="2:5" ht="50.1" customHeight="1">
      <c r="B5219" s="20">
        <v>10415</v>
      </c>
      <c r="C5219" s="6" t="s">
        <v>18537</v>
      </c>
      <c r="D5219" s="225" t="s">
        <v>12987</v>
      </c>
      <c r="E5219" s="267">
        <v>428.26</v>
      </c>
    </row>
    <row r="5220" spans="2:5" ht="50.1" customHeight="1">
      <c r="B5220" s="20">
        <v>38643</v>
      </c>
      <c r="C5220" s="6" t="s">
        <v>18538</v>
      </c>
      <c r="D5220" s="225" t="s">
        <v>12987</v>
      </c>
      <c r="E5220" s="267">
        <v>30.14</v>
      </c>
    </row>
    <row r="5221" spans="2:5" ht="50.1" customHeight="1">
      <c r="B5221" s="20">
        <v>6157</v>
      </c>
      <c r="C5221" s="6" t="s">
        <v>18539</v>
      </c>
      <c r="D5221" s="225" t="s">
        <v>12987</v>
      </c>
      <c r="E5221" s="267">
        <v>41.17</v>
      </c>
    </row>
    <row r="5222" spans="2:5" ht="50.1" customHeight="1">
      <c r="B5222" s="20">
        <v>37588</v>
      </c>
      <c r="C5222" s="6" t="s">
        <v>18540</v>
      </c>
      <c r="D5222" s="225" t="s">
        <v>12987</v>
      </c>
      <c r="E5222" s="267">
        <v>20.54</v>
      </c>
    </row>
    <row r="5223" spans="2:5" ht="50.1" customHeight="1">
      <c r="B5223" s="20">
        <v>6152</v>
      </c>
      <c r="C5223" s="6" t="s">
        <v>18541</v>
      </c>
      <c r="D5223" s="225" t="s">
        <v>12987</v>
      </c>
      <c r="E5223" s="267">
        <v>3.17</v>
      </c>
    </row>
    <row r="5224" spans="2:5" ht="50.1" customHeight="1">
      <c r="B5224" s="20">
        <v>6158</v>
      </c>
      <c r="C5224" s="6" t="s">
        <v>18542</v>
      </c>
      <c r="D5224" s="225" t="s">
        <v>12987</v>
      </c>
      <c r="E5224" s="267">
        <v>3.83</v>
      </c>
    </row>
    <row r="5225" spans="2:5" ht="50.1" customHeight="1">
      <c r="B5225" s="20">
        <v>6153</v>
      </c>
      <c r="C5225" s="6" t="s">
        <v>18543</v>
      </c>
      <c r="D5225" s="225" t="s">
        <v>12987</v>
      </c>
      <c r="E5225" s="267">
        <v>2.97</v>
      </c>
    </row>
    <row r="5226" spans="2:5" ht="50.1" customHeight="1">
      <c r="B5226" s="20">
        <v>6156</v>
      </c>
      <c r="C5226" s="6" t="s">
        <v>18544</v>
      </c>
      <c r="D5226" s="225" t="s">
        <v>12987</v>
      </c>
      <c r="E5226" s="267">
        <v>3.76</v>
      </c>
    </row>
    <row r="5227" spans="2:5" ht="50.1" customHeight="1">
      <c r="B5227" s="20">
        <v>6154</v>
      </c>
      <c r="C5227" s="6" t="s">
        <v>18545</v>
      </c>
      <c r="D5227" s="225" t="s">
        <v>12987</v>
      </c>
      <c r="E5227" s="267">
        <v>7.09</v>
      </c>
    </row>
    <row r="5228" spans="2:5" ht="50.1" customHeight="1">
      <c r="B5228" s="20">
        <v>6155</v>
      </c>
      <c r="C5228" s="6" t="s">
        <v>18546</v>
      </c>
      <c r="D5228" s="225" t="s">
        <v>12987</v>
      </c>
      <c r="E5228" s="267">
        <v>14.69</v>
      </c>
    </row>
    <row r="5229" spans="2:5" ht="50.1" customHeight="1">
      <c r="B5229" s="20">
        <v>43595</v>
      </c>
      <c r="C5229" s="6" t="s">
        <v>21811</v>
      </c>
      <c r="D5229" s="225" t="s">
        <v>12987</v>
      </c>
      <c r="E5229" s="267">
        <v>15.26</v>
      </c>
    </row>
    <row r="5230" spans="2:5" ht="50.1" customHeight="1">
      <c r="B5230" s="20">
        <v>43596</v>
      </c>
      <c r="C5230" s="6" t="s">
        <v>21812</v>
      </c>
      <c r="D5230" s="225" t="s">
        <v>12987</v>
      </c>
      <c r="E5230" s="267">
        <v>17.64</v>
      </c>
    </row>
    <row r="5231" spans="2:5" ht="50.1" customHeight="1">
      <c r="B5231" s="20">
        <v>38108</v>
      </c>
      <c r="C5231" s="6" t="s">
        <v>18547</v>
      </c>
      <c r="D5231" s="225" t="s">
        <v>12987</v>
      </c>
      <c r="E5231" s="267">
        <v>38.74</v>
      </c>
    </row>
    <row r="5232" spans="2:5" ht="50.1" customHeight="1">
      <c r="B5232" s="20">
        <v>38087</v>
      </c>
      <c r="C5232" s="6" t="s">
        <v>18548</v>
      </c>
      <c r="D5232" s="225" t="s">
        <v>12987</v>
      </c>
      <c r="E5232" s="267">
        <v>49.83</v>
      </c>
    </row>
    <row r="5233" spans="2:5" ht="50.1" customHeight="1">
      <c r="B5233" s="20">
        <v>38109</v>
      </c>
      <c r="C5233" s="6" t="s">
        <v>18549</v>
      </c>
      <c r="D5233" s="225" t="s">
        <v>12987</v>
      </c>
      <c r="E5233" s="267">
        <v>61.92</v>
      </c>
    </row>
    <row r="5234" spans="2:5" ht="50.1" customHeight="1">
      <c r="B5234" s="20">
        <v>38088</v>
      </c>
      <c r="C5234" s="6" t="s">
        <v>18550</v>
      </c>
      <c r="D5234" s="225" t="s">
        <v>12987</v>
      </c>
      <c r="E5234" s="267">
        <v>65.11</v>
      </c>
    </row>
    <row r="5235" spans="2:5" ht="50.1" customHeight="1">
      <c r="B5235" s="20">
        <v>38110</v>
      </c>
      <c r="C5235" s="6" t="s">
        <v>18551</v>
      </c>
      <c r="D5235" s="225" t="s">
        <v>12987</v>
      </c>
      <c r="E5235" s="267">
        <v>23.82</v>
      </c>
    </row>
    <row r="5236" spans="2:5" ht="50.1" customHeight="1">
      <c r="B5236" s="20">
        <v>38089</v>
      </c>
      <c r="C5236" s="6" t="s">
        <v>18552</v>
      </c>
      <c r="D5236" s="225" t="s">
        <v>12987</v>
      </c>
      <c r="E5236" s="267">
        <v>41.51</v>
      </c>
    </row>
    <row r="5237" spans="2:5" ht="50.1" customHeight="1">
      <c r="B5237" s="20">
        <v>38111</v>
      </c>
      <c r="C5237" s="6" t="s">
        <v>18553</v>
      </c>
      <c r="D5237" s="225" t="s">
        <v>12987</v>
      </c>
      <c r="E5237" s="267">
        <v>26.64</v>
      </c>
    </row>
    <row r="5238" spans="2:5" ht="50.1" customHeight="1">
      <c r="B5238" s="20">
        <v>38090</v>
      </c>
      <c r="C5238" s="6" t="s">
        <v>18554</v>
      </c>
      <c r="D5238" s="225" t="s">
        <v>12987</v>
      </c>
      <c r="E5238" s="267">
        <v>42.9</v>
      </c>
    </row>
    <row r="5239" spans="2:5" ht="50.1" customHeight="1">
      <c r="B5239" s="20">
        <v>11786</v>
      </c>
      <c r="C5239" s="6" t="s">
        <v>18555</v>
      </c>
      <c r="D5239" s="225" t="s">
        <v>12987</v>
      </c>
      <c r="E5239" s="267">
        <v>280.19</v>
      </c>
    </row>
    <row r="5240" spans="2:5" ht="50.1" customHeight="1">
      <c r="B5240" s="20">
        <v>13726</v>
      </c>
      <c r="C5240" s="6" t="s">
        <v>18556</v>
      </c>
      <c r="D5240" s="225" t="s">
        <v>12987</v>
      </c>
      <c r="E5240" s="78">
        <v>40561.22</v>
      </c>
    </row>
    <row r="5241" spans="2:5" ht="50.1" customHeight="1">
      <c r="B5241" s="20">
        <v>38400</v>
      </c>
      <c r="C5241" s="6" t="s">
        <v>18557</v>
      </c>
      <c r="D5241" s="225" t="s">
        <v>12987</v>
      </c>
      <c r="E5241" s="267">
        <v>13.7</v>
      </c>
    </row>
    <row r="5242" spans="2:5" ht="50.1" customHeight="1">
      <c r="B5242" s="20">
        <v>12627</v>
      </c>
      <c r="C5242" s="6" t="s">
        <v>18558</v>
      </c>
      <c r="D5242" s="225" t="s">
        <v>12987</v>
      </c>
      <c r="E5242" s="267">
        <v>0.42</v>
      </c>
    </row>
    <row r="5243" spans="2:5" ht="50.1" customHeight="1">
      <c r="B5243" s="20">
        <v>6138</v>
      </c>
      <c r="C5243" s="6" t="s">
        <v>18559</v>
      </c>
      <c r="D5243" s="225" t="s">
        <v>12987</v>
      </c>
      <c r="E5243" s="267">
        <v>2.15</v>
      </c>
    </row>
    <row r="5244" spans="2:5" ht="50.1" customHeight="1">
      <c r="B5244" s="20">
        <v>39996</v>
      </c>
      <c r="C5244" s="6" t="s">
        <v>18560</v>
      </c>
      <c r="D5244" s="225" t="s">
        <v>12988</v>
      </c>
      <c r="E5244" s="267">
        <v>2.67</v>
      </c>
    </row>
    <row r="5245" spans="2:5" ht="50.1" customHeight="1">
      <c r="B5245" s="20">
        <v>10478</v>
      </c>
      <c r="C5245" s="6" t="s">
        <v>18561</v>
      </c>
      <c r="D5245" s="225" t="s">
        <v>3989</v>
      </c>
      <c r="E5245" s="267">
        <v>31.91</v>
      </c>
    </row>
    <row r="5246" spans="2:5" ht="50.1" customHeight="1">
      <c r="B5246" s="20">
        <v>10475</v>
      </c>
      <c r="C5246" s="6" t="s">
        <v>18562</v>
      </c>
      <c r="D5246" s="225" t="s">
        <v>3989</v>
      </c>
      <c r="E5246" s="267">
        <v>28.07</v>
      </c>
    </row>
    <row r="5247" spans="2:5" ht="50.1" customHeight="1">
      <c r="B5247" s="20">
        <v>10481</v>
      </c>
      <c r="C5247" s="6" t="s">
        <v>18563</v>
      </c>
      <c r="D5247" s="225" t="s">
        <v>3989</v>
      </c>
      <c r="E5247" s="267">
        <v>30.61</v>
      </c>
    </row>
    <row r="5248" spans="2:5" ht="50.1" customHeight="1">
      <c r="B5248" s="20">
        <v>4031</v>
      </c>
      <c r="C5248" s="6" t="s">
        <v>18564</v>
      </c>
      <c r="D5248" s="225" t="s">
        <v>12985</v>
      </c>
      <c r="E5248" s="267">
        <v>21.82</v>
      </c>
    </row>
    <row r="5249" spans="2:5" ht="50.1" customHeight="1">
      <c r="B5249" s="20">
        <v>4030</v>
      </c>
      <c r="C5249" s="6" t="s">
        <v>18565</v>
      </c>
      <c r="D5249" s="225" t="s">
        <v>12985</v>
      </c>
      <c r="E5249" s="267">
        <v>4.6399999999999997</v>
      </c>
    </row>
    <row r="5250" spans="2:5" ht="50.1" customHeight="1">
      <c r="B5250" s="20">
        <v>39399</v>
      </c>
      <c r="C5250" s="6" t="s">
        <v>18566</v>
      </c>
      <c r="D5250" s="225" t="s">
        <v>12987</v>
      </c>
      <c r="E5250" s="78">
        <v>1197.01</v>
      </c>
    </row>
    <row r="5251" spans="2:5" ht="50.1" customHeight="1">
      <c r="B5251" s="20">
        <v>39400</v>
      </c>
      <c r="C5251" s="6" t="s">
        <v>18567</v>
      </c>
      <c r="D5251" s="225" t="s">
        <v>12987</v>
      </c>
      <c r="E5251" s="78">
        <v>1301.0999999999999</v>
      </c>
    </row>
    <row r="5252" spans="2:5" ht="50.1" customHeight="1">
      <c r="B5252" s="20">
        <v>39401</v>
      </c>
      <c r="C5252" s="6" t="s">
        <v>18568</v>
      </c>
      <c r="D5252" s="225" t="s">
        <v>12987</v>
      </c>
      <c r="E5252" s="78">
        <v>1459.52</v>
      </c>
    </row>
    <row r="5253" spans="2:5" ht="50.1" customHeight="1">
      <c r="B5253" s="20">
        <v>11652</v>
      </c>
      <c r="C5253" s="6" t="s">
        <v>18569</v>
      </c>
      <c r="D5253" s="225" t="s">
        <v>12987</v>
      </c>
      <c r="E5253" s="78">
        <v>3140</v>
      </c>
    </row>
    <row r="5254" spans="2:5" ht="50.1" customHeight="1">
      <c r="B5254" s="20">
        <v>13896</v>
      </c>
      <c r="C5254" s="6" t="s">
        <v>18570</v>
      </c>
      <c r="D5254" s="225" t="s">
        <v>12987</v>
      </c>
      <c r="E5254" s="78">
        <v>2816.85</v>
      </c>
    </row>
    <row r="5255" spans="2:5" ht="50.1" customHeight="1">
      <c r="B5255" s="20">
        <v>13475</v>
      </c>
      <c r="C5255" s="6" t="s">
        <v>18571</v>
      </c>
      <c r="D5255" s="225" t="s">
        <v>12987</v>
      </c>
      <c r="E5255" s="78">
        <v>3431.27</v>
      </c>
    </row>
    <row r="5256" spans="2:5" ht="50.1" customHeight="1">
      <c r="B5256" s="20">
        <v>25971</v>
      </c>
      <c r="C5256" s="6" t="s">
        <v>18572</v>
      </c>
      <c r="D5256" s="225" t="s">
        <v>12987</v>
      </c>
      <c r="E5256" s="78">
        <v>2680407.33</v>
      </c>
    </row>
    <row r="5257" spans="2:5" ht="50.1" customHeight="1">
      <c r="B5257" s="20">
        <v>25970</v>
      </c>
      <c r="C5257" s="6" t="s">
        <v>18573</v>
      </c>
      <c r="D5257" s="225" t="s">
        <v>12987</v>
      </c>
      <c r="E5257" s="78">
        <v>1128420.3700000001</v>
      </c>
    </row>
    <row r="5258" spans="2:5" ht="50.1" customHeight="1">
      <c r="B5258" s="20">
        <v>13476</v>
      </c>
      <c r="C5258" s="6" t="s">
        <v>18574</v>
      </c>
      <c r="D5258" s="225" t="s">
        <v>12987</v>
      </c>
      <c r="E5258" s="78">
        <v>1136597.4099999999</v>
      </c>
    </row>
    <row r="5259" spans="2:5" ht="50.1" customHeight="1">
      <c r="B5259" s="20">
        <v>10488</v>
      </c>
      <c r="C5259" s="6" t="s">
        <v>18575</v>
      </c>
      <c r="D5259" s="225" t="s">
        <v>12987</v>
      </c>
      <c r="E5259" s="78">
        <v>1377000</v>
      </c>
    </row>
    <row r="5260" spans="2:5" ht="50.1" customHeight="1">
      <c r="B5260" s="20">
        <v>13606</v>
      </c>
      <c r="C5260" s="6" t="s">
        <v>18576</v>
      </c>
      <c r="D5260" s="225" t="s">
        <v>12987</v>
      </c>
      <c r="E5260" s="78">
        <v>1220002.3</v>
      </c>
    </row>
    <row r="5261" spans="2:5" ht="50.1" customHeight="1">
      <c r="B5261" s="20">
        <v>10489</v>
      </c>
      <c r="C5261" s="6" t="s">
        <v>18577</v>
      </c>
      <c r="D5261" s="225" t="s">
        <v>12986</v>
      </c>
      <c r="E5261" s="267">
        <v>12.54</v>
      </c>
    </row>
    <row r="5262" spans="2:5" ht="50.1" customHeight="1">
      <c r="B5262" s="20">
        <v>41073</v>
      </c>
      <c r="C5262" s="6" t="s">
        <v>18578</v>
      </c>
      <c r="D5262" s="225" t="s">
        <v>12991</v>
      </c>
      <c r="E5262" s="78">
        <v>2225.58</v>
      </c>
    </row>
    <row r="5263" spans="2:5" ht="50.1" customHeight="1">
      <c r="B5263" s="20">
        <v>34391</v>
      </c>
      <c r="C5263" s="6" t="s">
        <v>18579</v>
      </c>
      <c r="D5263" s="225" t="s">
        <v>12985</v>
      </c>
      <c r="E5263" s="267">
        <v>536.09</v>
      </c>
    </row>
    <row r="5264" spans="2:5" ht="50.1" customHeight="1">
      <c r="B5264" s="20">
        <v>10496</v>
      </c>
      <c r="C5264" s="6" t="s">
        <v>18580</v>
      </c>
      <c r="D5264" s="225" t="s">
        <v>12985</v>
      </c>
      <c r="E5264" s="267">
        <v>466.66</v>
      </c>
    </row>
    <row r="5265" spans="2:5" ht="50.1" customHeight="1">
      <c r="B5265" s="20">
        <v>10497</v>
      </c>
      <c r="C5265" s="6" t="s">
        <v>18581</v>
      </c>
      <c r="D5265" s="225" t="s">
        <v>12985</v>
      </c>
      <c r="E5265" s="78">
        <v>1213.33</v>
      </c>
    </row>
    <row r="5266" spans="2:5" ht="50.1" customHeight="1">
      <c r="B5266" s="20">
        <v>10504</v>
      </c>
      <c r="C5266" s="6" t="s">
        <v>18582</v>
      </c>
      <c r="D5266" s="225" t="s">
        <v>12985</v>
      </c>
      <c r="E5266" s="78">
        <v>1418.66</v>
      </c>
    </row>
    <row r="5267" spans="2:5" ht="50.1" customHeight="1">
      <c r="B5267" s="20">
        <v>34390</v>
      </c>
      <c r="C5267" s="6" t="s">
        <v>18583</v>
      </c>
      <c r="D5267" s="225" t="s">
        <v>12985</v>
      </c>
      <c r="E5267" s="267">
        <v>418.13</v>
      </c>
    </row>
    <row r="5268" spans="2:5" ht="50.1" customHeight="1">
      <c r="B5268" s="20">
        <v>34389</v>
      </c>
      <c r="C5268" s="6" t="s">
        <v>18584</v>
      </c>
      <c r="D5268" s="225" t="s">
        <v>12985</v>
      </c>
      <c r="E5268" s="267">
        <v>130.66</v>
      </c>
    </row>
    <row r="5269" spans="2:5" ht="50.1" customHeight="1">
      <c r="B5269" s="20">
        <v>34388</v>
      </c>
      <c r="C5269" s="6" t="s">
        <v>18585</v>
      </c>
      <c r="D5269" s="225" t="s">
        <v>12985</v>
      </c>
      <c r="E5269" s="267">
        <v>185.7</v>
      </c>
    </row>
    <row r="5270" spans="2:5" ht="50.1" customHeight="1">
      <c r="B5270" s="20">
        <v>34387</v>
      </c>
      <c r="C5270" s="6" t="s">
        <v>18586</v>
      </c>
      <c r="D5270" s="225" t="s">
        <v>12985</v>
      </c>
      <c r="E5270" s="267">
        <v>301.45999999999998</v>
      </c>
    </row>
    <row r="5271" spans="2:5" ht="50.1" customHeight="1">
      <c r="B5271" s="20">
        <v>11188</v>
      </c>
      <c r="C5271" s="6" t="s">
        <v>18587</v>
      </c>
      <c r="D5271" s="225" t="s">
        <v>12985</v>
      </c>
      <c r="E5271" s="267">
        <v>149.33000000000001</v>
      </c>
    </row>
    <row r="5272" spans="2:5" ht="50.1" customHeight="1">
      <c r="B5272" s="20">
        <v>11189</v>
      </c>
      <c r="C5272" s="6" t="s">
        <v>18588</v>
      </c>
      <c r="D5272" s="225" t="s">
        <v>12985</v>
      </c>
      <c r="E5272" s="267">
        <v>224</v>
      </c>
    </row>
    <row r="5273" spans="2:5" ht="50.1" customHeight="1">
      <c r="B5273" s="20">
        <v>21107</v>
      </c>
      <c r="C5273" s="6" t="s">
        <v>18589</v>
      </c>
      <c r="D5273" s="225" t="s">
        <v>12985</v>
      </c>
      <c r="E5273" s="267">
        <v>161.19</v>
      </c>
    </row>
    <row r="5274" spans="2:5" ht="50.1" customHeight="1">
      <c r="B5274" s="20">
        <v>34386</v>
      </c>
      <c r="C5274" s="6" t="s">
        <v>18590</v>
      </c>
      <c r="D5274" s="225" t="s">
        <v>12985</v>
      </c>
      <c r="E5274" s="267">
        <v>279.99</v>
      </c>
    </row>
    <row r="5275" spans="2:5" ht="50.1" customHeight="1">
      <c r="B5275" s="20">
        <v>10490</v>
      </c>
      <c r="C5275" s="6" t="s">
        <v>18591</v>
      </c>
      <c r="D5275" s="225" t="s">
        <v>12985</v>
      </c>
      <c r="E5275" s="267">
        <v>84</v>
      </c>
    </row>
    <row r="5276" spans="2:5" ht="50.1" customHeight="1">
      <c r="B5276" s="20">
        <v>10492</v>
      </c>
      <c r="C5276" s="6" t="s">
        <v>18592</v>
      </c>
      <c r="D5276" s="225" t="s">
        <v>12985</v>
      </c>
      <c r="E5276" s="267">
        <v>111.99</v>
      </c>
    </row>
    <row r="5277" spans="2:5" ht="50.1" customHeight="1">
      <c r="B5277" s="20">
        <v>10493</v>
      </c>
      <c r="C5277" s="6" t="s">
        <v>18593</v>
      </c>
      <c r="D5277" s="225" t="s">
        <v>12985</v>
      </c>
      <c r="E5277" s="267">
        <v>130.66</v>
      </c>
    </row>
    <row r="5278" spans="2:5" ht="50.1" customHeight="1">
      <c r="B5278" s="20">
        <v>10491</v>
      </c>
      <c r="C5278" s="6" t="s">
        <v>18594</v>
      </c>
      <c r="D5278" s="225" t="s">
        <v>12985</v>
      </c>
      <c r="E5278" s="267">
        <v>158.66</v>
      </c>
    </row>
    <row r="5279" spans="2:5" ht="50.1" customHeight="1">
      <c r="B5279" s="20">
        <v>34385</v>
      </c>
      <c r="C5279" s="6" t="s">
        <v>18595</v>
      </c>
      <c r="D5279" s="225" t="s">
        <v>12985</v>
      </c>
      <c r="E5279" s="267">
        <v>231.46</v>
      </c>
    </row>
    <row r="5280" spans="2:5" ht="50.1" customHeight="1">
      <c r="B5280" s="20">
        <v>10499</v>
      </c>
      <c r="C5280" s="6" t="s">
        <v>18596</v>
      </c>
      <c r="D5280" s="225" t="s">
        <v>12985</v>
      </c>
      <c r="E5280" s="267">
        <v>93.33</v>
      </c>
    </row>
    <row r="5281" spans="2:5" ht="50.1" customHeight="1">
      <c r="B5281" s="20">
        <v>34384</v>
      </c>
      <c r="C5281" s="6" t="s">
        <v>18597</v>
      </c>
      <c r="D5281" s="225" t="s">
        <v>12985</v>
      </c>
      <c r="E5281" s="267">
        <v>279.99</v>
      </c>
    </row>
    <row r="5282" spans="2:5" ht="50.1" customHeight="1">
      <c r="B5282" s="20">
        <v>11185</v>
      </c>
      <c r="C5282" s="6" t="s">
        <v>18598</v>
      </c>
      <c r="D5282" s="225" t="s">
        <v>12985</v>
      </c>
      <c r="E5282" s="267">
        <v>289.33</v>
      </c>
    </row>
    <row r="5283" spans="2:5" ht="50.1" customHeight="1">
      <c r="B5283" s="20">
        <v>10507</v>
      </c>
      <c r="C5283" s="6" t="s">
        <v>18599</v>
      </c>
      <c r="D5283" s="225" t="s">
        <v>12985</v>
      </c>
      <c r="E5283" s="267">
        <v>221.89</v>
      </c>
    </row>
    <row r="5284" spans="2:5" ht="50.1" customHeight="1">
      <c r="B5284" s="20">
        <v>10505</v>
      </c>
      <c r="C5284" s="6" t="s">
        <v>18600</v>
      </c>
      <c r="D5284" s="225" t="s">
        <v>12985</v>
      </c>
      <c r="E5284" s="267">
        <v>130.93</v>
      </c>
    </row>
    <row r="5285" spans="2:5" ht="50.1" customHeight="1">
      <c r="B5285" s="20">
        <v>10506</v>
      </c>
      <c r="C5285" s="6" t="s">
        <v>18601</v>
      </c>
      <c r="D5285" s="225" t="s">
        <v>12985</v>
      </c>
      <c r="E5285" s="267">
        <v>170.92</v>
      </c>
    </row>
    <row r="5286" spans="2:5" ht="50.1" customHeight="1">
      <c r="B5286" s="20">
        <v>5031</v>
      </c>
      <c r="C5286" s="6" t="s">
        <v>18602</v>
      </c>
      <c r="D5286" s="225" t="s">
        <v>12985</v>
      </c>
      <c r="E5286" s="267">
        <v>240</v>
      </c>
    </row>
    <row r="5287" spans="2:5" ht="50.1" customHeight="1">
      <c r="B5287" s="20">
        <v>10502</v>
      </c>
      <c r="C5287" s="6" t="s">
        <v>18603</v>
      </c>
      <c r="D5287" s="225" t="s">
        <v>12985</v>
      </c>
      <c r="E5287" s="267">
        <v>279.64999999999998</v>
      </c>
    </row>
    <row r="5288" spans="2:5" ht="50.1" customHeight="1">
      <c r="B5288" s="20">
        <v>10501</v>
      </c>
      <c r="C5288" s="6" t="s">
        <v>18604</v>
      </c>
      <c r="D5288" s="225" t="s">
        <v>12985</v>
      </c>
      <c r="E5288" s="267">
        <v>157.99</v>
      </c>
    </row>
    <row r="5289" spans="2:5" ht="50.1" customHeight="1">
      <c r="B5289" s="20">
        <v>10503</v>
      </c>
      <c r="C5289" s="6" t="s">
        <v>18605</v>
      </c>
      <c r="D5289" s="225" t="s">
        <v>12985</v>
      </c>
      <c r="E5289" s="267">
        <v>213.45</v>
      </c>
    </row>
    <row r="5290" spans="2:5" ht="50.1" customHeight="1">
      <c r="B5290" s="20">
        <v>4500</v>
      </c>
      <c r="C5290" s="6" t="s">
        <v>21813</v>
      </c>
      <c r="D5290" s="225" t="s">
        <v>12988</v>
      </c>
      <c r="E5290" s="267">
        <v>10.25</v>
      </c>
    </row>
    <row r="5291" spans="2:5" ht="50.1" customHeight="1">
      <c r="B5291" s="20">
        <v>4448</v>
      </c>
      <c r="C5291" s="6" t="s">
        <v>21814</v>
      </c>
      <c r="D5291" s="225" t="s">
        <v>12988</v>
      </c>
      <c r="E5291" s="267">
        <v>14.08</v>
      </c>
    </row>
    <row r="5292" spans="2:5" ht="50.1" customHeight="1">
      <c r="B5292" s="20">
        <v>20213</v>
      </c>
      <c r="C5292" s="6" t="s">
        <v>21815</v>
      </c>
      <c r="D5292" s="225" t="s">
        <v>12988</v>
      </c>
      <c r="E5292" s="267">
        <v>27.54</v>
      </c>
    </row>
    <row r="5293" spans="2:5" ht="50.1" customHeight="1">
      <c r="B5293" s="20">
        <v>20211</v>
      </c>
      <c r="C5293" s="6" t="s">
        <v>21816</v>
      </c>
      <c r="D5293" s="225" t="s">
        <v>12988</v>
      </c>
      <c r="E5293" s="267">
        <v>36.46</v>
      </c>
    </row>
    <row r="5294" spans="2:5" ht="50.1" customHeight="1">
      <c r="B5294" s="20">
        <v>40270</v>
      </c>
      <c r="C5294" s="6" t="s">
        <v>18606</v>
      </c>
      <c r="D5294" s="225" t="s">
        <v>12988</v>
      </c>
      <c r="E5294" s="267">
        <v>65.900000000000006</v>
      </c>
    </row>
    <row r="5295" spans="2:5" ht="50.1" customHeight="1">
      <c r="B5295" s="20">
        <v>4425</v>
      </c>
      <c r="C5295" s="6" t="s">
        <v>21817</v>
      </c>
      <c r="D5295" s="225" t="s">
        <v>12988</v>
      </c>
      <c r="E5295" s="267">
        <v>30.14</v>
      </c>
    </row>
    <row r="5296" spans="2:5" ht="50.1" customHeight="1">
      <c r="B5296" s="20">
        <v>4472</v>
      </c>
      <c r="C5296" s="6" t="s">
        <v>21818</v>
      </c>
      <c r="D5296" s="225" t="s">
        <v>12988</v>
      </c>
      <c r="E5296" s="267">
        <v>37.65</v>
      </c>
    </row>
    <row r="5297" spans="2:5" ht="50.1" customHeight="1">
      <c r="B5297" s="20">
        <v>35272</v>
      </c>
      <c r="C5297" s="6" t="s">
        <v>21819</v>
      </c>
      <c r="D5297" s="225" t="s">
        <v>12988</v>
      </c>
      <c r="E5297" s="267">
        <v>54.43</v>
      </c>
    </row>
    <row r="5298" spans="2:5" ht="50.1" customHeight="1">
      <c r="B5298" s="20">
        <v>4481</v>
      </c>
      <c r="C5298" s="6" t="s">
        <v>21820</v>
      </c>
      <c r="D5298" s="225" t="s">
        <v>12988</v>
      </c>
      <c r="E5298" s="267">
        <v>58.26</v>
      </c>
    </row>
    <row r="5299" spans="2:5" ht="50.1" customHeight="1">
      <c r="B5299" s="20">
        <v>34345</v>
      </c>
      <c r="C5299" s="6" t="s">
        <v>18607</v>
      </c>
      <c r="D5299" s="225" t="s">
        <v>12986</v>
      </c>
      <c r="E5299" s="267">
        <v>10.53</v>
      </c>
    </row>
    <row r="5300" spans="2:5" ht="50.1" customHeight="1">
      <c r="B5300" s="20">
        <v>41096</v>
      </c>
      <c r="C5300" s="6" t="s">
        <v>18608</v>
      </c>
      <c r="D5300" s="225" t="s">
        <v>12991</v>
      </c>
      <c r="E5300" s="78">
        <v>1870.4</v>
      </c>
    </row>
    <row r="5301" spans="2:5" ht="50.1" customHeight="1">
      <c r="B5301" s="20">
        <v>41776</v>
      </c>
      <c r="C5301" s="6" t="s">
        <v>18609</v>
      </c>
      <c r="D5301" s="225" t="s">
        <v>12986</v>
      </c>
      <c r="E5301" s="267">
        <v>14.43</v>
      </c>
    </row>
    <row r="5302" spans="2:5" ht="50.1" customHeight="1">
      <c r="B5302" s="20">
        <v>11157</v>
      </c>
      <c r="C5302" s="6" t="s">
        <v>18610</v>
      </c>
      <c r="D5302" s="225" t="s">
        <v>3994</v>
      </c>
      <c r="E5302" s="267">
        <v>168.43</v>
      </c>
    </row>
    <row r="5303" spans="2:5" ht="50.1" customHeight="1">
      <c r="B5303" s="20" t="s">
        <v>18611</v>
      </c>
      <c r="D5303" s="225"/>
      <c r="E5303" s="20"/>
    </row>
    <row r="5304" spans="2:5" ht="50.1" customHeight="1">
      <c r="B5304" s="268">
        <v>97141</v>
      </c>
      <c r="C5304" s="269" t="s">
        <v>31</v>
      </c>
      <c r="D5304" s="270" t="s">
        <v>4020</v>
      </c>
      <c r="E5304" s="271">
        <v>5.91</v>
      </c>
    </row>
    <row r="5305" spans="2:5" ht="50.1" customHeight="1">
      <c r="B5305" s="268">
        <v>97142</v>
      </c>
      <c r="C5305" s="269" t="s">
        <v>32</v>
      </c>
      <c r="D5305" s="270" t="s">
        <v>4020</v>
      </c>
      <c r="E5305" s="271">
        <v>6.57</v>
      </c>
    </row>
    <row r="5306" spans="2:5" ht="50.1" customHeight="1">
      <c r="B5306" s="268">
        <v>97143</v>
      </c>
      <c r="C5306" s="269" t="s">
        <v>33</v>
      </c>
      <c r="D5306" s="270" t="s">
        <v>4020</v>
      </c>
      <c r="E5306" s="271">
        <v>8.27</v>
      </c>
    </row>
    <row r="5307" spans="2:5" ht="50.1" customHeight="1">
      <c r="B5307" s="268">
        <v>97144</v>
      </c>
      <c r="C5307" s="269" t="s">
        <v>34</v>
      </c>
      <c r="D5307" s="270" t="s">
        <v>4020</v>
      </c>
      <c r="E5307" s="271">
        <v>9.93</v>
      </c>
    </row>
    <row r="5308" spans="2:5" ht="50.1" customHeight="1">
      <c r="B5308" s="268">
        <v>97145</v>
      </c>
      <c r="C5308" s="269" t="s">
        <v>35</v>
      </c>
      <c r="D5308" s="270" t="s">
        <v>4020</v>
      </c>
      <c r="E5308" s="271">
        <v>11.63</v>
      </c>
    </row>
    <row r="5309" spans="2:5" ht="50.1" customHeight="1">
      <c r="B5309" s="268">
        <v>97146</v>
      </c>
      <c r="C5309" s="269" t="s">
        <v>36</v>
      </c>
      <c r="D5309" s="270" t="s">
        <v>4020</v>
      </c>
      <c r="E5309" s="271">
        <v>13.33</v>
      </c>
    </row>
    <row r="5310" spans="2:5" ht="50.1" customHeight="1">
      <c r="B5310" s="268">
        <v>97147</v>
      </c>
      <c r="C5310" s="269" t="s">
        <v>37</v>
      </c>
      <c r="D5310" s="270" t="s">
        <v>4020</v>
      </c>
      <c r="E5310" s="271">
        <v>15.02</v>
      </c>
    </row>
    <row r="5311" spans="2:5" ht="50.1" customHeight="1">
      <c r="B5311" s="268">
        <v>97148</v>
      </c>
      <c r="C5311" s="269" t="s">
        <v>38</v>
      </c>
      <c r="D5311" s="270" t="s">
        <v>4020</v>
      </c>
      <c r="E5311" s="271">
        <v>16.72</v>
      </c>
    </row>
    <row r="5312" spans="2:5" ht="50.1" customHeight="1">
      <c r="B5312" s="268">
        <v>97149</v>
      </c>
      <c r="C5312" s="269" t="s">
        <v>39</v>
      </c>
      <c r="D5312" s="270" t="s">
        <v>4020</v>
      </c>
      <c r="E5312" s="271">
        <v>18.43</v>
      </c>
    </row>
    <row r="5313" spans="2:5" ht="50.1" customHeight="1">
      <c r="B5313" s="268">
        <v>97150</v>
      </c>
      <c r="C5313" s="269" t="s">
        <v>40</v>
      </c>
      <c r="D5313" s="270" t="s">
        <v>4020</v>
      </c>
      <c r="E5313" s="271">
        <v>22.87</v>
      </c>
    </row>
    <row r="5314" spans="2:5" ht="50.1" customHeight="1">
      <c r="B5314" s="268">
        <v>97151</v>
      </c>
      <c r="C5314" s="269" t="s">
        <v>41</v>
      </c>
      <c r="D5314" s="270" t="s">
        <v>4020</v>
      </c>
      <c r="E5314" s="271">
        <v>26.67</v>
      </c>
    </row>
    <row r="5315" spans="2:5" ht="50.1" customHeight="1">
      <c r="B5315" s="268">
        <v>97152</v>
      </c>
      <c r="C5315" s="269" t="s">
        <v>42</v>
      </c>
      <c r="D5315" s="270" t="s">
        <v>4020</v>
      </c>
      <c r="E5315" s="271">
        <v>30.29</v>
      </c>
    </row>
    <row r="5316" spans="2:5" ht="50.1" customHeight="1">
      <c r="B5316" s="268">
        <v>97153</v>
      </c>
      <c r="C5316" s="269" t="s">
        <v>43</v>
      </c>
      <c r="D5316" s="270" t="s">
        <v>4020</v>
      </c>
      <c r="E5316" s="271">
        <v>34.04</v>
      </c>
    </row>
    <row r="5317" spans="2:5" ht="50.1" customHeight="1">
      <c r="B5317" s="268">
        <v>97154</v>
      </c>
      <c r="C5317" s="269" t="s">
        <v>44</v>
      </c>
      <c r="D5317" s="270" t="s">
        <v>4020</v>
      </c>
      <c r="E5317" s="271">
        <v>37.81</v>
      </c>
    </row>
    <row r="5318" spans="2:5" ht="50.1" customHeight="1">
      <c r="B5318" s="268">
        <v>97155</v>
      </c>
      <c r="C5318" s="269" t="s">
        <v>45</v>
      </c>
      <c r="D5318" s="270" t="s">
        <v>4020</v>
      </c>
      <c r="E5318" s="271">
        <v>41.57</v>
      </c>
    </row>
    <row r="5319" spans="2:5" ht="50.1" customHeight="1">
      <c r="B5319" s="268">
        <v>97156</v>
      </c>
      <c r="C5319" s="269" t="s">
        <v>46</v>
      </c>
      <c r="D5319" s="270" t="s">
        <v>4020</v>
      </c>
      <c r="E5319" s="271">
        <v>49.4</v>
      </c>
    </row>
    <row r="5320" spans="2:5" ht="50.1" customHeight="1">
      <c r="B5320" s="268">
        <v>97157</v>
      </c>
      <c r="C5320" s="269" t="s">
        <v>47</v>
      </c>
      <c r="D5320" s="270" t="s">
        <v>4020</v>
      </c>
      <c r="E5320" s="271">
        <v>3.58</v>
      </c>
    </row>
    <row r="5321" spans="2:5" ht="50.1" customHeight="1">
      <c r="B5321" s="268">
        <v>97158</v>
      </c>
      <c r="C5321" s="269" t="s">
        <v>48</v>
      </c>
      <c r="D5321" s="270" t="s">
        <v>4020</v>
      </c>
      <c r="E5321" s="271">
        <v>3.98</v>
      </c>
    </row>
    <row r="5322" spans="2:5" ht="50.1" customHeight="1">
      <c r="B5322" s="268">
        <v>97159</v>
      </c>
      <c r="C5322" s="269" t="s">
        <v>49</v>
      </c>
      <c r="D5322" s="270" t="s">
        <v>4020</v>
      </c>
      <c r="E5322" s="271">
        <v>5.0199999999999996</v>
      </c>
    </row>
    <row r="5323" spans="2:5" ht="50.1" customHeight="1">
      <c r="B5323" s="268">
        <v>97160</v>
      </c>
      <c r="C5323" s="269" t="s">
        <v>50</v>
      </c>
      <c r="D5323" s="270" t="s">
        <v>4020</v>
      </c>
      <c r="E5323" s="271">
        <v>6.03</v>
      </c>
    </row>
    <row r="5324" spans="2:5" ht="50.1" customHeight="1">
      <c r="B5324" s="268">
        <v>97161</v>
      </c>
      <c r="C5324" s="269" t="s">
        <v>51</v>
      </c>
      <c r="D5324" s="270" t="s">
        <v>4020</v>
      </c>
      <c r="E5324" s="271">
        <v>7.08</v>
      </c>
    </row>
    <row r="5325" spans="2:5" ht="50.1" customHeight="1">
      <c r="B5325" s="268">
        <v>97162</v>
      </c>
      <c r="C5325" s="269" t="s">
        <v>52</v>
      </c>
      <c r="D5325" s="270" t="s">
        <v>4020</v>
      </c>
      <c r="E5325" s="271">
        <v>8.1199999999999992</v>
      </c>
    </row>
    <row r="5326" spans="2:5" ht="50.1" customHeight="1">
      <c r="B5326" s="268">
        <v>97163</v>
      </c>
      <c r="C5326" s="269" t="s">
        <v>53</v>
      </c>
      <c r="D5326" s="270" t="s">
        <v>4020</v>
      </c>
      <c r="E5326" s="271">
        <v>9.17</v>
      </c>
    </row>
    <row r="5327" spans="2:5" ht="50.1" customHeight="1">
      <c r="B5327" s="268">
        <v>97164</v>
      </c>
      <c r="C5327" s="269" t="s">
        <v>54</v>
      </c>
      <c r="D5327" s="270" t="s">
        <v>4020</v>
      </c>
      <c r="E5327" s="271">
        <v>10.19</v>
      </c>
    </row>
    <row r="5328" spans="2:5" ht="50.1" customHeight="1">
      <c r="B5328" s="268">
        <v>97165</v>
      </c>
      <c r="C5328" s="269" t="s">
        <v>55</v>
      </c>
      <c r="D5328" s="270" t="s">
        <v>4020</v>
      </c>
      <c r="E5328" s="271">
        <v>11.25</v>
      </c>
    </row>
    <row r="5329" spans="2:5" ht="50.1" customHeight="1">
      <c r="B5329" s="268">
        <v>97166</v>
      </c>
      <c r="C5329" s="269" t="s">
        <v>56</v>
      </c>
      <c r="D5329" s="270" t="s">
        <v>4020</v>
      </c>
      <c r="E5329" s="271">
        <v>13.95</v>
      </c>
    </row>
    <row r="5330" spans="2:5" ht="50.1" customHeight="1">
      <c r="B5330" s="268">
        <v>97167</v>
      </c>
      <c r="C5330" s="269" t="s">
        <v>57</v>
      </c>
      <c r="D5330" s="270" t="s">
        <v>4020</v>
      </c>
      <c r="E5330" s="271">
        <v>16.3</v>
      </c>
    </row>
    <row r="5331" spans="2:5" ht="50.1" customHeight="1">
      <c r="B5331" s="268">
        <v>97168</v>
      </c>
      <c r="C5331" s="269" t="s">
        <v>58</v>
      </c>
      <c r="D5331" s="270" t="s">
        <v>4020</v>
      </c>
      <c r="E5331" s="271">
        <v>18.46</v>
      </c>
    </row>
    <row r="5332" spans="2:5" ht="50.1" customHeight="1">
      <c r="B5332" s="268">
        <v>97169</v>
      </c>
      <c r="C5332" s="269" t="s">
        <v>59</v>
      </c>
      <c r="D5332" s="270" t="s">
        <v>4020</v>
      </c>
      <c r="E5332" s="271">
        <v>20.74</v>
      </c>
    </row>
    <row r="5333" spans="2:5" ht="50.1" customHeight="1">
      <c r="B5333" s="268">
        <v>97170</v>
      </c>
      <c r="C5333" s="269" t="s">
        <v>60</v>
      </c>
      <c r="D5333" s="270" t="s">
        <v>4020</v>
      </c>
      <c r="E5333" s="271">
        <v>23.04</v>
      </c>
    </row>
    <row r="5334" spans="2:5" ht="50.1" customHeight="1">
      <c r="B5334" s="268">
        <v>97171</v>
      </c>
      <c r="C5334" s="269" t="s">
        <v>61</v>
      </c>
      <c r="D5334" s="270" t="s">
        <v>4020</v>
      </c>
      <c r="E5334" s="271">
        <v>25.35</v>
      </c>
    </row>
    <row r="5335" spans="2:5" ht="50.1" customHeight="1">
      <c r="B5335" s="268">
        <v>97172</v>
      </c>
      <c r="C5335" s="269" t="s">
        <v>62</v>
      </c>
      <c r="D5335" s="270" t="s">
        <v>4020</v>
      </c>
      <c r="E5335" s="271">
        <v>30.26</v>
      </c>
    </row>
    <row r="5336" spans="2:5" ht="50.1" customHeight="1">
      <c r="B5336" s="268">
        <v>97173</v>
      </c>
      <c r="C5336" s="269" t="s">
        <v>63</v>
      </c>
      <c r="D5336" s="270" t="s">
        <v>4020</v>
      </c>
      <c r="E5336" s="271">
        <v>28.22</v>
      </c>
    </row>
    <row r="5337" spans="2:5" ht="50.1" customHeight="1">
      <c r="B5337" s="268">
        <v>97174</v>
      </c>
      <c r="C5337" s="269" t="s">
        <v>64</v>
      </c>
      <c r="D5337" s="270" t="s">
        <v>4020</v>
      </c>
      <c r="E5337" s="271">
        <v>32.68</v>
      </c>
    </row>
    <row r="5338" spans="2:5" ht="50.1" customHeight="1">
      <c r="B5338" s="268">
        <v>97175</v>
      </c>
      <c r="C5338" s="269" t="s">
        <v>65</v>
      </c>
      <c r="D5338" s="270" t="s">
        <v>4020</v>
      </c>
      <c r="E5338" s="271">
        <v>37.130000000000003</v>
      </c>
    </row>
    <row r="5339" spans="2:5" ht="50.1" customHeight="1">
      <c r="B5339" s="268">
        <v>97176</v>
      </c>
      <c r="C5339" s="269" t="s">
        <v>66</v>
      </c>
      <c r="D5339" s="270" t="s">
        <v>4020</v>
      </c>
      <c r="E5339" s="271">
        <v>41.61</v>
      </c>
    </row>
    <row r="5340" spans="2:5" ht="50.1" customHeight="1">
      <c r="B5340" s="268">
        <v>97177</v>
      </c>
      <c r="C5340" s="269" t="s">
        <v>67</v>
      </c>
      <c r="D5340" s="270" t="s">
        <v>4020</v>
      </c>
      <c r="E5340" s="271">
        <v>50.53</v>
      </c>
    </row>
    <row r="5341" spans="2:5" ht="50.1" customHeight="1">
      <c r="B5341" s="268">
        <v>97178</v>
      </c>
      <c r="C5341" s="269" t="s">
        <v>68</v>
      </c>
      <c r="D5341" s="270" t="s">
        <v>4020</v>
      </c>
      <c r="E5341" s="271">
        <v>59.46</v>
      </c>
    </row>
    <row r="5342" spans="2:5" ht="50.1" customHeight="1">
      <c r="B5342" s="268">
        <v>97179</v>
      </c>
      <c r="C5342" s="269" t="s">
        <v>69</v>
      </c>
      <c r="D5342" s="270" t="s">
        <v>4020</v>
      </c>
      <c r="E5342" s="271">
        <v>68.38</v>
      </c>
    </row>
    <row r="5343" spans="2:5" ht="50.1" customHeight="1">
      <c r="B5343" s="268">
        <v>97180</v>
      </c>
      <c r="C5343" s="269" t="s">
        <v>70</v>
      </c>
      <c r="D5343" s="270" t="s">
        <v>4020</v>
      </c>
      <c r="E5343" s="271">
        <v>77.319999999999993</v>
      </c>
    </row>
    <row r="5344" spans="2:5" ht="50.1" customHeight="1">
      <c r="B5344" s="268">
        <v>97181</v>
      </c>
      <c r="C5344" s="269" t="s">
        <v>71</v>
      </c>
      <c r="D5344" s="270" t="s">
        <v>4020</v>
      </c>
      <c r="E5344" s="271">
        <v>89.08</v>
      </c>
    </row>
    <row r="5345" spans="2:5" ht="50.1" customHeight="1">
      <c r="B5345" s="268">
        <v>97182</v>
      </c>
      <c r="C5345" s="269" t="s">
        <v>72</v>
      </c>
      <c r="D5345" s="270" t="s">
        <v>4020</v>
      </c>
      <c r="E5345" s="271">
        <v>98.31</v>
      </c>
    </row>
    <row r="5346" spans="2:5" ht="50.1" customHeight="1">
      <c r="B5346" s="268">
        <v>97183</v>
      </c>
      <c r="C5346" s="269" t="s">
        <v>73</v>
      </c>
      <c r="D5346" s="270" t="s">
        <v>4020</v>
      </c>
      <c r="E5346" s="271">
        <v>23.42</v>
      </c>
    </row>
    <row r="5347" spans="2:5" ht="50.1" customHeight="1">
      <c r="B5347" s="268">
        <v>97184</v>
      </c>
      <c r="C5347" s="269" t="s">
        <v>74</v>
      </c>
      <c r="D5347" s="270" t="s">
        <v>4020</v>
      </c>
      <c r="E5347" s="271">
        <v>27.17</v>
      </c>
    </row>
    <row r="5348" spans="2:5" ht="50.1" customHeight="1">
      <c r="B5348" s="268">
        <v>97185</v>
      </c>
      <c r="C5348" s="269" t="s">
        <v>75</v>
      </c>
      <c r="D5348" s="270" t="s">
        <v>4020</v>
      </c>
      <c r="E5348" s="271">
        <v>30.92</v>
      </c>
    </row>
    <row r="5349" spans="2:5" ht="50.1" customHeight="1">
      <c r="B5349" s="268">
        <v>97186</v>
      </c>
      <c r="C5349" s="269" t="s">
        <v>76</v>
      </c>
      <c r="D5349" s="270" t="s">
        <v>4020</v>
      </c>
      <c r="E5349" s="271">
        <v>34.69</v>
      </c>
    </row>
    <row r="5350" spans="2:5" ht="50.1" customHeight="1">
      <c r="B5350" s="268">
        <v>97187</v>
      </c>
      <c r="C5350" s="269" t="s">
        <v>77</v>
      </c>
      <c r="D5350" s="270" t="s">
        <v>4020</v>
      </c>
      <c r="E5350" s="271">
        <v>42.21</v>
      </c>
    </row>
    <row r="5351" spans="2:5" ht="50.1" customHeight="1">
      <c r="B5351" s="268">
        <v>97188</v>
      </c>
      <c r="C5351" s="269" t="s">
        <v>78</v>
      </c>
      <c r="D5351" s="270" t="s">
        <v>4020</v>
      </c>
      <c r="E5351" s="271">
        <v>49.73</v>
      </c>
    </row>
    <row r="5352" spans="2:5" ht="50.1" customHeight="1">
      <c r="B5352" s="268">
        <v>97189</v>
      </c>
      <c r="C5352" s="269" t="s">
        <v>79</v>
      </c>
      <c r="D5352" s="270" t="s">
        <v>4020</v>
      </c>
      <c r="E5352" s="271">
        <v>57.23</v>
      </c>
    </row>
    <row r="5353" spans="2:5" ht="50.1" customHeight="1">
      <c r="B5353" s="268">
        <v>97190</v>
      </c>
      <c r="C5353" s="269" t="s">
        <v>80</v>
      </c>
      <c r="D5353" s="270" t="s">
        <v>4020</v>
      </c>
      <c r="E5353" s="271">
        <v>64.77</v>
      </c>
    </row>
    <row r="5354" spans="2:5" ht="50.1" customHeight="1">
      <c r="B5354" s="268">
        <v>97191</v>
      </c>
      <c r="C5354" s="269" t="s">
        <v>81</v>
      </c>
      <c r="D5354" s="270" t="s">
        <v>4020</v>
      </c>
      <c r="E5354" s="271">
        <v>74.38</v>
      </c>
    </row>
    <row r="5355" spans="2:5" ht="50.1" customHeight="1">
      <c r="B5355" s="268">
        <v>97192</v>
      </c>
      <c r="C5355" s="269" t="s">
        <v>82</v>
      </c>
      <c r="D5355" s="270" t="s">
        <v>4020</v>
      </c>
      <c r="E5355" s="271">
        <v>82.12</v>
      </c>
    </row>
    <row r="5356" spans="2:5" ht="50.1" customHeight="1">
      <c r="B5356" s="268">
        <v>90694</v>
      </c>
      <c r="C5356" s="269" t="s">
        <v>22153</v>
      </c>
      <c r="D5356" s="270" t="s">
        <v>4020</v>
      </c>
      <c r="E5356" s="271">
        <v>31.7</v>
      </c>
    </row>
    <row r="5357" spans="2:5" ht="50.1" customHeight="1">
      <c r="B5357" s="268">
        <v>90695</v>
      </c>
      <c r="C5357" s="269" t="s">
        <v>22154</v>
      </c>
      <c r="D5357" s="270" t="s">
        <v>4020</v>
      </c>
      <c r="E5357" s="271">
        <v>65.849999999999994</v>
      </c>
    </row>
    <row r="5358" spans="2:5" ht="50.1" customHeight="1">
      <c r="B5358" s="268">
        <v>90696</v>
      </c>
      <c r="C5358" s="269" t="s">
        <v>22155</v>
      </c>
      <c r="D5358" s="270" t="s">
        <v>4020</v>
      </c>
      <c r="E5358" s="271">
        <v>97.79</v>
      </c>
    </row>
    <row r="5359" spans="2:5" ht="50.1" customHeight="1">
      <c r="B5359" s="268">
        <v>90697</v>
      </c>
      <c r="C5359" s="269" t="s">
        <v>22156</v>
      </c>
      <c r="D5359" s="270" t="s">
        <v>4020</v>
      </c>
      <c r="E5359" s="271">
        <v>164.7</v>
      </c>
    </row>
    <row r="5360" spans="2:5" ht="50.1" customHeight="1">
      <c r="B5360" s="268">
        <v>90698</v>
      </c>
      <c r="C5360" s="269" t="s">
        <v>22157</v>
      </c>
      <c r="D5360" s="270" t="s">
        <v>4020</v>
      </c>
      <c r="E5360" s="271">
        <v>264.01</v>
      </c>
    </row>
    <row r="5361" spans="2:5" ht="50.1" customHeight="1">
      <c r="B5361" s="268">
        <v>90699</v>
      </c>
      <c r="C5361" s="269" t="s">
        <v>22158</v>
      </c>
      <c r="D5361" s="270" t="s">
        <v>4020</v>
      </c>
      <c r="E5361" s="271">
        <v>326.39</v>
      </c>
    </row>
    <row r="5362" spans="2:5" ht="50.1" customHeight="1">
      <c r="B5362" s="268">
        <v>90700</v>
      </c>
      <c r="C5362" s="269" t="s">
        <v>22159</v>
      </c>
      <c r="D5362" s="270" t="s">
        <v>4020</v>
      </c>
      <c r="E5362" s="271">
        <v>422.88</v>
      </c>
    </row>
    <row r="5363" spans="2:5" ht="50.1" customHeight="1">
      <c r="B5363" s="268">
        <v>90701</v>
      </c>
      <c r="C5363" s="269" t="s">
        <v>22160</v>
      </c>
      <c r="D5363" s="270" t="s">
        <v>4020</v>
      </c>
      <c r="E5363" s="271">
        <v>53.58</v>
      </c>
    </row>
    <row r="5364" spans="2:5" ht="50.1" customHeight="1">
      <c r="B5364" s="268">
        <v>90702</v>
      </c>
      <c r="C5364" s="269" t="s">
        <v>22161</v>
      </c>
      <c r="D5364" s="270" t="s">
        <v>4020</v>
      </c>
      <c r="E5364" s="271">
        <v>85.32</v>
      </c>
    </row>
    <row r="5365" spans="2:5" ht="50.1" customHeight="1">
      <c r="B5365" s="268">
        <v>90703</v>
      </c>
      <c r="C5365" s="269" t="s">
        <v>22162</v>
      </c>
      <c r="D5365" s="270" t="s">
        <v>4020</v>
      </c>
      <c r="E5365" s="271">
        <v>139.6</v>
      </c>
    </row>
    <row r="5366" spans="2:5" ht="50.1" customHeight="1">
      <c r="B5366" s="268">
        <v>90704</v>
      </c>
      <c r="C5366" s="269" t="s">
        <v>22163</v>
      </c>
      <c r="D5366" s="270" t="s">
        <v>4020</v>
      </c>
      <c r="E5366" s="271">
        <v>193.06</v>
      </c>
    </row>
    <row r="5367" spans="2:5" ht="50.1" customHeight="1">
      <c r="B5367" s="268">
        <v>90705</v>
      </c>
      <c r="C5367" s="269" t="s">
        <v>22164</v>
      </c>
      <c r="D5367" s="270" t="s">
        <v>4020</v>
      </c>
      <c r="E5367" s="271">
        <v>271.45999999999998</v>
      </c>
    </row>
    <row r="5368" spans="2:5" ht="50.1" customHeight="1">
      <c r="B5368" s="268">
        <v>90706</v>
      </c>
      <c r="C5368" s="269" t="s">
        <v>22165</v>
      </c>
      <c r="D5368" s="270" t="s">
        <v>4020</v>
      </c>
      <c r="E5368" s="271">
        <v>316.7</v>
      </c>
    </row>
    <row r="5369" spans="2:5" ht="50.1" customHeight="1">
      <c r="B5369" s="268">
        <v>90708</v>
      </c>
      <c r="C5369" s="269" t="s">
        <v>22166</v>
      </c>
      <c r="D5369" s="270" t="s">
        <v>4020</v>
      </c>
      <c r="E5369" s="271">
        <v>896.75</v>
      </c>
    </row>
    <row r="5370" spans="2:5" ht="50.1" customHeight="1">
      <c r="B5370" s="268">
        <v>90724</v>
      </c>
      <c r="C5370" s="269" t="s">
        <v>22167</v>
      </c>
      <c r="D5370" s="270" t="s">
        <v>3995</v>
      </c>
      <c r="E5370" s="271">
        <v>17.2</v>
      </c>
    </row>
    <row r="5371" spans="2:5" ht="50.1" customHeight="1">
      <c r="B5371" s="268">
        <v>90725</v>
      </c>
      <c r="C5371" s="269" t="s">
        <v>22168</v>
      </c>
      <c r="D5371" s="270" t="s">
        <v>3995</v>
      </c>
      <c r="E5371" s="271">
        <v>21.17</v>
      </c>
    </row>
    <row r="5372" spans="2:5" ht="50.1" customHeight="1">
      <c r="B5372" s="268">
        <v>90726</v>
      </c>
      <c r="C5372" s="269" t="s">
        <v>22169</v>
      </c>
      <c r="D5372" s="270" t="s">
        <v>3995</v>
      </c>
      <c r="E5372" s="271">
        <v>25.17</v>
      </c>
    </row>
    <row r="5373" spans="2:5" ht="50.1" customHeight="1">
      <c r="B5373" s="268">
        <v>90727</v>
      </c>
      <c r="C5373" s="269" t="s">
        <v>22170</v>
      </c>
      <c r="D5373" s="270" t="s">
        <v>3995</v>
      </c>
      <c r="E5373" s="271">
        <v>29.14</v>
      </c>
    </row>
    <row r="5374" spans="2:5" ht="50.1" customHeight="1">
      <c r="B5374" s="268">
        <v>90728</v>
      </c>
      <c r="C5374" s="269" t="s">
        <v>22171</v>
      </c>
      <c r="D5374" s="270" t="s">
        <v>3995</v>
      </c>
      <c r="E5374" s="271">
        <v>33.090000000000003</v>
      </c>
    </row>
    <row r="5375" spans="2:5" ht="50.1" customHeight="1">
      <c r="B5375" s="268">
        <v>90729</v>
      </c>
      <c r="C5375" s="269" t="s">
        <v>22172</v>
      </c>
      <c r="D5375" s="270" t="s">
        <v>3995</v>
      </c>
      <c r="E5375" s="271">
        <v>37.06</v>
      </c>
    </row>
    <row r="5376" spans="2:5" ht="50.1" customHeight="1">
      <c r="B5376" s="268">
        <v>90730</v>
      </c>
      <c r="C5376" s="269" t="s">
        <v>22173</v>
      </c>
      <c r="D5376" s="270" t="s">
        <v>3995</v>
      </c>
      <c r="E5376" s="271">
        <v>41.03</v>
      </c>
    </row>
    <row r="5377" spans="2:5" ht="50.1" customHeight="1">
      <c r="B5377" s="268">
        <v>90731</v>
      </c>
      <c r="C5377" s="269" t="s">
        <v>22174</v>
      </c>
      <c r="D5377" s="270" t="s">
        <v>3995</v>
      </c>
      <c r="E5377" s="271">
        <v>44.99</v>
      </c>
    </row>
    <row r="5378" spans="2:5" ht="50.1" customHeight="1">
      <c r="B5378" s="268">
        <v>90732</v>
      </c>
      <c r="C5378" s="269" t="s">
        <v>22175</v>
      </c>
      <c r="D5378" s="270" t="s">
        <v>3995</v>
      </c>
      <c r="E5378" s="271">
        <v>56.88</v>
      </c>
    </row>
    <row r="5379" spans="2:5" ht="50.1" customHeight="1">
      <c r="B5379" s="268">
        <v>90733</v>
      </c>
      <c r="C5379" s="269" t="s">
        <v>22176</v>
      </c>
      <c r="D5379" s="270" t="s">
        <v>4020</v>
      </c>
      <c r="E5379" s="271">
        <v>2.42</v>
      </c>
    </row>
    <row r="5380" spans="2:5" ht="50.1" customHeight="1">
      <c r="B5380" s="268">
        <v>90734</v>
      </c>
      <c r="C5380" s="269" t="s">
        <v>22177</v>
      </c>
      <c r="D5380" s="270" t="s">
        <v>4020</v>
      </c>
      <c r="E5380" s="271">
        <v>2.86</v>
      </c>
    </row>
    <row r="5381" spans="2:5" ht="50.1" customHeight="1">
      <c r="B5381" s="268">
        <v>90735</v>
      </c>
      <c r="C5381" s="269" t="s">
        <v>22178</v>
      </c>
      <c r="D5381" s="270" t="s">
        <v>4020</v>
      </c>
      <c r="E5381" s="271">
        <v>3.31</v>
      </c>
    </row>
    <row r="5382" spans="2:5" ht="50.1" customHeight="1">
      <c r="B5382" s="268">
        <v>90736</v>
      </c>
      <c r="C5382" s="269" t="s">
        <v>22179</v>
      </c>
      <c r="D5382" s="270" t="s">
        <v>4020</v>
      </c>
      <c r="E5382" s="271">
        <v>3.75</v>
      </c>
    </row>
    <row r="5383" spans="2:5" ht="50.1" customHeight="1">
      <c r="B5383" s="268">
        <v>90737</v>
      </c>
      <c r="C5383" s="269" t="s">
        <v>22180</v>
      </c>
      <c r="D5383" s="270" t="s">
        <v>4020</v>
      </c>
      <c r="E5383" s="271">
        <v>4.21</v>
      </c>
    </row>
    <row r="5384" spans="2:5" ht="50.1" customHeight="1">
      <c r="B5384" s="268">
        <v>90738</v>
      </c>
      <c r="C5384" s="269" t="s">
        <v>22181</v>
      </c>
      <c r="D5384" s="270" t="s">
        <v>4020</v>
      </c>
      <c r="E5384" s="271">
        <v>4.66</v>
      </c>
    </row>
    <row r="5385" spans="2:5" ht="50.1" customHeight="1">
      <c r="B5385" s="268">
        <v>90739</v>
      </c>
      <c r="C5385" s="269" t="s">
        <v>22182</v>
      </c>
      <c r="D5385" s="270" t="s">
        <v>4020</v>
      </c>
      <c r="E5385" s="271">
        <v>6.25</v>
      </c>
    </row>
    <row r="5386" spans="2:5" ht="50.1" customHeight="1">
      <c r="B5386" s="268">
        <v>90740</v>
      </c>
      <c r="C5386" s="269" t="s">
        <v>22183</v>
      </c>
      <c r="D5386" s="270" t="s">
        <v>4020</v>
      </c>
      <c r="E5386" s="271">
        <v>3.2</v>
      </c>
    </row>
    <row r="5387" spans="2:5" ht="50.1" customHeight="1">
      <c r="B5387" s="268">
        <v>90741</v>
      </c>
      <c r="C5387" s="269" t="s">
        <v>22184</v>
      </c>
      <c r="D5387" s="270" t="s">
        <v>4020</v>
      </c>
      <c r="E5387" s="271">
        <v>3.64</v>
      </c>
    </row>
    <row r="5388" spans="2:5" ht="50.1" customHeight="1">
      <c r="B5388" s="268">
        <v>90742</v>
      </c>
      <c r="C5388" s="269" t="s">
        <v>22185</v>
      </c>
      <c r="D5388" s="270" t="s">
        <v>4020</v>
      </c>
      <c r="E5388" s="271">
        <v>4.09</v>
      </c>
    </row>
    <row r="5389" spans="2:5" ht="50.1" customHeight="1">
      <c r="B5389" s="268">
        <v>90743</v>
      </c>
      <c r="C5389" s="269" t="s">
        <v>22186</v>
      </c>
      <c r="D5389" s="270" t="s">
        <v>4020</v>
      </c>
      <c r="E5389" s="271">
        <v>4.53</v>
      </c>
    </row>
    <row r="5390" spans="2:5" ht="50.1" customHeight="1">
      <c r="B5390" s="268">
        <v>90744</v>
      </c>
      <c r="C5390" s="269" t="s">
        <v>22187</v>
      </c>
      <c r="D5390" s="270" t="s">
        <v>4020</v>
      </c>
      <c r="E5390" s="271">
        <v>4.9800000000000004</v>
      </c>
    </row>
    <row r="5391" spans="2:5" ht="50.1" customHeight="1">
      <c r="B5391" s="268">
        <v>90745</v>
      </c>
      <c r="C5391" s="269" t="s">
        <v>22188</v>
      </c>
      <c r="D5391" s="270" t="s">
        <v>4020</v>
      </c>
      <c r="E5391" s="271">
        <v>6.96</v>
      </c>
    </row>
    <row r="5392" spans="2:5" ht="50.1" customHeight="1">
      <c r="B5392" s="268">
        <v>90746</v>
      </c>
      <c r="C5392" s="269" t="s">
        <v>22189</v>
      </c>
      <c r="D5392" s="270" t="s">
        <v>4020</v>
      </c>
      <c r="E5392" s="271">
        <v>2.61</v>
      </c>
    </row>
    <row r="5393" spans="2:5" ht="50.1" customHeight="1">
      <c r="B5393" s="268">
        <v>90747</v>
      </c>
      <c r="C5393" s="269" t="s">
        <v>22190</v>
      </c>
      <c r="D5393" s="270" t="s">
        <v>4020</v>
      </c>
      <c r="E5393" s="271">
        <v>11.33</v>
      </c>
    </row>
    <row r="5394" spans="2:5" ht="50.1" customHeight="1">
      <c r="B5394" s="268">
        <v>94869</v>
      </c>
      <c r="C5394" s="269" t="s">
        <v>22191</v>
      </c>
      <c r="D5394" s="270" t="s">
        <v>4020</v>
      </c>
      <c r="E5394" s="271">
        <v>182.71</v>
      </c>
    </row>
    <row r="5395" spans="2:5" ht="50.1" customHeight="1">
      <c r="B5395" s="268">
        <v>94870</v>
      </c>
      <c r="C5395" s="269" t="s">
        <v>22192</v>
      </c>
      <c r="D5395" s="270" t="s">
        <v>4020</v>
      </c>
      <c r="E5395" s="271">
        <v>0.64</v>
      </c>
    </row>
    <row r="5396" spans="2:5" ht="50.1" customHeight="1">
      <c r="B5396" s="268">
        <v>94871</v>
      </c>
      <c r="C5396" s="269" t="s">
        <v>22193</v>
      </c>
      <c r="D5396" s="270" t="s">
        <v>4020</v>
      </c>
      <c r="E5396" s="271">
        <v>216.4</v>
      </c>
    </row>
    <row r="5397" spans="2:5" ht="50.1" customHeight="1">
      <c r="B5397" s="268">
        <v>94872</v>
      </c>
      <c r="C5397" s="269" t="s">
        <v>22194</v>
      </c>
      <c r="D5397" s="270" t="s">
        <v>4020</v>
      </c>
      <c r="E5397" s="271">
        <v>1.1200000000000001</v>
      </c>
    </row>
    <row r="5398" spans="2:5" ht="50.1" customHeight="1">
      <c r="B5398" s="268">
        <v>94875</v>
      </c>
      <c r="C5398" s="269" t="s">
        <v>22195</v>
      </c>
      <c r="D5398" s="270" t="s">
        <v>4020</v>
      </c>
      <c r="E5398" s="272">
        <v>1266.8</v>
      </c>
    </row>
    <row r="5399" spans="2:5" ht="50.1" customHeight="1">
      <c r="B5399" s="268">
        <v>94876</v>
      </c>
      <c r="C5399" s="269" t="s">
        <v>22196</v>
      </c>
      <c r="D5399" s="270" t="s">
        <v>4020</v>
      </c>
      <c r="E5399" s="271">
        <v>17.16</v>
      </c>
    </row>
    <row r="5400" spans="2:5" ht="50.1" customHeight="1">
      <c r="B5400" s="268">
        <v>94878</v>
      </c>
      <c r="C5400" s="269" t="s">
        <v>83</v>
      </c>
      <c r="D5400" s="270" t="s">
        <v>4020</v>
      </c>
      <c r="E5400" s="271">
        <v>20.149999999999999</v>
      </c>
    </row>
    <row r="5401" spans="2:5" ht="50.1" customHeight="1">
      <c r="B5401" s="268">
        <v>94879</v>
      </c>
      <c r="C5401" s="269" t="s">
        <v>84</v>
      </c>
      <c r="D5401" s="270" t="s">
        <v>4020</v>
      </c>
      <c r="E5401" s="272">
        <v>1687.06</v>
      </c>
    </row>
    <row r="5402" spans="2:5" ht="50.1" customHeight="1">
      <c r="B5402" s="268">
        <v>94880</v>
      </c>
      <c r="C5402" s="269" t="s">
        <v>85</v>
      </c>
      <c r="D5402" s="270" t="s">
        <v>4020</v>
      </c>
      <c r="E5402" s="271">
        <v>24.69</v>
      </c>
    </row>
    <row r="5403" spans="2:5" ht="50.1" customHeight="1">
      <c r="B5403" s="268">
        <v>94881</v>
      </c>
      <c r="C5403" s="269" t="s">
        <v>86</v>
      </c>
      <c r="D5403" s="270" t="s">
        <v>4020</v>
      </c>
      <c r="E5403" s="272">
        <v>2636</v>
      </c>
    </row>
    <row r="5404" spans="2:5" ht="50.1" customHeight="1">
      <c r="B5404" s="268">
        <v>94882</v>
      </c>
      <c r="C5404" s="269" t="s">
        <v>87</v>
      </c>
      <c r="D5404" s="270" t="s">
        <v>4020</v>
      </c>
      <c r="E5404" s="271">
        <v>29.28</v>
      </c>
    </row>
    <row r="5405" spans="2:5" ht="50.1" customHeight="1">
      <c r="B5405" s="268">
        <v>94884</v>
      </c>
      <c r="C5405" s="269" t="s">
        <v>88</v>
      </c>
      <c r="D5405" s="270" t="s">
        <v>4020</v>
      </c>
      <c r="E5405" s="271">
        <v>38.6</v>
      </c>
    </row>
    <row r="5406" spans="2:5" ht="50.1" customHeight="1">
      <c r="B5406" s="268">
        <v>97121</v>
      </c>
      <c r="C5406" s="269" t="s">
        <v>89</v>
      </c>
      <c r="D5406" s="270" t="s">
        <v>4020</v>
      </c>
      <c r="E5406" s="271">
        <v>1.45</v>
      </c>
    </row>
    <row r="5407" spans="2:5" ht="50.1" customHeight="1">
      <c r="B5407" s="268">
        <v>97122</v>
      </c>
      <c r="C5407" s="269" t="s">
        <v>90</v>
      </c>
      <c r="D5407" s="270" t="s">
        <v>4020</v>
      </c>
      <c r="E5407" s="271">
        <v>2.0099999999999998</v>
      </c>
    </row>
    <row r="5408" spans="2:5" ht="50.1" customHeight="1">
      <c r="B5408" s="268">
        <v>97123</v>
      </c>
      <c r="C5408" s="269" t="s">
        <v>91</v>
      </c>
      <c r="D5408" s="270" t="s">
        <v>4020</v>
      </c>
      <c r="E5408" s="271">
        <v>2.5499999999999998</v>
      </c>
    </row>
    <row r="5409" spans="2:5" ht="50.1" customHeight="1">
      <c r="B5409" s="268">
        <v>97124</v>
      </c>
      <c r="C5409" s="269" t="s">
        <v>92</v>
      </c>
      <c r="D5409" s="270" t="s">
        <v>4020</v>
      </c>
      <c r="E5409" s="271">
        <v>0.63</v>
      </c>
    </row>
    <row r="5410" spans="2:5" ht="50.1" customHeight="1">
      <c r="B5410" s="268">
        <v>97125</v>
      </c>
      <c r="C5410" s="269" t="s">
        <v>93</v>
      </c>
      <c r="D5410" s="270" t="s">
        <v>4020</v>
      </c>
      <c r="E5410" s="271">
        <v>0.91</v>
      </c>
    </row>
    <row r="5411" spans="2:5" ht="50.1" customHeight="1">
      <c r="B5411" s="268">
        <v>97126</v>
      </c>
      <c r="C5411" s="269" t="s">
        <v>94</v>
      </c>
      <c r="D5411" s="270" t="s">
        <v>4020</v>
      </c>
      <c r="E5411" s="271">
        <v>1.17</v>
      </c>
    </row>
    <row r="5412" spans="2:5" ht="50.1" customHeight="1">
      <c r="B5412" s="268">
        <v>102264</v>
      </c>
      <c r="C5412" s="269" t="s">
        <v>22197</v>
      </c>
      <c r="D5412" s="270" t="s">
        <v>4020</v>
      </c>
      <c r="E5412" s="271">
        <v>18.36</v>
      </c>
    </row>
    <row r="5413" spans="2:5" ht="50.1" customHeight="1">
      <c r="B5413" s="268">
        <v>102265</v>
      </c>
      <c r="C5413" s="269" t="s">
        <v>22198</v>
      </c>
      <c r="D5413" s="270" t="s">
        <v>3995</v>
      </c>
      <c r="E5413" s="271">
        <v>72.73</v>
      </c>
    </row>
    <row r="5414" spans="2:5" ht="50.1" customHeight="1">
      <c r="B5414" s="268">
        <v>102266</v>
      </c>
      <c r="C5414" s="269" t="s">
        <v>22199</v>
      </c>
      <c r="D5414" s="270" t="s">
        <v>3995</v>
      </c>
      <c r="E5414" s="271">
        <v>80.650000000000006</v>
      </c>
    </row>
    <row r="5415" spans="2:5" ht="50.1" customHeight="1">
      <c r="B5415" s="268">
        <v>102267</v>
      </c>
      <c r="C5415" s="269" t="s">
        <v>22200</v>
      </c>
      <c r="D5415" s="270" t="s">
        <v>3995</v>
      </c>
      <c r="E5415" s="271">
        <v>92.6</v>
      </c>
    </row>
    <row r="5416" spans="2:5" ht="50.1" customHeight="1">
      <c r="B5416" s="268">
        <v>102268</v>
      </c>
      <c r="C5416" s="269" t="s">
        <v>22201</v>
      </c>
      <c r="D5416" s="270" t="s">
        <v>3995</v>
      </c>
      <c r="E5416" s="271">
        <v>104.49</v>
      </c>
    </row>
    <row r="5417" spans="2:5" ht="50.1" customHeight="1">
      <c r="B5417" s="268">
        <v>102269</v>
      </c>
      <c r="C5417" s="269" t="s">
        <v>22202</v>
      </c>
      <c r="D5417" s="270" t="s">
        <v>3995</v>
      </c>
      <c r="E5417" s="271">
        <v>128.26</v>
      </c>
    </row>
    <row r="5418" spans="2:5" ht="50.1" customHeight="1">
      <c r="B5418" s="268">
        <v>92833</v>
      </c>
      <c r="C5418" s="269" t="s">
        <v>95</v>
      </c>
      <c r="D5418" s="270" t="s">
        <v>4020</v>
      </c>
      <c r="E5418" s="271">
        <v>167.3</v>
      </c>
    </row>
    <row r="5419" spans="2:5" ht="50.1" customHeight="1">
      <c r="B5419" s="268">
        <v>92834</v>
      </c>
      <c r="C5419" s="269" t="s">
        <v>96</v>
      </c>
      <c r="D5419" s="270" t="s">
        <v>4020</v>
      </c>
      <c r="E5419" s="271">
        <v>6.15</v>
      </c>
    </row>
    <row r="5420" spans="2:5" ht="50.1" customHeight="1">
      <c r="B5420" s="268">
        <v>92835</v>
      </c>
      <c r="C5420" s="269" t="s">
        <v>97</v>
      </c>
      <c r="D5420" s="270" t="s">
        <v>4020</v>
      </c>
      <c r="E5420" s="271">
        <v>178.43</v>
      </c>
    </row>
    <row r="5421" spans="2:5" ht="50.1" customHeight="1">
      <c r="B5421" s="268">
        <v>92836</v>
      </c>
      <c r="C5421" s="269" t="s">
        <v>98</v>
      </c>
      <c r="D5421" s="270" t="s">
        <v>4020</v>
      </c>
      <c r="E5421" s="271">
        <v>7.87</v>
      </c>
    </row>
    <row r="5422" spans="2:5" ht="50.1" customHeight="1">
      <c r="B5422" s="268">
        <v>92837</v>
      </c>
      <c r="C5422" s="269" t="s">
        <v>99</v>
      </c>
      <c r="D5422" s="270" t="s">
        <v>4020</v>
      </c>
      <c r="E5422" s="271">
        <v>302.06</v>
      </c>
    </row>
    <row r="5423" spans="2:5" ht="50.1" customHeight="1">
      <c r="B5423" s="268">
        <v>92838</v>
      </c>
      <c r="C5423" s="269" t="s">
        <v>100</v>
      </c>
      <c r="D5423" s="270" t="s">
        <v>4020</v>
      </c>
      <c r="E5423" s="271">
        <v>9.43</v>
      </c>
    </row>
    <row r="5424" spans="2:5" ht="50.1" customHeight="1">
      <c r="B5424" s="268">
        <v>92839</v>
      </c>
      <c r="C5424" s="269" t="s">
        <v>101</v>
      </c>
      <c r="D5424" s="270" t="s">
        <v>4020</v>
      </c>
      <c r="E5424" s="271">
        <v>370.22</v>
      </c>
    </row>
    <row r="5425" spans="2:5" ht="50.1" customHeight="1">
      <c r="B5425" s="268">
        <v>92840</v>
      </c>
      <c r="C5425" s="269" t="s">
        <v>102</v>
      </c>
      <c r="D5425" s="270" t="s">
        <v>4020</v>
      </c>
      <c r="E5425" s="271">
        <v>11.18</v>
      </c>
    </row>
    <row r="5426" spans="2:5" ht="50.1" customHeight="1">
      <c r="B5426" s="268">
        <v>92841</v>
      </c>
      <c r="C5426" s="269" t="s">
        <v>103</v>
      </c>
      <c r="D5426" s="270" t="s">
        <v>4020</v>
      </c>
      <c r="E5426" s="271">
        <v>466.54</v>
      </c>
    </row>
    <row r="5427" spans="2:5" ht="50.1" customHeight="1">
      <c r="B5427" s="268">
        <v>92842</v>
      </c>
      <c r="C5427" s="269" t="s">
        <v>104</v>
      </c>
      <c r="D5427" s="270" t="s">
        <v>4020</v>
      </c>
      <c r="E5427" s="271">
        <v>12.77</v>
      </c>
    </row>
    <row r="5428" spans="2:5" ht="50.1" customHeight="1">
      <c r="B5428" s="268">
        <v>92843</v>
      </c>
      <c r="C5428" s="269" t="s">
        <v>19795</v>
      </c>
      <c r="D5428" s="270" t="s">
        <v>4020</v>
      </c>
      <c r="E5428" s="271">
        <v>492.68</v>
      </c>
    </row>
    <row r="5429" spans="2:5" ht="50.1" customHeight="1">
      <c r="B5429" s="268">
        <v>92844</v>
      </c>
      <c r="C5429" s="269" t="s">
        <v>105</v>
      </c>
      <c r="D5429" s="270" t="s">
        <v>4020</v>
      </c>
      <c r="E5429" s="271">
        <v>14.51</v>
      </c>
    </row>
    <row r="5430" spans="2:5" ht="50.1" customHeight="1">
      <c r="B5430" s="268">
        <v>92845</v>
      </c>
      <c r="C5430" s="269" t="s">
        <v>19796</v>
      </c>
      <c r="D5430" s="270" t="s">
        <v>4020</v>
      </c>
      <c r="E5430" s="271">
        <v>694.79</v>
      </c>
    </row>
    <row r="5431" spans="2:5" ht="50.1" customHeight="1">
      <c r="B5431" s="268">
        <v>92846</v>
      </c>
      <c r="C5431" s="269" t="s">
        <v>106</v>
      </c>
      <c r="D5431" s="270" t="s">
        <v>4020</v>
      </c>
      <c r="E5431" s="271">
        <v>16.079999999999998</v>
      </c>
    </row>
    <row r="5432" spans="2:5" ht="50.1" customHeight="1">
      <c r="B5432" s="268">
        <v>92847</v>
      </c>
      <c r="C5432" s="269" t="s">
        <v>107</v>
      </c>
      <c r="D5432" s="270" t="s">
        <v>4020</v>
      </c>
      <c r="E5432" s="271">
        <v>723.29</v>
      </c>
    </row>
    <row r="5433" spans="2:5" ht="50.1" customHeight="1">
      <c r="B5433" s="268">
        <v>92848</v>
      </c>
      <c r="C5433" s="269" t="s">
        <v>108</v>
      </c>
      <c r="D5433" s="270" t="s">
        <v>4020</v>
      </c>
      <c r="E5433" s="271">
        <v>17.84</v>
      </c>
    </row>
    <row r="5434" spans="2:5" ht="50.1" customHeight="1">
      <c r="B5434" s="268">
        <v>92849</v>
      </c>
      <c r="C5434" s="269" t="s">
        <v>109</v>
      </c>
      <c r="D5434" s="270" t="s">
        <v>4020</v>
      </c>
      <c r="E5434" s="271">
        <v>172.88</v>
      </c>
    </row>
    <row r="5435" spans="2:5" ht="50.1" customHeight="1">
      <c r="B5435" s="268">
        <v>92850</v>
      </c>
      <c r="C5435" s="269" t="s">
        <v>110</v>
      </c>
      <c r="D5435" s="270" t="s">
        <v>4020</v>
      </c>
      <c r="E5435" s="271">
        <v>11.64</v>
      </c>
    </row>
    <row r="5436" spans="2:5" ht="50.1" customHeight="1">
      <c r="B5436" s="268">
        <v>92851</v>
      </c>
      <c r="C5436" s="269" t="s">
        <v>111</v>
      </c>
      <c r="D5436" s="270" t="s">
        <v>4020</v>
      </c>
      <c r="E5436" s="271">
        <v>185.39</v>
      </c>
    </row>
    <row r="5437" spans="2:5" ht="50.1" customHeight="1">
      <c r="B5437" s="268">
        <v>92852</v>
      </c>
      <c r="C5437" s="269" t="s">
        <v>112</v>
      </c>
      <c r="D5437" s="270" t="s">
        <v>4020</v>
      </c>
      <c r="E5437" s="271">
        <v>14.71</v>
      </c>
    </row>
    <row r="5438" spans="2:5" ht="50.1" customHeight="1">
      <c r="B5438" s="268">
        <v>92853</v>
      </c>
      <c r="C5438" s="269" t="s">
        <v>113</v>
      </c>
      <c r="D5438" s="270" t="s">
        <v>4020</v>
      </c>
      <c r="E5438" s="271">
        <v>310.69</v>
      </c>
    </row>
    <row r="5439" spans="2:5" ht="50.1" customHeight="1">
      <c r="B5439" s="268">
        <v>92854</v>
      </c>
      <c r="C5439" s="269" t="s">
        <v>114</v>
      </c>
      <c r="D5439" s="270" t="s">
        <v>4020</v>
      </c>
      <c r="E5439" s="271">
        <v>17.91</v>
      </c>
    </row>
    <row r="5440" spans="2:5" ht="50.1" customHeight="1">
      <c r="B5440" s="268">
        <v>92855</v>
      </c>
      <c r="C5440" s="269" t="s">
        <v>115</v>
      </c>
      <c r="D5440" s="270" t="s">
        <v>4020</v>
      </c>
      <c r="E5440" s="271">
        <v>380.33</v>
      </c>
    </row>
    <row r="5441" spans="2:5" ht="50.1" customHeight="1">
      <c r="B5441" s="268">
        <v>92856</v>
      </c>
      <c r="C5441" s="269" t="s">
        <v>116</v>
      </c>
      <c r="D5441" s="270" t="s">
        <v>4020</v>
      </c>
      <c r="E5441" s="271">
        <v>21.11</v>
      </c>
    </row>
    <row r="5442" spans="2:5" ht="50.1" customHeight="1">
      <c r="B5442" s="268">
        <v>92857</v>
      </c>
      <c r="C5442" s="269" t="s">
        <v>117</v>
      </c>
      <c r="D5442" s="270" t="s">
        <v>4020</v>
      </c>
      <c r="E5442" s="271">
        <v>478.13</v>
      </c>
    </row>
    <row r="5443" spans="2:5" ht="50.1" customHeight="1">
      <c r="B5443" s="268">
        <v>92858</v>
      </c>
      <c r="C5443" s="269" t="s">
        <v>118</v>
      </c>
      <c r="D5443" s="270" t="s">
        <v>4020</v>
      </c>
      <c r="E5443" s="271">
        <v>24.15</v>
      </c>
    </row>
    <row r="5444" spans="2:5" ht="50.1" customHeight="1">
      <c r="B5444" s="268">
        <v>92859</v>
      </c>
      <c r="C5444" s="269" t="s">
        <v>19797</v>
      </c>
      <c r="D5444" s="270" t="s">
        <v>4020</v>
      </c>
      <c r="E5444" s="271">
        <v>505.6</v>
      </c>
    </row>
    <row r="5445" spans="2:5" ht="50.1" customHeight="1">
      <c r="B5445" s="268">
        <v>92860</v>
      </c>
      <c r="C5445" s="269" t="s">
        <v>119</v>
      </c>
      <c r="D5445" s="270" t="s">
        <v>4020</v>
      </c>
      <c r="E5445" s="271">
        <v>27.43</v>
      </c>
    </row>
    <row r="5446" spans="2:5" ht="50.1" customHeight="1">
      <c r="B5446" s="268">
        <v>92861</v>
      </c>
      <c r="C5446" s="269" t="s">
        <v>19798</v>
      </c>
      <c r="D5446" s="270" t="s">
        <v>4020</v>
      </c>
      <c r="E5446" s="271">
        <v>709.33</v>
      </c>
    </row>
    <row r="5447" spans="2:5" ht="50.1" customHeight="1">
      <c r="B5447" s="268">
        <v>92862</v>
      </c>
      <c r="C5447" s="269" t="s">
        <v>120</v>
      </c>
      <c r="D5447" s="270" t="s">
        <v>4020</v>
      </c>
      <c r="E5447" s="271">
        <v>30.62</v>
      </c>
    </row>
    <row r="5448" spans="2:5" ht="50.1" customHeight="1">
      <c r="B5448" s="268">
        <v>92863</v>
      </c>
      <c r="C5448" s="269" t="s">
        <v>121</v>
      </c>
      <c r="D5448" s="270" t="s">
        <v>4020</v>
      </c>
      <c r="E5448" s="271">
        <v>739.55</v>
      </c>
    </row>
    <row r="5449" spans="2:5" ht="50.1" customHeight="1">
      <c r="B5449" s="268">
        <v>92864</v>
      </c>
      <c r="C5449" s="269" t="s">
        <v>122</v>
      </c>
      <c r="D5449" s="270" t="s">
        <v>4020</v>
      </c>
      <c r="E5449" s="271">
        <v>33.82</v>
      </c>
    </row>
    <row r="5450" spans="2:5" ht="50.1" customHeight="1">
      <c r="B5450" s="268">
        <v>92210</v>
      </c>
      <c r="C5450" s="269" t="s">
        <v>123</v>
      </c>
      <c r="D5450" s="270" t="s">
        <v>4020</v>
      </c>
      <c r="E5450" s="271">
        <v>116.33</v>
      </c>
    </row>
    <row r="5451" spans="2:5" ht="50.1" customHeight="1">
      <c r="B5451" s="268">
        <v>92211</v>
      </c>
      <c r="C5451" s="269" t="s">
        <v>124</v>
      </c>
      <c r="D5451" s="270" t="s">
        <v>4020</v>
      </c>
      <c r="E5451" s="271">
        <v>139.81</v>
      </c>
    </row>
    <row r="5452" spans="2:5" ht="50.1" customHeight="1">
      <c r="B5452" s="268">
        <v>92212</v>
      </c>
      <c r="C5452" s="269" t="s">
        <v>19</v>
      </c>
      <c r="D5452" s="270" t="s">
        <v>4020</v>
      </c>
      <c r="E5452" s="271">
        <v>207.86</v>
      </c>
    </row>
    <row r="5453" spans="2:5" ht="50.1" customHeight="1">
      <c r="B5453" s="268">
        <v>92213</v>
      </c>
      <c r="C5453" s="269" t="s">
        <v>125</v>
      </c>
      <c r="D5453" s="270" t="s">
        <v>4020</v>
      </c>
      <c r="E5453" s="271">
        <v>272.75</v>
      </c>
    </row>
    <row r="5454" spans="2:5" ht="50.1" customHeight="1">
      <c r="B5454" s="268">
        <v>92214</v>
      </c>
      <c r="C5454" s="269" t="s">
        <v>21</v>
      </c>
      <c r="D5454" s="270" t="s">
        <v>4020</v>
      </c>
      <c r="E5454" s="271">
        <v>329.42</v>
      </c>
    </row>
    <row r="5455" spans="2:5" ht="50.1" customHeight="1">
      <c r="B5455" s="268">
        <v>92215</v>
      </c>
      <c r="C5455" s="269" t="s">
        <v>126</v>
      </c>
      <c r="D5455" s="270" t="s">
        <v>4020</v>
      </c>
      <c r="E5455" s="271">
        <v>378.28</v>
      </c>
    </row>
    <row r="5456" spans="2:5" ht="50.1" customHeight="1">
      <c r="B5456" s="268">
        <v>92216</v>
      </c>
      <c r="C5456" s="269" t="s">
        <v>20</v>
      </c>
      <c r="D5456" s="270" t="s">
        <v>4020</v>
      </c>
      <c r="E5456" s="271">
        <v>395.93</v>
      </c>
    </row>
    <row r="5457" spans="2:5" ht="50.1" customHeight="1">
      <c r="B5457" s="268">
        <v>92219</v>
      </c>
      <c r="C5457" s="269" t="s">
        <v>127</v>
      </c>
      <c r="D5457" s="270" t="s">
        <v>4020</v>
      </c>
      <c r="E5457" s="271">
        <v>123.18</v>
      </c>
    </row>
    <row r="5458" spans="2:5" ht="50.1" customHeight="1">
      <c r="B5458" s="268">
        <v>92220</v>
      </c>
      <c r="C5458" s="269" t="s">
        <v>128</v>
      </c>
      <c r="D5458" s="270" t="s">
        <v>4020</v>
      </c>
      <c r="E5458" s="271">
        <v>148.29</v>
      </c>
    </row>
    <row r="5459" spans="2:5" ht="50.1" customHeight="1">
      <c r="B5459" s="268">
        <v>92221</v>
      </c>
      <c r="C5459" s="269" t="s">
        <v>129</v>
      </c>
      <c r="D5459" s="270" t="s">
        <v>4020</v>
      </c>
      <c r="E5459" s="271">
        <v>217.8</v>
      </c>
    </row>
    <row r="5460" spans="2:5" ht="50.1" customHeight="1">
      <c r="B5460" s="268">
        <v>92222</v>
      </c>
      <c r="C5460" s="269" t="s">
        <v>130</v>
      </c>
      <c r="D5460" s="270" t="s">
        <v>4020</v>
      </c>
      <c r="E5460" s="271">
        <v>284.3</v>
      </c>
    </row>
    <row r="5461" spans="2:5" ht="50.1" customHeight="1">
      <c r="B5461" s="268">
        <v>92223</v>
      </c>
      <c r="C5461" s="269" t="s">
        <v>131</v>
      </c>
      <c r="D5461" s="270" t="s">
        <v>4020</v>
      </c>
      <c r="E5461" s="271">
        <v>342.34</v>
      </c>
    </row>
    <row r="5462" spans="2:5" ht="50.1" customHeight="1">
      <c r="B5462" s="268">
        <v>92224</v>
      </c>
      <c r="C5462" s="269" t="s">
        <v>132</v>
      </c>
      <c r="D5462" s="270" t="s">
        <v>4020</v>
      </c>
      <c r="E5462" s="271">
        <v>392.63</v>
      </c>
    </row>
    <row r="5463" spans="2:5" ht="50.1" customHeight="1">
      <c r="B5463" s="268">
        <v>92226</v>
      </c>
      <c r="C5463" s="269" t="s">
        <v>133</v>
      </c>
      <c r="D5463" s="270" t="s">
        <v>4020</v>
      </c>
      <c r="E5463" s="271">
        <v>411.99</v>
      </c>
    </row>
    <row r="5464" spans="2:5" ht="50.1" customHeight="1">
      <c r="B5464" s="268">
        <v>92808</v>
      </c>
      <c r="C5464" s="269" t="s">
        <v>134</v>
      </c>
      <c r="D5464" s="270" t="s">
        <v>4020</v>
      </c>
      <c r="E5464" s="271">
        <v>27.75</v>
      </c>
    </row>
    <row r="5465" spans="2:5" ht="50.1" customHeight="1">
      <c r="B5465" s="268">
        <v>92809</v>
      </c>
      <c r="C5465" s="269" t="s">
        <v>135</v>
      </c>
      <c r="D5465" s="270" t="s">
        <v>4020</v>
      </c>
      <c r="E5465" s="271">
        <v>35.630000000000003</v>
      </c>
    </row>
    <row r="5466" spans="2:5" ht="50.1" customHeight="1">
      <c r="B5466" s="268">
        <v>92810</v>
      </c>
      <c r="C5466" s="269" t="s">
        <v>136</v>
      </c>
      <c r="D5466" s="270" t="s">
        <v>4020</v>
      </c>
      <c r="E5466" s="271">
        <v>43.37</v>
      </c>
    </row>
    <row r="5467" spans="2:5" ht="50.1" customHeight="1">
      <c r="B5467" s="268">
        <v>92811</v>
      </c>
      <c r="C5467" s="269" t="s">
        <v>22</v>
      </c>
      <c r="D5467" s="270" t="s">
        <v>4020</v>
      </c>
      <c r="E5467" s="271">
        <v>51.7</v>
      </c>
    </row>
    <row r="5468" spans="2:5" ht="50.1" customHeight="1">
      <c r="B5468" s="268">
        <v>92812</v>
      </c>
      <c r="C5468" s="269" t="s">
        <v>137</v>
      </c>
      <c r="D5468" s="270" t="s">
        <v>4020</v>
      </c>
      <c r="E5468" s="271">
        <v>59.9</v>
      </c>
    </row>
    <row r="5469" spans="2:5" ht="50.1" customHeight="1">
      <c r="B5469" s="268">
        <v>92813</v>
      </c>
      <c r="C5469" s="269" t="s">
        <v>138</v>
      </c>
      <c r="D5469" s="270" t="s">
        <v>4020</v>
      </c>
      <c r="E5469" s="271">
        <v>69.59</v>
      </c>
    </row>
    <row r="5470" spans="2:5" ht="50.1" customHeight="1">
      <c r="B5470" s="268">
        <v>92814</v>
      </c>
      <c r="C5470" s="269" t="s">
        <v>139</v>
      </c>
      <c r="D5470" s="270" t="s">
        <v>4020</v>
      </c>
      <c r="E5470" s="271">
        <v>79.73</v>
      </c>
    </row>
    <row r="5471" spans="2:5" ht="50.1" customHeight="1">
      <c r="B5471" s="268">
        <v>92815</v>
      </c>
      <c r="C5471" s="269" t="s">
        <v>140</v>
      </c>
      <c r="D5471" s="270" t="s">
        <v>4020</v>
      </c>
      <c r="E5471" s="271">
        <v>91.48</v>
      </c>
    </row>
    <row r="5472" spans="2:5" ht="50.1" customHeight="1">
      <c r="B5472" s="268">
        <v>92816</v>
      </c>
      <c r="C5472" s="269" t="s">
        <v>141</v>
      </c>
      <c r="D5472" s="270" t="s">
        <v>4020</v>
      </c>
      <c r="E5472" s="271">
        <v>569.21</v>
      </c>
    </row>
    <row r="5473" spans="2:5" ht="50.1" customHeight="1">
      <c r="B5473" s="268">
        <v>92817</v>
      </c>
      <c r="C5473" s="269" t="s">
        <v>142</v>
      </c>
      <c r="D5473" s="270" t="s">
        <v>4020</v>
      </c>
      <c r="E5473" s="271">
        <v>114.49</v>
      </c>
    </row>
    <row r="5474" spans="2:5" ht="50.1" customHeight="1">
      <c r="B5474" s="268">
        <v>92818</v>
      </c>
      <c r="C5474" s="269" t="s">
        <v>143</v>
      </c>
      <c r="D5474" s="270" t="s">
        <v>4020</v>
      </c>
      <c r="E5474" s="271">
        <v>812.89</v>
      </c>
    </row>
    <row r="5475" spans="2:5" ht="50.1" customHeight="1">
      <c r="B5475" s="268">
        <v>92819</v>
      </c>
      <c r="C5475" s="269" t="s">
        <v>144</v>
      </c>
      <c r="D5475" s="270" t="s">
        <v>4020</v>
      </c>
      <c r="E5475" s="271">
        <v>154.11000000000001</v>
      </c>
    </row>
    <row r="5476" spans="2:5" ht="50.1" customHeight="1">
      <c r="B5476" s="268">
        <v>92820</v>
      </c>
      <c r="C5476" s="269" t="s">
        <v>145</v>
      </c>
      <c r="D5476" s="270" t="s">
        <v>4020</v>
      </c>
      <c r="E5476" s="271">
        <v>33.119999999999997</v>
      </c>
    </row>
    <row r="5477" spans="2:5" ht="50.1" customHeight="1">
      <c r="B5477" s="268">
        <v>92821</v>
      </c>
      <c r="C5477" s="269" t="s">
        <v>146</v>
      </c>
      <c r="D5477" s="270" t="s">
        <v>4020</v>
      </c>
      <c r="E5477" s="271">
        <v>42.48</v>
      </c>
    </row>
    <row r="5478" spans="2:5" ht="50.1" customHeight="1">
      <c r="B5478" s="268">
        <v>92822</v>
      </c>
      <c r="C5478" s="269" t="s">
        <v>147</v>
      </c>
      <c r="D5478" s="270" t="s">
        <v>4020</v>
      </c>
      <c r="E5478" s="271">
        <v>51.85</v>
      </c>
    </row>
    <row r="5479" spans="2:5" ht="50.1" customHeight="1">
      <c r="B5479" s="268">
        <v>92824</v>
      </c>
      <c r="C5479" s="269" t="s">
        <v>148</v>
      </c>
      <c r="D5479" s="270" t="s">
        <v>4020</v>
      </c>
      <c r="E5479" s="271">
        <v>61.64</v>
      </c>
    </row>
    <row r="5480" spans="2:5" ht="50.1" customHeight="1">
      <c r="B5480" s="268">
        <v>92825</v>
      </c>
      <c r="C5480" s="269" t="s">
        <v>149</v>
      </c>
      <c r="D5480" s="270" t="s">
        <v>4020</v>
      </c>
      <c r="E5480" s="271">
        <v>71.45</v>
      </c>
    </row>
    <row r="5481" spans="2:5" ht="50.1" customHeight="1">
      <c r="B5481" s="268">
        <v>92826</v>
      </c>
      <c r="C5481" s="269" t="s">
        <v>150</v>
      </c>
      <c r="D5481" s="270" t="s">
        <v>4020</v>
      </c>
      <c r="E5481" s="271">
        <v>82.51</v>
      </c>
    </row>
    <row r="5482" spans="2:5" ht="50.1" customHeight="1">
      <c r="B5482" s="268">
        <v>92827</v>
      </c>
      <c r="C5482" s="269" t="s">
        <v>151</v>
      </c>
      <c r="D5482" s="270" t="s">
        <v>4020</v>
      </c>
      <c r="E5482" s="271">
        <v>94.08</v>
      </c>
    </row>
    <row r="5483" spans="2:5" ht="50.1" customHeight="1">
      <c r="B5483" s="268">
        <v>92828</v>
      </c>
      <c r="C5483" s="269" t="s">
        <v>152</v>
      </c>
      <c r="D5483" s="270" t="s">
        <v>4020</v>
      </c>
      <c r="E5483" s="271">
        <v>107.54</v>
      </c>
    </row>
    <row r="5484" spans="2:5" ht="50.1" customHeight="1">
      <c r="B5484" s="268">
        <v>92829</v>
      </c>
      <c r="C5484" s="269" t="s">
        <v>153</v>
      </c>
      <c r="D5484" s="270" t="s">
        <v>4020</v>
      </c>
      <c r="E5484" s="271">
        <v>588.12</v>
      </c>
    </row>
    <row r="5485" spans="2:5" ht="50.1" customHeight="1">
      <c r="B5485" s="268">
        <v>92830</v>
      </c>
      <c r="C5485" s="269" t="s">
        <v>154</v>
      </c>
      <c r="D5485" s="270" t="s">
        <v>4020</v>
      </c>
      <c r="E5485" s="271">
        <v>133.4</v>
      </c>
    </row>
    <row r="5486" spans="2:5" ht="50.1" customHeight="1">
      <c r="B5486" s="268">
        <v>92831</v>
      </c>
      <c r="C5486" s="269" t="s">
        <v>155</v>
      </c>
      <c r="D5486" s="270" t="s">
        <v>4020</v>
      </c>
      <c r="E5486" s="271">
        <v>836.11</v>
      </c>
    </row>
    <row r="5487" spans="2:5" ht="50.1" customHeight="1">
      <c r="B5487" s="268">
        <v>92832</v>
      </c>
      <c r="C5487" s="269" t="s">
        <v>156</v>
      </c>
      <c r="D5487" s="270" t="s">
        <v>4020</v>
      </c>
      <c r="E5487" s="271">
        <v>177.33</v>
      </c>
    </row>
    <row r="5488" spans="2:5" ht="50.1" customHeight="1">
      <c r="B5488" s="268">
        <v>95565</v>
      </c>
      <c r="C5488" s="269" t="s">
        <v>157</v>
      </c>
      <c r="D5488" s="270" t="s">
        <v>4020</v>
      </c>
      <c r="E5488" s="271">
        <v>99.74</v>
      </c>
    </row>
    <row r="5489" spans="2:5" ht="50.1" customHeight="1">
      <c r="B5489" s="268">
        <v>95566</v>
      </c>
      <c r="C5489" s="269" t="s">
        <v>158</v>
      </c>
      <c r="D5489" s="270" t="s">
        <v>4020</v>
      </c>
      <c r="E5489" s="271">
        <v>105.21</v>
      </c>
    </row>
    <row r="5490" spans="2:5" ht="50.1" customHeight="1">
      <c r="B5490" s="268">
        <v>95567</v>
      </c>
      <c r="C5490" s="269" t="s">
        <v>159</v>
      </c>
      <c r="D5490" s="270" t="s">
        <v>4020</v>
      </c>
      <c r="E5490" s="271">
        <v>63.97</v>
      </c>
    </row>
    <row r="5491" spans="2:5" ht="50.1" customHeight="1">
      <c r="B5491" s="268">
        <v>95568</v>
      </c>
      <c r="C5491" s="269" t="s">
        <v>160</v>
      </c>
      <c r="D5491" s="270" t="s">
        <v>4020</v>
      </c>
      <c r="E5491" s="271">
        <v>78.459999999999994</v>
      </c>
    </row>
    <row r="5492" spans="2:5" ht="50.1" customHeight="1">
      <c r="B5492" s="268">
        <v>95569</v>
      </c>
      <c r="C5492" s="269" t="s">
        <v>161</v>
      </c>
      <c r="D5492" s="270" t="s">
        <v>4020</v>
      </c>
      <c r="E5492" s="271">
        <v>106.95</v>
      </c>
    </row>
    <row r="5493" spans="2:5" ht="50.1" customHeight="1">
      <c r="B5493" s="268">
        <v>95570</v>
      </c>
      <c r="C5493" s="269" t="s">
        <v>162</v>
      </c>
      <c r="D5493" s="270" t="s">
        <v>4020</v>
      </c>
      <c r="E5493" s="271">
        <v>69.44</v>
      </c>
    </row>
    <row r="5494" spans="2:5" ht="50.1" customHeight="1">
      <c r="B5494" s="268">
        <v>95571</v>
      </c>
      <c r="C5494" s="269" t="s">
        <v>163</v>
      </c>
      <c r="D5494" s="270" t="s">
        <v>4020</v>
      </c>
      <c r="E5494" s="271">
        <v>85.44</v>
      </c>
    </row>
    <row r="5495" spans="2:5" ht="50.1" customHeight="1">
      <c r="B5495" s="268">
        <v>95572</v>
      </c>
      <c r="C5495" s="269" t="s">
        <v>164</v>
      </c>
      <c r="D5495" s="270" t="s">
        <v>4020</v>
      </c>
      <c r="E5495" s="271">
        <v>115.58</v>
      </c>
    </row>
    <row r="5496" spans="2:5" ht="50.1" customHeight="1">
      <c r="B5496" s="268">
        <v>97127</v>
      </c>
      <c r="C5496" s="269" t="s">
        <v>165</v>
      </c>
      <c r="D5496" s="270" t="s">
        <v>4020</v>
      </c>
      <c r="E5496" s="271">
        <v>3.66</v>
      </c>
    </row>
    <row r="5497" spans="2:5" ht="50.1" customHeight="1">
      <c r="B5497" s="268">
        <v>97128</v>
      </c>
      <c r="C5497" s="269" t="s">
        <v>166</v>
      </c>
      <c r="D5497" s="270" t="s">
        <v>4020</v>
      </c>
      <c r="E5497" s="271">
        <v>7.27</v>
      </c>
    </row>
    <row r="5498" spans="2:5" ht="50.1" customHeight="1">
      <c r="B5498" s="268">
        <v>97129</v>
      </c>
      <c r="C5498" s="269" t="s">
        <v>167</v>
      </c>
      <c r="D5498" s="270" t="s">
        <v>4020</v>
      </c>
      <c r="E5498" s="271">
        <v>8.9499999999999993</v>
      </c>
    </row>
    <row r="5499" spans="2:5" ht="50.1" customHeight="1">
      <c r="B5499" s="268">
        <v>97130</v>
      </c>
      <c r="C5499" s="269" t="s">
        <v>168</v>
      </c>
      <c r="D5499" s="270" t="s">
        <v>4020</v>
      </c>
      <c r="E5499" s="271">
        <v>10.64</v>
      </c>
    </row>
    <row r="5500" spans="2:5" ht="50.1" customHeight="1">
      <c r="B5500" s="268">
        <v>97131</v>
      </c>
      <c r="C5500" s="269" t="s">
        <v>169</v>
      </c>
      <c r="D5500" s="270" t="s">
        <v>4020</v>
      </c>
      <c r="E5500" s="271">
        <v>12.31</v>
      </c>
    </row>
    <row r="5501" spans="2:5" ht="50.1" customHeight="1">
      <c r="B5501" s="268">
        <v>97132</v>
      </c>
      <c r="C5501" s="269" t="s">
        <v>170</v>
      </c>
      <c r="D5501" s="270" t="s">
        <v>4020</v>
      </c>
      <c r="E5501" s="271">
        <v>13.96</v>
      </c>
    </row>
    <row r="5502" spans="2:5" ht="50.1" customHeight="1">
      <c r="B5502" s="268">
        <v>97133</v>
      </c>
      <c r="C5502" s="269" t="s">
        <v>171</v>
      </c>
      <c r="D5502" s="270" t="s">
        <v>4020</v>
      </c>
      <c r="E5502" s="271">
        <v>17.309999999999999</v>
      </c>
    </row>
    <row r="5503" spans="2:5" ht="50.1" customHeight="1">
      <c r="B5503" s="268">
        <v>97134</v>
      </c>
      <c r="C5503" s="269" t="s">
        <v>172</v>
      </c>
      <c r="D5503" s="270" t="s">
        <v>4020</v>
      </c>
      <c r="E5503" s="271">
        <v>1.68</v>
      </c>
    </row>
    <row r="5504" spans="2:5" ht="50.1" customHeight="1">
      <c r="B5504" s="268">
        <v>97135</v>
      </c>
      <c r="C5504" s="269" t="s">
        <v>173</v>
      </c>
      <c r="D5504" s="270" t="s">
        <v>4020</v>
      </c>
      <c r="E5504" s="271">
        <v>3.68</v>
      </c>
    </row>
    <row r="5505" spans="2:5" ht="50.1" customHeight="1">
      <c r="B5505" s="268">
        <v>97136</v>
      </c>
      <c r="C5505" s="269" t="s">
        <v>174</v>
      </c>
      <c r="D5505" s="270" t="s">
        <v>4020</v>
      </c>
      <c r="E5505" s="271">
        <v>4.53</v>
      </c>
    </row>
    <row r="5506" spans="2:5" ht="50.1" customHeight="1">
      <c r="B5506" s="268">
        <v>97137</v>
      </c>
      <c r="C5506" s="269" t="s">
        <v>175</v>
      </c>
      <c r="D5506" s="270" t="s">
        <v>4020</v>
      </c>
      <c r="E5506" s="271">
        <v>5.39</v>
      </c>
    </row>
    <row r="5507" spans="2:5" ht="50.1" customHeight="1">
      <c r="B5507" s="268">
        <v>97138</v>
      </c>
      <c r="C5507" s="269" t="s">
        <v>176</v>
      </c>
      <c r="D5507" s="270" t="s">
        <v>4020</v>
      </c>
      <c r="E5507" s="271">
        <v>6.23</v>
      </c>
    </row>
    <row r="5508" spans="2:5" ht="50.1" customHeight="1">
      <c r="B5508" s="268">
        <v>97139</v>
      </c>
      <c r="C5508" s="269" t="s">
        <v>177</v>
      </c>
      <c r="D5508" s="270" t="s">
        <v>4020</v>
      </c>
      <c r="E5508" s="271">
        <v>7.07</v>
      </c>
    </row>
    <row r="5509" spans="2:5" ht="50.1" customHeight="1">
      <c r="B5509" s="268">
        <v>97140</v>
      </c>
      <c r="C5509" s="269" t="s">
        <v>178</v>
      </c>
      <c r="D5509" s="270" t="s">
        <v>4020</v>
      </c>
      <c r="E5509" s="271">
        <v>8.7799999999999994</v>
      </c>
    </row>
    <row r="5510" spans="2:5" ht="50.1" customHeight="1">
      <c r="B5510" s="268">
        <v>93206</v>
      </c>
      <c r="C5510" s="269" t="s">
        <v>179</v>
      </c>
      <c r="D5510" s="270" t="s">
        <v>4018</v>
      </c>
      <c r="E5510" s="271">
        <v>864.1</v>
      </c>
    </row>
    <row r="5511" spans="2:5" ht="50.1" customHeight="1">
      <c r="B5511" s="268">
        <v>93207</v>
      </c>
      <c r="C5511" s="269" t="s">
        <v>27</v>
      </c>
      <c r="D5511" s="270" t="s">
        <v>4018</v>
      </c>
      <c r="E5511" s="271">
        <v>902.71</v>
      </c>
    </row>
    <row r="5512" spans="2:5" ht="50.1" customHeight="1">
      <c r="B5512" s="268">
        <v>93208</v>
      </c>
      <c r="C5512" s="269" t="s">
        <v>180</v>
      </c>
      <c r="D5512" s="270" t="s">
        <v>4018</v>
      </c>
      <c r="E5512" s="271">
        <v>750.35</v>
      </c>
    </row>
    <row r="5513" spans="2:5" ht="50.1" customHeight="1">
      <c r="B5513" s="268">
        <v>93209</v>
      </c>
      <c r="C5513" s="269" t="s">
        <v>181</v>
      </c>
      <c r="D5513" s="270" t="s">
        <v>4018</v>
      </c>
      <c r="E5513" s="271">
        <v>727.42</v>
      </c>
    </row>
    <row r="5514" spans="2:5" ht="50.1" customHeight="1">
      <c r="B5514" s="268">
        <v>93210</v>
      </c>
      <c r="C5514" s="269" t="s">
        <v>182</v>
      </c>
      <c r="D5514" s="270" t="s">
        <v>4018</v>
      </c>
      <c r="E5514" s="271">
        <v>471.04</v>
      </c>
    </row>
    <row r="5515" spans="2:5" ht="50.1" customHeight="1">
      <c r="B5515" s="268">
        <v>93211</v>
      </c>
      <c r="C5515" s="269" t="s">
        <v>183</v>
      </c>
      <c r="D5515" s="270" t="s">
        <v>4018</v>
      </c>
      <c r="E5515" s="271">
        <v>456.66</v>
      </c>
    </row>
    <row r="5516" spans="2:5" ht="50.1" customHeight="1">
      <c r="B5516" s="268">
        <v>93212</v>
      </c>
      <c r="C5516" s="269" t="s">
        <v>26</v>
      </c>
      <c r="D5516" s="270" t="s">
        <v>4018</v>
      </c>
      <c r="E5516" s="271">
        <v>799.44</v>
      </c>
    </row>
    <row r="5517" spans="2:5" ht="50.1" customHeight="1">
      <c r="B5517" s="268">
        <v>93213</v>
      </c>
      <c r="C5517" s="269" t="s">
        <v>184</v>
      </c>
      <c r="D5517" s="270" t="s">
        <v>4018</v>
      </c>
      <c r="E5517" s="271">
        <v>780.95</v>
      </c>
    </row>
    <row r="5518" spans="2:5" ht="50.1" customHeight="1">
      <c r="B5518" s="268">
        <v>93214</v>
      </c>
      <c r="C5518" s="269" t="s">
        <v>185</v>
      </c>
      <c r="D5518" s="270" t="s">
        <v>3995</v>
      </c>
      <c r="E5518" s="272">
        <v>5406.76</v>
      </c>
    </row>
    <row r="5519" spans="2:5" ht="50.1" customHeight="1">
      <c r="B5519" s="268">
        <v>93243</v>
      </c>
      <c r="C5519" s="269" t="s">
        <v>186</v>
      </c>
      <c r="D5519" s="270" t="s">
        <v>3995</v>
      </c>
      <c r="E5519" s="272">
        <v>8280.1200000000008</v>
      </c>
    </row>
    <row r="5520" spans="2:5" ht="50.1" customHeight="1">
      <c r="B5520" s="268">
        <v>93582</v>
      </c>
      <c r="C5520" s="269" t="s">
        <v>187</v>
      </c>
      <c r="D5520" s="270" t="s">
        <v>4018</v>
      </c>
      <c r="E5520" s="271">
        <v>222.73</v>
      </c>
    </row>
    <row r="5521" spans="2:5" ht="50.1" customHeight="1">
      <c r="B5521" s="268">
        <v>93583</v>
      </c>
      <c r="C5521" s="269" t="s">
        <v>188</v>
      </c>
      <c r="D5521" s="270" t="s">
        <v>4018</v>
      </c>
      <c r="E5521" s="271">
        <v>353.63</v>
      </c>
    </row>
    <row r="5522" spans="2:5" ht="50.1" customHeight="1">
      <c r="B5522" s="268">
        <v>93584</v>
      </c>
      <c r="C5522" s="269" t="s">
        <v>25</v>
      </c>
      <c r="D5522" s="270" t="s">
        <v>4018</v>
      </c>
      <c r="E5522" s="271">
        <v>733.64</v>
      </c>
    </row>
    <row r="5523" spans="2:5" ht="50.1" customHeight="1">
      <c r="B5523" s="268">
        <v>93585</v>
      </c>
      <c r="C5523" s="269" t="s">
        <v>189</v>
      </c>
      <c r="D5523" s="270" t="s">
        <v>4018</v>
      </c>
      <c r="E5523" s="271">
        <v>982.76</v>
      </c>
    </row>
    <row r="5524" spans="2:5" ht="50.1" customHeight="1">
      <c r="B5524" s="268">
        <v>98441</v>
      </c>
      <c r="C5524" s="269" t="s">
        <v>190</v>
      </c>
      <c r="D5524" s="270" t="s">
        <v>4018</v>
      </c>
      <c r="E5524" s="271">
        <v>128.49</v>
      </c>
    </row>
    <row r="5525" spans="2:5" ht="50.1" customHeight="1">
      <c r="B5525" s="268">
        <v>98442</v>
      </c>
      <c r="C5525" s="269" t="s">
        <v>191</v>
      </c>
      <c r="D5525" s="270" t="s">
        <v>4018</v>
      </c>
      <c r="E5525" s="271">
        <v>130.88999999999999</v>
      </c>
    </row>
    <row r="5526" spans="2:5" ht="50.1" customHeight="1">
      <c r="B5526" s="268">
        <v>98443</v>
      </c>
      <c r="C5526" s="269" t="s">
        <v>192</v>
      </c>
      <c r="D5526" s="270" t="s">
        <v>4018</v>
      </c>
      <c r="E5526" s="271">
        <v>112.56</v>
      </c>
    </row>
    <row r="5527" spans="2:5" ht="50.1" customHeight="1">
      <c r="B5527" s="268">
        <v>98444</v>
      </c>
      <c r="C5527" s="269" t="s">
        <v>193</v>
      </c>
      <c r="D5527" s="270" t="s">
        <v>4018</v>
      </c>
      <c r="E5527" s="271">
        <v>114.28</v>
      </c>
    </row>
    <row r="5528" spans="2:5" ht="50.1" customHeight="1">
      <c r="B5528" s="268">
        <v>98445</v>
      </c>
      <c r="C5528" s="269" t="s">
        <v>194</v>
      </c>
      <c r="D5528" s="270" t="s">
        <v>4018</v>
      </c>
      <c r="E5528" s="271">
        <v>157.30000000000001</v>
      </c>
    </row>
    <row r="5529" spans="2:5" ht="50.1" customHeight="1">
      <c r="B5529" s="268">
        <v>98446</v>
      </c>
      <c r="C5529" s="269" t="s">
        <v>195</v>
      </c>
      <c r="D5529" s="270" t="s">
        <v>4018</v>
      </c>
      <c r="E5529" s="271">
        <v>203.87</v>
      </c>
    </row>
    <row r="5530" spans="2:5" ht="50.1" customHeight="1">
      <c r="B5530" s="268">
        <v>98447</v>
      </c>
      <c r="C5530" s="269" t="s">
        <v>196</v>
      </c>
      <c r="D5530" s="270" t="s">
        <v>4018</v>
      </c>
      <c r="E5530" s="271">
        <v>134.99</v>
      </c>
    </row>
    <row r="5531" spans="2:5" ht="50.1" customHeight="1">
      <c r="B5531" s="268">
        <v>98448</v>
      </c>
      <c r="C5531" s="269" t="s">
        <v>197</v>
      </c>
      <c r="D5531" s="270" t="s">
        <v>4018</v>
      </c>
      <c r="E5531" s="271">
        <v>171.72</v>
      </c>
    </row>
    <row r="5532" spans="2:5" ht="50.1" customHeight="1">
      <c r="B5532" s="268">
        <v>98449</v>
      </c>
      <c r="C5532" s="269" t="s">
        <v>198</v>
      </c>
      <c r="D5532" s="270" t="s">
        <v>4018</v>
      </c>
      <c r="E5532" s="271">
        <v>150.19</v>
      </c>
    </row>
    <row r="5533" spans="2:5" ht="50.1" customHeight="1">
      <c r="B5533" s="268">
        <v>98450</v>
      </c>
      <c r="C5533" s="269" t="s">
        <v>199</v>
      </c>
      <c r="D5533" s="270" t="s">
        <v>4018</v>
      </c>
      <c r="E5533" s="271">
        <v>153.71</v>
      </c>
    </row>
    <row r="5534" spans="2:5" ht="50.1" customHeight="1">
      <c r="B5534" s="268">
        <v>98451</v>
      </c>
      <c r="C5534" s="269" t="s">
        <v>200</v>
      </c>
      <c r="D5534" s="270" t="s">
        <v>4018</v>
      </c>
      <c r="E5534" s="271">
        <v>132.19</v>
      </c>
    </row>
    <row r="5535" spans="2:5" ht="50.1" customHeight="1">
      <c r="B5535" s="268">
        <v>98452</v>
      </c>
      <c r="C5535" s="269" t="s">
        <v>201</v>
      </c>
      <c r="D5535" s="270" t="s">
        <v>4018</v>
      </c>
      <c r="E5535" s="271">
        <v>134.32</v>
      </c>
    </row>
    <row r="5536" spans="2:5" ht="50.1" customHeight="1">
      <c r="B5536" s="268">
        <v>98453</v>
      </c>
      <c r="C5536" s="269" t="s">
        <v>202</v>
      </c>
      <c r="D5536" s="270" t="s">
        <v>4018</v>
      </c>
      <c r="E5536" s="271">
        <v>183.18</v>
      </c>
    </row>
    <row r="5537" spans="2:5" ht="50.1" customHeight="1">
      <c r="B5537" s="268">
        <v>98454</v>
      </c>
      <c r="C5537" s="269" t="s">
        <v>203</v>
      </c>
      <c r="D5537" s="270" t="s">
        <v>4018</v>
      </c>
      <c r="E5537" s="271">
        <v>239.8</v>
      </c>
    </row>
    <row r="5538" spans="2:5" ht="50.1" customHeight="1">
      <c r="B5538" s="268">
        <v>98455</v>
      </c>
      <c r="C5538" s="269" t="s">
        <v>204</v>
      </c>
      <c r="D5538" s="270" t="s">
        <v>4018</v>
      </c>
      <c r="E5538" s="271">
        <v>158.78</v>
      </c>
    </row>
    <row r="5539" spans="2:5" ht="50.1" customHeight="1">
      <c r="B5539" s="268">
        <v>98456</v>
      </c>
      <c r="C5539" s="269" t="s">
        <v>205</v>
      </c>
      <c r="D5539" s="270" t="s">
        <v>4018</v>
      </c>
      <c r="E5539" s="271">
        <v>204.88</v>
      </c>
    </row>
    <row r="5540" spans="2:5" ht="50.1" customHeight="1">
      <c r="B5540" s="268">
        <v>98458</v>
      </c>
      <c r="C5540" s="269" t="s">
        <v>206</v>
      </c>
      <c r="D5540" s="270" t="s">
        <v>4018</v>
      </c>
      <c r="E5540" s="271">
        <v>124.36</v>
      </c>
    </row>
    <row r="5541" spans="2:5" ht="50.1" customHeight="1">
      <c r="B5541" s="268">
        <v>98459</v>
      </c>
      <c r="C5541" s="269" t="s">
        <v>207</v>
      </c>
      <c r="D5541" s="270" t="s">
        <v>4018</v>
      </c>
      <c r="E5541" s="271">
        <v>112.52</v>
      </c>
    </row>
    <row r="5542" spans="2:5" ht="50.1" customHeight="1">
      <c r="B5542" s="268">
        <v>98460</v>
      </c>
      <c r="C5542" s="269" t="s">
        <v>208</v>
      </c>
      <c r="D5542" s="270" t="s">
        <v>4018</v>
      </c>
      <c r="E5542" s="271">
        <v>140.28</v>
      </c>
    </row>
    <row r="5543" spans="2:5" ht="50.1" customHeight="1">
      <c r="B5543" s="268">
        <v>98461</v>
      </c>
      <c r="C5543" s="269" t="s">
        <v>19799</v>
      </c>
      <c r="D5543" s="270" t="s">
        <v>3995</v>
      </c>
      <c r="E5543" s="272">
        <v>4699.4399999999996</v>
      </c>
    </row>
    <row r="5544" spans="2:5" ht="50.1" customHeight="1">
      <c r="B5544" s="268">
        <v>98462</v>
      </c>
      <c r="C5544" s="269" t="s">
        <v>19800</v>
      </c>
      <c r="D5544" s="270" t="s">
        <v>3995</v>
      </c>
      <c r="E5544" s="272">
        <v>7025.9</v>
      </c>
    </row>
    <row r="5545" spans="2:5" ht="50.1" customHeight="1">
      <c r="B5545" s="268">
        <v>5631</v>
      </c>
      <c r="C5545" s="269" t="s">
        <v>209</v>
      </c>
      <c r="D5545" s="270" t="s">
        <v>12957</v>
      </c>
      <c r="E5545" s="271">
        <v>134.79</v>
      </c>
    </row>
    <row r="5546" spans="2:5" ht="50.1" customHeight="1">
      <c r="B5546" s="268">
        <v>5678</v>
      </c>
      <c r="C5546" s="269" t="s">
        <v>210</v>
      </c>
      <c r="D5546" s="270" t="s">
        <v>12957</v>
      </c>
      <c r="E5546" s="271">
        <v>96.17</v>
      </c>
    </row>
    <row r="5547" spans="2:5" ht="50.1" customHeight="1">
      <c r="B5547" s="268">
        <v>5680</v>
      </c>
      <c r="C5547" s="269" t="s">
        <v>211</v>
      </c>
      <c r="D5547" s="270" t="s">
        <v>12957</v>
      </c>
      <c r="E5547" s="271">
        <v>89.08</v>
      </c>
    </row>
    <row r="5548" spans="2:5" ht="50.1" customHeight="1">
      <c r="B5548" s="268">
        <v>5684</v>
      </c>
      <c r="C5548" s="269" t="s">
        <v>212</v>
      </c>
      <c r="D5548" s="270" t="s">
        <v>12957</v>
      </c>
      <c r="E5548" s="271">
        <v>95.7</v>
      </c>
    </row>
    <row r="5549" spans="2:5" ht="50.1" customHeight="1">
      <c r="B5549" s="268">
        <v>5689</v>
      </c>
      <c r="C5549" s="269" t="s">
        <v>213</v>
      </c>
      <c r="D5549" s="270" t="s">
        <v>12957</v>
      </c>
      <c r="E5549" s="271">
        <v>3.59</v>
      </c>
    </row>
    <row r="5550" spans="2:5" ht="50.1" customHeight="1">
      <c r="B5550" s="268">
        <v>5795</v>
      </c>
      <c r="C5550" s="269" t="s">
        <v>214</v>
      </c>
      <c r="D5550" s="270" t="s">
        <v>12957</v>
      </c>
      <c r="E5550" s="271">
        <v>18.190000000000001</v>
      </c>
    </row>
    <row r="5551" spans="2:5" ht="50.1" customHeight="1">
      <c r="B5551" s="268">
        <v>5811</v>
      </c>
      <c r="C5551" s="269" t="s">
        <v>215</v>
      </c>
      <c r="D5551" s="270" t="s">
        <v>12957</v>
      </c>
      <c r="E5551" s="271">
        <v>123.95</v>
      </c>
    </row>
    <row r="5552" spans="2:5" ht="50.1" customHeight="1">
      <c r="B5552" s="268">
        <v>5823</v>
      </c>
      <c r="C5552" s="269" t="s">
        <v>216</v>
      </c>
      <c r="D5552" s="270" t="s">
        <v>12957</v>
      </c>
      <c r="E5552" s="271">
        <v>169.67</v>
      </c>
    </row>
    <row r="5553" spans="2:5" ht="50.1" customHeight="1">
      <c r="B5553" s="268">
        <v>5824</v>
      </c>
      <c r="C5553" s="269" t="s">
        <v>217</v>
      </c>
      <c r="D5553" s="270" t="s">
        <v>12957</v>
      </c>
      <c r="E5553" s="271">
        <v>118.36</v>
      </c>
    </row>
    <row r="5554" spans="2:5" ht="50.1" customHeight="1">
      <c r="B5554" s="268">
        <v>5835</v>
      </c>
      <c r="C5554" s="269" t="s">
        <v>218</v>
      </c>
      <c r="D5554" s="270" t="s">
        <v>12957</v>
      </c>
      <c r="E5554" s="271">
        <v>230.07</v>
      </c>
    </row>
    <row r="5555" spans="2:5" ht="50.1" customHeight="1">
      <c r="B5555" s="268">
        <v>5839</v>
      </c>
      <c r="C5555" s="269" t="s">
        <v>219</v>
      </c>
      <c r="D5555" s="270" t="s">
        <v>12957</v>
      </c>
      <c r="E5555" s="271">
        <v>5.4</v>
      </c>
    </row>
    <row r="5556" spans="2:5" ht="50.1" customHeight="1">
      <c r="B5556" s="268">
        <v>5843</v>
      </c>
      <c r="C5556" s="269" t="s">
        <v>220</v>
      </c>
      <c r="D5556" s="270" t="s">
        <v>12957</v>
      </c>
      <c r="E5556" s="271">
        <v>150.76</v>
      </c>
    </row>
    <row r="5557" spans="2:5" ht="50.1" customHeight="1">
      <c r="B5557" s="268">
        <v>5847</v>
      </c>
      <c r="C5557" s="269" t="s">
        <v>221</v>
      </c>
      <c r="D5557" s="270" t="s">
        <v>12957</v>
      </c>
      <c r="E5557" s="271">
        <v>171.16</v>
      </c>
    </row>
    <row r="5558" spans="2:5" ht="50.1" customHeight="1">
      <c r="B5558" s="268">
        <v>5851</v>
      </c>
      <c r="C5558" s="269" t="s">
        <v>222</v>
      </c>
      <c r="D5558" s="270" t="s">
        <v>12957</v>
      </c>
      <c r="E5558" s="271">
        <v>163.86</v>
      </c>
    </row>
    <row r="5559" spans="2:5" ht="50.1" customHeight="1">
      <c r="B5559" s="268">
        <v>5855</v>
      </c>
      <c r="C5559" s="269" t="s">
        <v>223</v>
      </c>
      <c r="D5559" s="270" t="s">
        <v>12957</v>
      </c>
      <c r="E5559" s="271">
        <v>435.37</v>
      </c>
    </row>
    <row r="5560" spans="2:5" ht="50.1" customHeight="1">
      <c r="B5560" s="268">
        <v>5863</v>
      </c>
      <c r="C5560" s="269" t="s">
        <v>224</v>
      </c>
      <c r="D5560" s="270" t="s">
        <v>12957</v>
      </c>
      <c r="E5560" s="271">
        <v>13.03</v>
      </c>
    </row>
    <row r="5561" spans="2:5" ht="50.1" customHeight="1">
      <c r="B5561" s="268">
        <v>5867</v>
      </c>
      <c r="C5561" s="269" t="s">
        <v>225</v>
      </c>
      <c r="D5561" s="270" t="s">
        <v>12957</v>
      </c>
      <c r="E5561" s="271">
        <v>95.72</v>
      </c>
    </row>
    <row r="5562" spans="2:5" ht="50.1" customHeight="1">
      <c r="B5562" s="268">
        <v>5875</v>
      </c>
      <c r="C5562" s="269" t="s">
        <v>226</v>
      </c>
      <c r="D5562" s="270" t="s">
        <v>12957</v>
      </c>
      <c r="E5562" s="271">
        <v>89.63</v>
      </c>
    </row>
    <row r="5563" spans="2:5" ht="50.1" customHeight="1">
      <c r="B5563" s="268">
        <v>5879</v>
      </c>
      <c r="C5563" s="269" t="s">
        <v>227</v>
      </c>
      <c r="D5563" s="270" t="s">
        <v>12957</v>
      </c>
      <c r="E5563" s="271">
        <v>83.3</v>
      </c>
    </row>
    <row r="5564" spans="2:5" ht="50.1" customHeight="1">
      <c r="B5564" s="268">
        <v>5882</v>
      </c>
      <c r="C5564" s="269" t="s">
        <v>228</v>
      </c>
      <c r="D5564" s="270" t="s">
        <v>12957</v>
      </c>
      <c r="E5564" s="271">
        <v>76.239999999999995</v>
      </c>
    </row>
    <row r="5565" spans="2:5" ht="50.1" customHeight="1">
      <c r="B5565" s="268">
        <v>5890</v>
      </c>
      <c r="C5565" s="269" t="s">
        <v>229</v>
      </c>
      <c r="D5565" s="270" t="s">
        <v>12957</v>
      </c>
      <c r="E5565" s="271">
        <v>119.59</v>
      </c>
    </row>
    <row r="5566" spans="2:5" ht="50.1" customHeight="1">
      <c r="B5566" s="268">
        <v>5894</v>
      </c>
      <c r="C5566" s="269" t="s">
        <v>230</v>
      </c>
      <c r="D5566" s="270" t="s">
        <v>12957</v>
      </c>
      <c r="E5566" s="271">
        <v>116.4</v>
      </c>
    </row>
    <row r="5567" spans="2:5" ht="50.1" customHeight="1">
      <c r="B5567" s="268">
        <v>5901</v>
      </c>
      <c r="C5567" s="269" t="s">
        <v>231</v>
      </c>
      <c r="D5567" s="270" t="s">
        <v>12957</v>
      </c>
      <c r="E5567" s="271">
        <v>182.39</v>
      </c>
    </row>
    <row r="5568" spans="2:5" ht="50.1" customHeight="1">
      <c r="B5568" s="268">
        <v>5909</v>
      </c>
      <c r="C5568" s="269" t="s">
        <v>232</v>
      </c>
      <c r="D5568" s="270" t="s">
        <v>12957</v>
      </c>
      <c r="E5568" s="271">
        <v>22.36</v>
      </c>
    </row>
    <row r="5569" spans="2:5" ht="50.1" customHeight="1">
      <c r="B5569" s="268">
        <v>5921</v>
      </c>
      <c r="C5569" s="269" t="s">
        <v>233</v>
      </c>
      <c r="D5569" s="270" t="s">
        <v>12957</v>
      </c>
      <c r="E5569" s="271">
        <v>2.82</v>
      </c>
    </row>
    <row r="5570" spans="2:5" ht="50.1" customHeight="1">
      <c r="B5570" s="268">
        <v>5928</v>
      </c>
      <c r="C5570" s="269" t="s">
        <v>234</v>
      </c>
      <c r="D5570" s="270" t="s">
        <v>12957</v>
      </c>
      <c r="E5570" s="271">
        <v>151.74</v>
      </c>
    </row>
    <row r="5571" spans="2:5" ht="50.1" customHeight="1">
      <c r="B5571" s="268">
        <v>5932</v>
      </c>
      <c r="C5571" s="269" t="s">
        <v>235</v>
      </c>
      <c r="D5571" s="270" t="s">
        <v>12957</v>
      </c>
      <c r="E5571" s="271">
        <v>151.54</v>
      </c>
    </row>
    <row r="5572" spans="2:5" ht="50.1" customHeight="1">
      <c r="B5572" s="268">
        <v>5940</v>
      </c>
      <c r="C5572" s="269" t="s">
        <v>236</v>
      </c>
      <c r="D5572" s="270" t="s">
        <v>12957</v>
      </c>
      <c r="E5572" s="271">
        <v>135.71</v>
      </c>
    </row>
    <row r="5573" spans="2:5" ht="50.1" customHeight="1">
      <c r="B5573" s="268">
        <v>5944</v>
      </c>
      <c r="C5573" s="269" t="s">
        <v>237</v>
      </c>
      <c r="D5573" s="270" t="s">
        <v>12957</v>
      </c>
      <c r="E5573" s="271">
        <v>154.47999999999999</v>
      </c>
    </row>
    <row r="5574" spans="2:5" ht="50.1" customHeight="1">
      <c r="B5574" s="268">
        <v>5953</v>
      </c>
      <c r="C5574" s="269" t="s">
        <v>238</v>
      </c>
      <c r="D5574" s="270" t="s">
        <v>12957</v>
      </c>
      <c r="E5574" s="271">
        <v>36.47</v>
      </c>
    </row>
    <row r="5575" spans="2:5" ht="50.1" customHeight="1">
      <c r="B5575" s="268">
        <v>6259</v>
      </c>
      <c r="C5575" s="269" t="s">
        <v>239</v>
      </c>
      <c r="D5575" s="270" t="s">
        <v>12957</v>
      </c>
      <c r="E5575" s="271">
        <v>151.32</v>
      </c>
    </row>
    <row r="5576" spans="2:5" ht="50.1" customHeight="1">
      <c r="B5576" s="268">
        <v>6879</v>
      </c>
      <c r="C5576" s="269" t="s">
        <v>240</v>
      </c>
      <c r="D5576" s="270" t="s">
        <v>12957</v>
      </c>
      <c r="E5576" s="271">
        <v>124.58</v>
      </c>
    </row>
    <row r="5577" spans="2:5" ht="50.1" customHeight="1">
      <c r="B5577" s="268">
        <v>7030</v>
      </c>
      <c r="C5577" s="269" t="s">
        <v>241</v>
      </c>
      <c r="D5577" s="270" t="s">
        <v>12957</v>
      </c>
      <c r="E5577" s="271">
        <v>144.29</v>
      </c>
    </row>
    <row r="5578" spans="2:5" ht="50.1" customHeight="1">
      <c r="B5578" s="268">
        <v>7042</v>
      </c>
      <c r="C5578" s="269" t="s">
        <v>242</v>
      </c>
      <c r="D5578" s="270" t="s">
        <v>12957</v>
      </c>
      <c r="E5578" s="271">
        <v>8.39</v>
      </c>
    </row>
    <row r="5579" spans="2:5" ht="50.1" customHeight="1">
      <c r="B5579" s="268">
        <v>7049</v>
      </c>
      <c r="C5579" s="269" t="s">
        <v>243</v>
      </c>
      <c r="D5579" s="270" t="s">
        <v>12957</v>
      </c>
      <c r="E5579" s="271">
        <v>132.47999999999999</v>
      </c>
    </row>
    <row r="5580" spans="2:5" ht="50.1" customHeight="1">
      <c r="B5580" s="268">
        <v>67826</v>
      </c>
      <c r="C5580" s="269" t="s">
        <v>244</v>
      </c>
      <c r="D5580" s="270" t="s">
        <v>12957</v>
      </c>
      <c r="E5580" s="271">
        <v>109.6</v>
      </c>
    </row>
    <row r="5581" spans="2:5" ht="50.1" customHeight="1">
      <c r="B5581" s="268">
        <v>73417</v>
      </c>
      <c r="C5581" s="269" t="s">
        <v>245</v>
      </c>
      <c r="D5581" s="270" t="s">
        <v>12957</v>
      </c>
      <c r="E5581" s="271">
        <v>117.37</v>
      </c>
    </row>
    <row r="5582" spans="2:5" ht="50.1" customHeight="1">
      <c r="B5582" s="268">
        <v>73436</v>
      </c>
      <c r="C5582" s="269" t="s">
        <v>246</v>
      </c>
      <c r="D5582" s="270" t="s">
        <v>12957</v>
      </c>
      <c r="E5582" s="271">
        <v>130.97</v>
      </c>
    </row>
    <row r="5583" spans="2:5" ht="50.1" customHeight="1">
      <c r="B5583" s="268">
        <v>73467</v>
      </c>
      <c r="C5583" s="269" t="s">
        <v>247</v>
      </c>
      <c r="D5583" s="270" t="s">
        <v>12957</v>
      </c>
      <c r="E5583" s="271">
        <v>101.59</v>
      </c>
    </row>
    <row r="5584" spans="2:5" ht="50.1" customHeight="1">
      <c r="B5584" s="268">
        <v>73536</v>
      </c>
      <c r="C5584" s="269" t="s">
        <v>248</v>
      </c>
      <c r="D5584" s="270" t="s">
        <v>12957</v>
      </c>
      <c r="E5584" s="271">
        <v>7.12</v>
      </c>
    </row>
    <row r="5585" spans="2:5" ht="50.1" customHeight="1">
      <c r="B5585" s="268">
        <v>83362</v>
      </c>
      <c r="C5585" s="269" t="s">
        <v>249</v>
      </c>
      <c r="D5585" s="270" t="s">
        <v>12957</v>
      </c>
      <c r="E5585" s="271">
        <v>182.26</v>
      </c>
    </row>
    <row r="5586" spans="2:5" ht="50.1" customHeight="1">
      <c r="B5586" s="268">
        <v>83765</v>
      </c>
      <c r="C5586" s="269" t="s">
        <v>250</v>
      </c>
      <c r="D5586" s="270" t="s">
        <v>12957</v>
      </c>
      <c r="E5586" s="271">
        <v>67.64</v>
      </c>
    </row>
    <row r="5587" spans="2:5" ht="50.1" customHeight="1">
      <c r="B5587" s="268">
        <v>87445</v>
      </c>
      <c r="C5587" s="269" t="s">
        <v>251</v>
      </c>
      <c r="D5587" s="270" t="s">
        <v>12957</v>
      </c>
      <c r="E5587" s="271">
        <v>3.33</v>
      </c>
    </row>
    <row r="5588" spans="2:5" ht="50.1" customHeight="1">
      <c r="B5588" s="268">
        <v>88386</v>
      </c>
      <c r="C5588" s="269" t="s">
        <v>252</v>
      </c>
      <c r="D5588" s="270" t="s">
        <v>12957</v>
      </c>
      <c r="E5588" s="271">
        <v>4.54</v>
      </c>
    </row>
    <row r="5589" spans="2:5" ht="50.1" customHeight="1">
      <c r="B5589" s="268">
        <v>88393</v>
      </c>
      <c r="C5589" s="269" t="s">
        <v>253</v>
      </c>
      <c r="D5589" s="270" t="s">
        <v>12957</v>
      </c>
      <c r="E5589" s="271">
        <v>6.34</v>
      </c>
    </row>
    <row r="5590" spans="2:5" ht="50.1" customHeight="1">
      <c r="B5590" s="268">
        <v>88399</v>
      </c>
      <c r="C5590" s="269" t="s">
        <v>254</v>
      </c>
      <c r="D5590" s="270" t="s">
        <v>12957</v>
      </c>
      <c r="E5590" s="271">
        <v>3.26</v>
      </c>
    </row>
    <row r="5591" spans="2:5" ht="50.1" customHeight="1">
      <c r="B5591" s="268">
        <v>88418</v>
      </c>
      <c r="C5591" s="269" t="s">
        <v>255</v>
      </c>
      <c r="D5591" s="270" t="s">
        <v>12957</v>
      </c>
      <c r="E5591" s="271">
        <v>13.5</v>
      </c>
    </row>
    <row r="5592" spans="2:5" ht="50.1" customHeight="1">
      <c r="B5592" s="268">
        <v>88433</v>
      </c>
      <c r="C5592" s="269" t="s">
        <v>256</v>
      </c>
      <c r="D5592" s="270" t="s">
        <v>12957</v>
      </c>
      <c r="E5592" s="271">
        <v>16.41</v>
      </c>
    </row>
    <row r="5593" spans="2:5" ht="50.1" customHeight="1">
      <c r="B5593" s="268">
        <v>88830</v>
      </c>
      <c r="C5593" s="269" t="s">
        <v>257</v>
      </c>
      <c r="D5593" s="270" t="s">
        <v>12957</v>
      </c>
      <c r="E5593" s="271">
        <v>1.69</v>
      </c>
    </row>
    <row r="5594" spans="2:5" ht="50.1" customHeight="1">
      <c r="B5594" s="268">
        <v>88843</v>
      </c>
      <c r="C5594" s="269" t="s">
        <v>258</v>
      </c>
      <c r="D5594" s="270" t="s">
        <v>12957</v>
      </c>
      <c r="E5594" s="271">
        <v>137.63999999999999</v>
      </c>
    </row>
    <row r="5595" spans="2:5" ht="50.1" customHeight="1">
      <c r="B5595" s="268">
        <v>88907</v>
      </c>
      <c r="C5595" s="269" t="s">
        <v>259</v>
      </c>
      <c r="D5595" s="270" t="s">
        <v>12957</v>
      </c>
      <c r="E5595" s="271">
        <v>158.91</v>
      </c>
    </row>
    <row r="5596" spans="2:5" ht="50.1" customHeight="1">
      <c r="B5596" s="268">
        <v>89021</v>
      </c>
      <c r="C5596" s="269" t="s">
        <v>260</v>
      </c>
      <c r="D5596" s="270" t="s">
        <v>12957</v>
      </c>
      <c r="E5596" s="271">
        <v>2.46</v>
      </c>
    </row>
    <row r="5597" spans="2:5" ht="50.1" customHeight="1">
      <c r="B5597" s="268">
        <v>89028</v>
      </c>
      <c r="C5597" s="269" t="s">
        <v>261</v>
      </c>
      <c r="D5597" s="270" t="s">
        <v>12957</v>
      </c>
      <c r="E5597" s="271">
        <v>133.16</v>
      </c>
    </row>
    <row r="5598" spans="2:5" ht="50.1" customHeight="1">
      <c r="B5598" s="268">
        <v>89032</v>
      </c>
      <c r="C5598" s="269" t="s">
        <v>262</v>
      </c>
      <c r="D5598" s="270" t="s">
        <v>12957</v>
      </c>
      <c r="E5598" s="271">
        <v>124.76</v>
      </c>
    </row>
    <row r="5599" spans="2:5" ht="50.1" customHeight="1">
      <c r="B5599" s="268">
        <v>89035</v>
      </c>
      <c r="C5599" s="269" t="s">
        <v>263</v>
      </c>
      <c r="D5599" s="270" t="s">
        <v>12957</v>
      </c>
      <c r="E5599" s="271">
        <v>111.89</v>
      </c>
    </row>
    <row r="5600" spans="2:5" ht="50.1" customHeight="1">
      <c r="B5600" s="268">
        <v>89225</v>
      </c>
      <c r="C5600" s="269" t="s">
        <v>264</v>
      </c>
      <c r="D5600" s="270" t="s">
        <v>12957</v>
      </c>
      <c r="E5600" s="271">
        <v>4.46</v>
      </c>
    </row>
    <row r="5601" spans="2:5" ht="50.1" customHeight="1">
      <c r="B5601" s="268">
        <v>89234</v>
      </c>
      <c r="C5601" s="269" t="s">
        <v>265</v>
      </c>
      <c r="D5601" s="270" t="s">
        <v>12957</v>
      </c>
      <c r="E5601" s="271">
        <v>351.38</v>
      </c>
    </row>
    <row r="5602" spans="2:5" ht="50.1" customHeight="1">
      <c r="B5602" s="268">
        <v>89242</v>
      </c>
      <c r="C5602" s="269" t="s">
        <v>266</v>
      </c>
      <c r="D5602" s="270" t="s">
        <v>12957</v>
      </c>
      <c r="E5602" s="271">
        <v>825.15</v>
      </c>
    </row>
    <row r="5603" spans="2:5" ht="50.1" customHeight="1">
      <c r="B5603" s="268">
        <v>89250</v>
      </c>
      <c r="C5603" s="269" t="s">
        <v>267</v>
      </c>
      <c r="D5603" s="270" t="s">
        <v>12957</v>
      </c>
      <c r="E5603" s="271">
        <v>715.19</v>
      </c>
    </row>
    <row r="5604" spans="2:5" ht="50.1" customHeight="1">
      <c r="B5604" s="268">
        <v>89257</v>
      </c>
      <c r="C5604" s="269" t="s">
        <v>268</v>
      </c>
      <c r="D5604" s="270" t="s">
        <v>12957</v>
      </c>
      <c r="E5604" s="271">
        <v>199.68</v>
      </c>
    </row>
    <row r="5605" spans="2:5" ht="50.1" customHeight="1">
      <c r="B5605" s="268">
        <v>89272</v>
      </c>
      <c r="C5605" s="269" t="s">
        <v>269</v>
      </c>
      <c r="D5605" s="270" t="s">
        <v>12957</v>
      </c>
      <c r="E5605" s="271">
        <v>117.92</v>
      </c>
    </row>
    <row r="5606" spans="2:5" ht="50.1" customHeight="1">
      <c r="B5606" s="268">
        <v>89278</v>
      </c>
      <c r="C5606" s="269" t="s">
        <v>270</v>
      </c>
      <c r="D5606" s="270" t="s">
        <v>12957</v>
      </c>
      <c r="E5606" s="271">
        <v>7.82</v>
      </c>
    </row>
    <row r="5607" spans="2:5" ht="50.1" customHeight="1">
      <c r="B5607" s="268">
        <v>89843</v>
      </c>
      <c r="C5607" s="269" t="s">
        <v>271</v>
      </c>
      <c r="D5607" s="270" t="s">
        <v>12957</v>
      </c>
      <c r="E5607" s="271">
        <v>136.94999999999999</v>
      </c>
    </row>
    <row r="5608" spans="2:5" ht="50.1" customHeight="1">
      <c r="B5608" s="268">
        <v>89876</v>
      </c>
      <c r="C5608" s="269" t="s">
        <v>272</v>
      </c>
      <c r="D5608" s="270" t="s">
        <v>12957</v>
      </c>
      <c r="E5608" s="271">
        <v>195.59</v>
      </c>
    </row>
    <row r="5609" spans="2:5" ht="50.1" customHeight="1">
      <c r="B5609" s="268">
        <v>89883</v>
      </c>
      <c r="C5609" s="269" t="s">
        <v>273</v>
      </c>
      <c r="D5609" s="270" t="s">
        <v>12957</v>
      </c>
      <c r="E5609" s="271">
        <v>216.11</v>
      </c>
    </row>
    <row r="5610" spans="2:5" ht="50.1" customHeight="1">
      <c r="B5610" s="268">
        <v>90586</v>
      </c>
      <c r="C5610" s="269" t="s">
        <v>274</v>
      </c>
      <c r="D5610" s="270" t="s">
        <v>12957</v>
      </c>
      <c r="E5610" s="271">
        <v>1.88</v>
      </c>
    </row>
    <row r="5611" spans="2:5" ht="50.1" customHeight="1">
      <c r="B5611" s="268">
        <v>90625</v>
      </c>
      <c r="C5611" s="269" t="s">
        <v>275</v>
      </c>
      <c r="D5611" s="270" t="s">
        <v>12957</v>
      </c>
      <c r="E5611" s="271">
        <v>5.63</v>
      </c>
    </row>
    <row r="5612" spans="2:5" ht="50.1" customHeight="1">
      <c r="B5612" s="268">
        <v>90631</v>
      </c>
      <c r="C5612" s="269" t="s">
        <v>276</v>
      </c>
      <c r="D5612" s="270" t="s">
        <v>12957</v>
      </c>
      <c r="E5612" s="271">
        <v>105.48</v>
      </c>
    </row>
    <row r="5613" spans="2:5" ht="50.1" customHeight="1">
      <c r="B5613" s="268">
        <v>90637</v>
      </c>
      <c r="C5613" s="269" t="s">
        <v>277</v>
      </c>
      <c r="D5613" s="270" t="s">
        <v>12957</v>
      </c>
      <c r="E5613" s="271">
        <v>12.87</v>
      </c>
    </row>
    <row r="5614" spans="2:5" ht="50.1" customHeight="1">
      <c r="B5614" s="268">
        <v>90643</v>
      </c>
      <c r="C5614" s="269" t="s">
        <v>278</v>
      </c>
      <c r="D5614" s="270" t="s">
        <v>12957</v>
      </c>
      <c r="E5614" s="271">
        <v>16.02</v>
      </c>
    </row>
    <row r="5615" spans="2:5" ht="50.1" customHeight="1">
      <c r="B5615" s="268">
        <v>90650</v>
      </c>
      <c r="C5615" s="269" t="s">
        <v>279</v>
      </c>
      <c r="D5615" s="270" t="s">
        <v>12957</v>
      </c>
      <c r="E5615" s="271">
        <v>10.86</v>
      </c>
    </row>
    <row r="5616" spans="2:5" ht="50.1" customHeight="1">
      <c r="B5616" s="268">
        <v>90656</v>
      </c>
      <c r="C5616" s="269" t="s">
        <v>280</v>
      </c>
      <c r="D5616" s="270" t="s">
        <v>12957</v>
      </c>
      <c r="E5616" s="271">
        <v>12.81</v>
      </c>
    </row>
    <row r="5617" spans="2:5" ht="50.1" customHeight="1">
      <c r="B5617" s="268">
        <v>90662</v>
      </c>
      <c r="C5617" s="269" t="s">
        <v>281</v>
      </c>
      <c r="D5617" s="270" t="s">
        <v>12957</v>
      </c>
      <c r="E5617" s="271">
        <v>13.29</v>
      </c>
    </row>
    <row r="5618" spans="2:5" ht="50.1" customHeight="1">
      <c r="B5618" s="268">
        <v>90668</v>
      </c>
      <c r="C5618" s="269" t="s">
        <v>282</v>
      </c>
      <c r="D5618" s="270" t="s">
        <v>12957</v>
      </c>
      <c r="E5618" s="271">
        <v>19.809999999999999</v>
      </c>
    </row>
    <row r="5619" spans="2:5" ht="50.1" customHeight="1">
      <c r="B5619" s="268">
        <v>90674</v>
      </c>
      <c r="C5619" s="269" t="s">
        <v>283</v>
      </c>
      <c r="D5619" s="270" t="s">
        <v>12957</v>
      </c>
      <c r="E5619" s="271">
        <v>434.51</v>
      </c>
    </row>
    <row r="5620" spans="2:5" ht="50.1" customHeight="1">
      <c r="B5620" s="268">
        <v>90680</v>
      </c>
      <c r="C5620" s="269" t="s">
        <v>284</v>
      </c>
      <c r="D5620" s="270" t="s">
        <v>12957</v>
      </c>
      <c r="E5620" s="271">
        <v>253</v>
      </c>
    </row>
    <row r="5621" spans="2:5" ht="50.1" customHeight="1">
      <c r="B5621" s="268">
        <v>90686</v>
      </c>
      <c r="C5621" s="269" t="s">
        <v>285</v>
      </c>
      <c r="D5621" s="270" t="s">
        <v>12957</v>
      </c>
      <c r="E5621" s="271">
        <v>109.85</v>
      </c>
    </row>
    <row r="5622" spans="2:5" ht="50.1" customHeight="1">
      <c r="B5622" s="268">
        <v>90692</v>
      </c>
      <c r="C5622" s="269" t="s">
        <v>286</v>
      </c>
      <c r="D5622" s="270" t="s">
        <v>12957</v>
      </c>
      <c r="E5622" s="271">
        <v>91.97</v>
      </c>
    </row>
    <row r="5623" spans="2:5" ht="50.1" customHeight="1">
      <c r="B5623" s="268">
        <v>90964</v>
      </c>
      <c r="C5623" s="269" t="s">
        <v>287</v>
      </c>
      <c r="D5623" s="270" t="s">
        <v>12957</v>
      </c>
      <c r="E5623" s="271">
        <v>18.71</v>
      </c>
    </row>
    <row r="5624" spans="2:5" ht="50.1" customHeight="1">
      <c r="B5624" s="268">
        <v>90972</v>
      </c>
      <c r="C5624" s="269" t="s">
        <v>288</v>
      </c>
      <c r="D5624" s="270" t="s">
        <v>12957</v>
      </c>
      <c r="E5624" s="271">
        <v>47.27</v>
      </c>
    </row>
    <row r="5625" spans="2:5" ht="50.1" customHeight="1">
      <c r="B5625" s="268">
        <v>90979</v>
      </c>
      <c r="C5625" s="269" t="s">
        <v>289</v>
      </c>
      <c r="D5625" s="270" t="s">
        <v>12957</v>
      </c>
      <c r="E5625" s="271">
        <v>122.13</v>
      </c>
    </row>
    <row r="5626" spans="2:5" ht="50.1" customHeight="1">
      <c r="B5626" s="268">
        <v>90991</v>
      </c>
      <c r="C5626" s="269" t="s">
        <v>290</v>
      </c>
      <c r="D5626" s="270" t="s">
        <v>12957</v>
      </c>
      <c r="E5626" s="271">
        <v>131.06</v>
      </c>
    </row>
    <row r="5627" spans="2:5" ht="50.1" customHeight="1">
      <c r="B5627" s="268">
        <v>90999</v>
      </c>
      <c r="C5627" s="269" t="s">
        <v>291</v>
      </c>
      <c r="D5627" s="270" t="s">
        <v>12957</v>
      </c>
      <c r="E5627" s="271">
        <v>62.59</v>
      </c>
    </row>
    <row r="5628" spans="2:5" ht="50.1" customHeight="1">
      <c r="B5628" s="268">
        <v>91031</v>
      </c>
      <c r="C5628" s="269" t="s">
        <v>292</v>
      </c>
      <c r="D5628" s="270" t="s">
        <v>12957</v>
      </c>
      <c r="E5628" s="271">
        <v>145.85</v>
      </c>
    </row>
    <row r="5629" spans="2:5" ht="50.1" customHeight="1">
      <c r="B5629" s="268">
        <v>91277</v>
      </c>
      <c r="C5629" s="269" t="s">
        <v>293</v>
      </c>
      <c r="D5629" s="270" t="s">
        <v>12957</v>
      </c>
      <c r="E5629" s="271">
        <v>7.82</v>
      </c>
    </row>
    <row r="5630" spans="2:5" ht="50.1" customHeight="1">
      <c r="B5630" s="268">
        <v>91283</v>
      </c>
      <c r="C5630" s="269" t="s">
        <v>294</v>
      </c>
      <c r="D5630" s="270" t="s">
        <v>12957</v>
      </c>
      <c r="E5630" s="271">
        <v>17.649999999999999</v>
      </c>
    </row>
    <row r="5631" spans="2:5" ht="50.1" customHeight="1">
      <c r="B5631" s="268">
        <v>91386</v>
      </c>
      <c r="C5631" s="269" t="s">
        <v>295</v>
      </c>
      <c r="D5631" s="270" t="s">
        <v>12957</v>
      </c>
      <c r="E5631" s="271">
        <v>154.82</v>
      </c>
    </row>
    <row r="5632" spans="2:5" ht="50.1" customHeight="1">
      <c r="B5632" s="268">
        <v>91533</v>
      </c>
      <c r="C5632" s="269" t="s">
        <v>296</v>
      </c>
      <c r="D5632" s="270" t="s">
        <v>12957</v>
      </c>
      <c r="E5632" s="271">
        <v>25.5</v>
      </c>
    </row>
    <row r="5633" spans="2:5" ht="50.1" customHeight="1">
      <c r="B5633" s="268">
        <v>91634</v>
      </c>
      <c r="C5633" s="269" t="s">
        <v>297</v>
      </c>
      <c r="D5633" s="270" t="s">
        <v>12957</v>
      </c>
      <c r="E5633" s="271">
        <v>134.03</v>
      </c>
    </row>
    <row r="5634" spans="2:5" ht="50.1" customHeight="1">
      <c r="B5634" s="268">
        <v>91645</v>
      </c>
      <c r="C5634" s="269" t="s">
        <v>298</v>
      </c>
      <c r="D5634" s="270" t="s">
        <v>12957</v>
      </c>
      <c r="E5634" s="271">
        <v>285.5</v>
      </c>
    </row>
    <row r="5635" spans="2:5" ht="50.1" customHeight="1">
      <c r="B5635" s="268">
        <v>91692</v>
      </c>
      <c r="C5635" s="269" t="s">
        <v>299</v>
      </c>
      <c r="D5635" s="270" t="s">
        <v>12957</v>
      </c>
      <c r="E5635" s="271">
        <v>22.14</v>
      </c>
    </row>
    <row r="5636" spans="2:5" ht="50.1" customHeight="1">
      <c r="B5636" s="268">
        <v>92043</v>
      </c>
      <c r="C5636" s="269" t="s">
        <v>300</v>
      </c>
      <c r="D5636" s="270" t="s">
        <v>12957</v>
      </c>
      <c r="E5636" s="271">
        <v>8</v>
      </c>
    </row>
    <row r="5637" spans="2:5" ht="50.1" customHeight="1">
      <c r="B5637" s="268">
        <v>92106</v>
      </c>
      <c r="C5637" s="269" t="s">
        <v>301</v>
      </c>
      <c r="D5637" s="270" t="s">
        <v>12957</v>
      </c>
      <c r="E5637" s="271">
        <v>186.55</v>
      </c>
    </row>
    <row r="5638" spans="2:5" ht="50.1" customHeight="1">
      <c r="B5638" s="268">
        <v>92112</v>
      </c>
      <c r="C5638" s="269" t="s">
        <v>302</v>
      </c>
      <c r="D5638" s="270" t="s">
        <v>12957</v>
      </c>
      <c r="E5638" s="271">
        <v>2.56</v>
      </c>
    </row>
    <row r="5639" spans="2:5" ht="50.1" customHeight="1">
      <c r="B5639" s="268">
        <v>92118</v>
      </c>
      <c r="C5639" s="269" t="s">
        <v>303</v>
      </c>
      <c r="D5639" s="270" t="s">
        <v>12957</v>
      </c>
      <c r="E5639" s="271">
        <v>0.18</v>
      </c>
    </row>
    <row r="5640" spans="2:5" ht="50.1" customHeight="1">
      <c r="B5640" s="268">
        <v>92138</v>
      </c>
      <c r="C5640" s="269" t="s">
        <v>304</v>
      </c>
      <c r="D5640" s="270" t="s">
        <v>12957</v>
      </c>
      <c r="E5640" s="271">
        <v>61.28</v>
      </c>
    </row>
    <row r="5641" spans="2:5" ht="50.1" customHeight="1">
      <c r="B5641" s="268">
        <v>92145</v>
      </c>
      <c r="C5641" s="269" t="s">
        <v>305</v>
      </c>
      <c r="D5641" s="270" t="s">
        <v>12957</v>
      </c>
      <c r="E5641" s="271">
        <v>54.35</v>
      </c>
    </row>
    <row r="5642" spans="2:5" ht="50.1" customHeight="1">
      <c r="B5642" s="268">
        <v>92242</v>
      </c>
      <c r="C5642" s="269" t="s">
        <v>306</v>
      </c>
      <c r="D5642" s="270" t="s">
        <v>12957</v>
      </c>
      <c r="E5642" s="271">
        <v>250.02</v>
      </c>
    </row>
    <row r="5643" spans="2:5" ht="50.1" customHeight="1">
      <c r="B5643" s="268">
        <v>92716</v>
      </c>
      <c r="C5643" s="269" t="s">
        <v>307</v>
      </c>
      <c r="D5643" s="270" t="s">
        <v>12957</v>
      </c>
      <c r="E5643" s="271">
        <v>30.13</v>
      </c>
    </row>
    <row r="5644" spans="2:5" ht="50.1" customHeight="1">
      <c r="B5644" s="268">
        <v>92960</v>
      </c>
      <c r="C5644" s="269" t="s">
        <v>308</v>
      </c>
      <c r="D5644" s="270" t="s">
        <v>12957</v>
      </c>
      <c r="E5644" s="271">
        <v>10.52</v>
      </c>
    </row>
    <row r="5645" spans="2:5" ht="50.1" customHeight="1">
      <c r="B5645" s="268">
        <v>92966</v>
      </c>
      <c r="C5645" s="269" t="s">
        <v>309</v>
      </c>
      <c r="D5645" s="270" t="s">
        <v>12957</v>
      </c>
      <c r="E5645" s="271">
        <v>18.25</v>
      </c>
    </row>
    <row r="5646" spans="2:5" ht="50.1" customHeight="1">
      <c r="B5646" s="268">
        <v>93224</v>
      </c>
      <c r="C5646" s="269" t="s">
        <v>310</v>
      </c>
      <c r="D5646" s="270" t="s">
        <v>12957</v>
      </c>
      <c r="E5646" s="271">
        <v>646.5</v>
      </c>
    </row>
    <row r="5647" spans="2:5" ht="50.1" customHeight="1">
      <c r="B5647" s="268">
        <v>93233</v>
      </c>
      <c r="C5647" s="269" t="s">
        <v>311</v>
      </c>
      <c r="D5647" s="270" t="s">
        <v>12957</v>
      </c>
      <c r="E5647" s="271">
        <v>7.41</v>
      </c>
    </row>
    <row r="5648" spans="2:5" ht="50.1" customHeight="1">
      <c r="B5648" s="268">
        <v>93272</v>
      </c>
      <c r="C5648" s="269" t="s">
        <v>312</v>
      </c>
      <c r="D5648" s="270" t="s">
        <v>12957</v>
      </c>
      <c r="E5648" s="271">
        <v>84.67</v>
      </c>
    </row>
    <row r="5649" spans="2:5" ht="50.1" customHeight="1">
      <c r="B5649" s="268">
        <v>93281</v>
      </c>
      <c r="C5649" s="269" t="s">
        <v>313</v>
      </c>
      <c r="D5649" s="270" t="s">
        <v>12957</v>
      </c>
      <c r="E5649" s="271">
        <v>19.63</v>
      </c>
    </row>
    <row r="5650" spans="2:5" ht="50.1" customHeight="1">
      <c r="B5650" s="268">
        <v>93287</v>
      </c>
      <c r="C5650" s="269" t="s">
        <v>314</v>
      </c>
      <c r="D5650" s="270" t="s">
        <v>12957</v>
      </c>
      <c r="E5650" s="271">
        <v>388.8</v>
      </c>
    </row>
    <row r="5651" spans="2:5" ht="50.1" customHeight="1">
      <c r="B5651" s="268">
        <v>93402</v>
      </c>
      <c r="C5651" s="269" t="s">
        <v>315</v>
      </c>
      <c r="D5651" s="270" t="s">
        <v>12957</v>
      </c>
      <c r="E5651" s="271">
        <v>149.21</v>
      </c>
    </row>
    <row r="5652" spans="2:5" ht="50.1" customHeight="1">
      <c r="B5652" s="268">
        <v>93408</v>
      </c>
      <c r="C5652" s="269" t="s">
        <v>18881</v>
      </c>
      <c r="D5652" s="270" t="s">
        <v>12957</v>
      </c>
      <c r="E5652" s="271">
        <v>62.21</v>
      </c>
    </row>
    <row r="5653" spans="2:5" ht="50.1" customHeight="1">
      <c r="B5653" s="268">
        <v>93415</v>
      </c>
      <c r="C5653" s="269" t="s">
        <v>316</v>
      </c>
      <c r="D5653" s="270" t="s">
        <v>12957</v>
      </c>
      <c r="E5653" s="271">
        <v>11.99</v>
      </c>
    </row>
    <row r="5654" spans="2:5" ht="50.1" customHeight="1">
      <c r="B5654" s="268">
        <v>93421</v>
      </c>
      <c r="C5654" s="269" t="s">
        <v>317</v>
      </c>
      <c r="D5654" s="270" t="s">
        <v>12957</v>
      </c>
      <c r="E5654" s="271">
        <v>46.08</v>
      </c>
    </row>
    <row r="5655" spans="2:5" ht="50.1" customHeight="1">
      <c r="B5655" s="268">
        <v>93427</v>
      </c>
      <c r="C5655" s="269" t="s">
        <v>318</v>
      </c>
      <c r="D5655" s="270" t="s">
        <v>12957</v>
      </c>
      <c r="E5655" s="271">
        <v>106.07</v>
      </c>
    </row>
    <row r="5656" spans="2:5" ht="50.1" customHeight="1">
      <c r="B5656" s="268">
        <v>93433</v>
      </c>
      <c r="C5656" s="269" t="s">
        <v>319</v>
      </c>
      <c r="D5656" s="270" t="s">
        <v>12957</v>
      </c>
      <c r="E5656" s="272">
        <v>2048.4</v>
      </c>
    </row>
    <row r="5657" spans="2:5" ht="50.1" customHeight="1">
      <c r="B5657" s="268">
        <v>93439</v>
      </c>
      <c r="C5657" s="269" t="s">
        <v>320</v>
      </c>
      <c r="D5657" s="270" t="s">
        <v>12957</v>
      </c>
      <c r="E5657" s="271">
        <v>104.02</v>
      </c>
    </row>
    <row r="5658" spans="2:5" ht="50.1" customHeight="1">
      <c r="B5658" s="268">
        <v>95121</v>
      </c>
      <c r="C5658" s="269" t="s">
        <v>321</v>
      </c>
      <c r="D5658" s="270" t="s">
        <v>12957</v>
      </c>
      <c r="E5658" s="271">
        <v>216.21</v>
      </c>
    </row>
    <row r="5659" spans="2:5" ht="50.1" customHeight="1">
      <c r="B5659" s="268">
        <v>95127</v>
      </c>
      <c r="C5659" s="269" t="s">
        <v>322</v>
      </c>
      <c r="D5659" s="270" t="s">
        <v>12957</v>
      </c>
      <c r="E5659" s="271">
        <v>136.66</v>
      </c>
    </row>
    <row r="5660" spans="2:5" ht="50.1" customHeight="1">
      <c r="B5660" s="268">
        <v>95133</v>
      </c>
      <c r="C5660" s="269" t="s">
        <v>323</v>
      </c>
      <c r="D5660" s="270" t="s">
        <v>12957</v>
      </c>
      <c r="E5660" s="271">
        <v>102</v>
      </c>
    </row>
    <row r="5661" spans="2:5" ht="50.1" customHeight="1">
      <c r="B5661" s="268">
        <v>95139</v>
      </c>
      <c r="C5661" s="269" t="s">
        <v>324</v>
      </c>
      <c r="D5661" s="270" t="s">
        <v>12957</v>
      </c>
      <c r="E5661" s="271">
        <v>0.08</v>
      </c>
    </row>
    <row r="5662" spans="2:5" ht="50.1" customHeight="1">
      <c r="B5662" s="268">
        <v>95212</v>
      </c>
      <c r="C5662" s="269" t="s">
        <v>325</v>
      </c>
      <c r="D5662" s="270" t="s">
        <v>12957</v>
      </c>
      <c r="E5662" s="271">
        <v>92.46</v>
      </c>
    </row>
    <row r="5663" spans="2:5" ht="50.1" customHeight="1">
      <c r="B5663" s="268">
        <v>95218</v>
      </c>
      <c r="C5663" s="269" t="s">
        <v>326</v>
      </c>
      <c r="D5663" s="270" t="s">
        <v>12957</v>
      </c>
      <c r="E5663" s="271">
        <v>21.73</v>
      </c>
    </row>
    <row r="5664" spans="2:5" ht="50.1" customHeight="1">
      <c r="B5664" s="268">
        <v>95258</v>
      </c>
      <c r="C5664" s="269" t="s">
        <v>327</v>
      </c>
      <c r="D5664" s="270" t="s">
        <v>12957</v>
      </c>
      <c r="E5664" s="271">
        <v>17.97</v>
      </c>
    </row>
    <row r="5665" spans="2:5" ht="50.1" customHeight="1">
      <c r="B5665" s="268">
        <v>95264</v>
      </c>
      <c r="C5665" s="269" t="s">
        <v>328</v>
      </c>
      <c r="D5665" s="270" t="s">
        <v>12957</v>
      </c>
      <c r="E5665" s="271">
        <v>5.04</v>
      </c>
    </row>
    <row r="5666" spans="2:5" ht="50.1" customHeight="1">
      <c r="B5666" s="268">
        <v>95270</v>
      </c>
      <c r="C5666" s="269" t="s">
        <v>329</v>
      </c>
      <c r="D5666" s="270" t="s">
        <v>12957</v>
      </c>
      <c r="E5666" s="271">
        <v>7.63</v>
      </c>
    </row>
    <row r="5667" spans="2:5" ht="50.1" customHeight="1">
      <c r="B5667" s="268">
        <v>95276</v>
      </c>
      <c r="C5667" s="269" t="s">
        <v>330</v>
      </c>
      <c r="D5667" s="270" t="s">
        <v>12957</v>
      </c>
      <c r="E5667" s="271">
        <v>3.18</v>
      </c>
    </row>
    <row r="5668" spans="2:5" ht="50.1" customHeight="1">
      <c r="B5668" s="268">
        <v>95282</v>
      </c>
      <c r="C5668" s="269" t="s">
        <v>331</v>
      </c>
      <c r="D5668" s="270" t="s">
        <v>12957</v>
      </c>
      <c r="E5668" s="271">
        <v>7.61</v>
      </c>
    </row>
    <row r="5669" spans="2:5" ht="50.1" customHeight="1">
      <c r="B5669" s="268">
        <v>95620</v>
      </c>
      <c r="C5669" s="269" t="s">
        <v>332</v>
      </c>
      <c r="D5669" s="270" t="s">
        <v>12957</v>
      </c>
      <c r="E5669" s="271">
        <v>17.66</v>
      </c>
    </row>
    <row r="5670" spans="2:5" ht="50.1" customHeight="1">
      <c r="B5670" s="268">
        <v>95631</v>
      </c>
      <c r="C5670" s="269" t="s">
        <v>333</v>
      </c>
      <c r="D5670" s="270" t="s">
        <v>12957</v>
      </c>
      <c r="E5670" s="271">
        <v>137.21</v>
      </c>
    </row>
    <row r="5671" spans="2:5" ht="50.1" customHeight="1">
      <c r="B5671" s="268">
        <v>95702</v>
      </c>
      <c r="C5671" s="269" t="s">
        <v>334</v>
      </c>
      <c r="D5671" s="270" t="s">
        <v>12957</v>
      </c>
      <c r="E5671" s="271">
        <v>27.79</v>
      </c>
    </row>
    <row r="5672" spans="2:5" ht="50.1" customHeight="1">
      <c r="B5672" s="268">
        <v>95708</v>
      </c>
      <c r="C5672" s="269" t="s">
        <v>335</v>
      </c>
      <c r="D5672" s="270" t="s">
        <v>12957</v>
      </c>
      <c r="E5672" s="271">
        <v>123.71</v>
      </c>
    </row>
    <row r="5673" spans="2:5" ht="50.1" customHeight="1">
      <c r="B5673" s="268">
        <v>95714</v>
      </c>
      <c r="C5673" s="269" t="s">
        <v>336</v>
      </c>
      <c r="D5673" s="270" t="s">
        <v>12957</v>
      </c>
      <c r="E5673" s="271">
        <v>163.28</v>
      </c>
    </row>
    <row r="5674" spans="2:5" ht="50.1" customHeight="1">
      <c r="B5674" s="268">
        <v>95720</v>
      </c>
      <c r="C5674" s="269" t="s">
        <v>337</v>
      </c>
      <c r="D5674" s="270" t="s">
        <v>12957</v>
      </c>
      <c r="E5674" s="271">
        <v>160.1</v>
      </c>
    </row>
    <row r="5675" spans="2:5" ht="50.1" customHeight="1">
      <c r="B5675" s="268">
        <v>95872</v>
      </c>
      <c r="C5675" s="269" t="s">
        <v>338</v>
      </c>
      <c r="D5675" s="270" t="s">
        <v>12957</v>
      </c>
      <c r="E5675" s="271">
        <v>180.09</v>
      </c>
    </row>
    <row r="5676" spans="2:5" ht="50.1" customHeight="1">
      <c r="B5676" s="268">
        <v>96013</v>
      </c>
      <c r="C5676" s="269" t="s">
        <v>339</v>
      </c>
      <c r="D5676" s="270" t="s">
        <v>12957</v>
      </c>
      <c r="E5676" s="271">
        <v>155.58000000000001</v>
      </c>
    </row>
    <row r="5677" spans="2:5" ht="50.1" customHeight="1">
      <c r="B5677" s="268">
        <v>96020</v>
      </c>
      <c r="C5677" s="269" t="s">
        <v>340</v>
      </c>
      <c r="D5677" s="270" t="s">
        <v>12957</v>
      </c>
      <c r="E5677" s="271">
        <v>155.30000000000001</v>
      </c>
    </row>
    <row r="5678" spans="2:5" ht="50.1" customHeight="1">
      <c r="B5678" s="268">
        <v>96028</v>
      </c>
      <c r="C5678" s="269" t="s">
        <v>341</v>
      </c>
      <c r="D5678" s="270" t="s">
        <v>12957</v>
      </c>
      <c r="E5678" s="271">
        <v>116.43</v>
      </c>
    </row>
    <row r="5679" spans="2:5" ht="50.1" customHeight="1">
      <c r="B5679" s="268">
        <v>96035</v>
      </c>
      <c r="C5679" s="269" t="s">
        <v>342</v>
      </c>
      <c r="D5679" s="270" t="s">
        <v>12957</v>
      </c>
      <c r="E5679" s="271">
        <v>161.99</v>
      </c>
    </row>
    <row r="5680" spans="2:5" ht="50.1" customHeight="1">
      <c r="B5680" s="268">
        <v>96157</v>
      </c>
      <c r="C5680" s="269" t="s">
        <v>343</v>
      </c>
      <c r="D5680" s="270" t="s">
        <v>12957</v>
      </c>
      <c r="E5680" s="271">
        <v>116.71</v>
      </c>
    </row>
    <row r="5681" spans="2:5" ht="50.1" customHeight="1">
      <c r="B5681" s="268">
        <v>96158</v>
      </c>
      <c r="C5681" s="269" t="s">
        <v>344</v>
      </c>
      <c r="D5681" s="270" t="s">
        <v>12957</v>
      </c>
      <c r="E5681" s="271">
        <v>99.58</v>
      </c>
    </row>
    <row r="5682" spans="2:5" ht="50.1" customHeight="1">
      <c r="B5682" s="268">
        <v>96245</v>
      </c>
      <c r="C5682" s="269" t="s">
        <v>345</v>
      </c>
      <c r="D5682" s="270" t="s">
        <v>12957</v>
      </c>
      <c r="E5682" s="271">
        <v>73.14</v>
      </c>
    </row>
    <row r="5683" spans="2:5" ht="50.1" customHeight="1">
      <c r="B5683" s="268">
        <v>96303</v>
      </c>
      <c r="C5683" s="269" t="s">
        <v>346</v>
      </c>
      <c r="D5683" s="270" t="s">
        <v>12957</v>
      </c>
      <c r="E5683" s="271">
        <v>160.76</v>
      </c>
    </row>
    <row r="5684" spans="2:5" ht="50.1" customHeight="1">
      <c r="B5684" s="268">
        <v>96309</v>
      </c>
      <c r="C5684" s="269" t="s">
        <v>347</v>
      </c>
      <c r="D5684" s="270" t="s">
        <v>12957</v>
      </c>
      <c r="E5684" s="271">
        <v>1.55</v>
      </c>
    </row>
    <row r="5685" spans="2:5" ht="50.1" customHeight="1">
      <c r="B5685" s="268">
        <v>96463</v>
      </c>
      <c r="C5685" s="269" t="s">
        <v>348</v>
      </c>
      <c r="D5685" s="270" t="s">
        <v>12957</v>
      </c>
      <c r="E5685" s="271">
        <v>128.36000000000001</v>
      </c>
    </row>
    <row r="5686" spans="2:5" ht="50.1" customHeight="1">
      <c r="B5686" s="268">
        <v>98764</v>
      </c>
      <c r="C5686" s="269" t="s">
        <v>349</v>
      </c>
      <c r="D5686" s="270" t="s">
        <v>12957</v>
      </c>
      <c r="E5686" s="271">
        <v>4.59</v>
      </c>
    </row>
    <row r="5687" spans="2:5" ht="50.1" customHeight="1">
      <c r="B5687" s="268">
        <v>99833</v>
      </c>
      <c r="C5687" s="269" t="s">
        <v>13003</v>
      </c>
      <c r="D5687" s="270" t="s">
        <v>12957</v>
      </c>
      <c r="E5687" s="271">
        <v>1.51</v>
      </c>
    </row>
    <row r="5688" spans="2:5" ht="50.1" customHeight="1">
      <c r="B5688" s="268">
        <v>100641</v>
      </c>
      <c r="C5688" s="269" t="s">
        <v>18882</v>
      </c>
      <c r="D5688" s="270" t="s">
        <v>12957</v>
      </c>
      <c r="E5688" s="271">
        <v>465.97</v>
      </c>
    </row>
    <row r="5689" spans="2:5" ht="50.1" customHeight="1">
      <c r="B5689" s="268">
        <v>100647</v>
      </c>
      <c r="C5689" s="269" t="s">
        <v>18883</v>
      </c>
      <c r="D5689" s="270" t="s">
        <v>12957</v>
      </c>
      <c r="E5689" s="271">
        <v>921.71</v>
      </c>
    </row>
    <row r="5690" spans="2:5" ht="50.1" customHeight="1">
      <c r="B5690" s="268">
        <v>102275</v>
      </c>
      <c r="C5690" s="269" t="s">
        <v>22203</v>
      </c>
      <c r="D5690" s="270" t="s">
        <v>12957</v>
      </c>
      <c r="E5690" s="271">
        <v>18.690000000000001</v>
      </c>
    </row>
    <row r="5691" spans="2:5" ht="50.1" customHeight="1">
      <c r="B5691" s="268">
        <v>5632</v>
      </c>
      <c r="C5691" s="269" t="s">
        <v>350</v>
      </c>
      <c r="D5691" s="270" t="s">
        <v>12958</v>
      </c>
      <c r="E5691" s="271">
        <v>56.37</v>
      </c>
    </row>
    <row r="5692" spans="2:5" ht="50.1" customHeight="1">
      <c r="B5692" s="268">
        <v>5679</v>
      </c>
      <c r="C5692" s="269" t="s">
        <v>351</v>
      </c>
      <c r="D5692" s="270" t="s">
        <v>12958</v>
      </c>
      <c r="E5692" s="271">
        <v>41.27</v>
      </c>
    </row>
    <row r="5693" spans="2:5" ht="50.1" customHeight="1">
      <c r="B5693" s="268">
        <v>5681</v>
      </c>
      <c r="C5693" s="269" t="s">
        <v>352</v>
      </c>
      <c r="D5693" s="270" t="s">
        <v>12958</v>
      </c>
      <c r="E5693" s="271">
        <v>39.11</v>
      </c>
    </row>
    <row r="5694" spans="2:5" ht="50.1" customHeight="1">
      <c r="B5694" s="268">
        <v>5685</v>
      </c>
      <c r="C5694" s="269" t="s">
        <v>353</v>
      </c>
      <c r="D5694" s="270" t="s">
        <v>12958</v>
      </c>
      <c r="E5694" s="271">
        <v>37.369999999999997</v>
      </c>
    </row>
    <row r="5695" spans="2:5" ht="50.1" customHeight="1">
      <c r="B5695" s="268">
        <v>5690</v>
      </c>
      <c r="C5695" s="269" t="s">
        <v>354</v>
      </c>
      <c r="D5695" s="270" t="s">
        <v>12958</v>
      </c>
      <c r="E5695" s="271">
        <v>2.23</v>
      </c>
    </row>
    <row r="5696" spans="2:5" ht="50.1" customHeight="1">
      <c r="B5696" s="268">
        <v>5806</v>
      </c>
      <c r="C5696" s="269" t="s">
        <v>355</v>
      </c>
      <c r="D5696" s="270" t="s">
        <v>12958</v>
      </c>
      <c r="E5696" s="271">
        <v>0.22</v>
      </c>
    </row>
    <row r="5697" spans="2:5" ht="50.1" customHeight="1">
      <c r="B5697" s="268">
        <v>5826</v>
      </c>
      <c r="C5697" s="269" t="s">
        <v>356</v>
      </c>
      <c r="D5697" s="270" t="s">
        <v>12958</v>
      </c>
      <c r="E5697" s="271">
        <v>29.43</v>
      </c>
    </row>
    <row r="5698" spans="2:5" ht="50.1" customHeight="1">
      <c r="B5698" s="268">
        <v>5829</v>
      </c>
      <c r="C5698" s="269" t="s">
        <v>357</v>
      </c>
      <c r="D5698" s="270" t="s">
        <v>12958</v>
      </c>
      <c r="E5698" s="271">
        <v>111.83</v>
      </c>
    </row>
    <row r="5699" spans="2:5" ht="50.1" customHeight="1">
      <c r="B5699" s="268">
        <v>5837</v>
      </c>
      <c r="C5699" s="269" t="s">
        <v>358</v>
      </c>
      <c r="D5699" s="270" t="s">
        <v>12958</v>
      </c>
      <c r="E5699" s="271">
        <v>85.88</v>
      </c>
    </row>
    <row r="5700" spans="2:5" ht="50.1" customHeight="1">
      <c r="B5700" s="268">
        <v>5841</v>
      </c>
      <c r="C5700" s="269" t="s">
        <v>359</v>
      </c>
      <c r="D5700" s="270" t="s">
        <v>12958</v>
      </c>
      <c r="E5700" s="271">
        <v>2.57</v>
      </c>
    </row>
    <row r="5701" spans="2:5" ht="50.1" customHeight="1">
      <c r="B5701" s="268">
        <v>5845</v>
      </c>
      <c r="C5701" s="269" t="s">
        <v>360</v>
      </c>
      <c r="D5701" s="270" t="s">
        <v>12958</v>
      </c>
      <c r="E5701" s="271">
        <v>31.78</v>
      </c>
    </row>
    <row r="5702" spans="2:5" ht="50.1" customHeight="1">
      <c r="B5702" s="268">
        <v>5849</v>
      </c>
      <c r="C5702" s="269" t="s">
        <v>361</v>
      </c>
      <c r="D5702" s="270" t="s">
        <v>12958</v>
      </c>
      <c r="E5702" s="271">
        <v>54.32</v>
      </c>
    </row>
    <row r="5703" spans="2:5" ht="50.1" customHeight="1">
      <c r="B5703" s="268">
        <v>5853</v>
      </c>
      <c r="C5703" s="269" t="s">
        <v>362</v>
      </c>
      <c r="D5703" s="270" t="s">
        <v>12958</v>
      </c>
      <c r="E5703" s="271">
        <v>54.53</v>
      </c>
    </row>
    <row r="5704" spans="2:5" ht="50.1" customHeight="1">
      <c r="B5704" s="268">
        <v>5857</v>
      </c>
      <c r="C5704" s="269" t="s">
        <v>363</v>
      </c>
      <c r="D5704" s="270" t="s">
        <v>12958</v>
      </c>
      <c r="E5704" s="271">
        <v>133.65</v>
      </c>
    </row>
    <row r="5705" spans="2:5" ht="50.1" customHeight="1">
      <c r="B5705" s="268">
        <v>5865</v>
      </c>
      <c r="C5705" s="269" t="s">
        <v>364</v>
      </c>
      <c r="D5705" s="270" t="s">
        <v>12958</v>
      </c>
      <c r="E5705" s="271">
        <v>6.2</v>
      </c>
    </row>
    <row r="5706" spans="2:5" ht="50.1" customHeight="1">
      <c r="B5706" s="268">
        <v>5869</v>
      </c>
      <c r="C5706" s="269" t="s">
        <v>365</v>
      </c>
      <c r="D5706" s="270" t="s">
        <v>12958</v>
      </c>
      <c r="E5706" s="271">
        <v>42.06</v>
      </c>
    </row>
    <row r="5707" spans="2:5" ht="50.1" customHeight="1">
      <c r="B5707" s="268">
        <v>5877</v>
      </c>
      <c r="C5707" s="269" t="s">
        <v>366</v>
      </c>
      <c r="D5707" s="270" t="s">
        <v>12958</v>
      </c>
      <c r="E5707" s="271">
        <v>40.58</v>
      </c>
    </row>
    <row r="5708" spans="2:5" ht="50.1" customHeight="1">
      <c r="B5708" s="268">
        <v>5881</v>
      </c>
      <c r="C5708" s="269" t="s">
        <v>367</v>
      </c>
      <c r="D5708" s="270" t="s">
        <v>12958</v>
      </c>
      <c r="E5708" s="271">
        <v>44.91</v>
      </c>
    </row>
    <row r="5709" spans="2:5" ht="50.1" customHeight="1">
      <c r="B5709" s="268">
        <v>5884</v>
      </c>
      <c r="C5709" s="269" t="s">
        <v>368</v>
      </c>
      <c r="D5709" s="270" t="s">
        <v>12958</v>
      </c>
      <c r="E5709" s="271">
        <v>31.71</v>
      </c>
    </row>
    <row r="5710" spans="2:5" ht="50.1" customHeight="1">
      <c r="B5710" s="268">
        <v>5892</v>
      </c>
      <c r="C5710" s="269" t="s">
        <v>369</v>
      </c>
      <c r="D5710" s="270" t="s">
        <v>12958</v>
      </c>
      <c r="E5710" s="271">
        <v>30.55</v>
      </c>
    </row>
    <row r="5711" spans="2:5" ht="50.1" customHeight="1">
      <c r="B5711" s="268">
        <v>5896</v>
      </c>
      <c r="C5711" s="269" t="s">
        <v>370</v>
      </c>
      <c r="D5711" s="270" t="s">
        <v>12958</v>
      </c>
      <c r="E5711" s="271">
        <v>28.63</v>
      </c>
    </row>
    <row r="5712" spans="2:5" ht="50.1" customHeight="1">
      <c r="B5712" s="268">
        <v>5903</v>
      </c>
      <c r="C5712" s="269" t="s">
        <v>371</v>
      </c>
      <c r="D5712" s="270" t="s">
        <v>12958</v>
      </c>
      <c r="E5712" s="271">
        <v>36.18</v>
      </c>
    </row>
    <row r="5713" spans="2:5" ht="50.1" customHeight="1">
      <c r="B5713" s="268">
        <v>5911</v>
      </c>
      <c r="C5713" s="269" t="s">
        <v>372</v>
      </c>
      <c r="D5713" s="270" t="s">
        <v>12958</v>
      </c>
      <c r="E5713" s="271">
        <v>17.100000000000001</v>
      </c>
    </row>
    <row r="5714" spans="2:5" ht="50.1" customHeight="1">
      <c r="B5714" s="268">
        <v>5923</v>
      </c>
      <c r="C5714" s="269" t="s">
        <v>373</v>
      </c>
      <c r="D5714" s="270" t="s">
        <v>12958</v>
      </c>
      <c r="E5714" s="271">
        <v>1.75</v>
      </c>
    </row>
    <row r="5715" spans="2:5" ht="50.1" customHeight="1">
      <c r="B5715" s="268">
        <v>5930</v>
      </c>
      <c r="C5715" s="269" t="s">
        <v>374</v>
      </c>
      <c r="D5715" s="270" t="s">
        <v>12958</v>
      </c>
      <c r="E5715" s="271">
        <v>32.78</v>
      </c>
    </row>
    <row r="5716" spans="2:5" ht="50.1" customHeight="1">
      <c r="B5716" s="268">
        <v>5934</v>
      </c>
      <c r="C5716" s="269" t="s">
        <v>375</v>
      </c>
      <c r="D5716" s="270" t="s">
        <v>12958</v>
      </c>
      <c r="E5716" s="271">
        <v>55.98</v>
      </c>
    </row>
    <row r="5717" spans="2:5" ht="50.1" customHeight="1">
      <c r="B5717" s="268">
        <v>5942</v>
      </c>
      <c r="C5717" s="269" t="s">
        <v>376</v>
      </c>
      <c r="D5717" s="270" t="s">
        <v>12958</v>
      </c>
      <c r="E5717" s="271">
        <v>52.11</v>
      </c>
    </row>
    <row r="5718" spans="2:5" ht="50.1" customHeight="1">
      <c r="B5718" s="268">
        <v>5946</v>
      </c>
      <c r="C5718" s="269" t="s">
        <v>377</v>
      </c>
      <c r="D5718" s="270" t="s">
        <v>12958</v>
      </c>
      <c r="E5718" s="271">
        <v>63.91</v>
      </c>
    </row>
    <row r="5719" spans="2:5" ht="50.1" customHeight="1">
      <c r="B5719" s="268">
        <v>5952</v>
      </c>
      <c r="C5719" s="269" t="s">
        <v>378</v>
      </c>
      <c r="D5719" s="270" t="s">
        <v>12958</v>
      </c>
      <c r="E5719" s="271">
        <v>17.149999999999999</v>
      </c>
    </row>
    <row r="5720" spans="2:5" ht="50.1" customHeight="1">
      <c r="B5720" s="268">
        <v>5954</v>
      </c>
      <c r="C5720" s="269" t="s">
        <v>379</v>
      </c>
      <c r="D5720" s="270" t="s">
        <v>12958</v>
      </c>
      <c r="E5720" s="271">
        <v>3.33</v>
      </c>
    </row>
    <row r="5721" spans="2:5" ht="50.1" customHeight="1">
      <c r="B5721" s="268">
        <v>5961</v>
      </c>
      <c r="C5721" s="269" t="s">
        <v>380</v>
      </c>
      <c r="D5721" s="270" t="s">
        <v>12958</v>
      </c>
      <c r="E5721" s="271">
        <v>34.78</v>
      </c>
    </row>
    <row r="5722" spans="2:5" ht="50.1" customHeight="1">
      <c r="B5722" s="268">
        <v>6260</v>
      </c>
      <c r="C5722" s="269" t="s">
        <v>381</v>
      </c>
      <c r="D5722" s="270" t="s">
        <v>12958</v>
      </c>
      <c r="E5722" s="271">
        <v>32.26</v>
      </c>
    </row>
    <row r="5723" spans="2:5" ht="50.1" customHeight="1">
      <c r="B5723" s="268">
        <v>6880</v>
      </c>
      <c r="C5723" s="269" t="s">
        <v>382</v>
      </c>
      <c r="D5723" s="270" t="s">
        <v>12958</v>
      </c>
      <c r="E5723" s="271">
        <v>48.95</v>
      </c>
    </row>
    <row r="5724" spans="2:5" ht="50.1" customHeight="1">
      <c r="B5724" s="268">
        <v>7031</v>
      </c>
      <c r="C5724" s="269" t="s">
        <v>383</v>
      </c>
      <c r="D5724" s="270" t="s">
        <v>12958</v>
      </c>
      <c r="E5724" s="271">
        <v>4.0999999999999996</v>
      </c>
    </row>
    <row r="5725" spans="2:5" ht="50.1" customHeight="1">
      <c r="B5725" s="268">
        <v>7043</v>
      </c>
      <c r="C5725" s="269" t="s">
        <v>384</v>
      </c>
      <c r="D5725" s="270" t="s">
        <v>12958</v>
      </c>
      <c r="E5725" s="271">
        <v>0.26</v>
      </c>
    </row>
    <row r="5726" spans="2:5" ht="50.1" customHeight="1">
      <c r="B5726" s="268">
        <v>7050</v>
      </c>
      <c r="C5726" s="269" t="s">
        <v>385</v>
      </c>
      <c r="D5726" s="270" t="s">
        <v>12958</v>
      </c>
      <c r="E5726" s="271">
        <v>45.32</v>
      </c>
    </row>
    <row r="5727" spans="2:5" ht="50.1" customHeight="1">
      <c r="B5727" s="268">
        <v>67827</v>
      </c>
      <c r="C5727" s="269" t="s">
        <v>386</v>
      </c>
      <c r="D5727" s="270" t="s">
        <v>12958</v>
      </c>
      <c r="E5727" s="271">
        <v>33.99</v>
      </c>
    </row>
    <row r="5728" spans="2:5" ht="50.1" customHeight="1">
      <c r="B5728" s="268">
        <v>73395</v>
      </c>
      <c r="C5728" s="269" t="s">
        <v>387</v>
      </c>
      <c r="D5728" s="270" t="s">
        <v>12958</v>
      </c>
      <c r="E5728" s="271">
        <v>3.76</v>
      </c>
    </row>
    <row r="5729" spans="2:5" ht="50.1" customHeight="1">
      <c r="B5729" s="268">
        <v>83766</v>
      </c>
      <c r="C5729" s="269" t="s">
        <v>388</v>
      </c>
      <c r="D5729" s="270" t="s">
        <v>12958</v>
      </c>
      <c r="E5729" s="271">
        <v>27.76</v>
      </c>
    </row>
    <row r="5730" spans="2:5" ht="50.1" customHeight="1">
      <c r="B5730" s="268">
        <v>84013</v>
      </c>
      <c r="C5730" s="269" t="s">
        <v>389</v>
      </c>
      <c r="D5730" s="270" t="s">
        <v>12958</v>
      </c>
      <c r="E5730" s="271">
        <v>54.77</v>
      </c>
    </row>
    <row r="5731" spans="2:5" ht="50.1" customHeight="1">
      <c r="B5731" s="268">
        <v>87446</v>
      </c>
      <c r="C5731" s="269" t="s">
        <v>390</v>
      </c>
      <c r="D5731" s="270" t="s">
        <v>12958</v>
      </c>
      <c r="E5731" s="271">
        <v>0.37</v>
      </c>
    </row>
    <row r="5732" spans="2:5" ht="50.1" customHeight="1">
      <c r="B5732" s="268">
        <v>88392</v>
      </c>
      <c r="C5732" s="269" t="s">
        <v>391</v>
      </c>
      <c r="D5732" s="270" t="s">
        <v>12958</v>
      </c>
      <c r="E5732" s="271">
        <v>0.72</v>
      </c>
    </row>
    <row r="5733" spans="2:5" ht="50.1" customHeight="1">
      <c r="B5733" s="268">
        <v>88398</v>
      </c>
      <c r="C5733" s="269" t="s">
        <v>392</v>
      </c>
      <c r="D5733" s="270" t="s">
        <v>12958</v>
      </c>
      <c r="E5733" s="271">
        <v>0.87</v>
      </c>
    </row>
    <row r="5734" spans="2:5" ht="50.1" customHeight="1">
      <c r="B5734" s="268">
        <v>88404</v>
      </c>
      <c r="C5734" s="269" t="s">
        <v>393</v>
      </c>
      <c r="D5734" s="270" t="s">
        <v>12958</v>
      </c>
      <c r="E5734" s="271">
        <v>0.69</v>
      </c>
    </row>
    <row r="5735" spans="2:5" ht="50.1" customHeight="1">
      <c r="B5735" s="268">
        <v>88430</v>
      </c>
      <c r="C5735" s="269" t="s">
        <v>394</v>
      </c>
      <c r="D5735" s="270" t="s">
        <v>12958</v>
      </c>
      <c r="E5735" s="271">
        <v>4.5199999999999996</v>
      </c>
    </row>
    <row r="5736" spans="2:5" ht="50.1" customHeight="1">
      <c r="B5736" s="268">
        <v>88438</v>
      </c>
      <c r="C5736" s="269" t="s">
        <v>395</v>
      </c>
      <c r="D5736" s="270" t="s">
        <v>12958</v>
      </c>
      <c r="E5736" s="271">
        <v>5.99</v>
      </c>
    </row>
    <row r="5737" spans="2:5" ht="50.1" customHeight="1">
      <c r="B5737" s="268">
        <v>88831</v>
      </c>
      <c r="C5737" s="269" t="s">
        <v>396</v>
      </c>
      <c r="D5737" s="270" t="s">
        <v>12958</v>
      </c>
      <c r="E5737" s="271">
        <v>0.26</v>
      </c>
    </row>
    <row r="5738" spans="2:5" ht="50.1" customHeight="1">
      <c r="B5738" s="268">
        <v>88844</v>
      </c>
      <c r="C5738" s="269" t="s">
        <v>397</v>
      </c>
      <c r="D5738" s="270" t="s">
        <v>12958</v>
      </c>
      <c r="E5738" s="271">
        <v>47.84</v>
      </c>
    </row>
    <row r="5739" spans="2:5" ht="50.1" customHeight="1">
      <c r="B5739" s="268">
        <v>88908</v>
      </c>
      <c r="C5739" s="269" t="s">
        <v>398</v>
      </c>
      <c r="D5739" s="270" t="s">
        <v>12958</v>
      </c>
      <c r="E5739" s="271">
        <v>60.26</v>
      </c>
    </row>
    <row r="5740" spans="2:5" ht="50.1" customHeight="1">
      <c r="B5740" s="268">
        <v>89022</v>
      </c>
      <c r="C5740" s="269" t="s">
        <v>399</v>
      </c>
      <c r="D5740" s="270" t="s">
        <v>12958</v>
      </c>
      <c r="E5740" s="271">
        <v>0.31</v>
      </c>
    </row>
    <row r="5741" spans="2:5" ht="50.1" customHeight="1">
      <c r="B5741" s="268">
        <v>89027</v>
      </c>
      <c r="C5741" s="269" t="s">
        <v>400</v>
      </c>
      <c r="D5741" s="270" t="s">
        <v>12958</v>
      </c>
      <c r="E5741" s="271">
        <v>3.33</v>
      </c>
    </row>
    <row r="5742" spans="2:5" ht="50.1" customHeight="1">
      <c r="B5742" s="268">
        <v>89031</v>
      </c>
      <c r="C5742" s="269" t="s">
        <v>401</v>
      </c>
      <c r="D5742" s="270" t="s">
        <v>12958</v>
      </c>
      <c r="E5742" s="271">
        <v>46.59</v>
      </c>
    </row>
    <row r="5743" spans="2:5" ht="50.1" customHeight="1">
      <c r="B5743" s="268">
        <v>89036</v>
      </c>
      <c r="C5743" s="269" t="s">
        <v>402</v>
      </c>
      <c r="D5743" s="270" t="s">
        <v>12958</v>
      </c>
      <c r="E5743" s="271">
        <v>28.57</v>
      </c>
    </row>
    <row r="5744" spans="2:5" ht="50.1" customHeight="1">
      <c r="B5744" s="268">
        <v>89218</v>
      </c>
      <c r="C5744" s="269" t="s">
        <v>403</v>
      </c>
      <c r="D5744" s="270" t="s">
        <v>12958</v>
      </c>
      <c r="E5744" s="271">
        <v>63.32</v>
      </c>
    </row>
    <row r="5745" spans="2:5" ht="50.1" customHeight="1">
      <c r="B5745" s="268">
        <v>89226</v>
      </c>
      <c r="C5745" s="269" t="s">
        <v>404</v>
      </c>
      <c r="D5745" s="270" t="s">
        <v>12958</v>
      </c>
      <c r="E5745" s="271">
        <v>1.1200000000000001</v>
      </c>
    </row>
    <row r="5746" spans="2:5" ht="50.1" customHeight="1">
      <c r="B5746" s="268">
        <v>89235</v>
      </c>
      <c r="C5746" s="269" t="s">
        <v>405</v>
      </c>
      <c r="D5746" s="270" t="s">
        <v>12958</v>
      </c>
      <c r="E5746" s="271">
        <v>109.89</v>
      </c>
    </row>
    <row r="5747" spans="2:5" ht="50.1" customHeight="1">
      <c r="B5747" s="268">
        <v>89243</v>
      </c>
      <c r="C5747" s="269" t="s">
        <v>406</v>
      </c>
      <c r="D5747" s="270" t="s">
        <v>12958</v>
      </c>
      <c r="E5747" s="271">
        <v>228.79</v>
      </c>
    </row>
    <row r="5748" spans="2:5" ht="50.1" customHeight="1">
      <c r="B5748" s="268">
        <v>89251</v>
      </c>
      <c r="C5748" s="269" t="s">
        <v>407</v>
      </c>
      <c r="D5748" s="270" t="s">
        <v>12958</v>
      </c>
      <c r="E5748" s="271">
        <v>201.55</v>
      </c>
    </row>
    <row r="5749" spans="2:5" ht="50.1" customHeight="1">
      <c r="B5749" s="268">
        <v>89258</v>
      </c>
      <c r="C5749" s="269" t="s">
        <v>408</v>
      </c>
      <c r="D5749" s="270" t="s">
        <v>12958</v>
      </c>
      <c r="E5749" s="271">
        <v>74.14</v>
      </c>
    </row>
    <row r="5750" spans="2:5" ht="50.1" customHeight="1">
      <c r="B5750" s="268">
        <v>89273</v>
      </c>
      <c r="C5750" s="269" t="s">
        <v>409</v>
      </c>
      <c r="D5750" s="270" t="s">
        <v>12958</v>
      </c>
      <c r="E5750" s="271">
        <v>53.3</v>
      </c>
    </row>
    <row r="5751" spans="2:5" ht="50.1" customHeight="1">
      <c r="B5751" s="268">
        <v>89279</v>
      </c>
      <c r="C5751" s="269" t="s">
        <v>410</v>
      </c>
      <c r="D5751" s="270" t="s">
        <v>12958</v>
      </c>
      <c r="E5751" s="271">
        <v>1.36</v>
      </c>
    </row>
    <row r="5752" spans="2:5" ht="50.1" customHeight="1">
      <c r="B5752" s="268">
        <v>89877</v>
      </c>
      <c r="C5752" s="269" t="s">
        <v>411</v>
      </c>
      <c r="D5752" s="270" t="s">
        <v>12958</v>
      </c>
      <c r="E5752" s="271">
        <v>44.71</v>
      </c>
    </row>
    <row r="5753" spans="2:5" ht="50.1" customHeight="1">
      <c r="B5753" s="268">
        <v>89884</v>
      </c>
      <c r="C5753" s="269" t="s">
        <v>412</v>
      </c>
      <c r="D5753" s="270" t="s">
        <v>12958</v>
      </c>
      <c r="E5753" s="271">
        <v>46.15</v>
      </c>
    </row>
    <row r="5754" spans="2:5" ht="50.1" customHeight="1">
      <c r="B5754" s="268">
        <v>90587</v>
      </c>
      <c r="C5754" s="269" t="s">
        <v>413</v>
      </c>
      <c r="D5754" s="270" t="s">
        <v>12958</v>
      </c>
      <c r="E5754" s="271">
        <v>0.4</v>
      </c>
    </row>
    <row r="5755" spans="2:5" ht="50.1" customHeight="1">
      <c r="B5755" s="268">
        <v>90626</v>
      </c>
      <c r="C5755" s="269" t="s">
        <v>414</v>
      </c>
      <c r="D5755" s="270" t="s">
        <v>12958</v>
      </c>
      <c r="E5755" s="271">
        <v>1.24</v>
      </c>
    </row>
    <row r="5756" spans="2:5" ht="50.1" customHeight="1">
      <c r="B5756" s="268">
        <v>90632</v>
      </c>
      <c r="C5756" s="269" t="s">
        <v>415</v>
      </c>
      <c r="D5756" s="270" t="s">
        <v>12958</v>
      </c>
      <c r="E5756" s="271">
        <v>54.44</v>
      </c>
    </row>
    <row r="5757" spans="2:5" ht="50.1" customHeight="1">
      <c r="B5757" s="268">
        <v>90638</v>
      </c>
      <c r="C5757" s="269" t="s">
        <v>416</v>
      </c>
      <c r="D5757" s="270" t="s">
        <v>12958</v>
      </c>
      <c r="E5757" s="271">
        <v>3.47</v>
      </c>
    </row>
    <row r="5758" spans="2:5" ht="50.1" customHeight="1">
      <c r="B5758" s="268">
        <v>90644</v>
      </c>
      <c r="C5758" s="269" t="s">
        <v>417</v>
      </c>
      <c r="D5758" s="270" t="s">
        <v>12958</v>
      </c>
      <c r="E5758" s="271">
        <v>5.19</v>
      </c>
    </row>
    <row r="5759" spans="2:5" ht="50.1" customHeight="1">
      <c r="B5759" s="268">
        <v>90651</v>
      </c>
      <c r="C5759" s="269" t="s">
        <v>418</v>
      </c>
      <c r="D5759" s="270" t="s">
        <v>12958</v>
      </c>
      <c r="E5759" s="271">
        <v>0.78</v>
      </c>
    </row>
    <row r="5760" spans="2:5" ht="50.1" customHeight="1">
      <c r="B5760" s="268">
        <v>90657</v>
      </c>
      <c r="C5760" s="269" t="s">
        <v>419</v>
      </c>
      <c r="D5760" s="270" t="s">
        <v>12958</v>
      </c>
      <c r="E5760" s="271">
        <v>3.37</v>
      </c>
    </row>
    <row r="5761" spans="2:5" ht="50.1" customHeight="1">
      <c r="B5761" s="268">
        <v>90663</v>
      </c>
      <c r="C5761" s="269" t="s">
        <v>420</v>
      </c>
      <c r="D5761" s="270" t="s">
        <v>12958</v>
      </c>
      <c r="E5761" s="271">
        <v>3.62</v>
      </c>
    </row>
    <row r="5762" spans="2:5" ht="50.1" customHeight="1">
      <c r="B5762" s="268">
        <v>90669</v>
      </c>
      <c r="C5762" s="269" t="s">
        <v>421</v>
      </c>
      <c r="D5762" s="270" t="s">
        <v>12958</v>
      </c>
      <c r="E5762" s="271">
        <v>5.28</v>
      </c>
    </row>
    <row r="5763" spans="2:5" ht="50.1" customHeight="1">
      <c r="B5763" s="268">
        <v>90675</v>
      </c>
      <c r="C5763" s="269" t="s">
        <v>422</v>
      </c>
      <c r="D5763" s="270" t="s">
        <v>12958</v>
      </c>
      <c r="E5763" s="271">
        <v>181.31</v>
      </c>
    </row>
    <row r="5764" spans="2:5" ht="50.1" customHeight="1">
      <c r="B5764" s="268">
        <v>90681</v>
      </c>
      <c r="C5764" s="269" t="s">
        <v>423</v>
      </c>
      <c r="D5764" s="270" t="s">
        <v>12958</v>
      </c>
      <c r="E5764" s="271">
        <v>105.21</v>
      </c>
    </row>
    <row r="5765" spans="2:5" ht="50.1" customHeight="1">
      <c r="B5765" s="268">
        <v>90687</v>
      </c>
      <c r="C5765" s="269" t="s">
        <v>424</v>
      </c>
      <c r="D5765" s="270" t="s">
        <v>12958</v>
      </c>
      <c r="E5765" s="271">
        <v>48.23</v>
      </c>
    </row>
    <row r="5766" spans="2:5" ht="50.1" customHeight="1">
      <c r="B5766" s="268">
        <v>90693</v>
      </c>
      <c r="C5766" s="269" t="s">
        <v>425</v>
      </c>
      <c r="D5766" s="270" t="s">
        <v>12958</v>
      </c>
      <c r="E5766" s="271">
        <v>39.21</v>
      </c>
    </row>
    <row r="5767" spans="2:5" ht="50.1" customHeight="1">
      <c r="B5767" s="268">
        <v>90965</v>
      </c>
      <c r="C5767" s="269" t="s">
        <v>426</v>
      </c>
      <c r="D5767" s="270" t="s">
        <v>12958</v>
      </c>
      <c r="E5767" s="271">
        <v>4.46</v>
      </c>
    </row>
    <row r="5768" spans="2:5" ht="50.1" customHeight="1">
      <c r="B5768" s="268">
        <v>90973</v>
      </c>
      <c r="C5768" s="269" t="s">
        <v>427</v>
      </c>
      <c r="D5768" s="270" t="s">
        <v>12958</v>
      </c>
      <c r="E5768" s="271">
        <v>4.47</v>
      </c>
    </row>
    <row r="5769" spans="2:5" ht="50.1" customHeight="1">
      <c r="B5769" s="268">
        <v>90982</v>
      </c>
      <c r="C5769" s="269" t="s">
        <v>428</v>
      </c>
      <c r="D5769" s="270" t="s">
        <v>12958</v>
      </c>
      <c r="E5769" s="271">
        <v>11.36</v>
      </c>
    </row>
    <row r="5770" spans="2:5" ht="50.1" customHeight="1">
      <c r="B5770" s="268">
        <v>91001</v>
      </c>
      <c r="C5770" s="269" t="s">
        <v>429</v>
      </c>
      <c r="D5770" s="270" t="s">
        <v>12958</v>
      </c>
      <c r="E5770" s="271">
        <v>5.3</v>
      </c>
    </row>
    <row r="5771" spans="2:5" ht="50.1" customHeight="1">
      <c r="B5771" s="268">
        <v>91032</v>
      </c>
      <c r="C5771" s="269" t="s">
        <v>430</v>
      </c>
      <c r="D5771" s="270" t="s">
        <v>12958</v>
      </c>
      <c r="E5771" s="271">
        <v>34.020000000000003</v>
      </c>
    </row>
    <row r="5772" spans="2:5" ht="50.1" customHeight="1">
      <c r="B5772" s="268">
        <v>91278</v>
      </c>
      <c r="C5772" s="269" t="s">
        <v>431</v>
      </c>
      <c r="D5772" s="270" t="s">
        <v>12958</v>
      </c>
      <c r="E5772" s="271">
        <v>0.54</v>
      </c>
    </row>
    <row r="5773" spans="2:5" ht="50.1" customHeight="1">
      <c r="B5773" s="268">
        <v>91285</v>
      </c>
      <c r="C5773" s="269" t="s">
        <v>432</v>
      </c>
      <c r="D5773" s="270" t="s">
        <v>12958</v>
      </c>
      <c r="E5773" s="271">
        <v>0.78</v>
      </c>
    </row>
    <row r="5774" spans="2:5" ht="50.1" customHeight="1">
      <c r="B5774" s="268">
        <v>91387</v>
      </c>
      <c r="C5774" s="269" t="s">
        <v>433</v>
      </c>
      <c r="D5774" s="270" t="s">
        <v>12958</v>
      </c>
      <c r="E5774" s="271">
        <v>37.01</v>
      </c>
    </row>
    <row r="5775" spans="2:5" ht="50.1" customHeight="1">
      <c r="B5775" s="268">
        <v>91395</v>
      </c>
      <c r="C5775" s="269" t="s">
        <v>434</v>
      </c>
      <c r="D5775" s="270" t="s">
        <v>12958</v>
      </c>
      <c r="E5775" s="271">
        <v>31.5</v>
      </c>
    </row>
    <row r="5776" spans="2:5" ht="50.1" customHeight="1">
      <c r="B5776" s="268">
        <v>91486</v>
      </c>
      <c r="C5776" s="269" t="s">
        <v>435</v>
      </c>
      <c r="D5776" s="270" t="s">
        <v>12958</v>
      </c>
      <c r="E5776" s="271">
        <v>36.85</v>
      </c>
    </row>
    <row r="5777" spans="2:5" ht="50.1" customHeight="1">
      <c r="B5777" s="268">
        <v>91534</v>
      </c>
      <c r="C5777" s="269" t="s">
        <v>436</v>
      </c>
      <c r="D5777" s="270" t="s">
        <v>12958</v>
      </c>
      <c r="E5777" s="271">
        <v>19.760000000000002</v>
      </c>
    </row>
    <row r="5778" spans="2:5" ht="50.1" customHeight="1">
      <c r="B5778" s="268">
        <v>91635</v>
      </c>
      <c r="C5778" s="269" t="s">
        <v>437</v>
      </c>
      <c r="D5778" s="270" t="s">
        <v>12958</v>
      </c>
      <c r="E5778" s="271">
        <v>31.75</v>
      </c>
    </row>
    <row r="5779" spans="2:5" ht="50.1" customHeight="1">
      <c r="B5779" s="268">
        <v>91646</v>
      </c>
      <c r="C5779" s="269" t="s">
        <v>438</v>
      </c>
      <c r="D5779" s="270" t="s">
        <v>12958</v>
      </c>
      <c r="E5779" s="271">
        <v>53.53</v>
      </c>
    </row>
    <row r="5780" spans="2:5" ht="50.1" customHeight="1">
      <c r="B5780" s="268">
        <v>91693</v>
      </c>
      <c r="C5780" s="269" t="s">
        <v>439</v>
      </c>
      <c r="D5780" s="270" t="s">
        <v>12958</v>
      </c>
      <c r="E5780" s="271">
        <v>19.05</v>
      </c>
    </row>
    <row r="5781" spans="2:5" ht="50.1" customHeight="1">
      <c r="B5781" s="268">
        <v>92044</v>
      </c>
      <c r="C5781" s="269" t="s">
        <v>440</v>
      </c>
      <c r="D5781" s="270" t="s">
        <v>12958</v>
      </c>
      <c r="E5781" s="271">
        <v>4.5599999999999996</v>
      </c>
    </row>
    <row r="5782" spans="2:5" ht="50.1" customHeight="1">
      <c r="B5782" s="268">
        <v>92107</v>
      </c>
      <c r="C5782" s="269" t="s">
        <v>441</v>
      </c>
      <c r="D5782" s="270" t="s">
        <v>12958</v>
      </c>
      <c r="E5782" s="271">
        <v>37.869999999999997</v>
      </c>
    </row>
    <row r="5783" spans="2:5" ht="50.1" customHeight="1">
      <c r="B5783" s="268">
        <v>92113</v>
      </c>
      <c r="C5783" s="269" t="s">
        <v>442</v>
      </c>
      <c r="D5783" s="270" t="s">
        <v>12958</v>
      </c>
      <c r="E5783" s="271">
        <v>0.8</v>
      </c>
    </row>
    <row r="5784" spans="2:5" ht="50.1" customHeight="1">
      <c r="B5784" s="268">
        <v>92119</v>
      </c>
      <c r="C5784" s="269" t="s">
        <v>443</v>
      </c>
      <c r="D5784" s="270" t="s">
        <v>12958</v>
      </c>
      <c r="E5784" s="271">
        <v>0.08</v>
      </c>
    </row>
    <row r="5785" spans="2:5" ht="50.1" customHeight="1">
      <c r="B5785" s="268">
        <v>92139</v>
      </c>
      <c r="C5785" s="269" t="s">
        <v>444</v>
      </c>
      <c r="D5785" s="270" t="s">
        <v>12958</v>
      </c>
      <c r="E5785" s="271">
        <v>26.57</v>
      </c>
    </row>
    <row r="5786" spans="2:5" ht="50.1" customHeight="1">
      <c r="B5786" s="268">
        <v>92146</v>
      </c>
      <c r="C5786" s="269" t="s">
        <v>445</v>
      </c>
      <c r="D5786" s="270" t="s">
        <v>12958</v>
      </c>
      <c r="E5786" s="271">
        <v>19.809999999999999</v>
      </c>
    </row>
    <row r="5787" spans="2:5" ht="50.1" customHeight="1">
      <c r="B5787" s="268">
        <v>92243</v>
      </c>
      <c r="C5787" s="269" t="s">
        <v>446</v>
      </c>
      <c r="D5787" s="270" t="s">
        <v>12958</v>
      </c>
      <c r="E5787" s="271">
        <v>45.45</v>
      </c>
    </row>
    <row r="5788" spans="2:5" ht="50.1" customHeight="1">
      <c r="B5788" s="268">
        <v>92717</v>
      </c>
      <c r="C5788" s="269" t="s">
        <v>447</v>
      </c>
      <c r="D5788" s="270" t="s">
        <v>12958</v>
      </c>
      <c r="E5788" s="271">
        <v>0.23</v>
      </c>
    </row>
    <row r="5789" spans="2:5" ht="50.1" customHeight="1">
      <c r="B5789" s="268">
        <v>92961</v>
      </c>
      <c r="C5789" s="269" t="s">
        <v>448</v>
      </c>
      <c r="D5789" s="270" t="s">
        <v>12958</v>
      </c>
      <c r="E5789" s="271">
        <v>2.39</v>
      </c>
    </row>
    <row r="5790" spans="2:5" ht="50.1" customHeight="1">
      <c r="B5790" s="268">
        <v>92967</v>
      </c>
      <c r="C5790" s="269" t="s">
        <v>449</v>
      </c>
      <c r="D5790" s="270" t="s">
        <v>12958</v>
      </c>
      <c r="E5790" s="271">
        <v>17.18</v>
      </c>
    </row>
    <row r="5791" spans="2:5" ht="50.1" customHeight="1">
      <c r="B5791" s="268">
        <v>93225</v>
      </c>
      <c r="C5791" s="269" t="s">
        <v>450</v>
      </c>
      <c r="D5791" s="270" t="s">
        <v>12958</v>
      </c>
      <c r="E5791" s="271">
        <v>271.41000000000003</v>
      </c>
    </row>
    <row r="5792" spans="2:5" ht="50.1" customHeight="1">
      <c r="B5792" s="268">
        <v>93234</v>
      </c>
      <c r="C5792" s="269" t="s">
        <v>451</v>
      </c>
      <c r="D5792" s="270" t="s">
        <v>12958</v>
      </c>
      <c r="E5792" s="271">
        <v>0.34</v>
      </c>
    </row>
    <row r="5793" spans="2:5" ht="50.1" customHeight="1">
      <c r="B5793" s="268">
        <v>93244</v>
      </c>
      <c r="C5793" s="269" t="s">
        <v>452</v>
      </c>
      <c r="D5793" s="270" t="s">
        <v>12958</v>
      </c>
      <c r="E5793" s="271">
        <v>38.18</v>
      </c>
    </row>
    <row r="5794" spans="2:5" ht="50.1" customHeight="1">
      <c r="B5794" s="268">
        <v>93274</v>
      </c>
      <c r="C5794" s="269" t="s">
        <v>453</v>
      </c>
      <c r="D5794" s="270" t="s">
        <v>12958</v>
      </c>
      <c r="E5794" s="271">
        <v>46.76</v>
      </c>
    </row>
    <row r="5795" spans="2:5" ht="50.1" customHeight="1">
      <c r="B5795" s="268">
        <v>93282</v>
      </c>
      <c r="C5795" s="269" t="s">
        <v>454</v>
      </c>
      <c r="D5795" s="270" t="s">
        <v>12958</v>
      </c>
      <c r="E5795" s="271">
        <v>18.55</v>
      </c>
    </row>
    <row r="5796" spans="2:5" ht="50.1" customHeight="1">
      <c r="B5796" s="268">
        <v>93288</v>
      </c>
      <c r="C5796" s="269" t="s">
        <v>455</v>
      </c>
      <c r="D5796" s="270" t="s">
        <v>12958</v>
      </c>
      <c r="E5796" s="271">
        <v>87.23</v>
      </c>
    </row>
    <row r="5797" spans="2:5" ht="50.1" customHeight="1">
      <c r="B5797" s="268">
        <v>93403</v>
      </c>
      <c r="C5797" s="269" t="s">
        <v>456</v>
      </c>
      <c r="D5797" s="270" t="s">
        <v>12958</v>
      </c>
      <c r="E5797" s="271">
        <v>31.75</v>
      </c>
    </row>
    <row r="5798" spans="2:5" ht="50.1" customHeight="1">
      <c r="B5798" s="268">
        <v>93409</v>
      </c>
      <c r="C5798" s="269" t="s">
        <v>18884</v>
      </c>
      <c r="D5798" s="270" t="s">
        <v>12958</v>
      </c>
      <c r="E5798" s="271">
        <v>25.83</v>
      </c>
    </row>
    <row r="5799" spans="2:5" ht="50.1" customHeight="1">
      <c r="B5799" s="268">
        <v>93416</v>
      </c>
      <c r="C5799" s="269" t="s">
        <v>457</v>
      </c>
      <c r="D5799" s="270" t="s">
        <v>12958</v>
      </c>
      <c r="E5799" s="271">
        <v>0.17</v>
      </c>
    </row>
    <row r="5800" spans="2:5" ht="50.1" customHeight="1">
      <c r="B5800" s="268">
        <v>93422</v>
      </c>
      <c r="C5800" s="269" t="s">
        <v>458</v>
      </c>
      <c r="D5800" s="270" t="s">
        <v>12958</v>
      </c>
      <c r="E5800" s="271">
        <v>2.37</v>
      </c>
    </row>
    <row r="5801" spans="2:5" ht="50.1" customHeight="1">
      <c r="B5801" s="268">
        <v>93428</v>
      </c>
      <c r="C5801" s="269" t="s">
        <v>459</v>
      </c>
      <c r="D5801" s="270" t="s">
        <v>12958</v>
      </c>
      <c r="E5801" s="271">
        <v>3.35</v>
      </c>
    </row>
    <row r="5802" spans="2:5" ht="50.1" customHeight="1">
      <c r="B5802" s="268">
        <v>93434</v>
      </c>
      <c r="C5802" s="269" t="s">
        <v>460</v>
      </c>
      <c r="D5802" s="270" t="s">
        <v>12958</v>
      </c>
      <c r="E5802" s="271">
        <v>150.32</v>
      </c>
    </row>
    <row r="5803" spans="2:5" ht="50.1" customHeight="1">
      <c r="B5803" s="268">
        <v>93440</v>
      </c>
      <c r="C5803" s="269" t="s">
        <v>461</v>
      </c>
      <c r="D5803" s="270" t="s">
        <v>12958</v>
      </c>
      <c r="E5803" s="271">
        <v>78.98</v>
      </c>
    </row>
    <row r="5804" spans="2:5" ht="50.1" customHeight="1">
      <c r="B5804" s="268">
        <v>95122</v>
      </c>
      <c r="C5804" s="269" t="s">
        <v>462</v>
      </c>
      <c r="D5804" s="270" t="s">
        <v>12958</v>
      </c>
      <c r="E5804" s="271">
        <v>113.75</v>
      </c>
    </row>
    <row r="5805" spans="2:5" ht="50.1" customHeight="1">
      <c r="B5805" s="268">
        <v>95128</v>
      </c>
      <c r="C5805" s="269" t="s">
        <v>463</v>
      </c>
      <c r="D5805" s="270" t="s">
        <v>12958</v>
      </c>
      <c r="E5805" s="271">
        <v>32.15</v>
      </c>
    </row>
    <row r="5806" spans="2:5" ht="50.1" customHeight="1">
      <c r="B5806" s="268">
        <v>95140</v>
      </c>
      <c r="C5806" s="269" t="s">
        <v>464</v>
      </c>
      <c r="D5806" s="270" t="s">
        <v>12958</v>
      </c>
      <c r="E5806" s="271">
        <v>0.05</v>
      </c>
    </row>
    <row r="5807" spans="2:5" ht="50.1" customHeight="1">
      <c r="B5807" s="268">
        <v>95213</v>
      </c>
      <c r="C5807" s="269" t="s">
        <v>465</v>
      </c>
      <c r="D5807" s="270" t="s">
        <v>12958</v>
      </c>
      <c r="E5807" s="271">
        <v>50.7</v>
      </c>
    </row>
    <row r="5808" spans="2:5" ht="50.1" customHeight="1">
      <c r="B5808" s="268">
        <v>95219</v>
      </c>
      <c r="C5808" s="269" t="s">
        <v>466</v>
      </c>
      <c r="D5808" s="270" t="s">
        <v>12958</v>
      </c>
      <c r="E5808" s="271">
        <v>20.94</v>
      </c>
    </row>
    <row r="5809" spans="2:5" ht="50.1" customHeight="1">
      <c r="B5809" s="268">
        <v>95259</v>
      </c>
      <c r="C5809" s="269" t="s">
        <v>467</v>
      </c>
      <c r="D5809" s="270" t="s">
        <v>12958</v>
      </c>
      <c r="E5809" s="271">
        <v>17.05</v>
      </c>
    </row>
    <row r="5810" spans="2:5" ht="50.1" customHeight="1">
      <c r="B5810" s="268">
        <v>95265</v>
      </c>
      <c r="C5810" s="269" t="s">
        <v>468</v>
      </c>
      <c r="D5810" s="270" t="s">
        <v>12958</v>
      </c>
      <c r="E5810" s="271">
        <v>0.65</v>
      </c>
    </row>
    <row r="5811" spans="2:5" ht="50.1" customHeight="1">
      <c r="B5811" s="268">
        <v>95271</v>
      </c>
      <c r="C5811" s="269" t="s">
        <v>469</v>
      </c>
      <c r="D5811" s="270" t="s">
        <v>12958</v>
      </c>
      <c r="E5811" s="271">
        <v>0.45</v>
      </c>
    </row>
    <row r="5812" spans="2:5" ht="50.1" customHeight="1">
      <c r="B5812" s="268">
        <v>95277</v>
      </c>
      <c r="C5812" s="269" t="s">
        <v>470</v>
      </c>
      <c r="D5812" s="270" t="s">
        <v>12958</v>
      </c>
      <c r="E5812" s="271">
        <v>0.44</v>
      </c>
    </row>
    <row r="5813" spans="2:5" ht="50.1" customHeight="1">
      <c r="B5813" s="268">
        <v>95283</v>
      </c>
      <c r="C5813" s="269" t="s">
        <v>471</v>
      </c>
      <c r="D5813" s="270" t="s">
        <v>12958</v>
      </c>
      <c r="E5813" s="271">
        <v>0.49</v>
      </c>
    </row>
    <row r="5814" spans="2:5" ht="50.1" customHeight="1">
      <c r="B5814" s="268">
        <v>95621</v>
      </c>
      <c r="C5814" s="269" t="s">
        <v>472</v>
      </c>
      <c r="D5814" s="270" t="s">
        <v>12958</v>
      </c>
      <c r="E5814" s="271">
        <v>16.899999999999999</v>
      </c>
    </row>
    <row r="5815" spans="2:5" ht="50.1" customHeight="1">
      <c r="B5815" s="268">
        <v>95632</v>
      </c>
      <c r="C5815" s="269" t="s">
        <v>473</v>
      </c>
      <c r="D5815" s="270" t="s">
        <v>12958</v>
      </c>
      <c r="E5815" s="271">
        <v>47.57</v>
      </c>
    </row>
    <row r="5816" spans="2:5" ht="50.1" customHeight="1">
      <c r="B5816" s="268">
        <v>95703</v>
      </c>
      <c r="C5816" s="269" t="s">
        <v>474</v>
      </c>
      <c r="D5816" s="270" t="s">
        <v>12958</v>
      </c>
      <c r="E5816" s="271">
        <v>21.71</v>
      </c>
    </row>
    <row r="5817" spans="2:5" ht="50.1" customHeight="1">
      <c r="B5817" s="268">
        <v>95709</v>
      </c>
      <c r="C5817" s="269" t="s">
        <v>475</v>
      </c>
      <c r="D5817" s="270" t="s">
        <v>12958</v>
      </c>
      <c r="E5817" s="271">
        <v>52.97</v>
      </c>
    </row>
    <row r="5818" spans="2:5" ht="50.1" customHeight="1">
      <c r="B5818" s="268">
        <v>95715</v>
      </c>
      <c r="C5818" s="269" t="s">
        <v>476</v>
      </c>
      <c r="D5818" s="270" t="s">
        <v>12958</v>
      </c>
      <c r="E5818" s="271">
        <v>62.34</v>
      </c>
    </row>
    <row r="5819" spans="2:5" ht="50.1" customHeight="1">
      <c r="B5819" s="268">
        <v>95721</v>
      </c>
      <c r="C5819" s="269" t="s">
        <v>477</v>
      </c>
      <c r="D5819" s="270" t="s">
        <v>12958</v>
      </c>
      <c r="E5819" s="271">
        <v>60.83</v>
      </c>
    </row>
    <row r="5820" spans="2:5" ht="50.1" customHeight="1">
      <c r="B5820" s="268">
        <v>95873</v>
      </c>
      <c r="C5820" s="269" t="s">
        <v>478</v>
      </c>
      <c r="D5820" s="270" t="s">
        <v>12958</v>
      </c>
      <c r="E5820" s="271">
        <v>5.35</v>
      </c>
    </row>
    <row r="5821" spans="2:5" ht="50.1" customHeight="1">
      <c r="B5821" s="268">
        <v>96014</v>
      </c>
      <c r="C5821" s="269" t="s">
        <v>479</v>
      </c>
      <c r="D5821" s="270" t="s">
        <v>12958</v>
      </c>
      <c r="E5821" s="271">
        <v>34.24</v>
      </c>
    </row>
    <row r="5822" spans="2:5" ht="50.1" customHeight="1">
      <c r="B5822" s="268">
        <v>96021</v>
      </c>
      <c r="C5822" s="269" t="s">
        <v>480</v>
      </c>
      <c r="D5822" s="270" t="s">
        <v>12958</v>
      </c>
      <c r="E5822" s="271">
        <v>34.090000000000003</v>
      </c>
    </row>
    <row r="5823" spans="2:5" ht="50.1" customHeight="1">
      <c r="B5823" s="268">
        <v>96029</v>
      </c>
      <c r="C5823" s="269" t="s">
        <v>481</v>
      </c>
      <c r="D5823" s="270" t="s">
        <v>12958</v>
      </c>
      <c r="E5823" s="271">
        <v>30.88</v>
      </c>
    </row>
    <row r="5824" spans="2:5" ht="50.1" customHeight="1">
      <c r="B5824" s="268">
        <v>96036</v>
      </c>
      <c r="C5824" s="269" t="s">
        <v>482</v>
      </c>
      <c r="D5824" s="270" t="s">
        <v>12958</v>
      </c>
      <c r="E5824" s="271">
        <v>39.880000000000003</v>
      </c>
    </row>
    <row r="5825" spans="2:5" ht="50.1" customHeight="1">
      <c r="B5825" s="268">
        <v>96155</v>
      </c>
      <c r="C5825" s="269" t="s">
        <v>483</v>
      </c>
      <c r="D5825" s="270" t="s">
        <v>12958</v>
      </c>
      <c r="E5825" s="271">
        <v>31.03</v>
      </c>
    </row>
    <row r="5826" spans="2:5" ht="50.1" customHeight="1">
      <c r="B5826" s="268">
        <v>96156</v>
      </c>
      <c r="C5826" s="269" t="s">
        <v>484</v>
      </c>
      <c r="D5826" s="270" t="s">
        <v>12958</v>
      </c>
      <c r="E5826" s="271">
        <v>42.77</v>
      </c>
    </row>
    <row r="5827" spans="2:5" ht="50.1" customHeight="1">
      <c r="B5827" s="268">
        <v>96159</v>
      </c>
      <c r="C5827" s="269" t="s">
        <v>485</v>
      </c>
      <c r="D5827" s="270" t="s">
        <v>12958</v>
      </c>
      <c r="E5827" s="271">
        <v>43.91</v>
      </c>
    </row>
    <row r="5828" spans="2:5" ht="50.1" customHeight="1">
      <c r="B5828" s="268">
        <v>96246</v>
      </c>
      <c r="C5828" s="269" t="s">
        <v>486</v>
      </c>
      <c r="D5828" s="270" t="s">
        <v>12958</v>
      </c>
      <c r="E5828" s="271">
        <v>41.01</v>
      </c>
    </row>
    <row r="5829" spans="2:5" ht="50.1" customHeight="1">
      <c r="B5829" s="268">
        <v>96302</v>
      </c>
      <c r="C5829" s="269" t="s">
        <v>487</v>
      </c>
      <c r="D5829" s="270" t="s">
        <v>12958</v>
      </c>
      <c r="E5829" s="271">
        <v>71.89</v>
      </c>
    </row>
    <row r="5830" spans="2:5" ht="50.1" customHeight="1">
      <c r="B5830" s="268">
        <v>96308</v>
      </c>
      <c r="C5830" s="269" t="s">
        <v>488</v>
      </c>
      <c r="D5830" s="270" t="s">
        <v>12958</v>
      </c>
      <c r="E5830" s="271">
        <v>0.16</v>
      </c>
    </row>
    <row r="5831" spans="2:5" ht="50.1" customHeight="1">
      <c r="B5831" s="268">
        <v>96464</v>
      </c>
      <c r="C5831" s="269" t="s">
        <v>489</v>
      </c>
      <c r="D5831" s="270" t="s">
        <v>12958</v>
      </c>
      <c r="E5831" s="271">
        <v>50.93</v>
      </c>
    </row>
    <row r="5832" spans="2:5" ht="50.1" customHeight="1">
      <c r="B5832" s="268">
        <v>98765</v>
      </c>
      <c r="C5832" s="269" t="s">
        <v>490</v>
      </c>
      <c r="D5832" s="270" t="s">
        <v>12958</v>
      </c>
      <c r="E5832" s="271">
        <v>0.09</v>
      </c>
    </row>
    <row r="5833" spans="2:5" ht="50.1" customHeight="1">
      <c r="B5833" s="268">
        <v>99834</v>
      </c>
      <c r="C5833" s="269" t="s">
        <v>13004</v>
      </c>
      <c r="D5833" s="270" t="s">
        <v>12958</v>
      </c>
      <c r="E5833" s="271">
        <v>0.16</v>
      </c>
    </row>
    <row r="5834" spans="2:5" ht="50.1" customHeight="1">
      <c r="B5834" s="268">
        <v>100642</v>
      </c>
      <c r="C5834" s="269" t="s">
        <v>18885</v>
      </c>
      <c r="D5834" s="270" t="s">
        <v>12958</v>
      </c>
      <c r="E5834" s="271">
        <v>111.12</v>
      </c>
    </row>
    <row r="5835" spans="2:5" ht="50.1" customHeight="1">
      <c r="B5835" s="268">
        <v>100648</v>
      </c>
      <c r="C5835" s="269" t="s">
        <v>18886</v>
      </c>
      <c r="D5835" s="270" t="s">
        <v>12958</v>
      </c>
      <c r="E5835" s="271">
        <v>262.58999999999997</v>
      </c>
    </row>
    <row r="5836" spans="2:5" ht="50.1" customHeight="1">
      <c r="B5836" s="268">
        <v>102274</v>
      </c>
      <c r="C5836" s="269" t="s">
        <v>22204</v>
      </c>
      <c r="D5836" s="270" t="s">
        <v>12958</v>
      </c>
      <c r="E5836" s="271">
        <v>16.78</v>
      </c>
    </row>
    <row r="5837" spans="2:5" ht="50.1" customHeight="1">
      <c r="B5837" s="268">
        <v>5089</v>
      </c>
      <c r="C5837" s="269" t="s">
        <v>491</v>
      </c>
      <c r="D5837" s="270" t="s">
        <v>17</v>
      </c>
      <c r="E5837" s="271">
        <v>23.52</v>
      </c>
    </row>
    <row r="5838" spans="2:5" ht="50.1" customHeight="1">
      <c r="B5838" s="268">
        <v>5627</v>
      </c>
      <c r="C5838" s="269" t="s">
        <v>492</v>
      </c>
      <c r="D5838" s="270" t="s">
        <v>17</v>
      </c>
      <c r="E5838" s="271">
        <v>30.52</v>
      </c>
    </row>
    <row r="5839" spans="2:5" ht="50.1" customHeight="1">
      <c r="B5839" s="268">
        <v>5628</v>
      </c>
      <c r="C5839" s="269" t="s">
        <v>493</v>
      </c>
      <c r="D5839" s="270" t="s">
        <v>17</v>
      </c>
      <c r="E5839" s="271">
        <v>4.1399999999999997</v>
      </c>
    </row>
    <row r="5840" spans="2:5" ht="50.1" customHeight="1">
      <c r="B5840" s="268">
        <v>5629</v>
      </c>
      <c r="C5840" s="269" t="s">
        <v>494</v>
      </c>
      <c r="D5840" s="270" t="s">
        <v>17</v>
      </c>
      <c r="E5840" s="271">
        <v>38.15</v>
      </c>
    </row>
    <row r="5841" spans="2:5" ht="50.1" customHeight="1">
      <c r="B5841" s="268">
        <v>5630</v>
      </c>
      <c r="C5841" s="269" t="s">
        <v>495</v>
      </c>
      <c r="D5841" s="270" t="s">
        <v>17</v>
      </c>
      <c r="E5841" s="271">
        <v>40.270000000000003</v>
      </c>
    </row>
    <row r="5842" spans="2:5" ht="50.1" customHeight="1">
      <c r="B5842" s="268">
        <v>5658</v>
      </c>
      <c r="C5842" s="269" t="s">
        <v>496</v>
      </c>
      <c r="D5842" s="270" t="s">
        <v>17</v>
      </c>
      <c r="E5842" s="271">
        <v>1.36</v>
      </c>
    </row>
    <row r="5843" spans="2:5" ht="50.1" customHeight="1">
      <c r="B5843" s="268">
        <v>5664</v>
      </c>
      <c r="C5843" s="269" t="s">
        <v>497</v>
      </c>
      <c r="D5843" s="270" t="s">
        <v>17</v>
      </c>
      <c r="E5843" s="271">
        <v>21.54</v>
      </c>
    </row>
    <row r="5844" spans="2:5" ht="50.1" customHeight="1">
      <c r="B5844" s="268">
        <v>5667</v>
      </c>
      <c r="C5844" s="269" t="s">
        <v>498</v>
      </c>
      <c r="D5844" s="270" t="s">
        <v>17</v>
      </c>
      <c r="E5844" s="271">
        <v>19.16</v>
      </c>
    </row>
    <row r="5845" spans="2:5" ht="50.1" customHeight="1">
      <c r="B5845" s="268">
        <v>5668</v>
      </c>
      <c r="C5845" s="269" t="s">
        <v>499</v>
      </c>
      <c r="D5845" s="270" t="s">
        <v>17</v>
      </c>
      <c r="E5845" s="271">
        <v>30.81</v>
      </c>
    </row>
    <row r="5846" spans="2:5" ht="50.1" customHeight="1">
      <c r="B5846" s="268">
        <v>5674</v>
      </c>
      <c r="C5846" s="269" t="s">
        <v>500</v>
      </c>
      <c r="D5846" s="270" t="s">
        <v>17</v>
      </c>
      <c r="E5846" s="271">
        <v>22.62</v>
      </c>
    </row>
    <row r="5847" spans="2:5" ht="50.1" customHeight="1">
      <c r="B5847" s="268">
        <v>5692</v>
      </c>
      <c r="C5847" s="269" t="s">
        <v>501</v>
      </c>
      <c r="D5847" s="270" t="s">
        <v>17</v>
      </c>
      <c r="E5847" s="271">
        <v>0.22</v>
      </c>
    </row>
    <row r="5848" spans="2:5" ht="50.1" customHeight="1">
      <c r="B5848" s="268">
        <v>5693</v>
      </c>
      <c r="C5848" s="269" t="s">
        <v>502</v>
      </c>
      <c r="D5848" s="270" t="s">
        <v>17</v>
      </c>
      <c r="E5848" s="271">
        <v>6.68</v>
      </c>
    </row>
    <row r="5849" spans="2:5" ht="50.1" customHeight="1">
      <c r="B5849" s="268">
        <v>5695</v>
      </c>
      <c r="C5849" s="269" t="s">
        <v>503</v>
      </c>
      <c r="D5849" s="270" t="s">
        <v>17</v>
      </c>
      <c r="E5849" s="271">
        <v>25.86</v>
      </c>
    </row>
    <row r="5850" spans="2:5" ht="50.1" customHeight="1">
      <c r="B5850" s="268">
        <v>5703</v>
      </c>
      <c r="C5850" s="269" t="s">
        <v>504</v>
      </c>
      <c r="D5850" s="270" t="s">
        <v>17</v>
      </c>
      <c r="E5850" s="271">
        <v>22.84</v>
      </c>
    </row>
    <row r="5851" spans="2:5" ht="50.1" customHeight="1">
      <c r="B5851" s="268">
        <v>5705</v>
      </c>
      <c r="C5851" s="269" t="s">
        <v>505</v>
      </c>
      <c r="D5851" s="270" t="s">
        <v>17</v>
      </c>
      <c r="E5851" s="271">
        <v>16.12</v>
      </c>
    </row>
    <row r="5852" spans="2:5" ht="50.1" customHeight="1">
      <c r="B5852" s="268">
        <v>5707</v>
      </c>
      <c r="C5852" s="269" t="s">
        <v>506</v>
      </c>
      <c r="D5852" s="270" t="s">
        <v>17</v>
      </c>
      <c r="E5852" s="271">
        <v>41.26</v>
      </c>
    </row>
    <row r="5853" spans="2:5" ht="50.1" customHeight="1">
      <c r="B5853" s="268">
        <v>5710</v>
      </c>
      <c r="C5853" s="269" t="s">
        <v>507</v>
      </c>
      <c r="D5853" s="270" t="s">
        <v>17</v>
      </c>
      <c r="E5853" s="271">
        <v>88.54</v>
      </c>
    </row>
    <row r="5854" spans="2:5" ht="50.1" customHeight="1">
      <c r="B5854" s="268">
        <v>5711</v>
      </c>
      <c r="C5854" s="269" t="s">
        <v>508</v>
      </c>
      <c r="D5854" s="270" t="s">
        <v>17</v>
      </c>
      <c r="E5854" s="271">
        <v>55.65</v>
      </c>
    </row>
    <row r="5855" spans="2:5" ht="50.1" customHeight="1">
      <c r="B5855" s="268">
        <v>5714</v>
      </c>
      <c r="C5855" s="269" t="s">
        <v>509</v>
      </c>
      <c r="D5855" s="270" t="s">
        <v>17</v>
      </c>
      <c r="E5855" s="271">
        <v>8.4499999999999993</v>
      </c>
    </row>
    <row r="5856" spans="2:5" ht="50.1" customHeight="1">
      <c r="B5856" s="268">
        <v>5715</v>
      </c>
      <c r="C5856" s="269" t="s">
        <v>510</v>
      </c>
      <c r="D5856" s="270" t="s">
        <v>17</v>
      </c>
      <c r="E5856" s="271">
        <v>74.87</v>
      </c>
    </row>
    <row r="5857" spans="2:5" ht="50.1" customHeight="1">
      <c r="B5857" s="268">
        <v>5718</v>
      </c>
      <c r="C5857" s="269" t="s">
        <v>511</v>
      </c>
      <c r="D5857" s="270" t="s">
        <v>17</v>
      </c>
      <c r="E5857" s="271">
        <v>66.42</v>
      </c>
    </row>
    <row r="5858" spans="2:5" ht="50.1" customHeight="1">
      <c r="B5858" s="268">
        <v>5721</v>
      </c>
      <c r="C5858" s="269" t="s">
        <v>512</v>
      </c>
      <c r="D5858" s="270" t="s">
        <v>17</v>
      </c>
      <c r="E5858" s="271">
        <v>58.6</v>
      </c>
    </row>
    <row r="5859" spans="2:5" ht="50.1" customHeight="1">
      <c r="B5859" s="268">
        <v>5722</v>
      </c>
      <c r="C5859" s="269" t="s">
        <v>513</v>
      </c>
      <c r="D5859" s="270" t="s">
        <v>17</v>
      </c>
      <c r="E5859" s="271">
        <v>135.53</v>
      </c>
    </row>
    <row r="5860" spans="2:5" ht="50.1" customHeight="1">
      <c r="B5860" s="268">
        <v>5724</v>
      </c>
      <c r="C5860" s="269" t="s">
        <v>514</v>
      </c>
      <c r="D5860" s="270" t="s">
        <v>17</v>
      </c>
      <c r="E5860" s="271">
        <v>39.130000000000003</v>
      </c>
    </row>
    <row r="5861" spans="2:5" ht="50.1" customHeight="1">
      <c r="B5861" s="268">
        <v>5727</v>
      </c>
      <c r="C5861" s="269" t="s">
        <v>515</v>
      </c>
      <c r="D5861" s="270" t="s">
        <v>17</v>
      </c>
      <c r="E5861" s="271">
        <v>6.83</v>
      </c>
    </row>
    <row r="5862" spans="2:5" ht="50.1" customHeight="1">
      <c r="B5862" s="268">
        <v>5729</v>
      </c>
      <c r="C5862" s="269" t="s">
        <v>516</v>
      </c>
      <c r="D5862" s="270" t="s">
        <v>17</v>
      </c>
      <c r="E5862" s="271">
        <v>27.78</v>
      </c>
    </row>
    <row r="5863" spans="2:5" ht="50.1" customHeight="1">
      <c r="B5863" s="268">
        <v>5730</v>
      </c>
      <c r="C5863" s="269" t="s">
        <v>517</v>
      </c>
      <c r="D5863" s="270" t="s">
        <v>17</v>
      </c>
      <c r="E5863" s="271">
        <v>25.88</v>
      </c>
    </row>
    <row r="5864" spans="2:5" ht="50.1" customHeight="1">
      <c r="B5864" s="268">
        <v>5735</v>
      </c>
      <c r="C5864" s="269" t="s">
        <v>518</v>
      </c>
      <c r="D5864" s="270" t="s">
        <v>17</v>
      </c>
      <c r="E5864" s="271">
        <v>20.78</v>
      </c>
    </row>
    <row r="5865" spans="2:5" ht="50.1" customHeight="1">
      <c r="B5865" s="268">
        <v>5736</v>
      </c>
      <c r="C5865" s="269" t="s">
        <v>519</v>
      </c>
      <c r="D5865" s="270" t="s">
        <v>17</v>
      </c>
      <c r="E5865" s="271">
        <v>28.27</v>
      </c>
    </row>
    <row r="5866" spans="2:5" ht="50.1" customHeight="1">
      <c r="B5866" s="268">
        <v>5738</v>
      </c>
      <c r="C5866" s="269" t="s">
        <v>520</v>
      </c>
      <c r="D5866" s="270" t="s">
        <v>17</v>
      </c>
      <c r="E5866" s="271">
        <v>24.7</v>
      </c>
    </row>
    <row r="5867" spans="2:5" ht="50.1" customHeight="1">
      <c r="B5867" s="268">
        <v>5739</v>
      </c>
      <c r="C5867" s="269" t="s">
        <v>521</v>
      </c>
      <c r="D5867" s="270" t="s">
        <v>17</v>
      </c>
      <c r="E5867" s="271">
        <v>30.91</v>
      </c>
    </row>
    <row r="5868" spans="2:5" ht="50.1" customHeight="1">
      <c r="B5868" s="268">
        <v>5741</v>
      </c>
      <c r="C5868" s="269" t="s">
        <v>522</v>
      </c>
      <c r="D5868" s="270" t="s">
        <v>17</v>
      </c>
      <c r="E5868" s="271">
        <v>27.29</v>
      </c>
    </row>
    <row r="5869" spans="2:5" ht="50.1" customHeight="1">
      <c r="B5869" s="268">
        <v>5742</v>
      </c>
      <c r="C5869" s="269" t="s">
        <v>523</v>
      </c>
      <c r="D5869" s="270" t="s">
        <v>17</v>
      </c>
      <c r="E5869" s="271">
        <v>17.239999999999998</v>
      </c>
    </row>
    <row r="5870" spans="2:5" ht="50.1" customHeight="1">
      <c r="B5870" s="268">
        <v>5747</v>
      </c>
      <c r="C5870" s="269" t="s">
        <v>524</v>
      </c>
      <c r="D5870" s="270" t="s">
        <v>17</v>
      </c>
      <c r="E5870" s="271">
        <v>98.84</v>
      </c>
    </row>
    <row r="5871" spans="2:5" ht="50.1" customHeight="1">
      <c r="B5871" s="268">
        <v>5751</v>
      </c>
      <c r="C5871" s="269" t="s">
        <v>525</v>
      </c>
      <c r="D5871" s="270" t="s">
        <v>17</v>
      </c>
      <c r="E5871" s="271">
        <v>17.760000000000002</v>
      </c>
    </row>
    <row r="5872" spans="2:5" ht="50.1" customHeight="1">
      <c r="B5872" s="268">
        <v>5754</v>
      </c>
      <c r="C5872" s="269" t="s">
        <v>526</v>
      </c>
      <c r="D5872" s="270" t="s">
        <v>17</v>
      </c>
      <c r="E5872" s="271">
        <v>14.96</v>
      </c>
    </row>
    <row r="5873" spans="2:5" ht="50.1" customHeight="1">
      <c r="B5873" s="268">
        <v>5763</v>
      </c>
      <c r="C5873" s="269" t="s">
        <v>527</v>
      </c>
      <c r="D5873" s="270" t="s">
        <v>17</v>
      </c>
      <c r="E5873" s="271">
        <v>25.94</v>
      </c>
    </row>
    <row r="5874" spans="2:5" ht="50.1" customHeight="1">
      <c r="B5874" s="268">
        <v>5765</v>
      </c>
      <c r="C5874" s="269" t="s">
        <v>528</v>
      </c>
      <c r="D5874" s="270" t="s">
        <v>17</v>
      </c>
      <c r="E5874" s="271">
        <v>1.92</v>
      </c>
    </row>
    <row r="5875" spans="2:5" ht="50.1" customHeight="1">
      <c r="B5875" s="268">
        <v>5766</v>
      </c>
      <c r="C5875" s="269" t="s">
        <v>529</v>
      </c>
      <c r="D5875" s="270" t="s">
        <v>17</v>
      </c>
      <c r="E5875" s="271">
        <v>3.34</v>
      </c>
    </row>
    <row r="5876" spans="2:5" ht="50.1" customHeight="1">
      <c r="B5876" s="268">
        <v>5779</v>
      </c>
      <c r="C5876" s="269" t="s">
        <v>530</v>
      </c>
      <c r="D5876" s="270" t="s">
        <v>17</v>
      </c>
      <c r="E5876" s="271">
        <v>43.24</v>
      </c>
    </row>
    <row r="5877" spans="2:5" ht="50.1" customHeight="1">
      <c r="B5877" s="268">
        <v>5787</v>
      </c>
      <c r="C5877" s="269" t="s">
        <v>531</v>
      </c>
      <c r="D5877" s="270" t="s">
        <v>17</v>
      </c>
      <c r="E5877" s="271">
        <v>43.98</v>
      </c>
    </row>
    <row r="5878" spans="2:5" ht="50.1" customHeight="1">
      <c r="B5878" s="268">
        <v>5797</v>
      </c>
      <c r="C5878" s="269" t="s">
        <v>532</v>
      </c>
      <c r="D5878" s="270" t="s">
        <v>17</v>
      </c>
      <c r="E5878" s="271">
        <v>3.67</v>
      </c>
    </row>
    <row r="5879" spans="2:5" ht="50.1" customHeight="1">
      <c r="B5879" s="268">
        <v>5800</v>
      </c>
      <c r="C5879" s="269" t="s">
        <v>533</v>
      </c>
      <c r="D5879" s="270" t="s">
        <v>17</v>
      </c>
      <c r="E5879" s="271">
        <v>0.31</v>
      </c>
    </row>
    <row r="5880" spans="2:5" ht="50.1" customHeight="1">
      <c r="B5880" s="268">
        <v>7032</v>
      </c>
      <c r="C5880" s="269" t="s">
        <v>534</v>
      </c>
      <c r="D5880" s="270" t="s">
        <v>17</v>
      </c>
      <c r="E5880" s="271">
        <v>3.52</v>
      </c>
    </row>
    <row r="5881" spans="2:5" ht="50.1" customHeight="1">
      <c r="B5881" s="268">
        <v>7033</v>
      </c>
      <c r="C5881" s="269" t="s">
        <v>535</v>
      </c>
      <c r="D5881" s="270" t="s">
        <v>17</v>
      </c>
      <c r="E5881" s="271">
        <v>0.57999999999999996</v>
      </c>
    </row>
    <row r="5882" spans="2:5" ht="50.1" customHeight="1">
      <c r="B5882" s="268">
        <v>7034</v>
      </c>
      <c r="C5882" s="269" t="s">
        <v>536</v>
      </c>
      <c r="D5882" s="270" t="s">
        <v>17</v>
      </c>
      <c r="E5882" s="271">
        <v>6.61</v>
      </c>
    </row>
    <row r="5883" spans="2:5" ht="50.1" customHeight="1">
      <c r="B5883" s="268">
        <v>7035</v>
      </c>
      <c r="C5883" s="269" t="s">
        <v>537</v>
      </c>
      <c r="D5883" s="270" t="s">
        <v>17</v>
      </c>
      <c r="E5883" s="271">
        <v>133.58000000000001</v>
      </c>
    </row>
    <row r="5884" spans="2:5" ht="50.1" customHeight="1">
      <c r="B5884" s="268">
        <v>7038</v>
      </c>
      <c r="C5884" s="269" t="s">
        <v>538</v>
      </c>
      <c r="D5884" s="270" t="s">
        <v>17</v>
      </c>
      <c r="E5884" s="271">
        <v>28.25</v>
      </c>
    </row>
    <row r="5885" spans="2:5" ht="50.1" customHeight="1">
      <c r="B5885" s="268">
        <v>7039</v>
      </c>
      <c r="C5885" s="269" t="s">
        <v>539</v>
      </c>
      <c r="D5885" s="270" t="s">
        <v>17</v>
      </c>
      <c r="E5885" s="271">
        <v>3.92</v>
      </c>
    </row>
    <row r="5886" spans="2:5" ht="50.1" customHeight="1">
      <c r="B5886" s="268">
        <v>7040</v>
      </c>
      <c r="C5886" s="269" t="s">
        <v>540</v>
      </c>
      <c r="D5886" s="270" t="s">
        <v>17</v>
      </c>
      <c r="E5886" s="271">
        <v>35.36</v>
      </c>
    </row>
    <row r="5887" spans="2:5" ht="50.1" customHeight="1">
      <c r="B5887" s="268">
        <v>7044</v>
      </c>
      <c r="C5887" s="269" t="s">
        <v>541</v>
      </c>
      <c r="D5887" s="270" t="s">
        <v>17</v>
      </c>
      <c r="E5887" s="271">
        <v>0.24</v>
      </c>
    </row>
    <row r="5888" spans="2:5" ht="50.1" customHeight="1">
      <c r="B5888" s="268">
        <v>7045</v>
      </c>
      <c r="C5888" s="269" t="s">
        <v>542</v>
      </c>
      <c r="D5888" s="270" t="s">
        <v>17</v>
      </c>
      <c r="E5888" s="271">
        <v>0.02</v>
      </c>
    </row>
    <row r="5889" spans="2:5" ht="50.1" customHeight="1">
      <c r="B5889" s="268">
        <v>7046</v>
      </c>
      <c r="C5889" s="269" t="s">
        <v>543</v>
      </c>
      <c r="D5889" s="270" t="s">
        <v>17</v>
      </c>
      <c r="E5889" s="271">
        <v>0.27</v>
      </c>
    </row>
    <row r="5890" spans="2:5" ht="50.1" customHeight="1">
      <c r="B5890" s="268">
        <v>7047</v>
      </c>
      <c r="C5890" s="269" t="s">
        <v>544</v>
      </c>
      <c r="D5890" s="270" t="s">
        <v>17</v>
      </c>
      <c r="E5890" s="271">
        <v>7.86</v>
      </c>
    </row>
    <row r="5891" spans="2:5" ht="50.1" customHeight="1">
      <c r="B5891" s="268">
        <v>7051</v>
      </c>
      <c r="C5891" s="269" t="s">
        <v>545</v>
      </c>
      <c r="D5891" s="270" t="s">
        <v>17</v>
      </c>
      <c r="E5891" s="271">
        <v>25.06</v>
      </c>
    </row>
    <row r="5892" spans="2:5" ht="50.1" customHeight="1">
      <c r="B5892" s="268">
        <v>7052</v>
      </c>
      <c r="C5892" s="269" t="s">
        <v>546</v>
      </c>
      <c r="D5892" s="270" t="s">
        <v>17</v>
      </c>
      <c r="E5892" s="271">
        <v>3.48</v>
      </c>
    </row>
    <row r="5893" spans="2:5" ht="50.1" customHeight="1">
      <c r="B5893" s="268">
        <v>7053</v>
      </c>
      <c r="C5893" s="269" t="s">
        <v>547</v>
      </c>
      <c r="D5893" s="270" t="s">
        <v>17</v>
      </c>
      <c r="E5893" s="271">
        <v>31.36</v>
      </c>
    </row>
    <row r="5894" spans="2:5" ht="50.1" customHeight="1">
      <c r="B5894" s="268">
        <v>7054</v>
      </c>
      <c r="C5894" s="269" t="s">
        <v>548</v>
      </c>
      <c r="D5894" s="270" t="s">
        <v>17</v>
      </c>
      <c r="E5894" s="271">
        <v>55.8</v>
      </c>
    </row>
    <row r="5895" spans="2:5" ht="50.1" customHeight="1">
      <c r="B5895" s="268">
        <v>7058</v>
      </c>
      <c r="C5895" s="269" t="s">
        <v>549</v>
      </c>
      <c r="D5895" s="270" t="s">
        <v>17</v>
      </c>
      <c r="E5895" s="271">
        <v>13.16</v>
      </c>
    </row>
    <row r="5896" spans="2:5" ht="50.1" customHeight="1">
      <c r="B5896" s="268">
        <v>7059</v>
      </c>
      <c r="C5896" s="269" t="s">
        <v>550</v>
      </c>
      <c r="D5896" s="270" t="s">
        <v>17</v>
      </c>
      <c r="E5896" s="271">
        <v>2.4300000000000002</v>
      </c>
    </row>
    <row r="5897" spans="2:5" ht="50.1" customHeight="1">
      <c r="B5897" s="268">
        <v>7060</v>
      </c>
      <c r="C5897" s="269" t="s">
        <v>551</v>
      </c>
      <c r="D5897" s="270" t="s">
        <v>17</v>
      </c>
      <c r="E5897" s="271">
        <v>24.68</v>
      </c>
    </row>
    <row r="5898" spans="2:5" ht="50.1" customHeight="1">
      <c r="B5898" s="268">
        <v>7061</v>
      </c>
      <c r="C5898" s="269" t="s">
        <v>552</v>
      </c>
      <c r="D5898" s="270" t="s">
        <v>17</v>
      </c>
      <c r="E5898" s="271">
        <v>50.93</v>
      </c>
    </row>
    <row r="5899" spans="2:5" ht="50.1" customHeight="1">
      <c r="B5899" s="268">
        <v>7063</v>
      </c>
      <c r="C5899" s="269" t="s">
        <v>553</v>
      </c>
      <c r="D5899" s="270" t="s">
        <v>17</v>
      </c>
      <c r="E5899" s="271">
        <v>10.54</v>
      </c>
    </row>
    <row r="5900" spans="2:5" ht="50.1" customHeight="1">
      <c r="B5900" s="268">
        <v>7064</v>
      </c>
      <c r="C5900" s="269" t="s">
        <v>554</v>
      </c>
      <c r="D5900" s="270" t="s">
        <v>17</v>
      </c>
      <c r="E5900" s="271">
        <v>1.46</v>
      </c>
    </row>
    <row r="5901" spans="2:5" ht="50.1" customHeight="1">
      <c r="B5901" s="268">
        <v>7065</v>
      </c>
      <c r="C5901" s="269" t="s">
        <v>555</v>
      </c>
      <c r="D5901" s="270" t="s">
        <v>17</v>
      </c>
      <c r="E5901" s="271">
        <v>11.53</v>
      </c>
    </row>
    <row r="5902" spans="2:5" ht="50.1" customHeight="1">
      <c r="B5902" s="268">
        <v>7066</v>
      </c>
      <c r="C5902" s="269" t="s">
        <v>556</v>
      </c>
      <c r="D5902" s="270" t="s">
        <v>17</v>
      </c>
      <c r="E5902" s="271">
        <v>107.45</v>
      </c>
    </row>
    <row r="5903" spans="2:5" ht="50.1" customHeight="1">
      <c r="B5903" s="268">
        <v>53786</v>
      </c>
      <c r="C5903" s="269" t="s">
        <v>557</v>
      </c>
      <c r="D5903" s="270" t="s">
        <v>17</v>
      </c>
      <c r="E5903" s="271">
        <v>33.36</v>
      </c>
    </row>
    <row r="5904" spans="2:5" ht="50.1" customHeight="1">
      <c r="B5904" s="268">
        <v>53788</v>
      </c>
      <c r="C5904" s="269" t="s">
        <v>558</v>
      </c>
      <c r="D5904" s="270" t="s">
        <v>17</v>
      </c>
      <c r="E5904" s="271">
        <v>35.71</v>
      </c>
    </row>
    <row r="5905" spans="2:5" ht="50.1" customHeight="1">
      <c r="B5905" s="268">
        <v>53792</v>
      </c>
      <c r="C5905" s="269" t="s">
        <v>559</v>
      </c>
      <c r="D5905" s="270" t="s">
        <v>17</v>
      </c>
      <c r="E5905" s="271">
        <v>63.31</v>
      </c>
    </row>
    <row r="5906" spans="2:5" ht="50.1" customHeight="1">
      <c r="B5906" s="268">
        <v>53794</v>
      </c>
      <c r="C5906" s="269" t="s">
        <v>560</v>
      </c>
      <c r="D5906" s="270" t="s">
        <v>17</v>
      </c>
      <c r="E5906" s="271">
        <v>35</v>
      </c>
    </row>
    <row r="5907" spans="2:5" ht="50.1" customHeight="1">
      <c r="B5907" s="268">
        <v>53797</v>
      </c>
      <c r="C5907" s="269" t="s">
        <v>561</v>
      </c>
      <c r="D5907" s="270" t="s">
        <v>17</v>
      </c>
      <c r="E5907" s="271">
        <v>72.81</v>
      </c>
    </row>
    <row r="5908" spans="2:5" ht="50.1" customHeight="1">
      <c r="B5908" s="268">
        <v>53804</v>
      </c>
      <c r="C5908" s="269" t="s">
        <v>562</v>
      </c>
      <c r="D5908" s="270" t="s">
        <v>17</v>
      </c>
      <c r="E5908" s="271">
        <v>2.83</v>
      </c>
    </row>
    <row r="5909" spans="2:5" ht="50.1" customHeight="1">
      <c r="B5909" s="268">
        <v>53806</v>
      </c>
      <c r="C5909" s="269" t="s">
        <v>563</v>
      </c>
      <c r="D5909" s="270" t="s">
        <v>17</v>
      </c>
      <c r="E5909" s="271">
        <v>50.42</v>
      </c>
    </row>
    <row r="5910" spans="2:5" ht="50.1" customHeight="1">
      <c r="B5910" s="268">
        <v>53810</v>
      </c>
      <c r="C5910" s="269" t="s">
        <v>564</v>
      </c>
      <c r="D5910" s="270" t="s">
        <v>17</v>
      </c>
      <c r="E5910" s="271">
        <v>50.73</v>
      </c>
    </row>
    <row r="5911" spans="2:5" ht="50.1" customHeight="1">
      <c r="B5911" s="268">
        <v>53814</v>
      </c>
      <c r="C5911" s="269" t="s">
        <v>565</v>
      </c>
      <c r="D5911" s="270" t="s">
        <v>17</v>
      </c>
      <c r="E5911" s="271">
        <v>166.19</v>
      </c>
    </row>
    <row r="5912" spans="2:5" ht="50.1" customHeight="1">
      <c r="B5912" s="268">
        <v>53817</v>
      </c>
      <c r="C5912" s="269" t="s">
        <v>566</v>
      </c>
      <c r="D5912" s="270" t="s">
        <v>17</v>
      </c>
      <c r="E5912" s="271">
        <v>39.04</v>
      </c>
    </row>
    <row r="5913" spans="2:5" ht="50.1" customHeight="1">
      <c r="B5913" s="268">
        <v>53818</v>
      </c>
      <c r="C5913" s="269" t="s">
        <v>567</v>
      </c>
      <c r="D5913" s="270" t="s">
        <v>17</v>
      </c>
      <c r="E5913" s="271">
        <v>5.45</v>
      </c>
    </row>
    <row r="5914" spans="2:5" ht="50.1" customHeight="1">
      <c r="B5914" s="268">
        <v>53827</v>
      </c>
      <c r="C5914" s="269" t="s">
        <v>568</v>
      </c>
      <c r="D5914" s="270" t="s">
        <v>17</v>
      </c>
      <c r="E5914" s="271">
        <v>71.28</v>
      </c>
    </row>
    <row r="5915" spans="2:5" ht="50.1" customHeight="1">
      <c r="B5915" s="268">
        <v>53829</v>
      </c>
      <c r="C5915" s="269" t="s">
        <v>569</v>
      </c>
      <c r="D5915" s="270" t="s">
        <v>17</v>
      </c>
      <c r="E5915" s="271">
        <v>72.81</v>
      </c>
    </row>
    <row r="5916" spans="2:5" ht="50.1" customHeight="1">
      <c r="B5916" s="268">
        <v>53831</v>
      </c>
      <c r="C5916" s="269" t="s">
        <v>570</v>
      </c>
      <c r="D5916" s="270" t="s">
        <v>17</v>
      </c>
      <c r="E5916" s="271">
        <v>120.27</v>
      </c>
    </row>
    <row r="5917" spans="2:5" ht="50.1" customHeight="1">
      <c r="B5917" s="268">
        <v>53840</v>
      </c>
      <c r="C5917" s="269" t="s">
        <v>571</v>
      </c>
      <c r="D5917" s="270" t="s">
        <v>17</v>
      </c>
      <c r="E5917" s="271">
        <v>1.54</v>
      </c>
    </row>
    <row r="5918" spans="2:5" ht="50.1" customHeight="1">
      <c r="B5918" s="268">
        <v>53841</v>
      </c>
      <c r="C5918" s="269" t="s">
        <v>572</v>
      </c>
      <c r="D5918" s="270" t="s">
        <v>17</v>
      </c>
      <c r="E5918" s="271">
        <v>1.07</v>
      </c>
    </row>
    <row r="5919" spans="2:5" ht="50.1" customHeight="1">
      <c r="B5919" s="268">
        <v>53849</v>
      </c>
      <c r="C5919" s="269" t="s">
        <v>573</v>
      </c>
      <c r="D5919" s="270" t="s">
        <v>17</v>
      </c>
      <c r="E5919" s="271">
        <v>52.32</v>
      </c>
    </row>
    <row r="5920" spans="2:5" ht="50.1" customHeight="1">
      <c r="B5920" s="268">
        <v>53857</v>
      </c>
      <c r="C5920" s="269" t="s">
        <v>574</v>
      </c>
      <c r="D5920" s="270" t="s">
        <v>17</v>
      </c>
      <c r="E5920" s="271">
        <v>33.6</v>
      </c>
    </row>
    <row r="5921" spans="2:5" ht="50.1" customHeight="1">
      <c r="B5921" s="268">
        <v>53858</v>
      </c>
      <c r="C5921" s="269" t="s">
        <v>575</v>
      </c>
      <c r="D5921" s="270" t="s">
        <v>17</v>
      </c>
      <c r="E5921" s="271">
        <v>50</v>
      </c>
    </row>
    <row r="5922" spans="2:5" ht="50.1" customHeight="1">
      <c r="B5922" s="268">
        <v>53861</v>
      </c>
      <c r="C5922" s="269" t="s">
        <v>576</v>
      </c>
      <c r="D5922" s="270" t="s">
        <v>17</v>
      </c>
      <c r="E5922" s="271">
        <v>46.59</v>
      </c>
    </row>
    <row r="5923" spans="2:5" ht="50.1" customHeight="1">
      <c r="B5923" s="268">
        <v>53863</v>
      </c>
      <c r="C5923" s="269" t="s">
        <v>577</v>
      </c>
      <c r="D5923" s="270" t="s">
        <v>17</v>
      </c>
      <c r="E5923" s="271">
        <v>1.04</v>
      </c>
    </row>
    <row r="5924" spans="2:5" ht="50.1" customHeight="1">
      <c r="B5924" s="268">
        <v>53865</v>
      </c>
      <c r="C5924" s="269" t="s">
        <v>578</v>
      </c>
      <c r="D5924" s="270" t="s">
        <v>17</v>
      </c>
      <c r="E5924" s="271">
        <v>29.47</v>
      </c>
    </row>
    <row r="5925" spans="2:5" ht="50.1" customHeight="1">
      <c r="B5925" s="268">
        <v>53866</v>
      </c>
      <c r="C5925" s="269" t="s">
        <v>579</v>
      </c>
      <c r="D5925" s="270" t="s">
        <v>17</v>
      </c>
      <c r="E5925" s="271">
        <v>1.84</v>
      </c>
    </row>
    <row r="5926" spans="2:5" ht="50.1" customHeight="1">
      <c r="B5926" s="268">
        <v>53882</v>
      </c>
      <c r="C5926" s="269" t="s">
        <v>580</v>
      </c>
      <c r="D5926" s="270" t="s">
        <v>17</v>
      </c>
      <c r="E5926" s="271">
        <v>20.22</v>
      </c>
    </row>
    <row r="5927" spans="2:5" ht="50.1" customHeight="1">
      <c r="B5927" s="268">
        <v>55263</v>
      </c>
      <c r="C5927" s="269" t="s">
        <v>581</v>
      </c>
      <c r="D5927" s="270" t="s">
        <v>17</v>
      </c>
      <c r="E5927" s="271">
        <v>40.270000000000003</v>
      </c>
    </row>
    <row r="5928" spans="2:5" ht="50.1" customHeight="1">
      <c r="B5928" s="268">
        <v>73303</v>
      </c>
      <c r="C5928" s="269" t="s">
        <v>582</v>
      </c>
      <c r="D5928" s="270" t="s">
        <v>17</v>
      </c>
      <c r="E5928" s="271">
        <v>3.19</v>
      </c>
    </row>
    <row r="5929" spans="2:5" ht="50.1" customHeight="1">
      <c r="B5929" s="268">
        <v>73307</v>
      </c>
      <c r="C5929" s="269" t="s">
        <v>583</v>
      </c>
      <c r="D5929" s="270" t="s">
        <v>17</v>
      </c>
      <c r="E5929" s="271">
        <v>2.85</v>
      </c>
    </row>
    <row r="5930" spans="2:5" ht="50.1" customHeight="1">
      <c r="B5930" s="268">
        <v>73309</v>
      </c>
      <c r="C5930" s="269" t="s">
        <v>584</v>
      </c>
      <c r="D5930" s="270" t="s">
        <v>17</v>
      </c>
      <c r="E5930" s="271">
        <v>18.79</v>
      </c>
    </row>
    <row r="5931" spans="2:5" ht="50.1" customHeight="1">
      <c r="B5931" s="268">
        <v>73311</v>
      </c>
      <c r="C5931" s="269" t="s">
        <v>585</v>
      </c>
      <c r="D5931" s="270" t="s">
        <v>17</v>
      </c>
      <c r="E5931" s="271">
        <v>111.33</v>
      </c>
    </row>
    <row r="5932" spans="2:5" ht="50.1" customHeight="1">
      <c r="B5932" s="268">
        <v>73313</v>
      </c>
      <c r="C5932" s="269" t="s">
        <v>586</v>
      </c>
      <c r="D5932" s="270" t="s">
        <v>17</v>
      </c>
      <c r="E5932" s="271">
        <v>2.61</v>
      </c>
    </row>
    <row r="5933" spans="2:5" ht="50.1" customHeight="1">
      <c r="B5933" s="268">
        <v>73315</v>
      </c>
      <c r="C5933" s="269" t="s">
        <v>587</v>
      </c>
      <c r="D5933" s="270" t="s">
        <v>17</v>
      </c>
      <c r="E5933" s="271">
        <v>35.71</v>
      </c>
    </row>
    <row r="5934" spans="2:5" ht="50.1" customHeight="1">
      <c r="B5934" s="268">
        <v>73335</v>
      </c>
      <c r="C5934" s="269" t="s">
        <v>588</v>
      </c>
      <c r="D5934" s="270" t="s">
        <v>17</v>
      </c>
      <c r="E5934" s="271">
        <v>19.16</v>
      </c>
    </row>
    <row r="5935" spans="2:5" ht="50.1" customHeight="1">
      <c r="B5935" s="268">
        <v>73340</v>
      </c>
      <c r="C5935" s="269" t="s">
        <v>589</v>
      </c>
      <c r="D5935" s="270" t="s">
        <v>17</v>
      </c>
      <c r="E5935" s="271">
        <v>50.93</v>
      </c>
    </row>
    <row r="5936" spans="2:5" ht="50.1" customHeight="1">
      <c r="B5936" s="268">
        <v>83361</v>
      </c>
      <c r="C5936" s="269" t="s">
        <v>590</v>
      </c>
      <c r="D5936" s="270" t="s">
        <v>17</v>
      </c>
      <c r="E5936" s="271">
        <v>11.26</v>
      </c>
    </row>
    <row r="5937" spans="2:5" ht="50.1" customHeight="1">
      <c r="B5937" s="268">
        <v>83761</v>
      </c>
      <c r="C5937" s="269" t="s">
        <v>591</v>
      </c>
      <c r="D5937" s="270" t="s">
        <v>17</v>
      </c>
      <c r="E5937" s="271">
        <v>6.81</v>
      </c>
    </row>
    <row r="5938" spans="2:5" ht="50.1" customHeight="1">
      <c r="B5938" s="268">
        <v>83762</v>
      </c>
      <c r="C5938" s="269" t="s">
        <v>592</v>
      </c>
      <c r="D5938" s="270" t="s">
        <v>17</v>
      </c>
      <c r="E5938" s="271">
        <v>8.51</v>
      </c>
    </row>
    <row r="5939" spans="2:5" ht="50.1" customHeight="1">
      <c r="B5939" s="268">
        <v>83763</v>
      </c>
      <c r="C5939" s="269" t="s">
        <v>593</v>
      </c>
      <c r="D5939" s="270" t="s">
        <v>17</v>
      </c>
      <c r="E5939" s="271">
        <v>31.37</v>
      </c>
    </row>
    <row r="5940" spans="2:5" ht="50.1" customHeight="1">
      <c r="B5940" s="268">
        <v>83764</v>
      </c>
      <c r="C5940" s="269" t="s">
        <v>594</v>
      </c>
      <c r="D5940" s="270" t="s">
        <v>17</v>
      </c>
      <c r="E5940" s="271">
        <v>0.76</v>
      </c>
    </row>
    <row r="5941" spans="2:5" ht="50.1" customHeight="1">
      <c r="B5941" s="268">
        <v>87026</v>
      </c>
      <c r="C5941" s="269" t="s">
        <v>595</v>
      </c>
      <c r="D5941" s="270" t="s">
        <v>17</v>
      </c>
      <c r="E5941" s="271">
        <v>0.21</v>
      </c>
    </row>
    <row r="5942" spans="2:5" ht="50.1" customHeight="1">
      <c r="B5942" s="268">
        <v>87441</v>
      </c>
      <c r="C5942" s="269" t="s">
        <v>596</v>
      </c>
      <c r="D5942" s="270" t="s">
        <v>17</v>
      </c>
      <c r="E5942" s="271">
        <v>0.33</v>
      </c>
    </row>
    <row r="5943" spans="2:5" ht="50.1" customHeight="1">
      <c r="B5943" s="268">
        <v>87442</v>
      </c>
      <c r="C5943" s="269" t="s">
        <v>597</v>
      </c>
      <c r="D5943" s="270" t="s">
        <v>17</v>
      </c>
      <c r="E5943" s="271">
        <v>0.04</v>
      </c>
    </row>
    <row r="5944" spans="2:5" ht="50.1" customHeight="1">
      <c r="B5944" s="268">
        <v>87443</v>
      </c>
      <c r="C5944" s="269" t="s">
        <v>598</v>
      </c>
      <c r="D5944" s="270" t="s">
        <v>17</v>
      </c>
      <c r="E5944" s="271">
        <v>0.31</v>
      </c>
    </row>
    <row r="5945" spans="2:5" ht="50.1" customHeight="1">
      <c r="B5945" s="268">
        <v>87444</v>
      </c>
      <c r="C5945" s="269" t="s">
        <v>599</v>
      </c>
      <c r="D5945" s="270" t="s">
        <v>17</v>
      </c>
      <c r="E5945" s="271">
        <v>2.65</v>
      </c>
    </row>
    <row r="5946" spans="2:5" ht="50.1" customHeight="1">
      <c r="B5946" s="268">
        <v>88387</v>
      </c>
      <c r="C5946" s="269" t="s">
        <v>600</v>
      </c>
      <c r="D5946" s="270" t="s">
        <v>17</v>
      </c>
      <c r="E5946" s="271">
        <v>0.65</v>
      </c>
    </row>
    <row r="5947" spans="2:5" ht="50.1" customHeight="1">
      <c r="B5947" s="268">
        <v>88389</v>
      </c>
      <c r="C5947" s="269" t="s">
        <v>601</v>
      </c>
      <c r="D5947" s="270" t="s">
        <v>17</v>
      </c>
      <c r="E5947" s="271">
        <v>7.0000000000000007E-2</v>
      </c>
    </row>
    <row r="5948" spans="2:5" ht="50.1" customHeight="1">
      <c r="B5948" s="268">
        <v>88390</v>
      </c>
      <c r="C5948" s="269" t="s">
        <v>602</v>
      </c>
      <c r="D5948" s="270" t="s">
        <v>17</v>
      </c>
      <c r="E5948" s="271">
        <v>0.82</v>
      </c>
    </row>
    <row r="5949" spans="2:5" ht="50.1" customHeight="1">
      <c r="B5949" s="268">
        <v>88391</v>
      </c>
      <c r="C5949" s="269" t="s">
        <v>603</v>
      </c>
      <c r="D5949" s="270" t="s">
        <v>17</v>
      </c>
      <c r="E5949" s="271">
        <v>3</v>
      </c>
    </row>
    <row r="5950" spans="2:5" ht="50.1" customHeight="1">
      <c r="B5950" s="268">
        <v>88394</v>
      </c>
      <c r="C5950" s="269" t="s">
        <v>604</v>
      </c>
      <c r="D5950" s="270" t="s">
        <v>17</v>
      </c>
      <c r="E5950" s="271">
        <v>0.78</v>
      </c>
    </row>
    <row r="5951" spans="2:5" ht="50.1" customHeight="1">
      <c r="B5951" s="268">
        <v>88395</v>
      </c>
      <c r="C5951" s="269" t="s">
        <v>605</v>
      </c>
      <c r="D5951" s="270" t="s">
        <v>17</v>
      </c>
      <c r="E5951" s="271">
        <v>0.09</v>
      </c>
    </row>
    <row r="5952" spans="2:5" ht="50.1" customHeight="1">
      <c r="B5952" s="268">
        <v>88396</v>
      </c>
      <c r="C5952" s="269" t="s">
        <v>606</v>
      </c>
      <c r="D5952" s="270" t="s">
        <v>17</v>
      </c>
      <c r="E5952" s="271">
        <v>0.97</v>
      </c>
    </row>
    <row r="5953" spans="2:5" ht="50.1" customHeight="1">
      <c r="B5953" s="268">
        <v>88397</v>
      </c>
      <c r="C5953" s="269" t="s">
        <v>607</v>
      </c>
      <c r="D5953" s="270" t="s">
        <v>17</v>
      </c>
      <c r="E5953" s="271">
        <v>4.5</v>
      </c>
    </row>
    <row r="5954" spans="2:5" ht="50.1" customHeight="1">
      <c r="B5954" s="268">
        <v>88400</v>
      </c>
      <c r="C5954" s="269" t="s">
        <v>608</v>
      </c>
      <c r="D5954" s="270" t="s">
        <v>17</v>
      </c>
      <c r="E5954" s="271">
        <v>0.62</v>
      </c>
    </row>
    <row r="5955" spans="2:5" ht="50.1" customHeight="1">
      <c r="B5955" s="268">
        <v>88401</v>
      </c>
      <c r="C5955" s="269" t="s">
        <v>609</v>
      </c>
      <c r="D5955" s="270" t="s">
        <v>17</v>
      </c>
      <c r="E5955" s="271">
        <v>7.0000000000000007E-2</v>
      </c>
    </row>
    <row r="5956" spans="2:5" ht="50.1" customHeight="1">
      <c r="B5956" s="268">
        <v>88402</v>
      </c>
      <c r="C5956" s="269" t="s">
        <v>610</v>
      </c>
      <c r="D5956" s="270" t="s">
        <v>17</v>
      </c>
      <c r="E5956" s="271">
        <v>0.77</v>
      </c>
    </row>
    <row r="5957" spans="2:5" ht="50.1" customHeight="1">
      <c r="B5957" s="268">
        <v>88403</v>
      </c>
      <c r="C5957" s="269" t="s">
        <v>611</v>
      </c>
      <c r="D5957" s="270" t="s">
        <v>17</v>
      </c>
      <c r="E5957" s="271">
        <v>1.8</v>
      </c>
    </row>
    <row r="5958" spans="2:5" ht="50.1" customHeight="1">
      <c r="B5958" s="268">
        <v>88419</v>
      </c>
      <c r="C5958" s="269" t="s">
        <v>612</v>
      </c>
      <c r="D5958" s="270" t="s">
        <v>17</v>
      </c>
      <c r="E5958" s="271">
        <v>4.04</v>
      </c>
    </row>
    <row r="5959" spans="2:5" ht="50.1" customHeight="1">
      <c r="B5959" s="268">
        <v>88422</v>
      </c>
      <c r="C5959" s="269" t="s">
        <v>613</v>
      </c>
      <c r="D5959" s="270" t="s">
        <v>17</v>
      </c>
      <c r="E5959" s="271">
        <v>0.48</v>
      </c>
    </row>
    <row r="5960" spans="2:5" ht="50.1" customHeight="1">
      <c r="B5960" s="268">
        <v>88425</v>
      </c>
      <c r="C5960" s="269" t="s">
        <v>614</v>
      </c>
      <c r="D5960" s="270" t="s">
        <v>17</v>
      </c>
      <c r="E5960" s="271">
        <v>4.42</v>
      </c>
    </row>
    <row r="5961" spans="2:5" ht="50.1" customHeight="1">
      <c r="B5961" s="268">
        <v>88427</v>
      </c>
      <c r="C5961" s="269" t="s">
        <v>615</v>
      </c>
      <c r="D5961" s="270" t="s">
        <v>17</v>
      </c>
      <c r="E5961" s="271">
        <v>4.5599999999999996</v>
      </c>
    </row>
    <row r="5962" spans="2:5" ht="50.1" customHeight="1">
      <c r="B5962" s="268">
        <v>88434</v>
      </c>
      <c r="C5962" s="269" t="s">
        <v>616</v>
      </c>
      <c r="D5962" s="270" t="s">
        <v>17</v>
      </c>
      <c r="E5962" s="271">
        <v>5.36</v>
      </c>
    </row>
    <row r="5963" spans="2:5" ht="50.1" customHeight="1">
      <c r="B5963" s="268">
        <v>88435</v>
      </c>
      <c r="C5963" s="269" t="s">
        <v>617</v>
      </c>
      <c r="D5963" s="270" t="s">
        <v>17</v>
      </c>
      <c r="E5963" s="271">
        <v>0.63</v>
      </c>
    </row>
    <row r="5964" spans="2:5" ht="50.1" customHeight="1">
      <c r="B5964" s="268">
        <v>88436</v>
      </c>
      <c r="C5964" s="269" t="s">
        <v>618</v>
      </c>
      <c r="D5964" s="270" t="s">
        <v>17</v>
      </c>
      <c r="E5964" s="271">
        <v>5.86</v>
      </c>
    </row>
    <row r="5965" spans="2:5" ht="50.1" customHeight="1">
      <c r="B5965" s="268">
        <v>88437</v>
      </c>
      <c r="C5965" s="269" t="s">
        <v>619</v>
      </c>
      <c r="D5965" s="270" t="s">
        <v>17</v>
      </c>
      <c r="E5965" s="271">
        <v>4.5599999999999996</v>
      </c>
    </row>
    <row r="5966" spans="2:5" ht="50.1" customHeight="1">
      <c r="B5966" s="268">
        <v>88569</v>
      </c>
      <c r="C5966" s="269" t="s">
        <v>620</v>
      </c>
      <c r="D5966" s="270" t="s">
        <v>17</v>
      </c>
      <c r="E5966" s="271">
        <v>2.46</v>
      </c>
    </row>
    <row r="5967" spans="2:5" ht="50.1" customHeight="1">
      <c r="B5967" s="268">
        <v>88570</v>
      </c>
      <c r="C5967" s="269" t="s">
        <v>621</v>
      </c>
      <c r="D5967" s="270" t="s">
        <v>17</v>
      </c>
      <c r="E5967" s="271">
        <v>0.53</v>
      </c>
    </row>
    <row r="5968" spans="2:5" ht="50.1" customHeight="1">
      <c r="B5968" s="268">
        <v>88826</v>
      </c>
      <c r="C5968" s="269" t="s">
        <v>622</v>
      </c>
      <c r="D5968" s="270" t="s">
        <v>17</v>
      </c>
      <c r="E5968" s="271">
        <v>0.24</v>
      </c>
    </row>
    <row r="5969" spans="2:5" ht="50.1" customHeight="1">
      <c r="B5969" s="268">
        <v>88827</v>
      </c>
      <c r="C5969" s="269" t="s">
        <v>623</v>
      </c>
      <c r="D5969" s="270" t="s">
        <v>17</v>
      </c>
      <c r="E5969" s="271">
        <v>0.02</v>
      </c>
    </row>
    <row r="5970" spans="2:5" ht="50.1" customHeight="1">
      <c r="B5970" s="268">
        <v>88828</v>
      </c>
      <c r="C5970" s="269" t="s">
        <v>624</v>
      </c>
      <c r="D5970" s="270" t="s">
        <v>17</v>
      </c>
      <c r="E5970" s="271">
        <v>0.23</v>
      </c>
    </row>
    <row r="5971" spans="2:5" ht="50.1" customHeight="1">
      <c r="B5971" s="268">
        <v>88829</v>
      </c>
      <c r="C5971" s="269" t="s">
        <v>625</v>
      </c>
      <c r="D5971" s="270" t="s">
        <v>17</v>
      </c>
      <c r="E5971" s="271">
        <v>1.2</v>
      </c>
    </row>
    <row r="5972" spans="2:5" ht="50.1" customHeight="1">
      <c r="B5972" s="268">
        <v>88832</v>
      </c>
      <c r="C5972" s="269" t="s">
        <v>626</v>
      </c>
      <c r="D5972" s="270" t="s">
        <v>17</v>
      </c>
      <c r="E5972" s="271">
        <v>29.11</v>
      </c>
    </row>
    <row r="5973" spans="2:5" ht="50.1" customHeight="1">
      <c r="B5973" s="268">
        <v>88834</v>
      </c>
      <c r="C5973" s="269" t="s">
        <v>627</v>
      </c>
      <c r="D5973" s="270" t="s">
        <v>17</v>
      </c>
      <c r="E5973" s="271">
        <v>3.95</v>
      </c>
    </row>
    <row r="5974" spans="2:5" ht="50.1" customHeight="1">
      <c r="B5974" s="268">
        <v>88835</v>
      </c>
      <c r="C5974" s="269" t="s">
        <v>628</v>
      </c>
      <c r="D5974" s="270" t="s">
        <v>17</v>
      </c>
      <c r="E5974" s="271">
        <v>36.39</v>
      </c>
    </row>
    <row r="5975" spans="2:5" ht="50.1" customHeight="1">
      <c r="B5975" s="268">
        <v>88836</v>
      </c>
      <c r="C5975" s="269" t="s">
        <v>629</v>
      </c>
      <c r="D5975" s="270" t="s">
        <v>17</v>
      </c>
      <c r="E5975" s="271">
        <v>39.9</v>
      </c>
    </row>
    <row r="5976" spans="2:5" ht="50.1" customHeight="1">
      <c r="B5976" s="268">
        <v>88839</v>
      </c>
      <c r="C5976" s="269" t="s">
        <v>630</v>
      </c>
      <c r="D5976" s="270" t="s">
        <v>17</v>
      </c>
      <c r="E5976" s="271">
        <v>22.91</v>
      </c>
    </row>
    <row r="5977" spans="2:5" ht="50.1" customHeight="1">
      <c r="B5977" s="268">
        <v>88840</v>
      </c>
      <c r="C5977" s="269" t="s">
        <v>631</v>
      </c>
      <c r="D5977" s="270" t="s">
        <v>17</v>
      </c>
      <c r="E5977" s="271">
        <v>5.15</v>
      </c>
    </row>
    <row r="5978" spans="2:5" ht="50.1" customHeight="1">
      <c r="B5978" s="268">
        <v>88841</v>
      </c>
      <c r="C5978" s="269" t="s">
        <v>632</v>
      </c>
      <c r="D5978" s="270" t="s">
        <v>17</v>
      </c>
      <c r="E5978" s="271">
        <v>40.96</v>
      </c>
    </row>
    <row r="5979" spans="2:5" ht="50.1" customHeight="1">
      <c r="B5979" s="268">
        <v>88842</v>
      </c>
      <c r="C5979" s="269" t="s">
        <v>633</v>
      </c>
      <c r="D5979" s="270" t="s">
        <v>17</v>
      </c>
      <c r="E5979" s="271">
        <v>48.84</v>
      </c>
    </row>
    <row r="5980" spans="2:5" ht="50.1" customHeight="1">
      <c r="B5980" s="268">
        <v>88847</v>
      </c>
      <c r="C5980" s="269" t="s">
        <v>634</v>
      </c>
      <c r="D5980" s="270" t="s">
        <v>17</v>
      </c>
      <c r="E5980" s="271">
        <v>14.55</v>
      </c>
    </row>
    <row r="5981" spans="2:5" ht="50.1" customHeight="1">
      <c r="B5981" s="268">
        <v>88848</v>
      </c>
      <c r="C5981" s="269" t="s">
        <v>635</v>
      </c>
      <c r="D5981" s="270" t="s">
        <v>17</v>
      </c>
      <c r="E5981" s="271">
        <v>3.05</v>
      </c>
    </row>
    <row r="5982" spans="2:5" ht="50.1" customHeight="1">
      <c r="B5982" s="268">
        <v>88853</v>
      </c>
      <c r="C5982" s="269" t="s">
        <v>636</v>
      </c>
      <c r="D5982" s="270" t="s">
        <v>17</v>
      </c>
      <c r="E5982" s="271">
        <v>0.2</v>
      </c>
    </row>
    <row r="5983" spans="2:5" ht="50.1" customHeight="1">
      <c r="B5983" s="268">
        <v>88854</v>
      </c>
      <c r="C5983" s="269" t="s">
        <v>637</v>
      </c>
      <c r="D5983" s="270" t="s">
        <v>17</v>
      </c>
      <c r="E5983" s="271">
        <v>0.02</v>
      </c>
    </row>
    <row r="5984" spans="2:5" ht="50.1" customHeight="1">
      <c r="B5984" s="268">
        <v>88855</v>
      </c>
      <c r="C5984" s="269" t="s">
        <v>638</v>
      </c>
      <c r="D5984" s="270" t="s">
        <v>17</v>
      </c>
      <c r="E5984" s="271">
        <v>1.96</v>
      </c>
    </row>
    <row r="5985" spans="2:5" ht="50.1" customHeight="1">
      <c r="B5985" s="268">
        <v>88856</v>
      </c>
      <c r="C5985" s="269" t="s">
        <v>639</v>
      </c>
      <c r="D5985" s="270" t="s">
        <v>17</v>
      </c>
      <c r="E5985" s="271">
        <v>0.27</v>
      </c>
    </row>
    <row r="5986" spans="2:5" ht="50.1" customHeight="1">
      <c r="B5986" s="268">
        <v>88857</v>
      </c>
      <c r="C5986" s="269" t="s">
        <v>640</v>
      </c>
      <c r="D5986" s="270" t="s">
        <v>17</v>
      </c>
      <c r="E5986" s="271">
        <v>17.23</v>
      </c>
    </row>
    <row r="5987" spans="2:5" ht="50.1" customHeight="1">
      <c r="B5987" s="268">
        <v>88858</v>
      </c>
      <c r="C5987" s="269" t="s">
        <v>641</v>
      </c>
      <c r="D5987" s="270" t="s">
        <v>17</v>
      </c>
      <c r="E5987" s="271">
        <v>2.33</v>
      </c>
    </row>
    <row r="5988" spans="2:5" ht="50.1" customHeight="1">
      <c r="B5988" s="268">
        <v>88859</v>
      </c>
      <c r="C5988" s="269" t="s">
        <v>642</v>
      </c>
      <c r="D5988" s="270" t="s">
        <v>17</v>
      </c>
      <c r="E5988" s="271">
        <v>15.32</v>
      </c>
    </row>
    <row r="5989" spans="2:5" ht="50.1" customHeight="1">
      <c r="B5989" s="268">
        <v>88860</v>
      </c>
      <c r="C5989" s="269" t="s">
        <v>643</v>
      </c>
      <c r="D5989" s="270" t="s">
        <v>17</v>
      </c>
      <c r="E5989" s="271">
        <v>2.08</v>
      </c>
    </row>
    <row r="5990" spans="2:5" ht="50.1" customHeight="1">
      <c r="B5990" s="268">
        <v>88900</v>
      </c>
      <c r="C5990" s="269" t="s">
        <v>644</v>
      </c>
      <c r="D5990" s="270" t="s">
        <v>17</v>
      </c>
      <c r="E5990" s="271">
        <v>33.950000000000003</v>
      </c>
    </row>
    <row r="5991" spans="2:5" ht="50.1" customHeight="1">
      <c r="B5991" s="268">
        <v>88902</v>
      </c>
      <c r="C5991" s="269" t="s">
        <v>645</v>
      </c>
      <c r="D5991" s="270" t="s">
        <v>17</v>
      </c>
      <c r="E5991" s="271">
        <v>4.5999999999999996</v>
      </c>
    </row>
    <row r="5992" spans="2:5" ht="50.1" customHeight="1">
      <c r="B5992" s="268">
        <v>88903</v>
      </c>
      <c r="C5992" s="269" t="s">
        <v>646</v>
      </c>
      <c r="D5992" s="270" t="s">
        <v>17</v>
      </c>
      <c r="E5992" s="271">
        <v>42.44</v>
      </c>
    </row>
    <row r="5993" spans="2:5" ht="50.1" customHeight="1">
      <c r="B5993" s="268">
        <v>88904</v>
      </c>
      <c r="C5993" s="269" t="s">
        <v>647</v>
      </c>
      <c r="D5993" s="270" t="s">
        <v>17</v>
      </c>
      <c r="E5993" s="271">
        <v>56.21</v>
      </c>
    </row>
    <row r="5994" spans="2:5" ht="50.1" customHeight="1">
      <c r="B5994" s="268">
        <v>89009</v>
      </c>
      <c r="C5994" s="269" t="s">
        <v>648</v>
      </c>
      <c r="D5994" s="270" t="s">
        <v>17</v>
      </c>
      <c r="E5994" s="271">
        <v>28.37</v>
      </c>
    </row>
    <row r="5995" spans="2:5" ht="50.1" customHeight="1">
      <c r="B5995" s="268">
        <v>89010</v>
      </c>
      <c r="C5995" s="269" t="s">
        <v>649</v>
      </c>
      <c r="D5995" s="270" t="s">
        <v>17</v>
      </c>
      <c r="E5995" s="271">
        <v>6.38</v>
      </c>
    </row>
    <row r="5996" spans="2:5" ht="50.1" customHeight="1">
      <c r="B5996" s="268">
        <v>89011</v>
      </c>
      <c r="C5996" s="269" t="s">
        <v>650</v>
      </c>
      <c r="D5996" s="270" t="s">
        <v>17</v>
      </c>
      <c r="E5996" s="271">
        <v>16.62</v>
      </c>
    </row>
    <row r="5997" spans="2:5" ht="50.1" customHeight="1">
      <c r="B5997" s="268">
        <v>89012</v>
      </c>
      <c r="C5997" s="269" t="s">
        <v>651</v>
      </c>
      <c r="D5997" s="270" t="s">
        <v>17</v>
      </c>
      <c r="E5997" s="271">
        <v>2.25</v>
      </c>
    </row>
    <row r="5998" spans="2:5" ht="50.1" customHeight="1">
      <c r="B5998" s="268">
        <v>89013</v>
      </c>
      <c r="C5998" s="269" t="s">
        <v>652</v>
      </c>
      <c r="D5998" s="270" t="s">
        <v>17</v>
      </c>
      <c r="E5998" s="271">
        <v>92.95</v>
      </c>
    </row>
    <row r="5999" spans="2:5" ht="50.1" customHeight="1">
      <c r="B5999" s="268">
        <v>89014</v>
      </c>
      <c r="C5999" s="269" t="s">
        <v>653</v>
      </c>
      <c r="D5999" s="270" t="s">
        <v>17</v>
      </c>
      <c r="E5999" s="271">
        <v>20.92</v>
      </c>
    </row>
    <row r="6000" spans="2:5" ht="50.1" customHeight="1">
      <c r="B6000" s="268">
        <v>89015</v>
      </c>
      <c r="C6000" s="269" t="s">
        <v>654</v>
      </c>
      <c r="D6000" s="270" t="s">
        <v>17</v>
      </c>
      <c r="E6000" s="271">
        <v>2.27</v>
      </c>
    </row>
    <row r="6001" spans="2:5" ht="50.1" customHeight="1">
      <c r="B6001" s="268">
        <v>89016</v>
      </c>
      <c r="C6001" s="269" t="s">
        <v>655</v>
      </c>
      <c r="D6001" s="270" t="s">
        <v>17</v>
      </c>
      <c r="E6001" s="271">
        <v>0.3</v>
      </c>
    </row>
    <row r="6002" spans="2:5" ht="50.1" customHeight="1">
      <c r="B6002" s="268">
        <v>89017</v>
      </c>
      <c r="C6002" s="269" t="s">
        <v>656</v>
      </c>
      <c r="D6002" s="270" t="s">
        <v>17</v>
      </c>
      <c r="E6002" s="271">
        <v>28.2</v>
      </c>
    </row>
    <row r="6003" spans="2:5" ht="50.1" customHeight="1">
      <c r="B6003" s="268">
        <v>89018</v>
      </c>
      <c r="C6003" s="269" t="s">
        <v>657</v>
      </c>
      <c r="D6003" s="270" t="s">
        <v>17</v>
      </c>
      <c r="E6003" s="271">
        <v>6.34</v>
      </c>
    </row>
    <row r="6004" spans="2:5" ht="50.1" customHeight="1">
      <c r="B6004" s="268">
        <v>89019</v>
      </c>
      <c r="C6004" s="269" t="s">
        <v>658</v>
      </c>
      <c r="D6004" s="270" t="s">
        <v>17</v>
      </c>
      <c r="E6004" s="271">
        <v>0.28000000000000003</v>
      </c>
    </row>
    <row r="6005" spans="2:5" ht="50.1" customHeight="1">
      <c r="B6005" s="268">
        <v>89020</v>
      </c>
      <c r="C6005" s="269" t="s">
        <v>659</v>
      </c>
      <c r="D6005" s="270" t="s">
        <v>17</v>
      </c>
      <c r="E6005" s="271">
        <v>0.03</v>
      </c>
    </row>
    <row r="6006" spans="2:5" ht="50.1" customHeight="1">
      <c r="B6006" s="268">
        <v>89023</v>
      </c>
      <c r="C6006" s="269" t="s">
        <v>660</v>
      </c>
      <c r="D6006" s="270" t="s">
        <v>17</v>
      </c>
      <c r="E6006" s="271">
        <v>2.86</v>
      </c>
    </row>
    <row r="6007" spans="2:5" ht="50.1" customHeight="1">
      <c r="B6007" s="268">
        <v>89024</v>
      </c>
      <c r="C6007" s="269" t="s">
        <v>661</v>
      </c>
      <c r="D6007" s="270" t="s">
        <v>17</v>
      </c>
      <c r="E6007" s="271">
        <v>0.47</v>
      </c>
    </row>
    <row r="6008" spans="2:5" ht="50.1" customHeight="1">
      <c r="B6008" s="268">
        <v>89025</v>
      </c>
      <c r="C6008" s="269" t="s">
        <v>662</v>
      </c>
      <c r="D6008" s="270" t="s">
        <v>17</v>
      </c>
      <c r="E6008" s="271">
        <v>5.37</v>
      </c>
    </row>
    <row r="6009" spans="2:5" ht="50.1" customHeight="1">
      <c r="B6009" s="268">
        <v>89026</v>
      </c>
      <c r="C6009" s="269" t="s">
        <v>663</v>
      </c>
      <c r="D6009" s="270" t="s">
        <v>17</v>
      </c>
      <c r="E6009" s="271">
        <v>124.46</v>
      </c>
    </row>
    <row r="6010" spans="2:5" ht="50.1" customHeight="1">
      <c r="B6010" s="268">
        <v>89029</v>
      </c>
      <c r="C6010" s="269" t="s">
        <v>664</v>
      </c>
      <c r="D6010" s="270" t="s">
        <v>17</v>
      </c>
      <c r="E6010" s="271">
        <v>21.89</v>
      </c>
    </row>
    <row r="6011" spans="2:5" ht="50.1" customHeight="1">
      <c r="B6011" s="268">
        <v>89030</v>
      </c>
      <c r="C6011" s="269" t="s">
        <v>665</v>
      </c>
      <c r="D6011" s="270" t="s">
        <v>17</v>
      </c>
      <c r="E6011" s="271">
        <v>4.92</v>
      </c>
    </row>
    <row r="6012" spans="2:5" ht="50.1" customHeight="1">
      <c r="B6012" s="268">
        <v>89033</v>
      </c>
      <c r="C6012" s="269" t="s">
        <v>666</v>
      </c>
      <c r="D6012" s="270" t="s">
        <v>17</v>
      </c>
      <c r="E6012" s="271">
        <v>7.72</v>
      </c>
    </row>
    <row r="6013" spans="2:5" ht="50.1" customHeight="1">
      <c r="B6013" s="268">
        <v>89034</v>
      </c>
      <c r="C6013" s="269" t="s">
        <v>667</v>
      </c>
      <c r="D6013" s="270" t="s">
        <v>17</v>
      </c>
      <c r="E6013" s="271">
        <v>1.07</v>
      </c>
    </row>
    <row r="6014" spans="2:5" ht="50.1" customHeight="1">
      <c r="B6014" s="268">
        <v>89128</v>
      </c>
      <c r="C6014" s="269" t="s">
        <v>668</v>
      </c>
      <c r="D6014" s="270" t="s">
        <v>17</v>
      </c>
      <c r="E6014" s="271">
        <v>26.88</v>
      </c>
    </row>
    <row r="6015" spans="2:5" ht="50.1" customHeight="1">
      <c r="B6015" s="268">
        <v>89129</v>
      </c>
      <c r="C6015" s="269" t="s">
        <v>669</v>
      </c>
      <c r="D6015" s="270" t="s">
        <v>17</v>
      </c>
      <c r="E6015" s="271">
        <v>3.64</v>
      </c>
    </row>
    <row r="6016" spans="2:5" ht="50.1" customHeight="1">
      <c r="B6016" s="268">
        <v>89130</v>
      </c>
      <c r="C6016" s="269" t="s">
        <v>670</v>
      </c>
      <c r="D6016" s="270" t="s">
        <v>17</v>
      </c>
      <c r="E6016" s="271">
        <v>37.270000000000003</v>
      </c>
    </row>
    <row r="6017" spans="2:5" ht="50.1" customHeight="1">
      <c r="B6017" s="268">
        <v>89131</v>
      </c>
      <c r="C6017" s="269" t="s">
        <v>671</v>
      </c>
      <c r="D6017" s="270" t="s">
        <v>17</v>
      </c>
      <c r="E6017" s="271">
        <v>5.05</v>
      </c>
    </row>
    <row r="6018" spans="2:5" ht="50.1" customHeight="1">
      <c r="B6018" s="268">
        <v>89210</v>
      </c>
      <c r="C6018" s="269" t="s">
        <v>672</v>
      </c>
      <c r="D6018" s="270" t="s">
        <v>17</v>
      </c>
      <c r="E6018" s="271">
        <v>18.079999999999998</v>
      </c>
    </row>
    <row r="6019" spans="2:5" ht="50.1" customHeight="1">
      <c r="B6019" s="268">
        <v>89211</v>
      </c>
      <c r="C6019" s="269" t="s">
        <v>673</v>
      </c>
      <c r="D6019" s="270" t="s">
        <v>17</v>
      </c>
      <c r="E6019" s="271">
        <v>2.5099999999999998</v>
      </c>
    </row>
    <row r="6020" spans="2:5" ht="50.1" customHeight="1">
      <c r="B6020" s="268">
        <v>89212</v>
      </c>
      <c r="C6020" s="269" t="s">
        <v>674</v>
      </c>
      <c r="D6020" s="270" t="s">
        <v>17</v>
      </c>
      <c r="E6020" s="271">
        <v>16.61</v>
      </c>
    </row>
    <row r="6021" spans="2:5" ht="50.1" customHeight="1">
      <c r="B6021" s="268">
        <v>89213</v>
      </c>
      <c r="C6021" s="269" t="s">
        <v>675</v>
      </c>
      <c r="D6021" s="270" t="s">
        <v>17</v>
      </c>
      <c r="E6021" s="271">
        <v>2.61</v>
      </c>
    </row>
    <row r="6022" spans="2:5" ht="50.1" customHeight="1">
      <c r="B6022" s="268">
        <v>89214</v>
      </c>
      <c r="C6022" s="269" t="s">
        <v>676</v>
      </c>
      <c r="D6022" s="270" t="s">
        <v>17</v>
      </c>
      <c r="E6022" s="271">
        <v>15.59</v>
      </c>
    </row>
    <row r="6023" spans="2:5" ht="50.1" customHeight="1">
      <c r="B6023" s="268">
        <v>89215</v>
      </c>
      <c r="C6023" s="269" t="s">
        <v>677</v>
      </c>
      <c r="D6023" s="270" t="s">
        <v>17</v>
      </c>
      <c r="E6023" s="271">
        <v>58.04</v>
      </c>
    </row>
    <row r="6024" spans="2:5" ht="50.1" customHeight="1">
      <c r="B6024" s="268">
        <v>89221</v>
      </c>
      <c r="C6024" s="269" t="s">
        <v>678</v>
      </c>
      <c r="D6024" s="270" t="s">
        <v>17</v>
      </c>
      <c r="E6024" s="271">
        <v>1.01</v>
      </c>
    </row>
    <row r="6025" spans="2:5" ht="50.1" customHeight="1">
      <c r="B6025" s="268">
        <v>89222</v>
      </c>
      <c r="C6025" s="269" t="s">
        <v>679</v>
      </c>
      <c r="D6025" s="270" t="s">
        <v>17</v>
      </c>
      <c r="E6025" s="271">
        <v>0.11</v>
      </c>
    </row>
    <row r="6026" spans="2:5" ht="50.1" customHeight="1">
      <c r="B6026" s="268">
        <v>89223</v>
      </c>
      <c r="C6026" s="269" t="s">
        <v>680</v>
      </c>
      <c r="D6026" s="270" t="s">
        <v>17</v>
      </c>
      <c r="E6026" s="271">
        <v>0.94</v>
      </c>
    </row>
    <row r="6027" spans="2:5" ht="50.1" customHeight="1">
      <c r="B6027" s="268">
        <v>89224</v>
      </c>
      <c r="C6027" s="269" t="s">
        <v>681</v>
      </c>
      <c r="D6027" s="270" t="s">
        <v>17</v>
      </c>
      <c r="E6027" s="271">
        <v>2.4</v>
      </c>
    </row>
    <row r="6028" spans="2:5" ht="50.1" customHeight="1">
      <c r="B6028" s="268">
        <v>89228</v>
      </c>
      <c r="C6028" s="269" t="s">
        <v>682</v>
      </c>
      <c r="D6028" s="270" t="s">
        <v>17</v>
      </c>
      <c r="E6028" s="271">
        <v>26.9</v>
      </c>
    </row>
    <row r="6029" spans="2:5" ht="50.1" customHeight="1">
      <c r="B6029" s="268">
        <v>89229</v>
      </c>
      <c r="C6029" s="269" t="s">
        <v>683</v>
      </c>
      <c r="D6029" s="270" t="s">
        <v>17</v>
      </c>
      <c r="E6029" s="271">
        <v>4.84</v>
      </c>
    </row>
    <row r="6030" spans="2:5" ht="50.1" customHeight="1">
      <c r="B6030" s="268">
        <v>89230</v>
      </c>
      <c r="C6030" s="269" t="s">
        <v>684</v>
      </c>
      <c r="D6030" s="270" t="s">
        <v>17</v>
      </c>
      <c r="E6030" s="271">
        <v>76.83</v>
      </c>
    </row>
    <row r="6031" spans="2:5" ht="50.1" customHeight="1">
      <c r="B6031" s="268">
        <v>89231</v>
      </c>
      <c r="C6031" s="269" t="s">
        <v>685</v>
      </c>
      <c r="D6031" s="270" t="s">
        <v>17</v>
      </c>
      <c r="E6031" s="271">
        <v>12.17</v>
      </c>
    </row>
    <row r="6032" spans="2:5" ht="50.1" customHeight="1">
      <c r="B6032" s="268">
        <v>89232</v>
      </c>
      <c r="C6032" s="269" t="s">
        <v>686</v>
      </c>
      <c r="D6032" s="270" t="s">
        <v>17</v>
      </c>
      <c r="E6032" s="271">
        <v>137.04</v>
      </c>
    </row>
    <row r="6033" spans="2:5" ht="50.1" customHeight="1">
      <c r="B6033" s="268">
        <v>89233</v>
      </c>
      <c r="C6033" s="269" t="s">
        <v>687</v>
      </c>
      <c r="D6033" s="270" t="s">
        <v>17</v>
      </c>
      <c r="E6033" s="271">
        <v>104.45</v>
      </c>
    </row>
    <row r="6034" spans="2:5" ht="50.1" customHeight="1">
      <c r="B6034" s="268">
        <v>89236</v>
      </c>
      <c r="C6034" s="269" t="s">
        <v>688</v>
      </c>
      <c r="D6034" s="270" t="s">
        <v>17</v>
      </c>
      <c r="E6034" s="271">
        <v>179.47</v>
      </c>
    </row>
    <row r="6035" spans="2:5" ht="50.1" customHeight="1">
      <c r="B6035" s="268">
        <v>89237</v>
      </c>
      <c r="C6035" s="269" t="s">
        <v>689</v>
      </c>
      <c r="D6035" s="270" t="s">
        <v>17</v>
      </c>
      <c r="E6035" s="271">
        <v>28.43</v>
      </c>
    </row>
    <row r="6036" spans="2:5" ht="50.1" customHeight="1">
      <c r="B6036" s="268">
        <v>89238</v>
      </c>
      <c r="C6036" s="269" t="s">
        <v>690</v>
      </c>
      <c r="D6036" s="270" t="s">
        <v>17</v>
      </c>
      <c r="E6036" s="271">
        <v>320.13</v>
      </c>
    </row>
    <row r="6037" spans="2:5" ht="50.1" customHeight="1">
      <c r="B6037" s="268">
        <v>89239</v>
      </c>
      <c r="C6037" s="269" t="s">
        <v>691</v>
      </c>
      <c r="D6037" s="270" t="s">
        <v>17</v>
      </c>
      <c r="E6037" s="271">
        <v>276.23</v>
      </c>
    </row>
    <row r="6038" spans="2:5" ht="50.1" customHeight="1">
      <c r="B6038" s="268">
        <v>89240</v>
      </c>
      <c r="C6038" s="269" t="s">
        <v>692</v>
      </c>
      <c r="D6038" s="270" t="s">
        <v>17</v>
      </c>
      <c r="E6038" s="271">
        <v>55.08</v>
      </c>
    </row>
    <row r="6039" spans="2:5" ht="50.1" customHeight="1">
      <c r="B6039" s="268">
        <v>89241</v>
      </c>
      <c r="C6039" s="269" t="s">
        <v>693</v>
      </c>
      <c r="D6039" s="270" t="s">
        <v>17</v>
      </c>
      <c r="E6039" s="271">
        <v>9.91</v>
      </c>
    </row>
    <row r="6040" spans="2:5" ht="50.1" customHeight="1">
      <c r="B6040" s="268">
        <v>89246</v>
      </c>
      <c r="C6040" s="269" t="s">
        <v>694</v>
      </c>
      <c r="D6040" s="270" t="s">
        <v>17</v>
      </c>
      <c r="E6040" s="271">
        <v>155.94999999999999</v>
      </c>
    </row>
    <row r="6041" spans="2:5" ht="50.1" customHeight="1">
      <c r="B6041" s="268">
        <v>89247</v>
      </c>
      <c r="C6041" s="269" t="s">
        <v>695</v>
      </c>
      <c r="D6041" s="270" t="s">
        <v>17</v>
      </c>
      <c r="E6041" s="271">
        <v>24.71</v>
      </c>
    </row>
    <row r="6042" spans="2:5" ht="50.1" customHeight="1">
      <c r="B6042" s="268">
        <v>89248</v>
      </c>
      <c r="C6042" s="269" t="s">
        <v>696</v>
      </c>
      <c r="D6042" s="270" t="s">
        <v>17</v>
      </c>
      <c r="E6042" s="271">
        <v>278.17</v>
      </c>
    </row>
    <row r="6043" spans="2:5" ht="50.1" customHeight="1">
      <c r="B6043" s="268">
        <v>89249</v>
      </c>
      <c r="C6043" s="269" t="s">
        <v>697</v>
      </c>
      <c r="D6043" s="270" t="s">
        <v>17</v>
      </c>
      <c r="E6043" s="271">
        <v>235.47</v>
      </c>
    </row>
    <row r="6044" spans="2:5" ht="50.1" customHeight="1">
      <c r="B6044" s="268">
        <v>89253</v>
      </c>
      <c r="C6044" s="269" t="s">
        <v>698</v>
      </c>
      <c r="D6044" s="270" t="s">
        <v>17</v>
      </c>
      <c r="E6044" s="271">
        <v>45.13</v>
      </c>
    </row>
    <row r="6045" spans="2:5" ht="50.1" customHeight="1">
      <c r="B6045" s="268">
        <v>89254</v>
      </c>
      <c r="C6045" s="269" t="s">
        <v>699</v>
      </c>
      <c r="D6045" s="270" t="s">
        <v>17</v>
      </c>
      <c r="E6045" s="271">
        <v>8.1199999999999992</v>
      </c>
    </row>
    <row r="6046" spans="2:5" ht="50.1" customHeight="1">
      <c r="B6046" s="268">
        <v>89255</v>
      </c>
      <c r="C6046" s="269" t="s">
        <v>700</v>
      </c>
      <c r="D6046" s="270" t="s">
        <v>17</v>
      </c>
      <c r="E6046" s="271">
        <v>72.55</v>
      </c>
    </row>
    <row r="6047" spans="2:5" ht="50.1" customHeight="1">
      <c r="B6047" s="268">
        <v>89256</v>
      </c>
      <c r="C6047" s="269" t="s">
        <v>701</v>
      </c>
      <c r="D6047" s="270" t="s">
        <v>17</v>
      </c>
      <c r="E6047" s="271">
        <v>52.99</v>
      </c>
    </row>
    <row r="6048" spans="2:5" ht="50.1" customHeight="1">
      <c r="B6048" s="268">
        <v>89259</v>
      </c>
      <c r="C6048" s="269" t="s">
        <v>702</v>
      </c>
      <c r="D6048" s="270" t="s">
        <v>17</v>
      </c>
      <c r="E6048" s="271">
        <v>10.73</v>
      </c>
    </row>
    <row r="6049" spans="2:5" ht="50.1" customHeight="1">
      <c r="B6049" s="268">
        <v>89260</v>
      </c>
      <c r="C6049" s="269" t="s">
        <v>703</v>
      </c>
      <c r="D6049" s="270" t="s">
        <v>17</v>
      </c>
      <c r="E6049" s="271">
        <v>2.2400000000000002</v>
      </c>
    </row>
    <row r="6050" spans="2:5" ht="50.1" customHeight="1">
      <c r="B6050" s="268">
        <v>89262</v>
      </c>
      <c r="C6050" s="269" t="s">
        <v>704</v>
      </c>
      <c r="D6050" s="270" t="s">
        <v>17</v>
      </c>
      <c r="E6050" s="271">
        <v>20.12</v>
      </c>
    </row>
    <row r="6051" spans="2:5" ht="50.1" customHeight="1">
      <c r="B6051" s="268">
        <v>89264</v>
      </c>
      <c r="C6051" s="269" t="s">
        <v>705</v>
      </c>
      <c r="D6051" s="270" t="s">
        <v>17</v>
      </c>
      <c r="E6051" s="271">
        <v>8.6</v>
      </c>
    </row>
    <row r="6052" spans="2:5" ht="50.1" customHeight="1">
      <c r="B6052" s="268">
        <v>89265</v>
      </c>
      <c r="C6052" s="269" t="s">
        <v>706</v>
      </c>
      <c r="D6052" s="270" t="s">
        <v>17</v>
      </c>
      <c r="E6052" s="271">
        <v>1.8</v>
      </c>
    </row>
    <row r="6053" spans="2:5" ht="50.1" customHeight="1">
      <c r="B6053" s="268">
        <v>89266</v>
      </c>
      <c r="C6053" s="269" t="s">
        <v>707</v>
      </c>
      <c r="D6053" s="270" t="s">
        <v>17</v>
      </c>
      <c r="E6053" s="271">
        <v>0.7</v>
      </c>
    </row>
    <row r="6054" spans="2:5" ht="50.1" customHeight="1">
      <c r="B6054" s="268">
        <v>89267</v>
      </c>
      <c r="C6054" s="269" t="s">
        <v>708</v>
      </c>
      <c r="D6054" s="270" t="s">
        <v>17</v>
      </c>
      <c r="E6054" s="271">
        <v>28.92</v>
      </c>
    </row>
    <row r="6055" spans="2:5" ht="50.1" customHeight="1">
      <c r="B6055" s="268">
        <v>89268</v>
      </c>
      <c r="C6055" s="269" t="s">
        <v>709</v>
      </c>
      <c r="D6055" s="270" t="s">
        <v>17</v>
      </c>
      <c r="E6055" s="271">
        <v>5.2</v>
      </c>
    </row>
    <row r="6056" spans="2:5" ht="50.1" customHeight="1">
      <c r="B6056" s="268">
        <v>89269</v>
      </c>
      <c r="C6056" s="269" t="s">
        <v>710</v>
      </c>
      <c r="D6056" s="270" t="s">
        <v>17</v>
      </c>
      <c r="E6056" s="271">
        <v>2.02</v>
      </c>
    </row>
    <row r="6057" spans="2:5" ht="50.1" customHeight="1">
      <c r="B6057" s="268">
        <v>89270</v>
      </c>
      <c r="C6057" s="269" t="s">
        <v>711</v>
      </c>
      <c r="D6057" s="270" t="s">
        <v>17</v>
      </c>
      <c r="E6057" s="271">
        <v>46.49</v>
      </c>
    </row>
    <row r="6058" spans="2:5" ht="50.1" customHeight="1">
      <c r="B6058" s="268">
        <v>89271</v>
      </c>
      <c r="C6058" s="269" t="s">
        <v>712</v>
      </c>
      <c r="D6058" s="270" t="s">
        <v>17</v>
      </c>
      <c r="E6058" s="271">
        <v>18.13</v>
      </c>
    </row>
    <row r="6059" spans="2:5" ht="50.1" customHeight="1">
      <c r="B6059" s="268">
        <v>89274</v>
      </c>
      <c r="C6059" s="269" t="s">
        <v>713</v>
      </c>
      <c r="D6059" s="270" t="s">
        <v>17</v>
      </c>
      <c r="E6059" s="271">
        <v>1.22</v>
      </c>
    </row>
    <row r="6060" spans="2:5" ht="50.1" customHeight="1">
      <c r="B6060" s="268">
        <v>89275</v>
      </c>
      <c r="C6060" s="269" t="s">
        <v>714</v>
      </c>
      <c r="D6060" s="270" t="s">
        <v>17</v>
      </c>
      <c r="E6060" s="271">
        <v>0.14000000000000001</v>
      </c>
    </row>
    <row r="6061" spans="2:5" ht="50.1" customHeight="1">
      <c r="B6061" s="268">
        <v>89276</v>
      </c>
      <c r="C6061" s="269" t="s">
        <v>715</v>
      </c>
      <c r="D6061" s="270" t="s">
        <v>17</v>
      </c>
      <c r="E6061" s="271">
        <v>1.1499999999999999</v>
      </c>
    </row>
    <row r="6062" spans="2:5" ht="50.1" customHeight="1">
      <c r="B6062" s="268">
        <v>89277</v>
      </c>
      <c r="C6062" s="269" t="s">
        <v>716</v>
      </c>
      <c r="D6062" s="270" t="s">
        <v>17</v>
      </c>
      <c r="E6062" s="271">
        <v>5.31</v>
      </c>
    </row>
    <row r="6063" spans="2:5" ht="50.1" customHeight="1">
      <c r="B6063" s="268">
        <v>89280</v>
      </c>
      <c r="C6063" s="269" t="s">
        <v>717</v>
      </c>
      <c r="D6063" s="270" t="s">
        <v>17</v>
      </c>
      <c r="E6063" s="271">
        <v>22.2</v>
      </c>
    </row>
    <row r="6064" spans="2:5" ht="50.1" customHeight="1">
      <c r="B6064" s="268">
        <v>89281</v>
      </c>
      <c r="C6064" s="269" t="s">
        <v>718</v>
      </c>
      <c r="D6064" s="270" t="s">
        <v>17</v>
      </c>
      <c r="E6064" s="271">
        <v>3.08</v>
      </c>
    </row>
    <row r="6065" spans="2:5" ht="50.1" customHeight="1">
      <c r="B6065" s="268">
        <v>89870</v>
      </c>
      <c r="C6065" s="269" t="s">
        <v>719</v>
      </c>
      <c r="D6065" s="270" t="s">
        <v>17</v>
      </c>
      <c r="E6065" s="271">
        <v>21.69</v>
      </c>
    </row>
    <row r="6066" spans="2:5" ht="50.1" customHeight="1">
      <c r="B6066" s="268">
        <v>89871</v>
      </c>
      <c r="C6066" s="269" t="s">
        <v>720</v>
      </c>
      <c r="D6066" s="270" t="s">
        <v>17</v>
      </c>
      <c r="E6066" s="271">
        <v>4</v>
      </c>
    </row>
    <row r="6067" spans="2:5" ht="50.1" customHeight="1">
      <c r="B6067" s="268">
        <v>89872</v>
      </c>
      <c r="C6067" s="269" t="s">
        <v>721</v>
      </c>
      <c r="D6067" s="270" t="s">
        <v>17</v>
      </c>
      <c r="E6067" s="271">
        <v>1.56</v>
      </c>
    </row>
    <row r="6068" spans="2:5" ht="50.1" customHeight="1">
      <c r="B6068" s="268">
        <v>89873</v>
      </c>
      <c r="C6068" s="269" t="s">
        <v>722</v>
      </c>
      <c r="D6068" s="270" t="s">
        <v>17</v>
      </c>
      <c r="E6068" s="271">
        <v>40.67</v>
      </c>
    </row>
    <row r="6069" spans="2:5" ht="50.1" customHeight="1">
      <c r="B6069" s="268">
        <v>89874</v>
      </c>
      <c r="C6069" s="269" t="s">
        <v>723</v>
      </c>
      <c r="D6069" s="270" t="s">
        <v>17</v>
      </c>
      <c r="E6069" s="271">
        <v>110.21</v>
      </c>
    </row>
    <row r="6070" spans="2:5" ht="50.1" customHeight="1">
      <c r="B6070" s="268">
        <v>89878</v>
      </c>
      <c r="C6070" s="269" t="s">
        <v>724</v>
      </c>
      <c r="D6070" s="270" t="s">
        <v>17</v>
      </c>
      <c r="E6070" s="271">
        <v>22.82</v>
      </c>
    </row>
    <row r="6071" spans="2:5" ht="50.1" customHeight="1">
      <c r="B6071" s="268">
        <v>89879</v>
      </c>
      <c r="C6071" s="269" t="s">
        <v>725</v>
      </c>
      <c r="D6071" s="270" t="s">
        <v>17</v>
      </c>
      <c r="E6071" s="271">
        <v>4.22</v>
      </c>
    </row>
    <row r="6072" spans="2:5" ht="50.1" customHeight="1">
      <c r="B6072" s="268">
        <v>89880</v>
      </c>
      <c r="C6072" s="269" t="s">
        <v>726</v>
      </c>
      <c r="D6072" s="270" t="s">
        <v>17</v>
      </c>
      <c r="E6072" s="271">
        <v>1.65</v>
      </c>
    </row>
    <row r="6073" spans="2:5" ht="50.1" customHeight="1">
      <c r="B6073" s="268">
        <v>89881</v>
      </c>
      <c r="C6073" s="269" t="s">
        <v>727</v>
      </c>
      <c r="D6073" s="270" t="s">
        <v>17</v>
      </c>
      <c r="E6073" s="271">
        <v>42.8</v>
      </c>
    </row>
    <row r="6074" spans="2:5" ht="50.1" customHeight="1">
      <c r="B6074" s="268">
        <v>89882</v>
      </c>
      <c r="C6074" s="269" t="s">
        <v>728</v>
      </c>
      <c r="D6074" s="270" t="s">
        <v>17</v>
      </c>
      <c r="E6074" s="271">
        <v>127.16</v>
      </c>
    </row>
    <row r="6075" spans="2:5" ht="50.1" customHeight="1">
      <c r="B6075" s="268">
        <v>90582</v>
      </c>
      <c r="C6075" s="269" t="s">
        <v>729</v>
      </c>
      <c r="D6075" s="270" t="s">
        <v>17</v>
      </c>
      <c r="E6075" s="271">
        <v>0.36</v>
      </c>
    </row>
    <row r="6076" spans="2:5" ht="50.1" customHeight="1">
      <c r="B6076" s="268">
        <v>90583</v>
      </c>
      <c r="C6076" s="269" t="s">
        <v>730</v>
      </c>
      <c r="D6076" s="270" t="s">
        <v>17</v>
      </c>
      <c r="E6076" s="271">
        <v>0.04</v>
      </c>
    </row>
    <row r="6077" spans="2:5" ht="50.1" customHeight="1">
      <c r="B6077" s="268">
        <v>90584</v>
      </c>
      <c r="C6077" s="269" t="s">
        <v>731</v>
      </c>
      <c r="D6077" s="270" t="s">
        <v>17</v>
      </c>
      <c r="E6077" s="271">
        <v>0.28000000000000003</v>
      </c>
    </row>
    <row r="6078" spans="2:5" ht="50.1" customHeight="1">
      <c r="B6078" s="268">
        <v>90585</v>
      </c>
      <c r="C6078" s="269" t="s">
        <v>732</v>
      </c>
      <c r="D6078" s="270" t="s">
        <v>17</v>
      </c>
      <c r="E6078" s="271">
        <v>1.2</v>
      </c>
    </row>
    <row r="6079" spans="2:5" ht="50.1" customHeight="1">
      <c r="B6079" s="268">
        <v>90621</v>
      </c>
      <c r="C6079" s="269" t="s">
        <v>733</v>
      </c>
      <c r="D6079" s="270" t="s">
        <v>17</v>
      </c>
      <c r="E6079" s="271">
        <v>1.1100000000000001</v>
      </c>
    </row>
    <row r="6080" spans="2:5" ht="50.1" customHeight="1">
      <c r="B6080" s="268">
        <v>90622</v>
      </c>
      <c r="C6080" s="269" t="s">
        <v>734</v>
      </c>
      <c r="D6080" s="270" t="s">
        <v>17</v>
      </c>
      <c r="E6080" s="271">
        <v>0.13</v>
      </c>
    </row>
    <row r="6081" spans="2:5" ht="50.1" customHeight="1">
      <c r="B6081" s="268">
        <v>90623</v>
      </c>
      <c r="C6081" s="269" t="s">
        <v>735</v>
      </c>
      <c r="D6081" s="270" t="s">
        <v>17</v>
      </c>
      <c r="E6081" s="271">
        <v>1.39</v>
      </c>
    </row>
    <row r="6082" spans="2:5" ht="50.1" customHeight="1">
      <c r="B6082" s="268">
        <v>90624</v>
      </c>
      <c r="C6082" s="269" t="s">
        <v>736</v>
      </c>
      <c r="D6082" s="270" t="s">
        <v>17</v>
      </c>
      <c r="E6082" s="271">
        <v>3</v>
      </c>
    </row>
    <row r="6083" spans="2:5" ht="50.1" customHeight="1">
      <c r="B6083" s="268">
        <v>90627</v>
      </c>
      <c r="C6083" s="269" t="s">
        <v>737</v>
      </c>
      <c r="D6083" s="270" t="s">
        <v>17</v>
      </c>
      <c r="E6083" s="271">
        <v>31.06</v>
      </c>
    </row>
    <row r="6084" spans="2:5" ht="50.1" customHeight="1">
      <c r="B6084" s="268">
        <v>90628</v>
      </c>
      <c r="C6084" s="269" t="s">
        <v>738</v>
      </c>
      <c r="D6084" s="270" t="s">
        <v>17</v>
      </c>
      <c r="E6084" s="271">
        <v>4.42</v>
      </c>
    </row>
    <row r="6085" spans="2:5" ht="50.1" customHeight="1">
      <c r="B6085" s="268">
        <v>90629</v>
      </c>
      <c r="C6085" s="269" t="s">
        <v>739</v>
      </c>
      <c r="D6085" s="270" t="s">
        <v>17</v>
      </c>
      <c r="E6085" s="271">
        <v>38.869999999999997</v>
      </c>
    </row>
    <row r="6086" spans="2:5" ht="50.1" customHeight="1">
      <c r="B6086" s="268">
        <v>90630</v>
      </c>
      <c r="C6086" s="269" t="s">
        <v>740</v>
      </c>
      <c r="D6086" s="270" t="s">
        <v>17</v>
      </c>
      <c r="E6086" s="271">
        <v>12.17</v>
      </c>
    </row>
    <row r="6087" spans="2:5" ht="50.1" customHeight="1">
      <c r="B6087" s="268">
        <v>90633</v>
      </c>
      <c r="C6087" s="269" t="s">
        <v>741</v>
      </c>
      <c r="D6087" s="270" t="s">
        <v>17</v>
      </c>
      <c r="E6087" s="271">
        <v>3.11</v>
      </c>
    </row>
    <row r="6088" spans="2:5" ht="50.1" customHeight="1">
      <c r="B6088" s="268">
        <v>90634</v>
      </c>
      <c r="C6088" s="269" t="s">
        <v>742</v>
      </c>
      <c r="D6088" s="270" t="s">
        <v>17</v>
      </c>
      <c r="E6088" s="271">
        <v>0.36</v>
      </c>
    </row>
    <row r="6089" spans="2:5" ht="50.1" customHeight="1">
      <c r="B6089" s="268">
        <v>90635</v>
      </c>
      <c r="C6089" s="269" t="s">
        <v>743</v>
      </c>
      <c r="D6089" s="270" t="s">
        <v>17</v>
      </c>
      <c r="E6089" s="271">
        <v>3.4</v>
      </c>
    </row>
    <row r="6090" spans="2:5" ht="50.1" customHeight="1">
      <c r="B6090" s="268">
        <v>90636</v>
      </c>
      <c r="C6090" s="269" t="s">
        <v>744</v>
      </c>
      <c r="D6090" s="270" t="s">
        <v>17</v>
      </c>
      <c r="E6090" s="271">
        <v>6</v>
      </c>
    </row>
    <row r="6091" spans="2:5" ht="50.1" customHeight="1">
      <c r="B6091" s="268">
        <v>90639</v>
      </c>
      <c r="C6091" s="269" t="s">
        <v>745</v>
      </c>
      <c r="D6091" s="270" t="s">
        <v>17</v>
      </c>
      <c r="E6091" s="271">
        <v>4.6399999999999997</v>
      </c>
    </row>
    <row r="6092" spans="2:5" ht="50.1" customHeight="1">
      <c r="B6092" s="268">
        <v>90640</v>
      </c>
      <c r="C6092" s="269" t="s">
        <v>746</v>
      </c>
      <c r="D6092" s="270" t="s">
        <v>17</v>
      </c>
      <c r="E6092" s="271">
        <v>0.55000000000000004</v>
      </c>
    </row>
    <row r="6093" spans="2:5" ht="50.1" customHeight="1">
      <c r="B6093" s="268">
        <v>90641</v>
      </c>
      <c r="C6093" s="269" t="s">
        <v>747</v>
      </c>
      <c r="D6093" s="270" t="s">
        <v>17</v>
      </c>
      <c r="E6093" s="271">
        <v>5.08</v>
      </c>
    </row>
    <row r="6094" spans="2:5" ht="50.1" customHeight="1">
      <c r="B6094" s="268">
        <v>90642</v>
      </c>
      <c r="C6094" s="269" t="s">
        <v>748</v>
      </c>
      <c r="D6094" s="270" t="s">
        <v>17</v>
      </c>
      <c r="E6094" s="271">
        <v>5.75</v>
      </c>
    </row>
    <row r="6095" spans="2:5" ht="50.1" customHeight="1">
      <c r="B6095" s="268">
        <v>90646</v>
      </c>
      <c r="C6095" s="269" t="s">
        <v>749</v>
      </c>
      <c r="D6095" s="270" t="s">
        <v>17</v>
      </c>
      <c r="E6095" s="271">
        <v>0.7</v>
      </c>
    </row>
    <row r="6096" spans="2:5" ht="50.1" customHeight="1">
      <c r="B6096" s="268">
        <v>90647</v>
      </c>
      <c r="C6096" s="269" t="s">
        <v>750</v>
      </c>
      <c r="D6096" s="270" t="s">
        <v>17</v>
      </c>
      <c r="E6096" s="271">
        <v>0.08</v>
      </c>
    </row>
    <row r="6097" spans="2:5" ht="50.1" customHeight="1">
      <c r="B6097" s="268">
        <v>90648</v>
      </c>
      <c r="C6097" s="269" t="s">
        <v>751</v>
      </c>
      <c r="D6097" s="270" t="s">
        <v>17</v>
      </c>
      <c r="E6097" s="271">
        <v>0.77</v>
      </c>
    </row>
    <row r="6098" spans="2:5" ht="50.1" customHeight="1">
      <c r="B6098" s="268">
        <v>90649</v>
      </c>
      <c r="C6098" s="269" t="s">
        <v>752</v>
      </c>
      <c r="D6098" s="270" t="s">
        <v>17</v>
      </c>
      <c r="E6098" s="271">
        <v>9.31</v>
      </c>
    </row>
    <row r="6099" spans="2:5" ht="50.1" customHeight="1">
      <c r="B6099" s="268">
        <v>90652</v>
      </c>
      <c r="C6099" s="269" t="s">
        <v>753</v>
      </c>
      <c r="D6099" s="270" t="s">
        <v>17</v>
      </c>
      <c r="E6099" s="271">
        <v>3.02</v>
      </c>
    </row>
    <row r="6100" spans="2:5" ht="50.1" customHeight="1">
      <c r="B6100" s="268">
        <v>90653</v>
      </c>
      <c r="C6100" s="269" t="s">
        <v>754</v>
      </c>
      <c r="D6100" s="270" t="s">
        <v>17</v>
      </c>
      <c r="E6100" s="271">
        <v>0.35</v>
      </c>
    </row>
    <row r="6101" spans="2:5" ht="50.1" customHeight="1">
      <c r="B6101" s="268">
        <v>90654</v>
      </c>
      <c r="C6101" s="269" t="s">
        <v>755</v>
      </c>
      <c r="D6101" s="270" t="s">
        <v>17</v>
      </c>
      <c r="E6101" s="271">
        <v>3.31</v>
      </c>
    </row>
    <row r="6102" spans="2:5" ht="50.1" customHeight="1">
      <c r="B6102" s="268">
        <v>90655</v>
      </c>
      <c r="C6102" s="269" t="s">
        <v>756</v>
      </c>
      <c r="D6102" s="270" t="s">
        <v>17</v>
      </c>
      <c r="E6102" s="271">
        <v>6.13</v>
      </c>
    </row>
    <row r="6103" spans="2:5" ht="50.1" customHeight="1">
      <c r="B6103" s="268">
        <v>90658</v>
      </c>
      <c r="C6103" s="269" t="s">
        <v>757</v>
      </c>
      <c r="D6103" s="270" t="s">
        <v>17</v>
      </c>
      <c r="E6103" s="271">
        <v>3.24</v>
      </c>
    </row>
    <row r="6104" spans="2:5" ht="50.1" customHeight="1">
      <c r="B6104" s="268">
        <v>90659</v>
      </c>
      <c r="C6104" s="269" t="s">
        <v>758</v>
      </c>
      <c r="D6104" s="270" t="s">
        <v>17</v>
      </c>
      <c r="E6104" s="271">
        <v>0.38</v>
      </c>
    </row>
    <row r="6105" spans="2:5" ht="50.1" customHeight="1">
      <c r="B6105" s="268">
        <v>90660</v>
      </c>
      <c r="C6105" s="269" t="s">
        <v>759</v>
      </c>
      <c r="D6105" s="270" t="s">
        <v>17</v>
      </c>
      <c r="E6105" s="271">
        <v>3.54</v>
      </c>
    </row>
    <row r="6106" spans="2:5" ht="50.1" customHeight="1">
      <c r="B6106" s="268">
        <v>90661</v>
      </c>
      <c r="C6106" s="269" t="s">
        <v>760</v>
      </c>
      <c r="D6106" s="270" t="s">
        <v>17</v>
      </c>
      <c r="E6106" s="271">
        <v>6.13</v>
      </c>
    </row>
    <row r="6107" spans="2:5" ht="50.1" customHeight="1">
      <c r="B6107" s="268">
        <v>90664</v>
      </c>
      <c r="C6107" s="269" t="s">
        <v>761</v>
      </c>
      <c r="D6107" s="270" t="s">
        <v>17</v>
      </c>
      <c r="E6107" s="271">
        <v>4.74</v>
      </c>
    </row>
    <row r="6108" spans="2:5" ht="50.1" customHeight="1">
      <c r="B6108" s="268">
        <v>90665</v>
      </c>
      <c r="C6108" s="269" t="s">
        <v>762</v>
      </c>
      <c r="D6108" s="270" t="s">
        <v>17</v>
      </c>
      <c r="E6108" s="271">
        <v>0.54</v>
      </c>
    </row>
    <row r="6109" spans="2:5" ht="50.1" customHeight="1">
      <c r="B6109" s="268">
        <v>90666</v>
      </c>
      <c r="C6109" s="269" t="s">
        <v>763</v>
      </c>
      <c r="D6109" s="270" t="s">
        <v>17</v>
      </c>
      <c r="E6109" s="271">
        <v>5.18</v>
      </c>
    </row>
    <row r="6110" spans="2:5" ht="50.1" customHeight="1">
      <c r="B6110" s="268">
        <v>90667</v>
      </c>
      <c r="C6110" s="269" t="s">
        <v>764</v>
      </c>
      <c r="D6110" s="270" t="s">
        <v>17</v>
      </c>
      <c r="E6110" s="271">
        <v>9.35</v>
      </c>
    </row>
    <row r="6111" spans="2:5" ht="50.1" customHeight="1">
      <c r="B6111" s="268">
        <v>90670</v>
      </c>
      <c r="C6111" s="269" t="s">
        <v>765</v>
      </c>
      <c r="D6111" s="270" t="s">
        <v>17</v>
      </c>
      <c r="E6111" s="271">
        <v>142.56</v>
      </c>
    </row>
    <row r="6112" spans="2:5" ht="50.1" customHeight="1">
      <c r="B6112" s="268">
        <v>90671</v>
      </c>
      <c r="C6112" s="269" t="s">
        <v>766</v>
      </c>
      <c r="D6112" s="270" t="s">
        <v>17</v>
      </c>
      <c r="E6112" s="271">
        <v>19.79</v>
      </c>
    </row>
    <row r="6113" spans="2:5" ht="50.1" customHeight="1">
      <c r="B6113" s="268">
        <v>90672</v>
      </c>
      <c r="C6113" s="269" t="s">
        <v>767</v>
      </c>
      <c r="D6113" s="270" t="s">
        <v>17</v>
      </c>
      <c r="E6113" s="271">
        <v>178.4</v>
      </c>
    </row>
    <row r="6114" spans="2:5" ht="50.1" customHeight="1">
      <c r="B6114" s="268">
        <v>90673</v>
      </c>
      <c r="C6114" s="269" t="s">
        <v>768</v>
      </c>
      <c r="D6114" s="270" t="s">
        <v>17</v>
      </c>
      <c r="E6114" s="271">
        <v>74.8</v>
      </c>
    </row>
    <row r="6115" spans="2:5" ht="50.1" customHeight="1">
      <c r="B6115" s="268">
        <v>90676</v>
      </c>
      <c r="C6115" s="269" t="s">
        <v>769</v>
      </c>
      <c r="D6115" s="270" t="s">
        <v>17</v>
      </c>
      <c r="E6115" s="271">
        <v>72.290000000000006</v>
      </c>
    </row>
    <row r="6116" spans="2:5" ht="50.1" customHeight="1">
      <c r="B6116" s="268">
        <v>90677</v>
      </c>
      <c r="C6116" s="269" t="s">
        <v>770</v>
      </c>
      <c r="D6116" s="270" t="s">
        <v>17</v>
      </c>
      <c r="E6116" s="271">
        <v>10.029999999999999</v>
      </c>
    </row>
    <row r="6117" spans="2:5" ht="50.1" customHeight="1">
      <c r="B6117" s="268">
        <v>90678</v>
      </c>
      <c r="C6117" s="269" t="s">
        <v>771</v>
      </c>
      <c r="D6117" s="270" t="s">
        <v>17</v>
      </c>
      <c r="E6117" s="271">
        <v>90.46</v>
      </c>
    </row>
    <row r="6118" spans="2:5" ht="50.1" customHeight="1">
      <c r="B6118" s="268">
        <v>90679</v>
      </c>
      <c r="C6118" s="269" t="s">
        <v>772</v>
      </c>
      <c r="D6118" s="270" t="s">
        <v>17</v>
      </c>
      <c r="E6118" s="271">
        <v>57.33</v>
      </c>
    </row>
    <row r="6119" spans="2:5" ht="50.1" customHeight="1">
      <c r="B6119" s="268">
        <v>90682</v>
      </c>
      <c r="C6119" s="269" t="s">
        <v>773</v>
      </c>
      <c r="D6119" s="270" t="s">
        <v>17</v>
      </c>
      <c r="E6119" s="271">
        <v>23.82</v>
      </c>
    </row>
    <row r="6120" spans="2:5" ht="50.1" customHeight="1">
      <c r="B6120" s="268">
        <v>90683</v>
      </c>
      <c r="C6120" s="269" t="s">
        <v>774</v>
      </c>
      <c r="D6120" s="270" t="s">
        <v>17</v>
      </c>
      <c r="E6120" s="271">
        <v>2.82</v>
      </c>
    </row>
    <row r="6121" spans="2:5" ht="50.1" customHeight="1">
      <c r="B6121" s="268">
        <v>90684</v>
      </c>
      <c r="C6121" s="269" t="s">
        <v>775</v>
      </c>
      <c r="D6121" s="270" t="s">
        <v>17</v>
      </c>
      <c r="E6121" s="271">
        <v>26.06</v>
      </c>
    </row>
    <row r="6122" spans="2:5" ht="50.1" customHeight="1">
      <c r="B6122" s="268">
        <v>90685</v>
      </c>
      <c r="C6122" s="269" t="s">
        <v>776</v>
      </c>
      <c r="D6122" s="270" t="s">
        <v>17</v>
      </c>
      <c r="E6122" s="271">
        <v>35.56</v>
      </c>
    </row>
    <row r="6123" spans="2:5" ht="50.1" customHeight="1">
      <c r="B6123" s="268">
        <v>90688</v>
      </c>
      <c r="C6123" s="269" t="s">
        <v>777</v>
      </c>
      <c r="D6123" s="270" t="s">
        <v>17</v>
      </c>
      <c r="E6123" s="271">
        <v>16</v>
      </c>
    </row>
    <row r="6124" spans="2:5" ht="50.1" customHeight="1">
      <c r="B6124" s="268">
        <v>90689</v>
      </c>
      <c r="C6124" s="269" t="s">
        <v>778</v>
      </c>
      <c r="D6124" s="270" t="s">
        <v>17</v>
      </c>
      <c r="E6124" s="271">
        <v>1.62</v>
      </c>
    </row>
    <row r="6125" spans="2:5" ht="50.1" customHeight="1">
      <c r="B6125" s="268">
        <v>90690</v>
      </c>
      <c r="C6125" s="269" t="s">
        <v>779</v>
      </c>
      <c r="D6125" s="270" t="s">
        <v>17</v>
      </c>
      <c r="E6125" s="271">
        <v>20</v>
      </c>
    </row>
    <row r="6126" spans="2:5" ht="50.1" customHeight="1">
      <c r="B6126" s="268">
        <v>90691</v>
      </c>
      <c r="C6126" s="269" t="s">
        <v>780</v>
      </c>
      <c r="D6126" s="270" t="s">
        <v>17</v>
      </c>
      <c r="E6126" s="271">
        <v>32.76</v>
      </c>
    </row>
    <row r="6127" spans="2:5" ht="50.1" customHeight="1">
      <c r="B6127" s="268">
        <v>90957</v>
      </c>
      <c r="C6127" s="269" t="s">
        <v>781</v>
      </c>
      <c r="D6127" s="270" t="s">
        <v>17</v>
      </c>
      <c r="E6127" s="271">
        <v>2.93</v>
      </c>
    </row>
    <row r="6128" spans="2:5" ht="50.1" customHeight="1">
      <c r="B6128" s="268">
        <v>90958</v>
      </c>
      <c r="C6128" s="269" t="s">
        <v>782</v>
      </c>
      <c r="D6128" s="270" t="s">
        <v>17</v>
      </c>
      <c r="E6128" s="271">
        <v>0.4</v>
      </c>
    </row>
    <row r="6129" spans="2:5" ht="50.1" customHeight="1">
      <c r="B6129" s="268">
        <v>90960</v>
      </c>
      <c r="C6129" s="269" t="s">
        <v>783</v>
      </c>
      <c r="D6129" s="270" t="s">
        <v>17</v>
      </c>
      <c r="E6129" s="271">
        <v>3.92</v>
      </c>
    </row>
    <row r="6130" spans="2:5" ht="50.1" customHeight="1">
      <c r="B6130" s="268">
        <v>90961</v>
      </c>
      <c r="C6130" s="269" t="s">
        <v>784</v>
      </c>
      <c r="D6130" s="270" t="s">
        <v>17</v>
      </c>
      <c r="E6130" s="271">
        <v>0.54</v>
      </c>
    </row>
    <row r="6131" spans="2:5" ht="50.1" customHeight="1">
      <c r="B6131" s="268">
        <v>90962</v>
      </c>
      <c r="C6131" s="269" t="s">
        <v>785</v>
      </c>
      <c r="D6131" s="270" t="s">
        <v>17</v>
      </c>
      <c r="E6131" s="271">
        <v>4.9000000000000004</v>
      </c>
    </row>
    <row r="6132" spans="2:5" ht="50.1" customHeight="1">
      <c r="B6132" s="268">
        <v>90963</v>
      </c>
      <c r="C6132" s="269" t="s">
        <v>786</v>
      </c>
      <c r="D6132" s="270" t="s">
        <v>17</v>
      </c>
      <c r="E6132" s="271">
        <v>9.35</v>
      </c>
    </row>
    <row r="6133" spans="2:5" ht="50.1" customHeight="1">
      <c r="B6133" s="268">
        <v>90968</v>
      </c>
      <c r="C6133" s="269" t="s">
        <v>787</v>
      </c>
      <c r="D6133" s="270" t="s">
        <v>17</v>
      </c>
      <c r="E6133" s="271">
        <v>3.93</v>
      </c>
    </row>
    <row r="6134" spans="2:5" ht="50.1" customHeight="1">
      <c r="B6134" s="268">
        <v>90969</v>
      </c>
      <c r="C6134" s="269" t="s">
        <v>788</v>
      </c>
      <c r="D6134" s="270" t="s">
        <v>17</v>
      </c>
      <c r="E6134" s="271">
        <v>0.54</v>
      </c>
    </row>
    <row r="6135" spans="2:5" ht="50.1" customHeight="1">
      <c r="B6135" s="268">
        <v>90970</v>
      </c>
      <c r="C6135" s="269" t="s">
        <v>789</v>
      </c>
      <c r="D6135" s="270" t="s">
        <v>17</v>
      </c>
      <c r="E6135" s="271">
        <v>4.92</v>
      </c>
    </row>
    <row r="6136" spans="2:5" ht="50.1" customHeight="1">
      <c r="B6136" s="268">
        <v>90971</v>
      </c>
      <c r="C6136" s="269" t="s">
        <v>790</v>
      </c>
      <c r="D6136" s="270" t="s">
        <v>17</v>
      </c>
      <c r="E6136" s="271">
        <v>37.880000000000003</v>
      </c>
    </row>
    <row r="6137" spans="2:5" ht="50.1" customHeight="1">
      <c r="B6137" s="268">
        <v>90975</v>
      </c>
      <c r="C6137" s="269" t="s">
        <v>791</v>
      </c>
      <c r="D6137" s="270" t="s">
        <v>17</v>
      </c>
      <c r="E6137" s="271">
        <v>9.98</v>
      </c>
    </row>
    <row r="6138" spans="2:5" ht="50.1" customHeight="1">
      <c r="B6138" s="268">
        <v>90976</v>
      </c>
      <c r="C6138" s="269" t="s">
        <v>792</v>
      </c>
      <c r="D6138" s="270" t="s">
        <v>17</v>
      </c>
      <c r="E6138" s="271">
        <v>1.38</v>
      </c>
    </row>
    <row r="6139" spans="2:5" ht="50.1" customHeight="1">
      <c r="B6139" s="268">
        <v>90977</v>
      </c>
      <c r="C6139" s="269" t="s">
        <v>793</v>
      </c>
      <c r="D6139" s="270" t="s">
        <v>17</v>
      </c>
      <c r="E6139" s="271">
        <v>12.49</v>
      </c>
    </row>
    <row r="6140" spans="2:5" ht="50.1" customHeight="1">
      <c r="B6140" s="268">
        <v>90978</v>
      </c>
      <c r="C6140" s="269" t="s">
        <v>794</v>
      </c>
      <c r="D6140" s="270" t="s">
        <v>17</v>
      </c>
      <c r="E6140" s="271">
        <v>98.28</v>
      </c>
    </row>
    <row r="6141" spans="2:5" ht="50.1" customHeight="1">
      <c r="B6141" s="268">
        <v>90992</v>
      </c>
      <c r="C6141" s="269" t="s">
        <v>795</v>
      </c>
      <c r="D6141" s="270" t="s">
        <v>17</v>
      </c>
      <c r="E6141" s="271">
        <v>4.66</v>
      </c>
    </row>
    <row r="6142" spans="2:5" ht="50.1" customHeight="1">
      <c r="B6142" s="268">
        <v>90993</v>
      </c>
      <c r="C6142" s="269" t="s">
        <v>796</v>
      </c>
      <c r="D6142" s="270" t="s">
        <v>17</v>
      </c>
      <c r="E6142" s="271">
        <v>0.64</v>
      </c>
    </row>
    <row r="6143" spans="2:5" ht="50.1" customHeight="1">
      <c r="B6143" s="268">
        <v>90994</v>
      </c>
      <c r="C6143" s="269" t="s">
        <v>797</v>
      </c>
      <c r="D6143" s="270" t="s">
        <v>17</v>
      </c>
      <c r="E6143" s="271">
        <v>5.83</v>
      </c>
    </row>
    <row r="6144" spans="2:5" ht="50.1" customHeight="1">
      <c r="B6144" s="268">
        <v>90995</v>
      </c>
      <c r="C6144" s="269" t="s">
        <v>798</v>
      </c>
      <c r="D6144" s="270" t="s">
        <v>17</v>
      </c>
      <c r="E6144" s="271">
        <v>51.46</v>
      </c>
    </row>
    <row r="6145" spans="2:5" ht="50.1" customHeight="1">
      <c r="B6145" s="268">
        <v>91021</v>
      </c>
      <c r="C6145" s="269" t="s">
        <v>799</v>
      </c>
      <c r="D6145" s="270" t="s">
        <v>17</v>
      </c>
      <c r="E6145" s="271">
        <v>3.93</v>
      </c>
    </row>
    <row r="6146" spans="2:5" ht="50.1" customHeight="1">
      <c r="B6146" s="268">
        <v>91026</v>
      </c>
      <c r="C6146" s="269" t="s">
        <v>800</v>
      </c>
      <c r="D6146" s="270" t="s">
        <v>17</v>
      </c>
      <c r="E6146" s="271">
        <v>12.16</v>
      </c>
    </row>
    <row r="6147" spans="2:5" ht="50.1" customHeight="1">
      <c r="B6147" s="268">
        <v>91027</v>
      </c>
      <c r="C6147" s="269" t="s">
        <v>801</v>
      </c>
      <c r="D6147" s="270" t="s">
        <v>17</v>
      </c>
      <c r="E6147" s="271">
        <v>2.5499999999999998</v>
      </c>
    </row>
    <row r="6148" spans="2:5" ht="50.1" customHeight="1">
      <c r="B6148" s="268">
        <v>91028</v>
      </c>
      <c r="C6148" s="269" t="s">
        <v>802</v>
      </c>
      <c r="D6148" s="270" t="s">
        <v>17</v>
      </c>
      <c r="E6148" s="271">
        <v>0.98</v>
      </c>
    </row>
    <row r="6149" spans="2:5" ht="50.1" customHeight="1">
      <c r="B6149" s="268">
        <v>91029</v>
      </c>
      <c r="C6149" s="269" t="s">
        <v>803</v>
      </c>
      <c r="D6149" s="270" t="s">
        <v>17</v>
      </c>
      <c r="E6149" s="271">
        <v>22.82</v>
      </c>
    </row>
    <row r="6150" spans="2:5" ht="50.1" customHeight="1">
      <c r="B6150" s="268">
        <v>91030</v>
      </c>
      <c r="C6150" s="269" t="s">
        <v>804</v>
      </c>
      <c r="D6150" s="270" t="s">
        <v>17</v>
      </c>
      <c r="E6150" s="271">
        <v>89.01</v>
      </c>
    </row>
    <row r="6151" spans="2:5" ht="50.1" customHeight="1">
      <c r="B6151" s="268">
        <v>91273</v>
      </c>
      <c r="C6151" s="269" t="s">
        <v>805</v>
      </c>
      <c r="D6151" s="270" t="s">
        <v>17</v>
      </c>
      <c r="E6151" s="271">
        <v>0.48</v>
      </c>
    </row>
    <row r="6152" spans="2:5" ht="50.1" customHeight="1">
      <c r="B6152" s="268">
        <v>91274</v>
      </c>
      <c r="C6152" s="269" t="s">
        <v>806</v>
      </c>
      <c r="D6152" s="270" t="s">
        <v>17</v>
      </c>
      <c r="E6152" s="271">
        <v>0.06</v>
      </c>
    </row>
    <row r="6153" spans="2:5" ht="50.1" customHeight="1">
      <c r="B6153" s="268">
        <v>91275</v>
      </c>
      <c r="C6153" s="269" t="s">
        <v>807</v>
      </c>
      <c r="D6153" s="270" t="s">
        <v>17</v>
      </c>
      <c r="E6153" s="271">
        <v>0.6</v>
      </c>
    </row>
    <row r="6154" spans="2:5" ht="50.1" customHeight="1">
      <c r="B6154" s="268">
        <v>91276</v>
      </c>
      <c r="C6154" s="269" t="s">
        <v>808</v>
      </c>
      <c r="D6154" s="270" t="s">
        <v>17</v>
      </c>
      <c r="E6154" s="271">
        <v>6.68</v>
      </c>
    </row>
    <row r="6155" spans="2:5" ht="50.1" customHeight="1">
      <c r="B6155" s="268">
        <v>91279</v>
      </c>
      <c r="C6155" s="269" t="s">
        <v>809</v>
      </c>
      <c r="D6155" s="270" t="s">
        <v>17</v>
      </c>
      <c r="E6155" s="271">
        <v>0.7</v>
      </c>
    </row>
    <row r="6156" spans="2:5" ht="50.1" customHeight="1">
      <c r="B6156" s="268">
        <v>91280</v>
      </c>
      <c r="C6156" s="269" t="s">
        <v>810</v>
      </c>
      <c r="D6156" s="270" t="s">
        <v>17</v>
      </c>
      <c r="E6156" s="271">
        <v>0.08</v>
      </c>
    </row>
    <row r="6157" spans="2:5" ht="50.1" customHeight="1">
      <c r="B6157" s="268">
        <v>91281</v>
      </c>
      <c r="C6157" s="269" t="s">
        <v>811</v>
      </c>
      <c r="D6157" s="270" t="s">
        <v>17</v>
      </c>
      <c r="E6157" s="271">
        <v>0.88</v>
      </c>
    </row>
    <row r="6158" spans="2:5" ht="50.1" customHeight="1">
      <c r="B6158" s="268">
        <v>91282</v>
      </c>
      <c r="C6158" s="269" t="s">
        <v>812</v>
      </c>
      <c r="D6158" s="270" t="s">
        <v>17</v>
      </c>
      <c r="E6158" s="271">
        <v>15.99</v>
      </c>
    </row>
    <row r="6159" spans="2:5" ht="50.1" customHeight="1">
      <c r="B6159" s="268">
        <v>91354</v>
      </c>
      <c r="C6159" s="269" t="s">
        <v>813</v>
      </c>
      <c r="D6159" s="270" t="s">
        <v>17</v>
      </c>
      <c r="E6159" s="271">
        <v>9.4700000000000006</v>
      </c>
    </row>
    <row r="6160" spans="2:5" ht="50.1" customHeight="1">
      <c r="B6160" s="268">
        <v>91355</v>
      </c>
      <c r="C6160" s="269" t="s">
        <v>814</v>
      </c>
      <c r="D6160" s="270" t="s">
        <v>17</v>
      </c>
      <c r="E6160" s="271">
        <v>1.98</v>
      </c>
    </row>
    <row r="6161" spans="2:5" ht="50.1" customHeight="1">
      <c r="B6161" s="268">
        <v>91356</v>
      </c>
      <c r="C6161" s="269" t="s">
        <v>815</v>
      </c>
      <c r="D6161" s="270" t="s">
        <v>17</v>
      </c>
      <c r="E6161" s="271">
        <v>0.77</v>
      </c>
    </row>
    <row r="6162" spans="2:5" ht="50.1" customHeight="1">
      <c r="B6162" s="268">
        <v>91359</v>
      </c>
      <c r="C6162" s="269" t="s">
        <v>816</v>
      </c>
      <c r="D6162" s="270" t="s">
        <v>17</v>
      </c>
      <c r="E6162" s="271">
        <v>10.79</v>
      </c>
    </row>
    <row r="6163" spans="2:5" ht="50.1" customHeight="1">
      <c r="B6163" s="268">
        <v>91360</v>
      </c>
      <c r="C6163" s="269" t="s">
        <v>817</v>
      </c>
      <c r="D6163" s="270" t="s">
        <v>17</v>
      </c>
      <c r="E6163" s="271">
        <v>2.2599999999999998</v>
      </c>
    </row>
    <row r="6164" spans="2:5" ht="50.1" customHeight="1">
      <c r="B6164" s="268">
        <v>91361</v>
      </c>
      <c r="C6164" s="269" t="s">
        <v>818</v>
      </c>
      <c r="D6164" s="270" t="s">
        <v>17</v>
      </c>
      <c r="E6164" s="271">
        <v>0.88</v>
      </c>
    </row>
    <row r="6165" spans="2:5" ht="50.1" customHeight="1">
      <c r="B6165" s="268">
        <v>91367</v>
      </c>
      <c r="C6165" s="269" t="s">
        <v>819</v>
      </c>
      <c r="D6165" s="270" t="s">
        <v>17</v>
      </c>
      <c r="E6165" s="271">
        <v>13.79</v>
      </c>
    </row>
    <row r="6166" spans="2:5" ht="50.1" customHeight="1">
      <c r="B6166" s="268">
        <v>91368</v>
      </c>
      <c r="C6166" s="269" t="s">
        <v>820</v>
      </c>
      <c r="D6166" s="270" t="s">
        <v>17</v>
      </c>
      <c r="E6166" s="271">
        <v>2.54</v>
      </c>
    </row>
    <row r="6167" spans="2:5" ht="50.1" customHeight="1">
      <c r="B6167" s="268">
        <v>91369</v>
      </c>
      <c r="C6167" s="269" t="s">
        <v>821</v>
      </c>
      <c r="D6167" s="270" t="s">
        <v>17</v>
      </c>
      <c r="E6167" s="271">
        <v>0.99</v>
      </c>
    </row>
    <row r="6168" spans="2:5" ht="50.1" customHeight="1">
      <c r="B6168" s="268">
        <v>91375</v>
      </c>
      <c r="C6168" s="269" t="s">
        <v>822</v>
      </c>
      <c r="D6168" s="270" t="s">
        <v>17</v>
      </c>
      <c r="E6168" s="271">
        <v>7.98</v>
      </c>
    </row>
    <row r="6169" spans="2:5" ht="50.1" customHeight="1">
      <c r="B6169" s="268">
        <v>91376</v>
      </c>
      <c r="C6169" s="269" t="s">
        <v>823</v>
      </c>
      <c r="D6169" s="270" t="s">
        <v>17</v>
      </c>
      <c r="E6169" s="271">
        <v>1.67</v>
      </c>
    </row>
    <row r="6170" spans="2:5" ht="50.1" customHeight="1">
      <c r="B6170" s="268">
        <v>91377</v>
      </c>
      <c r="C6170" s="269" t="s">
        <v>824</v>
      </c>
      <c r="D6170" s="270" t="s">
        <v>17</v>
      </c>
      <c r="E6170" s="271">
        <v>0.65</v>
      </c>
    </row>
    <row r="6171" spans="2:5" ht="50.1" customHeight="1">
      <c r="B6171" s="268">
        <v>91380</v>
      </c>
      <c r="C6171" s="269" t="s">
        <v>825</v>
      </c>
      <c r="D6171" s="270" t="s">
        <v>17</v>
      </c>
      <c r="E6171" s="271">
        <v>15.56</v>
      </c>
    </row>
    <row r="6172" spans="2:5" ht="50.1" customHeight="1">
      <c r="B6172" s="268">
        <v>91381</v>
      </c>
      <c r="C6172" s="269" t="s">
        <v>826</v>
      </c>
      <c r="D6172" s="270" t="s">
        <v>17</v>
      </c>
      <c r="E6172" s="271">
        <v>2.87</v>
      </c>
    </row>
    <row r="6173" spans="2:5" ht="50.1" customHeight="1">
      <c r="B6173" s="268">
        <v>91382</v>
      </c>
      <c r="C6173" s="269" t="s">
        <v>827</v>
      </c>
      <c r="D6173" s="270" t="s">
        <v>17</v>
      </c>
      <c r="E6173" s="271">
        <v>1.1200000000000001</v>
      </c>
    </row>
    <row r="6174" spans="2:5" ht="50.1" customHeight="1">
      <c r="B6174" s="268">
        <v>91383</v>
      </c>
      <c r="C6174" s="269" t="s">
        <v>828</v>
      </c>
      <c r="D6174" s="270" t="s">
        <v>17</v>
      </c>
      <c r="E6174" s="271">
        <v>29.18</v>
      </c>
    </row>
    <row r="6175" spans="2:5" ht="50.1" customHeight="1">
      <c r="B6175" s="268">
        <v>91384</v>
      </c>
      <c r="C6175" s="269" t="s">
        <v>829</v>
      </c>
      <c r="D6175" s="270" t="s">
        <v>17</v>
      </c>
      <c r="E6175" s="271">
        <v>88.63</v>
      </c>
    </row>
    <row r="6176" spans="2:5" ht="50.1" customHeight="1">
      <c r="B6176" s="268">
        <v>91390</v>
      </c>
      <c r="C6176" s="269" t="s">
        <v>830</v>
      </c>
      <c r="D6176" s="270" t="s">
        <v>17</v>
      </c>
      <c r="E6176" s="271">
        <v>10.210000000000001</v>
      </c>
    </row>
    <row r="6177" spans="2:5" ht="50.1" customHeight="1">
      <c r="B6177" s="268">
        <v>91391</v>
      </c>
      <c r="C6177" s="269" t="s">
        <v>831</v>
      </c>
      <c r="D6177" s="270" t="s">
        <v>17</v>
      </c>
      <c r="E6177" s="271">
        <v>2.14</v>
      </c>
    </row>
    <row r="6178" spans="2:5" ht="50.1" customHeight="1">
      <c r="B6178" s="268">
        <v>91392</v>
      </c>
      <c r="C6178" s="269" t="s">
        <v>832</v>
      </c>
      <c r="D6178" s="270" t="s">
        <v>17</v>
      </c>
      <c r="E6178" s="271">
        <v>0.82</v>
      </c>
    </row>
    <row r="6179" spans="2:5" ht="50.1" customHeight="1">
      <c r="B6179" s="268">
        <v>91396</v>
      </c>
      <c r="C6179" s="269" t="s">
        <v>833</v>
      </c>
      <c r="D6179" s="270" t="s">
        <v>17</v>
      </c>
      <c r="E6179" s="271">
        <v>13.83</v>
      </c>
    </row>
    <row r="6180" spans="2:5" ht="50.1" customHeight="1">
      <c r="B6180" s="268">
        <v>91397</v>
      </c>
      <c r="C6180" s="269" t="s">
        <v>834</v>
      </c>
      <c r="D6180" s="270" t="s">
        <v>17</v>
      </c>
      <c r="E6180" s="271">
        <v>2.9</v>
      </c>
    </row>
    <row r="6181" spans="2:5" ht="50.1" customHeight="1">
      <c r="B6181" s="268">
        <v>91398</v>
      </c>
      <c r="C6181" s="269" t="s">
        <v>835</v>
      </c>
      <c r="D6181" s="270" t="s">
        <v>17</v>
      </c>
      <c r="E6181" s="271">
        <v>1.1200000000000001</v>
      </c>
    </row>
    <row r="6182" spans="2:5" ht="50.1" customHeight="1">
      <c r="B6182" s="268">
        <v>91402</v>
      </c>
      <c r="C6182" s="269" t="s">
        <v>836</v>
      </c>
      <c r="D6182" s="270" t="s">
        <v>17</v>
      </c>
      <c r="E6182" s="271">
        <v>0.94</v>
      </c>
    </row>
    <row r="6183" spans="2:5" ht="50.1" customHeight="1">
      <c r="B6183" s="268">
        <v>91466</v>
      </c>
      <c r="C6183" s="269" t="s">
        <v>837</v>
      </c>
      <c r="D6183" s="270" t="s">
        <v>17</v>
      </c>
      <c r="E6183" s="271">
        <v>0.87</v>
      </c>
    </row>
    <row r="6184" spans="2:5" ht="50.1" customHeight="1">
      <c r="B6184" s="268">
        <v>91467</v>
      </c>
      <c r="C6184" s="269" t="s">
        <v>838</v>
      </c>
      <c r="D6184" s="270" t="s">
        <v>17</v>
      </c>
      <c r="E6184" s="271">
        <v>98.84</v>
      </c>
    </row>
    <row r="6185" spans="2:5" ht="50.1" customHeight="1">
      <c r="B6185" s="268">
        <v>91468</v>
      </c>
      <c r="C6185" s="269" t="s">
        <v>839</v>
      </c>
      <c r="D6185" s="270" t="s">
        <v>17</v>
      </c>
      <c r="E6185" s="271">
        <v>14.42</v>
      </c>
    </row>
    <row r="6186" spans="2:5" ht="50.1" customHeight="1">
      <c r="B6186" s="268">
        <v>91469</v>
      </c>
      <c r="C6186" s="269" t="s">
        <v>840</v>
      </c>
      <c r="D6186" s="270" t="s">
        <v>17</v>
      </c>
      <c r="E6186" s="271">
        <v>3.11</v>
      </c>
    </row>
    <row r="6187" spans="2:5" ht="50.1" customHeight="1">
      <c r="B6187" s="268">
        <v>91484</v>
      </c>
      <c r="C6187" s="269" t="s">
        <v>841</v>
      </c>
      <c r="D6187" s="270" t="s">
        <v>17</v>
      </c>
      <c r="E6187" s="271">
        <v>0.99</v>
      </c>
    </row>
    <row r="6188" spans="2:5" ht="50.1" customHeight="1">
      <c r="B6188" s="268">
        <v>91485</v>
      </c>
      <c r="C6188" s="269" t="s">
        <v>842</v>
      </c>
      <c r="D6188" s="270" t="s">
        <v>17</v>
      </c>
      <c r="E6188" s="271">
        <v>134.15</v>
      </c>
    </row>
    <row r="6189" spans="2:5" ht="50.1" customHeight="1">
      <c r="B6189" s="268">
        <v>91529</v>
      </c>
      <c r="C6189" s="269" t="s">
        <v>843</v>
      </c>
      <c r="D6189" s="270" t="s">
        <v>17</v>
      </c>
      <c r="E6189" s="271">
        <v>0.71</v>
      </c>
    </row>
    <row r="6190" spans="2:5" ht="50.1" customHeight="1">
      <c r="B6190" s="268">
        <v>91530</v>
      </c>
      <c r="C6190" s="269" t="s">
        <v>844</v>
      </c>
      <c r="D6190" s="270" t="s">
        <v>17</v>
      </c>
      <c r="E6190" s="271">
        <v>0.09</v>
      </c>
    </row>
    <row r="6191" spans="2:5" ht="50.1" customHeight="1">
      <c r="B6191" s="268">
        <v>91531</v>
      </c>
      <c r="C6191" s="269" t="s">
        <v>845</v>
      </c>
      <c r="D6191" s="270" t="s">
        <v>17</v>
      </c>
      <c r="E6191" s="271">
        <v>0.89</v>
      </c>
    </row>
    <row r="6192" spans="2:5" ht="50.1" customHeight="1">
      <c r="B6192" s="268">
        <v>91532</v>
      </c>
      <c r="C6192" s="269" t="s">
        <v>846</v>
      </c>
      <c r="D6192" s="270" t="s">
        <v>17</v>
      </c>
      <c r="E6192" s="271">
        <v>4.8499999999999996</v>
      </c>
    </row>
    <row r="6193" spans="2:5" ht="50.1" customHeight="1">
      <c r="B6193" s="268">
        <v>91629</v>
      </c>
      <c r="C6193" s="269" t="s">
        <v>847</v>
      </c>
      <c r="D6193" s="270" t="s">
        <v>17</v>
      </c>
      <c r="E6193" s="271">
        <v>9.93</v>
      </c>
    </row>
    <row r="6194" spans="2:5" ht="50.1" customHeight="1">
      <c r="B6194" s="268">
        <v>91630</v>
      </c>
      <c r="C6194" s="269" t="s">
        <v>848</v>
      </c>
      <c r="D6194" s="270" t="s">
        <v>17</v>
      </c>
      <c r="E6194" s="271">
        <v>2.08</v>
      </c>
    </row>
    <row r="6195" spans="2:5" ht="50.1" customHeight="1">
      <c r="B6195" s="268">
        <v>91631</v>
      </c>
      <c r="C6195" s="269" t="s">
        <v>849</v>
      </c>
      <c r="D6195" s="270" t="s">
        <v>17</v>
      </c>
      <c r="E6195" s="271">
        <v>0.8</v>
      </c>
    </row>
    <row r="6196" spans="2:5" ht="50.1" customHeight="1">
      <c r="B6196" s="268">
        <v>91632</v>
      </c>
      <c r="C6196" s="269" t="s">
        <v>850</v>
      </c>
      <c r="D6196" s="270" t="s">
        <v>17</v>
      </c>
      <c r="E6196" s="271">
        <v>18.62</v>
      </c>
    </row>
    <row r="6197" spans="2:5" ht="50.1" customHeight="1">
      <c r="B6197" s="268">
        <v>91633</v>
      </c>
      <c r="C6197" s="269" t="s">
        <v>851</v>
      </c>
      <c r="D6197" s="270" t="s">
        <v>17</v>
      </c>
      <c r="E6197" s="271">
        <v>83.66</v>
      </c>
    </row>
    <row r="6198" spans="2:5" ht="50.1" customHeight="1">
      <c r="B6198" s="268">
        <v>91640</v>
      </c>
      <c r="C6198" s="269" t="s">
        <v>852</v>
      </c>
      <c r="D6198" s="270" t="s">
        <v>17</v>
      </c>
      <c r="E6198" s="271">
        <v>23.3</v>
      </c>
    </row>
    <row r="6199" spans="2:5" ht="50.1" customHeight="1">
      <c r="B6199" s="268">
        <v>91641</v>
      </c>
      <c r="C6199" s="269" t="s">
        <v>853</v>
      </c>
      <c r="D6199" s="270" t="s">
        <v>17</v>
      </c>
      <c r="E6199" s="271">
        <v>4.8899999999999997</v>
      </c>
    </row>
    <row r="6200" spans="2:5" ht="50.1" customHeight="1">
      <c r="B6200" s="268">
        <v>91642</v>
      </c>
      <c r="C6200" s="269" t="s">
        <v>854</v>
      </c>
      <c r="D6200" s="270" t="s">
        <v>17</v>
      </c>
      <c r="E6200" s="271">
        <v>1.89</v>
      </c>
    </row>
    <row r="6201" spans="2:5" ht="50.1" customHeight="1">
      <c r="B6201" s="268">
        <v>91643</v>
      </c>
      <c r="C6201" s="269" t="s">
        <v>855</v>
      </c>
      <c r="D6201" s="270" t="s">
        <v>17</v>
      </c>
      <c r="E6201" s="271">
        <v>43.7</v>
      </c>
    </row>
    <row r="6202" spans="2:5" ht="50.1" customHeight="1">
      <c r="B6202" s="268">
        <v>91644</v>
      </c>
      <c r="C6202" s="269" t="s">
        <v>856</v>
      </c>
      <c r="D6202" s="270" t="s">
        <v>17</v>
      </c>
      <c r="E6202" s="271">
        <v>188.27</v>
      </c>
    </row>
    <row r="6203" spans="2:5" ht="50.1" customHeight="1">
      <c r="B6203" s="268">
        <v>91688</v>
      </c>
      <c r="C6203" s="269" t="s">
        <v>857</v>
      </c>
      <c r="D6203" s="270" t="s">
        <v>17</v>
      </c>
      <c r="E6203" s="271">
        <v>0.08</v>
      </c>
    </row>
    <row r="6204" spans="2:5" ht="50.1" customHeight="1">
      <c r="B6204" s="268">
        <v>91689</v>
      </c>
      <c r="C6204" s="269" t="s">
        <v>858</v>
      </c>
      <c r="D6204" s="270" t="s">
        <v>17</v>
      </c>
      <c r="E6204" s="271">
        <v>0.01</v>
      </c>
    </row>
    <row r="6205" spans="2:5" ht="50.1" customHeight="1">
      <c r="B6205" s="268">
        <v>91690</v>
      </c>
      <c r="C6205" s="269" t="s">
        <v>859</v>
      </c>
      <c r="D6205" s="270" t="s">
        <v>17</v>
      </c>
      <c r="E6205" s="271">
        <v>0.05</v>
      </c>
    </row>
    <row r="6206" spans="2:5" ht="50.1" customHeight="1">
      <c r="B6206" s="268">
        <v>91691</v>
      </c>
      <c r="C6206" s="269" t="s">
        <v>860</v>
      </c>
      <c r="D6206" s="270" t="s">
        <v>17</v>
      </c>
      <c r="E6206" s="271">
        <v>3.04</v>
      </c>
    </row>
    <row r="6207" spans="2:5" ht="50.1" customHeight="1">
      <c r="B6207" s="268">
        <v>92040</v>
      </c>
      <c r="C6207" s="269" t="s">
        <v>861</v>
      </c>
      <c r="D6207" s="270" t="s">
        <v>17</v>
      </c>
      <c r="E6207" s="271">
        <v>4.13</v>
      </c>
    </row>
    <row r="6208" spans="2:5" ht="50.1" customHeight="1">
      <c r="B6208" s="268">
        <v>92041</v>
      </c>
      <c r="C6208" s="269" t="s">
        <v>862</v>
      </c>
      <c r="D6208" s="270" t="s">
        <v>17</v>
      </c>
      <c r="E6208" s="271">
        <v>0.43</v>
      </c>
    </row>
    <row r="6209" spans="2:5" ht="50.1" customHeight="1">
      <c r="B6209" s="268">
        <v>92042</v>
      </c>
      <c r="C6209" s="269" t="s">
        <v>863</v>
      </c>
      <c r="D6209" s="270" t="s">
        <v>17</v>
      </c>
      <c r="E6209" s="271">
        <v>3.44</v>
      </c>
    </row>
    <row r="6210" spans="2:5" ht="50.1" customHeight="1">
      <c r="B6210" s="268">
        <v>92101</v>
      </c>
      <c r="C6210" s="269" t="s">
        <v>864</v>
      </c>
      <c r="D6210" s="270" t="s">
        <v>17</v>
      </c>
      <c r="E6210" s="271">
        <v>15.14</v>
      </c>
    </row>
    <row r="6211" spans="2:5" ht="50.1" customHeight="1">
      <c r="B6211" s="268">
        <v>92102</v>
      </c>
      <c r="C6211" s="269" t="s">
        <v>865</v>
      </c>
      <c r="D6211" s="270" t="s">
        <v>17</v>
      </c>
      <c r="E6211" s="271">
        <v>3.17</v>
      </c>
    </row>
    <row r="6212" spans="2:5" ht="50.1" customHeight="1">
      <c r="B6212" s="268">
        <v>92103</v>
      </c>
      <c r="C6212" s="269" t="s">
        <v>866</v>
      </c>
      <c r="D6212" s="270" t="s">
        <v>17</v>
      </c>
      <c r="E6212" s="271">
        <v>1.23</v>
      </c>
    </row>
    <row r="6213" spans="2:5" ht="50.1" customHeight="1">
      <c r="B6213" s="268">
        <v>92104</v>
      </c>
      <c r="C6213" s="269" t="s">
        <v>867</v>
      </c>
      <c r="D6213" s="270" t="s">
        <v>17</v>
      </c>
      <c r="E6213" s="271">
        <v>28.41</v>
      </c>
    </row>
    <row r="6214" spans="2:5" ht="50.1" customHeight="1">
      <c r="B6214" s="268">
        <v>92105</v>
      </c>
      <c r="C6214" s="269" t="s">
        <v>868</v>
      </c>
      <c r="D6214" s="270" t="s">
        <v>17</v>
      </c>
      <c r="E6214" s="271">
        <v>120.27</v>
      </c>
    </row>
    <row r="6215" spans="2:5" ht="50.1" customHeight="1">
      <c r="B6215" s="268">
        <v>92108</v>
      </c>
      <c r="C6215" s="269" t="s">
        <v>869</v>
      </c>
      <c r="D6215" s="270" t="s">
        <v>17</v>
      </c>
      <c r="E6215" s="271">
        <v>0.72</v>
      </c>
    </row>
    <row r="6216" spans="2:5" ht="50.1" customHeight="1">
      <c r="B6216" s="268">
        <v>92109</v>
      </c>
      <c r="C6216" s="269" t="s">
        <v>870</v>
      </c>
      <c r="D6216" s="270" t="s">
        <v>17</v>
      </c>
      <c r="E6216" s="271">
        <v>0.08</v>
      </c>
    </row>
    <row r="6217" spans="2:5" ht="50.1" customHeight="1">
      <c r="B6217" s="268">
        <v>92110</v>
      </c>
      <c r="C6217" s="269" t="s">
        <v>871</v>
      </c>
      <c r="D6217" s="270" t="s">
        <v>17</v>
      </c>
      <c r="E6217" s="271">
        <v>0.56000000000000005</v>
      </c>
    </row>
    <row r="6218" spans="2:5" ht="50.1" customHeight="1">
      <c r="B6218" s="268">
        <v>92111</v>
      </c>
      <c r="C6218" s="269" t="s">
        <v>872</v>
      </c>
      <c r="D6218" s="270" t="s">
        <v>17</v>
      </c>
      <c r="E6218" s="271">
        <v>1.2</v>
      </c>
    </row>
    <row r="6219" spans="2:5" ht="50.1" customHeight="1">
      <c r="B6219" s="268">
        <v>92114</v>
      </c>
      <c r="C6219" s="269" t="s">
        <v>873</v>
      </c>
      <c r="D6219" s="270" t="s">
        <v>17</v>
      </c>
      <c r="E6219" s="271">
        <v>0.08</v>
      </c>
    </row>
    <row r="6220" spans="2:5" ht="50.1" customHeight="1">
      <c r="B6220" s="268">
        <v>92115</v>
      </c>
      <c r="C6220" s="269" t="s">
        <v>874</v>
      </c>
      <c r="D6220" s="270" t="s">
        <v>17</v>
      </c>
      <c r="E6220" s="271">
        <v>0</v>
      </c>
    </row>
    <row r="6221" spans="2:5" ht="50.1" customHeight="1">
      <c r="B6221" s="268">
        <v>92116</v>
      </c>
      <c r="C6221" s="269" t="s">
        <v>875</v>
      </c>
      <c r="D6221" s="270" t="s">
        <v>17</v>
      </c>
      <c r="E6221" s="271">
        <v>0.1</v>
      </c>
    </row>
    <row r="6222" spans="2:5" ht="50.1" customHeight="1">
      <c r="B6222" s="268">
        <v>92133</v>
      </c>
      <c r="C6222" s="269" t="s">
        <v>876</v>
      </c>
      <c r="D6222" s="270" t="s">
        <v>17</v>
      </c>
      <c r="E6222" s="271">
        <v>7.97</v>
      </c>
    </row>
    <row r="6223" spans="2:5" ht="50.1" customHeight="1">
      <c r="B6223" s="268">
        <v>92134</v>
      </c>
      <c r="C6223" s="269" t="s">
        <v>877</v>
      </c>
      <c r="D6223" s="270" t="s">
        <v>17</v>
      </c>
      <c r="E6223" s="271">
        <v>1.26</v>
      </c>
    </row>
    <row r="6224" spans="2:5" ht="50.1" customHeight="1">
      <c r="B6224" s="268">
        <v>92135</v>
      </c>
      <c r="C6224" s="269" t="s">
        <v>878</v>
      </c>
      <c r="D6224" s="270" t="s">
        <v>17</v>
      </c>
      <c r="E6224" s="271">
        <v>0.49</v>
      </c>
    </row>
    <row r="6225" spans="2:5" ht="50.1" customHeight="1">
      <c r="B6225" s="268">
        <v>92136</v>
      </c>
      <c r="C6225" s="269" t="s">
        <v>879</v>
      </c>
      <c r="D6225" s="270" t="s">
        <v>17</v>
      </c>
      <c r="E6225" s="271">
        <v>9.9600000000000009</v>
      </c>
    </row>
    <row r="6226" spans="2:5" ht="50.1" customHeight="1">
      <c r="B6226" s="268">
        <v>92137</v>
      </c>
      <c r="C6226" s="269" t="s">
        <v>880</v>
      </c>
      <c r="D6226" s="270" t="s">
        <v>17</v>
      </c>
      <c r="E6226" s="271">
        <v>24.75</v>
      </c>
    </row>
    <row r="6227" spans="2:5" ht="50.1" customHeight="1">
      <c r="B6227" s="268">
        <v>92140</v>
      </c>
      <c r="C6227" s="269" t="s">
        <v>881</v>
      </c>
      <c r="D6227" s="270" t="s">
        <v>17</v>
      </c>
      <c r="E6227" s="271">
        <v>2.4300000000000002</v>
      </c>
    </row>
    <row r="6228" spans="2:5" ht="50.1" customHeight="1">
      <c r="B6228" s="268">
        <v>92141</v>
      </c>
      <c r="C6228" s="269" t="s">
        <v>882</v>
      </c>
      <c r="D6228" s="270" t="s">
        <v>17</v>
      </c>
      <c r="E6228" s="271">
        <v>0.38</v>
      </c>
    </row>
    <row r="6229" spans="2:5" ht="50.1" customHeight="1">
      <c r="B6229" s="268">
        <v>92142</v>
      </c>
      <c r="C6229" s="269" t="s">
        <v>883</v>
      </c>
      <c r="D6229" s="270" t="s">
        <v>17</v>
      </c>
      <c r="E6229" s="271">
        <v>0.15</v>
      </c>
    </row>
    <row r="6230" spans="2:5" ht="50.1" customHeight="1">
      <c r="B6230" s="268">
        <v>92143</v>
      </c>
      <c r="C6230" s="269" t="s">
        <v>884</v>
      </c>
      <c r="D6230" s="270" t="s">
        <v>17</v>
      </c>
      <c r="E6230" s="271">
        <v>3.04</v>
      </c>
    </row>
    <row r="6231" spans="2:5" ht="50.1" customHeight="1">
      <c r="B6231" s="268">
        <v>92144</v>
      </c>
      <c r="C6231" s="269" t="s">
        <v>885</v>
      </c>
      <c r="D6231" s="270" t="s">
        <v>17</v>
      </c>
      <c r="E6231" s="271">
        <v>31.5</v>
      </c>
    </row>
    <row r="6232" spans="2:5" ht="50.1" customHeight="1">
      <c r="B6232" s="268">
        <v>92237</v>
      </c>
      <c r="C6232" s="269" t="s">
        <v>886</v>
      </c>
      <c r="D6232" s="270" t="s">
        <v>17</v>
      </c>
      <c r="E6232" s="271">
        <v>17.05</v>
      </c>
    </row>
    <row r="6233" spans="2:5" ht="50.1" customHeight="1">
      <c r="B6233" s="268">
        <v>92238</v>
      </c>
      <c r="C6233" s="269" t="s">
        <v>887</v>
      </c>
      <c r="D6233" s="270" t="s">
        <v>17</v>
      </c>
      <c r="E6233" s="271">
        <v>3.57</v>
      </c>
    </row>
    <row r="6234" spans="2:5" ht="50.1" customHeight="1">
      <c r="B6234" s="268">
        <v>92239</v>
      </c>
      <c r="C6234" s="269" t="s">
        <v>888</v>
      </c>
      <c r="D6234" s="270" t="s">
        <v>17</v>
      </c>
      <c r="E6234" s="271">
        <v>1.38</v>
      </c>
    </row>
    <row r="6235" spans="2:5" ht="50.1" customHeight="1">
      <c r="B6235" s="268">
        <v>92240</v>
      </c>
      <c r="C6235" s="269" t="s">
        <v>889</v>
      </c>
      <c r="D6235" s="270" t="s">
        <v>17</v>
      </c>
      <c r="E6235" s="271">
        <v>31.97</v>
      </c>
    </row>
    <row r="6236" spans="2:5" ht="50.1" customHeight="1">
      <c r="B6236" s="268">
        <v>92241</v>
      </c>
      <c r="C6236" s="269" t="s">
        <v>890</v>
      </c>
      <c r="D6236" s="270" t="s">
        <v>17</v>
      </c>
      <c r="E6236" s="271">
        <v>172.6</v>
      </c>
    </row>
    <row r="6237" spans="2:5" ht="50.1" customHeight="1">
      <c r="B6237" s="268">
        <v>92712</v>
      </c>
      <c r="C6237" s="269" t="s">
        <v>891</v>
      </c>
      <c r="D6237" s="270" t="s">
        <v>17</v>
      </c>
      <c r="E6237" s="271">
        <v>0.21</v>
      </c>
    </row>
    <row r="6238" spans="2:5" ht="50.1" customHeight="1">
      <c r="B6238" s="268">
        <v>92713</v>
      </c>
      <c r="C6238" s="269" t="s">
        <v>892</v>
      </c>
      <c r="D6238" s="270" t="s">
        <v>17</v>
      </c>
      <c r="E6238" s="271">
        <v>0.02</v>
      </c>
    </row>
    <row r="6239" spans="2:5" ht="50.1" customHeight="1">
      <c r="B6239" s="268">
        <v>92714</v>
      </c>
      <c r="C6239" s="269" t="s">
        <v>893</v>
      </c>
      <c r="D6239" s="270" t="s">
        <v>17</v>
      </c>
      <c r="E6239" s="271">
        <v>0.27</v>
      </c>
    </row>
    <row r="6240" spans="2:5" ht="50.1" customHeight="1">
      <c r="B6240" s="268">
        <v>92715</v>
      </c>
      <c r="C6240" s="269" t="s">
        <v>894</v>
      </c>
      <c r="D6240" s="270" t="s">
        <v>17</v>
      </c>
      <c r="E6240" s="271">
        <v>29.63</v>
      </c>
    </row>
    <row r="6241" spans="2:5" ht="50.1" customHeight="1">
      <c r="B6241" s="268">
        <v>92956</v>
      </c>
      <c r="C6241" s="269" t="s">
        <v>895</v>
      </c>
      <c r="D6241" s="270" t="s">
        <v>17</v>
      </c>
      <c r="E6241" s="271">
        <v>2.14</v>
      </c>
    </row>
    <row r="6242" spans="2:5" ht="50.1" customHeight="1">
      <c r="B6242" s="268">
        <v>92957</v>
      </c>
      <c r="C6242" s="269" t="s">
        <v>896</v>
      </c>
      <c r="D6242" s="270" t="s">
        <v>17</v>
      </c>
      <c r="E6242" s="271">
        <v>0.25</v>
      </c>
    </row>
    <row r="6243" spans="2:5" ht="50.1" customHeight="1">
      <c r="B6243" s="268">
        <v>92958</v>
      </c>
      <c r="C6243" s="269" t="s">
        <v>897</v>
      </c>
      <c r="D6243" s="270" t="s">
        <v>17</v>
      </c>
      <c r="E6243" s="271">
        <v>2.34</v>
      </c>
    </row>
    <row r="6244" spans="2:5" ht="50.1" customHeight="1">
      <c r="B6244" s="268">
        <v>92959</v>
      </c>
      <c r="C6244" s="269" t="s">
        <v>898</v>
      </c>
      <c r="D6244" s="270" t="s">
        <v>17</v>
      </c>
      <c r="E6244" s="271">
        <v>5.79</v>
      </c>
    </row>
    <row r="6245" spans="2:5" ht="50.1" customHeight="1">
      <c r="B6245" s="268">
        <v>92963</v>
      </c>
      <c r="C6245" s="269" t="s">
        <v>899</v>
      </c>
      <c r="D6245" s="270" t="s">
        <v>17</v>
      </c>
      <c r="E6245" s="271">
        <v>0.85</v>
      </c>
    </row>
    <row r="6246" spans="2:5" ht="50.1" customHeight="1">
      <c r="B6246" s="268">
        <v>92964</v>
      </c>
      <c r="C6246" s="269" t="s">
        <v>900</v>
      </c>
      <c r="D6246" s="270" t="s">
        <v>17</v>
      </c>
      <c r="E6246" s="271">
        <v>0.1</v>
      </c>
    </row>
    <row r="6247" spans="2:5" ht="50.1" customHeight="1">
      <c r="B6247" s="268">
        <v>92965</v>
      </c>
      <c r="C6247" s="269" t="s">
        <v>901</v>
      </c>
      <c r="D6247" s="270" t="s">
        <v>17</v>
      </c>
      <c r="E6247" s="271">
        <v>1.07</v>
      </c>
    </row>
    <row r="6248" spans="2:5" ht="50.1" customHeight="1">
      <c r="B6248" s="268">
        <v>93220</v>
      </c>
      <c r="C6248" s="269" t="s">
        <v>902</v>
      </c>
      <c r="D6248" s="270" t="s">
        <v>17</v>
      </c>
      <c r="E6248" s="271">
        <v>221.68</v>
      </c>
    </row>
    <row r="6249" spans="2:5" ht="50.1" customHeight="1">
      <c r="B6249" s="268">
        <v>93221</v>
      </c>
      <c r="C6249" s="269" t="s">
        <v>903</v>
      </c>
      <c r="D6249" s="270" t="s">
        <v>17</v>
      </c>
      <c r="E6249" s="271">
        <v>30.77</v>
      </c>
    </row>
    <row r="6250" spans="2:5" ht="50.1" customHeight="1">
      <c r="B6250" s="268">
        <v>93222</v>
      </c>
      <c r="C6250" s="269" t="s">
        <v>904</v>
      </c>
      <c r="D6250" s="270" t="s">
        <v>17</v>
      </c>
      <c r="E6250" s="271">
        <v>277.41000000000003</v>
      </c>
    </row>
    <row r="6251" spans="2:5" ht="50.1" customHeight="1">
      <c r="B6251" s="268">
        <v>93223</v>
      </c>
      <c r="C6251" s="269" t="s">
        <v>905</v>
      </c>
      <c r="D6251" s="270" t="s">
        <v>17</v>
      </c>
      <c r="E6251" s="271">
        <v>97.68</v>
      </c>
    </row>
    <row r="6252" spans="2:5" ht="50.1" customHeight="1">
      <c r="B6252" s="268">
        <v>93229</v>
      </c>
      <c r="C6252" s="269" t="s">
        <v>906</v>
      </c>
      <c r="D6252" s="270" t="s">
        <v>17</v>
      </c>
      <c r="E6252" s="271">
        <v>0.31</v>
      </c>
    </row>
    <row r="6253" spans="2:5" ht="50.1" customHeight="1">
      <c r="B6253" s="268">
        <v>93230</v>
      </c>
      <c r="C6253" s="269" t="s">
        <v>907</v>
      </c>
      <c r="D6253" s="270" t="s">
        <v>17</v>
      </c>
      <c r="E6253" s="271">
        <v>0.03</v>
      </c>
    </row>
    <row r="6254" spans="2:5" ht="50.1" customHeight="1">
      <c r="B6254" s="268">
        <v>93231</v>
      </c>
      <c r="C6254" s="269" t="s">
        <v>908</v>
      </c>
      <c r="D6254" s="270" t="s">
        <v>17</v>
      </c>
      <c r="E6254" s="271">
        <v>0.28999999999999998</v>
      </c>
    </row>
    <row r="6255" spans="2:5" ht="50.1" customHeight="1">
      <c r="B6255" s="268">
        <v>93232</v>
      </c>
      <c r="C6255" s="269" t="s">
        <v>909</v>
      </c>
      <c r="D6255" s="270" t="s">
        <v>17</v>
      </c>
      <c r="E6255" s="271">
        <v>6.78</v>
      </c>
    </row>
    <row r="6256" spans="2:5" ht="50.1" customHeight="1">
      <c r="B6256" s="268">
        <v>93235</v>
      </c>
      <c r="C6256" s="269" t="s">
        <v>910</v>
      </c>
      <c r="D6256" s="270" t="s">
        <v>17</v>
      </c>
      <c r="E6256" s="271">
        <v>0.56999999999999995</v>
      </c>
    </row>
    <row r="6257" spans="2:5" ht="50.1" customHeight="1">
      <c r="B6257" s="268">
        <v>93238</v>
      </c>
      <c r="C6257" s="269" t="s">
        <v>911</v>
      </c>
      <c r="D6257" s="270" t="s">
        <v>17</v>
      </c>
      <c r="E6257" s="271">
        <v>0.75</v>
      </c>
    </row>
    <row r="6258" spans="2:5" ht="50.1" customHeight="1">
      <c r="B6258" s="268">
        <v>93239</v>
      </c>
      <c r="C6258" s="269" t="s">
        <v>912</v>
      </c>
      <c r="D6258" s="270" t="s">
        <v>17</v>
      </c>
      <c r="E6258" s="271">
        <v>3.43</v>
      </c>
    </row>
    <row r="6259" spans="2:5" ht="50.1" customHeight="1">
      <c r="B6259" s="268">
        <v>93240</v>
      </c>
      <c r="C6259" s="269" t="s">
        <v>913</v>
      </c>
      <c r="D6259" s="270" t="s">
        <v>17</v>
      </c>
      <c r="E6259" s="271">
        <v>7.48</v>
      </c>
    </row>
    <row r="6260" spans="2:5" ht="50.1" customHeight="1">
      <c r="B6260" s="268">
        <v>93267</v>
      </c>
      <c r="C6260" s="269" t="s">
        <v>914</v>
      </c>
      <c r="D6260" s="270" t="s">
        <v>17</v>
      </c>
      <c r="E6260" s="271">
        <v>26.46</v>
      </c>
    </row>
    <row r="6261" spans="2:5" ht="50.1" customHeight="1">
      <c r="B6261" s="268">
        <v>93269</v>
      </c>
      <c r="C6261" s="269" t="s">
        <v>915</v>
      </c>
      <c r="D6261" s="270" t="s">
        <v>17</v>
      </c>
      <c r="E6261" s="271">
        <v>3.14</v>
      </c>
    </row>
    <row r="6262" spans="2:5" ht="50.1" customHeight="1">
      <c r="B6262" s="268">
        <v>93270</v>
      </c>
      <c r="C6262" s="269" t="s">
        <v>916</v>
      </c>
      <c r="D6262" s="270" t="s">
        <v>17</v>
      </c>
      <c r="E6262" s="271">
        <v>28.94</v>
      </c>
    </row>
    <row r="6263" spans="2:5" ht="50.1" customHeight="1">
      <c r="B6263" s="268">
        <v>93271</v>
      </c>
      <c r="C6263" s="269" t="s">
        <v>917</v>
      </c>
      <c r="D6263" s="270" t="s">
        <v>17</v>
      </c>
      <c r="E6263" s="271">
        <v>8.9700000000000006</v>
      </c>
    </row>
    <row r="6264" spans="2:5" ht="50.1" customHeight="1">
      <c r="B6264" s="268">
        <v>93277</v>
      </c>
      <c r="C6264" s="269" t="s">
        <v>918</v>
      </c>
      <c r="D6264" s="270" t="s">
        <v>17</v>
      </c>
      <c r="E6264" s="271">
        <v>0.36</v>
      </c>
    </row>
    <row r="6265" spans="2:5" ht="50.1" customHeight="1">
      <c r="B6265" s="268">
        <v>93278</v>
      </c>
      <c r="C6265" s="269" t="s">
        <v>919</v>
      </c>
      <c r="D6265" s="270" t="s">
        <v>17</v>
      </c>
      <c r="E6265" s="271">
        <v>0.04</v>
      </c>
    </row>
    <row r="6266" spans="2:5" ht="50.1" customHeight="1">
      <c r="B6266" s="268">
        <v>93279</v>
      </c>
      <c r="C6266" s="269" t="s">
        <v>920</v>
      </c>
      <c r="D6266" s="270" t="s">
        <v>17</v>
      </c>
      <c r="E6266" s="271">
        <v>0.34</v>
      </c>
    </row>
    <row r="6267" spans="2:5" ht="50.1" customHeight="1">
      <c r="B6267" s="268">
        <v>93280</v>
      </c>
      <c r="C6267" s="269" t="s">
        <v>921</v>
      </c>
      <c r="D6267" s="270" t="s">
        <v>17</v>
      </c>
      <c r="E6267" s="271">
        <v>0.74</v>
      </c>
    </row>
    <row r="6268" spans="2:5" ht="50.1" customHeight="1">
      <c r="B6268" s="268">
        <v>93283</v>
      </c>
      <c r="C6268" s="269" t="s">
        <v>922</v>
      </c>
      <c r="D6268" s="270" t="s">
        <v>17</v>
      </c>
      <c r="E6268" s="271">
        <v>55.62</v>
      </c>
    </row>
    <row r="6269" spans="2:5" ht="50.1" customHeight="1">
      <c r="B6269" s="268">
        <v>93284</v>
      </c>
      <c r="C6269" s="269" t="s">
        <v>923</v>
      </c>
      <c r="D6269" s="270" t="s">
        <v>17</v>
      </c>
      <c r="E6269" s="271">
        <v>10.56</v>
      </c>
    </row>
    <row r="6270" spans="2:5" ht="50.1" customHeight="1">
      <c r="B6270" s="268">
        <v>93285</v>
      </c>
      <c r="C6270" s="269" t="s">
        <v>924</v>
      </c>
      <c r="D6270" s="270" t="s">
        <v>17</v>
      </c>
      <c r="E6270" s="271">
        <v>89.41</v>
      </c>
    </row>
    <row r="6271" spans="2:5" ht="50.1" customHeight="1">
      <c r="B6271" s="268">
        <v>93286</v>
      </c>
      <c r="C6271" s="269" t="s">
        <v>925</v>
      </c>
      <c r="D6271" s="270" t="s">
        <v>17</v>
      </c>
      <c r="E6271" s="271">
        <v>212.16</v>
      </c>
    </row>
    <row r="6272" spans="2:5" ht="50.1" customHeight="1">
      <c r="B6272" s="268">
        <v>93296</v>
      </c>
      <c r="C6272" s="269" t="s">
        <v>926</v>
      </c>
      <c r="D6272" s="270" t="s">
        <v>17</v>
      </c>
      <c r="E6272" s="271">
        <v>3.89</v>
      </c>
    </row>
    <row r="6273" spans="2:5" ht="50.1" customHeight="1">
      <c r="B6273" s="268">
        <v>93397</v>
      </c>
      <c r="C6273" s="269" t="s">
        <v>927</v>
      </c>
      <c r="D6273" s="270" t="s">
        <v>17</v>
      </c>
      <c r="E6273" s="271">
        <v>9.93</v>
      </c>
    </row>
    <row r="6274" spans="2:5" ht="50.1" customHeight="1">
      <c r="B6274" s="268">
        <v>93398</v>
      </c>
      <c r="C6274" s="269" t="s">
        <v>928</v>
      </c>
      <c r="D6274" s="270" t="s">
        <v>17</v>
      </c>
      <c r="E6274" s="271">
        <v>2.08</v>
      </c>
    </row>
    <row r="6275" spans="2:5" ht="50.1" customHeight="1">
      <c r="B6275" s="268">
        <v>93399</v>
      </c>
      <c r="C6275" s="269" t="s">
        <v>929</v>
      </c>
      <c r="D6275" s="270" t="s">
        <v>17</v>
      </c>
      <c r="E6275" s="271">
        <v>0.8</v>
      </c>
    </row>
    <row r="6276" spans="2:5" ht="50.1" customHeight="1">
      <c r="B6276" s="268">
        <v>93400</v>
      </c>
      <c r="C6276" s="269" t="s">
        <v>930</v>
      </c>
      <c r="D6276" s="270" t="s">
        <v>17</v>
      </c>
      <c r="E6276" s="271">
        <v>18.62</v>
      </c>
    </row>
    <row r="6277" spans="2:5" ht="50.1" customHeight="1">
      <c r="B6277" s="268">
        <v>93401</v>
      </c>
      <c r="C6277" s="269" t="s">
        <v>931</v>
      </c>
      <c r="D6277" s="270" t="s">
        <v>17</v>
      </c>
      <c r="E6277" s="271">
        <v>98.84</v>
      </c>
    </row>
    <row r="6278" spans="2:5" ht="50.1" customHeight="1">
      <c r="B6278" s="268">
        <v>93404</v>
      </c>
      <c r="C6278" s="269" t="s">
        <v>18887</v>
      </c>
      <c r="D6278" s="270" t="s">
        <v>17</v>
      </c>
      <c r="E6278" s="271">
        <v>5.52</v>
      </c>
    </row>
    <row r="6279" spans="2:5" ht="50.1" customHeight="1">
      <c r="B6279" s="268">
        <v>93405</v>
      </c>
      <c r="C6279" s="269" t="s">
        <v>18888</v>
      </c>
      <c r="D6279" s="270" t="s">
        <v>17</v>
      </c>
      <c r="E6279" s="271">
        <v>0.56000000000000005</v>
      </c>
    </row>
    <row r="6280" spans="2:5" ht="50.1" customHeight="1">
      <c r="B6280" s="268">
        <v>93406</v>
      </c>
      <c r="C6280" s="269" t="s">
        <v>18889</v>
      </c>
      <c r="D6280" s="270" t="s">
        <v>17</v>
      </c>
      <c r="E6280" s="271">
        <v>6.91</v>
      </c>
    </row>
    <row r="6281" spans="2:5" ht="50.1" customHeight="1">
      <c r="B6281" s="268">
        <v>93407</v>
      </c>
      <c r="C6281" s="269" t="s">
        <v>18890</v>
      </c>
      <c r="D6281" s="270" t="s">
        <v>17</v>
      </c>
      <c r="E6281" s="271">
        <v>29.47</v>
      </c>
    </row>
    <row r="6282" spans="2:5" ht="50.1" customHeight="1">
      <c r="B6282" s="268">
        <v>93411</v>
      </c>
      <c r="C6282" s="269" t="s">
        <v>932</v>
      </c>
      <c r="D6282" s="270" t="s">
        <v>17</v>
      </c>
      <c r="E6282" s="271">
        <v>0.15</v>
      </c>
    </row>
    <row r="6283" spans="2:5" ht="50.1" customHeight="1">
      <c r="B6283" s="268">
        <v>93412</v>
      </c>
      <c r="C6283" s="269" t="s">
        <v>933</v>
      </c>
      <c r="D6283" s="270" t="s">
        <v>17</v>
      </c>
      <c r="E6283" s="271">
        <v>0.02</v>
      </c>
    </row>
    <row r="6284" spans="2:5" ht="50.1" customHeight="1">
      <c r="B6284" s="268">
        <v>93413</v>
      </c>
      <c r="C6284" s="269" t="s">
        <v>934</v>
      </c>
      <c r="D6284" s="270" t="s">
        <v>17</v>
      </c>
      <c r="E6284" s="271">
        <v>0.13</v>
      </c>
    </row>
    <row r="6285" spans="2:5" ht="50.1" customHeight="1">
      <c r="B6285" s="268">
        <v>93414</v>
      </c>
      <c r="C6285" s="269" t="s">
        <v>935</v>
      </c>
      <c r="D6285" s="270" t="s">
        <v>17</v>
      </c>
      <c r="E6285" s="271">
        <v>11.69</v>
      </c>
    </row>
    <row r="6286" spans="2:5" ht="50.1" customHeight="1">
      <c r="B6286" s="268">
        <v>93417</v>
      </c>
      <c r="C6286" s="269" t="s">
        <v>936</v>
      </c>
      <c r="D6286" s="270" t="s">
        <v>17</v>
      </c>
      <c r="E6286" s="271">
        <v>2.0099999999999998</v>
      </c>
    </row>
    <row r="6287" spans="2:5" ht="50.1" customHeight="1">
      <c r="B6287" s="268">
        <v>93418</v>
      </c>
      <c r="C6287" s="269" t="s">
        <v>937</v>
      </c>
      <c r="D6287" s="270" t="s">
        <v>17</v>
      </c>
      <c r="E6287" s="271">
        <v>0.36</v>
      </c>
    </row>
    <row r="6288" spans="2:5" ht="50.1" customHeight="1">
      <c r="B6288" s="268">
        <v>93419</v>
      </c>
      <c r="C6288" s="269" t="s">
        <v>938</v>
      </c>
      <c r="D6288" s="270" t="s">
        <v>17</v>
      </c>
      <c r="E6288" s="271">
        <v>1.79</v>
      </c>
    </row>
    <row r="6289" spans="2:5" ht="50.1" customHeight="1">
      <c r="B6289" s="268">
        <v>93420</v>
      </c>
      <c r="C6289" s="269" t="s">
        <v>939</v>
      </c>
      <c r="D6289" s="270" t="s">
        <v>17</v>
      </c>
      <c r="E6289" s="271">
        <v>41.92</v>
      </c>
    </row>
    <row r="6290" spans="2:5" ht="50.1" customHeight="1">
      <c r="B6290" s="268">
        <v>93423</v>
      </c>
      <c r="C6290" s="269" t="s">
        <v>940</v>
      </c>
      <c r="D6290" s="270" t="s">
        <v>17</v>
      </c>
      <c r="E6290" s="271">
        <v>2.84</v>
      </c>
    </row>
    <row r="6291" spans="2:5" ht="50.1" customHeight="1">
      <c r="B6291" s="268">
        <v>93424</v>
      </c>
      <c r="C6291" s="269" t="s">
        <v>941</v>
      </c>
      <c r="D6291" s="270" t="s">
        <v>17</v>
      </c>
      <c r="E6291" s="271">
        <v>0.51</v>
      </c>
    </row>
    <row r="6292" spans="2:5" ht="50.1" customHeight="1">
      <c r="B6292" s="268">
        <v>93425</v>
      </c>
      <c r="C6292" s="269" t="s">
        <v>942</v>
      </c>
      <c r="D6292" s="270" t="s">
        <v>17</v>
      </c>
      <c r="E6292" s="271">
        <v>2.5299999999999998</v>
      </c>
    </row>
    <row r="6293" spans="2:5" ht="50.1" customHeight="1">
      <c r="B6293" s="268">
        <v>93426</v>
      </c>
      <c r="C6293" s="269" t="s">
        <v>943</v>
      </c>
      <c r="D6293" s="270" t="s">
        <v>17</v>
      </c>
      <c r="E6293" s="271">
        <v>100.19</v>
      </c>
    </row>
    <row r="6294" spans="2:5" ht="50.1" customHeight="1">
      <c r="B6294" s="268">
        <v>93429</v>
      </c>
      <c r="C6294" s="269" t="s">
        <v>944</v>
      </c>
      <c r="D6294" s="270" t="s">
        <v>17</v>
      </c>
      <c r="E6294" s="271">
        <v>64</v>
      </c>
    </row>
    <row r="6295" spans="2:5" ht="50.1" customHeight="1">
      <c r="B6295" s="268">
        <v>93430</v>
      </c>
      <c r="C6295" s="269" t="s">
        <v>945</v>
      </c>
      <c r="D6295" s="270" t="s">
        <v>17</v>
      </c>
      <c r="E6295" s="271">
        <v>11.52</v>
      </c>
    </row>
    <row r="6296" spans="2:5" ht="50.1" customHeight="1">
      <c r="B6296" s="268">
        <v>93431</v>
      </c>
      <c r="C6296" s="269" t="s">
        <v>946</v>
      </c>
      <c r="D6296" s="270" t="s">
        <v>17</v>
      </c>
      <c r="E6296" s="271">
        <v>102.88</v>
      </c>
    </row>
    <row r="6297" spans="2:5" ht="50.1" customHeight="1">
      <c r="B6297" s="268">
        <v>93432</v>
      </c>
      <c r="C6297" s="269" t="s">
        <v>947</v>
      </c>
      <c r="D6297" s="270" t="s">
        <v>17</v>
      </c>
      <c r="E6297" s="272">
        <v>1795.2</v>
      </c>
    </row>
    <row r="6298" spans="2:5" ht="50.1" customHeight="1">
      <c r="B6298" s="268">
        <v>93435</v>
      </c>
      <c r="C6298" s="269" t="s">
        <v>948</v>
      </c>
      <c r="D6298" s="270" t="s">
        <v>17</v>
      </c>
      <c r="E6298" s="271">
        <v>3.46</v>
      </c>
    </row>
    <row r="6299" spans="2:5" ht="50.1" customHeight="1">
      <c r="B6299" s="268">
        <v>93436</v>
      </c>
      <c r="C6299" s="269" t="s">
        <v>949</v>
      </c>
      <c r="D6299" s="270" t="s">
        <v>17</v>
      </c>
      <c r="E6299" s="271">
        <v>0.72</v>
      </c>
    </row>
    <row r="6300" spans="2:5" ht="50.1" customHeight="1">
      <c r="B6300" s="268">
        <v>93437</v>
      </c>
      <c r="C6300" s="269" t="s">
        <v>950</v>
      </c>
      <c r="D6300" s="270" t="s">
        <v>17</v>
      </c>
      <c r="E6300" s="271">
        <v>6.49</v>
      </c>
    </row>
    <row r="6301" spans="2:5" ht="50.1" customHeight="1">
      <c r="B6301" s="268">
        <v>93438</v>
      </c>
      <c r="C6301" s="269" t="s">
        <v>951</v>
      </c>
      <c r="D6301" s="270" t="s">
        <v>17</v>
      </c>
      <c r="E6301" s="271">
        <v>18.55</v>
      </c>
    </row>
    <row r="6302" spans="2:5" ht="50.1" customHeight="1">
      <c r="B6302" s="268">
        <v>95114</v>
      </c>
      <c r="C6302" s="269" t="s">
        <v>952</v>
      </c>
      <c r="D6302" s="270" t="s">
        <v>17</v>
      </c>
      <c r="E6302" s="271">
        <v>0.83</v>
      </c>
    </row>
    <row r="6303" spans="2:5" ht="50.1" customHeight="1">
      <c r="B6303" s="268">
        <v>95115</v>
      </c>
      <c r="C6303" s="269" t="s">
        <v>953</v>
      </c>
      <c r="D6303" s="270" t="s">
        <v>17</v>
      </c>
      <c r="E6303" s="271">
        <v>0.09</v>
      </c>
    </row>
    <row r="6304" spans="2:5" ht="50.1" customHeight="1">
      <c r="B6304" s="268">
        <v>95116</v>
      </c>
      <c r="C6304" s="269" t="s">
        <v>954</v>
      </c>
      <c r="D6304" s="270" t="s">
        <v>17</v>
      </c>
      <c r="E6304" s="271">
        <v>31.99</v>
      </c>
    </row>
    <row r="6305" spans="2:5" ht="50.1" customHeight="1">
      <c r="B6305" s="268">
        <v>95117</v>
      </c>
      <c r="C6305" s="269" t="s">
        <v>955</v>
      </c>
      <c r="D6305" s="270" t="s">
        <v>17</v>
      </c>
      <c r="E6305" s="271">
        <v>5.04</v>
      </c>
    </row>
    <row r="6306" spans="2:5" ht="50.1" customHeight="1">
      <c r="B6306" s="268">
        <v>95118</v>
      </c>
      <c r="C6306" s="269" t="s">
        <v>956</v>
      </c>
      <c r="D6306" s="270" t="s">
        <v>17</v>
      </c>
      <c r="E6306" s="271">
        <v>33.01</v>
      </c>
    </row>
    <row r="6307" spans="2:5" ht="50.1" customHeight="1">
      <c r="B6307" s="268">
        <v>95119</v>
      </c>
      <c r="C6307" s="269" t="s">
        <v>957</v>
      </c>
      <c r="D6307" s="270" t="s">
        <v>17</v>
      </c>
      <c r="E6307" s="271">
        <v>5.94</v>
      </c>
    </row>
    <row r="6308" spans="2:5" ht="50.1" customHeight="1">
      <c r="B6308" s="268">
        <v>95120</v>
      </c>
      <c r="C6308" s="269" t="s">
        <v>958</v>
      </c>
      <c r="D6308" s="270" t="s">
        <v>17</v>
      </c>
      <c r="E6308" s="271">
        <v>61.2</v>
      </c>
    </row>
    <row r="6309" spans="2:5" ht="50.1" customHeight="1">
      <c r="B6309" s="268">
        <v>95123</v>
      </c>
      <c r="C6309" s="269" t="s">
        <v>959</v>
      </c>
      <c r="D6309" s="270" t="s">
        <v>17</v>
      </c>
      <c r="E6309" s="271">
        <v>11.4</v>
      </c>
    </row>
    <row r="6310" spans="2:5" ht="50.1" customHeight="1">
      <c r="B6310" s="268">
        <v>95124</v>
      </c>
      <c r="C6310" s="269" t="s">
        <v>960</v>
      </c>
      <c r="D6310" s="270" t="s">
        <v>17</v>
      </c>
      <c r="E6310" s="271">
        <v>1.79</v>
      </c>
    </row>
    <row r="6311" spans="2:5" ht="50.1" customHeight="1">
      <c r="B6311" s="268">
        <v>95125</v>
      </c>
      <c r="C6311" s="269" t="s">
        <v>961</v>
      </c>
      <c r="D6311" s="270" t="s">
        <v>17</v>
      </c>
      <c r="E6311" s="271">
        <v>12.47</v>
      </c>
    </row>
    <row r="6312" spans="2:5" ht="50.1" customHeight="1">
      <c r="B6312" s="268">
        <v>95126</v>
      </c>
      <c r="C6312" s="269" t="s">
        <v>962</v>
      </c>
      <c r="D6312" s="270" t="s">
        <v>17</v>
      </c>
      <c r="E6312" s="271">
        <v>92.04</v>
      </c>
    </row>
    <row r="6313" spans="2:5" ht="50.1" customHeight="1">
      <c r="B6313" s="268">
        <v>95129</v>
      </c>
      <c r="C6313" s="269" t="s">
        <v>963</v>
      </c>
      <c r="D6313" s="270" t="s">
        <v>17</v>
      </c>
      <c r="E6313" s="271">
        <v>20.23</v>
      </c>
    </row>
    <row r="6314" spans="2:5" ht="50.1" customHeight="1">
      <c r="B6314" s="268">
        <v>95130</v>
      </c>
      <c r="C6314" s="269" t="s">
        <v>964</v>
      </c>
      <c r="D6314" s="270" t="s">
        <v>17</v>
      </c>
      <c r="E6314" s="271">
        <v>3.64</v>
      </c>
    </row>
    <row r="6315" spans="2:5" ht="50.1" customHeight="1">
      <c r="B6315" s="268">
        <v>95131</v>
      </c>
      <c r="C6315" s="269" t="s">
        <v>965</v>
      </c>
      <c r="D6315" s="270" t="s">
        <v>17</v>
      </c>
      <c r="E6315" s="271">
        <v>37.94</v>
      </c>
    </row>
    <row r="6316" spans="2:5" ht="50.1" customHeight="1">
      <c r="B6316" s="268">
        <v>95132</v>
      </c>
      <c r="C6316" s="269" t="s">
        <v>966</v>
      </c>
      <c r="D6316" s="270" t="s">
        <v>17</v>
      </c>
      <c r="E6316" s="271">
        <v>20.149999999999999</v>
      </c>
    </row>
    <row r="6317" spans="2:5" ht="50.1" customHeight="1">
      <c r="B6317" s="268">
        <v>95136</v>
      </c>
      <c r="C6317" s="269" t="s">
        <v>967</v>
      </c>
      <c r="D6317" s="270" t="s">
        <v>17</v>
      </c>
      <c r="E6317" s="271">
        <v>0.04</v>
      </c>
    </row>
    <row r="6318" spans="2:5" ht="50.1" customHeight="1">
      <c r="B6318" s="268">
        <v>95137</v>
      </c>
      <c r="C6318" s="269" t="s">
        <v>968</v>
      </c>
      <c r="D6318" s="270" t="s">
        <v>17</v>
      </c>
      <c r="E6318" s="271">
        <v>0.01</v>
      </c>
    </row>
    <row r="6319" spans="2:5" ht="50.1" customHeight="1">
      <c r="B6319" s="268">
        <v>95138</v>
      </c>
      <c r="C6319" s="269" t="s">
        <v>969</v>
      </c>
      <c r="D6319" s="270" t="s">
        <v>17</v>
      </c>
      <c r="E6319" s="271">
        <v>0.03</v>
      </c>
    </row>
    <row r="6320" spans="2:5" ht="50.1" customHeight="1">
      <c r="B6320" s="268">
        <v>95208</v>
      </c>
      <c r="C6320" s="269" t="s">
        <v>970</v>
      </c>
      <c r="D6320" s="270" t="s">
        <v>17</v>
      </c>
      <c r="E6320" s="271">
        <v>29.98</v>
      </c>
    </row>
    <row r="6321" spans="2:5" ht="50.1" customHeight="1">
      <c r="B6321" s="268">
        <v>95209</v>
      </c>
      <c r="C6321" s="269" t="s">
        <v>971</v>
      </c>
      <c r="D6321" s="270" t="s">
        <v>17</v>
      </c>
      <c r="E6321" s="271">
        <v>3.56</v>
      </c>
    </row>
    <row r="6322" spans="2:5" ht="50.1" customHeight="1">
      <c r="B6322" s="268">
        <v>95210</v>
      </c>
      <c r="C6322" s="269" t="s">
        <v>972</v>
      </c>
      <c r="D6322" s="270" t="s">
        <v>17</v>
      </c>
      <c r="E6322" s="271">
        <v>32.79</v>
      </c>
    </row>
    <row r="6323" spans="2:5" ht="50.1" customHeight="1">
      <c r="B6323" s="268">
        <v>95211</v>
      </c>
      <c r="C6323" s="269" t="s">
        <v>973</v>
      </c>
      <c r="D6323" s="270" t="s">
        <v>17</v>
      </c>
      <c r="E6323" s="271">
        <v>8.9700000000000006</v>
      </c>
    </row>
    <row r="6324" spans="2:5" ht="50.1" customHeight="1">
      <c r="B6324" s="268">
        <v>95214</v>
      </c>
      <c r="C6324" s="269" t="s">
        <v>974</v>
      </c>
      <c r="D6324" s="270" t="s">
        <v>17</v>
      </c>
      <c r="E6324" s="271">
        <v>0.28000000000000003</v>
      </c>
    </row>
    <row r="6325" spans="2:5" ht="50.1" customHeight="1">
      <c r="B6325" s="268">
        <v>95215</v>
      </c>
      <c r="C6325" s="269" t="s">
        <v>975</v>
      </c>
      <c r="D6325" s="270" t="s">
        <v>17</v>
      </c>
      <c r="E6325" s="271">
        <v>0.02</v>
      </c>
    </row>
    <row r="6326" spans="2:5" ht="50.1" customHeight="1">
      <c r="B6326" s="268">
        <v>95216</v>
      </c>
      <c r="C6326" s="269" t="s">
        <v>976</v>
      </c>
      <c r="D6326" s="270" t="s">
        <v>17</v>
      </c>
      <c r="E6326" s="271">
        <v>0.19</v>
      </c>
    </row>
    <row r="6327" spans="2:5" ht="50.1" customHeight="1">
      <c r="B6327" s="268">
        <v>95217</v>
      </c>
      <c r="C6327" s="269" t="s">
        <v>977</v>
      </c>
      <c r="D6327" s="270" t="s">
        <v>17</v>
      </c>
      <c r="E6327" s="271">
        <v>0.6</v>
      </c>
    </row>
    <row r="6328" spans="2:5" ht="50.1" customHeight="1">
      <c r="B6328" s="268">
        <v>95255</v>
      </c>
      <c r="C6328" s="269" t="s">
        <v>978</v>
      </c>
      <c r="D6328" s="270" t="s">
        <v>17</v>
      </c>
      <c r="E6328" s="271">
        <v>0.74</v>
      </c>
    </row>
    <row r="6329" spans="2:5" ht="50.1" customHeight="1">
      <c r="B6329" s="268">
        <v>95256</v>
      </c>
      <c r="C6329" s="269" t="s">
        <v>979</v>
      </c>
      <c r="D6329" s="270" t="s">
        <v>17</v>
      </c>
      <c r="E6329" s="271">
        <v>0.08</v>
      </c>
    </row>
    <row r="6330" spans="2:5" ht="50.1" customHeight="1">
      <c r="B6330" s="268">
        <v>95257</v>
      </c>
      <c r="C6330" s="269" t="s">
        <v>980</v>
      </c>
      <c r="D6330" s="270" t="s">
        <v>17</v>
      </c>
      <c r="E6330" s="271">
        <v>0.92</v>
      </c>
    </row>
    <row r="6331" spans="2:5" ht="50.1" customHeight="1">
      <c r="B6331" s="268">
        <v>95260</v>
      </c>
      <c r="C6331" s="269" t="s">
        <v>981</v>
      </c>
      <c r="D6331" s="270" t="s">
        <v>17</v>
      </c>
      <c r="E6331" s="271">
        <v>0.56999999999999995</v>
      </c>
    </row>
    <row r="6332" spans="2:5" ht="50.1" customHeight="1">
      <c r="B6332" s="268">
        <v>95261</v>
      </c>
      <c r="C6332" s="269" t="s">
        <v>982</v>
      </c>
      <c r="D6332" s="270" t="s">
        <v>17</v>
      </c>
      <c r="E6332" s="271">
        <v>0.08</v>
      </c>
    </row>
    <row r="6333" spans="2:5" ht="50.1" customHeight="1">
      <c r="B6333" s="268">
        <v>95262</v>
      </c>
      <c r="C6333" s="269" t="s">
        <v>983</v>
      </c>
      <c r="D6333" s="270" t="s">
        <v>17</v>
      </c>
      <c r="E6333" s="271">
        <v>0.77</v>
      </c>
    </row>
    <row r="6334" spans="2:5" ht="50.1" customHeight="1">
      <c r="B6334" s="268">
        <v>95263</v>
      </c>
      <c r="C6334" s="269" t="s">
        <v>984</v>
      </c>
      <c r="D6334" s="270" t="s">
        <v>17</v>
      </c>
      <c r="E6334" s="271">
        <v>3.62</v>
      </c>
    </row>
    <row r="6335" spans="2:5" ht="50.1" customHeight="1">
      <c r="B6335" s="268">
        <v>95266</v>
      </c>
      <c r="C6335" s="269" t="s">
        <v>985</v>
      </c>
      <c r="D6335" s="270" t="s">
        <v>17</v>
      </c>
      <c r="E6335" s="271">
        <v>0.41</v>
      </c>
    </row>
    <row r="6336" spans="2:5" ht="50.1" customHeight="1">
      <c r="B6336" s="268">
        <v>95267</v>
      </c>
      <c r="C6336" s="269" t="s">
        <v>986</v>
      </c>
      <c r="D6336" s="270" t="s">
        <v>17</v>
      </c>
      <c r="E6336" s="271">
        <v>0.04</v>
      </c>
    </row>
    <row r="6337" spans="2:5" ht="50.1" customHeight="1">
      <c r="B6337" s="268">
        <v>95268</v>
      </c>
      <c r="C6337" s="269" t="s">
        <v>987</v>
      </c>
      <c r="D6337" s="270" t="s">
        <v>17</v>
      </c>
      <c r="E6337" s="271">
        <v>0.4</v>
      </c>
    </row>
    <row r="6338" spans="2:5" ht="50.1" customHeight="1">
      <c r="B6338" s="268">
        <v>95269</v>
      </c>
      <c r="C6338" s="269" t="s">
        <v>988</v>
      </c>
      <c r="D6338" s="270" t="s">
        <v>17</v>
      </c>
      <c r="E6338" s="271">
        <v>6.78</v>
      </c>
    </row>
    <row r="6339" spans="2:5" ht="50.1" customHeight="1">
      <c r="B6339" s="268">
        <v>95272</v>
      </c>
      <c r="C6339" s="269" t="s">
        <v>989</v>
      </c>
      <c r="D6339" s="270" t="s">
        <v>17</v>
      </c>
      <c r="E6339" s="271">
        <v>0.4</v>
      </c>
    </row>
    <row r="6340" spans="2:5" ht="50.1" customHeight="1">
      <c r="B6340" s="268">
        <v>95273</v>
      </c>
      <c r="C6340" s="269" t="s">
        <v>990</v>
      </c>
      <c r="D6340" s="270" t="s">
        <v>17</v>
      </c>
      <c r="E6340" s="271">
        <v>0.04</v>
      </c>
    </row>
    <row r="6341" spans="2:5" ht="50.1" customHeight="1">
      <c r="B6341" s="268">
        <v>95274</v>
      </c>
      <c r="C6341" s="269" t="s">
        <v>991</v>
      </c>
      <c r="D6341" s="270" t="s">
        <v>17</v>
      </c>
      <c r="E6341" s="271">
        <v>0.31</v>
      </c>
    </row>
    <row r="6342" spans="2:5" ht="50.1" customHeight="1">
      <c r="B6342" s="268">
        <v>95275</v>
      </c>
      <c r="C6342" s="269" t="s">
        <v>992</v>
      </c>
      <c r="D6342" s="270" t="s">
        <v>17</v>
      </c>
      <c r="E6342" s="271">
        <v>2.4300000000000002</v>
      </c>
    </row>
    <row r="6343" spans="2:5" ht="50.1" customHeight="1">
      <c r="B6343" s="268">
        <v>95278</v>
      </c>
      <c r="C6343" s="269" t="s">
        <v>993</v>
      </c>
      <c r="D6343" s="270" t="s">
        <v>17</v>
      </c>
      <c r="E6343" s="271">
        <v>0.44</v>
      </c>
    </row>
    <row r="6344" spans="2:5" ht="50.1" customHeight="1">
      <c r="B6344" s="268">
        <v>95279</v>
      </c>
      <c r="C6344" s="269" t="s">
        <v>994</v>
      </c>
      <c r="D6344" s="270" t="s">
        <v>17</v>
      </c>
      <c r="E6344" s="271">
        <v>0.05</v>
      </c>
    </row>
    <row r="6345" spans="2:5" ht="50.1" customHeight="1">
      <c r="B6345" s="268">
        <v>95280</v>
      </c>
      <c r="C6345" s="269" t="s">
        <v>995</v>
      </c>
      <c r="D6345" s="270" t="s">
        <v>17</v>
      </c>
      <c r="E6345" s="271">
        <v>0.34</v>
      </c>
    </row>
    <row r="6346" spans="2:5" ht="50.1" customHeight="1">
      <c r="B6346" s="268">
        <v>95281</v>
      </c>
      <c r="C6346" s="269" t="s">
        <v>996</v>
      </c>
      <c r="D6346" s="270" t="s">
        <v>17</v>
      </c>
      <c r="E6346" s="271">
        <v>6.78</v>
      </c>
    </row>
    <row r="6347" spans="2:5" ht="50.1" customHeight="1">
      <c r="B6347" s="268">
        <v>95617</v>
      </c>
      <c r="C6347" s="269" t="s">
        <v>997</v>
      </c>
      <c r="D6347" s="270" t="s">
        <v>17</v>
      </c>
      <c r="E6347" s="271">
        <v>0.6</v>
      </c>
    </row>
    <row r="6348" spans="2:5" ht="50.1" customHeight="1">
      <c r="B6348" s="268">
        <v>95618</v>
      </c>
      <c r="C6348" s="269" t="s">
        <v>998</v>
      </c>
      <c r="D6348" s="270" t="s">
        <v>17</v>
      </c>
      <c r="E6348" s="271">
        <v>7.0000000000000007E-2</v>
      </c>
    </row>
    <row r="6349" spans="2:5" ht="50.1" customHeight="1">
      <c r="B6349" s="268">
        <v>95619</v>
      </c>
      <c r="C6349" s="269" t="s">
        <v>999</v>
      </c>
      <c r="D6349" s="270" t="s">
        <v>17</v>
      </c>
      <c r="E6349" s="271">
        <v>0.76</v>
      </c>
    </row>
    <row r="6350" spans="2:5" ht="50.1" customHeight="1">
      <c r="B6350" s="268">
        <v>95627</v>
      </c>
      <c r="C6350" s="269" t="s">
        <v>1000</v>
      </c>
      <c r="D6350" s="270" t="s">
        <v>17</v>
      </c>
      <c r="E6350" s="271">
        <v>27.04</v>
      </c>
    </row>
    <row r="6351" spans="2:5" ht="50.1" customHeight="1">
      <c r="B6351" s="268">
        <v>95628</v>
      </c>
      <c r="C6351" s="269" t="s">
        <v>1001</v>
      </c>
      <c r="D6351" s="270" t="s">
        <v>17</v>
      </c>
      <c r="E6351" s="271">
        <v>3.75</v>
      </c>
    </row>
    <row r="6352" spans="2:5" ht="50.1" customHeight="1">
      <c r="B6352" s="268">
        <v>95629</v>
      </c>
      <c r="C6352" s="269" t="s">
        <v>1002</v>
      </c>
      <c r="D6352" s="270" t="s">
        <v>17</v>
      </c>
      <c r="E6352" s="271">
        <v>33.840000000000003</v>
      </c>
    </row>
    <row r="6353" spans="2:5" ht="50.1" customHeight="1">
      <c r="B6353" s="268">
        <v>95630</v>
      </c>
      <c r="C6353" s="269" t="s">
        <v>1003</v>
      </c>
      <c r="D6353" s="270" t="s">
        <v>17</v>
      </c>
      <c r="E6353" s="271">
        <v>55.8</v>
      </c>
    </row>
    <row r="6354" spans="2:5" ht="50.1" customHeight="1">
      <c r="B6354" s="268">
        <v>95698</v>
      </c>
      <c r="C6354" s="269" t="s">
        <v>1004</v>
      </c>
      <c r="D6354" s="270" t="s">
        <v>17</v>
      </c>
      <c r="E6354" s="271">
        <v>2.46</v>
      </c>
    </row>
    <row r="6355" spans="2:5" ht="50.1" customHeight="1">
      <c r="B6355" s="268">
        <v>95699</v>
      </c>
      <c r="C6355" s="269" t="s">
        <v>1005</v>
      </c>
      <c r="D6355" s="270" t="s">
        <v>17</v>
      </c>
      <c r="E6355" s="271">
        <v>0.28999999999999998</v>
      </c>
    </row>
    <row r="6356" spans="2:5" ht="50.1" customHeight="1">
      <c r="B6356" s="268">
        <v>95700</v>
      </c>
      <c r="C6356" s="269" t="s">
        <v>1006</v>
      </c>
      <c r="D6356" s="270" t="s">
        <v>17</v>
      </c>
      <c r="E6356" s="271">
        <v>3.08</v>
      </c>
    </row>
    <row r="6357" spans="2:5" ht="50.1" customHeight="1">
      <c r="B6357" s="268">
        <v>95701</v>
      </c>
      <c r="C6357" s="269" t="s">
        <v>1007</v>
      </c>
      <c r="D6357" s="270" t="s">
        <v>17</v>
      </c>
      <c r="E6357" s="271">
        <v>3</v>
      </c>
    </row>
    <row r="6358" spans="2:5" ht="50.1" customHeight="1">
      <c r="B6358" s="268">
        <v>95704</v>
      </c>
      <c r="C6358" s="269" t="s">
        <v>1008</v>
      </c>
      <c r="D6358" s="270" t="s">
        <v>17</v>
      </c>
      <c r="E6358" s="271">
        <v>29.77</v>
      </c>
    </row>
    <row r="6359" spans="2:5" ht="50.1" customHeight="1">
      <c r="B6359" s="268">
        <v>95705</v>
      </c>
      <c r="C6359" s="269" t="s">
        <v>1009</v>
      </c>
      <c r="D6359" s="270" t="s">
        <v>17</v>
      </c>
      <c r="E6359" s="271">
        <v>4.24</v>
      </c>
    </row>
    <row r="6360" spans="2:5" ht="50.1" customHeight="1">
      <c r="B6360" s="268">
        <v>95706</v>
      </c>
      <c r="C6360" s="269" t="s">
        <v>1010</v>
      </c>
      <c r="D6360" s="270" t="s">
        <v>17</v>
      </c>
      <c r="E6360" s="271">
        <v>37.26</v>
      </c>
    </row>
    <row r="6361" spans="2:5" ht="50.1" customHeight="1">
      <c r="B6361" s="268">
        <v>95707</v>
      </c>
      <c r="C6361" s="269" t="s">
        <v>1011</v>
      </c>
      <c r="D6361" s="270" t="s">
        <v>17</v>
      </c>
      <c r="E6361" s="271">
        <v>33.479999999999997</v>
      </c>
    </row>
    <row r="6362" spans="2:5" ht="50.1" customHeight="1">
      <c r="B6362" s="268">
        <v>95710</v>
      </c>
      <c r="C6362" s="269" t="s">
        <v>1012</v>
      </c>
      <c r="D6362" s="270" t="s">
        <v>17</v>
      </c>
      <c r="E6362" s="271">
        <v>35.78</v>
      </c>
    </row>
    <row r="6363" spans="2:5" ht="50.1" customHeight="1">
      <c r="B6363" s="268">
        <v>95711</v>
      </c>
      <c r="C6363" s="269" t="s">
        <v>1013</v>
      </c>
      <c r="D6363" s="270" t="s">
        <v>17</v>
      </c>
      <c r="E6363" s="271">
        <v>4.8499999999999996</v>
      </c>
    </row>
    <row r="6364" spans="2:5" ht="50.1" customHeight="1">
      <c r="B6364" s="268">
        <v>95712</v>
      </c>
      <c r="C6364" s="269" t="s">
        <v>1014</v>
      </c>
      <c r="D6364" s="270" t="s">
        <v>17</v>
      </c>
      <c r="E6364" s="271">
        <v>44.73</v>
      </c>
    </row>
    <row r="6365" spans="2:5" ht="50.1" customHeight="1">
      <c r="B6365" s="268">
        <v>95713</v>
      </c>
      <c r="C6365" s="269" t="s">
        <v>1015</v>
      </c>
      <c r="D6365" s="270" t="s">
        <v>17</v>
      </c>
      <c r="E6365" s="271">
        <v>56.21</v>
      </c>
    </row>
    <row r="6366" spans="2:5" ht="50.1" customHeight="1">
      <c r="B6366" s="268">
        <v>95716</v>
      </c>
      <c r="C6366" s="269" t="s">
        <v>1016</v>
      </c>
      <c r="D6366" s="270" t="s">
        <v>17</v>
      </c>
      <c r="E6366" s="271">
        <v>34.450000000000003</v>
      </c>
    </row>
    <row r="6367" spans="2:5" ht="50.1" customHeight="1">
      <c r="B6367" s="268">
        <v>95717</v>
      </c>
      <c r="C6367" s="269" t="s">
        <v>1017</v>
      </c>
      <c r="D6367" s="270" t="s">
        <v>17</v>
      </c>
      <c r="E6367" s="271">
        <v>4.67</v>
      </c>
    </row>
    <row r="6368" spans="2:5" ht="50.1" customHeight="1">
      <c r="B6368" s="268">
        <v>95718</v>
      </c>
      <c r="C6368" s="269" t="s">
        <v>1018</v>
      </c>
      <c r="D6368" s="270" t="s">
        <v>17</v>
      </c>
      <c r="E6368" s="271">
        <v>43.06</v>
      </c>
    </row>
    <row r="6369" spans="2:5" ht="50.1" customHeight="1">
      <c r="B6369" s="268">
        <v>95719</v>
      </c>
      <c r="C6369" s="269" t="s">
        <v>1019</v>
      </c>
      <c r="D6369" s="270" t="s">
        <v>17</v>
      </c>
      <c r="E6369" s="271">
        <v>56.21</v>
      </c>
    </row>
    <row r="6370" spans="2:5" ht="50.1" customHeight="1">
      <c r="B6370" s="268">
        <v>95869</v>
      </c>
      <c r="C6370" s="269" t="s">
        <v>1020</v>
      </c>
      <c r="D6370" s="270" t="s">
        <v>17</v>
      </c>
      <c r="E6370" s="271">
        <v>0.81</v>
      </c>
    </row>
    <row r="6371" spans="2:5" ht="50.1" customHeight="1">
      <c r="B6371" s="268">
        <v>95870</v>
      </c>
      <c r="C6371" s="269" t="s">
        <v>1021</v>
      </c>
      <c r="D6371" s="270" t="s">
        <v>17</v>
      </c>
      <c r="E6371" s="271">
        <v>4.05</v>
      </c>
    </row>
    <row r="6372" spans="2:5" ht="50.1" customHeight="1">
      <c r="B6372" s="268">
        <v>95871</v>
      </c>
      <c r="C6372" s="269" t="s">
        <v>1022</v>
      </c>
      <c r="D6372" s="270" t="s">
        <v>17</v>
      </c>
      <c r="E6372" s="271">
        <v>170.69</v>
      </c>
    </row>
    <row r="6373" spans="2:5" ht="50.1" customHeight="1">
      <c r="B6373" s="268">
        <v>95874</v>
      </c>
      <c r="C6373" s="269" t="s">
        <v>1023</v>
      </c>
      <c r="D6373" s="270" t="s">
        <v>17</v>
      </c>
      <c r="E6373" s="271">
        <v>4.54</v>
      </c>
    </row>
    <row r="6374" spans="2:5" ht="50.1" customHeight="1">
      <c r="B6374" s="268">
        <v>96008</v>
      </c>
      <c r="C6374" s="269" t="s">
        <v>1024</v>
      </c>
      <c r="D6374" s="270" t="s">
        <v>17</v>
      </c>
      <c r="E6374" s="271">
        <v>12.7</v>
      </c>
    </row>
    <row r="6375" spans="2:5" ht="50.1" customHeight="1">
      <c r="B6375" s="268">
        <v>96009</v>
      </c>
      <c r="C6375" s="269" t="s">
        <v>1025</v>
      </c>
      <c r="D6375" s="270" t="s">
        <v>17</v>
      </c>
      <c r="E6375" s="271">
        <v>1.76</v>
      </c>
    </row>
    <row r="6376" spans="2:5" ht="50.1" customHeight="1">
      <c r="B6376" s="268">
        <v>96011</v>
      </c>
      <c r="C6376" s="269" t="s">
        <v>1026</v>
      </c>
      <c r="D6376" s="270" t="s">
        <v>17</v>
      </c>
      <c r="E6376" s="271">
        <v>13.89</v>
      </c>
    </row>
    <row r="6377" spans="2:5" ht="50.1" customHeight="1">
      <c r="B6377" s="268">
        <v>96012</v>
      </c>
      <c r="C6377" s="269" t="s">
        <v>1027</v>
      </c>
      <c r="D6377" s="270" t="s">
        <v>17</v>
      </c>
      <c r="E6377" s="271">
        <v>107.45</v>
      </c>
    </row>
    <row r="6378" spans="2:5" ht="50.1" customHeight="1">
      <c r="B6378" s="268">
        <v>96015</v>
      </c>
      <c r="C6378" s="269" t="s">
        <v>1028</v>
      </c>
      <c r="D6378" s="270" t="s">
        <v>17</v>
      </c>
      <c r="E6378" s="271">
        <v>12.57</v>
      </c>
    </row>
    <row r="6379" spans="2:5" ht="50.1" customHeight="1">
      <c r="B6379" s="268">
        <v>96016</v>
      </c>
      <c r="C6379" s="269" t="s">
        <v>1029</v>
      </c>
      <c r="D6379" s="270" t="s">
        <v>17</v>
      </c>
      <c r="E6379" s="271">
        <v>1.74</v>
      </c>
    </row>
    <row r="6380" spans="2:5" ht="50.1" customHeight="1">
      <c r="B6380" s="268">
        <v>96018</v>
      </c>
      <c r="C6380" s="269" t="s">
        <v>1030</v>
      </c>
      <c r="D6380" s="270" t="s">
        <v>17</v>
      </c>
      <c r="E6380" s="271">
        <v>13.76</v>
      </c>
    </row>
    <row r="6381" spans="2:5" ht="50.1" customHeight="1">
      <c r="B6381" s="268">
        <v>96019</v>
      </c>
      <c r="C6381" s="269" t="s">
        <v>1031</v>
      </c>
      <c r="D6381" s="270" t="s">
        <v>17</v>
      </c>
      <c r="E6381" s="271">
        <v>107.45</v>
      </c>
    </row>
    <row r="6382" spans="2:5" ht="50.1" customHeight="1">
      <c r="B6382" s="268">
        <v>96023</v>
      </c>
      <c r="C6382" s="269" t="s">
        <v>1032</v>
      </c>
      <c r="D6382" s="270" t="s">
        <v>17</v>
      </c>
      <c r="E6382" s="271">
        <v>9.75</v>
      </c>
    </row>
    <row r="6383" spans="2:5" ht="50.1" customHeight="1">
      <c r="B6383" s="268">
        <v>96024</v>
      </c>
      <c r="C6383" s="269" t="s">
        <v>1033</v>
      </c>
      <c r="D6383" s="270" t="s">
        <v>17</v>
      </c>
      <c r="E6383" s="271">
        <v>1.35</v>
      </c>
    </row>
    <row r="6384" spans="2:5" ht="50.1" customHeight="1">
      <c r="B6384" s="268">
        <v>96026</v>
      </c>
      <c r="C6384" s="269" t="s">
        <v>1034</v>
      </c>
      <c r="D6384" s="270" t="s">
        <v>17</v>
      </c>
      <c r="E6384" s="271">
        <v>10.68</v>
      </c>
    </row>
    <row r="6385" spans="2:5" ht="50.1" customHeight="1">
      <c r="B6385" s="268">
        <v>96027</v>
      </c>
      <c r="C6385" s="269" t="s">
        <v>1035</v>
      </c>
      <c r="D6385" s="270" t="s">
        <v>17</v>
      </c>
      <c r="E6385" s="271">
        <v>74.87</v>
      </c>
    </row>
    <row r="6386" spans="2:5" ht="50.1" customHeight="1">
      <c r="B6386" s="268">
        <v>96030</v>
      </c>
      <c r="C6386" s="269" t="s">
        <v>1036</v>
      </c>
      <c r="D6386" s="270" t="s">
        <v>17</v>
      </c>
      <c r="E6386" s="271">
        <v>17.850000000000001</v>
      </c>
    </row>
    <row r="6387" spans="2:5" ht="50.1" customHeight="1">
      <c r="B6387" s="268">
        <v>96031</v>
      </c>
      <c r="C6387" s="269" t="s">
        <v>1037</v>
      </c>
      <c r="D6387" s="270" t="s">
        <v>17</v>
      </c>
      <c r="E6387" s="271">
        <v>3.29</v>
      </c>
    </row>
    <row r="6388" spans="2:5" ht="50.1" customHeight="1">
      <c r="B6388" s="268">
        <v>96032</v>
      </c>
      <c r="C6388" s="269" t="s">
        <v>1038</v>
      </c>
      <c r="D6388" s="270" t="s">
        <v>17</v>
      </c>
      <c r="E6388" s="271">
        <v>1.28</v>
      </c>
    </row>
    <row r="6389" spans="2:5" ht="50.1" customHeight="1">
      <c r="B6389" s="268">
        <v>96033</v>
      </c>
      <c r="C6389" s="269" t="s">
        <v>1039</v>
      </c>
      <c r="D6389" s="270" t="s">
        <v>17</v>
      </c>
      <c r="E6389" s="271">
        <v>33.479999999999997</v>
      </c>
    </row>
    <row r="6390" spans="2:5" ht="50.1" customHeight="1">
      <c r="B6390" s="268">
        <v>96034</v>
      </c>
      <c r="C6390" s="269" t="s">
        <v>1040</v>
      </c>
      <c r="D6390" s="270" t="s">
        <v>17</v>
      </c>
      <c r="E6390" s="271">
        <v>88.63</v>
      </c>
    </row>
    <row r="6391" spans="2:5" ht="50.1" customHeight="1">
      <c r="B6391" s="268">
        <v>96053</v>
      </c>
      <c r="C6391" s="269" t="s">
        <v>1041</v>
      </c>
      <c r="D6391" s="270" t="s">
        <v>17</v>
      </c>
      <c r="E6391" s="271">
        <v>9.8800000000000008</v>
      </c>
    </row>
    <row r="6392" spans="2:5" ht="50.1" customHeight="1">
      <c r="B6392" s="268">
        <v>96054</v>
      </c>
      <c r="C6392" s="269" t="s">
        <v>1042</v>
      </c>
      <c r="D6392" s="270" t="s">
        <v>17</v>
      </c>
      <c r="E6392" s="271">
        <v>19.239999999999998</v>
      </c>
    </row>
    <row r="6393" spans="2:5" ht="50.1" customHeight="1">
      <c r="B6393" s="268">
        <v>96055</v>
      </c>
      <c r="C6393" s="269" t="s">
        <v>1043</v>
      </c>
      <c r="D6393" s="270" t="s">
        <v>17</v>
      </c>
      <c r="E6393" s="271">
        <v>1.37</v>
      </c>
    </row>
    <row r="6394" spans="2:5" ht="50.1" customHeight="1">
      <c r="B6394" s="268">
        <v>96056</v>
      </c>
      <c r="C6394" s="269" t="s">
        <v>1044</v>
      </c>
      <c r="D6394" s="270" t="s">
        <v>17</v>
      </c>
      <c r="E6394" s="271">
        <v>10.81</v>
      </c>
    </row>
    <row r="6395" spans="2:5" ht="50.1" customHeight="1">
      <c r="B6395" s="268">
        <v>96057</v>
      </c>
      <c r="C6395" s="269" t="s">
        <v>1045</v>
      </c>
      <c r="D6395" s="270" t="s">
        <v>17</v>
      </c>
      <c r="E6395" s="271">
        <v>74.87</v>
      </c>
    </row>
    <row r="6396" spans="2:5" ht="50.1" customHeight="1">
      <c r="B6396" s="268">
        <v>96060</v>
      </c>
      <c r="C6396" s="269" t="s">
        <v>1046</v>
      </c>
      <c r="D6396" s="270" t="s">
        <v>17</v>
      </c>
      <c r="E6396" s="271">
        <v>1.94</v>
      </c>
    </row>
    <row r="6397" spans="2:5" ht="50.1" customHeight="1">
      <c r="B6397" s="268">
        <v>96061</v>
      </c>
      <c r="C6397" s="269" t="s">
        <v>1047</v>
      </c>
      <c r="D6397" s="270" t="s">
        <v>17</v>
      </c>
      <c r="E6397" s="271">
        <v>24.05</v>
      </c>
    </row>
    <row r="6398" spans="2:5" ht="50.1" customHeight="1">
      <c r="B6398" s="268">
        <v>96062</v>
      </c>
      <c r="C6398" s="269" t="s">
        <v>1048</v>
      </c>
      <c r="D6398" s="270" t="s">
        <v>17</v>
      </c>
      <c r="E6398" s="271">
        <v>32.76</v>
      </c>
    </row>
    <row r="6399" spans="2:5" ht="50.1" customHeight="1">
      <c r="B6399" s="268">
        <v>96241</v>
      </c>
      <c r="C6399" s="269" t="s">
        <v>1049</v>
      </c>
      <c r="D6399" s="270" t="s">
        <v>17</v>
      </c>
      <c r="E6399" s="271">
        <v>17</v>
      </c>
    </row>
    <row r="6400" spans="2:5" ht="50.1" customHeight="1">
      <c r="B6400" s="268">
        <v>96242</v>
      </c>
      <c r="C6400" s="269" t="s">
        <v>1050</v>
      </c>
      <c r="D6400" s="270" t="s">
        <v>17</v>
      </c>
      <c r="E6400" s="271">
        <v>2.2999999999999998</v>
      </c>
    </row>
    <row r="6401" spans="2:5" ht="50.1" customHeight="1">
      <c r="B6401" s="268">
        <v>96243</v>
      </c>
      <c r="C6401" s="269" t="s">
        <v>1051</v>
      </c>
      <c r="D6401" s="270" t="s">
        <v>17</v>
      </c>
      <c r="E6401" s="271">
        <v>21.25</v>
      </c>
    </row>
    <row r="6402" spans="2:5" ht="50.1" customHeight="1">
      <c r="B6402" s="268">
        <v>96244</v>
      </c>
      <c r="C6402" s="269" t="s">
        <v>1052</v>
      </c>
      <c r="D6402" s="270" t="s">
        <v>17</v>
      </c>
      <c r="E6402" s="271">
        <v>10.88</v>
      </c>
    </row>
    <row r="6403" spans="2:5" ht="50.1" customHeight="1">
      <c r="B6403" s="268">
        <v>96298</v>
      </c>
      <c r="C6403" s="269" t="s">
        <v>1053</v>
      </c>
      <c r="D6403" s="270" t="s">
        <v>17</v>
      </c>
      <c r="E6403" s="271">
        <v>46.48</v>
      </c>
    </row>
    <row r="6404" spans="2:5" ht="50.1" customHeight="1">
      <c r="B6404" s="268">
        <v>96299</v>
      </c>
      <c r="C6404" s="269" t="s">
        <v>1054</v>
      </c>
      <c r="D6404" s="270" t="s">
        <v>17</v>
      </c>
      <c r="E6404" s="271">
        <v>6.45</v>
      </c>
    </row>
    <row r="6405" spans="2:5" ht="50.1" customHeight="1">
      <c r="B6405" s="268">
        <v>96300</v>
      </c>
      <c r="C6405" s="269" t="s">
        <v>1055</v>
      </c>
      <c r="D6405" s="270" t="s">
        <v>17</v>
      </c>
      <c r="E6405" s="271">
        <v>58.17</v>
      </c>
    </row>
    <row r="6406" spans="2:5" ht="50.1" customHeight="1">
      <c r="B6406" s="268">
        <v>96301</v>
      </c>
      <c r="C6406" s="269" t="s">
        <v>1056</v>
      </c>
      <c r="D6406" s="270" t="s">
        <v>17</v>
      </c>
      <c r="E6406" s="271">
        <v>30.7</v>
      </c>
    </row>
    <row r="6407" spans="2:5" ht="50.1" customHeight="1">
      <c r="B6407" s="268">
        <v>96304</v>
      </c>
      <c r="C6407" s="269" t="s">
        <v>1057</v>
      </c>
      <c r="D6407" s="270" t="s">
        <v>17</v>
      </c>
      <c r="E6407" s="271">
        <v>0.14000000000000001</v>
      </c>
    </row>
    <row r="6408" spans="2:5" ht="50.1" customHeight="1">
      <c r="B6408" s="268">
        <v>96305</v>
      </c>
      <c r="C6408" s="269" t="s">
        <v>1058</v>
      </c>
      <c r="D6408" s="270" t="s">
        <v>17</v>
      </c>
      <c r="E6408" s="271">
        <v>0.02</v>
      </c>
    </row>
    <row r="6409" spans="2:5" ht="50.1" customHeight="1">
      <c r="B6409" s="268">
        <v>96306</v>
      </c>
      <c r="C6409" s="269" t="s">
        <v>1059</v>
      </c>
      <c r="D6409" s="270" t="s">
        <v>17</v>
      </c>
      <c r="E6409" s="271">
        <v>0.18</v>
      </c>
    </row>
    <row r="6410" spans="2:5" ht="50.1" customHeight="1">
      <c r="B6410" s="268">
        <v>96307</v>
      </c>
      <c r="C6410" s="269" t="s">
        <v>1060</v>
      </c>
      <c r="D6410" s="270" t="s">
        <v>17</v>
      </c>
      <c r="E6410" s="271">
        <v>1.21</v>
      </c>
    </row>
    <row r="6411" spans="2:5" ht="50.1" customHeight="1">
      <c r="B6411" s="268">
        <v>96457</v>
      </c>
      <c r="C6411" s="269" t="s">
        <v>1061</v>
      </c>
      <c r="D6411" s="270" t="s">
        <v>17</v>
      </c>
      <c r="E6411" s="271">
        <v>39.9</v>
      </c>
    </row>
    <row r="6412" spans="2:5" ht="50.1" customHeight="1">
      <c r="B6412" s="268">
        <v>96458</v>
      </c>
      <c r="C6412" s="269" t="s">
        <v>1062</v>
      </c>
      <c r="D6412" s="270" t="s">
        <v>17</v>
      </c>
      <c r="E6412" s="271">
        <v>37.53</v>
      </c>
    </row>
    <row r="6413" spans="2:5" ht="50.1" customHeight="1">
      <c r="B6413" s="268">
        <v>96459</v>
      </c>
      <c r="C6413" s="269" t="s">
        <v>1063</v>
      </c>
      <c r="D6413" s="270" t="s">
        <v>17</v>
      </c>
      <c r="E6413" s="271">
        <v>4.16</v>
      </c>
    </row>
    <row r="6414" spans="2:5" ht="50.1" customHeight="1">
      <c r="B6414" s="268">
        <v>96460</v>
      </c>
      <c r="C6414" s="269" t="s">
        <v>1064</v>
      </c>
      <c r="D6414" s="270" t="s">
        <v>17</v>
      </c>
      <c r="E6414" s="271">
        <v>29.99</v>
      </c>
    </row>
    <row r="6415" spans="2:5" ht="50.1" customHeight="1">
      <c r="B6415" s="268">
        <v>98760</v>
      </c>
      <c r="C6415" s="269" t="s">
        <v>1065</v>
      </c>
      <c r="D6415" s="270" t="s">
        <v>17</v>
      </c>
      <c r="E6415" s="271">
        <v>0.08</v>
      </c>
    </row>
    <row r="6416" spans="2:5" ht="50.1" customHeight="1">
      <c r="B6416" s="268">
        <v>98761</v>
      </c>
      <c r="C6416" s="269" t="s">
        <v>1066</v>
      </c>
      <c r="D6416" s="270" t="s">
        <v>17</v>
      </c>
      <c r="E6416" s="271">
        <v>0.01</v>
      </c>
    </row>
    <row r="6417" spans="2:5" ht="50.1" customHeight="1">
      <c r="B6417" s="268">
        <v>98762</v>
      </c>
      <c r="C6417" s="269" t="s">
        <v>1067</v>
      </c>
      <c r="D6417" s="270" t="s">
        <v>17</v>
      </c>
      <c r="E6417" s="271">
        <v>0.1</v>
      </c>
    </row>
    <row r="6418" spans="2:5" ht="50.1" customHeight="1">
      <c r="B6418" s="268">
        <v>98763</v>
      </c>
      <c r="C6418" s="269" t="s">
        <v>1068</v>
      </c>
      <c r="D6418" s="270" t="s">
        <v>17</v>
      </c>
      <c r="E6418" s="271">
        <v>4.4000000000000004</v>
      </c>
    </row>
    <row r="6419" spans="2:5" ht="50.1" customHeight="1">
      <c r="B6419" s="268">
        <v>99829</v>
      </c>
      <c r="C6419" s="269" t="s">
        <v>13005</v>
      </c>
      <c r="D6419" s="270" t="s">
        <v>17</v>
      </c>
      <c r="E6419" s="271">
        <v>0.15</v>
      </c>
    </row>
    <row r="6420" spans="2:5" ht="50.1" customHeight="1">
      <c r="B6420" s="268">
        <v>99830</v>
      </c>
      <c r="C6420" s="269" t="s">
        <v>13006</v>
      </c>
      <c r="D6420" s="270" t="s">
        <v>17</v>
      </c>
      <c r="E6420" s="271">
        <v>0.01</v>
      </c>
    </row>
    <row r="6421" spans="2:5" ht="50.1" customHeight="1">
      <c r="B6421" s="268">
        <v>99831</v>
      </c>
      <c r="C6421" s="269" t="s">
        <v>13007</v>
      </c>
      <c r="D6421" s="270" t="s">
        <v>17</v>
      </c>
      <c r="E6421" s="271">
        <v>0.21</v>
      </c>
    </row>
    <row r="6422" spans="2:5" ht="50.1" customHeight="1">
      <c r="B6422" s="268">
        <v>99832</v>
      </c>
      <c r="C6422" s="269" t="s">
        <v>13008</v>
      </c>
      <c r="D6422" s="270" t="s">
        <v>17</v>
      </c>
      <c r="E6422" s="271">
        <v>1.1399999999999999</v>
      </c>
    </row>
    <row r="6423" spans="2:5" ht="50.1" customHeight="1">
      <c r="B6423" s="268">
        <v>100637</v>
      </c>
      <c r="C6423" s="269" t="s">
        <v>18891</v>
      </c>
      <c r="D6423" s="270" t="s">
        <v>17</v>
      </c>
      <c r="E6423" s="271">
        <v>78.61</v>
      </c>
    </row>
    <row r="6424" spans="2:5" ht="50.1" customHeight="1">
      <c r="B6424" s="268">
        <v>100638</v>
      </c>
      <c r="C6424" s="269" t="s">
        <v>18892</v>
      </c>
      <c r="D6424" s="270" t="s">
        <v>17</v>
      </c>
      <c r="E6424" s="271">
        <v>14.15</v>
      </c>
    </row>
    <row r="6425" spans="2:5" ht="50.1" customHeight="1">
      <c r="B6425" s="268">
        <v>100639</v>
      </c>
      <c r="C6425" s="269" t="s">
        <v>18893</v>
      </c>
      <c r="D6425" s="270" t="s">
        <v>17</v>
      </c>
      <c r="E6425" s="271">
        <v>126.37</v>
      </c>
    </row>
    <row r="6426" spans="2:5" ht="50.1" customHeight="1">
      <c r="B6426" s="268">
        <v>100640</v>
      </c>
      <c r="C6426" s="269" t="s">
        <v>18894</v>
      </c>
      <c r="D6426" s="270" t="s">
        <v>17</v>
      </c>
      <c r="E6426" s="271">
        <v>228.48</v>
      </c>
    </row>
    <row r="6427" spans="2:5" ht="50.1" customHeight="1">
      <c r="B6427" s="268">
        <v>100643</v>
      </c>
      <c r="C6427" s="269" t="s">
        <v>18895</v>
      </c>
      <c r="D6427" s="270" t="s">
        <v>17</v>
      </c>
      <c r="E6427" s="271">
        <v>206.98</v>
      </c>
    </row>
    <row r="6428" spans="2:5" ht="50.1" customHeight="1">
      <c r="B6428" s="268">
        <v>100644</v>
      </c>
      <c r="C6428" s="269" t="s">
        <v>18896</v>
      </c>
      <c r="D6428" s="270" t="s">
        <v>17</v>
      </c>
      <c r="E6428" s="271">
        <v>37.25</v>
      </c>
    </row>
    <row r="6429" spans="2:5" ht="50.1" customHeight="1">
      <c r="B6429" s="268">
        <v>100645</v>
      </c>
      <c r="C6429" s="269" t="s">
        <v>18897</v>
      </c>
      <c r="D6429" s="270" t="s">
        <v>17</v>
      </c>
      <c r="E6429" s="271">
        <v>332.72</v>
      </c>
    </row>
    <row r="6430" spans="2:5" ht="50.1" customHeight="1">
      <c r="B6430" s="268">
        <v>100646</v>
      </c>
      <c r="C6430" s="269" t="s">
        <v>18898</v>
      </c>
      <c r="D6430" s="270" t="s">
        <v>17</v>
      </c>
      <c r="E6430" s="271">
        <v>326.39999999999998</v>
      </c>
    </row>
    <row r="6431" spans="2:5" ht="50.1" customHeight="1">
      <c r="B6431" s="268">
        <v>102270</v>
      </c>
      <c r="C6431" s="269" t="s">
        <v>22205</v>
      </c>
      <c r="D6431" s="270" t="s">
        <v>17</v>
      </c>
      <c r="E6431" s="271">
        <v>0.43</v>
      </c>
    </row>
    <row r="6432" spans="2:5" ht="50.1" customHeight="1">
      <c r="B6432" s="268">
        <v>102271</v>
      </c>
      <c r="C6432" s="269" t="s">
        <v>22206</v>
      </c>
      <c r="D6432" s="270" t="s">
        <v>17</v>
      </c>
      <c r="E6432" s="271">
        <v>0.12</v>
      </c>
    </row>
    <row r="6433" spans="2:5" ht="50.1" customHeight="1">
      <c r="B6433" s="268">
        <v>102272</v>
      </c>
      <c r="C6433" s="269" t="s">
        <v>22207</v>
      </c>
      <c r="D6433" s="270" t="s">
        <v>17</v>
      </c>
      <c r="E6433" s="271">
        <v>0.28000000000000003</v>
      </c>
    </row>
    <row r="6434" spans="2:5" ht="50.1" customHeight="1">
      <c r="B6434" s="268">
        <v>102273</v>
      </c>
      <c r="C6434" s="269" t="s">
        <v>22208</v>
      </c>
      <c r="D6434" s="270" t="s">
        <v>17</v>
      </c>
      <c r="E6434" s="271">
        <v>1.63</v>
      </c>
    </row>
    <row r="6435" spans="2:5" ht="50.1" customHeight="1">
      <c r="B6435" s="268">
        <v>92259</v>
      </c>
      <c r="C6435" s="269" t="s">
        <v>13009</v>
      </c>
      <c r="D6435" s="270" t="s">
        <v>3995</v>
      </c>
      <c r="E6435" s="271">
        <v>437.7</v>
      </c>
    </row>
    <row r="6436" spans="2:5" ht="50.1" customHeight="1">
      <c r="B6436" s="268">
        <v>92260</v>
      </c>
      <c r="C6436" s="269" t="s">
        <v>13010</v>
      </c>
      <c r="D6436" s="270" t="s">
        <v>3995</v>
      </c>
      <c r="E6436" s="271">
        <v>483.99</v>
      </c>
    </row>
    <row r="6437" spans="2:5" ht="50.1" customHeight="1">
      <c r="B6437" s="268">
        <v>92261</v>
      </c>
      <c r="C6437" s="269" t="s">
        <v>13011</v>
      </c>
      <c r="D6437" s="270" t="s">
        <v>3995</v>
      </c>
      <c r="E6437" s="271">
        <v>528.85</v>
      </c>
    </row>
    <row r="6438" spans="2:5" ht="50.1" customHeight="1">
      <c r="B6438" s="268">
        <v>92262</v>
      </c>
      <c r="C6438" s="269" t="s">
        <v>13012</v>
      </c>
      <c r="D6438" s="270" t="s">
        <v>3995</v>
      </c>
      <c r="E6438" s="271">
        <v>601.11</v>
      </c>
    </row>
    <row r="6439" spans="2:5" ht="50.1" customHeight="1">
      <c r="B6439" s="268">
        <v>92539</v>
      </c>
      <c r="C6439" s="269" t="s">
        <v>13013</v>
      </c>
      <c r="D6439" s="270" t="s">
        <v>4018</v>
      </c>
      <c r="E6439" s="271">
        <v>74.53</v>
      </c>
    </row>
    <row r="6440" spans="2:5" ht="50.1" customHeight="1">
      <c r="B6440" s="268">
        <v>92540</v>
      </c>
      <c r="C6440" s="269" t="s">
        <v>13014</v>
      </c>
      <c r="D6440" s="270" t="s">
        <v>4018</v>
      </c>
      <c r="E6440" s="271">
        <v>81.59</v>
      </c>
    </row>
    <row r="6441" spans="2:5" ht="50.1" customHeight="1">
      <c r="B6441" s="268">
        <v>92541</v>
      </c>
      <c r="C6441" s="269" t="s">
        <v>13015</v>
      </c>
      <c r="D6441" s="270" t="s">
        <v>4018</v>
      </c>
      <c r="E6441" s="271">
        <v>80.78</v>
      </c>
    </row>
    <row r="6442" spans="2:5" ht="50.1" customHeight="1">
      <c r="B6442" s="268">
        <v>92542</v>
      </c>
      <c r="C6442" s="269" t="s">
        <v>13016</v>
      </c>
      <c r="D6442" s="270" t="s">
        <v>4018</v>
      </c>
      <c r="E6442" s="271">
        <v>96.63</v>
      </c>
    </row>
    <row r="6443" spans="2:5" ht="50.1" customHeight="1">
      <c r="B6443" s="268">
        <v>92543</v>
      </c>
      <c r="C6443" s="269" t="s">
        <v>13017</v>
      </c>
      <c r="D6443" s="270" t="s">
        <v>4018</v>
      </c>
      <c r="E6443" s="271">
        <v>23.06</v>
      </c>
    </row>
    <row r="6444" spans="2:5" ht="50.1" customHeight="1">
      <c r="B6444" s="268">
        <v>92544</v>
      </c>
      <c r="C6444" s="269" t="s">
        <v>13018</v>
      </c>
      <c r="D6444" s="270" t="s">
        <v>4018</v>
      </c>
      <c r="E6444" s="271">
        <v>18.38</v>
      </c>
    </row>
    <row r="6445" spans="2:5" ht="50.1" customHeight="1">
      <c r="B6445" s="268">
        <v>92545</v>
      </c>
      <c r="C6445" s="269" t="s">
        <v>13019</v>
      </c>
      <c r="D6445" s="270" t="s">
        <v>3995</v>
      </c>
      <c r="E6445" s="271">
        <v>937.21</v>
      </c>
    </row>
    <row r="6446" spans="2:5" ht="50.1" customHeight="1">
      <c r="B6446" s="268">
        <v>92546</v>
      </c>
      <c r="C6446" s="269" t="s">
        <v>13020</v>
      </c>
      <c r="D6446" s="270" t="s">
        <v>3995</v>
      </c>
      <c r="E6446" s="272">
        <v>1144.97</v>
      </c>
    </row>
    <row r="6447" spans="2:5" ht="50.1" customHeight="1">
      <c r="B6447" s="268">
        <v>92547</v>
      </c>
      <c r="C6447" s="269" t="s">
        <v>13021</v>
      </c>
      <c r="D6447" s="270" t="s">
        <v>3995</v>
      </c>
      <c r="E6447" s="272">
        <v>1220.58</v>
      </c>
    </row>
    <row r="6448" spans="2:5" ht="50.1" customHeight="1">
      <c r="B6448" s="268">
        <v>92548</v>
      </c>
      <c r="C6448" s="269" t="s">
        <v>13022</v>
      </c>
      <c r="D6448" s="270" t="s">
        <v>3995</v>
      </c>
      <c r="E6448" s="272">
        <v>1357.56</v>
      </c>
    </row>
    <row r="6449" spans="2:5" ht="50.1" customHeight="1">
      <c r="B6449" s="268">
        <v>92549</v>
      </c>
      <c r="C6449" s="269" t="s">
        <v>13023</v>
      </c>
      <c r="D6449" s="270" t="s">
        <v>3995</v>
      </c>
      <c r="E6449" s="272">
        <v>1670.9</v>
      </c>
    </row>
    <row r="6450" spans="2:5" ht="50.1" customHeight="1">
      <c r="B6450" s="268">
        <v>92550</v>
      </c>
      <c r="C6450" s="269" t="s">
        <v>13024</v>
      </c>
      <c r="D6450" s="270" t="s">
        <v>3995</v>
      </c>
      <c r="E6450" s="272">
        <v>2052.44</v>
      </c>
    </row>
    <row r="6451" spans="2:5" ht="50.1" customHeight="1">
      <c r="B6451" s="268">
        <v>92551</v>
      </c>
      <c r="C6451" s="269" t="s">
        <v>13025</v>
      </c>
      <c r="D6451" s="270" t="s">
        <v>3995</v>
      </c>
      <c r="E6451" s="272">
        <v>2149.96</v>
      </c>
    </row>
    <row r="6452" spans="2:5" ht="50.1" customHeight="1">
      <c r="B6452" s="268">
        <v>92552</v>
      </c>
      <c r="C6452" s="269" t="s">
        <v>13026</v>
      </c>
      <c r="D6452" s="270" t="s">
        <v>3995</v>
      </c>
      <c r="E6452" s="272">
        <v>2334.81</v>
      </c>
    </row>
    <row r="6453" spans="2:5" ht="50.1" customHeight="1">
      <c r="B6453" s="268">
        <v>92553</v>
      </c>
      <c r="C6453" s="269" t="s">
        <v>13027</v>
      </c>
      <c r="D6453" s="270" t="s">
        <v>3995</v>
      </c>
      <c r="E6453" s="272">
        <v>2656.75</v>
      </c>
    </row>
    <row r="6454" spans="2:5" ht="50.1" customHeight="1">
      <c r="B6454" s="268">
        <v>92554</v>
      </c>
      <c r="C6454" s="269" t="s">
        <v>13028</v>
      </c>
      <c r="D6454" s="270" t="s">
        <v>3995</v>
      </c>
      <c r="E6454" s="272">
        <v>2768.66</v>
      </c>
    </row>
    <row r="6455" spans="2:5" ht="50.1" customHeight="1">
      <c r="B6455" s="268">
        <v>92555</v>
      </c>
      <c r="C6455" s="269" t="s">
        <v>13029</v>
      </c>
      <c r="D6455" s="270" t="s">
        <v>3995</v>
      </c>
      <c r="E6455" s="271">
        <v>922.14</v>
      </c>
    </row>
    <row r="6456" spans="2:5" ht="50.1" customHeight="1">
      <c r="B6456" s="268">
        <v>92556</v>
      </c>
      <c r="C6456" s="269" t="s">
        <v>13030</v>
      </c>
      <c r="D6456" s="270" t="s">
        <v>3995</v>
      </c>
      <c r="E6456" s="272">
        <v>1118.56</v>
      </c>
    </row>
    <row r="6457" spans="2:5" ht="50.1" customHeight="1">
      <c r="B6457" s="268">
        <v>92557</v>
      </c>
      <c r="C6457" s="269" t="s">
        <v>13031</v>
      </c>
      <c r="D6457" s="270" t="s">
        <v>3995</v>
      </c>
      <c r="E6457" s="272">
        <v>1194.17</v>
      </c>
    </row>
    <row r="6458" spans="2:5" ht="50.1" customHeight="1">
      <c r="B6458" s="268">
        <v>92558</v>
      </c>
      <c r="C6458" s="269" t="s">
        <v>13032</v>
      </c>
      <c r="D6458" s="270" t="s">
        <v>3995</v>
      </c>
      <c r="E6458" s="272">
        <v>1342.49</v>
      </c>
    </row>
    <row r="6459" spans="2:5" ht="50.1" customHeight="1">
      <c r="B6459" s="268">
        <v>92559</v>
      </c>
      <c r="C6459" s="269" t="s">
        <v>13033</v>
      </c>
      <c r="D6459" s="270" t="s">
        <v>3995</v>
      </c>
      <c r="E6459" s="272">
        <v>1642.84</v>
      </c>
    </row>
    <row r="6460" spans="2:5" ht="50.1" customHeight="1">
      <c r="B6460" s="268">
        <v>92560</v>
      </c>
      <c r="C6460" s="269" t="s">
        <v>13034</v>
      </c>
      <c r="D6460" s="270" t="s">
        <v>3995</v>
      </c>
      <c r="E6460" s="272">
        <v>2014.23</v>
      </c>
    </row>
    <row r="6461" spans="2:5" ht="50.1" customHeight="1">
      <c r="B6461" s="268">
        <v>92561</v>
      </c>
      <c r="C6461" s="269" t="s">
        <v>13035</v>
      </c>
      <c r="D6461" s="270" t="s">
        <v>3995</v>
      </c>
      <c r="E6461" s="272">
        <v>2112.79</v>
      </c>
    </row>
    <row r="6462" spans="2:5" ht="50.1" customHeight="1">
      <c r="B6462" s="268">
        <v>92562</v>
      </c>
      <c r="C6462" s="269" t="s">
        <v>13036</v>
      </c>
      <c r="D6462" s="270" t="s">
        <v>3995</v>
      </c>
      <c r="E6462" s="272">
        <v>2271.23</v>
      </c>
    </row>
    <row r="6463" spans="2:5" ht="50.1" customHeight="1">
      <c r="B6463" s="268">
        <v>92563</v>
      </c>
      <c r="C6463" s="269" t="s">
        <v>13037</v>
      </c>
      <c r="D6463" s="270" t="s">
        <v>3995</v>
      </c>
      <c r="E6463" s="272">
        <v>2582.41</v>
      </c>
    </row>
    <row r="6464" spans="2:5" ht="50.1" customHeight="1">
      <c r="B6464" s="268">
        <v>92564</v>
      </c>
      <c r="C6464" s="269" t="s">
        <v>13038</v>
      </c>
      <c r="D6464" s="270" t="s">
        <v>3995</v>
      </c>
      <c r="E6464" s="272">
        <v>2677.6</v>
      </c>
    </row>
    <row r="6465" spans="2:5" ht="50.1" customHeight="1">
      <c r="B6465" s="268">
        <v>92565</v>
      </c>
      <c r="C6465" s="269" t="s">
        <v>1069</v>
      </c>
      <c r="D6465" s="270" t="s">
        <v>4018</v>
      </c>
      <c r="E6465" s="271">
        <v>34.840000000000003</v>
      </c>
    </row>
    <row r="6466" spans="2:5" ht="50.1" customHeight="1">
      <c r="B6466" s="268">
        <v>92566</v>
      </c>
      <c r="C6466" s="269" t="s">
        <v>1070</v>
      </c>
      <c r="D6466" s="270" t="s">
        <v>4018</v>
      </c>
      <c r="E6466" s="271">
        <v>22.83</v>
      </c>
    </row>
    <row r="6467" spans="2:5" ht="50.1" customHeight="1">
      <c r="B6467" s="268">
        <v>92567</v>
      </c>
      <c r="C6467" s="269" t="s">
        <v>1071</v>
      </c>
      <c r="D6467" s="270" t="s">
        <v>4018</v>
      </c>
      <c r="E6467" s="271">
        <v>31.81</v>
      </c>
    </row>
    <row r="6468" spans="2:5" ht="50.1" customHeight="1">
      <c r="B6468" s="268">
        <v>100379</v>
      </c>
      <c r="C6468" s="269" t="s">
        <v>13039</v>
      </c>
      <c r="D6468" s="270" t="s">
        <v>4018</v>
      </c>
      <c r="E6468" s="271">
        <v>34.840000000000003</v>
      </c>
    </row>
    <row r="6469" spans="2:5" ht="50.1" customHeight="1">
      <c r="B6469" s="268">
        <v>100380</v>
      </c>
      <c r="C6469" s="269" t="s">
        <v>13040</v>
      </c>
      <c r="D6469" s="270" t="s">
        <v>4018</v>
      </c>
      <c r="E6469" s="271">
        <v>45.1</v>
      </c>
    </row>
    <row r="6470" spans="2:5" ht="50.1" customHeight="1">
      <c r="B6470" s="268">
        <v>100381</v>
      </c>
      <c r="C6470" s="269" t="s">
        <v>13041</v>
      </c>
      <c r="D6470" s="270" t="s">
        <v>4018</v>
      </c>
      <c r="E6470" s="271">
        <v>49.97</v>
      </c>
    </row>
    <row r="6471" spans="2:5" ht="50.1" customHeight="1">
      <c r="B6471" s="268">
        <v>100383</v>
      </c>
      <c r="C6471" s="269" t="s">
        <v>13042</v>
      </c>
      <c r="D6471" s="270" t="s">
        <v>4018</v>
      </c>
      <c r="E6471" s="271">
        <v>24.57</v>
      </c>
    </row>
    <row r="6472" spans="2:5" ht="50.1" customHeight="1">
      <c r="B6472" s="268">
        <v>100384</v>
      </c>
      <c r="C6472" s="269" t="s">
        <v>13043</v>
      </c>
      <c r="D6472" s="270" t="s">
        <v>4018</v>
      </c>
      <c r="E6472" s="271">
        <v>25.57</v>
      </c>
    </row>
    <row r="6473" spans="2:5" ht="50.1" customHeight="1">
      <c r="B6473" s="268">
        <v>100385</v>
      </c>
      <c r="C6473" s="269" t="s">
        <v>13044</v>
      </c>
      <c r="D6473" s="270" t="s">
        <v>4018</v>
      </c>
      <c r="E6473" s="271">
        <v>31.81</v>
      </c>
    </row>
    <row r="6474" spans="2:5" ht="50.1" customHeight="1">
      <c r="B6474" s="268">
        <v>100386</v>
      </c>
      <c r="C6474" s="269" t="s">
        <v>13045</v>
      </c>
      <c r="D6474" s="270" t="s">
        <v>4018</v>
      </c>
      <c r="E6474" s="271">
        <v>40.24</v>
      </c>
    </row>
    <row r="6475" spans="2:5" ht="50.1" customHeight="1">
      <c r="B6475" s="268">
        <v>100387</v>
      </c>
      <c r="C6475" s="269" t="s">
        <v>13046</v>
      </c>
      <c r="D6475" s="270" t="s">
        <v>4018</v>
      </c>
      <c r="E6475" s="271">
        <v>49.45</v>
      </c>
    </row>
    <row r="6476" spans="2:5" ht="50.1" customHeight="1">
      <c r="B6476" s="268">
        <v>100388</v>
      </c>
      <c r="C6476" s="269" t="s">
        <v>13047</v>
      </c>
      <c r="D6476" s="270" t="s">
        <v>4018</v>
      </c>
      <c r="E6476" s="271">
        <v>17.04</v>
      </c>
    </row>
    <row r="6477" spans="2:5" ht="50.1" customHeight="1">
      <c r="B6477" s="268">
        <v>100389</v>
      </c>
      <c r="C6477" s="269" t="s">
        <v>13048</v>
      </c>
      <c r="D6477" s="270" t="s">
        <v>4018</v>
      </c>
      <c r="E6477" s="271">
        <v>14.45</v>
      </c>
    </row>
    <row r="6478" spans="2:5" ht="50.1" customHeight="1">
      <c r="B6478" s="268">
        <v>100390</v>
      </c>
      <c r="C6478" s="269" t="s">
        <v>13049</v>
      </c>
      <c r="D6478" s="270" t="s">
        <v>4018</v>
      </c>
      <c r="E6478" s="271">
        <v>19.78</v>
      </c>
    </row>
    <row r="6479" spans="2:5" ht="50.1" customHeight="1">
      <c r="B6479" s="268">
        <v>100391</v>
      </c>
      <c r="C6479" s="269" t="s">
        <v>13050</v>
      </c>
      <c r="D6479" s="270" t="s">
        <v>4018</v>
      </c>
      <c r="E6479" s="271">
        <v>16.239999999999998</v>
      </c>
    </row>
    <row r="6480" spans="2:5" ht="50.1" customHeight="1">
      <c r="B6480" s="268">
        <v>100392</v>
      </c>
      <c r="C6480" s="269" t="s">
        <v>13051</v>
      </c>
      <c r="D6480" s="270" t="s">
        <v>4018</v>
      </c>
      <c r="E6480" s="271">
        <v>13.41</v>
      </c>
    </row>
    <row r="6481" spans="2:5" ht="50.1" customHeight="1">
      <c r="B6481" s="268">
        <v>100393</v>
      </c>
      <c r="C6481" s="269" t="s">
        <v>13052</v>
      </c>
      <c r="D6481" s="270" t="s">
        <v>4018</v>
      </c>
      <c r="E6481" s="271">
        <v>16.600000000000001</v>
      </c>
    </row>
    <row r="6482" spans="2:5" ht="50.1" customHeight="1">
      <c r="B6482" s="268">
        <v>100394</v>
      </c>
      <c r="C6482" s="269" t="s">
        <v>13053</v>
      </c>
      <c r="D6482" s="270" t="s">
        <v>4018</v>
      </c>
      <c r="E6482" s="271">
        <v>15.57</v>
      </c>
    </row>
    <row r="6483" spans="2:5" ht="50.1" customHeight="1">
      <c r="B6483" s="268">
        <v>100395</v>
      </c>
      <c r="C6483" s="269" t="s">
        <v>13054</v>
      </c>
      <c r="D6483" s="270" t="s">
        <v>4018</v>
      </c>
      <c r="E6483" s="271">
        <v>19.36</v>
      </c>
    </row>
    <row r="6484" spans="2:5" ht="50.1" customHeight="1">
      <c r="B6484" s="268">
        <v>94189</v>
      </c>
      <c r="C6484" s="269" t="s">
        <v>13055</v>
      </c>
      <c r="D6484" s="270" t="s">
        <v>4018</v>
      </c>
      <c r="E6484" s="271">
        <v>25.09</v>
      </c>
    </row>
    <row r="6485" spans="2:5" ht="50.1" customHeight="1">
      <c r="B6485" s="268">
        <v>94192</v>
      </c>
      <c r="C6485" s="269" t="s">
        <v>13056</v>
      </c>
      <c r="D6485" s="270" t="s">
        <v>4018</v>
      </c>
      <c r="E6485" s="271">
        <v>27.01</v>
      </c>
    </row>
    <row r="6486" spans="2:5" ht="50.1" customHeight="1">
      <c r="B6486" s="268">
        <v>94195</v>
      </c>
      <c r="C6486" s="269" t="s">
        <v>13057</v>
      </c>
      <c r="D6486" s="270" t="s">
        <v>4018</v>
      </c>
      <c r="E6486" s="271">
        <v>33.89</v>
      </c>
    </row>
    <row r="6487" spans="2:5" ht="50.1" customHeight="1">
      <c r="B6487" s="268">
        <v>94198</v>
      </c>
      <c r="C6487" s="269" t="s">
        <v>13058</v>
      </c>
      <c r="D6487" s="270" t="s">
        <v>4018</v>
      </c>
      <c r="E6487" s="271">
        <v>36.43</v>
      </c>
    </row>
    <row r="6488" spans="2:5" ht="50.1" customHeight="1">
      <c r="B6488" s="268">
        <v>94201</v>
      </c>
      <c r="C6488" s="269" t="s">
        <v>13059</v>
      </c>
      <c r="D6488" s="270" t="s">
        <v>4018</v>
      </c>
      <c r="E6488" s="271">
        <v>47.8</v>
      </c>
    </row>
    <row r="6489" spans="2:5" ht="50.1" customHeight="1">
      <c r="B6489" s="268">
        <v>94204</v>
      </c>
      <c r="C6489" s="269" t="s">
        <v>13060</v>
      </c>
      <c r="D6489" s="270" t="s">
        <v>4018</v>
      </c>
      <c r="E6489" s="271">
        <v>52.11</v>
      </c>
    </row>
    <row r="6490" spans="2:5" ht="50.1" customHeight="1">
      <c r="B6490" s="268">
        <v>94224</v>
      </c>
      <c r="C6490" s="269" t="s">
        <v>13061</v>
      </c>
      <c r="D6490" s="270" t="s">
        <v>4020</v>
      </c>
      <c r="E6490" s="271">
        <v>18.739999999999998</v>
      </c>
    </row>
    <row r="6491" spans="2:5" ht="50.1" customHeight="1">
      <c r="B6491" s="268">
        <v>94225</v>
      </c>
      <c r="C6491" s="269" t="s">
        <v>13062</v>
      </c>
      <c r="D6491" s="270" t="s">
        <v>4018</v>
      </c>
      <c r="E6491" s="271">
        <v>18.13</v>
      </c>
    </row>
    <row r="6492" spans="2:5" ht="50.1" customHeight="1">
      <c r="B6492" s="268">
        <v>94226</v>
      </c>
      <c r="C6492" s="269" t="s">
        <v>13063</v>
      </c>
      <c r="D6492" s="270" t="s">
        <v>4018</v>
      </c>
      <c r="E6492" s="271">
        <v>15.54</v>
      </c>
    </row>
    <row r="6493" spans="2:5" ht="50.1" customHeight="1">
      <c r="B6493" s="268">
        <v>94232</v>
      </c>
      <c r="C6493" s="269" t="s">
        <v>13064</v>
      </c>
      <c r="D6493" s="270" t="s">
        <v>3995</v>
      </c>
      <c r="E6493" s="271">
        <v>2.29</v>
      </c>
    </row>
    <row r="6494" spans="2:5" ht="50.1" customHeight="1">
      <c r="B6494" s="268">
        <v>94440</v>
      </c>
      <c r="C6494" s="269" t="s">
        <v>13065</v>
      </c>
      <c r="D6494" s="270" t="s">
        <v>4018</v>
      </c>
      <c r="E6494" s="271">
        <v>33.89</v>
      </c>
    </row>
    <row r="6495" spans="2:5" ht="50.1" customHeight="1">
      <c r="B6495" s="268">
        <v>94441</v>
      </c>
      <c r="C6495" s="269" t="s">
        <v>13066</v>
      </c>
      <c r="D6495" s="270" t="s">
        <v>4018</v>
      </c>
      <c r="E6495" s="271">
        <v>36.43</v>
      </c>
    </row>
    <row r="6496" spans="2:5" ht="50.1" customHeight="1">
      <c r="B6496" s="268">
        <v>94442</v>
      </c>
      <c r="C6496" s="269" t="s">
        <v>13067</v>
      </c>
      <c r="D6496" s="270" t="s">
        <v>4018</v>
      </c>
      <c r="E6496" s="271">
        <v>33.89</v>
      </c>
    </row>
    <row r="6497" spans="2:5" ht="50.1" customHeight="1">
      <c r="B6497" s="268">
        <v>94443</v>
      </c>
      <c r="C6497" s="269" t="s">
        <v>13068</v>
      </c>
      <c r="D6497" s="270" t="s">
        <v>4018</v>
      </c>
      <c r="E6497" s="271">
        <v>36.43</v>
      </c>
    </row>
    <row r="6498" spans="2:5" ht="50.1" customHeight="1">
      <c r="B6498" s="268">
        <v>94445</v>
      </c>
      <c r="C6498" s="269" t="s">
        <v>13069</v>
      </c>
      <c r="D6498" s="270" t="s">
        <v>4018</v>
      </c>
      <c r="E6498" s="271">
        <v>47.8</v>
      </c>
    </row>
    <row r="6499" spans="2:5" ht="50.1" customHeight="1">
      <c r="B6499" s="268">
        <v>94446</v>
      </c>
      <c r="C6499" s="269" t="s">
        <v>13070</v>
      </c>
      <c r="D6499" s="270" t="s">
        <v>4018</v>
      </c>
      <c r="E6499" s="271">
        <v>52.11</v>
      </c>
    </row>
    <row r="6500" spans="2:5" ht="50.1" customHeight="1">
      <c r="B6500" s="268">
        <v>94447</v>
      </c>
      <c r="C6500" s="269" t="s">
        <v>13071</v>
      </c>
      <c r="D6500" s="270" t="s">
        <v>4018</v>
      </c>
      <c r="E6500" s="271">
        <v>47.8</v>
      </c>
    </row>
    <row r="6501" spans="2:5" ht="50.1" customHeight="1">
      <c r="B6501" s="268">
        <v>94448</v>
      </c>
      <c r="C6501" s="269" t="s">
        <v>13072</v>
      </c>
      <c r="D6501" s="270" t="s">
        <v>4018</v>
      </c>
      <c r="E6501" s="271">
        <v>52.11</v>
      </c>
    </row>
    <row r="6502" spans="2:5" ht="50.1" customHeight="1">
      <c r="B6502" s="268">
        <v>94207</v>
      </c>
      <c r="C6502" s="269" t="s">
        <v>13073</v>
      </c>
      <c r="D6502" s="270" t="s">
        <v>4018</v>
      </c>
      <c r="E6502" s="271">
        <v>33.869999999999997</v>
      </c>
    </row>
    <row r="6503" spans="2:5" ht="50.1" customHeight="1">
      <c r="B6503" s="268">
        <v>94210</v>
      </c>
      <c r="C6503" s="269" t="s">
        <v>13074</v>
      </c>
      <c r="D6503" s="270" t="s">
        <v>4018</v>
      </c>
      <c r="E6503" s="271">
        <v>35.94</v>
      </c>
    </row>
    <row r="6504" spans="2:5" ht="50.1" customHeight="1">
      <c r="B6504" s="268">
        <v>94218</v>
      </c>
      <c r="C6504" s="269" t="s">
        <v>13075</v>
      </c>
      <c r="D6504" s="270" t="s">
        <v>4018</v>
      </c>
      <c r="E6504" s="271">
        <v>72.08</v>
      </c>
    </row>
    <row r="6505" spans="2:5" ht="50.1" customHeight="1">
      <c r="B6505" s="268">
        <v>94213</v>
      </c>
      <c r="C6505" s="269" t="s">
        <v>13076</v>
      </c>
      <c r="D6505" s="270" t="s">
        <v>4018</v>
      </c>
      <c r="E6505" s="271">
        <v>69.28</v>
      </c>
    </row>
    <row r="6506" spans="2:5" ht="50.1" customHeight="1">
      <c r="B6506" s="268">
        <v>94216</v>
      </c>
      <c r="C6506" s="269" t="s">
        <v>13077</v>
      </c>
      <c r="D6506" s="270" t="s">
        <v>4018</v>
      </c>
      <c r="E6506" s="271">
        <v>203.24</v>
      </c>
    </row>
    <row r="6507" spans="2:5" ht="50.1" customHeight="1">
      <c r="B6507" s="268">
        <v>94219</v>
      </c>
      <c r="C6507" s="269" t="s">
        <v>13078</v>
      </c>
      <c r="D6507" s="270" t="s">
        <v>4020</v>
      </c>
      <c r="E6507" s="271">
        <v>26.53</v>
      </c>
    </row>
    <row r="6508" spans="2:5" ht="50.1" customHeight="1">
      <c r="B6508" s="268">
        <v>94220</v>
      </c>
      <c r="C6508" s="269" t="s">
        <v>13079</v>
      </c>
      <c r="D6508" s="270" t="s">
        <v>4020</v>
      </c>
      <c r="E6508" s="271">
        <v>36.1</v>
      </c>
    </row>
    <row r="6509" spans="2:5" ht="50.1" customHeight="1">
      <c r="B6509" s="268">
        <v>94221</v>
      </c>
      <c r="C6509" s="269" t="s">
        <v>13080</v>
      </c>
      <c r="D6509" s="270" t="s">
        <v>4020</v>
      </c>
      <c r="E6509" s="271">
        <v>21.53</v>
      </c>
    </row>
    <row r="6510" spans="2:5" ht="50.1" customHeight="1">
      <c r="B6510" s="268">
        <v>94222</v>
      </c>
      <c r="C6510" s="269" t="s">
        <v>13081</v>
      </c>
      <c r="D6510" s="270" t="s">
        <v>4020</v>
      </c>
      <c r="E6510" s="271">
        <v>31.1</v>
      </c>
    </row>
    <row r="6511" spans="2:5" ht="50.1" customHeight="1">
      <c r="B6511" s="268">
        <v>94223</v>
      </c>
      <c r="C6511" s="269" t="s">
        <v>13082</v>
      </c>
      <c r="D6511" s="270" t="s">
        <v>4020</v>
      </c>
      <c r="E6511" s="271">
        <v>45.5</v>
      </c>
    </row>
    <row r="6512" spans="2:5" ht="50.1" customHeight="1">
      <c r="B6512" s="268">
        <v>94451</v>
      </c>
      <c r="C6512" s="269" t="s">
        <v>13083</v>
      </c>
      <c r="D6512" s="270" t="s">
        <v>4020</v>
      </c>
      <c r="E6512" s="271">
        <v>96.88</v>
      </c>
    </row>
    <row r="6513" spans="2:5" ht="50.1" customHeight="1">
      <c r="B6513" s="268">
        <v>100325</v>
      </c>
      <c r="C6513" s="269" t="s">
        <v>13084</v>
      </c>
      <c r="D6513" s="270" t="s">
        <v>4020</v>
      </c>
      <c r="E6513" s="271">
        <v>43.88</v>
      </c>
    </row>
    <row r="6514" spans="2:5" ht="50.1" customHeight="1">
      <c r="B6514" s="268">
        <v>100327</v>
      </c>
      <c r="C6514" s="269" t="s">
        <v>13085</v>
      </c>
      <c r="D6514" s="270" t="s">
        <v>4020</v>
      </c>
      <c r="E6514" s="271">
        <v>47.31</v>
      </c>
    </row>
    <row r="6515" spans="2:5" ht="50.1" customHeight="1">
      <c r="B6515" s="268">
        <v>100328</v>
      </c>
      <c r="C6515" s="269" t="s">
        <v>13086</v>
      </c>
      <c r="D6515" s="270" t="s">
        <v>4018</v>
      </c>
      <c r="E6515" s="271">
        <v>11.61</v>
      </c>
    </row>
    <row r="6516" spans="2:5" ht="50.1" customHeight="1">
      <c r="B6516" s="268">
        <v>100329</v>
      </c>
      <c r="C6516" s="269" t="s">
        <v>13087</v>
      </c>
      <c r="D6516" s="270" t="s">
        <v>4018</v>
      </c>
      <c r="E6516" s="271">
        <v>14.15</v>
      </c>
    </row>
    <row r="6517" spans="2:5" ht="50.1" customHeight="1">
      <c r="B6517" s="268">
        <v>100330</v>
      </c>
      <c r="C6517" s="269" t="s">
        <v>13088</v>
      </c>
      <c r="D6517" s="270" t="s">
        <v>4018</v>
      </c>
      <c r="E6517" s="271">
        <v>15.78</v>
      </c>
    </row>
    <row r="6518" spans="2:5" ht="50.1" customHeight="1">
      <c r="B6518" s="268">
        <v>100331</v>
      </c>
      <c r="C6518" s="269" t="s">
        <v>13089</v>
      </c>
      <c r="D6518" s="270" t="s">
        <v>4018</v>
      </c>
      <c r="E6518" s="271">
        <v>20.100000000000001</v>
      </c>
    </row>
    <row r="6519" spans="2:5" ht="50.1" customHeight="1">
      <c r="B6519" s="268">
        <v>100434</v>
      </c>
      <c r="C6519" s="269" t="s">
        <v>13640</v>
      </c>
      <c r="D6519" s="270" t="s">
        <v>4020</v>
      </c>
      <c r="E6519" s="271">
        <v>54.49</v>
      </c>
    </row>
    <row r="6520" spans="2:5" ht="50.1" customHeight="1">
      <c r="B6520" s="268">
        <v>100435</v>
      </c>
      <c r="C6520" s="269" t="s">
        <v>13641</v>
      </c>
      <c r="D6520" s="270" t="s">
        <v>4020</v>
      </c>
      <c r="E6520" s="271">
        <v>21.88</v>
      </c>
    </row>
    <row r="6521" spans="2:5" ht="50.1" customHeight="1">
      <c r="B6521" s="268">
        <v>94227</v>
      </c>
      <c r="C6521" s="269" t="s">
        <v>13090</v>
      </c>
      <c r="D6521" s="270" t="s">
        <v>4020</v>
      </c>
      <c r="E6521" s="271">
        <v>53.24</v>
      </c>
    </row>
    <row r="6522" spans="2:5" ht="50.1" customHeight="1">
      <c r="B6522" s="268">
        <v>94228</v>
      </c>
      <c r="C6522" s="269" t="s">
        <v>13091</v>
      </c>
      <c r="D6522" s="270" t="s">
        <v>4020</v>
      </c>
      <c r="E6522" s="271">
        <v>72.45</v>
      </c>
    </row>
    <row r="6523" spans="2:5" ht="50.1" customHeight="1">
      <c r="B6523" s="268">
        <v>94229</v>
      </c>
      <c r="C6523" s="269" t="s">
        <v>13092</v>
      </c>
      <c r="D6523" s="270" t="s">
        <v>4020</v>
      </c>
      <c r="E6523" s="271">
        <v>140.57</v>
      </c>
    </row>
    <row r="6524" spans="2:5" ht="50.1" customHeight="1">
      <c r="B6524" s="268">
        <v>94231</v>
      </c>
      <c r="C6524" s="269" t="s">
        <v>13093</v>
      </c>
      <c r="D6524" s="270" t="s">
        <v>4020</v>
      </c>
      <c r="E6524" s="271">
        <v>41.7</v>
      </c>
    </row>
    <row r="6525" spans="2:5" ht="50.1" customHeight="1">
      <c r="B6525" s="268">
        <v>94449</v>
      </c>
      <c r="C6525" s="269" t="s">
        <v>13094</v>
      </c>
      <c r="D6525" s="270" t="s">
        <v>4018</v>
      </c>
      <c r="E6525" s="271">
        <v>45.85</v>
      </c>
    </row>
    <row r="6526" spans="2:5" ht="50.1" customHeight="1">
      <c r="B6526" s="268">
        <v>92255</v>
      </c>
      <c r="C6526" s="269" t="s">
        <v>13095</v>
      </c>
      <c r="D6526" s="270" t="s">
        <v>3995</v>
      </c>
      <c r="E6526" s="271">
        <v>151.97</v>
      </c>
    </row>
    <row r="6527" spans="2:5" ht="50.1" customHeight="1">
      <c r="B6527" s="268">
        <v>92256</v>
      </c>
      <c r="C6527" s="269" t="s">
        <v>13096</v>
      </c>
      <c r="D6527" s="270" t="s">
        <v>3995</v>
      </c>
      <c r="E6527" s="271">
        <v>184</v>
      </c>
    </row>
    <row r="6528" spans="2:5" ht="50.1" customHeight="1">
      <c r="B6528" s="268">
        <v>92257</v>
      </c>
      <c r="C6528" s="269" t="s">
        <v>13097</v>
      </c>
      <c r="D6528" s="270" t="s">
        <v>3995</v>
      </c>
      <c r="E6528" s="271">
        <v>215.61</v>
      </c>
    </row>
    <row r="6529" spans="2:5" ht="50.1" customHeight="1">
      <c r="B6529" s="268">
        <v>92258</v>
      </c>
      <c r="C6529" s="269" t="s">
        <v>13098</v>
      </c>
      <c r="D6529" s="270" t="s">
        <v>3995</v>
      </c>
      <c r="E6529" s="271">
        <v>266.45999999999998</v>
      </c>
    </row>
    <row r="6530" spans="2:5" ht="50.1" customHeight="1">
      <c r="B6530" s="268">
        <v>92568</v>
      </c>
      <c r="C6530" s="269" t="s">
        <v>13099</v>
      </c>
      <c r="D6530" s="270" t="s">
        <v>4018</v>
      </c>
      <c r="E6530" s="271">
        <v>113.81</v>
      </c>
    </row>
    <row r="6531" spans="2:5" ht="50.1" customHeight="1">
      <c r="B6531" s="268">
        <v>92569</v>
      </c>
      <c r="C6531" s="269" t="s">
        <v>13100</v>
      </c>
      <c r="D6531" s="270" t="s">
        <v>4018</v>
      </c>
      <c r="E6531" s="271">
        <v>63.79</v>
      </c>
    </row>
    <row r="6532" spans="2:5" ht="50.1" customHeight="1">
      <c r="B6532" s="268">
        <v>92570</v>
      </c>
      <c r="C6532" s="269" t="s">
        <v>13101</v>
      </c>
      <c r="D6532" s="270" t="s">
        <v>4018</v>
      </c>
      <c r="E6532" s="271">
        <v>40.700000000000003</v>
      </c>
    </row>
    <row r="6533" spans="2:5" ht="50.1" customHeight="1">
      <c r="B6533" s="268">
        <v>92571</v>
      </c>
      <c r="C6533" s="269" t="s">
        <v>13102</v>
      </c>
      <c r="D6533" s="270" t="s">
        <v>4018</v>
      </c>
      <c r="E6533" s="271">
        <v>120.15</v>
      </c>
    </row>
    <row r="6534" spans="2:5" ht="50.1" customHeight="1">
      <c r="B6534" s="268">
        <v>92572</v>
      </c>
      <c r="C6534" s="269" t="s">
        <v>13103</v>
      </c>
      <c r="D6534" s="270" t="s">
        <v>4018</v>
      </c>
      <c r="E6534" s="271">
        <v>72.540000000000006</v>
      </c>
    </row>
    <row r="6535" spans="2:5" ht="50.1" customHeight="1">
      <c r="B6535" s="268">
        <v>92573</v>
      </c>
      <c r="C6535" s="269" t="s">
        <v>13104</v>
      </c>
      <c r="D6535" s="270" t="s">
        <v>4018</v>
      </c>
      <c r="E6535" s="271">
        <v>43.37</v>
      </c>
    </row>
    <row r="6536" spans="2:5" ht="50.1" customHeight="1">
      <c r="B6536" s="268">
        <v>92574</v>
      </c>
      <c r="C6536" s="269" t="s">
        <v>13105</v>
      </c>
      <c r="D6536" s="270" t="s">
        <v>4018</v>
      </c>
      <c r="E6536" s="271">
        <v>115.56</v>
      </c>
    </row>
    <row r="6537" spans="2:5" ht="50.1" customHeight="1">
      <c r="B6537" s="268">
        <v>92575</v>
      </c>
      <c r="C6537" s="269" t="s">
        <v>13106</v>
      </c>
      <c r="D6537" s="270" t="s">
        <v>4018</v>
      </c>
      <c r="E6537" s="271">
        <v>58.35</v>
      </c>
    </row>
    <row r="6538" spans="2:5" ht="50.1" customHeight="1">
      <c r="B6538" s="268">
        <v>92576</v>
      </c>
      <c r="C6538" s="269" t="s">
        <v>13107</v>
      </c>
      <c r="D6538" s="270" t="s">
        <v>4018</v>
      </c>
      <c r="E6538" s="271">
        <v>32.17</v>
      </c>
    </row>
    <row r="6539" spans="2:5" ht="50.1" customHeight="1">
      <c r="B6539" s="268">
        <v>92577</v>
      </c>
      <c r="C6539" s="269" t="s">
        <v>13108</v>
      </c>
      <c r="D6539" s="270" t="s">
        <v>4018</v>
      </c>
      <c r="E6539" s="271">
        <v>122.32</v>
      </c>
    </row>
    <row r="6540" spans="2:5" ht="50.1" customHeight="1">
      <c r="B6540" s="268">
        <v>92578</v>
      </c>
      <c r="C6540" s="269" t="s">
        <v>13109</v>
      </c>
      <c r="D6540" s="270" t="s">
        <v>4018</v>
      </c>
      <c r="E6540" s="271">
        <v>62.09</v>
      </c>
    </row>
    <row r="6541" spans="2:5" ht="50.1" customHeight="1">
      <c r="B6541" s="268">
        <v>92579</v>
      </c>
      <c r="C6541" s="269" t="s">
        <v>13110</v>
      </c>
      <c r="D6541" s="270" t="s">
        <v>4018</v>
      </c>
      <c r="E6541" s="271">
        <v>34.299999999999997</v>
      </c>
    </row>
    <row r="6542" spans="2:5" ht="50.1" customHeight="1">
      <c r="B6542" s="268">
        <v>92580</v>
      </c>
      <c r="C6542" s="269" t="s">
        <v>13111</v>
      </c>
      <c r="D6542" s="270" t="s">
        <v>4018</v>
      </c>
      <c r="E6542" s="271">
        <v>42.55</v>
      </c>
    </row>
    <row r="6543" spans="2:5" ht="50.1" customHeight="1">
      <c r="B6543" s="268">
        <v>92581</v>
      </c>
      <c r="C6543" s="269" t="s">
        <v>13112</v>
      </c>
      <c r="D6543" s="270" t="s">
        <v>4018</v>
      </c>
      <c r="E6543" s="271">
        <v>44.51</v>
      </c>
    </row>
    <row r="6544" spans="2:5" ht="50.1" customHeight="1">
      <c r="B6544" s="268">
        <v>92582</v>
      </c>
      <c r="C6544" s="269" t="s">
        <v>1072</v>
      </c>
      <c r="D6544" s="270" t="s">
        <v>3995</v>
      </c>
      <c r="E6544" s="271">
        <v>618.52</v>
      </c>
    </row>
    <row r="6545" spans="2:5" ht="50.1" customHeight="1">
      <c r="B6545" s="268">
        <v>92584</v>
      </c>
      <c r="C6545" s="269" t="s">
        <v>1073</v>
      </c>
      <c r="D6545" s="270" t="s">
        <v>3995</v>
      </c>
      <c r="E6545" s="271">
        <v>728.69</v>
      </c>
    </row>
    <row r="6546" spans="2:5" ht="50.1" customHeight="1">
      <c r="B6546" s="268">
        <v>92586</v>
      </c>
      <c r="C6546" s="269" t="s">
        <v>1074</v>
      </c>
      <c r="D6546" s="270" t="s">
        <v>3995</v>
      </c>
      <c r="E6546" s="271">
        <v>838.87</v>
      </c>
    </row>
    <row r="6547" spans="2:5" ht="50.1" customHeight="1">
      <c r="B6547" s="268">
        <v>92588</v>
      </c>
      <c r="C6547" s="269" t="s">
        <v>1075</v>
      </c>
      <c r="D6547" s="270" t="s">
        <v>3995</v>
      </c>
      <c r="E6547" s="272">
        <v>1057.06</v>
      </c>
    </row>
    <row r="6548" spans="2:5" ht="50.1" customHeight="1">
      <c r="B6548" s="268">
        <v>92590</v>
      </c>
      <c r="C6548" s="269" t="s">
        <v>1076</v>
      </c>
      <c r="D6548" s="270" t="s">
        <v>3995</v>
      </c>
      <c r="E6548" s="272">
        <v>1167.24</v>
      </c>
    </row>
    <row r="6549" spans="2:5" ht="50.1" customHeight="1">
      <c r="B6549" s="268">
        <v>92592</v>
      </c>
      <c r="C6549" s="269" t="s">
        <v>1077</v>
      </c>
      <c r="D6549" s="270" t="s">
        <v>3995</v>
      </c>
      <c r="E6549" s="272">
        <v>1309.02</v>
      </c>
    </row>
    <row r="6550" spans="2:5" ht="50.1" customHeight="1">
      <c r="B6550" s="268">
        <v>92593</v>
      </c>
      <c r="C6550" s="269" t="s">
        <v>1078</v>
      </c>
      <c r="D6550" s="270" t="s">
        <v>4150</v>
      </c>
      <c r="E6550" s="271">
        <v>9.93</v>
      </c>
    </row>
    <row r="6551" spans="2:5" ht="50.1" customHeight="1">
      <c r="B6551" s="268">
        <v>92594</v>
      </c>
      <c r="C6551" s="269" t="s">
        <v>1079</v>
      </c>
      <c r="D6551" s="270" t="s">
        <v>3995</v>
      </c>
      <c r="E6551" s="272">
        <v>1523.07</v>
      </c>
    </row>
    <row r="6552" spans="2:5" ht="50.1" customHeight="1">
      <c r="B6552" s="268">
        <v>92596</v>
      </c>
      <c r="C6552" s="269" t="s">
        <v>1080</v>
      </c>
      <c r="D6552" s="270" t="s">
        <v>3995</v>
      </c>
      <c r="E6552" s="272">
        <v>1688.82</v>
      </c>
    </row>
    <row r="6553" spans="2:5" ht="50.1" customHeight="1">
      <c r="B6553" s="268">
        <v>92598</v>
      </c>
      <c r="C6553" s="269" t="s">
        <v>1081</v>
      </c>
      <c r="D6553" s="270" t="s">
        <v>3995</v>
      </c>
      <c r="E6553" s="272">
        <v>1799</v>
      </c>
    </row>
    <row r="6554" spans="2:5" ht="50.1" customHeight="1">
      <c r="B6554" s="268">
        <v>92600</v>
      </c>
      <c r="C6554" s="269" t="s">
        <v>1082</v>
      </c>
      <c r="D6554" s="270" t="s">
        <v>3995</v>
      </c>
      <c r="E6554" s="272">
        <v>1937.06</v>
      </c>
    </row>
    <row r="6555" spans="2:5" ht="50.1" customHeight="1">
      <c r="B6555" s="268">
        <v>92602</v>
      </c>
      <c r="C6555" s="269" t="s">
        <v>1083</v>
      </c>
      <c r="D6555" s="270" t="s">
        <v>3995</v>
      </c>
      <c r="E6555" s="271">
        <v>618.52</v>
      </c>
    </row>
    <row r="6556" spans="2:5" ht="50.1" customHeight="1">
      <c r="B6556" s="268">
        <v>92604</v>
      </c>
      <c r="C6556" s="269" t="s">
        <v>1084</v>
      </c>
      <c r="D6556" s="270" t="s">
        <v>3995</v>
      </c>
      <c r="E6556" s="271">
        <v>700.8</v>
      </c>
    </row>
    <row r="6557" spans="2:5" ht="50.1" customHeight="1">
      <c r="B6557" s="268">
        <v>92606</v>
      </c>
      <c r="C6557" s="269" t="s">
        <v>1085</v>
      </c>
      <c r="D6557" s="270" t="s">
        <v>3995</v>
      </c>
      <c r="E6557" s="271">
        <v>810.98</v>
      </c>
    </row>
    <row r="6558" spans="2:5" ht="50.1" customHeight="1">
      <c r="B6558" s="268">
        <v>92608</v>
      </c>
      <c r="C6558" s="269" t="s">
        <v>1086</v>
      </c>
      <c r="D6558" s="270" t="s">
        <v>3995</v>
      </c>
      <c r="E6558" s="272">
        <v>1001.28</v>
      </c>
    </row>
    <row r="6559" spans="2:5" ht="50.1" customHeight="1">
      <c r="B6559" s="268">
        <v>92610</v>
      </c>
      <c r="C6559" s="269" t="s">
        <v>1087</v>
      </c>
      <c r="D6559" s="270" t="s">
        <v>3995</v>
      </c>
      <c r="E6559" s="272">
        <v>1111.46</v>
      </c>
    </row>
    <row r="6560" spans="2:5" ht="50.1" customHeight="1">
      <c r="B6560" s="268">
        <v>92612</v>
      </c>
      <c r="C6560" s="269" t="s">
        <v>1088</v>
      </c>
      <c r="D6560" s="270" t="s">
        <v>3995</v>
      </c>
      <c r="E6560" s="272">
        <v>1253.24</v>
      </c>
    </row>
    <row r="6561" spans="2:5" ht="50.1" customHeight="1">
      <c r="B6561" s="268">
        <v>92614</v>
      </c>
      <c r="C6561" s="269" t="s">
        <v>1089</v>
      </c>
      <c r="D6561" s="270" t="s">
        <v>3995</v>
      </c>
      <c r="E6561" s="272">
        <v>1411.52</v>
      </c>
    </row>
    <row r="6562" spans="2:5" ht="50.1" customHeight="1">
      <c r="B6562" s="268">
        <v>92616</v>
      </c>
      <c r="C6562" s="269" t="s">
        <v>1090</v>
      </c>
      <c r="D6562" s="270" t="s">
        <v>3995</v>
      </c>
      <c r="E6562" s="272">
        <v>1605.15</v>
      </c>
    </row>
    <row r="6563" spans="2:5" ht="50.1" customHeight="1">
      <c r="B6563" s="268">
        <v>92618</v>
      </c>
      <c r="C6563" s="269" t="s">
        <v>1091</v>
      </c>
      <c r="D6563" s="270" t="s">
        <v>3995</v>
      </c>
      <c r="E6563" s="272">
        <v>1715.33</v>
      </c>
    </row>
    <row r="6564" spans="2:5" ht="50.1" customHeight="1">
      <c r="B6564" s="268">
        <v>92620</v>
      </c>
      <c r="C6564" s="269" t="s">
        <v>1092</v>
      </c>
      <c r="D6564" s="270" t="s">
        <v>3995</v>
      </c>
      <c r="E6564" s="272">
        <v>1825.5</v>
      </c>
    </row>
    <row r="6565" spans="2:5" ht="50.1" customHeight="1">
      <c r="B6565" s="268">
        <v>100357</v>
      </c>
      <c r="C6565" s="269" t="s">
        <v>13113</v>
      </c>
      <c r="D6565" s="270" t="s">
        <v>3995</v>
      </c>
      <c r="E6565" s="271">
        <v>980.39</v>
      </c>
    </row>
    <row r="6566" spans="2:5" ht="50.1" customHeight="1">
      <c r="B6566" s="268">
        <v>100358</v>
      </c>
      <c r="C6566" s="269" t="s">
        <v>13114</v>
      </c>
      <c r="D6566" s="270" t="s">
        <v>3995</v>
      </c>
      <c r="E6566" s="272">
        <v>1299.44</v>
      </c>
    </row>
    <row r="6567" spans="2:5" ht="50.1" customHeight="1">
      <c r="B6567" s="268">
        <v>100359</v>
      </c>
      <c r="C6567" s="269" t="s">
        <v>13115</v>
      </c>
      <c r="D6567" s="270" t="s">
        <v>3995</v>
      </c>
      <c r="E6567" s="272">
        <v>1377.02</v>
      </c>
    </row>
    <row r="6568" spans="2:5" ht="50.1" customHeight="1">
      <c r="B6568" s="268">
        <v>100360</v>
      </c>
      <c r="C6568" s="269" t="s">
        <v>13116</v>
      </c>
      <c r="D6568" s="270" t="s">
        <v>3995</v>
      </c>
      <c r="E6568" s="272">
        <v>1529.99</v>
      </c>
    </row>
    <row r="6569" spans="2:5" ht="50.1" customHeight="1">
      <c r="B6569" s="268">
        <v>100361</v>
      </c>
      <c r="C6569" s="269" t="s">
        <v>13117</v>
      </c>
      <c r="D6569" s="270" t="s">
        <v>3995</v>
      </c>
      <c r="E6569" s="272">
        <v>1882.46</v>
      </c>
    </row>
    <row r="6570" spans="2:5" ht="50.1" customHeight="1">
      <c r="B6570" s="268">
        <v>100362</v>
      </c>
      <c r="C6570" s="269" t="s">
        <v>13118</v>
      </c>
      <c r="D6570" s="270" t="s">
        <v>3995</v>
      </c>
      <c r="E6570" s="272">
        <v>2498.29</v>
      </c>
    </row>
    <row r="6571" spans="2:5" ht="50.1" customHeight="1">
      <c r="B6571" s="268">
        <v>100363</v>
      </c>
      <c r="C6571" s="269" t="s">
        <v>13119</v>
      </c>
      <c r="D6571" s="270" t="s">
        <v>3995</v>
      </c>
      <c r="E6571" s="272">
        <v>2592.0500000000002</v>
      </c>
    </row>
    <row r="6572" spans="2:5" ht="50.1" customHeight="1">
      <c r="B6572" s="268">
        <v>100364</v>
      </c>
      <c r="C6572" s="269" t="s">
        <v>13120</v>
      </c>
      <c r="D6572" s="270" t="s">
        <v>3995</v>
      </c>
      <c r="E6572" s="272">
        <v>2816.7</v>
      </c>
    </row>
    <row r="6573" spans="2:5" ht="50.1" customHeight="1">
      <c r="B6573" s="268">
        <v>100365</v>
      </c>
      <c r="C6573" s="269" t="s">
        <v>13121</v>
      </c>
      <c r="D6573" s="270" t="s">
        <v>3995</v>
      </c>
      <c r="E6573" s="272">
        <v>3225.79</v>
      </c>
    </row>
    <row r="6574" spans="2:5" ht="50.1" customHeight="1">
      <c r="B6574" s="268">
        <v>100366</v>
      </c>
      <c r="C6574" s="269" t="s">
        <v>13122</v>
      </c>
      <c r="D6574" s="270" t="s">
        <v>3995</v>
      </c>
      <c r="E6574" s="272">
        <v>3481.19</v>
      </c>
    </row>
    <row r="6575" spans="2:5" ht="50.1" customHeight="1">
      <c r="B6575" s="268">
        <v>100367</v>
      </c>
      <c r="C6575" s="269" t="s">
        <v>13123</v>
      </c>
      <c r="D6575" s="270" t="s">
        <v>3995</v>
      </c>
      <c r="E6575" s="271">
        <v>950.25</v>
      </c>
    </row>
    <row r="6576" spans="2:5" ht="50.1" customHeight="1">
      <c r="B6576" s="268">
        <v>100368</v>
      </c>
      <c r="C6576" s="269" t="s">
        <v>13124</v>
      </c>
      <c r="D6576" s="270" t="s">
        <v>3995</v>
      </c>
      <c r="E6576" s="272">
        <v>1262.27</v>
      </c>
    </row>
    <row r="6577" spans="2:5" ht="50.1" customHeight="1">
      <c r="B6577" s="268">
        <v>100369</v>
      </c>
      <c r="C6577" s="269" t="s">
        <v>13125</v>
      </c>
      <c r="D6577" s="270" t="s">
        <v>3995</v>
      </c>
      <c r="E6577" s="272">
        <v>1339.85</v>
      </c>
    </row>
    <row r="6578" spans="2:5" ht="50.1" customHeight="1">
      <c r="B6578" s="268">
        <v>100370</v>
      </c>
      <c r="C6578" s="269" t="s">
        <v>13126</v>
      </c>
      <c r="D6578" s="270" t="s">
        <v>3995</v>
      </c>
      <c r="E6578" s="272">
        <v>1608</v>
      </c>
    </row>
    <row r="6579" spans="2:5" ht="50.1" customHeight="1">
      <c r="B6579" s="268">
        <v>100371</v>
      </c>
      <c r="C6579" s="269" t="s">
        <v>13127</v>
      </c>
      <c r="D6579" s="270" t="s">
        <v>3995</v>
      </c>
      <c r="E6579" s="272">
        <v>1783.33</v>
      </c>
    </row>
    <row r="6580" spans="2:5" ht="50.1" customHeight="1">
      <c r="B6580" s="268">
        <v>100372</v>
      </c>
      <c r="C6580" s="269" t="s">
        <v>13128</v>
      </c>
      <c r="D6580" s="270" t="s">
        <v>3995</v>
      </c>
      <c r="E6580" s="272">
        <v>2328.4299999999998</v>
      </c>
    </row>
    <row r="6581" spans="2:5" ht="50.1" customHeight="1">
      <c r="B6581" s="268">
        <v>100373</v>
      </c>
      <c r="C6581" s="269" t="s">
        <v>13129</v>
      </c>
      <c r="D6581" s="270" t="s">
        <v>3995</v>
      </c>
      <c r="E6581" s="272">
        <v>2422.5300000000002</v>
      </c>
    </row>
    <row r="6582" spans="2:5" ht="50.1" customHeight="1">
      <c r="B6582" s="268">
        <v>100374</v>
      </c>
      <c r="C6582" s="269" t="s">
        <v>13130</v>
      </c>
      <c r="D6582" s="270" t="s">
        <v>3995</v>
      </c>
      <c r="E6582" s="272">
        <v>2594.27</v>
      </c>
    </row>
    <row r="6583" spans="2:5" ht="50.1" customHeight="1">
      <c r="B6583" s="268">
        <v>100375</v>
      </c>
      <c r="C6583" s="269" t="s">
        <v>13131</v>
      </c>
      <c r="D6583" s="270" t="s">
        <v>3995</v>
      </c>
      <c r="E6583" s="272">
        <v>2893.4</v>
      </c>
    </row>
    <row r="6584" spans="2:5" ht="50.1" customHeight="1">
      <c r="B6584" s="268">
        <v>100376</v>
      </c>
      <c r="C6584" s="269" t="s">
        <v>13132</v>
      </c>
      <c r="D6584" s="270" t="s">
        <v>3995</v>
      </c>
      <c r="E6584" s="272">
        <v>2818.99</v>
      </c>
    </row>
    <row r="6585" spans="2:5" ht="50.1" customHeight="1">
      <c r="B6585" s="268">
        <v>100377</v>
      </c>
      <c r="C6585" s="269" t="s">
        <v>18899</v>
      </c>
      <c r="D6585" s="270" t="s">
        <v>4150</v>
      </c>
      <c r="E6585" s="271">
        <v>10.37</v>
      </c>
    </row>
    <row r="6586" spans="2:5" ht="50.1" customHeight="1">
      <c r="B6586" s="268">
        <v>100378</v>
      </c>
      <c r="C6586" s="269" t="s">
        <v>18900</v>
      </c>
      <c r="D6586" s="270" t="s">
        <v>4150</v>
      </c>
      <c r="E6586" s="271">
        <v>9.65</v>
      </c>
    </row>
    <row r="6587" spans="2:5" ht="50.1" customHeight="1">
      <c r="B6587" s="268">
        <v>100382</v>
      </c>
      <c r="C6587" s="269" t="s">
        <v>13133</v>
      </c>
      <c r="D6587" s="270" t="s">
        <v>4018</v>
      </c>
      <c r="E6587" s="271">
        <v>22.83</v>
      </c>
    </row>
    <row r="6588" spans="2:5" ht="50.1" customHeight="1">
      <c r="B6588" s="268">
        <v>94444</v>
      </c>
      <c r="C6588" s="269" t="s">
        <v>13134</v>
      </c>
      <c r="D6588" s="270" t="s">
        <v>4018</v>
      </c>
      <c r="E6588" s="271">
        <v>692.02</v>
      </c>
    </row>
    <row r="6589" spans="2:5" ht="50.1" customHeight="1">
      <c r="B6589" s="273" t="s">
        <v>1093</v>
      </c>
      <c r="C6589" s="269" t="s">
        <v>1094</v>
      </c>
      <c r="D6589" s="270" t="s">
        <v>4018</v>
      </c>
      <c r="E6589" s="271">
        <v>5.53</v>
      </c>
    </row>
    <row r="6590" spans="2:5" ht="50.1" customHeight="1">
      <c r="B6590" s="273" t="s">
        <v>1095</v>
      </c>
      <c r="C6590" s="269" t="s">
        <v>1096</v>
      </c>
      <c r="D6590" s="270" t="s">
        <v>18</v>
      </c>
      <c r="E6590" s="271">
        <v>117.69</v>
      </c>
    </row>
    <row r="6591" spans="2:5" ht="50.1" customHeight="1">
      <c r="B6591" s="268">
        <v>92743</v>
      </c>
      <c r="C6591" s="269" t="s">
        <v>1097</v>
      </c>
      <c r="D6591" s="270" t="s">
        <v>18</v>
      </c>
      <c r="E6591" s="271">
        <v>502.61</v>
      </c>
    </row>
    <row r="6592" spans="2:5" ht="50.1" customHeight="1">
      <c r="B6592" s="268">
        <v>92744</v>
      </c>
      <c r="C6592" s="269" t="s">
        <v>1098</v>
      </c>
      <c r="D6592" s="270" t="s">
        <v>18</v>
      </c>
      <c r="E6592" s="271">
        <v>487.87</v>
      </c>
    </row>
    <row r="6593" spans="2:5" ht="50.1" customHeight="1">
      <c r="B6593" s="268">
        <v>92745</v>
      </c>
      <c r="C6593" s="269" t="s">
        <v>1099</v>
      </c>
      <c r="D6593" s="270" t="s">
        <v>18</v>
      </c>
      <c r="E6593" s="271">
        <v>623.49</v>
      </c>
    </row>
    <row r="6594" spans="2:5" ht="50.1" customHeight="1">
      <c r="B6594" s="268">
        <v>92746</v>
      </c>
      <c r="C6594" s="269" t="s">
        <v>1100</v>
      </c>
      <c r="D6594" s="270" t="s">
        <v>18</v>
      </c>
      <c r="E6594" s="271">
        <v>576.46</v>
      </c>
    </row>
    <row r="6595" spans="2:5" ht="50.1" customHeight="1">
      <c r="B6595" s="268">
        <v>92747</v>
      </c>
      <c r="C6595" s="269" t="s">
        <v>1101</v>
      </c>
      <c r="D6595" s="270" t="s">
        <v>18</v>
      </c>
      <c r="E6595" s="271">
        <v>691.87</v>
      </c>
    </row>
    <row r="6596" spans="2:5" ht="50.1" customHeight="1">
      <c r="B6596" s="268">
        <v>92748</v>
      </c>
      <c r="C6596" s="269" t="s">
        <v>1102</v>
      </c>
      <c r="D6596" s="270" t="s">
        <v>18</v>
      </c>
      <c r="E6596" s="271">
        <v>626.75</v>
      </c>
    </row>
    <row r="6597" spans="2:5" ht="50.1" customHeight="1">
      <c r="B6597" s="268">
        <v>92749</v>
      </c>
      <c r="C6597" s="269" t="s">
        <v>1103</v>
      </c>
      <c r="D6597" s="270" t="s">
        <v>18</v>
      </c>
      <c r="E6597" s="271">
        <v>724.16</v>
      </c>
    </row>
    <row r="6598" spans="2:5" ht="50.1" customHeight="1">
      <c r="B6598" s="268">
        <v>92750</v>
      </c>
      <c r="C6598" s="269" t="s">
        <v>1104</v>
      </c>
      <c r="D6598" s="270" t="s">
        <v>18</v>
      </c>
      <c r="E6598" s="272">
        <v>1247.94</v>
      </c>
    </row>
    <row r="6599" spans="2:5" ht="50.1" customHeight="1">
      <c r="B6599" s="268">
        <v>92751</v>
      </c>
      <c r="C6599" s="269" t="s">
        <v>1105</v>
      </c>
      <c r="D6599" s="270" t="s">
        <v>18</v>
      </c>
      <c r="E6599" s="272">
        <v>1552.07</v>
      </c>
    </row>
    <row r="6600" spans="2:5" ht="50.1" customHeight="1">
      <c r="B6600" s="268">
        <v>92752</v>
      </c>
      <c r="C6600" s="269" t="s">
        <v>1106</v>
      </c>
      <c r="D6600" s="270" t="s">
        <v>18</v>
      </c>
      <c r="E6600" s="272">
        <v>1855.1</v>
      </c>
    </row>
    <row r="6601" spans="2:5" ht="50.1" customHeight="1">
      <c r="B6601" s="268">
        <v>92753</v>
      </c>
      <c r="C6601" s="269" t="s">
        <v>1107</v>
      </c>
      <c r="D6601" s="270" t="s">
        <v>18</v>
      </c>
      <c r="E6601" s="271">
        <v>475.76</v>
      </c>
    </row>
    <row r="6602" spans="2:5" ht="50.1" customHeight="1">
      <c r="B6602" s="268">
        <v>92754</v>
      </c>
      <c r="C6602" s="269" t="s">
        <v>1108</v>
      </c>
      <c r="D6602" s="270" t="s">
        <v>18</v>
      </c>
      <c r="E6602" s="271">
        <v>434.18</v>
      </c>
    </row>
    <row r="6603" spans="2:5" ht="50.1" customHeight="1">
      <c r="B6603" s="268">
        <v>92755</v>
      </c>
      <c r="C6603" s="269" t="s">
        <v>1109</v>
      </c>
      <c r="D6603" s="270" t="s">
        <v>4018</v>
      </c>
      <c r="E6603" s="271">
        <v>182.76</v>
      </c>
    </row>
    <row r="6604" spans="2:5" ht="50.1" customHeight="1">
      <c r="B6604" s="268">
        <v>92756</v>
      </c>
      <c r="C6604" s="269" t="s">
        <v>1110</v>
      </c>
      <c r="D6604" s="270" t="s">
        <v>4018</v>
      </c>
      <c r="E6604" s="271">
        <v>207.29</v>
      </c>
    </row>
    <row r="6605" spans="2:5" ht="50.1" customHeight="1">
      <c r="B6605" s="268">
        <v>92757</v>
      </c>
      <c r="C6605" s="269" t="s">
        <v>1111</v>
      </c>
      <c r="D6605" s="270" t="s">
        <v>4018</v>
      </c>
      <c r="E6605" s="271">
        <v>237.13</v>
      </c>
    </row>
    <row r="6606" spans="2:5" ht="50.1" customHeight="1">
      <c r="B6606" s="268">
        <v>92758</v>
      </c>
      <c r="C6606" s="269" t="s">
        <v>1112</v>
      </c>
      <c r="D6606" s="270" t="s">
        <v>18</v>
      </c>
      <c r="E6606" s="271">
        <v>575.65</v>
      </c>
    </row>
    <row r="6607" spans="2:5" ht="50.1" customHeight="1">
      <c r="B6607" s="268">
        <v>91069</v>
      </c>
      <c r="C6607" s="269" t="s">
        <v>1113</v>
      </c>
      <c r="D6607" s="270" t="s">
        <v>4018</v>
      </c>
      <c r="E6607" s="271">
        <v>101.86</v>
      </c>
    </row>
    <row r="6608" spans="2:5" ht="50.1" customHeight="1">
      <c r="B6608" s="268">
        <v>91070</v>
      </c>
      <c r="C6608" s="269" t="s">
        <v>1114</v>
      </c>
      <c r="D6608" s="270" t="s">
        <v>4018</v>
      </c>
      <c r="E6608" s="271">
        <v>111.24</v>
      </c>
    </row>
    <row r="6609" spans="2:5" ht="50.1" customHeight="1">
      <c r="B6609" s="268">
        <v>91071</v>
      </c>
      <c r="C6609" s="269" t="s">
        <v>1115</v>
      </c>
      <c r="D6609" s="270" t="s">
        <v>4018</v>
      </c>
      <c r="E6609" s="271">
        <v>133.47</v>
      </c>
    </row>
    <row r="6610" spans="2:5" ht="50.1" customHeight="1">
      <c r="B6610" s="268">
        <v>91072</v>
      </c>
      <c r="C6610" s="269" t="s">
        <v>1116</v>
      </c>
      <c r="D6610" s="270" t="s">
        <v>4018</v>
      </c>
      <c r="E6610" s="271">
        <v>142.84</v>
      </c>
    </row>
    <row r="6611" spans="2:5" ht="50.1" customHeight="1">
      <c r="B6611" s="268">
        <v>91073</v>
      </c>
      <c r="C6611" s="269" t="s">
        <v>1117</v>
      </c>
      <c r="D6611" s="270" t="s">
        <v>4018</v>
      </c>
      <c r="E6611" s="271">
        <v>112.91</v>
      </c>
    </row>
    <row r="6612" spans="2:5" ht="50.1" customHeight="1">
      <c r="B6612" s="268">
        <v>91074</v>
      </c>
      <c r="C6612" s="269" t="s">
        <v>1118</v>
      </c>
      <c r="D6612" s="270" t="s">
        <v>4018</v>
      </c>
      <c r="E6612" s="271">
        <v>123.46</v>
      </c>
    </row>
    <row r="6613" spans="2:5" ht="50.1" customHeight="1">
      <c r="B6613" s="268">
        <v>91075</v>
      </c>
      <c r="C6613" s="269" t="s">
        <v>1119</v>
      </c>
      <c r="D6613" s="270" t="s">
        <v>4018</v>
      </c>
      <c r="E6613" s="271">
        <v>146.46</v>
      </c>
    </row>
    <row r="6614" spans="2:5" ht="50.1" customHeight="1">
      <c r="B6614" s="268">
        <v>91076</v>
      </c>
      <c r="C6614" s="269" t="s">
        <v>1120</v>
      </c>
      <c r="D6614" s="270" t="s">
        <v>4018</v>
      </c>
      <c r="E6614" s="271">
        <v>157.02000000000001</v>
      </c>
    </row>
    <row r="6615" spans="2:5" ht="50.1" customHeight="1">
      <c r="B6615" s="268">
        <v>91077</v>
      </c>
      <c r="C6615" s="269" t="s">
        <v>1121</v>
      </c>
      <c r="D6615" s="270" t="s">
        <v>4018</v>
      </c>
      <c r="E6615" s="271">
        <v>106.13</v>
      </c>
    </row>
    <row r="6616" spans="2:5" ht="50.1" customHeight="1">
      <c r="B6616" s="268">
        <v>91078</v>
      </c>
      <c r="C6616" s="269" t="s">
        <v>1122</v>
      </c>
      <c r="D6616" s="270" t="s">
        <v>4018</v>
      </c>
      <c r="E6616" s="271">
        <v>124.85</v>
      </c>
    </row>
    <row r="6617" spans="2:5" ht="50.1" customHeight="1">
      <c r="B6617" s="268">
        <v>91079</v>
      </c>
      <c r="C6617" s="269" t="s">
        <v>1123</v>
      </c>
      <c r="D6617" s="270" t="s">
        <v>4018</v>
      </c>
      <c r="E6617" s="271">
        <v>110.7</v>
      </c>
    </row>
    <row r="6618" spans="2:5" ht="50.1" customHeight="1">
      <c r="B6618" s="268">
        <v>91080</v>
      </c>
      <c r="C6618" s="269" t="s">
        <v>1124</v>
      </c>
      <c r="D6618" s="270" t="s">
        <v>4018</v>
      </c>
      <c r="E6618" s="271">
        <v>129.26</v>
      </c>
    </row>
    <row r="6619" spans="2:5" ht="50.1" customHeight="1">
      <c r="B6619" s="268">
        <v>91081</v>
      </c>
      <c r="C6619" s="269" t="s">
        <v>1125</v>
      </c>
      <c r="D6619" s="270" t="s">
        <v>4018</v>
      </c>
      <c r="E6619" s="271">
        <v>118.52</v>
      </c>
    </row>
    <row r="6620" spans="2:5" ht="50.1" customHeight="1">
      <c r="B6620" s="268">
        <v>91082</v>
      </c>
      <c r="C6620" s="269" t="s">
        <v>1126</v>
      </c>
      <c r="D6620" s="270" t="s">
        <v>4018</v>
      </c>
      <c r="E6620" s="271">
        <v>138.25</v>
      </c>
    </row>
    <row r="6621" spans="2:5" ht="50.1" customHeight="1">
      <c r="B6621" s="268">
        <v>91083</v>
      </c>
      <c r="C6621" s="269" t="s">
        <v>1127</v>
      </c>
      <c r="D6621" s="270" t="s">
        <v>4018</v>
      </c>
      <c r="E6621" s="271">
        <v>126.55</v>
      </c>
    </row>
    <row r="6622" spans="2:5" ht="50.1" customHeight="1">
      <c r="B6622" s="268">
        <v>91084</v>
      </c>
      <c r="C6622" s="269" t="s">
        <v>1128</v>
      </c>
      <c r="D6622" s="270" t="s">
        <v>4018</v>
      </c>
      <c r="E6622" s="271">
        <v>146.1</v>
      </c>
    </row>
    <row r="6623" spans="2:5" ht="50.1" customHeight="1">
      <c r="B6623" s="268">
        <v>91086</v>
      </c>
      <c r="C6623" s="269" t="s">
        <v>1129</v>
      </c>
      <c r="D6623" s="270" t="s">
        <v>4018</v>
      </c>
      <c r="E6623" s="271">
        <v>110.51</v>
      </c>
    </row>
    <row r="6624" spans="2:5" ht="50.1" customHeight="1">
      <c r="B6624" s="268">
        <v>91087</v>
      </c>
      <c r="C6624" s="269" t="s">
        <v>1130</v>
      </c>
      <c r="D6624" s="270" t="s">
        <v>4018</v>
      </c>
      <c r="E6624" s="271">
        <v>120.16</v>
      </c>
    </row>
    <row r="6625" spans="2:5" ht="50.1" customHeight="1">
      <c r="B6625" s="268">
        <v>91088</v>
      </c>
      <c r="C6625" s="269" t="s">
        <v>1131</v>
      </c>
      <c r="D6625" s="270" t="s">
        <v>4018</v>
      </c>
      <c r="E6625" s="271">
        <v>143.28</v>
      </c>
    </row>
    <row r="6626" spans="2:5" ht="50.1" customHeight="1">
      <c r="B6626" s="268">
        <v>91089</v>
      </c>
      <c r="C6626" s="269" t="s">
        <v>1132</v>
      </c>
      <c r="D6626" s="270" t="s">
        <v>4018</v>
      </c>
      <c r="E6626" s="271">
        <v>153.04</v>
      </c>
    </row>
    <row r="6627" spans="2:5" ht="50.1" customHeight="1">
      <c r="B6627" s="268">
        <v>91090</v>
      </c>
      <c r="C6627" s="269" t="s">
        <v>1133</v>
      </c>
      <c r="D6627" s="270" t="s">
        <v>4018</v>
      </c>
      <c r="E6627" s="271">
        <v>120</v>
      </c>
    </row>
    <row r="6628" spans="2:5" ht="50.1" customHeight="1">
      <c r="B6628" s="268">
        <v>91091</v>
      </c>
      <c r="C6628" s="269" t="s">
        <v>1134</v>
      </c>
      <c r="D6628" s="270" t="s">
        <v>4018</v>
      </c>
      <c r="E6628" s="271">
        <v>130.93</v>
      </c>
    </row>
    <row r="6629" spans="2:5" ht="50.1" customHeight="1">
      <c r="B6629" s="268">
        <v>91092</v>
      </c>
      <c r="C6629" s="269" t="s">
        <v>1135</v>
      </c>
      <c r="D6629" s="270" t="s">
        <v>4018</v>
      </c>
      <c r="E6629" s="271">
        <v>154.29</v>
      </c>
    </row>
    <row r="6630" spans="2:5" ht="50.1" customHeight="1">
      <c r="B6630" s="268">
        <v>91093</v>
      </c>
      <c r="C6630" s="269" t="s">
        <v>1136</v>
      </c>
      <c r="D6630" s="270" t="s">
        <v>4018</v>
      </c>
      <c r="E6630" s="271">
        <v>165.5</v>
      </c>
    </row>
    <row r="6631" spans="2:5" ht="50.1" customHeight="1">
      <c r="B6631" s="268">
        <v>91094</v>
      </c>
      <c r="C6631" s="269" t="s">
        <v>1137</v>
      </c>
      <c r="D6631" s="270" t="s">
        <v>4018</v>
      </c>
      <c r="E6631" s="271">
        <v>111.07</v>
      </c>
    </row>
    <row r="6632" spans="2:5" ht="50.1" customHeight="1">
      <c r="B6632" s="268">
        <v>91095</v>
      </c>
      <c r="C6632" s="269" t="s">
        <v>1138</v>
      </c>
      <c r="D6632" s="270" t="s">
        <v>4018</v>
      </c>
      <c r="E6632" s="271">
        <v>130.1</v>
      </c>
    </row>
    <row r="6633" spans="2:5" ht="50.1" customHeight="1">
      <c r="B6633" s="268">
        <v>91096</v>
      </c>
      <c r="C6633" s="269" t="s">
        <v>1139</v>
      </c>
      <c r="D6633" s="270" t="s">
        <v>4018</v>
      </c>
      <c r="E6633" s="271">
        <v>113.37</v>
      </c>
    </row>
    <row r="6634" spans="2:5" ht="50.1" customHeight="1">
      <c r="B6634" s="268">
        <v>91097</v>
      </c>
      <c r="C6634" s="269" t="s">
        <v>1140</v>
      </c>
      <c r="D6634" s="270" t="s">
        <v>4018</v>
      </c>
      <c r="E6634" s="271">
        <v>132.29</v>
      </c>
    </row>
    <row r="6635" spans="2:5" ht="50.1" customHeight="1">
      <c r="B6635" s="268">
        <v>91098</v>
      </c>
      <c r="C6635" s="269" t="s">
        <v>1141</v>
      </c>
      <c r="D6635" s="270" t="s">
        <v>4018</v>
      </c>
      <c r="E6635" s="271">
        <v>123.27</v>
      </c>
    </row>
    <row r="6636" spans="2:5" ht="50.1" customHeight="1">
      <c r="B6636" s="268">
        <v>91099</v>
      </c>
      <c r="C6636" s="269" t="s">
        <v>1142</v>
      </c>
      <c r="D6636" s="270" t="s">
        <v>4018</v>
      </c>
      <c r="E6636" s="271">
        <v>143.41999999999999</v>
      </c>
    </row>
    <row r="6637" spans="2:5" ht="50.1" customHeight="1">
      <c r="B6637" s="268">
        <v>91100</v>
      </c>
      <c r="C6637" s="269" t="s">
        <v>1143</v>
      </c>
      <c r="D6637" s="270" t="s">
        <v>4018</v>
      </c>
      <c r="E6637" s="271">
        <v>129.68</v>
      </c>
    </row>
    <row r="6638" spans="2:5" ht="50.1" customHeight="1">
      <c r="B6638" s="268">
        <v>91101</v>
      </c>
      <c r="C6638" s="269" t="s">
        <v>1144</v>
      </c>
      <c r="D6638" s="270" t="s">
        <v>4018</v>
      </c>
      <c r="E6638" s="271">
        <v>149.72999999999999</v>
      </c>
    </row>
    <row r="6639" spans="2:5" ht="50.1" customHeight="1">
      <c r="B6639" s="268">
        <v>93952</v>
      </c>
      <c r="C6639" s="269" t="s">
        <v>1145</v>
      </c>
      <c r="D6639" s="270" t="s">
        <v>4020</v>
      </c>
      <c r="E6639" s="271">
        <v>175.86</v>
      </c>
    </row>
    <row r="6640" spans="2:5" ht="50.1" customHeight="1">
      <c r="B6640" s="268">
        <v>93953</v>
      </c>
      <c r="C6640" s="269" t="s">
        <v>1146</v>
      </c>
      <c r="D6640" s="270" t="s">
        <v>4020</v>
      </c>
      <c r="E6640" s="271">
        <v>163.99</v>
      </c>
    </row>
    <row r="6641" spans="2:5" ht="50.1" customHeight="1">
      <c r="B6641" s="268">
        <v>93954</v>
      </c>
      <c r="C6641" s="269" t="s">
        <v>1147</v>
      </c>
      <c r="D6641" s="270" t="s">
        <v>4020</v>
      </c>
      <c r="E6641" s="271">
        <v>156.88</v>
      </c>
    </row>
    <row r="6642" spans="2:5" ht="50.1" customHeight="1">
      <c r="B6642" s="268">
        <v>93955</v>
      </c>
      <c r="C6642" s="269" t="s">
        <v>1148</v>
      </c>
      <c r="D6642" s="270" t="s">
        <v>4020</v>
      </c>
      <c r="E6642" s="271">
        <v>151.84</v>
      </c>
    </row>
    <row r="6643" spans="2:5" ht="50.1" customHeight="1">
      <c r="B6643" s="268">
        <v>93956</v>
      </c>
      <c r="C6643" s="269" t="s">
        <v>1149</v>
      </c>
      <c r="D6643" s="270" t="s">
        <v>4020</v>
      </c>
      <c r="E6643" s="271">
        <v>147.91</v>
      </c>
    </row>
    <row r="6644" spans="2:5" ht="50.1" customHeight="1">
      <c r="B6644" s="268">
        <v>93957</v>
      </c>
      <c r="C6644" s="269" t="s">
        <v>1150</v>
      </c>
      <c r="D6644" s="270" t="s">
        <v>4020</v>
      </c>
      <c r="E6644" s="271">
        <v>189.1</v>
      </c>
    </row>
    <row r="6645" spans="2:5" ht="50.1" customHeight="1">
      <c r="B6645" s="268">
        <v>93958</v>
      </c>
      <c r="C6645" s="269" t="s">
        <v>1151</v>
      </c>
      <c r="D6645" s="270" t="s">
        <v>4020</v>
      </c>
      <c r="E6645" s="271">
        <v>176.53</v>
      </c>
    </row>
    <row r="6646" spans="2:5" ht="50.1" customHeight="1">
      <c r="B6646" s="268">
        <v>93959</v>
      </c>
      <c r="C6646" s="269" t="s">
        <v>1152</v>
      </c>
      <c r="D6646" s="270" t="s">
        <v>4020</v>
      </c>
      <c r="E6646" s="271">
        <v>169.06</v>
      </c>
    </row>
    <row r="6647" spans="2:5" ht="50.1" customHeight="1">
      <c r="B6647" s="268">
        <v>93960</v>
      </c>
      <c r="C6647" s="269" t="s">
        <v>1153</v>
      </c>
      <c r="D6647" s="270" t="s">
        <v>4020</v>
      </c>
      <c r="E6647" s="271">
        <v>163.79</v>
      </c>
    </row>
    <row r="6648" spans="2:5" ht="50.1" customHeight="1">
      <c r="B6648" s="268">
        <v>93961</v>
      </c>
      <c r="C6648" s="269" t="s">
        <v>1154</v>
      </c>
      <c r="D6648" s="270" t="s">
        <v>4020</v>
      </c>
      <c r="E6648" s="271">
        <v>159.69999999999999</v>
      </c>
    </row>
    <row r="6649" spans="2:5" ht="50.1" customHeight="1">
      <c r="B6649" s="268">
        <v>93962</v>
      </c>
      <c r="C6649" s="269" t="s">
        <v>1155</v>
      </c>
      <c r="D6649" s="270" t="s">
        <v>4020</v>
      </c>
      <c r="E6649" s="271">
        <v>165.83</v>
      </c>
    </row>
    <row r="6650" spans="2:5" ht="50.1" customHeight="1">
      <c r="B6650" s="268">
        <v>93963</v>
      </c>
      <c r="C6650" s="269" t="s">
        <v>1156</v>
      </c>
      <c r="D6650" s="270" t="s">
        <v>4020</v>
      </c>
      <c r="E6650" s="271">
        <v>153.96</v>
      </c>
    </row>
    <row r="6651" spans="2:5" ht="50.1" customHeight="1">
      <c r="B6651" s="268">
        <v>93964</v>
      </c>
      <c r="C6651" s="269" t="s">
        <v>1157</v>
      </c>
      <c r="D6651" s="270" t="s">
        <v>4020</v>
      </c>
      <c r="E6651" s="271">
        <v>146.9</v>
      </c>
    </row>
    <row r="6652" spans="2:5" ht="50.1" customHeight="1">
      <c r="B6652" s="268">
        <v>93965</v>
      </c>
      <c r="C6652" s="269" t="s">
        <v>1158</v>
      </c>
      <c r="D6652" s="270" t="s">
        <v>4020</v>
      </c>
      <c r="E6652" s="271">
        <v>140.01</v>
      </c>
    </row>
    <row r="6653" spans="2:5" ht="50.1" customHeight="1">
      <c r="B6653" s="268">
        <v>93966</v>
      </c>
      <c r="C6653" s="269" t="s">
        <v>1159</v>
      </c>
      <c r="D6653" s="270" t="s">
        <v>4020</v>
      </c>
      <c r="E6653" s="271">
        <v>137.97</v>
      </c>
    </row>
    <row r="6654" spans="2:5" ht="50.1" customHeight="1">
      <c r="B6654" s="268">
        <v>93967</v>
      </c>
      <c r="C6654" s="269" t="s">
        <v>1160</v>
      </c>
      <c r="D6654" s="270" t="s">
        <v>4020</v>
      </c>
      <c r="E6654" s="271">
        <v>179.09</v>
      </c>
    </row>
    <row r="6655" spans="2:5" ht="50.1" customHeight="1">
      <c r="B6655" s="268">
        <v>93968</v>
      </c>
      <c r="C6655" s="269" t="s">
        <v>1161</v>
      </c>
      <c r="D6655" s="270" t="s">
        <v>4020</v>
      </c>
      <c r="E6655" s="271">
        <v>166.5</v>
      </c>
    </row>
    <row r="6656" spans="2:5" ht="50.1" customHeight="1">
      <c r="B6656" s="268">
        <v>93969</v>
      </c>
      <c r="C6656" s="269" t="s">
        <v>1162</v>
      </c>
      <c r="D6656" s="270" t="s">
        <v>4020</v>
      </c>
      <c r="E6656" s="271">
        <v>159.09</v>
      </c>
    </row>
    <row r="6657" spans="2:5" ht="50.1" customHeight="1">
      <c r="B6657" s="268">
        <v>93970</v>
      </c>
      <c r="C6657" s="269" t="s">
        <v>1163</v>
      </c>
      <c r="D6657" s="270" t="s">
        <v>4020</v>
      </c>
      <c r="E6657" s="271">
        <v>153.84</v>
      </c>
    </row>
    <row r="6658" spans="2:5" ht="50.1" customHeight="1">
      <c r="B6658" s="268">
        <v>93971</v>
      </c>
      <c r="C6658" s="269" t="s">
        <v>1164</v>
      </c>
      <c r="D6658" s="270" t="s">
        <v>4020</v>
      </c>
      <c r="E6658" s="271">
        <v>145.69</v>
      </c>
    </row>
    <row r="6659" spans="2:5" ht="50.1" customHeight="1">
      <c r="B6659" s="268">
        <v>95108</v>
      </c>
      <c r="C6659" s="269" t="s">
        <v>1165</v>
      </c>
      <c r="D6659" s="270" t="s">
        <v>3995</v>
      </c>
      <c r="E6659" s="271">
        <v>22.41</v>
      </c>
    </row>
    <row r="6660" spans="2:5" ht="50.1" customHeight="1">
      <c r="B6660" s="268">
        <v>100332</v>
      </c>
      <c r="C6660" s="269" t="s">
        <v>13135</v>
      </c>
      <c r="D6660" s="270" t="s">
        <v>4018</v>
      </c>
      <c r="E6660" s="271">
        <v>727.16</v>
      </c>
    </row>
    <row r="6661" spans="2:5" ht="50.1" customHeight="1">
      <c r="B6661" s="268">
        <v>100333</v>
      </c>
      <c r="C6661" s="269" t="s">
        <v>13136</v>
      </c>
      <c r="D6661" s="270" t="s">
        <v>4018</v>
      </c>
      <c r="E6661" s="271">
        <v>435.44</v>
      </c>
    </row>
    <row r="6662" spans="2:5" ht="50.1" customHeight="1">
      <c r="B6662" s="268">
        <v>100334</v>
      </c>
      <c r="C6662" s="269" t="s">
        <v>13137</v>
      </c>
      <c r="D6662" s="270" t="s">
        <v>4018</v>
      </c>
      <c r="E6662" s="271">
        <v>569.32000000000005</v>
      </c>
    </row>
    <row r="6663" spans="2:5" ht="50.1" customHeight="1">
      <c r="B6663" s="268">
        <v>100335</v>
      </c>
      <c r="C6663" s="269" t="s">
        <v>13138</v>
      </c>
      <c r="D6663" s="270" t="s">
        <v>4018</v>
      </c>
      <c r="E6663" s="271">
        <v>350.53</v>
      </c>
    </row>
    <row r="6664" spans="2:5" ht="50.1" customHeight="1">
      <c r="B6664" s="268">
        <v>100341</v>
      </c>
      <c r="C6664" s="269" t="s">
        <v>13139</v>
      </c>
      <c r="D6664" s="270" t="s">
        <v>4018</v>
      </c>
      <c r="E6664" s="271">
        <v>23.87</v>
      </c>
    </row>
    <row r="6665" spans="2:5" ht="50.1" customHeight="1">
      <c r="B6665" s="268">
        <v>100342</v>
      </c>
      <c r="C6665" s="269" t="s">
        <v>13140</v>
      </c>
      <c r="D6665" s="270" t="s">
        <v>4150</v>
      </c>
      <c r="E6665" s="271">
        <v>13.89</v>
      </c>
    </row>
    <row r="6666" spans="2:5" ht="50.1" customHeight="1">
      <c r="B6666" s="268">
        <v>100343</v>
      </c>
      <c r="C6666" s="269" t="s">
        <v>13141</v>
      </c>
      <c r="D6666" s="270" t="s">
        <v>4150</v>
      </c>
      <c r="E6666" s="271">
        <v>13.26</v>
      </c>
    </row>
    <row r="6667" spans="2:5" ht="50.1" customHeight="1">
      <c r="B6667" s="268">
        <v>100344</v>
      </c>
      <c r="C6667" s="269" t="s">
        <v>13142</v>
      </c>
      <c r="D6667" s="270" t="s">
        <v>4150</v>
      </c>
      <c r="E6667" s="271">
        <v>11.98</v>
      </c>
    </row>
    <row r="6668" spans="2:5" ht="50.1" customHeight="1">
      <c r="B6668" s="268">
        <v>100345</v>
      </c>
      <c r="C6668" s="269" t="s">
        <v>13143</v>
      </c>
      <c r="D6668" s="270" t="s">
        <v>4150</v>
      </c>
      <c r="E6668" s="271">
        <v>10.16</v>
      </c>
    </row>
    <row r="6669" spans="2:5" ht="50.1" customHeight="1">
      <c r="B6669" s="268">
        <v>100346</v>
      </c>
      <c r="C6669" s="269" t="s">
        <v>13144</v>
      </c>
      <c r="D6669" s="270" t="s">
        <v>4150</v>
      </c>
      <c r="E6669" s="271">
        <v>9.75</v>
      </c>
    </row>
    <row r="6670" spans="2:5" ht="50.1" customHeight="1">
      <c r="B6670" s="268">
        <v>100347</v>
      </c>
      <c r="C6670" s="269" t="s">
        <v>13145</v>
      </c>
      <c r="D6670" s="270" t="s">
        <v>4150</v>
      </c>
      <c r="E6670" s="271">
        <v>11.05</v>
      </c>
    </row>
    <row r="6671" spans="2:5" ht="50.1" customHeight="1">
      <c r="B6671" s="268">
        <v>100348</v>
      </c>
      <c r="C6671" s="269" t="s">
        <v>13146</v>
      </c>
      <c r="D6671" s="270" t="s">
        <v>4150</v>
      </c>
      <c r="E6671" s="271">
        <v>10.85</v>
      </c>
    </row>
    <row r="6672" spans="2:5" ht="50.1" customHeight="1">
      <c r="B6672" s="268">
        <v>100349</v>
      </c>
      <c r="C6672" s="269" t="s">
        <v>13147</v>
      </c>
      <c r="D6672" s="270" t="s">
        <v>18</v>
      </c>
      <c r="E6672" s="271">
        <v>381.67</v>
      </c>
    </row>
    <row r="6673" spans="2:5" ht="50.1" customHeight="1">
      <c r="B6673" s="273" t="s">
        <v>1166</v>
      </c>
      <c r="C6673" s="269" t="s">
        <v>1167</v>
      </c>
      <c r="D6673" s="270" t="s">
        <v>3995</v>
      </c>
      <c r="E6673" s="271">
        <v>833.47</v>
      </c>
    </row>
    <row r="6674" spans="2:5" ht="50.1" customHeight="1">
      <c r="B6674" s="273" t="s">
        <v>1168</v>
      </c>
      <c r="C6674" s="269" t="s">
        <v>1169</v>
      </c>
      <c r="D6674" s="270" t="s">
        <v>3995</v>
      </c>
      <c r="E6674" s="272">
        <v>1343.97</v>
      </c>
    </row>
    <row r="6675" spans="2:5" ht="50.1" customHeight="1">
      <c r="B6675" s="273" t="s">
        <v>1170</v>
      </c>
      <c r="C6675" s="269" t="s">
        <v>1171</v>
      </c>
      <c r="D6675" s="270" t="s">
        <v>3995</v>
      </c>
      <c r="E6675" s="272">
        <v>1987.05</v>
      </c>
    </row>
    <row r="6676" spans="2:5" ht="50.1" customHeight="1">
      <c r="B6676" s="273" t="s">
        <v>1172</v>
      </c>
      <c r="C6676" s="269" t="s">
        <v>1173</v>
      </c>
      <c r="D6676" s="270" t="s">
        <v>3995</v>
      </c>
      <c r="E6676" s="272">
        <v>2769.22</v>
      </c>
    </row>
    <row r="6677" spans="2:5" ht="50.1" customHeight="1">
      <c r="B6677" s="268">
        <v>83716</v>
      </c>
      <c r="C6677" s="269" t="s">
        <v>1174</v>
      </c>
      <c r="D6677" s="270" t="s">
        <v>3995</v>
      </c>
      <c r="E6677" s="271">
        <v>284.93</v>
      </c>
    </row>
    <row r="6678" spans="2:5" ht="50.1" customHeight="1">
      <c r="B6678" s="268">
        <v>97933</v>
      </c>
      <c r="C6678" s="269" t="s">
        <v>19801</v>
      </c>
      <c r="D6678" s="270" t="s">
        <v>3995</v>
      </c>
      <c r="E6678" s="271">
        <v>712.78</v>
      </c>
    </row>
    <row r="6679" spans="2:5" ht="50.1" customHeight="1">
      <c r="B6679" s="268">
        <v>97934</v>
      </c>
      <c r="C6679" s="269" t="s">
        <v>19802</v>
      </c>
      <c r="D6679" s="270" t="s">
        <v>3995</v>
      </c>
      <c r="E6679" s="272">
        <v>1579.23</v>
      </c>
    </row>
    <row r="6680" spans="2:5" ht="50.1" customHeight="1">
      <c r="B6680" s="268">
        <v>97935</v>
      </c>
      <c r="C6680" s="269" t="s">
        <v>19803</v>
      </c>
      <c r="D6680" s="270" t="s">
        <v>3995</v>
      </c>
      <c r="E6680" s="271">
        <v>590.08000000000004</v>
      </c>
    </row>
    <row r="6681" spans="2:5" ht="50.1" customHeight="1">
      <c r="B6681" s="268">
        <v>97936</v>
      </c>
      <c r="C6681" s="269" t="s">
        <v>19804</v>
      </c>
      <c r="D6681" s="270" t="s">
        <v>3995</v>
      </c>
      <c r="E6681" s="272">
        <v>1375.07</v>
      </c>
    </row>
    <row r="6682" spans="2:5" ht="50.1" customHeight="1">
      <c r="B6682" s="268">
        <v>97947</v>
      </c>
      <c r="C6682" s="269" t="s">
        <v>19805</v>
      </c>
      <c r="D6682" s="270" t="s">
        <v>3995</v>
      </c>
      <c r="E6682" s="272">
        <v>1287.82</v>
      </c>
    </row>
    <row r="6683" spans="2:5" ht="50.1" customHeight="1">
      <c r="B6683" s="268">
        <v>97948</v>
      </c>
      <c r="C6683" s="269" t="s">
        <v>19806</v>
      </c>
      <c r="D6683" s="270" t="s">
        <v>3995</v>
      </c>
      <c r="E6683" s="272">
        <v>2373.29</v>
      </c>
    </row>
    <row r="6684" spans="2:5" ht="50.1" customHeight="1">
      <c r="B6684" s="268">
        <v>97949</v>
      </c>
      <c r="C6684" s="269" t="s">
        <v>19807</v>
      </c>
      <c r="D6684" s="270" t="s">
        <v>3995</v>
      </c>
      <c r="E6684" s="272">
        <v>1317.12</v>
      </c>
    </row>
    <row r="6685" spans="2:5" ht="50.1" customHeight="1">
      <c r="B6685" s="268">
        <v>97950</v>
      </c>
      <c r="C6685" s="269" t="s">
        <v>19808</v>
      </c>
      <c r="D6685" s="270" t="s">
        <v>3995</v>
      </c>
      <c r="E6685" s="272">
        <v>2322.37</v>
      </c>
    </row>
    <row r="6686" spans="2:5" ht="50.1" customHeight="1">
      <c r="B6686" s="268">
        <v>97951</v>
      </c>
      <c r="C6686" s="269" t="s">
        <v>19809</v>
      </c>
      <c r="D6686" s="270" t="s">
        <v>3995</v>
      </c>
      <c r="E6686" s="272">
        <v>2083.1</v>
      </c>
    </row>
    <row r="6687" spans="2:5" ht="50.1" customHeight="1">
      <c r="B6687" s="268">
        <v>97952</v>
      </c>
      <c r="C6687" s="269" t="s">
        <v>19810</v>
      </c>
      <c r="D6687" s="270" t="s">
        <v>3995</v>
      </c>
      <c r="E6687" s="272">
        <v>3596.54</v>
      </c>
    </row>
    <row r="6688" spans="2:5" ht="50.1" customHeight="1">
      <c r="B6688" s="268">
        <v>97953</v>
      </c>
      <c r="C6688" s="269" t="s">
        <v>19811</v>
      </c>
      <c r="D6688" s="270" t="s">
        <v>3995</v>
      </c>
      <c r="E6688" s="271">
        <v>909.75</v>
      </c>
    </row>
    <row r="6689" spans="2:5" ht="50.1" customHeight="1">
      <c r="B6689" s="268">
        <v>97955</v>
      </c>
      <c r="C6689" s="269" t="s">
        <v>19812</v>
      </c>
      <c r="D6689" s="270" t="s">
        <v>3995</v>
      </c>
      <c r="E6689" s="272">
        <v>2002.78</v>
      </c>
    </row>
    <row r="6690" spans="2:5" ht="50.1" customHeight="1">
      <c r="B6690" s="268">
        <v>97956</v>
      </c>
      <c r="C6690" s="269" t="s">
        <v>19813</v>
      </c>
      <c r="D6690" s="270" t="s">
        <v>3995</v>
      </c>
      <c r="E6690" s="271">
        <v>991.65</v>
      </c>
    </row>
    <row r="6691" spans="2:5" ht="50.1" customHeight="1">
      <c r="B6691" s="268">
        <v>97957</v>
      </c>
      <c r="C6691" s="269" t="s">
        <v>19814</v>
      </c>
      <c r="D6691" s="270" t="s">
        <v>3995</v>
      </c>
      <c r="E6691" s="272">
        <v>1818.02</v>
      </c>
    </row>
    <row r="6692" spans="2:5" ht="50.1" customHeight="1">
      <c r="B6692" s="268">
        <v>97961</v>
      </c>
      <c r="C6692" s="269" t="s">
        <v>19815</v>
      </c>
      <c r="D6692" s="270" t="s">
        <v>3995</v>
      </c>
      <c r="E6692" s="272">
        <v>1608.45</v>
      </c>
    </row>
    <row r="6693" spans="2:5" ht="50.1" customHeight="1">
      <c r="B6693" s="268">
        <v>97973</v>
      </c>
      <c r="C6693" s="269" t="s">
        <v>19816</v>
      </c>
      <c r="D6693" s="270" t="s">
        <v>3995</v>
      </c>
      <c r="E6693" s="272">
        <v>3050.99</v>
      </c>
    </row>
    <row r="6694" spans="2:5" ht="50.1" customHeight="1">
      <c r="B6694" s="268">
        <v>97974</v>
      </c>
      <c r="C6694" s="269" t="s">
        <v>19817</v>
      </c>
      <c r="D6694" s="270" t="s">
        <v>3995</v>
      </c>
      <c r="E6694" s="271">
        <v>316.5</v>
      </c>
    </row>
    <row r="6695" spans="2:5" ht="50.1" customHeight="1">
      <c r="B6695" s="268">
        <v>97975</v>
      </c>
      <c r="C6695" s="269" t="s">
        <v>19818</v>
      </c>
      <c r="D6695" s="270" t="s">
        <v>3995</v>
      </c>
      <c r="E6695" s="271">
        <v>331.74</v>
      </c>
    </row>
    <row r="6696" spans="2:5" ht="50.1" customHeight="1">
      <c r="B6696" s="268">
        <v>97976</v>
      </c>
      <c r="C6696" s="269" t="s">
        <v>19819</v>
      </c>
      <c r="D6696" s="270" t="s">
        <v>3995</v>
      </c>
      <c r="E6696" s="271">
        <v>814.96</v>
      </c>
    </row>
    <row r="6697" spans="2:5" ht="50.1" customHeight="1">
      <c r="B6697" s="268">
        <v>97977</v>
      </c>
      <c r="C6697" s="269" t="s">
        <v>19820</v>
      </c>
      <c r="D6697" s="270" t="s">
        <v>3995</v>
      </c>
      <c r="E6697" s="272">
        <v>1141.8900000000001</v>
      </c>
    </row>
    <row r="6698" spans="2:5" ht="50.1" customHeight="1">
      <c r="B6698" s="268">
        <v>97978</v>
      </c>
      <c r="C6698" s="269" t="s">
        <v>19821</v>
      </c>
      <c r="D6698" s="270" t="s">
        <v>3995</v>
      </c>
      <c r="E6698" s="271">
        <v>634.98</v>
      </c>
    </row>
    <row r="6699" spans="2:5" ht="50.1" customHeight="1">
      <c r="B6699" s="268">
        <v>97980</v>
      </c>
      <c r="C6699" s="269" t="s">
        <v>19822</v>
      </c>
      <c r="D6699" s="270" t="s">
        <v>3995</v>
      </c>
      <c r="E6699" s="272">
        <v>1503.59</v>
      </c>
    </row>
    <row r="6700" spans="2:5" ht="50.1" customHeight="1">
      <c r="B6700" s="268">
        <v>97981</v>
      </c>
      <c r="C6700" s="269" t="s">
        <v>19823</v>
      </c>
      <c r="D6700" s="270" t="s">
        <v>4020</v>
      </c>
      <c r="E6700" s="271">
        <v>858.23</v>
      </c>
    </row>
    <row r="6701" spans="2:5" ht="50.1" customHeight="1">
      <c r="B6701" s="268">
        <v>97983</v>
      </c>
      <c r="C6701" s="269" t="s">
        <v>19824</v>
      </c>
      <c r="D6701" s="270" t="s">
        <v>4020</v>
      </c>
      <c r="E6701" s="271">
        <v>344.45</v>
      </c>
    </row>
    <row r="6702" spans="2:5" ht="50.1" customHeight="1">
      <c r="B6702" s="268">
        <v>97985</v>
      </c>
      <c r="C6702" s="269" t="s">
        <v>19825</v>
      </c>
      <c r="D6702" s="270" t="s">
        <v>4020</v>
      </c>
      <c r="E6702" s="272">
        <v>1036.76</v>
      </c>
    </row>
    <row r="6703" spans="2:5" ht="50.1" customHeight="1">
      <c r="B6703" s="268">
        <v>97987</v>
      </c>
      <c r="C6703" s="269" t="s">
        <v>19826</v>
      </c>
      <c r="D6703" s="270" t="s">
        <v>4020</v>
      </c>
      <c r="E6703" s="271">
        <v>458.28</v>
      </c>
    </row>
    <row r="6704" spans="2:5" ht="50.1" customHeight="1">
      <c r="B6704" s="268">
        <v>97988</v>
      </c>
      <c r="C6704" s="269" t="s">
        <v>19827</v>
      </c>
      <c r="D6704" s="270" t="s">
        <v>3995</v>
      </c>
      <c r="E6704" s="272">
        <v>2221.63</v>
      </c>
    </row>
    <row r="6705" spans="2:5" ht="50.1" customHeight="1">
      <c r="B6705" s="268">
        <v>97989</v>
      </c>
      <c r="C6705" s="269" t="s">
        <v>19828</v>
      </c>
      <c r="D6705" s="270" t="s">
        <v>4020</v>
      </c>
      <c r="E6705" s="272">
        <v>1215.29</v>
      </c>
    </row>
    <row r="6706" spans="2:5" ht="50.1" customHeight="1">
      <c r="B6706" s="268">
        <v>97991</v>
      </c>
      <c r="C6706" s="269" t="s">
        <v>19829</v>
      </c>
      <c r="D6706" s="270" t="s">
        <v>4020</v>
      </c>
      <c r="E6706" s="271">
        <v>651.04999999999995</v>
      </c>
    </row>
    <row r="6707" spans="2:5" ht="50.1" customHeight="1">
      <c r="B6707" s="268">
        <v>97992</v>
      </c>
      <c r="C6707" s="269" t="s">
        <v>19830</v>
      </c>
      <c r="D6707" s="270" t="s">
        <v>3995</v>
      </c>
      <c r="E6707" s="272">
        <v>2860.12</v>
      </c>
    </row>
    <row r="6708" spans="2:5" ht="50.1" customHeight="1">
      <c r="B6708" s="268">
        <v>97993</v>
      </c>
      <c r="C6708" s="269" t="s">
        <v>19831</v>
      </c>
      <c r="D6708" s="270" t="s">
        <v>4020</v>
      </c>
      <c r="E6708" s="272">
        <v>1483.1</v>
      </c>
    </row>
    <row r="6709" spans="2:5" ht="50.1" customHeight="1">
      <c r="B6709" s="268">
        <v>97994</v>
      </c>
      <c r="C6709" s="269" t="s">
        <v>19832</v>
      </c>
      <c r="D6709" s="270" t="s">
        <v>3995</v>
      </c>
      <c r="E6709" s="272">
        <v>1850.97</v>
      </c>
    </row>
    <row r="6710" spans="2:5" ht="50.1" customHeight="1">
      <c r="B6710" s="268">
        <v>97995</v>
      </c>
      <c r="C6710" s="269" t="s">
        <v>19833</v>
      </c>
      <c r="D6710" s="270" t="s">
        <v>4020</v>
      </c>
      <c r="E6710" s="271">
        <v>871.79</v>
      </c>
    </row>
    <row r="6711" spans="2:5" ht="50.1" customHeight="1">
      <c r="B6711" s="268">
        <v>97996</v>
      </c>
      <c r="C6711" s="269" t="s">
        <v>19834</v>
      </c>
      <c r="D6711" s="270" t="s">
        <v>3995</v>
      </c>
      <c r="E6711" s="272">
        <v>2348.79</v>
      </c>
    </row>
    <row r="6712" spans="2:5" ht="50.1" customHeight="1">
      <c r="B6712" s="268">
        <v>97997</v>
      </c>
      <c r="C6712" s="269" t="s">
        <v>19835</v>
      </c>
      <c r="D6712" s="270" t="s">
        <v>4020</v>
      </c>
      <c r="E6712" s="272">
        <v>1040.99</v>
      </c>
    </row>
    <row r="6713" spans="2:5" ht="50.1" customHeight="1">
      <c r="B6713" s="268">
        <v>97999</v>
      </c>
      <c r="C6713" s="269" t="s">
        <v>19836</v>
      </c>
      <c r="D6713" s="270" t="s">
        <v>4020</v>
      </c>
      <c r="E6713" s="272">
        <v>1210.22</v>
      </c>
    </row>
    <row r="6714" spans="2:5" ht="50.1" customHeight="1">
      <c r="B6714" s="268">
        <v>98001</v>
      </c>
      <c r="C6714" s="269" t="s">
        <v>19837</v>
      </c>
      <c r="D6714" s="270" t="s">
        <v>4020</v>
      </c>
      <c r="E6714" s="272">
        <v>1379.42</v>
      </c>
    </row>
    <row r="6715" spans="2:5" ht="50.1" customHeight="1">
      <c r="B6715" s="268">
        <v>98002</v>
      </c>
      <c r="C6715" s="269" t="s">
        <v>19838</v>
      </c>
      <c r="D6715" s="270" t="s">
        <v>3995</v>
      </c>
      <c r="E6715" s="272">
        <v>3862.38</v>
      </c>
    </row>
    <row r="6716" spans="2:5" ht="50.1" customHeight="1">
      <c r="B6716" s="268">
        <v>98003</v>
      </c>
      <c r="C6716" s="269" t="s">
        <v>19839</v>
      </c>
      <c r="D6716" s="270" t="s">
        <v>4020</v>
      </c>
      <c r="E6716" s="272">
        <v>1548.65</v>
      </c>
    </row>
    <row r="6717" spans="2:5" ht="50.1" customHeight="1">
      <c r="B6717" s="268">
        <v>98005</v>
      </c>
      <c r="C6717" s="269" t="s">
        <v>19840</v>
      </c>
      <c r="D6717" s="270" t="s">
        <v>4020</v>
      </c>
      <c r="E6717" s="272">
        <v>1717.88</v>
      </c>
    </row>
    <row r="6718" spans="2:5" ht="50.1" customHeight="1">
      <c r="B6718" s="268">
        <v>98006</v>
      </c>
      <c r="C6718" s="269" t="s">
        <v>19841</v>
      </c>
      <c r="D6718" s="270" t="s">
        <v>3995</v>
      </c>
      <c r="E6718" s="272">
        <v>4858.3599999999997</v>
      </c>
    </row>
    <row r="6719" spans="2:5" ht="50.1" customHeight="1">
      <c r="B6719" s="268">
        <v>98007</v>
      </c>
      <c r="C6719" s="269" t="s">
        <v>19842</v>
      </c>
      <c r="D6719" s="270" t="s">
        <v>4020</v>
      </c>
      <c r="E6719" s="272">
        <v>1887.07</v>
      </c>
    </row>
    <row r="6720" spans="2:5" ht="50.1" customHeight="1">
      <c r="B6720" s="268">
        <v>98008</v>
      </c>
      <c r="C6720" s="269" t="s">
        <v>19843</v>
      </c>
      <c r="D6720" s="270" t="s">
        <v>3995</v>
      </c>
      <c r="E6720" s="272">
        <v>2920.73</v>
      </c>
    </row>
    <row r="6721" spans="2:5" ht="50.1" customHeight="1">
      <c r="B6721" s="268">
        <v>98009</v>
      </c>
      <c r="C6721" s="269" t="s">
        <v>19844</v>
      </c>
      <c r="D6721" s="270" t="s">
        <v>4020</v>
      </c>
      <c r="E6721" s="272">
        <v>1210.22</v>
      </c>
    </row>
    <row r="6722" spans="2:5" ht="50.1" customHeight="1">
      <c r="B6722" s="268">
        <v>98010</v>
      </c>
      <c r="C6722" s="269" t="s">
        <v>19845</v>
      </c>
      <c r="D6722" s="270" t="s">
        <v>3995</v>
      </c>
      <c r="E6722" s="272">
        <v>3566.91</v>
      </c>
    </row>
    <row r="6723" spans="2:5" ht="50.1" customHeight="1">
      <c r="B6723" s="268">
        <v>98011</v>
      </c>
      <c r="C6723" s="269" t="s">
        <v>19846</v>
      </c>
      <c r="D6723" s="270" t="s">
        <v>4020</v>
      </c>
      <c r="E6723" s="272">
        <v>1379.42</v>
      </c>
    </row>
    <row r="6724" spans="2:5" ht="50.1" customHeight="1">
      <c r="B6724" s="268">
        <v>98012</v>
      </c>
      <c r="C6724" s="269" t="s">
        <v>19847</v>
      </c>
      <c r="D6724" s="270" t="s">
        <v>3995</v>
      </c>
      <c r="E6724" s="272">
        <v>4196.78</v>
      </c>
    </row>
    <row r="6725" spans="2:5" ht="50.1" customHeight="1">
      <c r="B6725" s="268">
        <v>98013</v>
      </c>
      <c r="C6725" s="269" t="s">
        <v>19848</v>
      </c>
      <c r="D6725" s="270" t="s">
        <v>4020</v>
      </c>
      <c r="E6725" s="272">
        <v>1548.65</v>
      </c>
    </row>
    <row r="6726" spans="2:5" ht="50.1" customHeight="1">
      <c r="B6726" s="268">
        <v>98014</v>
      </c>
      <c r="C6726" s="269" t="s">
        <v>19849</v>
      </c>
      <c r="D6726" s="270" t="s">
        <v>3995</v>
      </c>
      <c r="E6726" s="272">
        <v>4826.6499999999996</v>
      </c>
    </row>
    <row r="6727" spans="2:5" ht="50.1" customHeight="1">
      <c r="B6727" s="268">
        <v>98015</v>
      </c>
      <c r="C6727" s="269" t="s">
        <v>19850</v>
      </c>
      <c r="D6727" s="270" t="s">
        <v>4020</v>
      </c>
      <c r="E6727" s="272">
        <v>1717.88</v>
      </c>
    </row>
    <row r="6728" spans="2:5" ht="50.1" customHeight="1">
      <c r="B6728" s="268">
        <v>98016</v>
      </c>
      <c r="C6728" s="269" t="s">
        <v>19851</v>
      </c>
      <c r="D6728" s="270" t="s">
        <v>3995</v>
      </c>
      <c r="E6728" s="272">
        <v>5459.45</v>
      </c>
    </row>
    <row r="6729" spans="2:5" ht="50.1" customHeight="1">
      <c r="B6729" s="268">
        <v>98017</v>
      </c>
      <c r="C6729" s="269" t="s">
        <v>19852</v>
      </c>
      <c r="D6729" s="270" t="s">
        <v>4020</v>
      </c>
      <c r="E6729" s="272">
        <v>1887.07</v>
      </c>
    </row>
    <row r="6730" spans="2:5" ht="50.1" customHeight="1">
      <c r="B6730" s="268">
        <v>98018</v>
      </c>
      <c r="C6730" s="269" t="s">
        <v>19853</v>
      </c>
      <c r="D6730" s="270" t="s">
        <v>3995</v>
      </c>
      <c r="E6730" s="272">
        <v>6086.45</v>
      </c>
    </row>
    <row r="6731" spans="2:5" ht="50.1" customHeight="1">
      <c r="B6731" s="268">
        <v>98019</v>
      </c>
      <c r="C6731" s="269" t="s">
        <v>19854</v>
      </c>
      <c r="D6731" s="270" t="s">
        <v>4020</v>
      </c>
      <c r="E6731" s="272">
        <v>2072.34</v>
      </c>
    </row>
    <row r="6732" spans="2:5" ht="50.1" customHeight="1">
      <c r="B6732" s="268">
        <v>98020</v>
      </c>
      <c r="C6732" s="269" t="s">
        <v>19855</v>
      </c>
      <c r="D6732" s="270" t="s">
        <v>3995</v>
      </c>
      <c r="E6732" s="272">
        <v>4315.34</v>
      </c>
    </row>
    <row r="6733" spans="2:5" ht="50.1" customHeight="1">
      <c r="B6733" s="268">
        <v>98021</v>
      </c>
      <c r="C6733" s="269" t="s">
        <v>19856</v>
      </c>
      <c r="D6733" s="270" t="s">
        <v>4020</v>
      </c>
      <c r="E6733" s="272">
        <v>1564.73</v>
      </c>
    </row>
    <row r="6734" spans="2:5" ht="50.1" customHeight="1">
      <c r="B6734" s="268">
        <v>98022</v>
      </c>
      <c r="C6734" s="269" t="s">
        <v>19857</v>
      </c>
      <c r="D6734" s="270" t="s">
        <v>3995</v>
      </c>
      <c r="E6734" s="272">
        <v>5071.3100000000004</v>
      </c>
    </row>
    <row r="6735" spans="2:5" ht="50.1" customHeight="1">
      <c r="B6735" s="268">
        <v>98023</v>
      </c>
      <c r="C6735" s="269" t="s">
        <v>19858</v>
      </c>
      <c r="D6735" s="270" t="s">
        <v>4020</v>
      </c>
      <c r="E6735" s="272">
        <v>1733.91</v>
      </c>
    </row>
    <row r="6736" spans="2:5" ht="50.1" customHeight="1">
      <c r="B6736" s="268">
        <v>98024</v>
      </c>
      <c r="C6736" s="269" t="s">
        <v>19859</v>
      </c>
      <c r="D6736" s="270" t="s">
        <v>3995</v>
      </c>
      <c r="E6736" s="272">
        <v>5858.77</v>
      </c>
    </row>
    <row r="6737" spans="2:5" ht="50.1" customHeight="1">
      <c r="B6737" s="268">
        <v>98025</v>
      </c>
      <c r="C6737" s="269" t="s">
        <v>19860</v>
      </c>
      <c r="D6737" s="270" t="s">
        <v>4020</v>
      </c>
      <c r="E6737" s="272">
        <v>1903.16</v>
      </c>
    </row>
    <row r="6738" spans="2:5" ht="50.1" customHeight="1">
      <c r="B6738" s="268">
        <v>98026</v>
      </c>
      <c r="C6738" s="269" t="s">
        <v>19861</v>
      </c>
      <c r="D6738" s="270" t="s">
        <v>3995</v>
      </c>
      <c r="E6738" s="272">
        <v>6614.79</v>
      </c>
    </row>
    <row r="6739" spans="2:5" ht="50.1" customHeight="1">
      <c r="B6739" s="268">
        <v>98027</v>
      </c>
      <c r="C6739" s="269" t="s">
        <v>19862</v>
      </c>
      <c r="D6739" s="270" t="s">
        <v>4020</v>
      </c>
      <c r="E6739" s="272">
        <v>2072.34</v>
      </c>
    </row>
    <row r="6740" spans="2:5" ht="50.1" customHeight="1">
      <c r="B6740" s="268">
        <v>98028</v>
      </c>
      <c r="C6740" s="269" t="s">
        <v>19863</v>
      </c>
      <c r="D6740" s="270" t="s">
        <v>3995</v>
      </c>
      <c r="E6740" s="272">
        <v>7370.8</v>
      </c>
    </row>
    <row r="6741" spans="2:5" ht="50.1" customHeight="1">
      <c r="B6741" s="268">
        <v>98029</v>
      </c>
      <c r="C6741" s="269" t="s">
        <v>19864</v>
      </c>
      <c r="D6741" s="270" t="s">
        <v>4020</v>
      </c>
      <c r="E6741" s="272">
        <v>2244.88</v>
      </c>
    </row>
    <row r="6742" spans="2:5" ht="50.1" customHeight="1">
      <c r="B6742" s="268">
        <v>98030</v>
      </c>
      <c r="C6742" s="269" t="s">
        <v>19865</v>
      </c>
      <c r="D6742" s="270" t="s">
        <v>3995</v>
      </c>
      <c r="E6742" s="272">
        <v>5995.09</v>
      </c>
    </row>
    <row r="6743" spans="2:5" ht="50.1" customHeight="1">
      <c r="B6743" s="268">
        <v>98031</v>
      </c>
      <c r="C6743" s="269" t="s">
        <v>19866</v>
      </c>
      <c r="D6743" s="270" t="s">
        <v>4020</v>
      </c>
      <c r="E6743" s="272">
        <v>1906.52</v>
      </c>
    </row>
    <row r="6744" spans="2:5" ht="50.1" customHeight="1">
      <c r="B6744" s="268">
        <v>98032</v>
      </c>
      <c r="C6744" s="269" t="s">
        <v>19867</v>
      </c>
      <c r="D6744" s="270" t="s">
        <v>3995</v>
      </c>
      <c r="E6744" s="272">
        <v>6904.41</v>
      </c>
    </row>
    <row r="6745" spans="2:5" ht="50.1" customHeight="1">
      <c r="B6745" s="268">
        <v>98033</v>
      </c>
      <c r="C6745" s="269" t="s">
        <v>19868</v>
      </c>
      <c r="D6745" s="270" t="s">
        <v>4020</v>
      </c>
      <c r="E6745" s="272">
        <v>2075.69</v>
      </c>
    </row>
    <row r="6746" spans="2:5" ht="50.1" customHeight="1">
      <c r="B6746" s="268">
        <v>98034</v>
      </c>
      <c r="C6746" s="269" t="s">
        <v>19869</v>
      </c>
      <c r="D6746" s="270" t="s">
        <v>3995</v>
      </c>
      <c r="E6746" s="272">
        <v>7813.66</v>
      </c>
    </row>
    <row r="6747" spans="2:5" ht="50.1" customHeight="1">
      <c r="B6747" s="268">
        <v>98035</v>
      </c>
      <c r="C6747" s="269" t="s">
        <v>19870</v>
      </c>
      <c r="D6747" s="270" t="s">
        <v>4020</v>
      </c>
      <c r="E6747" s="272">
        <v>2244.88</v>
      </c>
    </row>
    <row r="6748" spans="2:5" ht="50.1" customHeight="1">
      <c r="B6748" s="268">
        <v>98036</v>
      </c>
      <c r="C6748" s="269" t="s">
        <v>19871</v>
      </c>
      <c r="D6748" s="270" t="s">
        <v>3995</v>
      </c>
      <c r="E6748" s="272">
        <v>8723.02</v>
      </c>
    </row>
    <row r="6749" spans="2:5" ht="50.1" customHeight="1">
      <c r="B6749" s="268">
        <v>98037</v>
      </c>
      <c r="C6749" s="269" t="s">
        <v>19872</v>
      </c>
      <c r="D6749" s="270" t="s">
        <v>4020</v>
      </c>
      <c r="E6749" s="272">
        <v>2417.44</v>
      </c>
    </row>
    <row r="6750" spans="2:5" ht="50.1" customHeight="1">
      <c r="B6750" s="268">
        <v>98038</v>
      </c>
      <c r="C6750" s="269" t="s">
        <v>19873</v>
      </c>
      <c r="D6750" s="270" t="s">
        <v>3995</v>
      </c>
      <c r="E6750" s="272">
        <v>7977.06</v>
      </c>
    </row>
    <row r="6751" spans="2:5" ht="50.1" customHeight="1">
      <c r="B6751" s="268">
        <v>98039</v>
      </c>
      <c r="C6751" s="269" t="s">
        <v>19874</v>
      </c>
      <c r="D6751" s="270" t="s">
        <v>4020</v>
      </c>
      <c r="E6751" s="272">
        <v>2248.23</v>
      </c>
    </row>
    <row r="6752" spans="2:5" ht="50.1" customHeight="1">
      <c r="B6752" s="268">
        <v>98040</v>
      </c>
      <c r="C6752" s="269" t="s">
        <v>19875</v>
      </c>
      <c r="D6752" s="270" t="s">
        <v>3995</v>
      </c>
      <c r="E6752" s="272">
        <v>9022.75</v>
      </c>
    </row>
    <row r="6753" spans="2:5" ht="50.1" customHeight="1">
      <c r="B6753" s="268">
        <v>98041</v>
      </c>
      <c r="C6753" s="269" t="s">
        <v>19876</v>
      </c>
      <c r="D6753" s="270" t="s">
        <v>4020</v>
      </c>
      <c r="E6753" s="272">
        <v>2417.44</v>
      </c>
    </row>
    <row r="6754" spans="2:5" ht="50.1" customHeight="1">
      <c r="B6754" s="268">
        <v>98042</v>
      </c>
      <c r="C6754" s="269" t="s">
        <v>19877</v>
      </c>
      <c r="D6754" s="270" t="s">
        <v>3995</v>
      </c>
      <c r="E6754" s="272">
        <v>10068.41</v>
      </c>
    </row>
    <row r="6755" spans="2:5" ht="50.1" customHeight="1">
      <c r="B6755" s="268">
        <v>98043</v>
      </c>
      <c r="C6755" s="269" t="s">
        <v>19878</v>
      </c>
      <c r="D6755" s="270" t="s">
        <v>4020</v>
      </c>
      <c r="E6755" s="272">
        <v>2590</v>
      </c>
    </row>
    <row r="6756" spans="2:5" ht="50.1" customHeight="1">
      <c r="B6756" s="268">
        <v>98044</v>
      </c>
      <c r="C6756" s="269" t="s">
        <v>19879</v>
      </c>
      <c r="D6756" s="270" t="s">
        <v>3995</v>
      </c>
      <c r="E6756" s="272">
        <v>10224.370000000001</v>
      </c>
    </row>
    <row r="6757" spans="2:5" ht="50.1" customHeight="1">
      <c r="B6757" s="268">
        <v>98045</v>
      </c>
      <c r="C6757" s="269" t="s">
        <v>19880</v>
      </c>
      <c r="D6757" s="270" t="s">
        <v>4020</v>
      </c>
      <c r="E6757" s="272">
        <v>2590</v>
      </c>
    </row>
    <row r="6758" spans="2:5" ht="50.1" customHeight="1">
      <c r="B6758" s="268">
        <v>98046</v>
      </c>
      <c r="C6758" s="269" t="s">
        <v>19881</v>
      </c>
      <c r="D6758" s="270" t="s">
        <v>3995</v>
      </c>
      <c r="E6758" s="272">
        <v>11413.79</v>
      </c>
    </row>
    <row r="6759" spans="2:5" ht="50.1" customHeight="1">
      <c r="B6759" s="268">
        <v>98047</v>
      </c>
      <c r="C6759" s="269" t="s">
        <v>19882</v>
      </c>
      <c r="D6759" s="270" t="s">
        <v>4020</v>
      </c>
      <c r="E6759" s="272">
        <v>2762.55</v>
      </c>
    </row>
    <row r="6760" spans="2:5" ht="50.1" customHeight="1">
      <c r="B6760" s="268">
        <v>98048</v>
      </c>
      <c r="C6760" s="269" t="s">
        <v>19883</v>
      </c>
      <c r="D6760" s="270" t="s">
        <v>3995</v>
      </c>
      <c r="E6760" s="272">
        <v>13306.49</v>
      </c>
    </row>
    <row r="6761" spans="2:5" ht="50.1" customHeight="1">
      <c r="B6761" s="268">
        <v>98049</v>
      </c>
      <c r="C6761" s="269" t="s">
        <v>19884</v>
      </c>
      <c r="D6761" s="270" t="s">
        <v>4020</v>
      </c>
      <c r="E6761" s="272">
        <v>2902.31</v>
      </c>
    </row>
    <row r="6762" spans="2:5" ht="50.1" customHeight="1">
      <c r="B6762" s="268">
        <v>98050</v>
      </c>
      <c r="C6762" s="269" t="s">
        <v>19885</v>
      </c>
      <c r="D6762" s="270" t="s">
        <v>4020</v>
      </c>
      <c r="E6762" s="271">
        <v>190.59</v>
      </c>
    </row>
    <row r="6763" spans="2:5" ht="50.1" customHeight="1">
      <c r="B6763" s="268">
        <v>98051</v>
      </c>
      <c r="C6763" s="269" t="s">
        <v>19886</v>
      </c>
      <c r="D6763" s="270" t="s">
        <v>4020</v>
      </c>
      <c r="E6763" s="271">
        <v>685.62</v>
      </c>
    </row>
    <row r="6764" spans="2:5" ht="50.1" customHeight="1">
      <c r="B6764" s="268">
        <v>98405</v>
      </c>
      <c r="C6764" s="269" t="s">
        <v>19887</v>
      </c>
      <c r="D6764" s="270" t="s">
        <v>3995</v>
      </c>
      <c r="E6764" s="272">
        <v>1861.82</v>
      </c>
    </row>
    <row r="6765" spans="2:5" ht="50.1" customHeight="1">
      <c r="B6765" s="268">
        <v>98406</v>
      </c>
      <c r="C6765" s="269" t="s">
        <v>19888</v>
      </c>
      <c r="D6765" s="270" t="s">
        <v>3995</v>
      </c>
      <c r="E6765" s="272">
        <v>4362.68</v>
      </c>
    </row>
    <row r="6766" spans="2:5" ht="50.1" customHeight="1">
      <c r="B6766" s="268">
        <v>98407</v>
      </c>
      <c r="C6766" s="269" t="s">
        <v>19889</v>
      </c>
      <c r="D6766" s="270" t="s">
        <v>3995</v>
      </c>
      <c r="E6766" s="272">
        <v>2846.45</v>
      </c>
    </row>
    <row r="6767" spans="2:5" ht="50.1" customHeight="1">
      <c r="B6767" s="268">
        <v>98408</v>
      </c>
      <c r="C6767" s="269" t="s">
        <v>19890</v>
      </c>
      <c r="D6767" s="270" t="s">
        <v>3995</v>
      </c>
      <c r="E6767" s="272">
        <v>3344.21</v>
      </c>
    </row>
    <row r="6768" spans="2:5" ht="50.1" customHeight="1">
      <c r="B6768" s="268">
        <v>98409</v>
      </c>
      <c r="C6768" s="269" t="s">
        <v>19891</v>
      </c>
      <c r="D6768" s="270" t="s">
        <v>4020</v>
      </c>
      <c r="E6768" s="271">
        <v>260.95999999999998</v>
      </c>
    </row>
    <row r="6769" spans="2:5" ht="50.1" customHeight="1">
      <c r="B6769" s="268">
        <v>98410</v>
      </c>
      <c r="C6769" s="269" t="s">
        <v>19892</v>
      </c>
      <c r="D6769" s="270" t="s">
        <v>3995</v>
      </c>
      <c r="E6769" s="271">
        <v>835.94</v>
      </c>
    </row>
    <row r="6770" spans="2:5" ht="50.1" customHeight="1">
      <c r="B6770" s="268">
        <v>98414</v>
      </c>
      <c r="C6770" s="269" t="s">
        <v>19893</v>
      </c>
      <c r="D6770" s="270" t="s">
        <v>3995</v>
      </c>
      <c r="E6770" s="271">
        <v>827.3</v>
      </c>
    </row>
    <row r="6771" spans="2:5" ht="50.1" customHeight="1">
      <c r="B6771" s="268">
        <v>98415</v>
      </c>
      <c r="C6771" s="269" t="s">
        <v>1175</v>
      </c>
      <c r="D6771" s="270" t="s">
        <v>3995</v>
      </c>
      <c r="E6771" s="271">
        <v>972.3</v>
      </c>
    </row>
    <row r="6772" spans="2:5" ht="50.1" customHeight="1">
      <c r="B6772" s="268">
        <v>98416</v>
      </c>
      <c r="C6772" s="269" t="s">
        <v>1176</v>
      </c>
      <c r="D6772" s="270" t="s">
        <v>3995</v>
      </c>
      <c r="E6772" s="271">
        <v>999.52</v>
      </c>
    </row>
    <row r="6773" spans="2:5" ht="50.1" customHeight="1">
      <c r="B6773" s="268">
        <v>98417</v>
      </c>
      <c r="C6773" s="269" t="s">
        <v>1177</v>
      </c>
      <c r="D6773" s="270" t="s">
        <v>3995</v>
      </c>
      <c r="E6773" s="272">
        <v>1171.75</v>
      </c>
    </row>
    <row r="6774" spans="2:5" ht="50.1" customHeight="1">
      <c r="B6774" s="268">
        <v>98418</v>
      </c>
      <c r="C6774" s="269" t="s">
        <v>1178</v>
      </c>
      <c r="D6774" s="270" t="s">
        <v>3995</v>
      </c>
      <c r="E6774" s="272">
        <v>1267.04</v>
      </c>
    </row>
    <row r="6775" spans="2:5" ht="50.1" customHeight="1">
      <c r="B6775" s="268">
        <v>98419</v>
      </c>
      <c r="C6775" s="269" t="s">
        <v>1179</v>
      </c>
      <c r="D6775" s="270" t="s">
        <v>3995</v>
      </c>
      <c r="E6775" s="272">
        <v>1362.34</v>
      </c>
    </row>
    <row r="6776" spans="2:5" ht="50.1" customHeight="1">
      <c r="B6776" s="268">
        <v>98420</v>
      </c>
      <c r="C6776" s="269" t="s">
        <v>1180</v>
      </c>
      <c r="D6776" s="270" t="s">
        <v>3995</v>
      </c>
      <c r="E6776" s="272">
        <v>1201.3900000000001</v>
      </c>
    </row>
    <row r="6777" spans="2:5" ht="50.1" customHeight="1">
      <c r="B6777" s="268">
        <v>98421</v>
      </c>
      <c r="C6777" s="269" t="s">
        <v>1181</v>
      </c>
      <c r="D6777" s="270" t="s">
        <v>3995</v>
      </c>
      <c r="E6777" s="272">
        <v>1373.61</v>
      </c>
    </row>
    <row r="6778" spans="2:5" ht="50.1" customHeight="1">
      <c r="B6778" s="268">
        <v>98422</v>
      </c>
      <c r="C6778" s="269" t="s">
        <v>1182</v>
      </c>
      <c r="D6778" s="270" t="s">
        <v>3995</v>
      </c>
      <c r="E6778" s="272">
        <v>1545.84</v>
      </c>
    </row>
    <row r="6779" spans="2:5" ht="50.1" customHeight="1">
      <c r="B6779" s="268">
        <v>98423</v>
      </c>
      <c r="C6779" s="269" t="s">
        <v>1183</v>
      </c>
      <c r="D6779" s="270" t="s">
        <v>3995</v>
      </c>
      <c r="E6779" s="272">
        <v>1641.13</v>
      </c>
    </row>
    <row r="6780" spans="2:5" ht="50.1" customHeight="1">
      <c r="B6780" s="268">
        <v>98424</v>
      </c>
      <c r="C6780" s="269" t="s">
        <v>1184</v>
      </c>
      <c r="D6780" s="270" t="s">
        <v>3995</v>
      </c>
      <c r="E6780" s="272">
        <v>1736.43</v>
      </c>
    </row>
    <row r="6781" spans="2:5" ht="50.1" customHeight="1">
      <c r="B6781" s="268">
        <v>98425</v>
      </c>
      <c r="C6781" s="269" t="s">
        <v>1185</v>
      </c>
      <c r="D6781" s="270" t="s">
        <v>3995</v>
      </c>
      <c r="E6781" s="272">
        <v>2221.63</v>
      </c>
    </row>
    <row r="6782" spans="2:5" ht="50.1" customHeight="1">
      <c r="B6782" s="268">
        <v>98426</v>
      </c>
      <c r="C6782" s="269" t="s">
        <v>1186</v>
      </c>
      <c r="D6782" s="270" t="s">
        <v>3995</v>
      </c>
      <c r="E6782" s="272">
        <v>2829.27</v>
      </c>
    </row>
    <row r="6783" spans="2:5" ht="50.1" customHeight="1">
      <c r="B6783" s="268">
        <v>98427</v>
      </c>
      <c r="C6783" s="269" t="s">
        <v>1187</v>
      </c>
      <c r="D6783" s="270" t="s">
        <v>3995</v>
      </c>
      <c r="E6783" s="272">
        <v>3436.92</v>
      </c>
    </row>
    <row r="6784" spans="2:5" ht="50.1" customHeight="1">
      <c r="B6784" s="268">
        <v>98428</v>
      </c>
      <c r="C6784" s="269" t="s">
        <v>1188</v>
      </c>
      <c r="D6784" s="270" t="s">
        <v>3995</v>
      </c>
      <c r="E6784" s="272">
        <v>3779.73</v>
      </c>
    </row>
    <row r="6785" spans="2:5" ht="50.1" customHeight="1">
      <c r="B6785" s="268">
        <v>98429</v>
      </c>
      <c r="C6785" s="269" t="s">
        <v>1189</v>
      </c>
      <c r="D6785" s="270" t="s">
        <v>3995</v>
      </c>
      <c r="E6785" s="272">
        <v>4122.54</v>
      </c>
    </row>
    <row r="6786" spans="2:5" ht="50.1" customHeight="1">
      <c r="B6786" s="268">
        <v>98430</v>
      </c>
      <c r="C6786" s="269" t="s">
        <v>1190</v>
      </c>
      <c r="D6786" s="270" t="s">
        <v>3995</v>
      </c>
      <c r="E6786" s="272">
        <v>2595.7199999999998</v>
      </c>
    </row>
    <row r="6787" spans="2:5" ht="50.1" customHeight="1">
      <c r="B6787" s="268">
        <v>98431</v>
      </c>
      <c r="C6787" s="269" t="s">
        <v>1191</v>
      </c>
      <c r="D6787" s="270" t="s">
        <v>3995</v>
      </c>
      <c r="E6787" s="272">
        <v>3203.36</v>
      </c>
    </row>
    <row r="6788" spans="2:5" ht="50.1" customHeight="1">
      <c r="B6788" s="268">
        <v>98432</v>
      </c>
      <c r="C6788" s="269" t="s">
        <v>1192</v>
      </c>
      <c r="D6788" s="270" t="s">
        <v>3995</v>
      </c>
      <c r="E6788" s="272">
        <v>3811.01</v>
      </c>
    </row>
    <row r="6789" spans="2:5" ht="50.1" customHeight="1">
      <c r="B6789" s="268">
        <v>98433</v>
      </c>
      <c r="C6789" s="269" t="s">
        <v>1193</v>
      </c>
      <c r="D6789" s="270" t="s">
        <v>3995</v>
      </c>
      <c r="E6789" s="272">
        <v>4153.82</v>
      </c>
    </row>
    <row r="6790" spans="2:5" ht="50.1" customHeight="1">
      <c r="B6790" s="268">
        <v>98434</v>
      </c>
      <c r="C6790" s="269" t="s">
        <v>1194</v>
      </c>
      <c r="D6790" s="270" t="s">
        <v>3995</v>
      </c>
      <c r="E6790" s="272">
        <v>4496.63</v>
      </c>
    </row>
    <row r="6791" spans="2:5" ht="50.1" customHeight="1">
      <c r="B6791" s="268">
        <v>99240</v>
      </c>
      <c r="C6791" s="269" t="s">
        <v>19894</v>
      </c>
      <c r="D6791" s="270" t="s">
        <v>4020</v>
      </c>
      <c r="E6791" s="271">
        <v>456.31</v>
      </c>
    </row>
    <row r="6792" spans="2:5" ht="50.1" customHeight="1">
      <c r="B6792" s="268">
        <v>99241</v>
      </c>
      <c r="C6792" s="269" t="s">
        <v>19895</v>
      </c>
      <c r="D6792" s="270" t="s">
        <v>4020</v>
      </c>
      <c r="E6792" s="272">
        <v>1168.8599999999999</v>
      </c>
    </row>
    <row r="6793" spans="2:5" ht="50.1" customHeight="1">
      <c r="B6793" s="268">
        <v>99242</v>
      </c>
      <c r="C6793" s="269" t="s">
        <v>19896</v>
      </c>
      <c r="D6793" s="270" t="s">
        <v>3995</v>
      </c>
      <c r="E6793" s="272">
        <v>2165.39</v>
      </c>
    </row>
    <row r="6794" spans="2:5" ht="50.1" customHeight="1">
      <c r="B6794" s="268">
        <v>99243</v>
      </c>
      <c r="C6794" s="269" t="s">
        <v>19897</v>
      </c>
      <c r="D6794" s="270" t="s">
        <v>4020</v>
      </c>
      <c r="E6794" s="272">
        <v>1162.04</v>
      </c>
    </row>
    <row r="6795" spans="2:5" ht="50.1" customHeight="1">
      <c r="B6795" s="268">
        <v>99244</v>
      </c>
      <c r="C6795" s="269" t="s">
        <v>19898</v>
      </c>
      <c r="D6795" s="270" t="s">
        <v>3995</v>
      </c>
      <c r="E6795" s="272">
        <v>3499.34</v>
      </c>
    </row>
    <row r="6796" spans="2:5" ht="50.1" customHeight="1">
      <c r="B6796" s="268">
        <v>99246</v>
      </c>
      <c r="C6796" s="269" t="s">
        <v>19899</v>
      </c>
      <c r="D6796" s="270" t="s">
        <v>4020</v>
      </c>
      <c r="E6796" s="271">
        <v>648.36</v>
      </c>
    </row>
    <row r="6797" spans="2:5" ht="50.1" customHeight="1">
      <c r="B6797" s="268">
        <v>99247</v>
      </c>
      <c r="C6797" s="269" t="s">
        <v>19900</v>
      </c>
      <c r="D6797" s="270" t="s">
        <v>4020</v>
      </c>
      <c r="E6797" s="272">
        <v>1331.98</v>
      </c>
    </row>
    <row r="6798" spans="2:5" ht="50.1" customHeight="1">
      <c r="B6798" s="268">
        <v>99248</v>
      </c>
      <c r="C6798" s="269" t="s">
        <v>19901</v>
      </c>
      <c r="D6798" s="270" t="s">
        <v>3995</v>
      </c>
      <c r="E6798" s="272">
        <v>3264.95</v>
      </c>
    </row>
    <row r="6799" spans="2:5" ht="50.1" customHeight="1">
      <c r="B6799" s="268">
        <v>99249</v>
      </c>
      <c r="C6799" s="269" t="s">
        <v>19902</v>
      </c>
      <c r="D6799" s="270" t="s">
        <v>4020</v>
      </c>
      <c r="E6799" s="272">
        <v>1421.55</v>
      </c>
    </row>
    <row r="6800" spans="2:5" ht="50.1" customHeight="1">
      <c r="B6800" s="268">
        <v>99252</v>
      </c>
      <c r="C6800" s="269" t="s">
        <v>19903</v>
      </c>
      <c r="D6800" s="270" t="s">
        <v>3995</v>
      </c>
      <c r="E6800" s="272">
        <v>1815.75</v>
      </c>
    </row>
    <row r="6801" spans="2:5" ht="50.1" customHeight="1">
      <c r="B6801" s="268">
        <v>99254</v>
      </c>
      <c r="C6801" s="269" t="s">
        <v>19904</v>
      </c>
      <c r="D6801" s="270" t="s">
        <v>4020</v>
      </c>
      <c r="E6801" s="271">
        <v>842.6</v>
      </c>
    </row>
    <row r="6802" spans="2:5" ht="50.1" customHeight="1">
      <c r="B6802" s="268">
        <v>99256</v>
      </c>
      <c r="C6802" s="269" t="s">
        <v>19905</v>
      </c>
      <c r="D6802" s="270" t="s">
        <v>3995</v>
      </c>
      <c r="E6802" s="272">
        <v>4124.63</v>
      </c>
    </row>
    <row r="6803" spans="2:5" ht="50.1" customHeight="1">
      <c r="B6803" s="268">
        <v>99259</v>
      </c>
      <c r="C6803" s="269" t="s">
        <v>19906</v>
      </c>
      <c r="D6803" s="270" t="s">
        <v>3995</v>
      </c>
      <c r="E6803" s="272">
        <v>2303.84</v>
      </c>
    </row>
    <row r="6804" spans="2:5" ht="50.1" customHeight="1">
      <c r="B6804" s="268">
        <v>99261</v>
      </c>
      <c r="C6804" s="269" t="s">
        <v>19907</v>
      </c>
      <c r="D6804" s="270" t="s">
        <v>4020</v>
      </c>
      <c r="E6804" s="272">
        <v>1005.72</v>
      </c>
    </row>
    <row r="6805" spans="2:5" ht="50.1" customHeight="1">
      <c r="B6805" s="268">
        <v>99263</v>
      </c>
      <c r="C6805" s="269" t="s">
        <v>19908</v>
      </c>
      <c r="D6805" s="270" t="s">
        <v>4020</v>
      </c>
      <c r="E6805" s="272">
        <v>1495.13</v>
      </c>
    </row>
    <row r="6806" spans="2:5" ht="50.1" customHeight="1">
      <c r="B6806" s="268">
        <v>99265</v>
      </c>
      <c r="C6806" s="269" t="s">
        <v>19909</v>
      </c>
      <c r="D6806" s="270" t="s">
        <v>3995</v>
      </c>
      <c r="E6806" s="272">
        <v>2791.75</v>
      </c>
    </row>
    <row r="6807" spans="2:5" ht="50.1" customHeight="1">
      <c r="B6807" s="268">
        <v>99266</v>
      </c>
      <c r="C6807" s="269" t="s">
        <v>19910</v>
      </c>
      <c r="D6807" s="270" t="s">
        <v>4020</v>
      </c>
      <c r="E6807" s="272">
        <v>1168.8599999999999</v>
      </c>
    </row>
    <row r="6808" spans="2:5" ht="50.1" customHeight="1">
      <c r="B6808" s="268">
        <v>99267</v>
      </c>
      <c r="C6808" s="269" t="s">
        <v>19911</v>
      </c>
      <c r="D6808" s="270" t="s">
        <v>3995</v>
      </c>
      <c r="E6808" s="272">
        <v>3281.25</v>
      </c>
    </row>
    <row r="6809" spans="2:5" ht="50.1" customHeight="1">
      <c r="B6809" s="268">
        <v>99268</v>
      </c>
      <c r="C6809" s="269" t="s">
        <v>19912</v>
      </c>
      <c r="D6809" s="270" t="s">
        <v>3995</v>
      </c>
      <c r="E6809" s="271">
        <v>313.98</v>
      </c>
    </row>
    <row r="6810" spans="2:5" ht="50.1" customHeight="1">
      <c r="B6810" s="268">
        <v>99269</v>
      </c>
      <c r="C6810" s="269" t="s">
        <v>19913</v>
      </c>
      <c r="D6810" s="270" t="s">
        <v>4020</v>
      </c>
      <c r="E6810" s="272">
        <v>1331.98</v>
      </c>
    </row>
    <row r="6811" spans="2:5" ht="50.1" customHeight="1">
      <c r="B6811" s="268">
        <v>99270</v>
      </c>
      <c r="C6811" s="269" t="s">
        <v>19914</v>
      </c>
      <c r="D6811" s="270" t="s">
        <v>3995</v>
      </c>
      <c r="E6811" s="271">
        <v>428.63</v>
      </c>
    </row>
    <row r="6812" spans="2:5" ht="50.1" customHeight="1">
      <c r="B6812" s="268">
        <v>99271</v>
      </c>
      <c r="C6812" s="269" t="s">
        <v>19915</v>
      </c>
      <c r="D6812" s="270" t="s">
        <v>3995</v>
      </c>
      <c r="E6812" s="272">
        <v>4734.71</v>
      </c>
    </row>
    <row r="6813" spans="2:5" ht="50.1" customHeight="1">
      <c r="B6813" s="268">
        <v>99272</v>
      </c>
      <c r="C6813" s="269" t="s">
        <v>19916</v>
      </c>
      <c r="D6813" s="270" t="s">
        <v>3995</v>
      </c>
      <c r="E6813" s="271">
        <v>789.64</v>
      </c>
    </row>
    <row r="6814" spans="2:5" ht="50.1" customHeight="1">
      <c r="B6814" s="268">
        <v>99273</v>
      </c>
      <c r="C6814" s="269" t="s">
        <v>19917</v>
      </c>
      <c r="D6814" s="270" t="s">
        <v>3995</v>
      </c>
      <c r="E6814" s="272">
        <v>1116.1099999999999</v>
      </c>
    </row>
    <row r="6815" spans="2:5" ht="50.1" customHeight="1">
      <c r="B6815" s="268">
        <v>99274</v>
      </c>
      <c r="C6815" s="269" t="s">
        <v>19918</v>
      </c>
      <c r="D6815" s="270" t="s">
        <v>3995</v>
      </c>
      <c r="E6815" s="272">
        <v>3788.29</v>
      </c>
    </row>
    <row r="6816" spans="2:5" ht="50.1" customHeight="1">
      <c r="B6816" s="268">
        <v>99275</v>
      </c>
      <c r="C6816" s="269" t="s">
        <v>19919</v>
      </c>
      <c r="D6816" s="270" t="s">
        <v>3995</v>
      </c>
      <c r="E6816" s="271">
        <v>630.04</v>
      </c>
    </row>
    <row r="6817" spans="2:5" ht="50.1" customHeight="1">
      <c r="B6817" s="268">
        <v>99276</v>
      </c>
      <c r="C6817" s="269" t="s">
        <v>19920</v>
      </c>
      <c r="D6817" s="270" t="s">
        <v>4020</v>
      </c>
      <c r="E6817" s="272">
        <v>1658.27</v>
      </c>
    </row>
    <row r="6818" spans="2:5" ht="50.1" customHeight="1">
      <c r="B6818" s="268">
        <v>99277</v>
      </c>
      <c r="C6818" s="269" t="s">
        <v>19921</v>
      </c>
      <c r="D6818" s="270" t="s">
        <v>4020</v>
      </c>
      <c r="E6818" s="272">
        <v>1495.13</v>
      </c>
    </row>
    <row r="6819" spans="2:5" ht="50.1" customHeight="1">
      <c r="B6819" s="268">
        <v>99278</v>
      </c>
      <c r="C6819" s="269" t="s">
        <v>19922</v>
      </c>
      <c r="D6819" s="270" t="s">
        <v>4020</v>
      </c>
      <c r="E6819" s="271">
        <v>259.76</v>
      </c>
    </row>
    <row r="6820" spans="2:5" ht="50.1" customHeight="1">
      <c r="B6820" s="268">
        <v>99279</v>
      </c>
      <c r="C6820" s="269" t="s">
        <v>19923</v>
      </c>
      <c r="D6820" s="270" t="s">
        <v>3995</v>
      </c>
      <c r="E6820" s="272">
        <v>4278.8599999999997</v>
      </c>
    </row>
    <row r="6821" spans="2:5" ht="50.1" customHeight="1">
      <c r="B6821" s="268">
        <v>99280</v>
      </c>
      <c r="C6821" s="269" t="s">
        <v>19924</v>
      </c>
      <c r="D6821" s="270" t="s">
        <v>3995</v>
      </c>
      <c r="E6821" s="272">
        <v>1459.24</v>
      </c>
    </row>
    <row r="6822" spans="2:5" ht="50.1" customHeight="1">
      <c r="B6822" s="268">
        <v>99281</v>
      </c>
      <c r="C6822" s="269" t="s">
        <v>19925</v>
      </c>
      <c r="D6822" s="270" t="s">
        <v>4020</v>
      </c>
      <c r="E6822" s="272">
        <v>1658.27</v>
      </c>
    </row>
    <row r="6823" spans="2:5" ht="50.1" customHeight="1">
      <c r="B6823" s="268">
        <v>99282</v>
      </c>
      <c r="C6823" s="269" t="s">
        <v>19926</v>
      </c>
      <c r="D6823" s="270" t="s">
        <v>4020</v>
      </c>
      <c r="E6823" s="272">
        <v>1838.63</v>
      </c>
    </row>
    <row r="6824" spans="2:5" ht="50.1" customHeight="1">
      <c r="B6824" s="268">
        <v>99283</v>
      </c>
      <c r="C6824" s="269" t="s">
        <v>19927</v>
      </c>
      <c r="D6824" s="270" t="s">
        <v>4020</v>
      </c>
      <c r="E6824" s="271">
        <v>816.02</v>
      </c>
    </row>
    <row r="6825" spans="2:5" ht="50.1" customHeight="1">
      <c r="B6825" s="268">
        <v>99284</v>
      </c>
      <c r="C6825" s="269" t="s">
        <v>19928</v>
      </c>
      <c r="D6825" s="270" t="s">
        <v>3995</v>
      </c>
      <c r="E6825" s="272">
        <v>5352.48</v>
      </c>
    </row>
    <row r="6826" spans="2:5" ht="50.1" customHeight="1">
      <c r="B6826" s="268">
        <v>99285</v>
      </c>
      <c r="C6826" s="269" t="s">
        <v>19929</v>
      </c>
      <c r="D6826" s="270" t="s">
        <v>3995</v>
      </c>
      <c r="E6826" s="271">
        <v>899.15</v>
      </c>
    </row>
    <row r="6827" spans="2:5" ht="50.1" customHeight="1">
      <c r="B6827" s="268">
        <v>99286</v>
      </c>
      <c r="C6827" s="269" t="s">
        <v>19930</v>
      </c>
      <c r="D6827" s="270" t="s">
        <v>3995</v>
      </c>
      <c r="E6827" s="272">
        <v>4764.83</v>
      </c>
    </row>
    <row r="6828" spans="2:5" ht="50.1" customHeight="1">
      <c r="B6828" s="268">
        <v>99287</v>
      </c>
      <c r="C6828" s="269" t="s">
        <v>19931</v>
      </c>
      <c r="D6828" s="270" t="s">
        <v>3995</v>
      </c>
      <c r="E6828" s="272">
        <v>6772.02</v>
      </c>
    </row>
    <row r="6829" spans="2:5" ht="50.1" customHeight="1">
      <c r="B6829" s="268">
        <v>99288</v>
      </c>
      <c r="C6829" s="269" t="s">
        <v>19932</v>
      </c>
      <c r="D6829" s="270" t="s">
        <v>4020</v>
      </c>
      <c r="E6829" s="271">
        <v>398.38</v>
      </c>
    </row>
    <row r="6830" spans="2:5" ht="50.1" customHeight="1">
      <c r="B6830" s="268">
        <v>99289</v>
      </c>
      <c r="C6830" s="269" t="s">
        <v>19933</v>
      </c>
      <c r="D6830" s="270" t="s">
        <v>4020</v>
      </c>
      <c r="E6830" s="272">
        <v>1786.24</v>
      </c>
    </row>
    <row r="6831" spans="2:5" ht="50.1" customHeight="1">
      <c r="B6831" s="268">
        <v>99290</v>
      </c>
      <c r="C6831" s="269" t="s">
        <v>19934</v>
      </c>
      <c r="D6831" s="270" t="s">
        <v>3995</v>
      </c>
      <c r="E6831" s="272">
        <v>2865.35</v>
      </c>
    </row>
    <row r="6832" spans="2:5" ht="50.1" customHeight="1">
      <c r="B6832" s="268">
        <v>99291</v>
      </c>
      <c r="C6832" s="269" t="s">
        <v>19935</v>
      </c>
      <c r="D6832" s="270" t="s">
        <v>4020</v>
      </c>
      <c r="E6832" s="272">
        <v>1821.39</v>
      </c>
    </row>
    <row r="6833" spans="2:5" ht="50.1" customHeight="1">
      <c r="B6833" s="268">
        <v>99292</v>
      </c>
      <c r="C6833" s="269" t="s">
        <v>19936</v>
      </c>
      <c r="D6833" s="270" t="s">
        <v>3995</v>
      </c>
      <c r="E6833" s="272">
        <v>1811.25</v>
      </c>
    </row>
    <row r="6834" spans="2:5" ht="50.1" customHeight="1">
      <c r="B6834" s="268">
        <v>99293</v>
      </c>
      <c r="C6834" s="269" t="s">
        <v>19937</v>
      </c>
      <c r="D6834" s="270" t="s">
        <v>4020</v>
      </c>
      <c r="E6834" s="271">
        <v>989.02</v>
      </c>
    </row>
    <row r="6835" spans="2:5" ht="50.1" customHeight="1">
      <c r="B6835" s="268">
        <v>99294</v>
      </c>
      <c r="C6835" s="269" t="s">
        <v>19938</v>
      </c>
      <c r="D6835" s="270" t="s">
        <v>3995</v>
      </c>
      <c r="E6835" s="272">
        <v>5911.18</v>
      </c>
    </row>
    <row r="6836" spans="2:5" ht="50.1" customHeight="1">
      <c r="B6836" s="268">
        <v>99296</v>
      </c>
      <c r="C6836" s="269" t="s">
        <v>19939</v>
      </c>
      <c r="D6836" s="270" t="s">
        <v>4020</v>
      </c>
      <c r="E6836" s="272">
        <v>2001.72</v>
      </c>
    </row>
    <row r="6837" spans="2:5" ht="50.1" customHeight="1">
      <c r="B6837" s="268">
        <v>99297</v>
      </c>
      <c r="C6837" s="269" t="s">
        <v>19940</v>
      </c>
      <c r="D6837" s="270" t="s">
        <v>4020</v>
      </c>
      <c r="E6837" s="272">
        <v>1998.75</v>
      </c>
    </row>
    <row r="6838" spans="2:5" ht="50.1" customHeight="1">
      <c r="B6838" s="268">
        <v>99298</v>
      </c>
      <c r="C6838" s="269" t="s">
        <v>19941</v>
      </c>
      <c r="D6838" s="270" t="s">
        <v>3995</v>
      </c>
      <c r="E6838" s="272">
        <v>7663.34</v>
      </c>
    </row>
    <row r="6839" spans="2:5" ht="50.1" customHeight="1">
      <c r="B6839" s="268">
        <v>99299</v>
      </c>
      <c r="C6839" s="269" t="s">
        <v>19942</v>
      </c>
      <c r="D6839" s="270" t="s">
        <v>4020</v>
      </c>
      <c r="E6839" s="272">
        <v>2164.8200000000002</v>
      </c>
    </row>
    <row r="6840" spans="2:5" ht="50.1" customHeight="1">
      <c r="B6840" s="268">
        <v>99300</v>
      </c>
      <c r="C6840" s="269" t="s">
        <v>19943</v>
      </c>
      <c r="D6840" s="270" t="s">
        <v>3995</v>
      </c>
      <c r="E6840" s="272">
        <v>8554.9</v>
      </c>
    </row>
    <row r="6841" spans="2:5" ht="50.1" customHeight="1">
      <c r="B6841" s="268">
        <v>99301</v>
      </c>
      <c r="C6841" s="269" t="s">
        <v>19944</v>
      </c>
      <c r="D6841" s="270" t="s">
        <v>3995</v>
      </c>
      <c r="E6841" s="272">
        <v>4237.5200000000004</v>
      </c>
    </row>
    <row r="6842" spans="2:5" ht="50.1" customHeight="1">
      <c r="B6842" s="268">
        <v>99302</v>
      </c>
      <c r="C6842" s="269" t="s">
        <v>19945</v>
      </c>
      <c r="D6842" s="270" t="s">
        <v>4020</v>
      </c>
      <c r="E6842" s="272">
        <v>2330.9299999999998</v>
      </c>
    </row>
    <row r="6843" spans="2:5" ht="50.1" customHeight="1">
      <c r="B6843" s="268">
        <v>99303</v>
      </c>
      <c r="C6843" s="269" t="s">
        <v>19946</v>
      </c>
      <c r="D6843" s="270" t="s">
        <v>3995</v>
      </c>
      <c r="E6843" s="272">
        <v>7823.33</v>
      </c>
    </row>
    <row r="6844" spans="2:5" ht="50.1" customHeight="1">
      <c r="B6844" s="268">
        <v>99304</v>
      </c>
      <c r="C6844" s="269" t="s">
        <v>19947</v>
      </c>
      <c r="D6844" s="270" t="s">
        <v>4020</v>
      </c>
      <c r="E6844" s="272">
        <v>2167.79</v>
      </c>
    </row>
    <row r="6845" spans="2:5" ht="50.1" customHeight="1">
      <c r="B6845" s="268">
        <v>99305</v>
      </c>
      <c r="C6845" s="269" t="s">
        <v>19948</v>
      </c>
      <c r="D6845" s="270" t="s">
        <v>3995</v>
      </c>
      <c r="E6845" s="272">
        <v>8848.6299999999992</v>
      </c>
    </row>
    <row r="6846" spans="2:5" ht="50.1" customHeight="1">
      <c r="B6846" s="268">
        <v>99306</v>
      </c>
      <c r="C6846" s="269" t="s">
        <v>19949</v>
      </c>
      <c r="D6846" s="270" t="s">
        <v>4020</v>
      </c>
      <c r="E6846" s="272">
        <v>2330.9299999999998</v>
      </c>
    </row>
    <row r="6847" spans="2:5" ht="50.1" customHeight="1">
      <c r="B6847" s="268">
        <v>99307</v>
      </c>
      <c r="C6847" s="269" t="s">
        <v>19950</v>
      </c>
      <c r="D6847" s="270" t="s">
        <v>4020</v>
      </c>
      <c r="E6847" s="272">
        <v>1565.14</v>
      </c>
    </row>
    <row r="6848" spans="2:5" ht="50.1" customHeight="1">
      <c r="B6848" s="268">
        <v>99308</v>
      </c>
      <c r="C6848" s="269" t="s">
        <v>19951</v>
      </c>
      <c r="D6848" s="270" t="s">
        <v>3995</v>
      </c>
      <c r="E6848" s="272">
        <v>9869.74</v>
      </c>
    </row>
    <row r="6849" spans="2:5" ht="50.1" customHeight="1">
      <c r="B6849" s="268">
        <v>99309</v>
      </c>
      <c r="C6849" s="269" t="s">
        <v>19952</v>
      </c>
      <c r="D6849" s="270" t="s">
        <v>4020</v>
      </c>
      <c r="E6849" s="272">
        <v>2497.02</v>
      </c>
    </row>
    <row r="6850" spans="2:5" ht="50.1" customHeight="1">
      <c r="B6850" s="268">
        <v>99310</v>
      </c>
      <c r="C6850" s="269" t="s">
        <v>19953</v>
      </c>
      <c r="D6850" s="270" t="s">
        <v>3995</v>
      </c>
      <c r="E6850" s="272">
        <v>10035.33</v>
      </c>
    </row>
    <row r="6851" spans="2:5" ht="50.1" customHeight="1">
      <c r="B6851" s="268">
        <v>99311</v>
      </c>
      <c r="C6851" s="269" t="s">
        <v>19954</v>
      </c>
      <c r="D6851" s="270" t="s">
        <v>4020</v>
      </c>
      <c r="E6851" s="272">
        <v>2497.02</v>
      </c>
    </row>
    <row r="6852" spans="2:5" ht="50.1" customHeight="1">
      <c r="B6852" s="268">
        <v>99312</v>
      </c>
      <c r="C6852" s="269" t="s">
        <v>19955</v>
      </c>
      <c r="D6852" s="270" t="s">
        <v>3995</v>
      </c>
      <c r="E6852" s="272">
        <v>4974.66</v>
      </c>
    </row>
    <row r="6853" spans="2:5" ht="50.1" customHeight="1">
      <c r="B6853" s="268">
        <v>99313</v>
      </c>
      <c r="C6853" s="269" t="s">
        <v>19956</v>
      </c>
      <c r="D6853" s="270" t="s">
        <v>3995</v>
      </c>
      <c r="E6853" s="272">
        <v>11192.87</v>
      </c>
    </row>
    <row r="6854" spans="2:5" ht="50.1" customHeight="1">
      <c r="B6854" s="268">
        <v>99314</v>
      </c>
      <c r="C6854" s="269" t="s">
        <v>19957</v>
      </c>
      <c r="D6854" s="270" t="s">
        <v>4020</v>
      </c>
      <c r="E6854" s="272">
        <v>2663.11</v>
      </c>
    </row>
    <row r="6855" spans="2:5" ht="50.1" customHeight="1">
      <c r="B6855" s="268">
        <v>99315</v>
      </c>
      <c r="C6855" s="269" t="s">
        <v>19958</v>
      </c>
      <c r="D6855" s="270" t="s">
        <v>3995</v>
      </c>
      <c r="E6855" s="272">
        <v>12511.89</v>
      </c>
    </row>
    <row r="6856" spans="2:5" ht="50.1" customHeight="1">
      <c r="B6856" s="268">
        <v>99317</v>
      </c>
      <c r="C6856" s="269" t="s">
        <v>19959</v>
      </c>
      <c r="D6856" s="270" t="s">
        <v>4020</v>
      </c>
      <c r="E6856" s="272">
        <v>1672.48</v>
      </c>
    </row>
    <row r="6857" spans="2:5" ht="50.1" customHeight="1">
      <c r="B6857" s="268">
        <v>99318</v>
      </c>
      <c r="C6857" s="269" t="s">
        <v>19960</v>
      </c>
      <c r="D6857" s="270" t="s">
        <v>4020</v>
      </c>
      <c r="E6857" s="271">
        <v>190.06</v>
      </c>
    </row>
    <row r="6858" spans="2:5" ht="50.1" customHeight="1">
      <c r="B6858" s="268">
        <v>99319</v>
      </c>
      <c r="C6858" s="269" t="s">
        <v>19961</v>
      </c>
      <c r="D6858" s="270" t="s">
        <v>4020</v>
      </c>
      <c r="E6858" s="271">
        <v>650.30999999999995</v>
      </c>
    </row>
    <row r="6859" spans="2:5" ht="50.1" customHeight="1">
      <c r="B6859" s="268">
        <v>99320</v>
      </c>
      <c r="C6859" s="269" t="s">
        <v>19962</v>
      </c>
      <c r="D6859" s="270" t="s">
        <v>3995</v>
      </c>
      <c r="E6859" s="272">
        <v>5747.76</v>
      </c>
    </row>
    <row r="6860" spans="2:5" ht="50.1" customHeight="1">
      <c r="B6860" s="268">
        <v>99321</v>
      </c>
      <c r="C6860" s="269" t="s">
        <v>19963</v>
      </c>
      <c r="D6860" s="270" t="s">
        <v>4020</v>
      </c>
      <c r="E6860" s="272">
        <v>1835.65</v>
      </c>
    </row>
    <row r="6861" spans="2:5" ht="50.1" customHeight="1">
      <c r="B6861" s="268">
        <v>99322</v>
      </c>
      <c r="C6861" s="269" t="s">
        <v>19964</v>
      </c>
      <c r="D6861" s="270" t="s">
        <v>3995</v>
      </c>
      <c r="E6861" s="272">
        <v>6489.43</v>
      </c>
    </row>
    <row r="6862" spans="2:5" ht="50.1" customHeight="1">
      <c r="B6862" s="268">
        <v>99323</v>
      </c>
      <c r="C6862" s="269" t="s">
        <v>19965</v>
      </c>
      <c r="D6862" s="270" t="s">
        <v>4020</v>
      </c>
      <c r="E6862" s="272">
        <v>1998.75</v>
      </c>
    </row>
    <row r="6863" spans="2:5" ht="50.1" customHeight="1">
      <c r="B6863" s="268">
        <v>99324</v>
      </c>
      <c r="C6863" s="269" t="s">
        <v>19966</v>
      </c>
      <c r="D6863" s="270" t="s">
        <v>3995</v>
      </c>
      <c r="E6863" s="272">
        <v>7231.07</v>
      </c>
    </row>
    <row r="6864" spans="2:5" ht="50.1" customHeight="1">
      <c r="B6864" s="268">
        <v>99325</v>
      </c>
      <c r="C6864" s="269" t="s">
        <v>19967</v>
      </c>
      <c r="D6864" s="270" t="s">
        <v>4020</v>
      </c>
      <c r="E6864" s="272">
        <v>2164.8200000000002</v>
      </c>
    </row>
    <row r="6865" spans="2:5" ht="50.1" customHeight="1">
      <c r="B6865" s="268">
        <v>99326</v>
      </c>
      <c r="C6865" s="269" t="s">
        <v>19968</v>
      </c>
      <c r="D6865" s="270" t="s">
        <v>3995</v>
      </c>
      <c r="E6865" s="272">
        <v>5880.38</v>
      </c>
    </row>
    <row r="6866" spans="2:5" ht="50.1" customHeight="1">
      <c r="B6866" s="268">
        <v>99327</v>
      </c>
      <c r="C6866" s="269" t="s">
        <v>19969</v>
      </c>
      <c r="D6866" s="270" t="s">
        <v>4020</v>
      </c>
      <c r="E6866" s="272">
        <v>2800.13</v>
      </c>
    </row>
    <row r="6867" spans="2:5" ht="50.1" customHeight="1">
      <c r="B6867" s="268">
        <v>101800</v>
      </c>
      <c r="C6867" s="269" t="s">
        <v>19970</v>
      </c>
      <c r="D6867" s="270" t="s">
        <v>3995</v>
      </c>
      <c r="E6867" s="271">
        <v>976.17</v>
      </c>
    </row>
    <row r="6868" spans="2:5" ht="50.1" customHeight="1">
      <c r="B6868" s="268">
        <v>101801</v>
      </c>
      <c r="C6868" s="269" t="s">
        <v>19971</v>
      </c>
      <c r="D6868" s="270" t="s">
        <v>3995</v>
      </c>
      <c r="E6868" s="271">
        <v>705.65</v>
      </c>
    </row>
    <row r="6869" spans="2:5" ht="50.1" customHeight="1">
      <c r="B6869" s="268">
        <v>101806</v>
      </c>
      <c r="C6869" s="269" t="s">
        <v>19972</v>
      </c>
      <c r="D6869" s="270" t="s">
        <v>3995</v>
      </c>
      <c r="E6869" s="271">
        <v>386.94</v>
      </c>
    </row>
    <row r="6870" spans="2:5" ht="50.1" customHeight="1">
      <c r="B6870" s="268">
        <v>101807</v>
      </c>
      <c r="C6870" s="269" t="s">
        <v>19973</v>
      </c>
      <c r="D6870" s="270" t="s">
        <v>3995</v>
      </c>
      <c r="E6870" s="271">
        <v>336.64</v>
      </c>
    </row>
    <row r="6871" spans="2:5" ht="50.1" customHeight="1">
      <c r="B6871" s="268">
        <v>101808</v>
      </c>
      <c r="C6871" s="269" t="s">
        <v>19974</v>
      </c>
      <c r="D6871" s="270" t="s">
        <v>3995</v>
      </c>
      <c r="E6871" s="271">
        <v>346.5</v>
      </c>
    </row>
    <row r="6872" spans="2:5" ht="50.1" customHeight="1">
      <c r="B6872" s="268">
        <v>101809</v>
      </c>
      <c r="C6872" s="269" t="s">
        <v>19975</v>
      </c>
      <c r="D6872" s="270" t="s">
        <v>3995</v>
      </c>
      <c r="E6872" s="272">
        <v>2241.16</v>
      </c>
    </row>
    <row r="6873" spans="2:5" ht="50.1" customHeight="1">
      <c r="B6873" s="268">
        <v>102139</v>
      </c>
      <c r="C6873" s="269" t="s">
        <v>19976</v>
      </c>
      <c r="D6873" s="270" t="s">
        <v>3995</v>
      </c>
      <c r="E6873" s="272">
        <v>1158.81</v>
      </c>
    </row>
    <row r="6874" spans="2:5" ht="50.1" customHeight="1">
      <c r="B6874" s="268">
        <v>102140</v>
      </c>
      <c r="C6874" s="269" t="s">
        <v>19936</v>
      </c>
      <c r="D6874" s="270" t="s">
        <v>3995</v>
      </c>
      <c r="E6874" s="272">
        <v>1343.29</v>
      </c>
    </row>
    <row r="6875" spans="2:5" ht="50.1" customHeight="1">
      <c r="B6875" s="268">
        <v>102141</v>
      </c>
      <c r="C6875" s="269" t="s">
        <v>19977</v>
      </c>
      <c r="D6875" s="270" t="s">
        <v>3995</v>
      </c>
      <c r="E6875" s="272">
        <v>1848.36</v>
      </c>
    </row>
    <row r="6876" spans="2:5" ht="50.1" customHeight="1">
      <c r="B6876" s="268">
        <v>102142</v>
      </c>
      <c r="C6876" s="269" t="s">
        <v>19978</v>
      </c>
      <c r="D6876" s="270" t="s">
        <v>3995</v>
      </c>
      <c r="E6876" s="272">
        <v>1826.05</v>
      </c>
    </row>
    <row r="6877" spans="2:5" ht="50.1" customHeight="1">
      <c r="B6877" s="268">
        <v>94263</v>
      </c>
      <c r="C6877" s="269" t="s">
        <v>1195</v>
      </c>
      <c r="D6877" s="270" t="s">
        <v>4020</v>
      </c>
      <c r="E6877" s="271">
        <v>22.15</v>
      </c>
    </row>
    <row r="6878" spans="2:5" ht="50.1" customHeight="1">
      <c r="B6878" s="268">
        <v>94264</v>
      </c>
      <c r="C6878" s="269" t="s">
        <v>1196</v>
      </c>
      <c r="D6878" s="270" t="s">
        <v>4020</v>
      </c>
      <c r="E6878" s="271">
        <v>24.7</v>
      </c>
    </row>
    <row r="6879" spans="2:5" ht="50.1" customHeight="1">
      <c r="B6879" s="268">
        <v>94265</v>
      </c>
      <c r="C6879" s="269" t="s">
        <v>1197</v>
      </c>
      <c r="D6879" s="270" t="s">
        <v>4020</v>
      </c>
      <c r="E6879" s="271">
        <v>28.68</v>
      </c>
    </row>
    <row r="6880" spans="2:5" ht="50.1" customHeight="1">
      <c r="B6880" s="268">
        <v>94266</v>
      </c>
      <c r="C6880" s="269" t="s">
        <v>1198</v>
      </c>
      <c r="D6880" s="270" t="s">
        <v>4020</v>
      </c>
      <c r="E6880" s="271">
        <v>31.62</v>
      </c>
    </row>
    <row r="6881" spans="2:5" ht="50.1" customHeight="1">
      <c r="B6881" s="268">
        <v>94267</v>
      </c>
      <c r="C6881" s="269" t="s">
        <v>1199</v>
      </c>
      <c r="D6881" s="270" t="s">
        <v>4020</v>
      </c>
      <c r="E6881" s="271">
        <v>34.020000000000003</v>
      </c>
    </row>
    <row r="6882" spans="2:5" ht="50.1" customHeight="1">
      <c r="B6882" s="268">
        <v>94268</v>
      </c>
      <c r="C6882" s="269" t="s">
        <v>1200</v>
      </c>
      <c r="D6882" s="270" t="s">
        <v>4020</v>
      </c>
      <c r="E6882" s="271">
        <v>37.24</v>
      </c>
    </row>
    <row r="6883" spans="2:5" ht="50.1" customHeight="1">
      <c r="B6883" s="268">
        <v>94269</v>
      </c>
      <c r="C6883" s="269" t="s">
        <v>1201</v>
      </c>
      <c r="D6883" s="270" t="s">
        <v>4020</v>
      </c>
      <c r="E6883" s="271">
        <v>48.21</v>
      </c>
    </row>
    <row r="6884" spans="2:5" ht="50.1" customHeight="1">
      <c r="B6884" s="268">
        <v>94270</v>
      </c>
      <c r="C6884" s="269" t="s">
        <v>1202</v>
      </c>
      <c r="D6884" s="270" t="s">
        <v>4020</v>
      </c>
      <c r="E6884" s="271">
        <v>52.69</v>
      </c>
    </row>
    <row r="6885" spans="2:5" ht="50.1" customHeight="1">
      <c r="B6885" s="268">
        <v>94271</v>
      </c>
      <c r="C6885" s="269" t="s">
        <v>1203</v>
      </c>
      <c r="D6885" s="270" t="s">
        <v>4020</v>
      </c>
      <c r="E6885" s="271">
        <v>58.72</v>
      </c>
    </row>
    <row r="6886" spans="2:5" ht="50.1" customHeight="1">
      <c r="B6886" s="268">
        <v>94272</v>
      </c>
      <c r="C6886" s="269" t="s">
        <v>1204</v>
      </c>
      <c r="D6886" s="270" t="s">
        <v>4020</v>
      </c>
      <c r="E6886" s="271">
        <v>64.680000000000007</v>
      </c>
    </row>
    <row r="6887" spans="2:5" ht="50.1" customHeight="1">
      <c r="B6887" s="268">
        <v>94273</v>
      </c>
      <c r="C6887" s="269" t="s">
        <v>1205</v>
      </c>
      <c r="D6887" s="270" t="s">
        <v>4020</v>
      </c>
      <c r="E6887" s="271">
        <v>38.83</v>
      </c>
    </row>
    <row r="6888" spans="2:5" ht="50.1" customHeight="1">
      <c r="B6888" s="268">
        <v>94274</v>
      </c>
      <c r="C6888" s="269" t="s">
        <v>1206</v>
      </c>
      <c r="D6888" s="270" t="s">
        <v>4020</v>
      </c>
      <c r="E6888" s="271">
        <v>41.84</v>
      </c>
    </row>
    <row r="6889" spans="2:5" ht="50.1" customHeight="1">
      <c r="B6889" s="268">
        <v>94275</v>
      </c>
      <c r="C6889" s="269" t="s">
        <v>1207</v>
      </c>
      <c r="D6889" s="270" t="s">
        <v>4020</v>
      </c>
      <c r="E6889" s="271">
        <v>37.24</v>
      </c>
    </row>
    <row r="6890" spans="2:5" ht="50.1" customHeight="1">
      <c r="B6890" s="268">
        <v>94276</v>
      </c>
      <c r="C6890" s="269" t="s">
        <v>1208</v>
      </c>
      <c r="D6890" s="270" t="s">
        <v>4020</v>
      </c>
      <c r="E6890" s="271">
        <v>40.24</v>
      </c>
    </row>
    <row r="6891" spans="2:5" ht="50.1" customHeight="1">
      <c r="B6891" s="268">
        <v>94281</v>
      </c>
      <c r="C6891" s="269" t="s">
        <v>1209</v>
      </c>
      <c r="D6891" s="270" t="s">
        <v>4020</v>
      </c>
      <c r="E6891" s="271">
        <v>37.42</v>
      </c>
    </row>
    <row r="6892" spans="2:5" ht="50.1" customHeight="1">
      <c r="B6892" s="268">
        <v>94282</v>
      </c>
      <c r="C6892" s="269" t="s">
        <v>1210</v>
      </c>
      <c r="D6892" s="270" t="s">
        <v>4020</v>
      </c>
      <c r="E6892" s="271">
        <v>46.57</v>
      </c>
    </row>
    <row r="6893" spans="2:5" ht="50.1" customHeight="1">
      <c r="B6893" s="268">
        <v>94283</v>
      </c>
      <c r="C6893" s="269" t="s">
        <v>1211</v>
      </c>
      <c r="D6893" s="270" t="s">
        <v>4020</v>
      </c>
      <c r="E6893" s="271">
        <v>47.24</v>
      </c>
    </row>
    <row r="6894" spans="2:5" ht="50.1" customHeight="1">
      <c r="B6894" s="268">
        <v>94284</v>
      </c>
      <c r="C6894" s="269" t="s">
        <v>1212</v>
      </c>
      <c r="D6894" s="270" t="s">
        <v>4020</v>
      </c>
      <c r="E6894" s="271">
        <v>56.38</v>
      </c>
    </row>
    <row r="6895" spans="2:5" ht="50.1" customHeight="1">
      <c r="B6895" s="268">
        <v>94285</v>
      </c>
      <c r="C6895" s="269" t="s">
        <v>1213</v>
      </c>
      <c r="D6895" s="270" t="s">
        <v>4020</v>
      </c>
      <c r="E6895" s="271">
        <v>56.61</v>
      </c>
    </row>
    <row r="6896" spans="2:5" ht="50.1" customHeight="1">
      <c r="B6896" s="268">
        <v>94286</v>
      </c>
      <c r="C6896" s="269" t="s">
        <v>1214</v>
      </c>
      <c r="D6896" s="270" t="s">
        <v>4020</v>
      </c>
      <c r="E6896" s="271">
        <v>65.75</v>
      </c>
    </row>
    <row r="6897" spans="2:5" ht="50.1" customHeight="1">
      <c r="B6897" s="268">
        <v>94287</v>
      </c>
      <c r="C6897" s="269" t="s">
        <v>1215</v>
      </c>
      <c r="D6897" s="270" t="s">
        <v>4020</v>
      </c>
      <c r="E6897" s="271">
        <v>29.29</v>
      </c>
    </row>
    <row r="6898" spans="2:5" ht="50.1" customHeight="1">
      <c r="B6898" s="268">
        <v>94288</v>
      </c>
      <c r="C6898" s="269" t="s">
        <v>1216</v>
      </c>
      <c r="D6898" s="270" t="s">
        <v>4020</v>
      </c>
      <c r="E6898" s="271">
        <v>37.299999999999997</v>
      </c>
    </row>
    <row r="6899" spans="2:5" ht="50.1" customHeight="1">
      <c r="B6899" s="268">
        <v>94289</v>
      </c>
      <c r="C6899" s="269" t="s">
        <v>1217</v>
      </c>
      <c r="D6899" s="270" t="s">
        <v>4020</v>
      </c>
      <c r="E6899" s="271">
        <v>36.39</v>
      </c>
    </row>
    <row r="6900" spans="2:5" ht="50.1" customHeight="1">
      <c r="B6900" s="268">
        <v>94290</v>
      </c>
      <c r="C6900" s="269" t="s">
        <v>1218</v>
      </c>
      <c r="D6900" s="270" t="s">
        <v>4020</v>
      </c>
      <c r="E6900" s="271">
        <v>44.38</v>
      </c>
    </row>
    <row r="6901" spans="2:5" ht="50.1" customHeight="1">
      <c r="B6901" s="268">
        <v>94291</v>
      </c>
      <c r="C6901" s="269" t="s">
        <v>1219</v>
      </c>
      <c r="D6901" s="270" t="s">
        <v>4020</v>
      </c>
      <c r="E6901" s="271">
        <v>43.06</v>
      </c>
    </row>
    <row r="6902" spans="2:5" ht="50.1" customHeight="1">
      <c r="B6902" s="268">
        <v>94292</v>
      </c>
      <c r="C6902" s="269" t="s">
        <v>1220</v>
      </c>
      <c r="D6902" s="270" t="s">
        <v>4020</v>
      </c>
      <c r="E6902" s="271">
        <v>51.05</v>
      </c>
    </row>
    <row r="6903" spans="2:5" ht="50.1" customHeight="1">
      <c r="B6903" s="268">
        <v>94293</v>
      </c>
      <c r="C6903" s="269" t="s">
        <v>1221</v>
      </c>
      <c r="D6903" s="270" t="s">
        <v>4020</v>
      </c>
      <c r="E6903" s="271">
        <v>112.55</v>
      </c>
    </row>
    <row r="6904" spans="2:5" ht="50.1" customHeight="1">
      <c r="B6904" s="268">
        <v>94294</v>
      </c>
      <c r="C6904" s="269" t="s">
        <v>1222</v>
      </c>
      <c r="D6904" s="270" t="s">
        <v>4020</v>
      </c>
      <c r="E6904" s="271">
        <v>6.41</v>
      </c>
    </row>
    <row r="6905" spans="2:5" ht="50.1" customHeight="1">
      <c r="B6905" s="268">
        <v>101570</v>
      </c>
      <c r="C6905" s="269" t="s">
        <v>19979</v>
      </c>
      <c r="D6905" s="270" t="s">
        <v>4018</v>
      </c>
      <c r="E6905" s="271">
        <v>18.53</v>
      </c>
    </row>
    <row r="6906" spans="2:5" ht="50.1" customHeight="1">
      <c r="B6906" s="268">
        <v>101571</v>
      </c>
      <c r="C6906" s="269" t="s">
        <v>19980</v>
      </c>
      <c r="D6906" s="270" t="s">
        <v>4018</v>
      </c>
      <c r="E6906" s="271">
        <v>24.47</v>
      </c>
    </row>
    <row r="6907" spans="2:5" ht="50.1" customHeight="1">
      <c r="B6907" s="268">
        <v>101572</v>
      </c>
      <c r="C6907" s="269" t="s">
        <v>19981</v>
      </c>
      <c r="D6907" s="270" t="s">
        <v>4018</v>
      </c>
      <c r="E6907" s="271">
        <v>14.72</v>
      </c>
    </row>
    <row r="6908" spans="2:5" ht="50.1" customHeight="1">
      <c r="B6908" s="268">
        <v>101573</v>
      </c>
      <c r="C6908" s="269" t="s">
        <v>19982</v>
      </c>
      <c r="D6908" s="270" t="s">
        <v>4018</v>
      </c>
      <c r="E6908" s="271">
        <v>20.66</v>
      </c>
    </row>
    <row r="6909" spans="2:5" ht="50.1" customHeight="1">
      <c r="B6909" s="268">
        <v>101574</v>
      </c>
      <c r="C6909" s="269" t="s">
        <v>19983</v>
      </c>
      <c r="D6909" s="270" t="s">
        <v>4018</v>
      </c>
      <c r="E6909" s="271">
        <v>11.6</v>
      </c>
    </row>
    <row r="6910" spans="2:5" ht="50.1" customHeight="1">
      <c r="B6910" s="268">
        <v>101575</v>
      </c>
      <c r="C6910" s="269" t="s">
        <v>19984</v>
      </c>
      <c r="D6910" s="270" t="s">
        <v>4018</v>
      </c>
      <c r="E6910" s="271">
        <v>17.66</v>
      </c>
    </row>
    <row r="6911" spans="2:5" ht="50.1" customHeight="1">
      <c r="B6911" s="268">
        <v>101576</v>
      </c>
      <c r="C6911" s="269" t="s">
        <v>19985</v>
      </c>
      <c r="D6911" s="270" t="s">
        <v>4018</v>
      </c>
      <c r="E6911" s="271">
        <v>35.74</v>
      </c>
    </row>
    <row r="6912" spans="2:5" ht="50.1" customHeight="1">
      <c r="B6912" s="268">
        <v>101577</v>
      </c>
      <c r="C6912" s="269" t="s">
        <v>19986</v>
      </c>
      <c r="D6912" s="270" t="s">
        <v>4018</v>
      </c>
      <c r="E6912" s="271">
        <v>43.34</v>
      </c>
    </row>
    <row r="6913" spans="2:5" ht="50.1" customHeight="1">
      <c r="B6913" s="268">
        <v>101578</v>
      </c>
      <c r="C6913" s="269" t="s">
        <v>19987</v>
      </c>
      <c r="D6913" s="270" t="s">
        <v>4018</v>
      </c>
      <c r="E6913" s="271">
        <v>30.04</v>
      </c>
    </row>
    <row r="6914" spans="2:5" ht="50.1" customHeight="1">
      <c r="B6914" s="268">
        <v>101579</v>
      </c>
      <c r="C6914" s="269" t="s">
        <v>19988</v>
      </c>
      <c r="D6914" s="270" t="s">
        <v>4018</v>
      </c>
      <c r="E6914" s="271">
        <v>37.65</v>
      </c>
    </row>
    <row r="6915" spans="2:5" ht="50.1" customHeight="1">
      <c r="B6915" s="268">
        <v>101580</v>
      </c>
      <c r="C6915" s="269" t="s">
        <v>19989</v>
      </c>
      <c r="D6915" s="270" t="s">
        <v>4018</v>
      </c>
      <c r="E6915" s="271">
        <v>27.61</v>
      </c>
    </row>
    <row r="6916" spans="2:5" ht="50.1" customHeight="1">
      <c r="B6916" s="268">
        <v>101581</v>
      </c>
      <c r="C6916" s="269" t="s">
        <v>19990</v>
      </c>
      <c r="D6916" s="270" t="s">
        <v>4018</v>
      </c>
      <c r="E6916" s="271">
        <v>35.340000000000003</v>
      </c>
    </row>
    <row r="6917" spans="2:5" ht="50.1" customHeight="1">
      <c r="B6917" s="268">
        <v>101582</v>
      </c>
      <c r="C6917" s="269" t="s">
        <v>19991</v>
      </c>
      <c r="D6917" s="270" t="s">
        <v>4018</v>
      </c>
      <c r="E6917" s="271">
        <v>59.19</v>
      </c>
    </row>
    <row r="6918" spans="2:5" ht="50.1" customHeight="1">
      <c r="B6918" s="268">
        <v>101583</v>
      </c>
      <c r="C6918" s="269" t="s">
        <v>19992</v>
      </c>
      <c r="D6918" s="270" t="s">
        <v>4018</v>
      </c>
      <c r="E6918" s="271">
        <v>71.05</v>
      </c>
    </row>
    <row r="6919" spans="2:5" ht="50.1" customHeight="1">
      <c r="B6919" s="268">
        <v>101584</v>
      </c>
      <c r="C6919" s="269" t="s">
        <v>19993</v>
      </c>
      <c r="D6919" s="270" t="s">
        <v>4018</v>
      </c>
      <c r="E6919" s="271">
        <v>49.42</v>
      </c>
    </row>
    <row r="6920" spans="2:5" ht="50.1" customHeight="1">
      <c r="B6920" s="268">
        <v>101585</v>
      </c>
      <c r="C6920" s="269" t="s">
        <v>19994</v>
      </c>
      <c r="D6920" s="270" t="s">
        <v>4018</v>
      </c>
      <c r="E6920" s="271">
        <v>61.28</v>
      </c>
    </row>
    <row r="6921" spans="2:5" ht="50.1" customHeight="1">
      <c r="B6921" s="268">
        <v>101586</v>
      </c>
      <c r="C6921" s="269" t="s">
        <v>19995</v>
      </c>
      <c r="D6921" s="270" t="s">
        <v>4018</v>
      </c>
      <c r="E6921" s="271">
        <v>44.18</v>
      </c>
    </row>
    <row r="6922" spans="2:5" ht="50.1" customHeight="1">
      <c r="B6922" s="268">
        <v>101587</v>
      </c>
      <c r="C6922" s="269" t="s">
        <v>19996</v>
      </c>
      <c r="D6922" s="270" t="s">
        <v>4018</v>
      </c>
      <c r="E6922" s="271">
        <v>56.15</v>
      </c>
    </row>
    <row r="6923" spans="2:5" ht="50.1" customHeight="1">
      <c r="B6923" s="268">
        <v>101588</v>
      </c>
      <c r="C6923" s="269" t="s">
        <v>19997</v>
      </c>
      <c r="D6923" s="270" t="s">
        <v>4018</v>
      </c>
      <c r="E6923" s="271">
        <v>61.61</v>
      </c>
    </row>
    <row r="6924" spans="2:5" ht="50.1" customHeight="1">
      <c r="B6924" s="268">
        <v>101589</v>
      </c>
      <c r="C6924" s="269" t="s">
        <v>19998</v>
      </c>
      <c r="D6924" s="270" t="s">
        <v>4018</v>
      </c>
      <c r="E6924" s="271">
        <v>88.96</v>
      </c>
    </row>
    <row r="6925" spans="2:5" ht="50.1" customHeight="1">
      <c r="B6925" s="268">
        <v>101590</v>
      </c>
      <c r="C6925" s="269" t="s">
        <v>19999</v>
      </c>
      <c r="D6925" s="270" t="s">
        <v>4018</v>
      </c>
      <c r="E6925" s="271">
        <v>47.08</v>
      </c>
    </row>
    <row r="6926" spans="2:5" ht="50.1" customHeight="1">
      <c r="B6926" s="268">
        <v>101591</v>
      </c>
      <c r="C6926" s="269" t="s">
        <v>20000</v>
      </c>
      <c r="D6926" s="270" t="s">
        <v>4018</v>
      </c>
      <c r="E6926" s="271">
        <v>74.42</v>
      </c>
    </row>
    <row r="6927" spans="2:5" ht="50.1" customHeight="1">
      <c r="B6927" s="268">
        <v>101592</v>
      </c>
      <c r="C6927" s="269" t="s">
        <v>20001</v>
      </c>
      <c r="D6927" s="270" t="s">
        <v>4018</v>
      </c>
      <c r="E6927" s="271">
        <v>34.159999999999997</v>
      </c>
    </row>
    <row r="6928" spans="2:5" ht="50.1" customHeight="1">
      <c r="B6928" s="268">
        <v>101593</v>
      </c>
      <c r="C6928" s="269" t="s">
        <v>20002</v>
      </c>
      <c r="D6928" s="270" t="s">
        <v>4018</v>
      </c>
      <c r="E6928" s="271">
        <v>61.61</v>
      </c>
    </row>
    <row r="6929" spans="2:5" ht="50.1" customHeight="1">
      <c r="B6929" s="268">
        <v>101600</v>
      </c>
      <c r="C6929" s="269" t="s">
        <v>20003</v>
      </c>
      <c r="D6929" s="270" t="s">
        <v>4018</v>
      </c>
      <c r="E6929" s="271">
        <v>11.21</v>
      </c>
    </row>
    <row r="6930" spans="2:5" ht="50.1" customHeight="1">
      <c r="B6930" s="268">
        <v>101601</v>
      </c>
      <c r="C6930" s="269" t="s">
        <v>20004</v>
      </c>
      <c r="D6930" s="270" t="s">
        <v>4018</v>
      </c>
      <c r="E6930" s="271">
        <v>16.57</v>
      </c>
    </row>
    <row r="6931" spans="2:5" ht="50.1" customHeight="1">
      <c r="B6931" s="268">
        <v>101602</v>
      </c>
      <c r="C6931" s="269" t="s">
        <v>20005</v>
      </c>
      <c r="D6931" s="270" t="s">
        <v>4018</v>
      </c>
      <c r="E6931" s="271">
        <v>8.31</v>
      </c>
    </row>
    <row r="6932" spans="2:5" ht="50.1" customHeight="1">
      <c r="B6932" s="268">
        <v>101603</v>
      </c>
      <c r="C6932" s="269" t="s">
        <v>20006</v>
      </c>
      <c r="D6932" s="270" t="s">
        <v>4018</v>
      </c>
      <c r="E6932" s="271">
        <v>13.68</v>
      </c>
    </row>
    <row r="6933" spans="2:5" ht="50.1" customHeight="1">
      <c r="B6933" s="268">
        <v>101604</v>
      </c>
      <c r="C6933" s="269" t="s">
        <v>20007</v>
      </c>
      <c r="D6933" s="270" t="s">
        <v>4018</v>
      </c>
      <c r="E6933" s="271">
        <v>5.43</v>
      </c>
    </row>
    <row r="6934" spans="2:5" ht="50.1" customHeight="1">
      <c r="B6934" s="268">
        <v>101605</v>
      </c>
      <c r="C6934" s="269" t="s">
        <v>20008</v>
      </c>
      <c r="D6934" s="270" t="s">
        <v>4018</v>
      </c>
      <c r="E6934" s="271">
        <v>10.81</v>
      </c>
    </row>
    <row r="6935" spans="2:5" ht="50.1" customHeight="1">
      <c r="B6935" s="268">
        <v>90788</v>
      </c>
      <c r="C6935" s="269" t="s">
        <v>18901</v>
      </c>
      <c r="D6935" s="270" t="s">
        <v>3995</v>
      </c>
      <c r="E6935" s="271">
        <v>521.03</v>
      </c>
    </row>
    <row r="6936" spans="2:5" ht="50.1" customHeight="1">
      <c r="B6936" s="268">
        <v>90789</v>
      </c>
      <c r="C6936" s="269" t="s">
        <v>18902</v>
      </c>
      <c r="D6936" s="270" t="s">
        <v>3995</v>
      </c>
      <c r="E6936" s="271">
        <v>522.22</v>
      </c>
    </row>
    <row r="6937" spans="2:5" ht="50.1" customHeight="1">
      <c r="B6937" s="268">
        <v>90790</v>
      </c>
      <c r="C6937" s="269" t="s">
        <v>18903</v>
      </c>
      <c r="D6937" s="270" t="s">
        <v>3995</v>
      </c>
      <c r="E6937" s="271">
        <v>538.65</v>
      </c>
    </row>
    <row r="6938" spans="2:5" ht="50.1" customHeight="1">
      <c r="B6938" s="268">
        <v>90791</v>
      </c>
      <c r="C6938" s="269" t="s">
        <v>20009</v>
      </c>
      <c r="D6938" s="270" t="s">
        <v>3995</v>
      </c>
      <c r="E6938" s="271">
        <v>631.33000000000004</v>
      </c>
    </row>
    <row r="6939" spans="2:5" ht="50.1" customHeight="1">
      <c r="B6939" s="268">
        <v>90793</v>
      </c>
      <c r="C6939" s="269" t="s">
        <v>20010</v>
      </c>
      <c r="D6939" s="270" t="s">
        <v>3995</v>
      </c>
      <c r="E6939" s="271">
        <v>670.26</v>
      </c>
    </row>
    <row r="6940" spans="2:5" ht="50.1" customHeight="1">
      <c r="B6940" s="268">
        <v>90794</v>
      </c>
      <c r="C6940" s="269" t="s">
        <v>20011</v>
      </c>
      <c r="D6940" s="270" t="s">
        <v>3995</v>
      </c>
      <c r="E6940" s="271">
        <v>455.12</v>
      </c>
    </row>
    <row r="6941" spans="2:5" ht="50.1" customHeight="1">
      <c r="B6941" s="268">
        <v>90795</v>
      </c>
      <c r="C6941" s="269" t="s">
        <v>20012</v>
      </c>
      <c r="D6941" s="270" t="s">
        <v>3995</v>
      </c>
      <c r="E6941" s="271">
        <v>460.34</v>
      </c>
    </row>
    <row r="6942" spans="2:5" ht="50.1" customHeight="1">
      <c r="B6942" s="268">
        <v>90796</v>
      </c>
      <c r="C6942" s="269" t="s">
        <v>20013</v>
      </c>
      <c r="D6942" s="270" t="s">
        <v>3995</v>
      </c>
      <c r="E6942" s="271">
        <v>465.53</v>
      </c>
    </row>
    <row r="6943" spans="2:5" ht="50.1" customHeight="1">
      <c r="B6943" s="268">
        <v>90797</v>
      </c>
      <c r="C6943" s="269" t="s">
        <v>20014</v>
      </c>
      <c r="D6943" s="270" t="s">
        <v>3995</v>
      </c>
      <c r="E6943" s="271">
        <v>470.75</v>
      </c>
    </row>
    <row r="6944" spans="2:5" ht="50.1" customHeight="1">
      <c r="B6944" s="268">
        <v>90798</v>
      </c>
      <c r="C6944" s="269" t="s">
        <v>20015</v>
      </c>
      <c r="D6944" s="270" t="s">
        <v>3995</v>
      </c>
      <c r="E6944" s="271">
        <v>678.44</v>
      </c>
    </row>
    <row r="6945" spans="2:5" ht="50.1" customHeight="1">
      <c r="B6945" s="268">
        <v>90799</v>
      </c>
      <c r="C6945" s="269" t="s">
        <v>20016</v>
      </c>
      <c r="D6945" s="270" t="s">
        <v>3995</v>
      </c>
      <c r="E6945" s="271">
        <v>700.64</v>
      </c>
    </row>
    <row r="6946" spans="2:5" ht="50.1" customHeight="1">
      <c r="B6946" s="268">
        <v>90801</v>
      </c>
      <c r="C6946" s="269" t="s">
        <v>18904</v>
      </c>
      <c r="D6946" s="270" t="s">
        <v>3995</v>
      </c>
      <c r="E6946" s="271">
        <v>201.32</v>
      </c>
    </row>
    <row r="6947" spans="2:5" ht="50.1" customHeight="1">
      <c r="B6947" s="268">
        <v>90806</v>
      </c>
      <c r="C6947" s="269" t="s">
        <v>18905</v>
      </c>
      <c r="D6947" s="270" t="s">
        <v>3995</v>
      </c>
      <c r="E6947" s="271">
        <v>265.52</v>
      </c>
    </row>
    <row r="6948" spans="2:5" ht="50.1" customHeight="1">
      <c r="B6948" s="268">
        <v>90820</v>
      </c>
      <c r="C6948" s="269" t="s">
        <v>18906</v>
      </c>
      <c r="D6948" s="270" t="s">
        <v>3995</v>
      </c>
      <c r="E6948" s="271">
        <v>195.46</v>
      </c>
    </row>
    <row r="6949" spans="2:5" ht="50.1" customHeight="1">
      <c r="B6949" s="268">
        <v>90821</v>
      </c>
      <c r="C6949" s="269" t="s">
        <v>18907</v>
      </c>
      <c r="D6949" s="270" t="s">
        <v>3995</v>
      </c>
      <c r="E6949" s="271">
        <v>199.86</v>
      </c>
    </row>
    <row r="6950" spans="2:5" ht="50.1" customHeight="1">
      <c r="B6950" s="268">
        <v>90822</v>
      </c>
      <c r="C6950" s="269" t="s">
        <v>18908</v>
      </c>
      <c r="D6950" s="270" t="s">
        <v>3995</v>
      </c>
      <c r="E6950" s="271">
        <v>214.99</v>
      </c>
    </row>
    <row r="6951" spans="2:5" ht="50.1" customHeight="1">
      <c r="B6951" s="268">
        <v>90823</v>
      </c>
      <c r="C6951" s="269" t="s">
        <v>18909</v>
      </c>
      <c r="D6951" s="270" t="s">
        <v>3995</v>
      </c>
      <c r="E6951" s="271">
        <v>265.41000000000003</v>
      </c>
    </row>
    <row r="6952" spans="2:5" ht="50.1" customHeight="1">
      <c r="B6952" s="268">
        <v>90824</v>
      </c>
      <c r="C6952" s="269" t="s">
        <v>18910</v>
      </c>
      <c r="D6952" s="270" t="s">
        <v>3995</v>
      </c>
      <c r="E6952" s="271">
        <v>382.11</v>
      </c>
    </row>
    <row r="6953" spans="2:5" ht="50.1" customHeight="1">
      <c r="B6953" s="268">
        <v>90825</v>
      </c>
      <c r="C6953" s="269" t="s">
        <v>18911</v>
      </c>
      <c r="D6953" s="270" t="s">
        <v>3995</v>
      </c>
      <c r="E6953" s="271">
        <v>426.25</v>
      </c>
    </row>
    <row r="6954" spans="2:5" ht="50.1" customHeight="1">
      <c r="B6954" s="268">
        <v>90830</v>
      </c>
      <c r="C6954" s="269" t="s">
        <v>18912</v>
      </c>
      <c r="D6954" s="270" t="s">
        <v>3995</v>
      </c>
      <c r="E6954" s="271">
        <v>113.7</v>
      </c>
    </row>
    <row r="6955" spans="2:5" ht="50.1" customHeight="1">
      <c r="B6955" s="268">
        <v>90831</v>
      </c>
      <c r="C6955" s="269" t="s">
        <v>18913</v>
      </c>
      <c r="D6955" s="270" t="s">
        <v>3995</v>
      </c>
      <c r="E6955" s="271">
        <v>99.56</v>
      </c>
    </row>
    <row r="6956" spans="2:5" ht="50.1" customHeight="1">
      <c r="B6956" s="268">
        <v>90841</v>
      </c>
      <c r="C6956" s="269" t="s">
        <v>18914</v>
      </c>
      <c r="D6956" s="270" t="s">
        <v>3995</v>
      </c>
      <c r="E6956" s="271">
        <v>622.36</v>
      </c>
    </row>
    <row r="6957" spans="2:5" ht="50.1" customHeight="1">
      <c r="B6957" s="268">
        <v>90842</v>
      </c>
      <c r="C6957" s="269" t="s">
        <v>18915</v>
      </c>
      <c r="D6957" s="270" t="s">
        <v>3995</v>
      </c>
      <c r="E6957" s="271">
        <v>628.04999999999995</v>
      </c>
    </row>
    <row r="6958" spans="2:5" ht="50.1" customHeight="1">
      <c r="B6958" s="268">
        <v>90843</v>
      </c>
      <c r="C6958" s="269" t="s">
        <v>18916</v>
      </c>
      <c r="D6958" s="270" t="s">
        <v>3995</v>
      </c>
      <c r="E6958" s="271">
        <v>658.61</v>
      </c>
    </row>
    <row r="6959" spans="2:5" ht="50.1" customHeight="1">
      <c r="B6959" s="268">
        <v>90844</v>
      </c>
      <c r="C6959" s="269" t="s">
        <v>18917</v>
      </c>
      <c r="D6959" s="270" t="s">
        <v>3995</v>
      </c>
      <c r="E6959" s="271">
        <v>710.31</v>
      </c>
    </row>
    <row r="6960" spans="2:5" ht="50.1" customHeight="1">
      <c r="B6960" s="268">
        <v>90845</v>
      </c>
      <c r="C6960" s="269" t="s">
        <v>20017</v>
      </c>
      <c r="D6960" s="270" t="s">
        <v>3995</v>
      </c>
      <c r="E6960" s="271">
        <v>825.73</v>
      </c>
    </row>
    <row r="6961" spans="2:5" ht="50.1" customHeight="1">
      <c r="B6961" s="268">
        <v>90846</v>
      </c>
      <c r="C6961" s="269" t="s">
        <v>20018</v>
      </c>
      <c r="D6961" s="270" t="s">
        <v>3995</v>
      </c>
      <c r="E6961" s="271">
        <v>871.15</v>
      </c>
    </row>
    <row r="6962" spans="2:5" ht="50.1" customHeight="1">
      <c r="B6962" s="268">
        <v>90847</v>
      </c>
      <c r="C6962" s="269" t="s">
        <v>18918</v>
      </c>
      <c r="D6962" s="270" t="s">
        <v>3995</v>
      </c>
      <c r="E6962" s="271">
        <v>522.79999999999995</v>
      </c>
    </row>
    <row r="6963" spans="2:5" ht="50.1" customHeight="1">
      <c r="B6963" s="268">
        <v>90848</v>
      </c>
      <c r="C6963" s="269" t="s">
        <v>18919</v>
      </c>
      <c r="D6963" s="270" t="s">
        <v>3995</v>
      </c>
      <c r="E6963" s="271">
        <v>528.49</v>
      </c>
    </row>
    <row r="6964" spans="2:5" ht="50.1" customHeight="1">
      <c r="B6964" s="268">
        <v>90849</v>
      </c>
      <c r="C6964" s="269" t="s">
        <v>18920</v>
      </c>
      <c r="D6964" s="270" t="s">
        <v>3995</v>
      </c>
      <c r="E6964" s="271">
        <v>544.91</v>
      </c>
    </row>
    <row r="6965" spans="2:5" ht="50.1" customHeight="1">
      <c r="B6965" s="268">
        <v>90850</v>
      </c>
      <c r="C6965" s="269" t="s">
        <v>18921</v>
      </c>
      <c r="D6965" s="270" t="s">
        <v>3995</v>
      </c>
      <c r="E6965" s="271">
        <v>596.61</v>
      </c>
    </row>
    <row r="6966" spans="2:5" ht="50.1" customHeight="1">
      <c r="B6966" s="268">
        <v>90851</v>
      </c>
      <c r="C6966" s="269" t="s">
        <v>20019</v>
      </c>
      <c r="D6966" s="270" t="s">
        <v>3995</v>
      </c>
      <c r="E6966" s="271">
        <v>712.03</v>
      </c>
    </row>
    <row r="6967" spans="2:5" ht="50.1" customHeight="1">
      <c r="B6967" s="268">
        <v>90852</v>
      </c>
      <c r="C6967" s="269" t="s">
        <v>20020</v>
      </c>
      <c r="D6967" s="270" t="s">
        <v>3995</v>
      </c>
      <c r="E6967" s="271">
        <v>757.45</v>
      </c>
    </row>
    <row r="6968" spans="2:5" ht="50.1" customHeight="1">
      <c r="B6968" s="268">
        <v>91009</v>
      </c>
      <c r="C6968" s="269" t="s">
        <v>18922</v>
      </c>
      <c r="D6968" s="270" t="s">
        <v>3995</v>
      </c>
      <c r="E6968" s="271">
        <v>202.52</v>
      </c>
    </row>
    <row r="6969" spans="2:5" ht="50.1" customHeight="1">
      <c r="B6969" s="268">
        <v>91010</v>
      </c>
      <c r="C6969" s="269" t="s">
        <v>18923</v>
      </c>
      <c r="D6969" s="270" t="s">
        <v>3995</v>
      </c>
      <c r="E6969" s="271">
        <v>207.26</v>
      </c>
    </row>
    <row r="6970" spans="2:5" ht="50.1" customHeight="1">
      <c r="B6970" s="268">
        <v>91011</v>
      </c>
      <c r="C6970" s="269" t="s">
        <v>18924</v>
      </c>
      <c r="D6970" s="270" t="s">
        <v>3995</v>
      </c>
      <c r="E6970" s="271">
        <v>243.67</v>
      </c>
    </row>
    <row r="6971" spans="2:5" ht="50.1" customHeight="1">
      <c r="B6971" s="268">
        <v>91012</v>
      </c>
      <c r="C6971" s="269" t="s">
        <v>18925</v>
      </c>
      <c r="D6971" s="270" t="s">
        <v>3995</v>
      </c>
      <c r="E6971" s="271">
        <v>271.67</v>
      </c>
    </row>
    <row r="6972" spans="2:5" ht="50.1" customHeight="1">
      <c r="B6972" s="268">
        <v>91013</v>
      </c>
      <c r="C6972" s="269" t="s">
        <v>18926</v>
      </c>
      <c r="D6972" s="270" t="s">
        <v>3995</v>
      </c>
      <c r="E6972" s="271">
        <v>529.86</v>
      </c>
    </row>
    <row r="6973" spans="2:5" ht="50.1" customHeight="1">
      <c r="B6973" s="268">
        <v>91014</v>
      </c>
      <c r="C6973" s="269" t="s">
        <v>18927</v>
      </c>
      <c r="D6973" s="270" t="s">
        <v>3995</v>
      </c>
      <c r="E6973" s="271">
        <v>535.89</v>
      </c>
    </row>
    <row r="6974" spans="2:5" ht="50.1" customHeight="1">
      <c r="B6974" s="268">
        <v>91015</v>
      </c>
      <c r="C6974" s="269" t="s">
        <v>18928</v>
      </c>
      <c r="D6974" s="270" t="s">
        <v>3995</v>
      </c>
      <c r="E6974" s="271">
        <v>573.59</v>
      </c>
    </row>
    <row r="6975" spans="2:5" ht="50.1" customHeight="1">
      <c r="B6975" s="268">
        <v>91016</v>
      </c>
      <c r="C6975" s="269" t="s">
        <v>18929</v>
      </c>
      <c r="D6975" s="270" t="s">
        <v>3995</v>
      </c>
      <c r="E6975" s="271">
        <v>602.87</v>
      </c>
    </row>
    <row r="6976" spans="2:5" ht="50.1" customHeight="1">
      <c r="B6976" s="268">
        <v>91287</v>
      </c>
      <c r="C6976" s="269" t="s">
        <v>18930</v>
      </c>
      <c r="D6976" s="270" t="s">
        <v>3995</v>
      </c>
      <c r="E6976" s="271">
        <v>156.33000000000001</v>
      </c>
    </row>
    <row r="6977" spans="2:5" ht="50.1" customHeight="1">
      <c r="B6977" s="268">
        <v>91292</v>
      </c>
      <c r="C6977" s="269" t="s">
        <v>18931</v>
      </c>
      <c r="D6977" s="270" t="s">
        <v>3995</v>
      </c>
      <c r="E6977" s="271">
        <v>220.53</v>
      </c>
    </row>
    <row r="6978" spans="2:5" ht="50.1" customHeight="1">
      <c r="B6978" s="268">
        <v>91295</v>
      </c>
      <c r="C6978" s="269" t="s">
        <v>18932</v>
      </c>
      <c r="D6978" s="270" t="s">
        <v>3995</v>
      </c>
      <c r="E6978" s="271">
        <v>208.63</v>
      </c>
    </row>
    <row r="6979" spans="2:5" ht="50.1" customHeight="1">
      <c r="B6979" s="268">
        <v>91296</v>
      </c>
      <c r="C6979" s="269" t="s">
        <v>18933</v>
      </c>
      <c r="D6979" s="270" t="s">
        <v>3995</v>
      </c>
      <c r="E6979" s="271">
        <v>224.35</v>
      </c>
    </row>
    <row r="6980" spans="2:5" ht="50.1" customHeight="1">
      <c r="B6980" s="268">
        <v>91297</v>
      </c>
      <c r="C6980" s="269" t="s">
        <v>18934</v>
      </c>
      <c r="D6980" s="270" t="s">
        <v>3995</v>
      </c>
      <c r="E6980" s="271">
        <v>247.74</v>
      </c>
    </row>
    <row r="6981" spans="2:5" ht="50.1" customHeight="1">
      <c r="B6981" s="268">
        <v>91298</v>
      </c>
      <c r="C6981" s="269" t="s">
        <v>18935</v>
      </c>
      <c r="D6981" s="270" t="s">
        <v>3995</v>
      </c>
      <c r="E6981" s="271">
        <v>743.35</v>
      </c>
    </row>
    <row r="6982" spans="2:5" ht="50.1" customHeight="1">
      <c r="B6982" s="268">
        <v>91299</v>
      </c>
      <c r="C6982" s="269" t="s">
        <v>18936</v>
      </c>
      <c r="D6982" s="270" t="s">
        <v>3995</v>
      </c>
      <c r="E6982" s="272">
        <v>1051.45</v>
      </c>
    </row>
    <row r="6983" spans="2:5" ht="50.1" customHeight="1">
      <c r="B6983" s="268">
        <v>91304</v>
      </c>
      <c r="C6983" s="269" t="s">
        <v>18937</v>
      </c>
      <c r="D6983" s="270" t="s">
        <v>3995</v>
      </c>
      <c r="E6983" s="271">
        <v>69.67</v>
      </c>
    </row>
    <row r="6984" spans="2:5" ht="50.1" customHeight="1">
      <c r="B6984" s="268">
        <v>91305</v>
      </c>
      <c r="C6984" s="269" t="s">
        <v>18938</v>
      </c>
      <c r="D6984" s="270" t="s">
        <v>3995</v>
      </c>
      <c r="E6984" s="271">
        <v>69.27</v>
      </c>
    </row>
    <row r="6985" spans="2:5" ht="50.1" customHeight="1">
      <c r="B6985" s="268">
        <v>91306</v>
      </c>
      <c r="C6985" s="269" t="s">
        <v>18939</v>
      </c>
      <c r="D6985" s="270" t="s">
        <v>3995</v>
      </c>
      <c r="E6985" s="271">
        <v>99.56</v>
      </c>
    </row>
    <row r="6986" spans="2:5" ht="50.1" customHeight="1">
      <c r="B6986" s="268">
        <v>91307</v>
      </c>
      <c r="C6986" s="269" t="s">
        <v>18940</v>
      </c>
      <c r="D6986" s="270" t="s">
        <v>3995</v>
      </c>
      <c r="E6986" s="271">
        <v>59.05</v>
      </c>
    </row>
    <row r="6987" spans="2:5" ht="50.1" customHeight="1">
      <c r="B6987" s="268">
        <v>91312</v>
      </c>
      <c r="C6987" s="269" t="s">
        <v>18941</v>
      </c>
      <c r="D6987" s="270" t="s">
        <v>3995</v>
      </c>
      <c r="E6987" s="271">
        <v>536.62</v>
      </c>
    </row>
    <row r="6988" spans="2:5" ht="50.1" customHeight="1">
      <c r="B6988" s="268">
        <v>91313</v>
      </c>
      <c r="C6988" s="269" t="s">
        <v>18942</v>
      </c>
      <c r="D6988" s="270" t="s">
        <v>3995</v>
      </c>
      <c r="E6988" s="271">
        <v>531.87</v>
      </c>
    </row>
    <row r="6989" spans="2:5" ht="50.1" customHeight="1">
      <c r="B6989" s="268">
        <v>91314</v>
      </c>
      <c r="C6989" s="269" t="s">
        <v>18943</v>
      </c>
      <c r="D6989" s="270" t="s">
        <v>3995</v>
      </c>
      <c r="E6989" s="271">
        <v>558.69000000000005</v>
      </c>
    </row>
    <row r="6990" spans="2:5" ht="50.1" customHeight="1">
      <c r="B6990" s="268">
        <v>91315</v>
      </c>
      <c r="C6990" s="269" t="s">
        <v>18944</v>
      </c>
      <c r="D6990" s="270" t="s">
        <v>3995</v>
      </c>
      <c r="E6990" s="271">
        <v>610.17999999999995</v>
      </c>
    </row>
    <row r="6991" spans="2:5" ht="50.1" customHeight="1">
      <c r="B6991" s="268">
        <v>91316</v>
      </c>
      <c r="C6991" s="269" t="s">
        <v>20021</v>
      </c>
      <c r="D6991" s="270" t="s">
        <v>3995</v>
      </c>
      <c r="E6991" s="271">
        <v>725.81</v>
      </c>
    </row>
    <row r="6992" spans="2:5" ht="50.1" customHeight="1">
      <c r="B6992" s="268">
        <v>91317</v>
      </c>
      <c r="C6992" s="269" t="s">
        <v>20022</v>
      </c>
      <c r="D6992" s="270" t="s">
        <v>3995</v>
      </c>
      <c r="E6992" s="271">
        <v>771.02</v>
      </c>
    </row>
    <row r="6993" spans="2:5" ht="50.1" customHeight="1">
      <c r="B6993" s="268">
        <v>91318</v>
      </c>
      <c r="C6993" s="269" t="s">
        <v>18945</v>
      </c>
      <c r="D6993" s="270" t="s">
        <v>3995</v>
      </c>
      <c r="E6993" s="271">
        <v>467.35</v>
      </c>
    </row>
    <row r="6994" spans="2:5" ht="50.1" customHeight="1">
      <c r="B6994" s="268">
        <v>91319</v>
      </c>
      <c r="C6994" s="269" t="s">
        <v>18946</v>
      </c>
      <c r="D6994" s="270" t="s">
        <v>3995</v>
      </c>
      <c r="E6994" s="271">
        <v>472.82</v>
      </c>
    </row>
    <row r="6995" spans="2:5" ht="50.1" customHeight="1">
      <c r="B6995" s="268">
        <v>91320</v>
      </c>
      <c r="C6995" s="269" t="s">
        <v>18947</v>
      </c>
      <c r="D6995" s="270" t="s">
        <v>3995</v>
      </c>
      <c r="E6995" s="271">
        <v>489.02</v>
      </c>
    </row>
    <row r="6996" spans="2:5" ht="50.1" customHeight="1">
      <c r="B6996" s="268">
        <v>91321</v>
      </c>
      <c r="C6996" s="269" t="s">
        <v>18948</v>
      </c>
      <c r="D6996" s="270" t="s">
        <v>3995</v>
      </c>
      <c r="E6996" s="271">
        <v>540.51</v>
      </c>
    </row>
    <row r="6997" spans="2:5" ht="50.1" customHeight="1">
      <c r="B6997" s="268">
        <v>91322</v>
      </c>
      <c r="C6997" s="269" t="s">
        <v>20023</v>
      </c>
      <c r="D6997" s="270" t="s">
        <v>3995</v>
      </c>
      <c r="E6997" s="271">
        <v>656.14</v>
      </c>
    </row>
    <row r="6998" spans="2:5" ht="50.1" customHeight="1">
      <c r="B6998" s="268">
        <v>91323</v>
      </c>
      <c r="C6998" s="269" t="s">
        <v>20024</v>
      </c>
      <c r="D6998" s="270" t="s">
        <v>3995</v>
      </c>
      <c r="E6998" s="271">
        <v>701.35</v>
      </c>
    </row>
    <row r="6999" spans="2:5" ht="50.1" customHeight="1">
      <c r="B6999" s="268">
        <v>91324</v>
      </c>
      <c r="C6999" s="269" t="s">
        <v>18949</v>
      </c>
      <c r="D6999" s="270" t="s">
        <v>3995</v>
      </c>
      <c r="E6999" s="271">
        <v>474.41</v>
      </c>
    </row>
    <row r="7000" spans="2:5" ht="50.1" customHeight="1">
      <c r="B7000" s="268">
        <v>91325</v>
      </c>
      <c r="C7000" s="269" t="s">
        <v>18950</v>
      </c>
      <c r="D7000" s="270" t="s">
        <v>3995</v>
      </c>
      <c r="E7000" s="271">
        <v>480.22</v>
      </c>
    </row>
    <row r="7001" spans="2:5" ht="50.1" customHeight="1">
      <c r="B7001" s="268">
        <v>91326</v>
      </c>
      <c r="C7001" s="269" t="s">
        <v>18951</v>
      </c>
      <c r="D7001" s="270" t="s">
        <v>3995</v>
      </c>
      <c r="E7001" s="271">
        <v>517.70000000000005</v>
      </c>
    </row>
    <row r="7002" spans="2:5" ht="50.1" customHeight="1">
      <c r="B7002" s="268">
        <v>91327</v>
      </c>
      <c r="C7002" s="269" t="s">
        <v>18952</v>
      </c>
      <c r="D7002" s="270" t="s">
        <v>3995</v>
      </c>
      <c r="E7002" s="271">
        <v>546.77</v>
      </c>
    </row>
    <row r="7003" spans="2:5" ht="50.1" customHeight="1">
      <c r="B7003" s="268">
        <v>91328</v>
      </c>
      <c r="C7003" s="269" t="s">
        <v>18953</v>
      </c>
      <c r="D7003" s="270" t="s">
        <v>3995</v>
      </c>
      <c r="E7003" s="271">
        <v>535.97</v>
      </c>
    </row>
    <row r="7004" spans="2:5" ht="50.1" customHeight="1">
      <c r="B7004" s="268">
        <v>91329</v>
      </c>
      <c r="C7004" s="269" t="s">
        <v>18954</v>
      </c>
      <c r="D7004" s="270" t="s">
        <v>3995</v>
      </c>
      <c r="E7004" s="271">
        <v>480.52</v>
      </c>
    </row>
    <row r="7005" spans="2:5" ht="50.1" customHeight="1">
      <c r="B7005" s="268">
        <v>91330</v>
      </c>
      <c r="C7005" s="269" t="s">
        <v>18955</v>
      </c>
      <c r="D7005" s="270" t="s">
        <v>3995</v>
      </c>
      <c r="E7005" s="271">
        <v>552.98</v>
      </c>
    </row>
    <row r="7006" spans="2:5" ht="50.1" customHeight="1">
      <c r="B7006" s="268">
        <v>91331</v>
      </c>
      <c r="C7006" s="269" t="s">
        <v>18956</v>
      </c>
      <c r="D7006" s="270" t="s">
        <v>3995</v>
      </c>
      <c r="E7006" s="271">
        <v>497.31</v>
      </c>
    </row>
    <row r="7007" spans="2:5" ht="50.1" customHeight="1">
      <c r="B7007" s="268">
        <v>91332</v>
      </c>
      <c r="C7007" s="269" t="s">
        <v>18957</v>
      </c>
      <c r="D7007" s="270" t="s">
        <v>3995</v>
      </c>
      <c r="E7007" s="271">
        <v>577.66</v>
      </c>
    </row>
    <row r="7008" spans="2:5" ht="50.1" customHeight="1">
      <c r="B7008" s="268">
        <v>91333</v>
      </c>
      <c r="C7008" s="269" t="s">
        <v>18958</v>
      </c>
      <c r="D7008" s="270" t="s">
        <v>3995</v>
      </c>
      <c r="E7008" s="271">
        <v>521.77</v>
      </c>
    </row>
    <row r="7009" spans="2:5" ht="50.1" customHeight="1">
      <c r="B7009" s="268">
        <v>91334</v>
      </c>
      <c r="C7009" s="269" t="s">
        <v>18959</v>
      </c>
      <c r="D7009" s="270" t="s">
        <v>3995</v>
      </c>
      <c r="E7009" s="272">
        <v>1073.27</v>
      </c>
    </row>
    <row r="7010" spans="2:5" ht="50.1" customHeight="1">
      <c r="B7010" s="268">
        <v>91335</v>
      </c>
      <c r="C7010" s="269" t="s">
        <v>18960</v>
      </c>
      <c r="D7010" s="270" t="s">
        <v>3995</v>
      </c>
      <c r="E7010" s="272">
        <v>1017.38</v>
      </c>
    </row>
    <row r="7011" spans="2:5" ht="50.1" customHeight="1">
      <c r="B7011" s="268">
        <v>91336</v>
      </c>
      <c r="C7011" s="269" t="s">
        <v>18961</v>
      </c>
      <c r="D7011" s="270" t="s">
        <v>3995</v>
      </c>
      <c r="E7011" s="272">
        <v>1381.37</v>
      </c>
    </row>
    <row r="7012" spans="2:5" ht="50.1" customHeight="1">
      <c r="B7012" s="268">
        <v>91337</v>
      </c>
      <c r="C7012" s="269" t="s">
        <v>18962</v>
      </c>
      <c r="D7012" s="270" t="s">
        <v>3995</v>
      </c>
      <c r="E7012" s="272">
        <v>1325.48</v>
      </c>
    </row>
    <row r="7013" spans="2:5" ht="50.1" customHeight="1">
      <c r="B7013" s="268">
        <v>100659</v>
      </c>
      <c r="C7013" s="269" t="s">
        <v>18963</v>
      </c>
      <c r="D7013" s="270" t="s">
        <v>4020</v>
      </c>
      <c r="E7013" s="271">
        <v>6.44</v>
      </c>
    </row>
    <row r="7014" spans="2:5" ht="50.1" customHeight="1">
      <c r="B7014" s="268">
        <v>100660</v>
      </c>
      <c r="C7014" s="269" t="s">
        <v>18964</v>
      </c>
      <c r="D7014" s="270" t="s">
        <v>4020</v>
      </c>
      <c r="E7014" s="271">
        <v>5.35</v>
      </c>
    </row>
    <row r="7015" spans="2:5" ht="50.1" customHeight="1">
      <c r="B7015" s="268">
        <v>100675</v>
      </c>
      <c r="C7015" s="269" t="s">
        <v>18965</v>
      </c>
      <c r="D7015" s="270" t="s">
        <v>3995</v>
      </c>
      <c r="E7015" s="271">
        <v>597.39</v>
      </c>
    </row>
    <row r="7016" spans="2:5" ht="50.1" customHeight="1">
      <c r="B7016" s="268">
        <v>100676</v>
      </c>
      <c r="C7016" s="269" t="s">
        <v>18966</v>
      </c>
      <c r="D7016" s="270" t="s">
        <v>3995</v>
      </c>
      <c r="E7016" s="271">
        <v>129.46</v>
      </c>
    </row>
    <row r="7017" spans="2:5" ht="50.1" customHeight="1">
      <c r="B7017" s="268">
        <v>100678</v>
      </c>
      <c r="C7017" s="269" t="s">
        <v>18967</v>
      </c>
      <c r="D7017" s="270" t="s">
        <v>3995</v>
      </c>
      <c r="E7017" s="271">
        <v>629.41999999999996</v>
      </c>
    </row>
    <row r="7018" spans="2:5" ht="50.1" customHeight="1">
      <c r="B7018" s="268">
        <v>100679</v>
      </c>
      <c r="C7018" s="269" t="s">
        <v>18968</v>
      </c>
      <c r="D7018" s="270" t="s">
        <v>3995</v>
      </c>
      <c r="E7018" s="271">
        <v>543.67999999999995</v>
      </c>
    </row>
    <row r="7019" spans="2:5" ht="50.1" customHeight="1">
      <c r="B7019" s="268">
        <v>100680</v>
      </c>
      <c r="C7019" s="269" t="s">
        <v>18969</v>
      </c>
      <c r="D7019" s="270" t="s">
        <v>3995</v>
      </c>
      <c r="E7019" s="271">
        <v>635.45000000000005</v>
      </c>
    </row>
    <row r="7020" spans="2:5" ht="50.1" customHeight="1">
      <c r="B7020" s="268">
        <v>100681</v>
      </c>
      <c r="C7020" s="269" t="s">
        <v>18970</v>
      </c>
      <c r="D7020" s="270" t="s">
        <v>3995</v>
      </c>
      <c r="E7020" s="271">
        <v>652.54</v>
      </c>
    </row>
    <row r="7021" spans="2:5" ht="50.1" customHeight="1">
      <c r="B7021" s="268">
        <v>100682</v>
      </c>
      <c r="C7021" s="269" t="s">
        <v>18971</v>
      </c>
      <c r="D7021" s="270" t="s">
        <v>3995</v>
      </c>
      <c r="E7021" s="271">
        <v>556.36</v>
      </c>
    </row>
    <row r="7022" spans="2:5" ht="50.1" customHeight="1">
      <c r="B7022" s="268">
        <v>100683</v>
      </c>
      <c r="C7022" s="269" t="s">
        <v>18972</v>
      </c>
      <c r="D7022" s="270" t="s">
        <v>3995</v>
      </c>
      <c r="E7022" s="271">
        <v>687.29</v>
      </c>
    </row>
    <row r="7023" spans="2:5" ht="50.1" customHeight="1">
      <c r="B7023" s="268">
        <v>100684</v>
      </c>
      <c r="C7023" s="269" t="s">
        <v>18973</v>
      </c>
      <c r="D7023" s="270" t="s">
        <v>3995</v>
      </c>
      <c r="E7023" s="271">
        <v>587.37</v>
      </c>
    </row>
    <row r="7024" spans="2:5" ht="50.1" customHeight="1">
      <c r="B7024" s="268">
        <v>100685</v>
      </c>
      <c r="C7024" s="269" t="s">
        <v>18974</v>
      </c>
      <c r="D7024" s="270" t="s">
        <v>3995</v>
      </c>
      <c r="E7024" s="271">
        <v>716.57</v>
      </c>
    </row>
    <row r="7025" spans="2:5" ht="50.1" customHeight="1">
      <c r="B7025" s="268">
        <v>100686</v>
      </c>
      <c r="C7025" s="269" t="s">
        <v>18975</v>
      </c>
      <c r="D7025" s="270" t="s">
        <v>3995</v>
      </c>
      <c r="E7025" s="271">
        <v>616.44000000000005</v>
      </c>
    </row>
    <row r="7026" spans="2:5" ht="50.1" customHeight="1">
      <c r="B7026" s="268">
        <v>100687</v>
      </c>
      <c r="C7026" s="269" t="s">
        <v>18976</v>
      </c>
      <c r="D7026" s="270" t="s">
        <v>3995</v>
      </c>
      <c r="E7026" s="271">
        <v>635.53</v>
      </c>
    </row>
    <row r="7027" spans="2:5" ht="50.1" customHeight="1">
      <c r="B7027" s="268">
        <v>100688</v>
      </c>
      <c r="C7027" s="269" t="s">
        <v>18977</v>
      </c>
      <c r="D7027" s="270" t="s">
        <v>3995</v>
      </c>
      <c r="E7027" s="271">
        <v>549.79</v>
      </c>
    </row>
    <row r="7028" spans="2:5" ht="50.1" customHeight="1">
      <c r="B7028" s="268">
        <v>100689</v>
      </c>
      <c r="C7028" s="269" t="s">
        <v>18978</v>
      </c>
      <c r="D7028" s="270" t="s">
        <v>3995</v>
      </c>
      <c r="E7028" s="271">
        <v>691.36</v>
      </c>
    </row>
    <row r="7029" spans="2:5" ht="50.1" customHeight="1">
      <c r="B7029" s="268">
        <v>100690</v>
      </c>
      <c r="C7029" s="269" t="s">
        <v>18979</v>
      </c>
      <c r="D7029" s="270" t="s">
        <v>3995</v>
      </c>
      <c r="E7029" s="271">
        <v>591.44000000000005</v>
      </c>
    </row>
    <row r="7030" spans="2:5" ht="50.1" customHeight="1">
      <c r="B7030" s="268">
        <v>100691</v>
      </c>
      <c r="C7030" s="269" t="s">
        <v>18980</v>
      </c>
      <c r="D7030" s="270" t="s">
        <v>3995</v>
      </c>
      <c r="E7030" s="272">
        <v>1186.97</v>
      </c>
    </row>
    <row r="7031" spans="2:5" ht="50.1" customHeight="1">
      <c r="B7031" s="268">
        <v>100692</v>
      </c>
      <c r="C7031" s="269" t="s">
        <v>18981</v>
      </c>
      <c r="D7031" s="270" t="s">
        <v>3995</v>
      </c>
      <c r="E7031" s="272">
        <v>1087.05</v>
      </c>
    </row>
    <row r="7032" spans="2:5" ht="50.1" customHeight="1">
      <c r="B7032" s="268">
        <v>100693</v>
      </c>
      <c r="C7032" s="269" t="s">
        <v>18982</v>
      </c>
      <c r="D7032" s="270" t="s">
        <v>3995</v>
      </c>
      <c r="E7032" s="272">
        <v>1495.07</v>
      </c>
    </row>
    <row r="7033" spans="2:5" ht="50.1" customHeight="1">
      <c r="B7033" s="268">
        <v>100694</v>
      </c>
      <c r="C7033" s="269" t="s">
        <v>18983</v>
      </c>
      <c r="D7033" s="270" t="s">
        <v>3995</v>
      </c>
      <c r="E7033" s="272">
        <v>1395.15</v>
      </c>
    </row>
    <row r="7034" spans="2:5" ht="50.1" customHeight="1">
      <c r="B7034" s="268">
        <v>100695</v>
      </c>
      <c r="C7034" s="269" t="s">
        <v>18984</v>
      </c>
      <c r="D7034" s="270" t="s">
        <v>3995</v>
      </c>
      <c r="E7034" s="271">
        <v>40.6</v>
      </c>
    </row>
    <row r="7035" spans="2:5" ht="50.1" customHeight="1">
      <c r="B7035" s="268">
        <v>100696</v>
      </c>
      <c r="C7035" s="269" t="s">
        <v>18985</v>
      </c>
      <c r="D7035" s="270" t="s">
        <v>3995</v>
      </c>
      <c r="E7035" s="271">
        <v>45.14</v>
      </c>
    </row>
    <row r="7036" spans="2:5" ht="50.1" customHeight="1">
      <c r="B7036" s="268">
        <v>100697</v>
      </c>
      <c r="C7036" s="269" t="s">
        <v>18986</v>
      </c>
      <c r="D7036" s="270" t="s">
        <v>3995</v>
      </c>
      <c r="E7036" s="271">
        <v>49.72</v>
      </c>
    </row>
    <row r="7037" spans="2:5" ht="50.1" customHeight="1">
      <c r="B7037" s="268">
        <v>100698</v>
      </c>
      <c r="C7037" s="269" t="s">
        <v>18987</v>
      </c>
      <c r="D7037" s="270" t="s">
        <v>3995</v>
      </c>
      <c r="E7037" s="271">
        <v>54.28</v>
      </c>
    </row>
    <row r="7038" spans="2:5" ht="50.1" customHeight="1">
      <c r="B7038" s="268">
        <v>100699</v>
      </c>
      <c r="C7038" s="269" t="s">
        <v>18988</v>
      </c>
      <c r="D7038" s="270" t="s">
        <v>3995</v>
      </c>
      <c r="E7038" s="271">
        <v>64.459999999999994</v>
      </c>
    </row>
    <row r="7039" spans="2:5" ht="50.1" customHeight="1">
      <c r="B7039" s="268">
        <v>100700</v>
      </c>
      <c r="C7039" s="269" t="s">
        <v>18989</v>
      </c>
      <c r="D7039" s="270" t="s">
        <v>3995</v>
      </c>
      <c r="E7039" s="271">
        <v>535.04999999999995</v>
      </c>
    </row>
    <row r="7040" spans="2:5" ht="50.1" customHeight="1">
      <c r="B7040" s="268">
        <v>100712</v>
      </c>
      <c r="C7040" s="269" t="s">
        <v>18990</v>
      </c>
      <c r="D7040" s="270" t="s">
        <v>3995</v>
      </c>
      <c r="E7040" s="271">
        <v>539.27</v>
      </c>
    </row>
    <row r="7041" spans="2:5" ht="50.1" customHeight="1">
      <c r="B7041" s="268">
        <v>100665</v>
      </c>
      <c r="C7041" s="269" t="s">
        <v>18991</v>
      </c>
      <c r="D7041" s="270" t="s">
        <v>4018</v>
      </c>
      <c r="E7041" s="271">
        <v>705.13</v>
      </c>
    </row>
    <row r="7042" spans="2:5" ht="50.1" customHeight="1">
      <c r="B7042" s="268">
        <v>100666</v>
      </c>
      <c r="C7042" s="269" t="s">
        <v>18992</v>
      </c>
      <c r="D7042" s="270" t="s">
        <v>4018</v>
      </c>
      <c r="E7042" s="271">
        <v>557.9</v>
      </c>
    </row>
    <row r="7043" spans="2:5" ht="50.1" customHeight="1">
      <c r="B7043" s="268">
        <v>100667</v>
      </c>
      <c r="C7043" s="269" t="s">
        <v>18993</v>
      </c>
      <c r="D7043" s="270" t="s">
        <v>4018</v>
      </c>
      <c r="E7043" s="271">
        <v>913.26</v>
      </c>
    </row>
    <row r="7044" spans="2:5" ht="50.1" customHeight="1">
      <c r="B7044" s="268">
        <v>100668</v>
      </c>
      <c r="C7044" s="269" t="s">
        <v>18994</v>
      </c>
      <c r="D7044" s="270" t="s">
        <v>4018</v>
      </c>
      <c r="E7044" s="272">
        <v>1095.2</v>
      </c>
    </row>
    <row r="7045" spans="2:5" ht="50.1" customHeight="1">
      <c r="B7045" s="268">
        <v>100669</v>
      </c>
      <c r="C7045" s="269" t="s">
        <v>18995</v>
      </c>
      <c r="D7045" s="270" t="s">
        <v>4018</v>
      </c>
      <c r="E7045" s="271">
        <v>651.58000000000004</v>
      </c>
    </row>
    <row r="7046" spans="2:5" ht="50.1" customHeight="1">
      <c r="B7046" s="268">
        <v>100670</v>
      </c>
      <c r="C7046" s="269" t="s">
        <v>18996</v>
      </c>
      <c r="D7046" s="270" t="s">
        <v>4018</v>
      </c>
      <c r="E7046" s="271">
        <v>875.8</v>
      </c>
    </row>
    <row r="7047" spans="2:5" ht="50.1" customHeight="1">
      <c r="B7047" s="268">
        <v>100671</v>
      </c>
      <c r="C7047" s="269" t="s">
        <v>18997</v>
      </c>
      <c r="D7047" s="270" t="s">
        <v>4018</v>
      </c>
      <c r="E7047" s="272">
        <v>1087.3800000000001</v>
      </c>
    </row>
    <row r="7048" spans="2:5" ht="50.1" customHeight="1">
      <c r="B7048" s="268">
        <v>100672</v>
      </c>
      <c r="C7048" s="269" t="s">
        <v>18998</v>
      </c>
      <c r="D7048" s="270" t="s">
        <v>4018</v>
      </c>
      <c r="E7048" s="271">
        <v>701.37</v>
      </c>
    </row>
    <row r="7049" spans="2:5" ht="50.1" customHeight="1">
      <c r="B7049" s="268">
        <v>100701</v>
      </c>
      <c r="C7049" s="269" t="s">
        <v>18999</v>
      </c>
      <c r="D7049" s="270" t="s">
        <v>4018</v>
      </c>
      <c r="E7049" s="271">
        <v>469.26</v>
      </c>
    </row>
    <row r="7050" spans="2:5" ht="50.1" customHeight="1">
      <c r="B7050" s="268">
        <v>94559</v>
      </c>
      <c r="C7050" s="269" t="s">
        <v>19000</v>
      </c>
      <c r="D7050" s="270" t="s">
        <v>4018</v>
      </c>
      <c r="E7050" s="271">
        <v>540.86</v>
      </c>
    </row>
    <row r="7051" spans="2:5" ht="50.1" customHeight="1">
      <c r="B7051" s="268">
        <v>94560</v>
      </c>
      <c r="C7051" s="269" t="s">
        <v>19001</v>
      </c>
      <c r="D7051" s="270" t="s">
        <v>4018</v>
      </c>
      <c r="E7051" s="271">
        <v>486.8</v>
      </c>
    </row>
    <row r="7052" spans="2:5" ht="50.1" customHeight="1">
      <c r="B7052" s="268">
        <v>94562</v>
      </c>
      <c r="C7052" s="269" t="s">
        <v>19002</v>
      </c>
      <c r="D7052" s="270" t="s">
        <v>4018</v>
      </c>
      <c r="E7052" s="271">
        <v>511.63</v>
      </c>
    </row>
    <row r="7053" spans="2:5" ht="50.1" customHeight="1">
      <c r="B7053" s="268">
        <v>94563</v>
      </c>
      <c r="C7053" s="269" t="s">
        <v>19003</v>
      </c>
      <c r="D7053" s="270" t="s">
        <v>4018</v>
      </c>
      <c r="E7053" s="271">
        <v>642.54999999999995</v>
      </c>
    </row>
    <row r="7054" spans="2:5" ht="50.1" customHeight="1">
      <c r="B7054" s="268">
        <v>94587</v>
      </c>
      <c r="C7054" s="269" t="s">
        <v>19004</v>
      </c>
      <c r="D7054" s="270" t="s">
        <v>4020</v>
      </c>
      <c r="E7054" s="271">
        <v>53.31</v>
      </c>
    </row>
    <row r="7055" spans="2:5" ht="50.1" customHeight="1">
      <c r="B7055" s="268">
        <v>94588</v>
      </c>
      <c r="C7055" s="269" t="s">
        <v>19005</v>
      </c>
      <c r="D7055" s="270" t="s">
        <v>4020</v>
      </c>
      <c r="E7055" s="271">
        <v>46.98</v>
      </c>
    </row>
    <row r="7056" spans="2:5" ht="50.1" customHeight="1">
      <c r="B7056" s="268">
        <v>99837</v>
      </c>
      <c r="C7056" s="269" t="s">
        <v>13148</v>
      </c>
      <c r="D7056" s="270" t="s">
        <v>4020</v>
      </c>
      <c r="E7056" s="271">
        <v>448.82</v>
      </c>
    </row>
    <row r="7057" spans="2:5" ht="50.1" customHeight="1">
      <c r="B7057" s="268">
        <v>99839</v>
      </c>
      <c r="C7057" s="269" t="s">
        <v>13149</v>
      </c>
      <c r="D7057" s="270" t="s">
        <v>4020</v>
      </c>
      <c r="E7057" s="271">
        <v>368.85</v>
      </c>
    </row>
    <row r="7058" spans="2:5" ht="50.1" customHeight="1">
      <c r="B7058" s="268">
        <v>99841</v>
      </c>
      <c r="C7058" s="269" t="s">
        <v>13150</v>
      </c>
      <c r="D7058" s="270" t="s">
        <v>4020</v>
      </c>
      <c r="E7058" s="271">
        <v>882.51</v>
      </c>
    </row>
    <row r="7059" spans="2:5" ht="50.1" customHeight="1">
      <c r="B7059" s="268">
        <v>99855</v>
      </c>
      <c r="C7059" s="269" t="s">
        <v>13151</v>
      </c>
      <c r="D7059" s="270" t="s">
        <v>4020</v>
      </c>
      <c r="E7059" s="271">
        <v>81.98</v>
      </c>
    </row>
    <row r="7060" spans="2:5" ht="50.1" customHeight="1">
      <c r="B7060" s="268">
        <v>99857</v>
      </c>
      <c r="C7060" s="269" t="s">
        <v>13152</v>
      </c>
      <c r="D7060" s="270" t="s">
        <v>4020</v>
      </c>
      <c r="E7060" s="271">
        <v>75.67</v>
      </c>
    </row>
    <row r="7061" spans="2:5" ht="50.1" customHeight="1">
      <c r="B7061" s="268">
        <v>99861</v>
      </c>
      <c r="C7061" s="269" t="s">
        <v>13153</v>
      </c>
      <c r="D7061" s="270" t="s">
        <v>4018</v>
      </c>
      <c r="E7061" s="271">
        <v>459.59</v>
      </c>
    </row>
    <row r="7062" spans="2:5" ht="50.1" customHeight="1">
      <c r="B7062" s="268">
        <v>99862</v>
      </c>
      <c r="C7062" s="269" t="s">
        <v>13154</v>
      </c>
      <c r="D7062" s="270" t="s">
        <v>4018</v>
      </c>
      <c r="E7062" s="271">
        <v>518.70000000000005</v>
      </c>
    </row>
    <row r="7063" spans="2:5" ht="50.1" customHeight="1">
      <c r="B7063" s="268">
        <v>90838</v>
      </c>
      <c r="C7063" s="269" t="s">
        <v>19006</v>
      </c>
      <c r="D7063" s="270" t="s">
        <v>3995</v>
      </c>
      <c r="E7063" s="272">
        <v>1046.3800000000001</v>
      </c>
    </row>
    <row r="7064" spans="2:5" ht="50.1" customHeight="1">
      <c r="B7064" s="268">
        <v>91338</v>
      </c>
      <c r="C7064" s="269" t="s">
        <v>19007</v>
      </c>
      <c r="D7064" s="270" t="s">
        <v>4018</v>
      </c>
      <c r="E7064" s="271">
        <v>688.09</v>
      </c>
    </row>
    <row r="7065" spans="2:5" ht="50.1" customHeight="1">
      <c r="B7065" s="268">
        <v>91341</v>
      </c>
      <c r="C7065" s="269" t="s">
        <v>19008</v>
      </c>
      <c r="D7065" s="270" t="s">
        <v>4018</v>
      </c>
      <c r="E7065" s="271">
        <v>501.36</v>
      </c>
    </row>
    <row r="7066" spans="2:5" ht="50.1" customHeight="1">
      <c r="B7066" s="268">
        <v>94805</v>
      </c>
      <c r="C7066" s="269" t="s">
        <v>19009</v>
      </c>
      <c r="D7066" s="270" t="s">
        <v>3995</v>
      </c>
      <c r="E7066" s="271">
        <v>802.89</v>
      </c>
    </row>
    <row r="7067" spans="2:5" ht="50.1" customHeight="1">
      <c r="B7067" s="268">
        <v>94806</v>
      </c>
      <c r="C7067" s="269" t="s">
        <v>19010</v>
      </c>
      <c r="D7067" s="270" t="s">
        <v>3995</v>
      </c>
      <c r="E7067" s="271">
        <v>479.71</v>
      </c>
    </row>
    <row r="7068" spans="2:5" ht="50.1" customHeight="1">
      <c r="B7068" s="268">
        <v>94807</v>
      </c>
      <c r="C7068" s="269" t="s">
        <v>19011</v>
      </c>
      <c r="D7068" s="270" t="s">
        <v>3995</v>
      </c>
      <c r="E7068" s="271">
        <v>580.54</v>
      </c>
    </row>
    <row r="7069" spans="2:5" ht="50.1" customHeight="1">
      <c r="B7069" s="268">
        <v>100702</v>
      </c>
      <c r="C7069" s="269" t="s">
        <v>19012</v>
      </c>
      <c r="D7069" s="270" t="s">
        <v>4018</v>
      </c>
      <c r="E7069" s="271">
        <v>416.75</v>
      </c>
    </row>
    <row r="7070" spans="2:5" ht="50.1" customHeight="1">
      <c r="B7070" s="268">
        <v>102188</v>
      </c>
      <c r="C7070" s="269" t="s">
        <v>22209</v>
      </c>
      <c r="D7070" s="270" t="s">
        <v>3995</v>
      </c>
      <c r="E7070" s="271">
        <v>614.11</v>
      </c>
    </row>
    <row r="7071" spans="2:5" ht="50.1" customHeight="1">
      <c r="B7071" s="268">
        <v>102189</v>
      </c>
      <c r="C7071" s="269" t="s">
        <v>22210</v>
      </c>
      <c r="D7071" s="270" t="s">
        <v>3995</v>
      </c>
      <c r="E7071" s="271">
        <v>165.02</v>
      </c>
    </row>
    <row r="7072" spans="2:5" ht="50.1" customHeight="1">
      <c r="B7072" s="268">
        <v>100703</v>
      </c>
      <c r="C7072" s="269" t="s">
        <v>19013</v>
      </c>
      <c r="D7072" s="270" t="s">
        <v>3995</v>
      </c>
      <c r="E7072" s="271">
        <v>24.8</v>
      </c>
    </row>
    <row r="7073" spans="2:5" ht="50.1" customHeight="1">
      <c r="B7073" s="268">
        <v>100704</v>
      </c>
      <c r="C7073" s="269" t="s">
        <v>19014</v>
      </c>
      <c r="D7073" s="270" t="s">
        <v>3995</v>
      </c>
      <c r="E7073" s="271">
        <v>53.43</v>
      </c>
    </row>
    <row r="7074" spans="2:5" ht="50.1" customHeight="1">
      <c r="B7074" s="268">
        <v>100705</v>
      </c>
      <c r="C7074" s="269" t="s">
        <v>19015</v>
      </c>
      <c r="D7074" s="270" t="s">
        <v>3995</v>
      </c>
      <c r="E7074" s="271">
        <v>60.05</v>
      </c>
    </row>
    <row r="7075" spans="2:5" ht="50.1" customHeight="1">
      <c r="B7075" s="268">
        <v>100706</v>
      </c>
      <c r="C7075" s="269" t="s">
        <v>19016</v>
      </c>
      <c r="D7075" s="270" t="s">
        <v>3995</v>
      </c>
      <c r="E7075" s="271">
        <v>51.76</v>
      </c>
    </row>
    <row r="7076" spans="2:5" ht="50.1" customHeight="1">
      <c r="B7076" s="268">
        <v>100707</v>
      </c>
      <c r="C7076" s="269" t="s">
        <v>19017</v>
      </c>
      <c r="D7076" s="270" t="s">
        <v>3995</v>
      </c>
      <c r="E7076" s="271">
        <v>113.02</v>
      </c>
    </row>
    <row r="7077" spans="2:5" ht="50.1" customHeight="1">
      <c r="B7077" s="268">
        <v>100708</v>
      </c>
      <c r="C7077" s="269" t="s">
        <v>19018</v>
      </c>
      <c r="D7077" s="270" t="s">
        <v>3995</v>
      </c>
      <c r="E7077" s="271">
        <v>142.30000000000001</v>
      </c>
    </row>
    <row r="7078" spans="2:5" ht="50.1" customHeight="1">
      <c r="B7078" s="268">
        <v>100709</v>
      </c>
      <c r="C7078" s="269" t="s">
        <v>19019</v>
      </c>
      <c r="D7078" s="270" t="s">
        <v>3995</v>
      </c>
      <c r="E7078" s="271">
        <v>28.89</v>
      </c>
    </row>
    <row r="7079" spans="2:5" ht="50.1" customHeight="1">
      <c r="B7079" s="268">
        <v>100710</v>
      </c>
      <c r="C7079" s="269" t="s">
        <v>19020</v>
      </c>
      <c r="D7079" s="270" t="s">
        <v>3995</v>
      </c>
      <c r="E7079" s="271">
        <v>63.65</v>
      </c>
    </row>
    <row r="7080" spans="2:5" ht="50.1" customHeight="1">
      <c r="B7080" s="268">
        <v>102151</v>
      </c>
      <c r="C7080" s="269" t="s">
        <v>22211</v>
      </c>
      <c r="D7080" s="270" t="s">
        <v>4018</v>
      </c>
      <c r="E7080" s="271">
        <v>111.43</v>
      </c>
    </row>
    <row r="7081" spans="2:5" ht="50.1" customHeight="1">
      <c r="B7081" s="268">
        <v>102152</v>
      </c>
      <c r="C7081" s="269" t="s">
        <v>22212</v>
      </c>
      <c r="D7081" s="270" t="s">
        <v>4018</v>
      </c>
      <c r="E7081" s="271">
        <v>139.41999999999999</v>
      </c>
    </row>
    <row r="7082" spans="2:5" ht="50.1" customHeight="1">
      <c r="B7082" s="268">
        <v>102153</v>
      </c>
      <c r="C7082" s="269" t="s">
        <v>22213</v>
      </c>
      <c r="D7082" s="270" t="s">
        <v>4018</v>
      </c>
      <c r="E7082" s="271">
        <v>176.76</v>
      </c>
    </row>
    <row r="7083" spans="2:5" ht="50.1" customHeight="1">
      <c r="B7083" s="268">
        <v>102154</v>
      </c>
      <c r="C7083" s="269" t="s">
        <v>22214</v>
      </c>
      <c r="D7083" s="270" t="s">
        <v>4018</v>
      </c>
      <c r="E7083" s="271">
        <v>152.72</v>
      </c>
    </row>
    <row r="7084" spans="2:5" ht="50.1" customHeight="1">
      <c r="B7084" s="268">
        <v>102155</v>
      </c>
      <c r="C7084" s="269" t="s">
        <v>22215</v>
      </c>
      <c r="D7084" s="270" t="s">
        <v>4018</v>
      </c>
      <c r="E7084" s="271">
        <v>183.25</v>
      </c>
    </row>
    <row r="7085" spans="2:5" ht="50.1" customHeight="1">
      <c r="B7085" s="268">
        <v>102156</v>
      </c>
      <c r="C7085" s="269" t="s">
        <v>22216</v>
      </c>
      <c r="D7085" s="270" t="s">
        <v>4018</v>
      </c>
      <c r="E7085" s="271">
        <v>175.56</v>
      </c>
    </row>
    <row r="7086" spans="2:5" ht="50.1" customHeight="1">
      <c r="B7086" s="268">
        <v>102157</v>
      </c>
      <c r="C7086" s="269" t="s">
        <v>22217</v>
      </c>
      <c r="D7086" s="270" t="s">
        <v>4018</v>
      </c>
      <c r="E7086" s="271">
        <v>240.9</v>
      </c>
    </row>
    <row r="7087" spans="2:5" ht="50.1" customHeight="1">
      <c r="B7087" s="268">
        <v>102158</v>
      </c>
      <c r="C7087" s="269" t="s">
        <v>22218</v>
      </c>
      <c r="D7087" s="270" t="s">
        <v>4018</v>
      </c>
      <c r="E7087" s="271">
        <v>244.01</v>
      </c>
    </row>
    <row r="7088" spans="2:5" ht="50.1" customHeight="1">
      <c r="B7088" s="268">
        <v>102159</v>
      </c>
      <c r="C7088" s="269" t="s">
        <v>22219</v>
      </c>
      <c r="D7088" s="270" t="s">
        <v>4018</v>
      </c>
      <c r="E7088" s="271">
        <v>290.97000000000003</v>
      </c>
    </row>
    <row r="7089" spans="2:5" ht="50.1" customHeight="1">
      <c r="B7089" s="268">
        <v>102160</v>
      </c>
      <c r="C7089" s="269" t="s">
        <v>22220</v>
      </c>
      <c r="D7089" s="270" t="s">
        <v>4018</v>
      </c>
      <c r="E7089" s="271">
        <v>120.76</v>
      </c>
    </row>
    <row r="7090" spans="2:5" ht="50.1" customHeight="1">
      <c r="B7090" s="268">
        <v>102161</v>
      </c>
      <c r="C7090" s="269" t="s">
        <v>22221</v>
      </c>
      <c r="D7090" s="270" t="s">
        <v>4018</v>
      </c>
      <c r="E7090" s="271">
        <v>184.82</v>
      </c>
    </row>
    <row r="7091" spans="2:5" ht="50.1" customHeight="1">
      <c r="B7091" s="268">
        <v>102162</v>
      </c>
      <c r="C7091" s="269" t="s">
        <v>22222</v>
      </c>
      <c r="D7091" s="270" t="s">
        <v>4018</v>
      </c>
      <c r="E7091" s="271">
        <v>212.81</v>
      </c>
    </row>
    <row r="7092" spans="2:5" ht="50.1" customHeight="1">
      <c r="B7092" s="268">
        <v>102163</v>
      </c>
      <c r="C7092" s="269" t="s">
        <v>22223</v>
      </c>
      <c r="D7092" s="270" t="s">
        <v>4018</v>
      </c>
      <c r="E7092" s="271">
        <v>250.15</v>
      </c>
    </row>
    <row r="7093" spans="2:5" ht="50.1" customHeight="1">
      <c r="B7093" s="268">
        <v>102164</v>
      </c>
      <c r="C7093" s="269" t="s">
        <v>22224</v>
      </c>
      <c r="D7093" s="270" t="s">
        <v>4018</v>
      </c>
      <c r="E7093" s="271">
        <v>212.6</v>
      </c>
    </row>
    <row r="7094" spans="2:5" ht="50.1" customHeight="1">
      <c r="B7094" s="268">
        <v>102165</v>
      </c>
      <c r="C7094" s="269" t="s">
        <v>22225</v>
      </c>
      <c r="D7094" s="270" t="s">
        <v>4018</v>
      </c>
      <c r="E7094" s="271">
        <v>243.13</v>
      </c>
    </row>
    <row r="7095" spans="2:5" ht="50.1" customHeight="1">
      <c r="B7095" s="268">
        <v>102166</v>
      </c>
      <c r="C7095" s="269" t="s">
        <v>22226</v>
      </c>
      <c r="D7095" s="270" t="s">
        <v>4018</v>
      </c>
      <c r="E7095" s="271">
        <v>221.93</v>
      </c>
    </row>
    <row r="7096" spans="2:5" ht="50.1" customHeight="1">
      <c r="B7096" s="268">
        <v>102167</v>
      </c>
      <c r="C7096" s="269" t="s">
        <v>22227</v>
      </c>
      <c r="D7096" s="270" t="s">
        <v>4018</v>
      </c>
      <c r="E7096" s="271">
        <v>287.27</v>
      </c>
    </row>
    <row r="7097" spans="2:5" ht="50.1" customHeight="1">
      <c r="B7097" s="268">
        <v>102168</v>
      </c>
      <c r="C7097" s="269" t="s">
        <v>22228</v>
      </c>
      <c r="D7097" s="270" t="s">
        <v>4018</v>
      </c>
      <c r="E7097" s="271">
        <v>278.39</v>
      </c>
    </row>
    <row r="7098" spans="2:5" ht="50.1" customHeight="1">
      <c r="B7098" s="268">
        <v>102169</v>
      </c>
      <c r="C7098" s="269" t="s">
        <v>22229</v>
      </c>
      <c r="D7098" s="270" t="s">
        <v>4018</v>
      </c>
      <c r="E7098" s="271">
        <v>320.89999999999998</v>
      </c>
    </row>
    <row r="7099" spans="2:5" ht="50.1" customHeight="1">
      <c r="B7099" s="268">
        <v>102170</v>
      </c>
      <c r="C7099" s="269" t="s">
        <v>22230</v>
      </c>
      <c r="D7099" s="270" t="s">
        <v>4018</v>
      </c>
      <c r="E7099" s="271">
        <v>194.15</v>
      </c>
    </row>
    <row r="7100" spans="2:5" ht="50.1" customHeight="1">
      <c r="B7100" s="268">
        <v>102171</v>
      </c>
      <c r="C7100" s="269" t="s">
        <v>22231</v>
      </c>
      <c r="D7100" s="270" t="s">
        <v>4018</v>
      </c>
      <c r="E7100" s="271">
        <v>361.93</v>
      </c>
    </row>
    <row r="7101" spans="2:5" ht="50.1" customHeight="1">
      <c r="B7101" s="268">
        <v>102172</v>
      </c>
      <c r="C7101" s="269" t="s">
        <v>22232</v>
      </c>
      <c r="D7101" s="270" t="s">
        <v>4018</v>
      </c>
      <c r="E7101" s="271">
        <v>352.6</v>
      </c>
    </row>
    <row r="7102" spans="2:5" ht="50.1" customHeight="1">
      <c r="B7102" s="268">
        <v>102176</v>
      </c>
      <c r="C7102" s="269" t="s">
        <v>22233</v>
      </c>
      <c r="D7102" s="270" t="s">
        <v>4018</v>
      </c>
      <c r="E7102" s="271">
        <v>673.62</v>
      </c>
    </row>
    <row r="7103" spans="2:5" ht="50.1" customHeight="1">
      <c r="B7103" s="268">
        <v>102177</v>
      </c>
      <c r="C7103" s="269" t="s">
        <v>22234</v>
      </c>
      <c r="D7103" s="270" t="s">
        <v>4018</v>
      </c>
      <c r="E7103" s="272">
        <v>1335.01</v>
      </c>
    </row>
    <row r="7104" spans="2:5" ht="50.1" customHeight="1">
      <c r="B7104" s="268">
        <v>102178</v>
      </c>
      <c r="C7104" s="269" t="s">
        <v>22235</v>
      </c>
      <c r="D7104" s="270" t="s">
        <v>4018</v>
      </c>
      <c r="E7104" s="272">
        <v>1528.27</v>
      </c>
    </row>
    <row r="7105" spans="2:5" ht="50.1" customHeight="1">
      <c r="B7105" s="268">
        <v>102179</v>
      </c>
      <c r="C7105" s="269" t="s">
        <v>22236</v>
      </c>
      <c r="D7105" s="270" t="s">
        <v>4018</v>
      </c>
      <c r="E7105" s="271">
        <v>241.11</v>
      </c>
    </row>
    <row r="7106" spans="2:5" ht="50.1" customHeight="1">
      <c r="B7106" s="268">
        <v>102180</v>
      </c>
      <c r="C7106" s="269" t="s">
        <v>22237</v>
      </c>
      <c r="D7106" s="270" t="s">
        <v>4018</v>
      </c>
      <c r="E7106" s="271">
        <v>270.76</v>
      </c>
    </row>
    <row r="7107" spans="2:5" ht="50.1" customHeight="1">
      <c r="B7107" s="268">
        <v>102181</v>
      </c>
      <c r="C7107" s="269" t="s">
        <v>22238</v>
      </c>
      <c r="D7107" s="270" t="s">
        <v>4018</v>
      </c>
      <c r="E7107" s="271">
        <v>313.07</v>
      </c>
    </row>
    <row r="7108" spans="2:5" ht="50.1" customHeight="1">
      <c r="B7108" s="268">
        <v>102182</v>
      </c>
      <c r="C7108" s="269" t="s">
        <v>22239</v>
      </c>
      <c r="D7108" s="270" t="s">
        <v>3995</v>
      </c>
      <c r="E7108" s="271">
        <v>615.58000000000004</v>
      </c>
    </row>
    <row r="7109" spans="2:5" ht="50.1" customHeight="1">
      <c r="B7109" s="268">
        <v>102183</v>
      </c>
      <c r="C7109" s="269" t="s">
        <v>22240</v>
      </c>
      <c r="D7109" s="270" t="s">
        <v>3995</v>
      </c>
      <c r="E7109" s="272">
        <v>1239.0899999999999</v>
      </c>
    </row>
    <row r="7110" spans="2:5" ht="50.1" customHeight="1">
      <c r="B7110" s="268">
        <v>102184</v>
      </c>
      <c r="C7110" s="269" t="s">
        <v>22241</v>
      </c>
      <c r="D7110" s="270" t="s">
        <v>3995</v>
      </c>
      <c r="E7110" s="272">
        <v>1214.97</v>
      </c>
    </row>
    <row r="7111" spans="2:5" ht="50.1" customHeight="1">
      <c r="B7111" s="268">
        <v>102185</v>
      </c>
      <c r="C7111" s="269" t="s">
        <v>22242</v>
      </c>
      <c r="D7111" s="270" t="s">
        <v>3995</v>
      </c>
      <c r="E7111" s="272">
        <v>2437.65</v>
      </c>
    </row>
    <row r="7112" spans="2:5" ht="50.1" customHeight="1">
      <c r="B7112" s="268">
        <v>102190</v>
      </c>
      <c r="C7112" s="269" t="s">
        <v>22243</v>
      </c>
      <c r="D7112" s="270" t="s">
        <v>4018</v>
      </c>
      <c r="E7112" s="271">
        <v>12.16</v>
      </c>
    </row>
    <row r="7113" spans="2:5" ht="50.1" customHeight="1">
      <c r="B7113" s="268">
        <v>102191</v>
      </c>
      <c r="C7113" s="269" t="s">
        <v>22244</v>
      </c>
      <c r="D7113" s="270" t="s">
        <v>4018</v>
      </c>
      <c r="E7113" s="271">
        <v>14.77</v>
      </c>
    </row>
    <row r="7114" spans="2:5" ht="50.1" customHeight="1">
      <c r="B7114" s="268">
        <v>102192</v>
      </c>
      <c r="C7114" s="269" t="s">
        <v>22245</v>
      </c>
      <c r="D7114" s="270" t="s">
        <v>4018</v>
      </c>
      <c r="E7114" s="271">
        <v>10.54</v>
      </c>
    </row>
    <row r="7115" spans="2:5" ht="50.1" customHeight="1">
      <c r="B7115" s="268">
        <v>94569</v>
      </c>
      <c r="C7115" s="269" t="s">
        <v>19021</v>
      </c>
      <c r="D7115" s="270" t="s">
        <v>4018</v>
      </c>
      <c r="E7115" s="271">
        <v>408.49</v>
      </c>
    </row>
    <row r="7116" spans="2:5" ht="50.1" customHeight="1">
      <c r="B7116" s="268">
        <v>94570</v>
      </c>
      <c r="C7116" s="269" t="s">
        <v>19022</v>
      </c>
      <c r="D7116" s="270" t="s">
        <v>4018</v>
      </c>
      <c r="E7116" s="271">
        <v>254.87</v>
      </c>
    </row>
    <row r="7117" spans="2:5" ht="50.1" customHeight="1">
      <c r="B7117" s="268">
        <v>94572</v>
      </c>
      <c r="C7117" s="269" t="s">
        <v>19023</v>
      </c>
      <c r="D7117" s="270" t="s">
        <v>4018</v>
      </c>
      <c r="E7117" s="271">
        <v>382.33</v>
      </c>
    </row>
    <row r="7118" spans="2:5" ht="50.1" customHeight="1">
      <c r="B7118" s="268">
        <v>94573</v>
      </c>
      <c r="C7118" s="269" t="s">
        <v>19024</v>
      </c>
      <c r="D7118" s="270" t="s">
        <v>4018</v>
      </c>
      <c r="E7118" s="271">
        <v>295.42</v>
      </c>
    </row>
    <row r="7119" spans="2:5" ht="50.1" customHeight="1">
      <c r="B7119" s="268">
        <v>94580</v>
      </c>
      <c r="C7119" s="269" t="s">
        <v>19025</v>
      </c>
      <c r="D7119" s="270" t="s">
        <v>4018</v>
      </c>
      <c r="E7119" s="271">
        <v>432.59</v>
      </c>
    </row>
    <row r="7120" spans="2:5" ht="50.1" customHeight="1">
      <c r="B7120" s="268">
        <v>100674</v>
      </c>
      <c r="C7120" s="269" t="s">
        <v>19026</v>
      </c>
      <c r="D7120" s="270" t="s">
        <v>4018</v>
      </c>
      <c r="E7120" s="271">
        <v>281.67</v>
      </c>
    </row>
    <row r="7121" spans="2:5" ht="50.1" customHeight="1">
      <c r="B7121" s="268">
        <v>101096</v>
      </c>
      <c r="C7121" s="269" t="s">
        <v>19647</v>
      </c>
      <c r="D7121" s="270" t="s">
        <v>18</v>
      </c>
      <c r="E7121" s="271">
        <v>992.91</v>
      </c>
    </row>
    <row r="7122" spans="2:5" ht="50.1" customHeight="1">
      <c r="B7122" s="268">
        <v>101097</v>
      </c>
      <c r="C7122" s="269" t="s">
        <v>19648</v>
      </c>
      <c r="D7122" s="270" t="s">
        <v>18</v>
      </c>
      <c r="E7122" s="271">
        <v>940.66</v>
      </c>
    </row>
    <row r="7123" spans="2:5" ht="50.1" customHeight="1">
      <c r="B7123" s="268">
        <v>101098</v>
      </c>
      <c r="C7123" s="269" t="s">
        <v>19649</v>
      </c>
      <c r="D7123" s="270" t="s">
        <v>18</v>
      </c>
      <c r="E7123" s="271">
        <v>874.69</v>
      </c>
    </row>
    <row r="7124" spans="2:5" ht="50.1" customHeight="1">
      <c r="B7124" s="268">
        <v>101099</v>
      </c>
      <c r="C7124" s="269" t="s">
        <v>19650</v>
      </c>
      <c r="D7124" s="270" t="s">
        <v>18</v>
      </c>
      <c r="E7124" s="271">
        <v>796.72</v>
      </c>
    </row>
    <row r="7125" spans="2:5" ht="50.1" customHeight="1">
      <c r="B7125" s="268">
        <v>101100</v>
      </c>
      <c r="C7125" s="269" t="s">
        <v>19651</v>
      </c>
      <c r="D7125" s="270" t="s">
        <v>18</v>
      </c>
      <c r="E7125" s="271">
        <v>711.91</v>
      </c>
    </row>
    <row r="7126" spans="2:5" ht="50.1" customHeight="1">
      <c r="B7126" s="268">
        <v>101101</v>
      </c>
      <c r="C7126" s="269" t="s">
        <v>19652</v>
      </c>
      <c r="D7126" s="270" t="s">
        <v>18</v>
      </c>
      <c r="E7126" s="271">
        <v>698.42</v>
      </c>
    </row>
    <row r="7127" spans="2:5" ht="50.1" customHeight="1">
      <c r="B7127" s="268">
        <v>101102</v>
      </c>
      <c r="C7127" s="269" t="s">
        <v>19653</v>
      </c>
      <c r="D7127" s="270" t="s">
        <v>18</v>
      </c>
      <c r="E7127" s="271">
        <v>685.79</v>
      </c>
    </row>
    <row r="7128" spans="2:5" ht="50.1" customHeight="1">
      <c r="B7128" s="268">
        <v>101103</v>
      </c>
      <c r="C7128" s="269" t="s">
        <v>19654</v>
      </c>
      <c r="D7128" s="270" t="s">
        <v>18</v>
      </c>
      <c r="E7128" s="271">
        <v>642.49</v>
      </c>
    </row>
    <row r="7129" spans="2:5" ht="50.1" customHeight="1">
      <c r="B7129" s="268">
        <v>101104</v>
      </c>
      <c r="C7129" s="269" t="s">
        <v>19655</v>
      </c>
      <c r="D7129" s="270" t="s">
        <v>18</v>
      </c>
      <c r="E7129" s="271">
        <v>922.85</v>
      </c>
    </row>
    <row r="7130" spans="2:5" ht="50.1" customHeight="1">
      <c r="B7130" s="268">
        <v>101105</v>
      </c>
      <c r="C7130" s="269" t="s">
        <v>19656</v>
      </c>
      <c r="D7130" s="270" t="s">
        <v>18</v>
      </c>
      <c r="E7130" s="271">
        <v>871.86</v>
      </c>
    </row>
    <row r="7131" spans="2:5" ht="50.1" customHeight="1">
      <c r="B7131" s="268">
        <v>101106</v>
      </c>
      <c r="C7131" s="269" t="s">
        <v>19657</v>
      </c>
      <c r="D7131" s="270" t="s">
        <v>18</v>
      </c>
      <c r="E7131" s="271">
        <v>808.09</v>
      </c>
    </row>
    <row r="7132" spans="2:5" ht="50.1" customHeight="1">
      <c r="B7132" s="268">
        <v>101107</v>
      </c>
      <c r="C7132" s="269" t="s">
        <v>19658</v>
      </c>
      <c r="D7132" s="270" t="s">
        <v>18</v>
      </c>
      <c r="E7132" s="271">
        <v>732.68</v>
      </c>
    </row>
    <row r="7133" spans="2:5" ht="50.1" customHeight="1">
      <c r="B7133" s="268">
        <v>101108</v>
      </c>
      <c r="C7133" s="269" t="s">
        <v>19659</v>
      </c>
      <c r="D7133" s="270" t="s">
        <v>18</v>
      </c>
      <c r="E7133" s="271">
        <v>636.54999999999995</v>
      </c>
    </row>
    <row r="7134" spans="2:5" ht="50.1" customHeight="1">
      <c r="B7134" s="268">
        <v>101109</v>
      </c>
      <c r="C7134" s="269" t="s">
        <v>19660</v>
      </c>
      <c r="D7134" s="270" t="s">
        <v>18</v>
      </c>
      <c r="E7134" s="271">
        <v>624.63</v>
      </c>
    </row>
    <row r="7135" spans="2:5" ht="50.1" customHeight="1">
      <c r="B7135" s="268">
        <v>101110</v>
      </c>
      <c r="C7135" s="269" t="s">
        <v>19661</v>
      </c>
      <c r="D7135" s="270" t="s">
        <v>18</v>
      </c>
      <c r="E7135" s="271">
        <v>614.79</v>
      </c>
    </row>
    <row r="7136" spans="2:5" ht="50.1" customHeight="1">
      <c r="B7136" s="268">
        <v>101111</v>
      </c>
      <c r="C7136" s="269" t="s">
        <v>19662</v>
      </c>
      <c r="D7136" s="270" t="s">
        <v>18</v>
      </c>
      <c r="E7136" s="271">
        <v>574.64</v>
      </c>
    </row>
    <row r="7137" spans="2:5" ht="50.1" customHeight="1">
      <c r="B7137" s="268">
        <v>101112</v>
      </c>
      <c r="C7137" s="269" t="s">
        <v>19663</v>
      </c>
      <c r="D7137" s="270" t="s">
        <v>18</v>
      </c>
      <c r="E7137" s="271">
        <v>659.19</v>
      </c>
    </row>
    <row r="7138" spans="2:5" ht="50.1" customHeight="1">
      <c r="B7138" s="268">
        <v>101113</v>
      </c>
      <c r="C7138" s="269" t="s">
        <v>19664</v>
      </c>
      <c r="D7138" s="270" t="s">
        <v>18</v>
      </c>
      <c r="E7138" s="271">
        <v>591.1</v>
      </c>
    </row>
    <row r="7139" spans="2:5" ht="50.1" customHeight="1">
      <c r="B7139" s="268">
        <v>95601</v>
      </c>
      <c r="C7139" s="269" t="s">
        <v>1223</v>
      </c>
      <c r="D7139" s="270" t="s">
        <v>3995</v>
      </c>
      <c r="E7139" s="271">
        <v>15.51</v>
      </c>
    </row>
    <row r="7140" spans="2:5" ht="50.1" customHeight="1">
      <c r="B7140" s="268">
        <v>95602</v>
      </c>
      <c r="C7140" s="269" t="s">
        <v>1224</v>
      </c>
      <c r="D7140" s="270" t="s">
        <v>3995</v>
      </c>
      <c r="E7140" s="271">
        <v>19.73</v>
      </c>
    </row>
    <row r="7141" spans="2:5" ht="50.1" customHeight="1">
      <c r="B7141" s="268">
        <v>95603</v>
      </c>
      <c r="C7141" s="269" t="s">
        <v>1225</v>
      </c>
      <c r="D7141" s="270" t="s">
        <v>3995</v>
      </c>
      <c r="E7141" s="271">
        <v>25.91</v>
      </c>
    </row>
    <row r="7142" spans="2:5" ht="50.1" customHeight="1">
      <c r="B7142" s="268">
        <v>95604</v>
      </c>
      <c r="C7142" s="269" t="s">
        <v>1226</v>
      </c>
      <c r="D7142" s="270" t="s">
        <v>3995</v>
      </c>
      <c r="E7142" s="271">
        <v>34.11</v>
      </c>
    </row>
    <row r="7143" spans="2:5" ht="50.1" customHeight="1">
      <c r="B7143" s="268">
        <v>95605</v>
      </c>
      <c r="C7143" s="269" t="s">
        <v>1227</v>
      </c>
      <c r="D7143" s="270" t="s">
        <v>3995</v>
      </c>
      <c r="E7143" s="271">
        <v>53.47</v>
      </c>
    </row>
    <row r="7144" spans="2:5" ht="50.1" customHeight="1">
      <c r="B7144" s="268">
        <v>95607</v>
      </c>
      <c r="C7144" s="269" t="s">
        <v>1228</v>
      </c>
      <c r="D7144" s="270" t="s">
        <v>3995</v>
      </c>
      <c r="E7144" s="271">
        <v>5.74</v>
      </c>
    </row>
    <row r="7145" spans="2:5" ht="50.1" customHeight="1">
      <c r="B7145" s="268">
        <v>95608</v>
      </c>
      <c r="C7145" s="269" t="s">
        <v>1229</v>
      </c>
      <c r="D7145" s="270" t="s">
        <v>3995</v>
      </c>
      <c r="E7145" s="271">
        <v>6.62</v>
      </c>
    </row>
    <row r="7146" spans="2:5" ht="50.1" customHeight="1">
      <c r="B7146" s="268">
        <v>95609</v>
      </c>
      <c r="C7146" s="269" t="s">
        <v>1230</v>
      </c>
      <c r="D7146" s="270" t="s">
        <v>3995</v>
      </c>
      <c r="E7146" s="271">
        <v>7.38</v>
      </c>
    </row>
    <row r="7147" spans="2:5" ht="50.1" customHeight="1">
      <c r="B7147" s="268">
        <v>100651</v>
      </c>
      <c r="C7147" s="269" t="s">
        <v>20025</v>
      </c>
      <c r="D7147" s="270" t="s">
        <v>4020</v>
      </c>
      <c r="E7147" s="271">
        <v>95.34</v>
      </c>
    </row>
    <row r="7148" spans="2:5" ht="50.1" customHeight="1">
      <c r="B7148" s="268">
        <v>100652</v>
      </c>
      <c r="C7148" s="269" t="s">
        <v>20026</v>
      </c>
      <c r="D7148" s="270" t="s">
        <v>4020</v>
      </c>
      <c r="E7148" s="271">
        <v>175.79</v>
      </c>
    </row>
    <row r="7149" spans="2:5" ht="50.1" customHeight="1">
      <c r="B7149" s="268">
        <v>100653</v>
      </c>
      <c r="C7149" s="269" t="s">
        <v>20027</v>
      </c>
      <c r="D7149" s="270" t="s">
        <v>4020</v>
      </c>
      <c r="E7149" s="271">
        <v>289.87</v>
      </c>
    </row>
    <row r="7150" spans="2:5" ht="50.1" customHeight="1">
      <c r="B7150" s="268">
        <v>100654</v>
      </c>
      <c r="C7150" s="269" t="s">
        <v>20028</v>
      </c>
      <c r="D7150" s="270" t="s">
        <v>4020</v>
      </c>
      <c r="E7150" s="271">
        <v>405.68</v>
      </c>
    </row>
    <row r="7151" spans="2:5" ht="50.1" customHeight="1">
      <c r="B7151" s="268">
        <v>100655</v>
      </c>
      <c r="C7151" s="269" t="s">
        <v>20029</v>
      </c>
      <c r="D7151" s="270" t="s">
        <v>4020</v>
      </c>
      <c r="E7151" s="271">
        <v>461.23</v>
      </c>
    </row>
    <row r="7152" spans="2:5" ht="50.1" customHeight="1">
      <c r="B7152" s="268">
        <v>100656</v>
      </c>
      <c r="C7152" s="269" t="s">
        <v>19027</v>
      </c>
      <c r="D7152" s="270" t="s">
        <v>4020</v>
      </c>
      <c r="E7152" s="271">
        <v>77.959999999999994</v>
      </c>
    </row>
    <row r="7153" spans="2:5" ht="50.1" customHeight="1">
      <c r="B7153" s="268">
        <v>100657</v>
      </c>
      <c r="C7153" s="269" t="s">
        <v>19028</v>
      </c>
      <c r="D7153" s="270" t="s">
        <v>4020</v>
      </c>
      <c r="E7153" s="271">
        <v>100.69</v>
      </c>
    </row>
    <row r="7154" spans="2:5" ht="50.1" customHeight="1">
      <c r="B7154" s="268">
        <v>100658</v>
      </c>
      <c r="C7154" s="269" t="s">
        <v>19029</v>
      </c>
      <c r="D7154" s="270" t="s">
        <v>4020</v>
      </c>
      <c r="E7154" s="271">
        <v>231.66</v>
      </c>
    </row>
    <row r="7155" spans="2:5" ht="50.1" customHeight="1">
      <c r="B7155" s="268">
        <v>100889</v>
      </c>
      <c r="C7155" s="269" t="s">
        <v>19030</v>
      </c>
      <c r="D7155" s="270" t="s">
        <v>4150</v>
      </c>
      <c r="E7155" s="271">
        <v>12.1</v>
      </c>
    </row>
    <row r="7156" spans="2:5" ht="50.1" customHeight="1">
      <c r="B7156" s="268">
        <v>100890</v>
      </c>
      <c r="C7156" s="269" t="s">
        <v>19031</v>
      </c>
      <c r="D7156" s="270" t="s">
        <v>4150</v>
      </c>
      <c r="E7156" s="271">
        <v>11.98</v>
      </c>
    </row>
    <row r="7157" spans="2:5" ht="50.1" customHeight="1">
      <c r="B7157" s="268">
        <v>100892</v>
      </c>
      <c r="C7157" s="269" t="s">
        <v>19032</v>
      </c>
      <c r="D7157" s="270" t="s">
        <v>4150</v>
      </c>
      <c r="E7157" s="271">
        <v>11.47</v>
      </c>
    </row>
    <row r="7158" spans="2:5" ht="50.1" customHeight="1">
      <c r="B7158" s="268">
        <v>100893</v>
      </c>
      <c r="C7158" s="269" t="s">
        <v>19033</v>
      </c>
      <c r="D7158" s="270" t="s">
        <v>4150</v>
      </c>
      <c r="E7158" s="271">
        <v>11.34</v>
      </c>
    </row>
    <row r="7159" spans="2:5" ht="50.1" customHeight="1">
      <c r="B7159" s="268">
        <v>100894</v>
      </c>
      <c r="C7159" s="269" t="s">
        <v>19034</v>
      </c>
      <c r="D7159" s="270" t="s">
        <v>4150</v>
      </c>
      <c r="E7159" s="271">
        <v>11.27</v>
      </c>
    </row>
    <row r="7160" spans="2:5" ht="50.1" customHeight="1">
      <c r="B7160" s="268">
        <v>100896</v>
      </c>
      <c r="C7160" s="269" t="s">
        <v>19035</v>
      </c>
      <c r="D7160" s="270" t="s">
        <v>4020</v>
      </c>
      <c r="E7160" s="271">
        <v>41</v>
      </c>
    </row>
    <row r="7161" spans="2:5" ht="50.1" customHeight="1">
      <c r="B7161" s="268">
        <v>100897</v>
      </c>
      <c r="C7161" s="269" t="s">
        <v>19036</v>
      </c>
      <c r="D7161" s="270" t="s">
        <v>4020</v>
      </c>
      <c r="E7161" s="271">
        <v>77.61</v>
      </c>
    </row>
    <row r="7162" spans="2:5" ht="50.1" customHeight="1">
      <c r="B7162" s="268">
        <v>100898</v>
      </c>
      <c r="C7162" s="269" t="s">
        <v>19037</v>
      </c>
      <c r="D7162" s="270" t="s">
        <v>4020</v>
      </c>
      <c r="E7162" s="271">
        <v>147.35</v>
      </c>
    </row>
    <row r="7163" spans="2:5" ht="50.1" customHeight="1">
      <c r="B7163" s="268">
        <v>100899</v>
      </c>
      <c r="C7163" s="269" t="s">
        <v>19038</v>
      </c>
      <c r="D7163" s="270" t="s">
        <v>4020</v>
      </c>
      <c r="E7163" s="271">
        <v>57.1</v>
      </c>
    </row>
    <row r="7164" spans="2:5" ht="50.1" customHeight="1">
      <c r="B7164" s="268">
        <v>100900</v>
      </c>
      <c r="C7164" s="269" t="s">
        <v>19039</v>
      </c>
      <c r="D7164" s="270" t="s">
        <v>4020</v>
      </c>
      <c r="E7164" s="271">
        <v>167.66</v>
      </c>
    </row>
    <row r="7165" spans="2:5" ht="50.1" customHeight="1">
      <c r="B7165" s="268">
        <v>100929</v>
      </c>
      <c r="C7165" s="269" t="s">
        <v>19609</v>
      </c>
      <c r="D7165" s="270" t="s">
        <v>4020</v>
      </c>
      <c r="E7165" s="271">
        <v>228.97</v>
      </c>
    </row>
    <row r="7166" spans="2:5" ht="50.1" customHeight="1">
      <c r="B7166" s="268">
        <v>100930</v>
      </c>
      <c r="C7166" s="269" t="s">
        <v>19610</v>
      </c>
      <c r="D7166" s="270" t="s">
        <v>4020</v>
      </c>
      <c r="E7166" s="271">
        <v>327.39</v>
      </c>
    </row>
    <row r="7167" spans="2:5" ht="50.1" customHeight="1">
      <c r="B7167" s="268">
        <v>100931</v>
      </c>
      <c r="C7167" s="269" t="s">
        <v>19611</v>
      </c>
      <c r="D7167" s="270" t="s">
        <v>4020</v>
      </c>
      <c r="E7167" s="271">
        <v>404.18</v>
      </c>
    </row>
    <row r="7168" spans="2:5" ht="50.1" customHeight="1">
      <c r="B7168" s="268">
        <v>100932</v>
      </c>
      <c r="C7168" s="269" t="s">
        <v>19612</v>
      </c>
      <c r="D7168" s="270" t="s">
        <v>4020</v>
      </c>
      <c r="E7168" s="271">
        <v>551.66999999999996</v>
      </c>
    </row>
    <row r="7169" spans="2:5" ht="50.1" customHeight="1">
      <c r="B7169" s="268">
        <v>100933</v>
      </c>
      <c r="C7169" s="269" t="s">
        <v>19613</v>
      </c>
      <c r="D7169" s="270" t="s">
        <v>4020</v>
      </c>
      <c r="E7169" s="271">
        <v>283.2</v>
      </c>
    </row>
    <row r="7170" spans="2:5" ht="50.1" customHeight="1">
      <c r="B7170" s="268">
        <v>100934</v>
      </c>
      <c r="C7170" s="269" t="s">
        <v>19614</v>
      </c>
      <c r="D7170" s="270" t="s">
        <v>4020</v>
      </c>
      <c r="E7170" s="271">
        <v>395.2</v>
      </c>
    </row>
    <row r="7171" spans="2:5" ht="50.1" customHeight="1">
      <c r="B7171" s="268">
        <v>100935</v>
      </c>
      <c r="C7171" s="269" t="s">
        <v>19615</v>
      </c>
      <c r="D7171" s="270" t="s">
        <v>4020</v>
      </c>
      <c r="E7171" s="271">
        <v>489.44</v>
      </c>
    </row>
    <row r="7172" spans="2:5" ht="50.1" customHeight="1">
      <c r="B7172" s="268">
        <v>100936</v>
      </c>
      <c r="C7172" s="269" t="s">
        <v>19616</v>
      </c>
      <c r="D7172" s="270" t="s">
        <v>4020</v>
      </c>
      <c r="E7172" s="271">
        <v>651.1</v>
      </c>
    </row>
    <row r="7173" spans="2:5" ht="50.1" customHeight="1">
      <c r="B7173" s="268">
        <v>101173</v>
      </c>
      <c r="C7173" s="269" t="s">
        <v>19665</v>
      </c>
      <c r="D7173" s="270" t="s">
        <v>4020</v>
      </c>
      <c r="E7173" s="271">
        <v>46.66</v>
      </c>
    </row>
    <row r="7174" spans="2:5" ht="50.1" customHeight="1">
      <c r="B7174" s="268">
        <v>101174</v>
      </c>
      <c r="C7174" s="269" t="s">
        <v>19666</v>
      </c>
      <c r="D7174" s="270" t="s">
        <v>4020</v>
      </c>
      <c r="E7174" s="271">
        <v>63.61</v>
      </c>
    </row>
    <row r="7175" spans="2:5" ht="50.1" customHeight="1">
      <c r="B7175" s="268">
        <v>101175</v>
      </c>
      <c r="C7175" s="269" t="s">
        <v>19667</v>
      </c>
      <c r="D7175" s="270" t="s">
        <v>4020</v>
      </c>
      <c r="E7175" s="271">
        <v>86.81</v>
      </c>
    </row>
    <row r="7176" spans="2:5" ht="50.1" customHeight="1">
      <c r="B7176" s="268">
        <v>101176</v>
      </c>
      <c r="C7176" s="269" t="s">
        <v>19668</v>
      </c>
      <c r="D7176" s="270" t="s">
        <v>4020</v>
      </c>
      <c r="E7176" s="271">
        <v>117.45</v>
      </c>
    </row>
    <row r="7177" spans="2:5" ht="50.1" customHeight="1">
      <c r="B7177" s="268">
        <v>95240</v>
      </c>
      <c r="C7177" s="269" t="s">
        <v>1231</v>
      </c>
      <c r="D7177" s="270" t="s">
        <v>4018</v>
      </c>
      <c r="E7177" s="271">
        <v>13</v>
      </c>
    </row>
    <row r="7178" spans="2:5" ht="50.1" customHeight="1">
      <c r="B7178" s="268">
        <v>95241</v>
      </c>
      <c r="C7178" s="269" t="s">
        <v>1232</v>
      </c>
      <c r="D7178" s="270" t="s">
        <v>4018</v>
      </c>
      <c r="E7178" s="271">
        <v>21.68</v>
      </c>
    </row>
    <row r="7179" spans="2:5" ht="50.1" customHeight="1">
      <c r="B7179" s="268">
        <v>96616</v>
      </c>
      <c r="C7179" s="269" t="s">
        <v>1233</v>
      </c>
      <c r="D7179" s="270" t="s">
        <v>18</v>
      </c>
      <c r="E7179" s="271">
        <v>452.2</v>
      </c>
    </row>
    <row r="7180" spans="2:5" ht="50.1" customHeight="1">
      <c r="B7180" s="268">
        <v>96617</v>
      </c>
      <c r="C7180" s="269" t="s">
        <v>1234</v>
      </c>
      <c r="D7180" s="270" t="s">
        <v>4018</v>
      </c>
      <c r="E7180" s="271">
        <v>13.54</v>
      </c>
    </row>
    <row r="7181" spans="2:5" ht="50.1" customHeight="1">
      <c r="B7181" s="268">
        <v>96619</v>
      </c>
      <c r="C7181" s="269" t="s">
        <v>1235</v>
      </c>
      <c r="D7181" s="270" t="s">
        <v>4018</v>
      </c>
      <c r="E7181" s="271">
        <v>22.6</v>
      </c>
    </row>
    <row r="7182" spans="2:5" ht="50.1" customHeight="1">
      <c r="B7182" s="268">
        <v>96620</v>
      </c>
      <c r="C7182" s="269" t="s">
        <v>1236</v>
      </c>
      <c r="D7182" s="270" t="s">
        <v>18</v>
      </c>
      <c r="E7182" s="271">
        <v>434</v>
      </c>
    </row>
    <row r="7183" spans="2:5" ht="50.1" customHeight="1">
      <c r="B7183" s="268">
        <v>96621</v>
      </c>
      <c r="C7183" s="269" t="s">
        <v>1237</v>
      </c>
      <c r="D7183" s="270" t="s">
        <v>18</v>
      </c>
      <c r="E7183" s="271">
        <v>171.1</v>
      </c>
    </row>
    <row r="7184" spans="2:5" ht="50.1" customHeight="1">
      <c r="B7184" s="268">
        <v>96622</v>
      </c>
      <c r="C7184" s="269" t="s">
        <v>1238</v>
      </c>
      <c r="D7184" s="270" t="s">
        <v>18</v>
      </c>
      <c r="E7184" s="271">
        <v>117.62</v>
      </c>
    </row>
    <row r="7185" spans="2:5" ht="50.1" customHeight="1">
      <c r="B7185" s="268">
        <v>96623</v>
      </c>
      <c r="C7185" s="269" t="s">
        <v>1239</v>
      </c>
      <c r="D7185" s="270" t="s">
        <v>18</v>
      </c>
      <c r="E7185" s="271">
        <v>158.63999999999999</v>
      </c>
    </row>
    <row r="7186" spans="2:5" ht="50.1" customHeight="1">
      <c r="B7186" s="268">
        <v>96624</v>
      </c>
      <c r="C7186" s="269" t="s">
        <v>13155</v>
      </c>
      <c r="D7186" s="270" t="s">
        <v>18</v>
      </c>
      <c r="E7186" s="271">
        <v>113.22</v>
      </c>
    </row>
    <row r="7187" spans="2:5" ht="50.1" customHeight="1">
      <c r="B7187" s="268">
        <v>97082</v>
      </c>
      <c r="C7187" s="269" t="s">
        <v>1240</v>
      </c>
      <c r="D7187" s="270" t="s">
        <v>18</v>
      </c>
      <c r="E7187" s="271">
        <v>40.97</v>
      </c>
    </row>
    <row r="7188" spans="2:5" ht="50.1" customHeight="1">
      <c r="B7188" s="268">
        <v>97083</v>
      </c>
      <c r="C7188" s="269" t="s">
        <v>1241</v>
      </c>
      <c r="D7188" s="270" t="s">
        <v>4018</v>
      </c>
      <c r="E7188" s="271">
        <v>2.27</v>
      </c>
    </row>
    <row r="7189" spans="2:5" ht="50.1" customHeight="1">
      <c r="B7189" s="268">
        <v>97084</v>
      </c>
      <c r="C7189" s="269" t="s">
        <v>1242</v>
      </c>
      <c r="D7189" s="270" t="s">
        <v>4018</v>
      </c>
      <c r="E7189" s="271">
        <v>0.46</v>
      </c>
    </row>
    <row r="7190" spans="2:5" ht="50.1" customHeight="1">
      <c r="B7190" s="268">
        <v>97086</v>
      </c>
      <c r="C7190" s="269" t="s">
        <v>1243</v>
      </c>
      <c r="D7190" s="270" t="s">
        <v>4018</v>
      </c>
      <c r="E7190" s="271">
        <v>100.27</v>
      </c>
    </row>
    <row r="7191" spans="2:5" ht="50.1" customHeight="1">
      <c r="B7191" s="268">
        <v>97087</v>
      </c>
      <c r="C7191" s="269" t="s">
        <v>20030</v>
      </c>
      <c r="D7191" s="270" t="s">
        <v>4018</v>
      </c>
      <c r="E7191" s="271">
        <v>1.96</v>
      </c>
    </row>
    <row r="7192" spans="2:5" ht="50.1" customHeight="1">
      <c r="B7192" s="268">
        <v>97088</v>
      </c>
      <c r="C7192" s="269" t="s">
        <v>20031</v>
      </c>
      <c r="D7192" s="270" t="s">
        <v>4150</v>
      </c>
      <c r="E7192" s="271">
        <v>23.97</v>
      </c>
    </row>
    <row r="7193" spans="2:5" ht="50.1" customHeight="1">
      <c r="B7193" s="268">
        <v>97089</v>
      </c>
      <c r="C7193" s="269" t="s">
        <v>20032</v>
      </c>
      <c r="D7193" s="270" t="s">
        <v>4150</v>
      </c>
      <c r="E7193" s="271">
        <v>21.95</v>
      </c>
    </row>
    <row r="7194" spans="2:5" ht="50.1" customHeight="1">
      <c r="B7194" s="268">
        <v>97090</v>
      </c>
      <c r="C7194" s="269" t="s">
        <v>20033</v>
      </c>
      <c r="D7194" s="270" t="s">
        <v>4150</v>
      </c>
      <c r="E7194" s="271">
        <v>21.64</v>
      </c>
    </row>
    <row r="7195" spans="2:5" ht="50.1" customHeight="1">
      <c r="B7195" s="268">
        <v>97091</v>
      </c>
      <c r="C7195" s="269" t="s">
        <v>20034</v>
      </c>
      <c r="D7195" s="270" t="s">
        <v>4150</v>
      </c>
      <c r="E7195" s="271">
        <v>21</v>
      </c>
    </row>
    <row r="7196" spans="2:5" ht="50.1" customHeight="1">
      <c r="B7196" s="268">
        <v>97092</v>
      </c>
      <c r="C7196" s="269" t="s">
        <v>20035</v>
      </c>
      <c r="D7196" s="270" t="s">
        <v>4150</v>
      </c>
      <c r="E7196" s="271">
        <v>20.39</v>
      </c>
    </row>
    <row r="7197" spans="2:5" ht="50.1" customHeight="1">
      <c r="B7197" s="268">
        <v>97093</v>
      </c>
      <c r="C7197" s="269" t="s">
        <v>20036</v>
      </c>
      <c r="D7197" s="270" t="s">
        <v>4150</v>
      </c>
      <c r="E7197" s="271">
        <v>19.2</v>
      </c>
    </row>
    <row r="7198" spans="2:5" ht="50.1" customHeight="1">
      <c r="B7198" s="268">
        <v>97094</v>
      </c>
      <c r="C7198" s="269" t="s">
        <v>1244</v>
      </c>
      <c r="D7198" s="270" t="s">
        <v>18</v>
      </c>
      <c r="E7198" s="271">
        <v>396.84</v>
      </c>
    </row>
    <row r="7199" spans="2:5" ht="50.1" customHeight="1">
      <c r="B7199" s="268">
        <v>97095</v>
      </c>
      <c r="C7199" s="269" t="s">
        <v>1245</v>
      </c>
      <c r="D7199" s="270" t="s">
        <v>18</v>
      </c>
      <c r="E7199" s="271">
        <v>372.53</v>
      </c>
    </row>
    <row r="7200" spans="2:5" ht="50.1" customHeight="1">
      <c r="B7200" s="268">
        <v>97096</v>
      </c>
      <c r="C7200" s="269" t="s">
        <v>1246</v>
      </c>
      <c r="D7200" s="270" t="s">
        <v>18</v>
      </c>
      <c r="E7200" s="271">
        <v>360.03</v>
      </c>
    </row>
    <row r="7201" spans="2:5" ht="50.1" customHeight="1">
      <c r="B7201" s="268">
        <v>97097</v>
      </c>
      <c r="C7201" s="269" t="s">
        <v>19040</v>
      </c>
      <c r="D7201" s="270" t="s">
        <v>4018</v>
      </c>
      <c r="E7201" s="271">
        <v>21.85</v>
      </c>
    </row>
    <row r="7202" spans="2:5" ht="50.1" customHeight="1">
      <c r="B7202" s="268">
        <v>97101</v>
      </c>
      <c r="C7202" s="269" t="s">
        <v>20037</v>
      </c>
      <c r="D7202" s="270" t="s">
        <v>4018</v>
      </c>
      <c r="E7202" s="271">
        <v>187.49</v>
      </c>
    </row>
    <row r="7203" spans="2:5" ht="50.1" customHeight="1">
      <c r="B7203" s="268">
        <v>97102</v>
      </c>
      <c r="C7203" s="269" t="s">
        <v>20038</v>
      </c>
      <c r="D7203" s="270" t="s">
        <v>4018</v>
      </c>
      <c r="E7203" s="271">
        <v>205.68</v>
      </c>
    </row>
    <row r="7204" spans="2:5" ht="50.1" customHeight="1">
      <c r="B7204" s="268">
        <v>97103</v>
      </c>
      <c r="C7204" s="269" t="s">
        <v>20039</v>
      </c>
      <c r="D7204" s="270" t="s">
        <v>4018</v>
      </c>
      <c r="E7204" s="271">
        <v>271.52999999999997</v>
      </c>
    </row>
    <row r="7205" spans="2:5" ht="50.1" customHeight="1">
      <c r="B7205" s="268">
        <v>100322</v>
      </c>
      <c r="C7205" s="269" t="s">
        <v>13156</v>
      </c>
      <c r="D7205" s="270" t="s">
        <v>18</v>
      </c>
      <c r="E7205" s="271">
        <v>107.91</v>
      </c>
    </row>
    <row r="7206" spans="2:5" ht="50.1" customHeight="1">
      <c r="B7206" s="268">
        <v>100323</v>
      </c>
      <c r="C7206" s="269" t="s">
        <v>13157</v>
      </c>
      <c r="D7206" s="270" t="s">
        <v>18</v>
      </c>
      <c r="E7206" s="271">
        <v>100.64</v>
      </c>
    </row>
    <row r="7207" spans="2:5" ht="50.1" customHeight="1">
      <c r="B7207" s="268">
        <v>100324</v>
      </c>
      <c r="C7207" s="269" t="s">
        <v>13158</v>
      </c>
      <c r="D7207" s="270" t="s">
        <v>18</v>
      </c>
      <c r="E7207" s="271">
        <v>112.98</v>
      </c>
    </row>
    <row r="7208" spans="2:5" ht="50.1" customHeight="1">
      <c r="B7208" s="268">
        <v>90996</v>
      </c>
      <c r="C7208" s="269" t="s">
        <v>1247</v>
      </c>
      <c r="D7208" s="270" t="s">
        <v>4018</v>
      </c>
      <c r="E7208" s="271">
        <v>12.77</v>
      </c>
    </row>
    <row r="7209" spans="2:5" ht="50.1" customHeight="1">
      <c r="B7209" s="268">
        <v>90997</v>
      </c>
      <c r="C7209" s="269" t="s">
        <v>1248</v>
      </c>
      <c r="D7209" s="270" t="s">
        <v>4018</v>
      </c>
      <c r="E7209" s="271">
        <v>16.97</v>
      </c>
    </row>
    <row r="7210" spans="2:5" ht="50.1" customHeight="1">
      <c r="B7210" s="268">
        <v>90998</v>
      </c>
      <c r="C7210" s="269" t="s">
        <v>1249</v>
      </c>
      <c r="D7210" s="270" t="s">
        <v>4018</v>
      </c>
      <c r="E7210" s="271">
        <v>20.260000000000002</v>
      </c>
    </row>
    <row r="7211" spans="2:5" ht="50.1" customHeight="1">
      <c r="B7211" s="268">
        <v>91000</v>
      </c>
      <c r="C7211" s="269" t="s">
        <v>1250</v>
      </c>
      <c r="D7211" s="270" t="s">
        <v>4018</v>
      </c>
      <c r="E7211" s="271">
        <v>15.73</v>
      </c>
    </row>
    <row r="7212" spans="2:5" ht="50.1" customHeight="1">
      <c r="B7212" s="268">
        <v>91002</v>
      </c>
      <c r="C7212" s="269" t="s">
        <v>1251</v>
      </c>
      <c r="D7212" s="270" t="s">
        <v>4018</v>
      </c>
      <c r="E7212" s="271">
        <v>14.55</v>
      </c>
    </row>
    <row r="7213" spans="2:5" ht="50.1" customHeight="1">
      <c r="B7213" s="268">
        <v>91003</v>
      </c>
      <c r="C7213" s="269" t="s">
        <v>1252</v>
      </c>
      <c r="D7213" s="270" t="s">
        <v>4018</v>
      </c>
      <c r="E7213" s="271">
        <v>16.670000000000002</v>
      </c>
    </row>
    <row r="7214" spans="2:5" ht="50.1" customHeight="1">
      <c r="B7214" s="268">
        <v>91004</v>
      </c>
      <c r="C7214" s="269" t="s">
        <v>1253</v>
      </c>
      <c r="D7214" s="270" t="s">
        <v>4018</v>
      </c>
      <c r="E7214" s="271">
        <v>13.03</v>
      </c>
    </row>
    <row r="7215" spans="2:5" ht="50.1" customHeight="1">
      <c r="B7215" s="268">
        <v>91005</v>
      </c>
      <c r="C7215" s="269" t="s">
        <v>1254</v>
      </c>
      <c r="D7215" s="270" t="s">
        <v>4018</v>
      </c>
      <c r="E7215" s="271">
        <v>15.49</v>
      </c>
    </row>
    <row r="7216" spans="2:5" ht="50.1" customHeight="1">
      <c r="B7216" s="268">
        <v>91006</v>
      </c>
      <c r="C7216" s="269" t="s">
        <v>1255</v>
      </c>
      <c r="D7216" s="270" t="s">
        <v>4018</v>
      </c>
      <c r="E7216" s="271">
        <v>12.1</v>
      </c>
    </row>
    <row r="7217" spans="2:5" ht="50.1" customHeight="1">
      <c r="B7217" s="268">
        <v>91007</v>
      </c>
      <c r="C7217" s="269" t="s">
        <v>1256</v>
      </c>
      <c r="D7217" s="270" t="s">
        <v>4018</v>
      </c>
      <c r="E7217" s="271">
        <v>10.93</v>
      </c>
    </row>
    <row r="7218" spans="2:5" ht="50.1" customHeight="1">
      <c r="B7218" s="268">
        <v>91008</v>
      </c>
      <c r="C7218" s="269" t="s">
        <v>1257</v>
      </c>
      <c r="D7218" s="270" t="s">
        <v>4018</v>
      </c>
      <c r="E7218" s="271">
        <v>13.05</v>
      </c>
    </row>
    <row r="7219" spans="2:5" ht="50.1" customHeight="1">
      <c r="B7219" s="268">
        <v>92263</v>
      </c>
      <c r="C7219" s="269" t="s">
        <v>20040</v>
      </c>
      <c r="D7219" s="270" t="s">
        <v>4018</v>
      </c>
      <c r="E7219" s="271">
        <v>102.14</v>
      </c>
    </row>
    <row r="7220" spans="2:5" ht="50.1" customHeight="1">
      <c r="B7220" s="268">
        <v>92264</v>
      </c>
      <c r="C7220" s="269" t="s">
        <v>20041</v>
      </c>
      <c r="D7220" s="270" t="s">
        <v>4018</v>
      </c>
      <c r="E7220" s="271">
        <v>118.05</v>
      </c>
    </row>
    <row r="7221" spans="2:5" ht="50.1" customHeight="1">
      <c r="B7221" s="268">
        <v>92265</v>
      </c>
      <c r="C7221" s="269" t="s">
        <v>20042</v>
      </c>
      <c r="D7221" s="270" t="s">
        <v>4018</v>
      </c>
      <c r="E7221" s="271">
        <v>74.31</v>
      </c>
    </row>
    <row r="7222" spans="2:5" ht="50.1" customHeight="1">
      <c r="B7222" s="268">
        <v>92266</v>
      </c>
      <c r="C7222" s="269" t="s">
        <v>20043</v>
      </c>
      <c r="D7222" s="270" t="s">
        <v>4018</v>
      </c>
      <c r="E7222" s="271">
        <v>87.96</v>
      </c>
    </row>
    <row r="7223" spans="2:5" ht="50.1" customHeight="1">
      <c r="B7223" s="268">
        <v>92267</v>
      </c>
      <c r="C7223" s="269" t="s">
        <v>20044</v>
      </c>
      <c r="D7223" s="270" t="s">
        <v>4018</v>
      </c>
      <c r="E7223" s="271">
        <v>29.38</v>
      </c>
    </row>
    <row r="7224" spans="2:5" ht="50.1" customHeight="1">
      <c r="B7224" s="268">
        <v>92268</v>
      </c>
      <c r="C7224" s="269" t="s">
        <v>20045</v>
      </c>
      <c r="D7224" s="270" t="s">
        <v>4018</v>
      </c>
      <c r="E7224" s="271">
        <v>41.89</v>
      </c>
    </row>
    <row r="7225" spans="2:5" ht="50.1" customHeight="1">
      <c r="B7225" s="268">
        <v>92269</v>
      </c>
      <c r="C7225" s="269" t="s">
        <v>20046</v>
      </c>
      <c r="D7225" s="270" t="s">
        <v>4018</v>
      </c>
      <c r="E7225" s="271">
        <v>220.46</v>
      </c>
    </row>
    <row r="7226" spans="2:5" ht="50.1" customHeight="1">
      <c r="B7226" s="268">
        <v>92270</v>
      </c>
      <c r="C7226" s="269" t="s">
        <v>20047</v>
      </c>
      <c r="D7226" s="270" t="s">
        <v>4018</v>
      </c>
      <c r="E7226" s="271">
        <v>164.25</v>
      </c>
    </row>
    <row r="7227" spans="2:5" ht="50.1" customHeight="1">
      <c r="B7227" s="268">
        <v>92271</v>
      </c>
      <c r="C7227" s="269" t="s">
        <v>20048</v>
      </c>
      <c r="D7227" s="270" t="s">
        <v>4018</v>
      </c>
      <c r="E7227" s="271">
        <v>113.64</v>
      </c>
    </row>
    <row r="7228" spans="2:5" ht="50.1" customHeight="1">
      <c r="B7228" s="268">
        <v>92272</v>
      </c>
      <c r="C7228" s="269" t="s">
        <v>20049</v>
      </c>
      <c r="D7228" s="270" t="s">
        <v>4020</v>
      </c>
      <c r="E7228" s="271">
        <v>22.25</v>
      </c>
    </row>
    <row r="7229" spans="2:5" ht="50.1" customHeight="1">
      <c r="B7229" s="268">
        <v>92273</v>
      </c>
      <c r="C7229" s="269" t="s">
        <v>20050</v>
      </c>
      <c r="D7229" s="270" t="s">
        <v>4020</v>
      </c>
      <c r="E7229" s="271">
        <v>10.08</v>
      </c>
    </row>
    <row r="7230" spans="2:5" ht="50.1" customHeight="1">
      <c r="B7230" s="268">
        <v>92409</v>
      </c>
      <c r="C7230" s="269" t="s">
        <v>20051</v>
      </c>
      <c r="D7230" s="270" t="s">
        <v>4018</v>
      </c>
      <c r="E7230" s="271">
        <v>293.07</v>
      </c>
    </row>
    <row r="7231" spans="2:5" ht="50.1" customHeight="1">
      <c r="B7231" s="268">
        <v>92411</v>
      </c>
      <c r="C7231" s="269" t="s">
        <v>20052</v>
      </c>
      <c r="D7231" s="270" t="s">
        <v>4018</v>
      </c>
      <c r="E7231" s="271">
        <v>177.1</v>
      </c>
    </row>
    <row r="7232" spans="2:5" ht="50.1" customHeight="1">
      <c r="B7232" s="268">
        <v>92413</v>
      </c>
      <c r="C7232" s="269" t="s">
        <v>20053</v>
      </c>
      <c r="D7232" s="270" t="s">
        <v>4018</v>
      </c>
      <c r="E7232" s="271">
        <v>107.1</v>
      </c>
    </row>
    <row r="7233" spans="2:5" ht="50.1" customHeight="1">
      <c r="B7233" s="268">
        <v>92415</v>
      </c>
      <c r="C7233" s="269" t="s">
        <v>20054</v>
      </c>
      <c r="D7233" s="270" t="s">
        <v>4018</v>
      </c>
      <c r="E7233" s="271">
        <v>89.18</v>
      </c>
    </row>
    <row r="7234" spans="2:5" ht="50.1" customHeight="1">
      <c r="B7234" s="268">
        <v>92417</v>
      </c>
      <c r="C7234" s="269" t="s">
        <v>20055</v>
      </c>
      <c r="D7234" s="270" t="s">
        <v>4018</v>
      </c>
      <c r="E7234" s="271">
        <v>105.48</v>
      </c>
    </row>
    <row r="7235" spans="2:5" ht="50.1" customHeight="1">
      <c r="B7235" s="268">
        <v>92419</v>
      </c>
      <c r="C7235" s="269" t="s">
        <v>20056</v>
      </c>
      <c r="D7235" s="270" t="s">
        <v>4018</v>
      </c>
      <c r="E7235" s="271">
        <v>56.63</v>
      </c>
    </row>
    <row r="7236" spans="2:5" ht="50.1" customHeight="1">
      <c r="B7236" s="268">
        <v>92421</v>
      </c>
      <c r="C7236" s="269" t="s">
        <v>20057</v>
      </c>
      <c r="D7236" s="270" t="s">
        <v>4018</v>
      </c>
      <c r="E7236" s="271">
        <v>69.12</v>
      </c>
    </row>
    <row r="7237" spans="2:5" ht="50.1" customHeight="1">
      <c r="B7237" s="268">
        <v>92423</v>
      </c>
      <c r="C7237" s="269" t="s">
        <v>20058</v>
      </c>
      <c r="D7237" s="270" t="s">
        <v>4018</v>
      </c>
      <c r="E7237" s="271">
        <v>46.42</v>
      </c>
    </row>
    <row r="7238" spans="2:5" ht="50.1" customHeight="1">
      <c r="B7238" s="268">
        <v>92425</v>
      </c>
      <c r="C7238" s="269" t="s">
        <v>20059</v>
      </c>
      <c r="D7238" s="270" t="s">
        <v>4018</v>
      </c>
      <c r="E7238" s="271">
        <v>57.28</v>
      </c>
    </row>
    <row r="7239" spans="2:5" ht="50.1" customHeight="1">
      <c r="B7239" s="268">
        <v>92427</v>
      </c>
      <c r="C7239" s="269" t="s">
        <v>20060</v>
      </c>
      <c r="D7239" s="270" t="s">
        <v>4018</v>
      </c>
      <c r="E7239" s="271">
        <v>41.26</v>
      </c>
    </row>
    <row r="7240" spans="2:5" ht="50.1" customHeight="1">
      <c r="B7240" s="268">
        <v>92429</v>
      </c>
      <c r="C7240" s="269" t="s">
        <v>20061</v>
      </c>
      <c r="D7240" s="270" t="s">
        <v>4018</v>
      </c>
      <c r="E7240" s="271">
        <v>51.32</v>
      </c>
    </row>
    <row r="7241" spans="2:5" ht="50.1" customHeight="1">
      <c r="B7241" s="268">
        <v>92431</v>
      </c>
      <c r="C7241" s="269" t="s">
        <v>20062</v>
      </c>
      <c r="D7241" s="270" t="s">
        <v>4018</v>
      </c>
      <c r="E7241" s="271">
        <v>37.549999999999997</v>
      </c>
    </row>
    <row r="7242" spans="2:5" ht="50.1" customHeight="1">
      <c r="B7242" s="268">
        <v>92433</v>
      </c>
      <c r="C7242" s="269" t="s">
        <v>20063</v>
      </c>
      <c r="D7242" s="270" t="s">
        <v>4018</v>
      </c>
      <c r="E7242" s="271">
        <v>47.1</v>
      </c>
    </row>
    <row r="7243" spans="2:5" ht="50.1" customHeight="1">
      <c r="B7243" s="268">
        <v>92435</v>
      </c>
      <c r="C7243" s="269" t="s">
        <v>20064</v>
      </c>
      <c r="D7243" s="270" t="s">
        <v>4018</v>
      </c>
      <c r="E7243" s="271">
        <v>35.729999999999997</v>
      </c>
    </row>
    <row r="7244" spans="2:5" ht="50.1" customHeight="1">
      <c r="B7244" s="268">
        <v>92437</v>
      </c>
      <c r="C7244" s="269" t="s">
        <v>20065</v>
      </c>
      <c r="D7244" s="270" t="s">
        <v>4018</v>
      </c>
      <c r="E7244" s="271">
        <v>44.97</v>
      </c>
    </row>
    <row r="7245" spans="2:5" ht="50.1" customHeight="1">
      <c r="B7245" s="268">
        <v>92439</v>
      </c>
      <c r="C7245" s="269" t="s">
        <v>20066</v>
      </c>
      <c r="D7245" s="270" t="s">
        <v>4018</v>
      </c>
      <c r="E7245" s="271">
        <v>34.44</v>
      </c>
    </row>
    <row r="7246" spans="2:5" ht="50.1" customHeight="1">
      <c r="B7246" s="268">
        <v>92441</v>
      </c>
      <c r="C7246" s="269" t="s">
        <v>20067</v>
      </c>
      <c r="D7246" s="270" t="s">
        <v>4018</v>
      </c>
      <c r="E7246" s="271">
        <v>43.44</v>
      </c>
    </row>
    <row r="7247" spans="2:5" ht="50.1" customHeight="1">
      <c r="B7247" s="268">
        <v>92443</v>
      </c>
      <c r="C7247" s="269" t="s">
        <v>20068</v>
      </c>
      <c r="D7247" s="270" t="s">
        <v>4018</v>
      </c>
      <c r="E7247" s="271">
        <v>31.69</v>
      </c>
    </row>
    <row r="7248" spans="2:5" ht="50.1" customHeight="1">
      <c r="B7248" s="268">
        <v>92445</v>
      </c>
      <c r="C7248" s="269" t="s">
        <v>20069</v>
      </c>
      <c r="D7248" s="270" t="s">
        <v>4018</v>
      </c>
      <c r="E7248" s="271">
        <v>40.380000000000003</v>
      </c>
    </row>
    <row r="7249" spans="2:5" ht="50.1" customHeight="1">
      <c r="B7249" s="268">
        <v>92446</v>
      </c>
      <c r="C7249" s="269" t="s">
        <v>20070</v>
      </c>
      <c r="D7249" s="270" t="s">
        <v>4018</v>
      </c>
      <c r="E7249" s="271">
        <v>259.63</v>
      </c>
    </row>
    <row r="7250" spans="2:5" ht="50.1" customHeight="1">
      <c r="B7250" s="268">
        <v>92447</v>
      </c>
      <c r="C7250" s="269" t="s">
        <v>20071</v>
      </c>
      <c r="D7250" s="270" t="s">
        <v>4018</v>
      </c>
      <c r="E7250" s="271">
        <v>175.78</v>
      </c>
    </row>
    <row r="7251" spans="2:5" ht="50.1" customHeight="1">
      <c r="B7251" s="268">
        <v>92448</v>
      </c>
      <c r="C7251" s="269" t="s">
        <v>20072</v>
      </c>
      <c r="D7251" s="270" t="s">
        <v>4018</v>
      </c>
      <c r="E7251" s="271">
        <v>133.34</v>
      </c>
    </row>
    <row r="7252" spans="2:5" ht="50.1" customHeight="1">
      <c r="B7252" s="268">
        <v>92449</v>
      </c>
      <c r="C7252" s="269" t="s">
        <v>20073</v>
      </c>
      <c r="D7252" s="270" t="s">
        <v>4018</v>
      </c>
      <c r="E7252" s="271">
        <v>179</v>
      </c>
    </row>
    <row r="7253" spans="2:5" ht="50.1" customHeight="1">
      <c r="B7253" s="268">
        <v>92450</v>
      </c>
      <c r="C7253" s="269" t="s">
        <v>20074</v>
      </c>
      <c r="D7253" s="270" t="s">
        <v>4018</v>
      </c>
      <c r="E7253" s="271">
        <v>222.2</v>
      </c>
    </row>
    <row r="7254" spans="2:5" ht="50.1" customHeight="1">
      <c r="B7254" s="268">
        <v>92451</v>
      </c>
      <c r="C7254" s="269" t="s">
        <v>20075</v>
      </c>
      <c r="D7254" s="270" t="s">
        <v>4018</v>
      </c>
      <c r="E7254" s="271">
        <v>122.05</v>
      </c>
    </row>
    <row r="7255" spans="2:5" ht="50.1" customHeight="1">
      <c r="B7255" s="268">
        <v>92452</v>
      </c>
      <c r="C7255" s="269" t="s">
        <v>20076</v>
      </c>
      <c r="D7255" s="270" t="s">
        <v>4018</v>
      </c>
      <c r="E7255" s="271">
        <v>108.6</v>
      </c>
    </row>
    <row r="7256" spans="2:5" ht="50.1" customHeight="1">
      <c r="B7256" s="268">
        <v>92453</v>
      </c>
      <c r="C7256" s="269" t="s">
        <v>20077</v>
      </c>
      <c r="D7256" s="270" t="s">
        <v>4018</v>
      </c>
      <c r="E7256" s="271">
        <v>152.63</v>
      </c>
    </row>
    <row r="7257" spans="2:5" ht="50.1" customHeight="1">
      <c r="B7257" s="268">
        <v>92454</v>
      </c>
      <c r="C7257" s="269" t="s">
        <v>20078</v>
      </c>
      <c r="D7257" s="270" t="s">
        <v>4018</v>
      </c>
      <c r="E7257" s="271">
        <v>202.85</v>
      </c>
    </row>
    <row r="7258" spans="2:5" ht="50.1" customHeight="1">
      <c r="B7258" s="268">
        <v>92455</v>
      </c>
      <c r="C7258" s="269" t="s">
        <v>20079</v>
      </c>
      <c r="D7258" s="270" t="s">
        <v>4018</v>
      </c>
      <c r="E7258" s="271">
        <v>99.9</v>
      </c>
    </row>
    <row r="7259" spans="2:5" ht="50.1" customHeight="1">
      <c r="B7259" s="268">
        <v>92456</v>
      </c>
      <c r="C7259" s="269" t="s">
        <v>20080</v>
      </c>
      <c r="D7259" s="270" t="s">
        <v>4018</v>
      </c>
      <c r="E7259" s="271">
        <v>89.12</v>
      </c>
    </row>
    <row r="7260" spans="2:5" ht="50.1" customHeight="1">
      <c r="B7260" s="268">
        <v>92457</v>
      </c>
      <c r="C7260" s="269" t="s">
        <v>20081</v>
      </c>
      <c r="D7260" s="270" t="s">
        <v>4018</v>
      </c>
      <c r="E7260" s="271">
        <v>133.41</v>
      </c>
    </row>
    <row r="7261" spans="2:5" ht="50.1" customHeight="1">
      <c r="B7261" s="268">
        <v>92458</v>
      </c>
      <c r="C7261" s="269" t="s">
        <v>1258</v>
      </c>
      <c r="D7261" s="270" t="s">
        <v>4018</v>
      </c>
      <c r="E7261" s="271">
        <v>190.45</v>
      </c>
    </row>
    <row r="7262" spans="2:5" ht="50.1" customHeight="1">
      <c r="B7262" s="268">
        <v>92459</v>
      </c>
      <c r="C7262" s="269" t="s">
        <v>20082</v>
      </c>
      <c r="D7262" s="270" t="s">
        <v>4018</v>
      </c>
      <c r="E7262" s="271">
        <v>85.48</v>
      </c>
    </row>
    <row r="7263" spans="2:5" ht="50.1" customHeight="1">
      <c r="B7263" s="268">
        <v>92460</v>
      </c>
      <c r="C7263" s="269" t="s">
        <v>20083</v>
      </c>
      <c r="D7263" s="270" t="s">
        <v>4018</v>
      </c>
      <c r="E7263" s="271">
        <v>73.14</v>
      </c>
    </row>
    <row r="7264" spans="2:5" ht="50.1" customHeight="1">
      <c r="B7264" s="268">
        <v>92461</v>
      </c>
      <c r="C7264" s="269" t="s">
        <v>20084</v>
      </c>
      <c r="D7264" s="270" t="s">
        <v>4018</v>
      </c>
      <c r="E7264" s="271">
        <v>123.41</v>
      </c>
    </row>
    <row r="7265" spans="2:5" ht="50.1" customHeight="1">
      <c r="B7265" s="268">
        <v>92462</v>
      </c>
      <c r="C7265" s="269" t="s">
        <v>20085</v>
      </c>
      <c r="D7265" s="270" t="s">
        <v>4018</v>
      </c>
      <c r="E7265" s="271">
        <v>182.48</v>
      </c>
    </row>
    <row r="7266" spans="2:5" ht="50.1" customHeight="1">
      <c r="B7266" s="268">
        <v>92463</v>
      </c>
      <c r="C7266" s="269" t="s">
        <v>20086</v>
      </c>
      <c r="D7266" s="270" t="s">
        <v>4018</v>
      </c>
      <c r="E7266" s="271">
        <v>77.78</v>
      </c>
    </row>
    <row r="7267" spans="2:5" ht="50.1" customHeight="1">
      <c r="B7267" s="268">
        <v>92464</v>
      </c>
      <c r="C7267" s="269" t="s">
        <v>20087</v>
      </c>
      <c r="D7267" s="270" t="s">
        <v>4018</v>
      </c>
      <c r="E7267" s="271">
        <v>69.37</v>
      </c>
    </row>
    <row r="7268" spans="2:5" ht="50.1" customHeight="1">
      <c r="B7268" s="268">
        <v>92465</v>
      </c>
      <c r="C7268" s="269" t="s">
        <v>20088</v>
      </c>
      <c r="D7268" s="270" t="s">
        <v>4018</v>
      </c>
      <c r="E7268" s="271">
        <v>98.38</v>
      </c>
    </row>
    <row r="7269" spans="2:5" ht="50.1" customHeight="1">
      <c r="B7269" s="268">
        <v>92466</v>
      </c>
      <c r="C7269" s="269" t="s">
        <v>20089</v>
      </c>
      <c r="D7269" s="270" t="s">
        <v>4018</v>
      </c>
      <c r="E7269" s="271">
        <v>176.3</v>
      </c>
    </row>
    <row r="7270" spans="2:5" ht="50.1" customHeight="1">
      <c r="B7270" s="268">
        <v>92467</v>
      </c>
      <c r="C7270" s="269" t="s">
        <v>20090</v>
      </c>
      <c r="D7270" s="270" t="s">
        <v>4018</v>
      </c>
      <c r="E7270" s="271">
        <v>63.37</v>
      </c>
    </row>
    <row r="7271" spans="2:5" ht="50.1" customHeight="1">
      <c r="B7271" s="268">
        <v>92468</v>
      </c>
      <c r="C7271" s="269" t="s">
        <v>20091</v>
      </c>
      <c r="D7271" s="270" t="s">
        <v>4018</v>
      </c>
      <c r="E7271" s="271">
        <v>63.49</v>
      </c>
    </row>
    <row r="7272" spans="2:5" ht="50.1" customHeight="1">
      <c r="B7272" s="268">
        <v>92469</v>
      </c>
      <c r="C7272" s="269" t="s">
        <v>20092</v>
      </c>
      <c r="D7272" s="270" t="s">
        <v>4018</v>
      </c>
      <c r="E7272" s="271">
        <v>90.06</v>
      </c>
    </row>
    <row r="7273" spans="2:5" ht="50.1" customHeight="1">
      <c r="B7273" s="268">
        <v>92470</v>
      </c>
      <c r="C7273" s="269" t="s">
        <v>20093</v>
      </c>
      <c r="D7273" s="270" t="s">
        <v>4018</v>
      </c>
      <c r="E7273" s="271">
        <v>171.89</v>
      </c>
    </row>
    <row r="7274" spans="2:5" ht="50.1" customHeight="1">
      <c r="B7274" s="268">
        <v>92471</v>
      </c>
      <c r="C7274" s="269" t="s">
        <v>20094</v>
      </c>
      <c r="D7274" s="270" t="s">
        <v>4018</v>
      </c>
      <c r="E7274" s="271">
        <v>58.1</v>
      </c>
    </row>
    <row r="7275" spans="2:5" ht="50.1" customHeight="1">
      <c r="B7275" s="268">
        <v>92472</v>
      </c>
      <c r="C7275" s="269" t="s">
        <v>20095</v>
      </c>
      <c r="D7275" s="270" t="s">
        <v>4018</v>
      </c>
      <c r="E7275" s="271">
        <v>59.67</v>
      </c>
    </row>
    <row r="7276" spans="2:5" ht="50.1" customHeight="1">
      <c r="B7276" s="268">
        <v>92473</v>
      </c>
      <c r="C7276" s="269" t="s">
        <v>20096</v>
      </c>
      <c r="D7276" s="270" t="s">
        <v>4018</v>
      </c>
      <c r="E7276" s="271">
        <v>83.3</v>
      </c>
    </row>
    <row r="7277" spans="2:5" ht="50.1" customHeight="1">
      <c r="B7277" s="268">
        <v>92474</v>
      </c>
      <c r="C7277" s="269" t="s">
        <v>20097</v>
      </c>
      <c r="D7277" s="270" t="s">
        <v>4018</v>
      </c>
      <c r="E7277" s="271">
        <v>168.07</v>
      </c>
    </row>
    <row r="7278" spans="2:5" ht="50.1" customHeight="1">
      <c r="B7278" s="268">
        <v>92475</v>
      </c>
      <c r="C7278" s="269" t="s">
        <v>20098</v>
      </c>
      <c r="D7278" s="270" t="s">
        <v>4018</v>
      </c>
      <c r="E7278" s="271">
        <v>53.81</v>
      </c>
    </row>
    <row r="7279" spans="2:5" ht="50.1" customHeight="1">
      <c r="B7279" s="268">
        <v>92476</v>
      </c>
      <c r="C7279" s="269" t="s">
        <v>20099</v>
      </c>
      <c r="D7279" s="270" t="s">
        <v>4018</v>
      </c>
      <c r="E7279" s="271">
        <v>56.43</v>
      </c>
    </row>
    <row r="7280" spans="2:5" ht="50.1" customHeight="1">
      <c r="B7280" s="268">
        <v>92477</v>
      </c>
      <c r="C7280" s="269" t="s">
        <v>20100</v>
      </c>
      <c r="D7280" s="270" t="s">
        <v>4018</v>
      </c>
      <c r="E7280" s="271">
        <v>68.930000000000007</v>
      </c>
    </row>
    <row r="7281" spans="2:5" ht="50.1" customHeight="1">
      <c r="B7281" s="268">
        <v>92478</v>
      </c>
      <c r="C7281" s="269" t="s">
        <v>20101</v>
      </c>
      <c r="D7281" s="270" t="s">
        <v>4018</v>
      </c>
      <c r="E7281" s="271">
        <v>160.6</v>
      </c>
    </row>
    <row r="7282" spans="2:5" ht="50.1" customHeight="1">
      <c r="B7282" s="268">
        <v>92479</v>
      </c>
      <c r="C7282" s="269" t="s">
        <v>20102</v>
      </c>
      <c r="D7282" s="270" t="s">
        <v>4018</v>
      </c>
      <c r="E7282" s="271">
        <v>44.71</v>
      </c>
    </row>
    <row r="7283" spans="2:5" ht="50.1" customHeight="1">
      <c r="B7283" s="268">
        <v>92480</v>
      </c>
      <c r="C7283" s="269" t="s">
        <v>20103</v>
      </c>
      <c r="D7283" s="270" t="s">
        <v>4018</v>
      </c>
      <c r="E7283" s="271">
        <v>50</v>
      </c>
    </row>
    <row r="7284" spans="2:5" ht="50.1" customHeight="1">
      <c r="B7284" s="268">
        <v>92482</v>
      </c>
      <c r="C7284" s="269" t="s">
        <v>20104</v>
      </c>
      <c r="D7284" s="270" t="s">
        <v>4018</v>
      </c>
      <c r="E7284" s="271">
        <v>297.10000000000002</v>
      </c>
    </row>
    <row r="7285" spans="2:5" ht="50.1" customHeight="1">
      <c r="B7285" s="268">
        <v>92484</v>
      </c>
      <c r="C7285" s="269" t="s">
        <v>20105</v>
      </c>
      <c r="D7285" s="270" t="s">
        <v>4018</v>
      </c>
      <c r="E7285" s="271">
        <v>202.74</v>
      </c>
    </row>
    <row r="7286" spans="2:5" ht="50.1" customHeight="1">
      <c r="B7286" s="268">
        <v>92486</v>
      </c>
      <c r="C7286" s="269" t="s">
        <v>20106</v>
      </c>
      <c r="D7286" s="270" t="s">
        <v>4018</v>
      </c>
      <c r="E7286" s="271">
        <v>135.69</v>
      </c>
    </row>
    <row r="7287" spans="2:5" ht="50.1" customHeight="1">
      <c r="B7287" s="268">
        <v>92488</v>
      </c>
      <c r="C7287" s="269" t="s">
        <v>20107</v>
      </c>
      <c r="D7287" s="270" t="s">
        <v>4018</v>
      </c>
      <c r="E7287" s="271">
        <v>68.260000000000005</v>
      </c>
    </row>
    <row r="7288" spans="2:5" ht="50.1" customHeight="1">
      <c r="B7288" s="268">
        <v>92490</v>
      </c>
      <c r="C7288" s="269" t="s">
        <v>20108</v>
      </c>
      <c r="D7288" s="270" t="s">
        <v>4018</v>
      </c>
      <c r="E7288" s="271">
        <v>38.69</v>
      </c>
    </row>
    <row r="7289" spans="2:5" ht="50.1" customHeight="1">
      <c r="B7289" s="268">
        <v>92492</v>
      </c>
      <c r="C7289" s="269" t="s">
        <v>20109</v>
      </c>
      <c r="D7289" s="270" t="s">
        <v>4018</v>
      </c>
      <c r="E7289" s="271">
        <v>65.88</v>
      </c>
    </row>
    <row r="7290" spans="2:5" ht="50.1" customHeight="1">
      <c r="B7290" s="268">
        <v>92494</v>
      </c>
      <c r="C7290" s="269" t="s">
        <v>20110</v>
      </c>
      <c r="D7290" s="270" t="s">
        <v>4018</v>
      </c>
      <c r="E7290" s="271">
        <v>36.67</v>
      </c>
    </row>
    <row r="7291" spans="2:5" ht="50.1" customHeight="1">
      <c r="B7291" s="268">
        <v>92496</v>
      </c>
      <c r="C7291" s="269" t="s">
        <v>20111</v>
      </c>
      <c r="D7291" s="270" t="s">
        <v>4018</v>
      </c>
      <c r="E7291" s="271">
        <v>64.27</v>
      </c>
    </row>
    <row r="7292" spans="2:5" ht="50.1" customHeight="1">
      <c r="B7292" s="268">
        <v>92498</v>
      </c>
      <c r="C7292" s="269" t="s">
        <v>20112</v>
      </c>
      <c r="D7292" s="270" t="s">
        <v>4018</v>
      </c>
      <c r="E7292" s="271">
        <v>35.31</v>
      </c>
    </row>
    <row r="7293" spans="2:5" ht="50.1" customHeight="1">
      <c r="B7293" s="268">
        <v>92500</v>
      </c>
      <c r="C7293" s="269" t="s">
        <v>20113</v>
      </c>
      <c r="D7293" s="270" t="s">
        <v>4018</v>
      </c>
      <c r="E7293" s="271">
        <v>63.33</v>
      </c>
    </row>
    <row r="7294" spans="2:5" ht="50.1" customHeight="1">
      <c r="B7294" s="268">
        <v>92502</v>
      </c>
      <c r="C7294" s="269" t="s">
        <v>20114</v>
      </c>
      <c r="D7294" s="270" t="s">
        <v>4018</v>
      </c>
      <c r="E7294" s="271">
        <v>34.54</v>
      </c>
    </row>
    <row r="7295" spans="2:5" ht="50.1" customHeight="1">
      <c r="B7295" s="268">
        <v>92504</v>
      </c>
      <c r="C7295" s="269" t="s">
        <v>20115</v>
      </c>
      <c r="D7295" s="270" t="s">
        <v>4018</v>
      </c>
      <c r="E7295" s="271">
        <v>39.799999999999997</v>
      </c>
    </row>
    <row r="7296" spans="2:5" ht="50.1" customHeight="1">
      <c r="B7296" s="268">
        <v>92506</v>
      </c>
      <c r="C7296" s="269" t="s">
        <v>20116</v>
      </c>
      <c r="D7296" s="270" t="s">
        <v>4018</v>
      </c>
      <c r="E7296" s="271">
        <v>33.22</v>
      </c>
    </row>
    <row r="7297" spans="2:5" ht="50.1" customHeight="1">
      <c r="B7297" s="268">
        <v>92508</v>
      </c>
      <c r="C7297" s="269" t="s">
        <v>20117</v>
      </c>
      <c r="D7297" s="270" t="s">
        <v>4018</v>
      </c>
      <c r="E7297" s="271">
        <v>69.959999999999994</v>
      </c>
    </row>
    <row r="7298" spans="2:5" ht="50.1" customHeight="1">
      <c r="B7298" s="268">
        <v>92510</v>
      </c>
      <c r="C7298" s="269" t="s">
        <v>20118</v>
      </c>
      <c r="D7298" s="270" t="s">
        <v>4018</v>
      </c>
      <c r="E7298" s="271">
        <v>36.86</v>
      </c>
    </row>
    <row r="7299" spans="2:5" ht="50.1" customHeight="1">
      <c r="B7299" s="268">
        <v>92512</v>
      </c>
      <c r="C7299" s="269" t="s">
        <v>20119</v>
      </c>
      <c r="D7299" s="270" t="s">
        <v>4018</v>
      </c>
      <c r="E7299" s="271">
        <v>56.88</v>
      </c>
    </row>
    <row r="7300" spans="2:5" ht="50.1" customHeight="1">
      <c r="B7300" s="268">
        <v>92514</v>
      </c>
      <c r="C7300" s="269" t="s">
        <v>20120</v>
      </c>
      <c r="D7300" s="270" t="s">
        <v>4018</v>
      </c>
      <c r="E7300" s="271">
        <v>26.36</v>
      </c>
    </row>
    <row r="7301" spans="2:5" ht="50.1" customHeight="1">
      <c r="B7301" s="268">
        <v>92515</v>
      </c>
      <c r="C7301" s="269" t="s">
        <v>20121</v>
      </c>
      <c r="D7301" s="270" t="s">
        <v>4018</v>
      </c>
      <c r="E7301" s="271">
        <v>51.37</v>
      </c>
    </row>
    <row r="7302" spans="2:5" ht="50.1" customHeight="1">
      <c r="B7302" s="268">
        <v>92518</v>
      </c>
      <c r="C7302" s="269" t="s">
        <v>20122</v>
      </c>
      <c r="D7302" s="270" t="s">
        <v>4018</v>
      </c>
      <c r="E7302" s="271">
        <v>21.99</v>
      </c>
    </row>
    <row r="7303" spans="2:5" ht="50.1" customHeight="1">
      <c r="B7303" s="268">
        <v>92520</v>
      </c>
      <c r="C7303" s="269" t="s">
        <v>20123</v>
      </c>
      <c r="D7303" s="270" t="s">
        <v>4018</v>
      </c>
      <c r="E7303" s="271">
        <v>48.57</v>
      </c>
    </row>
    <row r="7304" spans="2:5" ht="50.1" customHeight="1">
      <c r="B7304" s="268">
        <v>92522</v>
      </c>
      <c r="C7304" s="269" t="s">
        <v>20124</v>
      </c>
      <c r="D7304" s="270" t="s">
        <v>4018</v>
      </c>
      <c r="E7304" s="271">
        <v>19.739999999999998</v>
      </c>
    </row>
    <row r="7305" spans="2:5" ht="50.1" customHeight="1">
      <c r="B7305" s="268">
        <v>92524</v>
      </c>
      <c r="C7305" s="269" t="s">
        <v>20125</v>
      </c>
      <c r="D7305" s="270" t="s">
        <v>4018</v>
      </c>
      <c r="E7305" s="271">
        <v>47.7</v>
      </c>
    </row>
    <row r="7306" spans="2:5" ht="50.1" customHeight="1">
      <c r="B7306" s="268">
        <v>92526</v>
      </c>
      <c r="C7306" s="269" t="s">
        <v>20126</v>
      </c>
      <c r="D7306" s="270" t="s">
        <v>4018</v>
      </c>
      <c r="E7306" s="271">
        <v>19.23</v>
      </c>
    </row>
    <row r="7307" spans="2:5" ht="50.1" customHeight="1">
      <c r="B7307" s="268">
        <v>92528</v>
      </c>
      <c r="C7307" s="269" t="s">
        <v>20127</v>
      </c>
      <c r="D7307" s="270" t="s">
        <v>4018</v>
      </c>
      <c r="E7307" s="271">
        <v>46.59</v>
      </c>
    </row>
    <row r="7308" spans="2:5" ht="50.1" customHeight="1">
      <c r="B7308" s="268">
        <v>92530</v>
      </c>
      <c r="C7308" s="269" t="s">
        <v>20128</v>
      </c>
      <c r="D7308" s="270" t="s">
        <v>4018</v>
      </c>
      <c r="E7308" s="271">
        <v>18.32</v>
      </c>
    </row>
    <row r="7309" spans="2:5" ht="50.1" customHeight="1">
      <c r="B7309" s="268">
        <v>92532</v>
      </c>
      <c r="C7309" s="269" t="s">
        <v>20129</v>
      </c>
      <c r="D7309" s="270" t="s">
        <v>4018</v>
      </c>
      <c r="E7309" s="271">
        <v>45.72</v>
      </c>
    </row>
    <row r="7310" spans="2:5" ht="50.1" customHeight="1">
      <c r="B7310" s="268">
        <v>92534</v>
      </c>
      <c r="C7310" s="269" t="s">
        <v>20130</v>
      </c>
      <c r="D7310" s="270" t="s">
        <v>4018</v>
      </c>
      <c r="E7310" s="271">
        <v>17.670000000000002</v>
      </c>
    </row>
    <row r="7311" spans="2:5" ht="50.1" customHeight="1">
      <c r="B7311" s="268">
        <v>92536</v>
      </c>
      <c r="C7311" s="269" t="s">
        <v>20131</v>
      </c>
      <c r="D7311" s="270" t="s">
        <v>4018</v>
      </c>
      <c r="E7311" s="271">
        <v>44.21</v>
      </c>
    </row>
    <row r="7312" spans="2:5" ht="50.1" customHeight="1">
      <c r="B7312" s="268">
        <v>92538</v>
      </c>
      <c r="C7312" s="269" t="s">
        <v>20132</v>
      </c>
      <c r="D7312" s="270" t="s">
        <v>4018</v>
      </c>
      <c r="E7312" s="271">
        <v>16.350000000000001</v>
      </c>
    </row>
    <row r="7313" spans="2:5" ht="50.1" customHeight="1">
      <c r="B7313" s="268">
        <v>96252</v>
      </c>
      <c r="C7313" s="269" t="s">
        <v>1259</v>
      </c>
      <c r="D7313" s="270" t="s">
        <v>4018</v>
      </c>
      <c r="E7313" s="271">
        <v>176.56</v>
      </c>
    </row>
    <row r="7314" spans="2:5" ht="50.1" customHeight="1">
      <c r="B7314" s="268">
        <v>96257</v>
      </c>
      <c r="C7314" s="269" t="s">
        <v>1260</v>
      </c>
      <c r="D7314" s="270" t="s">
        <v>4018</v>
      </c>
      <c r="E7314" s="271">
        <v>144.29</v>
      </c>
    </row>
    <row r="7315" spans="2:5" ht="50.1" customHeight="1">
      <c r="B7315" s="268">
        <v>96258</v>
      </c>
      <c r="C7315" s="269" t="s">
        <v>1261</v>
      </c>
      <c r="D7315" s="270" t="s">
        <v>4018</v>
      </c>
      <c r="E7315" s="271">
        <v>135.44</v>
      </c>
    </row>
    <row r="7316" spans="2:5" ht="50.1" customHeight="1">
      <c r="B7316" s="268">
        <v>96259</v>
      </c>
      <c r="C7316" s="269" t="s">
        <v>1262</v>
      </c>
      <c r="D7316" s="270" t="s">
        <v>4018</v>
      </c>
      <c r="E7316" s="271">
        <v>161.6</v>
      </c>
    </row>
    <row r="7317" spans="2:5" ht="50.1" customHeight="1">
      <c r="B7317" s="268">
        <v>96529</v>
      </c>
      <c r="C7317" s="269" t="s">
        <v>1263</v>
      </c>
      <c r="D7317" s="270" t="s">
        <v>4018</v>
      </c>
      <c r="E7317" s="271">
        <v>291.81</v>
      </c>
    </row>
    <row r="7318" spans="2:5" ht="50.1" customHeight="1">
      <c r="B7318" s="268">
        <v>96530</v>
      </c>
      <c r="C7318" s="269" t="s">
        <v>1264</v>
      </c>
      <c r="D7318" s="270" t="s">
        <v>4018</v>
      </c>
      <c r="E7318" s="271">
        <v>169.57</v>
      </c>
    </row>
    <row r="7319" spans="2:5" ht="50.1" customHeight="1">
      <c r="B7319" s="268">
        <v>96531</v>
      </c>
      <c r="C7319" s="269" t="s">
        <v>1265</v>
      </c>
      <c r="D7319" s="270" t="s">
        <v>4018</v>
      </c>
      <c r="E7319" s="271">
        <v>112.54</v>
      </c>
    </row>
    <row r="7320" spans="2:5" ht="50.1" customHeight="1">
      <c r="B7320" s="268">
        <v>96532</v>
      </c>
      <c r="C7320" s="269" t="s">
        <v>1266</v>
      </c>
      <c r="D7320" s="270" t="s">
        <v>4018</v>
      </c>
      <c r="E7320" s="271">
        <v>179.55</v>
      </c>
    </row>
    <row r="7321" spans="2:5" ht="50.1" customHeight="1">
      <c r="B7321" s="268">
        <v>96533</v>
      </c>
      <c r="C7321" s="269" t="s">
        <v>1267</v>
      </c>
      <c r="D7321" s="270" t="s">
        <v>4018</v>
      </c>
      <c r="E7321" s="271">
        <v>101.06</v>
      </c>
    </row>
    <row r="7322" spans="2:5" ht="50.1" customHeight="1">
      <c r="B7322" s="268">
        <v>96534</v>
      </c>
      <c r="C7322" s="269" t="s">
        <v>1268</v>
      </c>
      <c r="D7322" s="270" t="s">
        <v>4018</v>
      </c>
      <c r="E7322" s="271">
        <v>74.77</v>
      </c>
    </row>
    <row r="7323" spans="2:5" ht="50.1" customHeight="1">
      <c r="B7323" s="268">
        <v>96535</v>
      </c>
      <c r="C7323" s="269" t="s">
        <v>1269</v>
      </c>
      <c r="D7323" s="270" t="s">
        <v>4018</v>
      </c>
      <c r="E7323" s="271">
        <v>121.12</v>
      </c>
    </row>
    <row r="7324" spans="2:5" ht="50.1" customHeight="1">
      <c r="B7324" s="268">
        <v>96536</v>
      </c>
      <c r="C7324" s="269" t="s">
        <v>1270</v>
      </c>
      <c r="D7324" s="270" t="s">
        <v>4018</v>
      </c>
      <c r="E7324" s="271">
        <v>65.400000000000006</v>
      </c>
    </row>
    <row r="7325" spans="2:5" ht="50.1" customHeight="1">
      <c r="B7325" s="268">
        <v>96537</v>
      </c>
      <c r="C7325" s="269" t="s">
        <v>1271</v>
      </c>
      <c r="D7325" s="270" t="s">
        <v>4018</v>
      </c>
      <c r="E7325" s="271">
        <v>142.31</v>
      </c>
    </row>
    <row r="7326" spans="2:5" ht="50.1" customHeight="1">
      <c r="B7326" s="268">
        <v>96538</v>
      </c>
      <c r="C7326" s="269" t="s">
        <v>1272</v>
      </c>
      <c r="D7326" s="270" t="s">
        <v>4018</v>
      </c>
      <c r="E7326" s="271">
        <v>186.64</v>
      </c>
    </row>
    <row r="7327" spans="2:5" ht="50.1" customHeight="1">
      <c r="B7327" s="268">
        <v>96539</v>
      </c>
      <c r="C7327" s="269" t="s">
        <v>1273</v>
      </c>
      <c r="D7327" s="270" t="s">
        <v>4018</v>
      </c>
      <c r="E7327" s="271">
        <v>83.3</v>
      </c>
    </row>
    <row r="7328" spans="2:5" ht="50.1" customHeight="1">
      <c r="B7328" s="268">
        <v>96540</v>
      </c>
      <c r="C7328" s="269" t="s">
        <v>1274</v>
      </c>
      <c r="D7328" s="270" t="s">
        <v>4018</v>
      </c>
      <c r="E7328" s="271">
        <v>98.16</v>
      </c>
    </row>
    <row r="7329" spans="2:5" ht="50.1" customHeight="1">
      <c r="B7329" s="268">
        <v>96541</v>
      </c>
      <c r="C7329" s="269" t="s">
        <v>1275</v>
      </c>
      <c r="D7329" s="270" t="s">
        <v>4018</v>
      </c>
      <c r="E7329" s="271">
        <v>133.29</v>
      </c>
    </row>
    <row r="7330" spans="2:5" ht="50.1" customHeight="1">
      <c r="B7330" s="268">
        <v>96542</v>
      </c>
      <c r="C7330" s="269" t="s">
        <v>1276</v>
      </c>
      <c r="D7330" s="270" t="s">
        <v>4018</v>
      </c>
      <c r="E7330" s="271">
        <v>63.47</v>
      </c>
    </row>
    <row r="7331" spans="2:5" ht="50.1" customHeight="1">
      <c r="B7331" s="268">
        <v>96543</v>
      </c>
      <c r="C7331" s="269" t="s">
        <v>1277</v>
      </c>
      <c r="D7331" s="270" t="s">
        <v>4150</v>
      </c>
      <c r="E7331" s="271">
        <v>16.149999999999999</v>
      </c>
    </row>
    <row r="7332" spans="2:5" ht="50.1" customHeight="1">
      <c r="B7332" s="268">
        <v>97747</v>
      </c>
      <c r="C7332" s="269" t="s">
        <v>1278</v>
      </c>
      <c r="D7332" s="270" t="s">
        <v>4018</v>
      </c>
      <c r="E7332" s="271">
        <v>150.35</v>
      </c>
    </row>
    <row r="7333" spans="2:5" ht="50.1" customHeight="1">
      <c r="B7333" s="268">
        <v>101791</v>
      </c>
      <c r="C7333" s="269" t="s">
        <v>20133</v>
      </c>
      <c r="D7333" s="270" t="s">
        <v>4020</v>
      </c>
      <c r="E7333" s="271">
        <v>16.98</v>
      </c>
    </row>
    <row r="7334" spans="2:5" ht="50.1" customHeight="1">
      <c r="B7334" s="268">
        <v>101792</v>
      </c>
      <c r="C7334" s="269" t="s">
        <v>20134</v>
      </c>
      <c r="D7334" s="270" t="s">
        <v>18</v>
      </c>
      <c r="E7334" s="271">
        <v>12.46</v>
      </c>
    </row>
    <row r="7335" spans="2:5" ht="50.1" customHeight="1">
      <c r="B7335" s="268">
        <v>101793</v>
      </c>
      <c r="C7335" s="269" t="s">
        <v>20135</v>
      </c>
      <c r="D7335" s="270" t="s">
        <v>18</v>
      </c>
      <c r="E7335" s="271">
        <v>18.11</v>
      </c>
    </row>
    <row r="7336" spans="2:5" ht="50.1" customHeight="1">
      <c r="B7336" s="268">
        <v>101969</v>
      </c>
      <c r="C7336" s="269" t="s">
        <v>20136</v>
      </c>
      <c r="D7336" s="270" t="s">
        <v>4018</v>
      </c>
      <c r="E7336" s="271">
        <v>106.69</v>
      </c>
    </row>
    <row r="7337" spans="2:5" ht="50.1" customHeight="1">
      <c r="B7337" s="268">
        <v>101971</v>
      </c>
      <c r="C7337" s="269" t="s">
        <v>20137</v>
      </c>
      <c r="D7337" s="270" t="s">
        <v>4018</v>
      </c>
      <c r="E7337" s="271">
        <v>92.42</v>
      </c>
    </row>
    <row r="7338" spans="2:5" ht="50.1" customHeight="1">
      <c r="B7338" s="268">
        <v>101973</v>
      </c>
      <c r="C7338" s="269" t="s">
        <v>20138</v>
      </c>
      <c r="D7338" s="270" t="s">
        <v>4018</v>
      </c>
      <c r="E7338" s="271">
        <v>201.72</v>
      </c>
    </row>
    <row r="7339" spans="2:5" ht="50.1" customHeight="1">
      <c r="B7339" s="268">
        <v>101974</v>
      </c>
      <c r="C7339" s="269" t="s">
        <v>20139</v>
      </c>
      <c r="D7339" s="270" t="s">
        <v>4018</v>
      </c>
      <c r="E7339" s="271">
        <v>399.86</v>
      </c>
    </row>
    <row r="7340" spans="2:5" ht="50.1" customHeight="1">
      <c r="B7340" s="268">
        <v>101975</v>
      </c>
      <c r="C7340" s="269" t="s">
        <v>20140</v>
      </c>
      <c r="D7340" s="270" t="s">
        <v>4018</v>
      </c>
      <c r="E7340" s="271">
        <v>342.64</v>
      </c>
    </row>
    <row r="7341" spans="2:5" ht="50.1" customHeight="1">
      <c r="B7341" s="268">
        <v>101977</v>
      </c>
      <c r="C7341" s="269" t="s">
        <v>20141</v>
      </c>
      <c r="D7341" s="270" t="s">
        <v>4018</v>
      </c>
      <c r="E7341" s="271">
        <v>194.21</v>
      </c>
    </row>
    <row r="7342" spans="2:5" ht="50.1" customHeight="1">
      <c r="B7342" s="268">
        <v>101980</v>
      </c>
      <c r="C7342" s="269" t="s">
        <v>20142</v>
      </c>
      <c r="D7342" s="270" t="s">
        <v>4018</v>
      </c>
      <c r="E7342" s="271">
        <v>173.54</v>
      </c>
    </row>
    <row r="7343" spans="2:5" ht="50.1" customHeight="1">
      <c r="B7343" s="268">
        <v>101981</v>
      </c>
      <c r="C7343" s="269" t="s">
        <v>20143</v>
      </c>
      <c r="D7343" s="270" t="s">
        <v>4018</v>
      </c>
      <c r="E7343" s="271">
        <v>142.31</v>
      </c>
    </row>
    <row r="7344" spans="2:5" ht="50.1" customHeight="1">
      <c r="B7344" s="268">
        <v>101982</v>
      </c>
      <c r="C7344" s="269" t="s">
        <v>20144</v>
      </c>
      <c r="D7344" s="270" t="s">
        <v>4018</v>
      </c>
      <c r="E7344" s="271">
        <v>126.7</v>
      </c>
    </row>
    <row r="7345" spans="2:5" ht="50.1" customHeight="1">
      <c r="B7345" s="268">
        <v>101983</v>
      </c>
      <c r="C7345" s="269" t="s">
        <v>20145</v>
      </c>
      <c r="D7345" s="270" t="s">
        <v>4018</v>
      </c>
      <c r="E7345" s="271">
        <v>116.89</v>
      </c>
    </row>
    <row r="7346" spans="2:5" ht="50.1" customHeight="1">
      <c r="B7346" s="268">
        <v>101985</v>
      </c>
      <c r="C7346" s="269" t="s">
        <v>20146</v>
      </c>
      <c r="D7346" s="270" t="s">
        <v>4018</v>
      </c>
      <c r="E7346" s="271">
        <v>107.43</v>
      </c>
    </row>
    <row r="7347" spans="2:5" ht="50.1" customHeight="1">
      <c r="B7347" s="268">
        <v>101986</v>
      </c>
      <c r="C7347" s="269" t="s">
        <v>20147</v>
      </c>
      <c r="D7347" s="270" t="s">
        <v>4018</v>
      </c>
      <c r="E7347" s="271">
        <v>89.29</v>
      </c>
    </row>
    <row r="7348" spans="2:5" ht="50.1" customHeight="1">
      <c r="B7348" s="268">
        <v>101987</v>
      </c>
      <c r="C7348" s="269" t="s">
        <v>20148</v>
      </c>
      <c r="D7348" s="270" t="s">
        <v>4018</v>
      </c>
      <c r="E7348" s="271">
        <v>242.34</v>
      </c>
    </row>
    <row r="7349" spans="2:5" ht="50.1" customHeight="1">
      <c r="B7349" s="268">
        <v>101988</v>
      </c>
      <c r="C7349" s="269" t="s">
        <v>20149</v>
      </c>
      <c r="D7349" s="270" t="s">
        <v>4018</v>
      </c>
      <c r="E7349" s="271">
        <v>112.22</v>
      </c>
    </row>
    <row r="7350" spans="2:5" ht="50.1" customHeight="1">
      <c r="B7350" s="268">
        <v>101989</v>
      </c>
      <c r="C7350" s="269" t="s">
        <v>20150</v>
      </c>
      <c r="D7350" s="270" t="s">
        <v>4018</v>
      </c>
      <c r="E7350" s="271">
        <v>98.13</v>
      </c>
    </row>
    <row r="7351" spans="2:5" ht="50.1" customHeight="1">
      <c r="B7351" s="268">
        <v>101990</v>
      </c>
      <c r="C7351" s="269" t="s">
        <v>20151</v>
      </c>
      <c r="D7351" s="270" t="s">
        <v>4018</v>
      </c>
      <c r="E7351" s="271">
        <v>217.19</v>
      </c>
    </row>
    <row r="7352" spans="2:5" ht="50.1" customHeight="1">
      <c r="B7352" s="268">
        <v>101991</v>
      </c>
      <c r="C7352" s="269" t="s">
        <v>20152</v>
      </c>
      <c r="D7352" s="270" t="s">
        <v>4018</v>
      </c>
      <c r="E7352" s="271">
        <v>109.11</v>
      </c>
    </row>
    <row r="7353" spans="2:5" ht="50.1" customHeight="1">
      <c r="B7353" s="268">
        <v>101992</v>
      </c>
      <c r="C7353" s="269" t="s">
        <v>20153</v>
      </c>
      <c r="D7353" s="270" t="s">
        <v>4018</v>
      </c>
      <c r="E7353" s="271">
        <v>91.77</v>
      </c>
    </row>
    <row r="7354" spans="2:5" ht="50.1" customHeight="1">
      <c r="B7354" s="268">
        <v>101993</v>
      </c>
      <c r="C7354" s="269" t="s">
        <v>20154</v>
      </c>
      <c r="D7354" s="270" t="s">
        <v>4018</v>
      </c>
      <c r="E7354" s="271">
        <v>286.39999999999998</v>
      </c>
    </row>
    <row r="7355" spans="2:5" ht="50.1" customHeight="1">
      <c r="B7355" s="268">
        <v>101994</v>
      </c>
      <c r="C7355" s="269" t="s">
        <v>20155</v>
      </c>
      <c r="D7355" s="270" t="s">
        <v>4018</v>
      </c>
      <c r="E7355" s="271">
        <v>117.53</v>
      </c>
    </row>
    <row r="7356" spans="2:5" ht="50.1" customHeight="1">
      <c r="B7356" s="268">
        <v>101995</v>
      </c>
      <c r="C7356" s="269" t="s">
        <v>20156</v>
      </c>
      <c r="D7356" s="270" t="s">
        <v>4018</v>
      </c>
      <c r="E7356" s="271">
        <v>101.71</v>
      </c>
    </row>
    <row r="7357" spans="2:5" ht="50.1" customHeight="1">
      <c r="B7357" s="268">
        <v>101996</v>
      </c>
      <c r="C7357" s="269" t="s">
        <v>20157</v>
      </c>
      <c r="D7357" s="270" t="s">
        <v>4018</v>
      </c>
      <c r="E7357" s="271">
        <v>234.66</v>
      </c>
    </row>
    <row r="7358" spans="2:5" ht="50.1" customHeight="1">
      <c r="B7358" s="268">
        <v>101997</v>
      </c>
      <c r="C7358" s="269" t="s">
        <v>20158</v>
      </c>
      <c r="D7358" s="270" t="s">
        <v>4018</v>
      </c>
      <c r="E7358" s="271">
        <v>108.35</v>
      </c>
    </row>
    <row r="7359" spans="2:5" ht="50.1" customHeight="1">
      <c r="B7359" s="268">
        <v>101998</v>
      </c>
      <c r="C7359" s="269" t="s">
        <v>20159</v>
      </c>
      <c r="D7359" s="270" t="s">
        <v>4018</v>
      </c>
      <c r="E7359" s="271">
        <v>90.61</v>
      </c>
    </row>
    <row r="7360" spans="2:5" ht="50.1" customHeight="1">
      <c r="B7360" s="268">
        <v>101999</v>
      </c>
      <c r="C7360" s="269" t="s">
        <v>20160</v>
      </c>
      <c r="D7360" s="270" t="s">
        <v>4018</v>
      </c>
      <c r="E7360" s="271">
        <v>307.83999999999997</v>
      </c>
    </row>
    <row r="7361" spans="2:5" ht="50.1" customHeight="1">
      <c r="B7361" s="268">
        <v>102000</v>
      </c>
      <c r="C7361" s="269" t="s">
        <v>20161</v>
      </c>
      <c r="D7361" s="270" t="s">
        <v>4018</v>
      </c>
      <c r="E7361" s="271">
        <v>423.45</v>
      </c>
    </row>
    <row r="7362" spans="2:5" ht="50.1" customHeight="1">
      <c r="B7362" s="268">
        <v>102001</v>
      </c>
      <c r="C7362" s="269" t="s">
        <v>20162</v>
      </c>
      <c r="D7362" s="270" t="s">
        <v>4018</v>
      </c>
      <c r="E7362" s="271">
        <v>368.66</v>
      </c>
    </row>
    <row r="7363" spans="2:5" ht="50.1" customHeight="1">
      <c r="B7363" s="268">
        <v>102002</v>
      </c>
      <c r="C7363" s="269" t="s">
        <v>20163</v>
      </c>
      <c r="D7363" s="270" t="s">
        <v>4018</v>
      </c>
      <c r="E7363" s="271">
        <v>190.52</v>
      </c>
    </row>
    <row r="7364" spans="2:5" ht="50.1" customHeight="1">
      <c r="B7364" s="268">
        <v>102003</v>
      </c>
      <c r="C7364" s="269" t="s">
        <v>20164</v>
      </c>
      <c r="D7364" s="270" t="s">
        <v>4018</v>
      </c>
      <c r="E7364" s="271">
        <v>170.47</v>
      </c>
    </row>
    <row r="7365" spans="2:5" ht="50.1" customHeight="1">
      <c r="B7365" s="268">
        <v>102004</v>
      </c>
      <c r="C7365" s="269" t="s">
        <v>20165</v>
      </c>
      <c r="D7365" s="270" t="s">
        <v>4018</v>
      </c>
      <c r="E7365" s="271">
        <v>141.04</v>
      </c>
    </row>
    <row r="7366" spans="2:5" ht="50.1" customHeight="1">
      <c r="B7366" s="268">
        <v>102005</v>
      </c>
      <c r="C7366" s="269" t="s">
        <v>20166</v>
      </c>
      <c r="D7366" s="270" t="s">
        <v>4018</v>
      </c>
      <c r="E7366" s="271">
        <v>125.35</v>
      </c>
    </row>
    <row r="7367" spans="2:5" ht="50.1" customHeight="1">
      <c r="B7367" s="268">
        <v>102006</v>
      </c>
      <c r="C7367" s="269" t="s">
        <v>20167</v>
      </c>
      <c r="D7367" s="270" t="s">
        <v>4018</v>
      </c>
      <c r="E7367" s="271">
        <v>115.49</v>
      </c>
    </row>
    <row r="7368" spans="2:5" ht="50.1" customHeight="1">
      <c r="B7368" s="268">
        <v>102007</v>
      </c>
      <c r="C7368" s="269" t="s">
        <v>20168</v>
      </c>
      <c r="D7368" s="270" t="s">
        <v>4018</v>
      </c>
      <c r="E7368" s="271">
        <v>398.99</v>
      </c>
    </row>
    <row r="7369" spans="2:5" ht="50.1" customHeight="1">
      <c r="B7369" s="268">
        <v>102008</v>
      </c>
      <c r="C7369" s="269" t="s">
        <v>20169</v>
      </c>
      <c r="D7369" s="270" t="s">
        <v>4018</v>
      </c>
      <c r="E7369" s="271">
        <v>335.24</v>
      </c>
    </row>
    <row r="7370" spans="2:5" ht="50.1" customHeight="1">
      <c r="B7370" s="268">
        <v>102009</v>
      </c>
      <c r="C7370" s="269" t="s">
        <v>20170</v>
      </c>
      <c r="D7370" s="270" t="s">
        <v>4018</v>
      </c>
      <c r="E7370" s="271">
        <v>196.76</v>
      </c>
    </row>
    <row r="7371" spans="2:5" ht="50.1" customHeight="1">
      <c r="B7371" s="268">
        <v>102010</v>
      </c>
      <c r="C7371" s="269" t="s">
        <v>20171</v>
      </c>
      <c r="D7371" s="270" t="s">
        <v>4018</v>
      </c>
      <c r="E7371" s="271">
        <v>174.69</v>
      </c>
    </row>
    <row r="7372" spans="2:5" ht="50.1" customHeight="1">
      <c r="B7372" s="268">
        <v>102011</v>
      </c>
      <c r="C7372" s="269" t="s">
        <v>20172</v>
      </c>
      <c r="D7372" s="270" t="s">
        <v>4018</v>
      </c>
      <c r="E7372" s="271">
        <v>142.11000000000001</v>
      </c>
    </row>
    <row r="7373" spans="2:5" ht="50.1" customHeight="1">
      <c r="B7373" s="268">
        <v>102012</v>
      </c>
      <c r="C7373" s="269" t="s">
        <v>20173</v>
      </c>
      <c r="D7373" s="270" t="s">
        <v>4018</v>
      </c>
      <c r="E7373" s="271">
        <v>125.89</v>
      </c>
    </row>
    <row r="7374" spans="2:5" ht="50.1" customHeight="1">
      <c r="B7374" s="268">
        <v>102013</v>
      </c>
      <c r="C7374" s="269" t="s">
        <v>20174</v>
      </c>
      <c r="D7374" s="270" t="s">
        <v>4018</v>
      </c>
      <c r="E7374" s="271">
        <v>116.82</v>
      </c>
    </row>
    <row r="7375" spans="2:5" ht="50.1" customHeight="1">
      <c r="B7375" s="268">
        <v>102014</v>
      </c>
      <c r="C7375" s="269" t="s">
        <v>20175</v>
      </c>
      <c r="D7375" s="270" t="s">
        <v>4018</v>
      </c>
      <c r="E7375" s="271">
        <v>467.89</v>
      </c>
    </row>
    <row r="7376" spans="2:5" ht="50.1" customHeight="1">
      <c r="B7376" s="268">
        <v>102015</v>
      </c>
      <c r="C7376" s="269" t="s">
        <v>20176</v>
      </c>
      <c r="D7376" s="270" t="s">
        <v>4018</v>
      </c>
      <c r="E7376" s="271">
        <v>394.13</v>
      </c>
    </row>
    <row r="7377" spans="2:5" ht="50.1" customHeight="1">
      <c r="B7377" s="268">
        <v>102016</v>
      </c>
      <c r="C7377" s="269" t="s">
        <v>20177</v>
      </c>
      <c r="D7377" s="270" t="s">
        <v>4018</v>
      </c>
      <c r="E7377" s="271">
        <v>190.69</v>
      </c>
    </row>
    <row r="7378" spans="2:5" ht="50.1" customHeight="1">
      <c r="B7378" s="268">
        <v>102017</v>
      </c>
      <c r="C7378" s="269" t="s">
        <v>20178</v>
      </c>
      <c r="D7378" s="270" t="s">
        <v>4018</v>
      </c>
      <c r="E7378" s="271">
        <v>169.53</v>
      </c>
    </row>
    <row r="7379" spans="2:5" ht="50.1" customHeight="1">
      <c r="B7379" s="268">
        <v>102036</v>
      </c>
      <c r="C7379" s="269" t="s">
        <v>20179</v>
      </c>
      <c r="D7379" s="270" t="s">
        <v>4018</v>
      </c>
      <c r="E7379" s="271">
        <v>139.32</v>
      </c>
    </row>
    <row r="7380" spans="2:5" ht="50.1" customHeight="1">
      <c r="B7380" s="268">
        <v>102037</v>
      </c>
      <c r="C7380" s="269" t="s">
        <v>20180</v>
      </c>
      <c r="D7380" s="270" t="s">
        <v>4018</v>
      </c>
      <c r="E7380" s="271">
        <v>123.43</v>
      </c>
    </row>
    <row r="7381" spans="2:5" ht="50.1" customHeight="1">
      <c r="B7381" s="268">
        <v>102038</v>
      </c>
      <c r="C7381" s="269" t="s">
        <v>20181</v>
      </c>
      <c r="D7381" s="270" t="s">
        <v>4018</v>
      </c>
      <c r="E7381" s="271">
        <v>114.55</v>
      </c>
    </row>
    <row r="7382" spans="2:5" ht="50.1" customHeight="1">
      <c r="B7382" s="268">
        <v>102039</v>
      </c>
      <c r="C7382" s="269" t="s">
        <v>20182</v>
      </c>
      <c r="D7382" s="270" t="s">
        <v>4018</v>
      </c>
      <c r="E7382" s="271">
        <v>421.04</v>
      </c>
    </row>
    <row r="7383" spans="2:5" ht="50.1" customHeight="1">
      <c r="B7383" s="268">
        <v>102040</v>
      </c>
      <c r="C7383" s="269" t="s">
        <v>20183</v>
      </c>
      <c r="D7383" s="270" t="s">
        <v>4018</v>
      </c>
      <c r="E7383" s="271">
        <v>352.45</v>
      </c>
    </row>
    <row r="7384" spans="2:5" ht="50.1" customHeight="1">
      <c r="B7384" s="268">
        <v>102041</v>
      </c>
      <c r="C7384" s="269" t="s">
        <v>20184</v>
      </c>
      <c r="D7384" s="270" t="s">
        <v>4018</v>
      </c>
      <c r="E7384" s="271">
        <v>197.25</v>
      </c>
    </row>
    <row r="7385" spans="2:5" ht="50.1" customHeight="1">
      <c r="B7385" s="268">
        <v>102042</v>
      </c>
      <c r="C7385" s="269" t="s">
        <v>20185</v>
      </c>
      <c r="D7385" s="270" t="s">
        <v>4018</v>
      </c>
      <c r="E7385" s="271">
        <v>173.73</v>
      </c>
    </row>
    <row r="7386" spans="2:5" ht="50.1" customHeight="1">
      <c r="B7386" s="268">
        <v>102043</v>
      </c>
      <c r="C7386" s="269" t="s">
        <v>20186</v>
      </c>
      <c r="D7386" s="270" t="s">
        <v>4018</v>
      </c>
      <c r="E7386" s="271">
        <v>141.61000000000001</v>
      </c>
    </row>
    <row r="7387" spans="2:5" ht="50.1" customHeight="1">
      <c r="B7387" s="268">
        <v>102044</v>
      </c>
      <c r="C7387" s="269" t="s">
        <v>20187</v>
      </c>
      <c r="D7387" s="270" t="s">
        <v>4018</v>
      </c>
      <c r="E7387" s="271">
        <v>125.98</v>
      </c>
    </row>
    <row r="7388" spans="2:5" ht="50.1" customHeight="1">
      <c r="B7388" s="268">
        <v>102045</v>
      </c>
      <c r="C7388" s="269" t="s">
        <v>20188</v>
      </c>
      <c r="D7388" s="270" t="s">
        <v>4018</v>
      </c>
      <c r="E7388" s="271">
        <v>116.59</v>
      </c>
    </row>
    <row r="7389" spans="2:5" ht="50.1" customHeight="1">
      <c r="B7389" s="268">
        <v>102046</v>
      </c>
      <c r="C7389" s="269" t="s">
        <v>20189</v>
      </c>
      <c r="D7389" s="270" t="s">
        <v>4018</v>
      </c>
      <c r="E7389" s="271">
        <v>481.76</v>
      </c>
    </row>
    <row r="7390" spans="2:5" ht="50.1" customHeight="1">
      <c r="B7390" s="268">
        <v>102047</v>
      </c>
      <c r="C7390" s="269" t="s">
        <v>20190</v>
      </c>
      <c r="D7390" s="270" t="s">
        <v>4018</v>
      </c>
      <c r="E7390" s="271">
        <v>414.09</v>
      </c>
    </row>
    <row r="7391" spans="2:5" ht="50.1" customHeight="1">
      <c r="B7391" s="268">
        <v>102048</v>
      </c>
      <c r="C7391" s="269" t="s">
        <v>20191</v>
      </c>
      <c r="D7391" s="270" t="s">
        <v>4018</v>
      </c>
      <c r="E7391" s="271">
        <v>187.3</v>
      </c>
    </row>
    <row r="7392" spans="2:5" ht="50.1" customHeight="1">
      <c r="B7392" s="268">
        <v>102049</v>
      </c>
      <c r="C7392" s="269" t="s">
        <v>20192</v>
      </c>
      <c r="D7392" s="270" t="s">
        <v>4018</v>
      </c>
      <c r="E7392" s="271">
        <v>164.55</v>
      </c>
    </row>
    <row r="7393" spans="2:5" ht="50.1" customHeight="1">
      <c r="B7393" s="268">
        <v>102050</v>
      </c>
      <c r="C7393" s="269" t="s">
        <v>20193</v>
      </c>
      <c r="D7393" s="270" t="s">
        <v>4018</v>
      </c>
      <c r="E7393" s="271">
        <v>135.69999999999999</v>
      </c>
    </row>
    <row r="7394" spans="2:5" ht="50.1" customHeight="1">
      <c r="B7394" s="268">
        <v>102051</v>
      </c>
      <c r="C7394" s="269" t="s">
        <v>20194</v>
      </c>
      <c r="D7394" s="270" t="s">
        <v>4018</v>
      </c>
      <c r="E7394" s="271">
        <v>119.9</v>
      </c>
    </row>
    <row r="7395" spans="2:5" ht="50.1" customHeight="1">
      <c r="B7395" s="268">
        <v>102052</v>
      </c>
      <c r="C7395" s="269" t="s">
        <v>20195</v>
      </c>
      <c r="D7395" s="270" t="s">
        <v>4018</v>
      </c>
      <c r="E7395" s="271">
        <v>111.06</v>
      </c>
    </row>
    <row r="7396" spans="2:5" ht="50.1" customHeight="1">
      <c r="B7396" s="268">
        <v>102059</v>
      </c>
      <c r="C7396" s="269" t="s">
        <v>20196</v>
      </c>
      <c r="D7396" s="270" t="s">
        <v>4018</v>
      </c>
      <c r="E7396" s="271">
        <v>391.98</v>
      </c>
    </row>
    <row r="7397" spans="2:5" ht="50.1" customHeight="1">
      <c r="B7397" s="268">
        <v>102060</v>
      </c>
      <c r="C7397" s="269" t="s">
        <v>20197</v>
      </c>
      <c r="D7397" s="270" t="s">
        <v>4018</v>
      </c>
      <c r="E7397" s="271">
        <v>331.15</v>
      </c>
    </row>
    <row r="7398" spans="2:5" ht="50.1" customHeight="1">
      <c r="B7398" s="268">
        <v>102061</v>
      </c>
      <c r="C7398" s="269" t="s">
        <v>20198</v>
      </c>
      <c r="D7398" s="270" t="s">
        <v>4018</v>
      </c>
      <c r="E7398" s="271">
        <v>180.8</v>
      </c>
    </row>
    <row r="7399" spans="2:5" ht="50.1" customHeight="1">
      <c r="B7399" s="268">
        <v>102062</v>
      </c>
      <c r="C7399" s="269" t="s">
        <v>20199</v>
      </c>
      <c r="D7399" s="270" t="s">
        <v>4018</v>
      </c>
      <c r="E7399" s="271">
        <v>162.51</v>
      </c>
    </row>
    <row r="7400" spans="2:5" ht="50.1" customHeight="1">
      <c r="B7400" s="268">
        <v>102063</v>
      </c>
      <c r="C7400" s="269" t="s">
        <v>20200</v>
      </c>
      <c r="D7400" s="270" t="s">
        <v>4018</v>
      </c>
      <c r="E7400" s="271">
        <v>131.46</v>
      </c>
    </row>
    <row r="7401" spans="2:5" ht="50.1" customHeight="1">
      <c r="B7401" s="268">
        <v>102064</v>
      </c>
      <c r="C7401" s="269" t="s">
        <v>20201</v>
      </c>
      <c r="D7401" s="270" t="s">
        <v>4018</v>
      </c>
      <c r="E7401" s="271">
        <v>115.73</v>
      </c>
    </row>
    <row r="7402" spans="2:5" ht="50.1" customHeight="1">
      <c r="B7402" s="268">
        <v>102065</v>
      </c>
      <c r="C7402" s="269" t="s">
        <v>20202</v>
      </c>
      <c r="D7402" s="270" t="s">
        <v>4018</v>
      </c>
      <c r="E7402" s="271">
        <v>106.98</v>
      </c>
    </row>
    <row r="7403" spans="2:5" ht="50.1" customHeight="1">
      <c r="B7403" s="268">
        <v>102066</v>
      </c>
      <c r="C7403" s="269" t="s">
        <v>20203</v>
      </c>
      <c r="D7403" s="270" t="s">
        <v>4018</v>
      </c>
      <c r="E7403" s="271">
        <v>422.66</v>
      </c>
    </row>
    <row r="7404" spans="2:5" ht="50.1" customHeight="1">
      <c r="B7404" s="268">
        <v>102067</v>
      </c>
      <c r="C7404" s="269" t="s">
        <v>20204</v>
      </c>
      <c r="D7404" s="270" t="s">
        <v>4018</v>
      </c>
      <c r="E7404" s="271">
        <v>365.29</v>
      </c>
    </row>
    <row r="7405" spans="2:5" ht="50.1" customHeight="1">
      <c r="B7405" s="268">
        <v>102068</v>
      </c>
      <c r="C7405" s="269" t="s">
        <v>20205</v>
      </c>
      <c r="D7405" s="270" t="s">
        <v>4018</v>
      </c>
      <c r="E7405" s="271">
        <v>169.18</v>
      </c>
    </row>
    <row r="7406" spans="2:5" ht="50.1" customHeight="1">
      <c r="B7406" s="268">
        <v>102069</v>
      </c>
      <c r="C7406" s="269" t="s">
        <v>20206</v>
      </c>
      <c r="D7406" s="270" t="s">
        <v>4018</v>
      </c>
      <c r="E7406" s="271">
        <v>151.81</v>
      </c>
    </row>
    <row r="7407" spans="2:5" ht="50.1" customHeight="1">
      <c r="B7407" s="268">
        <v>102070</v>
      </c>
      <c r="C7407" s="269" t="s">
        <v>20207</v>
      </c>
      <c r="D7407" s="270" t="s">
        <v>4018</v>
      </c>
      <c r="E7407" s="271">
        <v>124.56</v>
      </c>
    </row>
    <row r="7408" spans="2:5" ht="50.1" customHeight="1">
      <c r="B7408" s="268">
        <v>102071</v>
      </c>
      <c r="C7408" s="269" t="s">
        <v>20208</v>
      </c>
      <c r="D7408" s="270" t="s">
        <v>4018</v>
      </c>
      <c r="E7408" s="271">
        <v>109.98</v>
      </c>
    </row>
    <row r="7409" spans="2:5" ht="50.1" customHeight="1">
      <c r="B7409" s="268">
        <v>102072</v>
      </c>
      <c r="C7409" s="269" t="s">
        <v>20209</v>
      </c>
      <c r="D7409" s="270" t="s">
        <v>4018</v>
      </c>
      <c r="E7409" s="271">
        <v>105.76</v>
      </c>
    </row>
    <row r="7410" spans="2:5" ht="50.1" customHeight="1">
      <c r="B7410" s="268">
        <v>102073</v>
      </c>
      <c r="C7410" s="269" t="s">
        <v>20210</v>
      </c>
      <c r="D7410" s="270" t="s">
        <v>18</v>
      </c>
      <c r="E7410" s="272">
        <v>2523.56</v>
      </c>
    </row>
    <row r="7411" spans="2:5" ht="50.1" customHeight="1">
      <c r="B7411" s="268">
        <v>102074</v>
      </c>
      <c r="C7411" s="269" t="s">
        <v>20211</v>
      </c>
      <c r="D7411" s="270" t="s">
        <v>18</v>
      </c>
      <c r="E7411" s="272">
        <v>3184.19</v>
      </c>
    </row>
    <row r="7412" spans="2:5" ht="50.1" customHeight="1">
      <c r="B7412" s="268">
        <v>102075</v>
      </c>
      <c r="C7412" s="269" t="s">
        <v>20212</v>
      </c>
      <c r="D7412" s="270" t="s">
        <v>18</v>
      </c>
      <c r="E7412" s="272">
        <v>3397.01</v>
      </c>
    </row>
    <row r="7413" spans="2:5" ht="50.1" customHeight="1">
      <c r="B7413" s="268">
        <v>102076</v>
      </c>
      <c r="C7413" s="269" t="s">
        <v>20213</v>
      </c>
      <c r="D7413" s="270" t="s">
        <v>18</v>
      </c>
      <c r="E7413" s="272">
        <v>3455.94</v>
      </c>
    </row>
    <row r="7414" spans="2:5" ht="50.1" customHeight="1">
      <c r="B7414" s="268">
        <v>102077</v>
      </c>
      <c r="C7414" s="269" t="s">
        <v>20214</v>
      </c>
      <c r="D7414" s="270" t="s">
        <v>18</v>
      </c>
      <c r="E7414" s="272">
        <v>3760.92</v>
      </c>
    </row>
    <row r="7415" spans="2:5" ht="50.1" customHeight="1">
      <c r="B7415" s="268">
        <v>102078</v>
      </c>
      <c r="C7415" s="269" t="s">
        <v>20215</v>
      </c>
      <c r="D7415" s="270" t="s">
        <v>18</v>
      </c>
      <c r="E7415" s="272">
        <v>3753.36</v>
      </c>
    </row>
    <row r="7416" spans="2:5" ht="50.1" customHeight="1">
      <c r="B7416" s="268">
        <v>102079</v>
      </c>
      <c r="C7416" s="269" t="s">
        <v>20216</v>
      </c>
      <c r="D7416" s="270" t="s">
        <v>18</v>
      </c>
      <c r="E7416" s="272">
        <v>3689.27</v>
      </c>
    </row>
    <row r="7417" spans="2:5" ht="50.1" customHeight="1">
      <c r="B7417" s="268">
        <v>102080</v>
      </c>
      <c r="C7417" s="269" t="s">
        <v>20217</v>
      </c>
      <c r="D7417" s="270" t="s">
        <v>18</v>
      </c>
      <c r="E7417" s="272">
        <v>3288.64</v>
      </c>
    </row>
    <row r="7418" spans="2:5" ht="50.1" customHeight="1">
      <c r="B7418" s="268">
        <v>102086</v>
      </c>
      <c r="C7418" s="269" t="s">
        <v>20218</v>
      </c>
      <c r="D7418" s="270" t="s">
        <v>4018</v>
      </c>
      <c r="E7418" s="271">
        <v>113.31</v>
      </c>
    </row>
    <row r="7419" spans="2:5" ht="50.1" customHeight="1">
      <c r="B7419" s="268">
        <v>102087</v>
      </c>
      <c r="C7419" s="269" t="s">
        <v>20219</v>
      </c>
      <c r="D7419" s="270" t="s">
        <v>4018</v>
      </c>
      <c r="E7419" s="271">
        <v>98.52</v>
      </c>
    </row>
    <row r="7420" spans="2:5" ht="50.1" customHeight="1">
      <c r="B7420" s="268">
        <v>102088</v>
      </c>
      <c r="C7420" s="269" t="s">
        <v>20220</v>
      </c>
      <c r="D7420" s="270" t="s">
        <v>4018</v>
      </c>
      <c r="E7420" s="271">
        <v>217.36</v>
      </c>
    </row>
    <row r="7421" spans="2:5" ht="50.1" customHeight="1">
      <c r="B7421" s="268">
        <v>102089</v>
      </c>
      <c r="C7421" s="269" t="s">
        <v>20221</v>
      </c>
      <c r="D7421" s="270" t="s">
        <v>4018</v>
      </c>
      <c r="E7421" s="271">
        <v>102.85</v>
      </c>
    </row>
    <row r="7422" spans="2:5" ht="50.1" customHeight="1">
      <c r="B7422" s="268">
        <v>102090</v>
      </c>
      <c r="C7422" s="269" t="s">
        <v>20222</v>
      </c>
      <c r="D7422" s="270" t="s">
        <v>4018</v>
      </c>
      <c r="E7422" s="271">
        <v>86.07</v>
      </c>
    </row>
    <row r="7423" spans="2:5" ht="50.1" customHeight="1">
      <c r="B7423" s="268">
        <v>102091</v>
      </c>
      <c r="C7423" s="269" t="s">
        <v>20223</v>
      </c>
      <c r="D7423" s="270" t="s">
        <v>4018</v>
      </c>
      <c r="E7423" s="271">
        <v>258.14</v>
      </c>
    </row>
    <row r="7424" spans="2:5" ht="50.1" customHeight="1">
      <c r="B7424" s="268">
        <v>89996</v>
      </c>
      <c r="C7424" s="269" t="s">
        <v>1279</v>
      </c>
      <c r="D7424" s="270" t="s">
        <v>4150</v>
      </c>
      <c r="E7424" s="271">
        <v>10.74</v>
      </c>
    </row>
    <row r="7425" spans="2:5" ht="50.1" customHeight="1">
      <c r="B7425" s="268">
        <v>89997</v>
      </c>
      <c r="C7425" s="269" t="s">
        <v>1280</v>
      </c>
      <c r="D7425" s="270" t="s">
        <v>4150</v>
      </c>
      <c r="E7425" s="271">
        <v>8.89</v>
      </c>
    </row>
    <row r="7426" spans="2:5" ht="50.1" customHeight="1">
      <c r="B7426" s="268">
        <v>89998</v>
      </c>
      <c r="C7426" s="269" t="s">
        <v>1281</v>
      </c>
      <c r="D7426" s="270" t="s">
        <v>4150</v>
      </c>
      <c r="E7426" s="271">
        <v>10.34</v>
      </c>
    </row>
    <row r="7427" spans="2:5" ht="50.1" customHeight="1">
      <c r="B7427" s="268">
        <v>89999</v>
      </c>
      <c r="C7427" s="269" t="s">
        <v>1282</v>
      </c>
      <c r="D7427" s="270" t="s">
        <v>4150</v>
      </c>
      <c r="E7427" s="271">
        <v>13.91</v>
      </c>
    </row>
    <row r="7428" spans="2:5" ht="50.1" customHeight="1">
      <c r="B7428" s="268">
        <v>90000</v>
      </c>
      <c r="C7428" s="269" t="s">
        <v>1283</v>
      </c>
      <c r="D7428" s="270" t="s">
        <v>4150</v>
      </c>
      <c r="E7428" s="271">
        <v>11.76</v>
      </c>
    </row>
    <row r="7429" spans="2:5" ht="50.1" customHeight="1">
      <c r="B7429" s="268">
        <v>91593</v>
      </c>
      <c r="C7429" s="269" t="s">
        <v>13159</v>
      </c>
      <c r="D7429" s="270" t="s">
        <v>4150</v>
      </c>
      <c r="E7429" s="271">
        <v>14.98</v>
      </c>
    </row>
    <row r="7430" spans="2:5" ht="50.1" customHeight="1">
      <c r="B7430" s="268">
        <v>91594</v>
      </c>
      <c r="C7430" s="269" t="s">
        <v>13160</v>
      </c>
      <c r="D7430" s="270" t="s">
        <v>4150</v>
      </c>
      <c r="E7430" s="271">
        <v>15.29</v>
      </c>
    </row>
    <row r="7431" spans="2:5" ht="50.1" customHeight="1">
      <c r="B7431" s="268">
        <v>91595</v>
      </c>
      <c r="C7431" s="269" t="s">
        <v>13161</v>
      </c>
      <c r="D7431" s="270" t="s">
        <v>4150</v>
      </c>
      <c r="E7431" s="271">
        <v>15.69</v>
      </c>
    </row>
    <row r="7432" spans="2:5" ht="50.1" customHeight="1">
      <c r="B7432" s="268">
        <v>91596</v>
      </c>
      <c r="C7432" s="269" t="s">
        <v>13162</v>
      </c>
      <c r="D7432" s="270" t="s">
        <v>4150</v>
      </c>
      <c r="E7432" s="271">
        <v>15.22</v>
      </c>
    </row>
    <row r="7433" spans="2:5" ht="50.1" customHeight="1">
      <c r="B7433" s="268">
        <v>91597</v>
      </c>
      <c r="C7433" s="269" t="s">
        <v>13163</v>
      </c>
      <c r="D7433" s="270" t="s">
        <v>4150</v>
      </c>
      <c r="E7433" s="271">
        <v>10.56</v>
      </c>
    </row>
    <row r="7434" spans="2:5" ht="50.1" customHeight="1">
      <c r="B7434" s="268">
        <v>91598</v>
      </c>
      <c r="C7434" s="269" t="s">
        <v>13164</v>
      </c>
      <c r="D7434" s="270" t="s">
        <v>4150</v>
      </c>
      <c r="E7434" s="271">
        <v>14.74</v>
      </c>
    </row>
    <row r="7435" spans="2:5" ht="50.1" customHeight="1">
      <c r="B7435" s="268">
        <v>91599</v>
      </c>
      <c r="C7435" s="269" t="s">
        <v>13165</v>
      </c>
      <c r="D7435" s="270" t="s">
        <v>4150</v>
      </c>
      <c r="E7435" s="271">
        <v>10.89</v>
      </c>
    </row>
    <row r="7436" spans="2:5" ht="50.1" customHeight="1">
      <c r="B7436" s="268">
        <v>91600</v>
      </c>
      <c r="C7436" s="269" t="s">
        <v>13166</v>
      </c>
      <c r="D7436" s="270" t="s">
        <v>4150</v>
      </c>
      <c r="E7436" s="271">
        <v>17.079999999999998</v>
      </c>
    </row>
    <row r="7437" spans="2:5" ht="50.1" customHeight="1">
      <c r="B7437" s="268">
        <v>91601</v>
      </c>
      <c r="C7437" s="269" t="s">
        <v>13167</v>
      </c>
      <c r="D7437" s="270" t="s">
        <v>4150</v>
      </c>
      <c r="E7437" s="271">
        <v>12.48</v>
      </c>
    </row>
    <row r="7438" spans="2:5" ht="50.1" customHeight="1">
      <c r="B7438" s="268">
        <v>91602</v>
      </c>
      <c r="C7438" s="269" t="s">
        <v>13168</v>
      </c>
      <c r="D7438" s="270" t="s">
        <v>4150</v>
      </c>
      <c r="E7438" s="271">
        <v>11.78</v>
      </c>
    </row>
    <row r="7439" spans="2:5" ht="50.1" customHeight="1">
      <c r="B7439" s="268">
        <v>91603</v>
      </c>
      <c r="C7439" s="269" t="s">
        <v>13169</v>
      </c>
      <c r="D7439" s="270" t="s">
        <v>4150</v>
      </c>
      <c r="E7439" s="271">
        <v>11.12</v>
      </c>
    </row>
    <row r="7440" spans="2:5" ht="50.1" customHeight="1">
      <c r="B7440" s="268">
        <v>92759</v>
      </c>
      <c r="C7440" s="269" t="s">
        <v>1284</v>
      </c>
      <c r="D7440" s="270" t="s">
        <v>4150</v>
      </c>
      <c r="E7440" s="271">
        <v>14.02</v>
      </c>
    </row>
    <row r="7441" spans="2:5" ht="50.1" customHeight="1">
      <c r="B7441" s="268">
        <v>92760</v>
      </c>
      <c r="C7441" s="269" t="s">
        <v>1285</v>
      </c>
      <c r="D7441" s="270" t="s">
        <v>4150</v>
      </c>
      <c r="E7441" s="271">
        <v>13.59</v>
      </c>
    </row>
    <row r="7442" spans="2:5" ht="50.1" customHeight="1">
      <c r="B7442" s="268">
        <v>92761</v>
      </c>
      <c r="C7442" s="269" t="s">
        <v>1286</v>
      </c>
      <c r="D7442" s="270" t="s">
        <v>4150</v>
      </c>
      <c r="E7442" s="271">
        <v>13.04</v>
      </c>
    </row>
    <row r="7443" spans="2:5" ht="50.1" customHeight="1">
      <c r="B7443" s="268">
        <v>92762</v>
      </c>
      <c r="C7443" s="269" t="s">
        <v>1287</v>
      </c>
      <c r="D7443" s="270" t="s">
        <v>4150</v>
      </c>
      <c r="E7443" s="271">
        <v>11.81</v>
      </c>
    </row>
    <row r="7444" spans="2:5" ht="50.1" customHeight="1">
      <c r="B7444" s="268">
        <v>92763</v>
      </c>
      <c r="C7444" s="269" t="s">
        <v>1288</v>
      </c>
      <c r="D7444" s="270" t="s">
        <v>4150</v>
      </c>
      <c r="E7444" s="271">
        <v>10.029999999999999</v>
      </c>
    </row>
    <row r="7445" spans="2:5" ht="50.1" customHeight="1">
      <c r="B7445" s="268">
        <v>92764</v>
      </c>
      <c r="C7445" s="269" t="s">
        <v>1289</v>
      </c>
      <c r="D7445" s="270" t="s">
        <v>4150</v>
      </c>
      <c r="E7445" s="271">
        <v>9.66</v>
      </c>
    </row>
    <row r="7446" spans="2:5" ht="50.1" customHeight="1">
      <c r="B7446" s="268">
        <v>92765</v>
      </c>
      <c r="C7446" s="269" t="s">
        <v>1290</v>
      </c>
      <c r="D7446" s="270" t="s">
        <v>4150</v>
      </c>
      <c r="E7446" s="271">
        <v>10.99</v>
      </c>
    </row>
    <row r="7447" spans="2:5" ht="50.1" customHeight="1">
      <c r="B7447" s="268">
        <v>92766</v>
      </c>
      <c r="C7447" s="269" t="s">
        <v>1291</v>
      </c>
      <c r="D7447" s="270" t="s">
        <v>4150</v>
      </c>
      <c r="E7447" s="271">
        <v>10.81</v>
      </c>
    </row>
    <row r="7448" spans="2:5" ht="50.1" customHeight="1">
      <c r="B7448" s="268">
        <v>92767</v>
      </c>
      <c r="C7448" s="269" t="s">
        <v>1292</v>
      </c>
      <c r="D7448" s="270" t="s">
        <v>4150</v>
      </c>
      <c r="E7448" s="271">
        <v>14.2</v>
      </c>
    </row>
    <row r="7449" spans="2:5" ht="50.1" customHeight="1">
      <c r="B7449" s="268">
        <v>92768</v>
      </c>
      <c r="C7449" s="269" t="s">
        <v>1293</v>
      </c>
      <c r="D7449" s="270" t="s">
        <v>4150</v>
      </c>
      <c r="E7449" s="271">
        <v>12.89</v>
      </c>
    </row>
    <row r="7450" spans="2:5" ht="50.1" customHeight="1">
      <c r="B7450" s="268">
        <v>92769</v>
      </c>
      <c r="C7450" s="269" t="s">
        <v>1294</v>
      </c>
      <c r="D7450" s="270" t="s">
        <v>4150</v>
      </c>
      <c r="E7450" s="271">
        <v>12.77</v>
      </c>
    </row>
    <row r="7451" spans="2:5" ht="50.1" customHeight="1">
      <c r="B7451" s="268">
        <v>92770</v>
      </c>
      <c r="C7451" s="269" t="s">
        <v>1295</v>
      </c>
      <c r="D7451" s="270" t="s">
        <v>4150</v>
      </c>
      <c r="E7451" s="271">
        <v>12.4</v>
      </c>
    </row>
    <row r="7452" spans="2:5" ht="50.1" customHeight="1">
      <c r="B7452" s="268">
        <v>92771</v>
      </c>
      <c r="C7452" s="269" t="s">
        <v>1296</v>
      </c>
      <c r="D7452" s="270" t="s">
        <v>4150</v>
      </c>
      <c r="E7452" s="271">
        <v>11.3</v>
      </c>
    </row>
    <row r="7453" spans="2:5" ht="50.1" customHeight="1">
      <c r="B7453" s="268">
        <v>92772</v>
      </c>
      <c r="C7453" s="269" t="s">
        <v>1297</v>
      </c>
      <c r="D7453" s="270" t="s">
        <v>4150</v>
      </c>
      <c r="E7453" s="271">
        <v>9.65</v>
      </c>
    </row>
    <row r="7454" spans="2:5" ht="50.1" customHeight="1">
      <c r="B7454" s="268">
        <v>92773</v>
      </c>
      <c r="C7454" s="269" t="s">
        <v>1298</v>
      </c>
      <c r="D7454" s="270" t="s">
        <v>4150</v>
      </c>
      <c r="E7454" s="271">
        <v>9.3699999999999992</v>
      </c>
    </row>
    <row r="7455" spans="2:5" ht="50.1" customHeight="1">
      <c r="B7455" s="268">
        <v>92774</v>
      </c>
      <c r="C7455" s="269" t="s">
        <v>1299</v>
      </c>
      <c r="D7455" s="270" t="s">
        <v>4150</v>
      </c>
      <c r="E7455" s="271">
        <v>10.8</v>
      </c>
    </row>
    <row r="7456" spans="2:5" ht="50.1" customHeight="1">
      <c r="B7456" s="268">
        <v>92775</v>
      </c>
      <c r="C7456" s="269" t="s">
        <v>1300</v>
      </c>
      <c r="D7456" s="270" t="s">
        <v>4150</v>
      </c>
      <c r="E7456" s="271">
        <v>16.21</v>
      </c>
    </row>
    <row r="7457" spans="2:5" ht="50.1" customHeight="1">
      <c r="B7457" s="268">
        <v>92776</v>
      </c>
      <c r="C7457" s="269" t="s">
        <v>1301</v>
      </c>
      <c r="D7457" s="270" t="s">
        <v>4150</v>
      </c>
      <c r="E7457" s="271">
        <v>15.28</v>
      </c>
    </row>
    <row r="7458" spans="2:5" ht="50.1" customHeight="1">
      <c r="B7458" s="268">
        <v>92777</v>
      </c>
      <c r="C7458" s="269" t="s">
        <v>1302</v>
      </c>
      <c r="D7458" s="270" t="s">
        <v>4150</v>
      </c>
      <c r="E7458" s="271">
        <v>14.29</v>
      </c>
    </row>
    <row r="7459" spans="2:5" ht="50.1" customHeight="1">
      <c r="B7459" s="268">
        <v>92778</v>
      </c>
      <c r="C7459" s="269" t="s">
        <v>1303</v>
      </c>
      <c r="D7459" s="270" t="s">
        <v>4150</v>
      </c>
      <c r="E7459" s="271">
        <v>12.75</v>
      </c>
    </row>
    <row r="7460" spans="2:5" ht="50.1" customHeight="1">
      <c r="B7460" s="268">
        <v>92779</v>
      </c>
      <c r="C7460" s="269" t="s">
        <v>1304</v>
      </c>
      <c r="D7460" s="270" t="s">
        <v>4150</v>
      </c>
      <c r="E7460" s="271">
        <v>10.71</v>
      </c>
    </row>
    <row r="7461" spans="2:5" ht="50.1" customHeight="1">
      <c r="B7461" s="268">
        <v>92780</v>
      </c>
      <c r="C7461" s="269" t="s">
        <v>1305</v>
      </c>
      <c r="D7461" s="270" t="s">
        <v>4150</v>
      </c>
      <c r="E7461" s="271">
        <v>10.130000000000001</v>
      </c>
    </row>
    <row r="7462" spans="2:5" ht="50.1" customHeight="1">
      <c r="B7462" s="268">
        <v>92781</v>
      </c>
      <c r="C7462" s="269" t="s">
        <v>1306</v>
      </c>
      <c r="D7462" s="270" t="s">
        <v>4150</v>
      </c>
      <c r="E7462" s="271">
        <v>11.29</v>
      </c>
    </row>
    <row r="7463" spans="2:5" ht="50.1" customHeight="1">
      <c r="B7463" s="268">
        <v>92782</v>
      </c>
      <c r="C7463" s="269" t="s">
        <v>1307</v>
      </c>
      <c r="D7463" s="270" t="s">
        <v>4150</v>
      </c>
      <c r="E7463" s="271">
        <v>10.99</v>
      </c>
    </row>
    <row r="7464" spans="2:5" ht="50.1" customHeight="1">
      <c r="B7464" s="268">
        <v>92783</v>
      </c>
      <c r="C7464" s="269" t="s">
        <v>1308</v>
      </c>
      <c r="D7464" s="270" t="s">
        <v>4150</v>
      </c>
      <c r="E7464" s="271">
        <v>16.05</v>
      </c>
    </row>
    <row r="7465" spans="2:5" ht="50.1" customHeight="1">
      <c r="B7465" s="268">
        <v>92784</v>
      </c>
      <c r="C7465" s="269" t="s">
        <v>1309</v>
      </c>
      <c r="D7465" s="270" t="s">
        <v>4150</v>
      </c>
      <c r="E7465" s="271">
        <v>14.41</v>
      </c>
    </row>
    <row r="7466" spans="2:5" ht="50.1" customHeight="1">
      <c r="B7466" s="268">
        <v>92785</v>
      </c>
      <c r="C7466" s="269" t="s">
        <v>1310</v>
      </c>
      <c r="D7466" s="270" t="s">
        <v>4150</v>
      </c>
      <c r="E7466" s="271">
        <v>13.91</v>
      </c>
    </row>
    <row r="7467" spans="2:5" ht="50.1" customHeight="1">
      <c r="B7467" s="268">
        <v>92786</v>
      </c>
      <c r="C7467" s="269" t="s">
        <v>1311</v>
      </c>
      <c r="D7467" s="270" t="s">
        <v>4150</v>
      </c>
      <c r="E7467" s="271">
        <v>13.24</v>
      </c>
    </row>
    <row r="7468" spans="2:5" ht="50.1" customHeight="1">
      <c r="B7468" s="268">
        <v>92787</v>
      </c>
      <c r="C7468" s="269" t="s">
        <v>1312</v>
      </c>
      <c r="D7468" s="270" t="s">
        <v>4150</v>
      </c>
      <c r="E7468" s="271">
        <v>11.92</v>
      </c>
    </row>
    <row r="7469" spans="2:5" ht="50.1" customHeight="1">
      <c r="B7469" s="268">
        <v>92788</v>
      </c>
      <c r="C7469" s="269" t="s">
        <v>1313</v>
      </c>
      <c r="D7469" s="270" t="s">
        <v>4150</v>
      </c>
      <c r="E7469" s="271">
        <v>10.09</v>
      </c>
    </row>
    <row r="7470" spans="2:5" ht="50.1" customHeight="1">
      <c r="B7470" s="268">
        <v>92789</v>
      </c>
      <c r="C7470" s="269" t="s">
        <v>1314</v>
      </c>
      <c r="D7470" s="270" t="s">
        <v>4150</v>
      </c>
      <c r="E7470" s="271">
        <v>9.65</v>
      </c>
    </row>
    <row r="7471" spans="2:5" ht="50.1" customHeight="1">
      <c r="B7471" s="268">
        <v>92790</v>
      </c>
      <c r="C7471" s="269" t="s">
        <v>1315</v>
      </c>
      <c r="D7471" s="270" t="s">
        <v>4150</v>
      </c>
      <c r="E7471" s="271">
        <v>10.97</v>
      </c>
    </row>
    <row r="7472" spans="2:5" ht="50.1" customHeight="1">
      <c r="B7472" s="268">
        <v>92791</v>
      </c>
      <c r="C7472" s="269" t="s">
        <v>1316</v>
      </c>
      <c r="D7472" s="270" t="s">
        <v>4150</v>
      </c>
      <c r="E7472" s="271">
        <v>10.65</v>
      </c>
    </row>
    <row r="7473" spans="2:5" ht="50.1" customHeight="1">
      <c r="B7473" s="268">
        <v>92792</v>
      </c>
      <c r="C7473" s="269" t="s">
        <v>1317</v>
      </c>
      <c r="D7473" s="270" t="s">
        <v>4150</v>
      </c>
      <c r="E7473" s="271">
        <v>10.92</v>
      </c>
    </row>
    <row r="7474" spans="2:5" ht="50.1" customHeight="1">
      <c r="B7474" s="268">
        <v>92793</v>
      </c>
      <c r="C7474" s="269" t="s">
        <v>1318</v>
      </c>
      <c r="D7474" s="270" t="s">
        <v>4150</v>
      </c>
      <c r="E7474" s="271">
        <v>10.93</v>
      </c>
    </row>
    <row r="7475" spans="2:5" ht="50.1" customHeight="1">
      <c r="B7475" s="268">
        <v>92794</v>
      </c>
      <c r="C7475" s="269" t="s">
        <v>1319</v>
      </c>
      <c r="D7475" s="270" t="s">
        <v>4150</v>
      </c>
      <c r="E7475" s="271">
        <v>10.119999999999999</v>
      </c>
    </row>
    <row r="7476" spans="2:5" ht="50.1" customHeight="1">
      <c r="B7476" s="268">
        <v>92795</v>
      </c>
      <c r="C7476" s="269" t="s">
        <v>1320</v>
      </c>
      <c r="D7476" s="270" t="s">
        <v>4150</v>
      </c>
      <c r="E7476" s="271">
        <v>8.68</v>
      </c>
    </row>
    <row r="7477" spans="2:5" ht="50.1" customHeight="1">
      <c r="B7477" s="268">
        <v>92796</v>
      </c>
      <c r="C7477" s="269" t="s">
        <v>1321</v>
      </c>
      <c r="D7477" s="270" t="s">
        <v>4150</v>
      </c>
      <c r="E7477" s="271">
        <v>8.61</v>
      </c>
    </row>
    <row r="7478" spans="2:5" ht="50.1" customHeight="1">
      <c r="B7478" s="268">
        <v>92797</v>
      </c>
      <c r="C7478" s="269" t="s">
        <v>1322</v>
      </c>
      <c r="D7478" s="270" t="s">
        <v>4150</v>
      </c>
      <c r="E7478" s="271">
        <v>10.15</v>
      </c>
    </row>
    <row r="7479" spans="2:5" ht="50.1" customHeight="1">
      <c r="B7479" s="268">
        <v>92798</v>
      </c>
      <c r="C7479" s="269" t="s">
        <v>1323</v>
      </c>
      <c r="D7479" s="270" t="s">
        <v>4150</v>
      </c>
      <c r="E7479" s="271">
        <v>10.14</v>
      </c>
    </row>
    <row r="7480" spans="2:5" ht="50.1" customHeight="1">
      <c r="B7480" s="268">
        <v>92799</v>
      </c>
      <c r="C7480" s="269" t="s">
        <v>1324</v>
      </c>
      <c r="D7480" s="270" t="s">
        <v>4150</v>
      </c>
      <c r="E7480" s="271">
        <v>11</v>
      </c>
    </row>
    <row r="7481" spans="2:5" ht="50.1" customHeight="1">
      <c r="B7481" s="268">
        <v>92800</v>
      </c>
      <c r="C7481" s="269" t="s">
        <v>1325</v>
      </c>
      <c r="D7481" s="270" t="s">
        <v>4150</v>
      </c>
      <c r="E7481" s="271">
        <v>10.24</v>
      </c>
    </row>
    <row r="7482" spans="2:5" ht="50.1" customHeight="1">
      <c r="B7482" s="268">
        <v>92801</v>
      </c>
      <c r="C7482" s="269" t="s">
        <v>1326</v>
      </c>
      <c r="D7482" s="270" t="s">
        <v>4150</v>
      </c>
      <c r="E7482" s="271">
        <v>10.69</v>
      </c>
    </row>
    <row r="7483" spans="2:5" ht="50.1" customHeight="1">
      <c r="B7483" s="268">
        <v>92802</v>
      </c>
      <c r="C7483" s="269" t="s">
        <v>1327</v>
      </c>
      <c r="D7483" s="270" t="s">
        <v>4150</v>
      </c>
      <c r="E7483" s="271">
        <v>10.8</v>
      </c>
    </row>
    <row r="7484" spans="2:5" ht="50.1" customHeight="1">
      <c r="B7484" s="268">
        <v>92803</v>
      </c>
      <c r="C7484" s="269" t="s">
        <v>1328</v>
      </c>
      <c r="D7484" s="270" t="s">
        <v>4150</v>
      </c>
      <c r="E7484" s="271">
        <v>10.039999999999999</v>
      </c>
    </row>
    <row r="7485" spans="2:5" ht="50.1" customHeight="1">
      <c r="B7485" s="268">
        <v>92804</v>
      </c>
      <c r="C7485" s="269" t="s">
        <v>1329</v>
      </c>
      <c r="D7485" s="270" t="s">
        <v>4150</v>
      </c>
      <c r="E7485" s="271">
        <v>8.64</v>
      </c>
    </row>
    <row r="7486" spans="2:5" ht="50.1" customHeight="1">
      <c r="B7486" s="268">
        <v>92805</v>
      </c>
      <c r="C7486" s="269" t="s">
        <v>1330</v>
      </c>
      <c r="D7486" s="270" t="s">
        <v>4150</v>
      </c>
      <c r="E7486" s="271">
        <v>8.58</v>
      </c>
    </row>
    <row r="7487" spans="2:5" ht="50.1" customHeight="1">
      <c r="B7487" s="268">
        <v>92806</v>
      </c>
      <c r="C7487" s="269" t="s">
        <v>1331</v>
      </c>
      <c r="D7487" s="270" t="s">
        <v>4150</v>
      </c>
      <c r="E7487" s="271">
        <v>10.14</v>
      </c>
    </row>
    <row r="7488" spans="2:5" ht="50.1" customHeight="1">
      <c r="B7488" s="268">
        <v>92875</v>
      </c>
      <c r="C7488" s="269" t="s">
        <v>1332</v>
      </c>
      <c r="D7488" s="270" t="s">
        <v>4150</v>
      </c>
      <c r="E7488" s="271">
        <v>10.01</v>
      </c>
    </row>
    <row r="7489" spans="2:5" ht="50.1" customHeight="1">
      <c r="B7489" s="268">
        <v>92876</v>
      </c>
      <c r="C7489" s="269" t="s">
        <v>1333</v>
      </c>
      <c r="D7489" s="270" t="s">
        <v>4150</v>
      </c>
      <c r="E7489" s="271">
        <v>9.93</v>
      </c>
    </row>
    <row r="7490" spans="2:5" ht="50.1" customHeight="1">
      <c r="B7490" s="268">
        <v>92877</v>
      </c>
      <c r="C7490" s="269" t="s">
        <v>1334</v>
      </c>
      <c r="D7490" s="270" t="s">
        <v>4150</v>
      </c>
      <c r="E7490" s="271">
        <v>10.86</v>
      </c>
    </row>
    <row r="7491" spans="2:5" ht="50.1" customHeight="1">
      <c r="B7491" s="268">
        <v>92878</v>
      </c>
      <c r="C7491" s="269" t="s">
        <v>1335</v>
      </c>
      <c r="D7491" s="270" t="s">
        <v>4150</v>
      </c>
      <c r="E7491" s="271">
        <v>10.74</v>
      </c>
    </row>
    <row r="7492" spans="2:5" ht="50.1" customHeight="1">
      <c r="B7492" s="268">
        <v>92879</v>
      </c>
      <c r="C7492" s="269" t="s">
        <v>1336</v>
      </c>
      <c r="D7492" s="270" t="s">
        <v>4150</v>
      </c>
      <c r="E7492" s="271">
        <v>10.67</v>
      </c>
    </row>
    <row r="7493" spans="2:5" ht="50.1" customHeight="1">
      <c r="B7493" s="268">
        <v>92880</v>
      </c>
      <c r="C7493" s="269" t="s">
        <v>1337</v>
      </c>
      <c r="D7493" s="270" t="s">
        <v>4150</v>
      </c>
      <c r="E7493" s="271">
        <v>10.91</v>
      </c>
    </row>
    <row r="7494" spans="2:5" ht="50.1" customHeight="1">
      <c r="B7494" s="268">
        <v>92881</v>
      </c>
      <c r="C7494" s="269" t="s">
        <v>1338</v>
      </c>
      <c r="D7494" s="270" t="s">
        <v>4150</v>
      </c>
      <c r="E7494" s="271">
        <v>10.9</v>
      </c>
    </row>
    <row r="7495" spans="2:5" ht="50.1" customHeight="1">
      <c r="B7495" s="268">
        <v>92882</v>
      </c>
      <c r="C7495" s="269" t="s">
        <v>1339</v>
      </c>
      <c r="D7495" s="270" t="s">
        <v>4150</v>
      </c>
      <c r="E7495" s="271">
        <v>12.68</v>
      </c>
    </row>
    <row r="7496" spans="2:5" ht="50.1" customHeight="1">
      <c r="B7496" s="268">
        <v>92883</v>
      </c>
      <c r="C7496" s="269" t="s">
        <v>1340</v>
      </c>
      <c r="D7496" s="270" t="s">
        <v>4150</v>
      </c>
      <c r="E7496" s="271">
        <v>12.04</v>
      </c>
    </row>
    <row r="7497" spans="2:5" ht="50.1" customHeight="1">
      <c r="B7497" s="268">
        <v>92884</v>
      </c>
      <c r="C7497" s="269" t="s">
        <v>1341</v>
      </c>
      <c r="D7497" s="270" t="s">
        <v>4150</v>
      </c>
      <c r="E7497" s="271">
        <v>12.55</v>
      </c>
    </row>
    <row r="7498" spans="2:5" ht="50.1" customHeight="1">
      <c r="B7498" s="268">
        <v>92885</v>
      </c>
      <c r="C7498" s="269" t="s">
        <v>1342</v>
      </c>
      <c r="D7498" s="270" t="s">
        <v>4150</v>
      </c>
      <c r="E7498" s="271">
        <v>12.09</v>
      </c>
    </row>
    <row r="7499" spans="2:5" ht="50.1" customHeight="1">
      <c r="B7499" s="268">
        <v>92886</v>
      </c>
      <c r="C7499" s="269" t="s">
        <v>1343</v>
      </c>
      <c r="D7499" s="270" t="s">
        <v>4150</v>
      </c>
      <c r="E7499" s="271">
        <v>11.72</v>
      </c>
    </row>
    <row r="7500" spans="2:5" ht="50.1" customHeight="1">
      <c r="B7500" s="268">
        <v>92887</v>
      </c>
      <c r="C7500" s="269" t="s">
        <v>1344</v>
      </c>
      <c r="D7500" s="270" t="s">
        <v>4150</v>
      </c>
      <c r="E7500" s="271">
        <v>11.75</v>
      </c>
    </row>
    <row r="7501" spans="2:5" ht="50.1" customHeight="1">
      <c r="B7501" s="268">
        <v>92888</v>
      </c>
      <c r="C7501" s="269" t="s">
        <v>1345</v>
      </c>
      <c r="D7501" s="270" t="s">
        <v>4150</v>
      </c>
      <c r="E7501" s="271">
        <v>11.57</v>
      </c>
    </row>
    <row r="7502" spans="2:5" ht="50.1" customHeight="1">
      <c r="B7502" s="268">
        <v>92915</v>
      </c>
      <c r="C7502" s="269" t="s">
        <v>1346</v>
      </c>
      <c r="D7502" s="270" t="s">
        <v>4150</v>
      </c>
      <c r="E7502" s="271">
        <v>15.12</v>
      </c>
    </row>
    <row r="7503" spans="2:5" ht="50.1" customHeight="1">
      <c r="B7503" s="268">
        <v>92916</v>
      </c>
      <c r="C7503" s="269" t="s">
        <v>1347</v>
      </c>
      <c r="D7503" s="270" t="s">
        <v>4150</v>
      </c>
      <c r="E7503" s="271">
        <v>14.44</v>
      </c>
    </row>
    <row r="7504" spans="2:5" ht="50.1" customHeight="1">
      <c r="B7504" s="268">
        <v>92917</v>
      </c>
      <c r="C7504" s="269" t="s">
        <v>1348</v>
      </c>
      <c r="D7504" s="270" t="s">
        <v>4150</v>
      </c>
      <c r="E7504" s="271">
        <v>13.67</v>
      </c>
    </row>
    <row r="7505" spans="2:5" ht="50.1" customHeight="1">
      <c r="B7505" s="268">
        <v>92919</v>
      </c>
      <c r="C7505" s="269" t="s">
        <v>1349</v>
      </c>
      <c r="D7505" s="270" t="s">
        <v>4150</v>
      </c>
      <c r="E7505" s="271">
        <v>12.27</v>
      </c>
    </row>
    <row r="7506" spans="2:5" ht="50.1" customHeight="1">
      <c r="B7506" s="268">
        <v>92921</v>
      </c>
      <c r="C7506" s="269" t="s">
        <v>1350</v>
      </c>
      <c r="D7506" s="270" t="s">
        <v>4150</v>
      </c>
      <c r="E7506" s="271">
        <v>10.37</v>
      </c>
    </row>
    <row r="7507" spans="2:5" ht="50.1" customHeight="1">
      <c r="B7507" s="268">
        <v>92922</v>
      </c>
      <c r="C7507" s="269" t="s">
        <v>1351</v>
      </c>
      <c r="D7507" s="270" t="s">
        <v>4150</v>
      </c>
      <c r="E7507" s="271">
        <v>9.89</v>
      </c>
    </row>
    <row r="7508" spans="2:5" ht="50.1" customHeight="1">
      <c r="B7508" s="268">
        <v>92923</v>
      </c>
      <c r="C7508" s="269" t="s">
        <v>1352</v>
      </c>
      <c r="D7508" s="270" t="s">
        <v>4150</v>
      </c>
      <c r="E7508" s="271">
        <v>11.14</v>
      </c>
    </row>
    <row r="7509" spans="2:5" ht="50.1" customHeight="1">
      <c r="B7509" s="268">
        <v>92924</v>
      </c>
      <c r="C7509" s="269" t="s">
        <v>1353</v>
      </c>
      <c r="D7509" s="270" t="s">
        <v>4150</v>
      </c>
      <c r="E7509" s="271">
        <v>10.9</v>
      </c>
    </row>
    <row r="7510" spans="2:5" ht="50.1" customHeight="1">
      <c r="B7510" s="268">
        <v>95445</v>
      </c>
      <c r="C7510" s="269" t="s">
        <v>1354</v>
      </c>
      <c r="D7510" s="270" t="s">
        <v>4150</v>
      </c>
      <c r="E7510" s="271">
        <v>8.9499999999999993</v>
      </c>
    </row>
    <row r="7511" spans="2:5" ht="50.1" customHeight="1">
      <c r="B7511" s="268">
        <v>95446</v>
      </c>
      <c r="C7511" s="269" t="s">
        <v>1355</v>
      </c>
      <c r="D7511" s="270" t="s">
        <v>4150</v>
      </c>
      <c r="E7511" s="271">
        <v>9.7799999999999994</v>
      </c>
    </row>
    <row r="7512" spans="2:5" ht="50.1" customHeight="1">
      <c r="B7512" s="268">
        <v>95448</v>
      </c>
      <c r="C7512" s="269" t="s">
        <v>19041</v>
      </c>
      <c r="D7512" s="270" t="s">
        <v>4150</v>
      </c>
      <c r="E7512" s="271">
        <v>11.14</v>
      </c>
    </row>
    <row r="7513" spans="2:5" ht="50.1" customHeight="1">
      <c r="B7513" s="268">
        <v>95576</v>
      </c>
      <c r="C7513" s="269" t="s">
        <v>1356</v>
      </c>
      <c r="D7513" s="270" t="s">
        <v>4150</v>
      </c>
      <c r="E7513" s="271">
        <v>13.13</v>
      </c>
    </row>
    <row r="7514" spans="2:5" ht="50.1" customHeight="1">
      <c r="B7514" s="268">
        <v>95577</v>
      </c>
      <c r="C7514" s="269" t="s">
        <v>1357</v>
      </c>
      <c r="D7514" s="270" t="s">
        <v>4150</v>
      </c>
      <c r="E7514" s="271">
        <v>11.96</v>
      </c>
    </row>
    <row r="7515" spans="2:5" ht="50.1" customHeight="1">
      <c r="B7515" s="268">
        <v>95578</v>
      </c>
      <c r="C7515" s="269" t="s">
        <v>1358</v>
      </c>
      <c r="D7515" s="270" t="s">
        <v>4150</v>
      </c>
      <c r="E7515" s="271">
        <v>10.24</v>
      </c>
    </row>
    <row r="7516" spans="2:5" ht="50.1" customHeight="1">
      <c r="B7516" s="268">
        <v>95579</v>
      </c>
      <c r="C7516" s="269" t="s">
        <v>1359</v>
      </c>
      <c r="D7516" s="270" t="s">
        <v>4150</v>
      </c>
      <c r="E7516" s="271">
        <v>9.9</v>
      </c>
    </row>
    <row r="7517" spans="2:5" ht="50.1" customHeight="1">
      <c r="B7517" s="268">
        <v>95580</v>
      </c>
      <c r="C7517" s="269" t="s">
        <v>1360</v>
      </c>
      <c r="D7517" s="270" t="s">
        <v>4150</v>
      </c>
      <c r="E7517" s="271">
        <v>11.27</v>
      </c>
    </row>
    <row r="7518" spans="2:5" ht="50.1" customHeight="1">
      <c r="B7518" s="268">
        <v>95581</v>
      </c>
      <c r="C7518" s="269" t="s">
        <v>1361</v>
      </c>
      <c r="D7518" s="270" t="s">
        <v>4150</v>
      </c>
      <c r="E7518" s="271">
        <v>11.11</v>
      </c>
    </row>
    <row r="7519" spans="2:5" ht="50.1" customHeight="1">
      <c r="B7519" s="268">
        <v>95582</v>
      </c>
      <c r="C7519" s="269" t="s">
        <v>19042</v>
      </c>
      <c r="D7519" s="270" t="s">
        <v>4150</v>
      </c>
      <c r="E7519" s="271">
        <v>11.99</v>
      </c>
    </row>
    <row r="7520" spans="2:5" ht="50.1" customHeight="1">
      <c r="B7520" s="268">
        <v>95583</v>
      </c>
      <c r="C7520" s="269" t="s">
        <v>1362</v>
      </c>
      <c r="D7520" s="270" t="s">
        <v>4150</v>
      </c>
      <c r="E7520" s="271">
        <v>15.21</v>
      </c>
    </row>
    <row r="7521" spans="2:5" ht="50.1" customHeight="1">
      <c r="B7521" s="268">
        <v>95584</v>
      </c>
      <c r="C7521" s="269" t="s">
        <v>1363</v>
      </c>
      <c r="D7521" s="270" t="s">
        <v>4150</v>
      </c>
      <c r="E7521" s="271">
        <v>13.82</v>
      </c>
    </row>
    <row r="7522" spans="2:5" ht="50.1" customHeight="1">
      <c r="B7522" s="268">
        <v>95585</v>
      </c>
      <c r="C7522" s="269" t="s">
        <v>1364</v>
      </c>
      <c r="D7522" s="270" t="s">
        <v>4150</v>
      </c>
      <c r="E7522" s="271">
        <v>13.51</v>
      </c>
    </row>
    <row r="7523" spans="2:5" ht="50.1" customHeight="1">
      <c r="B7523" s="268">
        <v>95586</v>
      </c>
      <c r="C7523" s="269" t="s">
        <v>1365</v>
      </c>
      <c r="D7523" s="270" t="s">
        <v>4150</v>
      </c>
      <c r="E7523" s="271">
        <v>12.25</v>
      </c>
    </row>
    <row r="7524" spans="2:5" ht="50.1" customHeight="1">
      <c r="B7524" s="268">
        <v>95587</v>
      </c>
      <c r="C7524" s="269" t="s">
        <v>1366</v>
      </c>
      <c r="D7524" s="270" t="s">
        <v>4150</v>
      </c>
      <c r="E7524" s="271">
        <v>10.48</v>
      </c>
    </row>
    <row r="7525" spans="2:5" ht="50.1" customHeight="1">
      <c r="B7525" s="268">
        <v>95588</v>
      </c>
      <c r="C7525" s="269" t="s">
        <v>1367</v>
      </c>
      <c r="D7525" s="270" t="s">
        <v>4150</v>
      </c>
      <c r="E7525" s="271">
        <v>10.09</v>
      </c>
    </row>
    <row r="7526" spans="2:5" ht="50.1" customHeight="1">
      <c r="B7526" s="268">
        <v>95589</v>
      </c>
      <c r="C7526" s="269" t="s">
        <v>1368</v>
      </c>
      <c r="D7526" s="270" t="s">
        <v>4150</v>
      </c>
      <c r="E7526" s="271">
        <v>11.42</v>
      </c>
    </row>
    <row r="7527" spans="2:5" ht="50.1" customHeight="1">
      <c r="B7527" s="268">
        <v>95590</v>
      </c>
      <c r="C7527" s="269" t="s">
        <v>1369</v>
      </c>
      <c r="D7527" s="270" t="s">
        <v>4150</v>
      </c>
      <c r="E7527" s="271">
        <v>11.24</v>
      </c>
    </row>
    <row r="7528" spans="2:5" ht="50.1" customHeight="1">
      <c r="B7528" s="268">
        <v>95591</v>
      </c>
      <c r="C7528" s="269" t="s">
        <v>19043</v>
      </c>
      <c r="D7528" s="270" t="s">
        <v>4150</v>
      </c>
      <c r="E7528" s="271">
        <v>12.07</v>
      </c>
    </row>
    <row r="7529" spans="2:5" ht="50.1" customHeight="1">
      <c r="B7529" s="268">
        <v>95592</v>
      </c>
      <c r="C7529" s="269" t="s">
        <v>1370</v>
      </c>
      <c r="D7529" s="270" t="s">
        <v>4150</v>
      </c>
      <c r="E7529" s="271">
        <v>18.09</v>
      </c>
    </row>
    <row r="7530" spans="2:5" ht="50.1" customHeight="1">
      <c r="B7530" s="268">
        <v>95593</v>
      </c>
      <c r="C7530" s="269" t="s">
        <v>1371</v>
      </c>
      <c r="D7530" s="270" t="s">
        <v>4150</v>
      </c>
      <c r="E7530" s="271">
        <v>15.68</v>
      </c>
    </row>
    <row r="7531" spans="2:5" ht="50.1" customHeight="1">
      <c r="B7531" s="268">
        <v>95943</v>
      </c>
      <c r="C7531" s="269" t="s">
        <v>20224</v>
      </c>
      <c r="D7531" s="270" t="s">
        <v>4150</v>
      </c>
      <c r="E7531" s="271">
        <v>18.850000000000001</v>
      </c>
    </row>
    <row r="7532" spans="2:5" ht="50.1" customHeight="1">
      <c r="B7532" s="268">
        <v>95944</v>
      </c>
      <c r="C7532" s="269" t="s">
        <v>20225</v>
      </c>
      <c r="D7532" s="270" t="s">
        <v>4150</v>
      </c>
      <c r="E7532" s="271">
        <v>17.760000000000002</v>
      </c>
    </row>
    <row r="7533" spans="2:5" ht="50.1" customHeight="1">
      <c r="B7533" s="268">
        <v>95945</v>
      </c>
      <c r="C7533" s="269" t="s">
        <v>20226</v>
      </c>
      <c r="D7533" s="270" t="s">
        <v>4150</v>
      </c>
      <c r="E7533" s="271">
        <v>15.17</v>
      </c>
    </row>
    <row r="7534" spans="2:5" ht="50.1" customHeight="1">
      <c r="B7534" s="268">
        <v>95946</v>
      </c>
      <c r="C7534" s="269" t="s">
        <v>20227</v>
      </c>
      <c r="D7534" s="270" t="s">
        <v>4150</v>
      </c>
      <c r="E7534" s="271">
        <v>12.61</v>
      </c>
    </row>
    <row r="7535" spans="2:5" ht="50.1" customHeight="1">
      <c r="B7535" s="268">
        <v>95947</v>
      </c>
      <c r="C7535" s="269" t="s">
        <v>20228</v>
      </c>
      <c r="D7535" s="270" t="s">
        <v>4150</v>
      </c>
      <c r="E7535" s="271">
        <v>10.050000000000001</v>
      </c>
    </row>
    <row r="7536" spans="2:5" ht="50.1" customHeight="1">
      <c r="B7536" s="268">
        <v>95948</v>
      </c>
      <c r="C7536" s="269" t="s">
        <v>20229</v>
      </c>
      <c r="D7536" s="270" t="s">
        <v>4150</v>
      </c>
      <c r="E7536" s="271">
        <v>9.1999999999999993</v>
      </c>
    </row>
    <row r="7537" spans="2:5" ht="50.1" customHeight="1">
      <c r="B7537" s="268">
        <v>96544</v>
      </c>
      <c r="C7537" s="269" t="s">
        <v>1372</v>
      </c>
      <c r="D7537" s="270" t="s">
        <v>4150</v>
      </c>
      <c r="E7537" s="271">
        <v>15.23</v>
      </c>
    </row>
    <row r="7538" spans="2:5" ht="50.1" customHeight="1">
      <c r="B7538" s="268">
        <v>96545</v>
      </c>
      <c r="C7538" s="269" t="s">
        <v>1373</v>
      </c>
      <c r="D7538" s="270" t="s">
        <v>4150</v>
      </c>
      <c r="E7538" s="271">
        <v>14.3</v>
      </c>
    </row>
    <row r="7539" spans="2:5" ht="50.1" customHeight="1">
      <c r="B7539" s="268">
        <v>96546</v>
      </c>
      <c r="C7539" s="269" t="s">
        <v>1374</v>
      </c>
      <c r="D7539" s="270" t="s">
        <v>4150</v>
      </c>
      <c r="E7539" s="271">
        <v>12.8</v>
      </c>
    </row>
    <row r="7540" spans="2:5" ht="50.1" customHeight="1">
      <c r="B7540" s="268">
        <v>96547</v>
      </c>
      <c r="C7540" s="269" t="s">
        <v>1375</v>
      </c>
      <c r="D7540" s="270" t="s">
        <v>4150</v>
      </c>
      <c r="E7540" s="271">
        <v>10.82</v>
      </c>
    </row>
    <row r="7541" spans="2:5" ht="50.1" customHeight="1">
      <c r="B7541" s="268">
        <v>96548</v>
      </c>
      <c r="C7541" s="269" t="s">
        <v>1376</v>
      </c>
      <c r="D7541" s="270" t="s">
        <v>4150</v>
      </c>
      <c r="E7541" s="271">
        <v>10.29</v>
      </c>
    </row>
    <row r="7542" spans="2:5" ht="50.1" customHeight="1">
      <c r="B7542" s="268">
        <v>96549</v>
      </c>
      <c r="C7542" s="269" t="s">
        <v>1377</v>
      </c>
      <c r="D7542" s="270" t="s">
        <v>4150</v>
      </c>
      <c r="E7542" s="271">
        <v>11.51</v>
      </c>
    </row>
    <row r="7543" spans="2:5" ht="50.1" customHeight="1">
      <c r="B7543" s="268">
        <v>96550</v>
      </c>
      <c r="C7543" s="269" t="s">
        <v>1378</v>
      </c>
      <c r="D7543" s="270" t="s">
        <v>4150</v>
      </c>
      <c r="E7543" s="271">
        <v>11.23</v>
      </c>
    </row>
    <row r="7544" spans="2:5" ht="50.1" customHeight="1">
      <c r="B7544" s="268">
        <v>100066</v>
      </c>
      <c r="C7544" s="269" t="s">
        <v>13170</v>
      </c>
      <c r="D7544" s="270" t="s">
        <v>4150</v>
      </c>
      <c r="E7544" s="271">
        <v>15.21</v>
      </c>
    </row>
    <row r="7545" spans="2:5" ht="50.1" customHeight="1">
      <c r="B7545" s="268">
        <v>100067</v>
      </c>
      <c r="C7545" s="269" t="s">
        <v>13171</v>
      </c>
      <c r="D7545" s="270" t="s">
        <v>4150</v>
      </c>
      <c r="E7545" s="271">
        <v>11.88</v>
      </c>
    </row>
    <row r="7546" spans="2:5" ht="50.1" customHeight="1">
      <c r="B7546" s="268">
        <v>100068</v>
      </c>
      <c r="C7546" s="269" t="s">
        <v>13172</v>
      </c>
      <c r="D7546" s="270" t="s">
        <v>4150</v>
      </c>
      <c r="E7546" s="271">
        <v>9.56</v>
      </c>
    </row>
    <row r="7547" spans="2:5" ht="50.1" customHeight="1">
      <c r="B7547" s="268">
        <v>89993</v>
      </c>
      <c r="C7547" s="269" t="s">
        <v>1379</v>
      </c>
      <c r="D7547" s="270" t="s">
        <v>18</v>
      </c>
      <c r="E7547" s="271">
        <v>642.62</v>
      </c>
    </row>
    <row r="7548" spans="2:5" ht="50.1" customHeight="1">
      <c r="B7548" s="268">
        <v>89994</v>
      </c>
      <c r="C7548" s="269" t="s">
        <v>1380</v>
      </c>
      <c r="D7548" s="270" t="s">
        <v>18</v>
      </c>
      <c r="E7548" s="271">
        <v>542.85</v>
      </c>
    </row>
    <row r="7549" spans="2:5" ht="50.1" customHeight="1">
      <c r="B7549" s="268">
        <v>89995</v>
      </c>
      <c r="C7549" s="269" t="s">
        <v>1381</v>
      </c>
      <c r="D7549" s="270" t="s">
        <v>18</v>
      </c>
      <c r="E7549" s="271">
        <v>617.1</v>
      </c>
    </row>
    <row r="7550" spans="2:5" ht="50.1" customHeight="1">
      <c r="B7550" s="268">
        <v>90278</v>
      </c>
      <c r="C7550" s="269" t="s">
        <v>1382</v>
      </c>
      <c r="D7550" s="270" t="s">
        <v>18</v>
      </c>
      <c r="E7550" s="271">
        <v>314.81</v>
      </c>
    </row>
    <row r="7551" spans="2:5" ht="50.1" customHeight="1">
      <c r="B7551" s="268">
        <v>90279</v>
      </c>
      <c r="C7551" s="269" t="s">
        <v>1383</v>
      </c>
      <c r="D7551" s="270" t="s">
        <v>18</v>
      </c>
      <c r="E7551" s="271">
        <v>334.76</v>
      </c>
    </row>
    <row r="7552" spans="2:5" ht="50.1" customHeight="1">
      <c r="B7552" s="268">
        <v>90280</v>
      </c>
      <c r="C7552" s="269" t="s">
        <v>1384</v>
      </c>
      <c r="D7552" s="270" t="s">
        <v>18</v>
      </c>
      <c r="E7552" s="271">
        <v>373.38</v>
      </c>
    </row>
    <row r="7553" spans="2:5" ht="50.1" customHeight="1">
      <c r="B7553" s="268">
        <v>90281</v>
      </c>
      <c r="C7553" s="269" t="s">
        <v>1385</v>
      </c>
      <c r="D7553" s="270" t="s">
        <v>18</v>
      </c>
      <c r="E7553" s="271">
        <v>426.61</v>
      </c>
    </row>
    <row r="7554" spans="2:5" ht="50.1" customHeight="1">
      <c r="B7554" s="268">
        <v>90282</v>
      </c>
      <c r="C7554" s="269" t="s">
        <v>1386</v>
      </c>
      <c r="D7554" s="270" t="s">
        <v>18</v>
      </c>
      <c r="E7554" s="271">
        <v>317.86</v>
      </c>
    </row>
    <row r="7555" spans="2:5" ht="50.1" customHeight="1">
      <c r="B7555" s="268">
        <v>90283</v>
      </c>
      <c r="C7555" s="269" t="s">
        <v>1387</v>
      </c>
      <c r="D7555" s="270" t="s">
        <v>18</v>
      </c>
      <c r="E7555" s="271">
        <v>338.76</v>
      </c>
    </row>
    <row r="7556" spans="2:5" ht="50.1" customHeight="1">
      <c r="B7556" s="268">
        <v>90284</v>
      </c>
      <c r="C7556" s="269" t="s">
        <v>1388</v>
      </c>
      <c r="D7556" s="270" t="s">
        <v>18</v>
      </c>
      <c r="E7556" s="271">
        <v>377.99</v>
      </c>
    </row>
    <row r="7557" spans="2:5" ht="50.1" customHeight="1">
      <c r="B7557" s="268">
        <v>90285</v>
      </c>
      <c r="C7557" s="269" t="s">
        <v>1389</v>
      </c>
      <c r="D7557" s="270" t="s">
        <v>18</v>
      </c>
      <c r="E7557" s="271">
        <v>433.45</v>
      </c>
    </row>
    <row r="7558" spans="2:5" ht="50.1" customHeight="1">
      <c r="B7558" s="268">
        <v>90853</v>
      </c>
      <c r="C7558" s="269" t="s">
        <v>1390</v>
      </c>
      <c r="D7558" s="270" t="s">
        <v>18</v>
      </c>
      <c r="E7558" s="271">
        <v>400.69</v>
      </c>
    </row>
    <row r="7559" spans="2:5" ht="50.1" customHeight="1">
      <c r="B7559" s="268">
        <v>90854</v>
      </c>
      <c r="C7559" s="269" t="s">
        <v>1391</v>
      </c>
      <c r="D7559" s="270" t="s">
        <v>18</v>
      </c>
      <c r="E7559" s="271">
        <v>388.41</v>
      </c>
    </row>
    <row r="7560" spans="2:5" ht="50.1" customHeight="1">
      <c r="B7560" s="268">
        <v>90855</v>
      </c>
      <c r="C7560" s="269" t="s">
        <v>1392</v>
      </c>
      <c r="D7560" s="270" t="s">
        <v>18</v>
      </c>
      <c r="E7560" s="271">
        <v>425.34</v>
      </c>
    </row>
    <row r="7561" spans="2:5" ht="50.1" customHeight="1">
      <c r="B7561" s="268">
        <v>90856</v>
      </c>
      <c r="C7561" s="269" t="s">
        <v>1393</v>
      </c>
      <c r="D7561" s="270" t="s">
        <v>18</v>
      </c>
      <c r="E7561" s="271">
        <v>404.09</v>
      </c>
    </row>
    <row r="7562" spans="2:5" ht="50.1" customHeight="1">
      <c r="B7562" s="268">
        <v>90857</v>
      </c>
      <c r="C7562" s="269" t="s">
        <v>1394</v>
      </c>
      <c r="D7562" s="270" t="s">
        <v>18</v>
      </c>
      <c r="E7562" s="271">
        <v>390.67</v>
      </c>
    </row>
    <row r="7563" spans="2:5" ht="50.1" customHeight="1">
      <c r="B7563" s="268">
        <v>90858</v>
      </c>
      <c r="C7563" s="269" t="s">
        <v>1395</v>
      </c>
      <c r="D7563" s="270" t="s">
        <v>18</v>
      </c>
      <c r="E7563" s="271">
        <v>440.96</v>
      </c>
    </row>
    <row r="7564" spans="2:5" ht="50.1" customHeight="1">
      <c r="B7564" s="268">
        <v>90859</v>
      </c>
      <c r="C7564" s="269" t="s">
        <v>1396</v>
      </c>
      <c r="D7564" s="270" t="s">
        <v>18</v>
      </c>
      <c r="E7564" s="271">
        <v>401.78</v>
      </c>
    </row>
    <row r="7565" spans="2:5" ht="50.1" customHeight="1">
      <c r="B7565" s="268">
        <v>90860</v>
      </c>
      <c r="C7565" s="269" t="s">
        <v>1397</v>
      </c>
      <c r="D7565" s="270" t="s">
        <v>18</v>
      </c>
      <c r="E7565" s="271">
        <v>406.47</v>
      </c>
    </row>
    <row r="7566" spans="2:5" ht="50.1" customHeight="1">
      <c r="B7566" s="268">
        <v>90861</v>
      </c>
      <c r="C7566" s="269" t="s">
        <v>1398</v>
      </c>
      <c r="D7566" s="270" t="s">
        <v>18</v>
      </c>
      <c r="E7566" s="271">
        <v>394.4</v>
      </c>
    </row>
    <row r="7567" spans="2:5" ht="50.1" customHeight="1">
      <c r="B7567" s="268">
        <v>90862</v>
      </c>
      <c r="C7567" s="269" t="s">
        <v>1399</v>
      </c>
      <c r="D7567" s="270" t="s">
        <v>18</v>
      </c>
      <c r="E7567" s="271">
        <v>377.63</v>
      </c>
    </row>
    <row r="7568" spans="2:5" ht="50.1" customHeight="1">
      <c r="B7568" s="268">
        <v>92718</v>
      </c>
      <c r="C7568" s="269" t="s">
        <v>1400</v>
      </c>
      <c r="D7568" s="270" t="s">
        <v>18</v>
      </c>
      <c r="E7568" s="271">
        <v>474.46</v>
      </c>
    </row>
    <row r="7569" spans="2:5" ht="50.1" customHeight="1">
      <c r="B7569" s="268">
        <v>92719</v>
      </c>
      <c r="C7569" s="269" t="s">
        <v>1401</v>
      </c>
      <c r="D7569" s="270" t="s">
        <v>18</v>
      </c>
      <c r="E7569" s="271">
        <v>351.55</v>
      </c>
    </row>
    <row r="7570" spans="2:5" ht="50.1" customHeight="1">
      <c r="B7570" s="268">
        <v>92720</v>
      </c>
      <c r="C7570" s="269" t="s">
        <v>1402</v>
      </c>
      <c r="D7570" s="270" t="s">
        <v>18</v>
      </c>
      <c r="E7570" s="271">
        <v>374.1</v>
      </c>
    </row>
    <row r="7571" spans="2:5" ht="50.1" customHeight="1">
      <c r="B7571" s="268">
        <v>92721</v>
      </c>
      <c r="C7571" s="269" t="s">
        <v>1403</v>
      </c>
      <c r="D7571" s="270" t="s">
        <v>18</v>
      </c>
      <c r="E7571" s="271">
        <v>344.03</v>
      </c>
    </row>
    <row r="7572" spans="2:5" ht="50.1" customHeight="1">
      <c r="B7572" s="268">
        <v>92722</v>
      </c>
      <c r="C7572" s="269" t="s">
        <v>1404</v>
      </c>
      <c r="D7572" s="270" t="s">
        <v>18</v>
      </c>
      <c r="E7572" s="271">
        <v>371.03</v>
      </c>
    </row>
    <row r="7573" spans="2:5" ht="50.1" customHeight="1">
      <c r="B7573" s="268">
        <v>92723</v>
      </c>
      <c r="C7573" s="269" t="s">
        <v>1405</v>
      </c>
      <c r="D7573" s="270" t="s">
        <v>18</v>
      </c>
      <c r="E7573" s="271">
        <v>364.62</v>
      </c>
    </row>
    <row r="7574" spans="2:5" ht="50.1" customHeight="1">
      <c r="B7574" s="268">
        <v>92724</v>
      </c>
      <c r="C7574" s="269" t="s">
        <v>1406</v>
      </c>
      <c r="D7574" s="270" t="s">
        <v>18</v>
      </c>
      <c r="E7574" s="271">
        <v>361.85</v>
      </c>
    </row>
    <row r="7575" spans="2:5" ht="50.1" customHeight="1">
      <c r="B7575" s="268">
        <v>92725</v>
      </c>
      <c r="C7575" s="269" t="s">
        <v>1407</v>
      </c>
      <c r="D7575" s="270" t="s">
        <v>18</v>
      </c>
      <c r="E7575" s="271">
        <v>360.68</v>
      </c>
    </row>
    <row r="7576" spans="2:5" ht="50.1" customHeight="1">
      <c r="B7576" s="268">
        <v>92726</v>
      </c>
      <c r="C7576" s="269" t="s">
        <v>1408</v>
      </c>
      <c r="D7576" s="270" t="s">
        <v>18</v>
      </c>
      <c r="E7576" s="271">
        <v>358.71</v>
      </c>
    </row>
    <row r="7577" spans="2:5" ht="50.1" customHeight="1">
      <c r="B7577" s="268">
        <v>92727</v>
      </c>
      <c r="C7577" s="269" t="s">
        <v>1409</v>
      </c>
      <c r="D7577" s="270" t="s">
        <v>18</v>
      </c>
      <c r="E7577" s="271">
        <v>419.25</v>
      </c>
    </row>
    <row r="7578" spans="2:5" ht="50.1" customHeight="1">
      <c r="B7578" s="268">
        <v>92728</v>
      </c>
      <c r="C7578" s="269" t="s">
        <v>1410</v>
      </c>
      <c r="D7578" s="270" t="s">
        <v>18</v>
      </c>
      <c r="E7578" s="271">
        <v>399.83</v>
      </c>
    </row>
    <row r="7579" spans="2:5" ht="50.1" customHeight="1">
      <c r="B7579" s="268">
        <v>92729</v>
      </c>
      <c r="C7579" s="269" t="s">
        <v>1411</v>
      </c>
      <c r="D7579" s="270" t="s">
        <v>18</v>
      </c>
      <c r="E7579" s="271">
        <v>391.62</v>
      </c>
    </row>
    <row r="7580" spans="2:5" ht="50.1" customHeight="1">
      <c r="B7580" s="268">
        <v>92730</v>
      </c>
      <c r="C7580" s="269" t="s">
        <v>1412</v>
      </c>
      <c r="D7580" s="270" t="s">
        <v>18</v>
      </c>
      <c r="E7580" s="271">
        <v>377.92</v>
      </c>
    </row>
    <row r="7581" spans="2:5" ht="50.1" customHeight="1">
      <c r="B7581" s="268">
        <v>92731</v>
      </c>
      <c r="C7581" s="269" t="s">
        <v>1413</v>
      </c>
      <c r="D7581" s="270" t="s">
        <v>18</v>
      </c>
      <c r="E7581" s="271">
        <v>393.53</v>
      </c>
    </row>
    <row r="7582" spans="2:5" ht="50.1" customHeight="1">
      <c r="B7582" s="268">
        <v>92732</v>
      </c>
      <c r="C7582" s="269" t="s">
        <v>1414</v>
      </c>
      <c r="D7582" s="270" t="s">
        <v>18</v>
      </c>
      <c r="E7582" s="271">
        <v>380.26</v>
      </c>
    </row>
    <row r="7583" spans="2:5" ht="50.1" customHeight="1">
      <c r="B7583" s="268">
        <v>92733</v>
      </c>
      <c r="C7583" s="269" t="s">
        <v>1415</v>
      </c>
      <c r="D7583" s="270" t="s">
        <v>18</v>
      </c>
      <c r="E7583" s="271">
        <v>374.62</v>
      </c>
    </row>
    <row r="7584" spans="2:5" ht="50.1" customHeight="1">
      <c r="B7584" s="268">
        <v>92734</v>
      </c>
      <c r="C7584" s="269" t="s">
        <v>1416</v>
      </c>
      <c r="D7584" s="270" t="s">
        <v>18</v>
      </c>
      <c r="E7584" s="271">
        <v>365.27</v>
      </c>
    </row>
    <row r="7585" spans="2:5" ht="50.1" customHeight="1">
      <c r="B7585" s="268">
        <v>92735</v>
      </c>
      <c r="C7585" s="269" t="s">
        <v>1417</v>
      </c>
      <c r="D7585" s="270" t="s">
        <v>18</v>
      </c>
      <c r="E7585" s="271">
        <v>372.68</v>
      </c>
    </row>
    <row r="7586" spans="2:5" ht="50.1" customHeight="1">
      <c r="B7586" s="268">
        <v>92736</v>
      </c>
      <c r="C7586" s="269" t="s">
        <v>1418</v>
      </c>
      <c r="D7586" s="270" t="s">
        <v>18</v>
      </c>
      <c r="E7586" s="271">
        <v>362.21</v>
      </c>
    </row>
    <row r="7587" spans="2:5" ht="50.1" customHeight="1">
      <c r="B7587" s="268">
        <v>92739</v>
      </c>
      <c r="C7587" s="269" t="s">
        <v>1419</v>
      </c>
      <c r="D7587" s="270" t="s">
        <v>18</v>
      </c>
      <c r="E7587" s="271">
        <v>347.02</v>
      </c>
    </row>
    <row r="7588" spans="2:5" ht="50.1" customHeight="1">
      <c r="B7588" s="268">
        <v>92740</v>
      </c>
      <c r="C7588" s="269" t="s">
        <v>1420</v>
      </c>
      <c r="D7588" s="270" t="s">
        <v>18</v>
      </c>
      <c r="E7588" s="271">
        <v>341.85</v>
      </c>
    </row>
    <row r="7589" spans="2:5" ht="50.1" customHeight="1">
      <c r="B7589" s="268">
        <v>92741</v>
      </c>
      <c r="C7589" s="269" t="s">
        <v>1421</v>
      </c>
      <c r="D7589" s="270" t="s">
        <v>18</v>
      </c>
      <c r="E7589" s="271">
        <v>526.89</v>
      </c>
    </row>
    <row r="7590" spans="2:5" ht="50.1" customHeight="1">
      <c r="B7590" s="268">
        <v>92742</v>
      </c>
      <c r="C7590" s="269" t="s">
        <v>1422</v>
      </c>
      <c r="D7590" s="270" t="s">
        <v>18</v>
      </c>
      <c r="E7590" s="271">
        <v>722.18</v>
      </c>
    </row>
    <row r="7591" spans="2:5" ht="50.1" customHeight="1">
      <c r="B7591" s="268">
        <v>92873</v>
      </c>
      <c r="C7591" s="269" t="s">
        <v>1423</v>
      </c>
      <c r="D7591" s="270" t="s">
        <v>18</v>
      </c>
      <c r="E7591" s="271">
        <v>151.97</v>
      </c>
    </row>
    <row r="7592" spans="2:5" ht="50.1" customHeight="1">
      <c r="B7592" s="268">
        <v>92874</v>
      </c>
      <c r="C7592" s="269" t="s">
        <v>1424</v>
      </c>
      <c r="D7592" s="270" t="s">
        <v>18</v>
      </c>
      <c r="E7592" s="271">
        <v>24.74</v>
      </c>
    </row>
    <row r="7593" spans="2:5" ht="50.1" customHeight="1">
      <c r="B7593" s="268">
        <v>94962</v>
      </c>
      <c r="C7593" s="269" t="s">
        <v>1425</v>
      </c>
      <c r="D7593" s="270" t="s">
        <v>18</v>
      </c>
      <c r="E7593" s="271">
        <v>273.02999999999997</v>
      </c>
    </row>
    <row r="7594" spans="2:5" ht="50.1" customHeight="1">
      <c r="B7594" s="268">
        <v>94963</v>
      </c>
      <c r="C7594" s="269" t="s">
        <v>1426</v>
      </c>
      <c r="D7594" s="270" t="s">
        <v>18</v>
      </c>
      <c r="E7594" s="271">
        <v>304.27999999999997</v>
      </c>
    </row>
    <row r="7595" spans="2:5" ht="50.1" customHeight="1">
      <c r="B7595" s="268">
        <v>94964</v>
      </c>
      <c r="C7595" s="269" t="s">
        <v>1427</v>
      </c>
      <c r="D7595" s="270" t="s">
        <v>18</v>
      </c>
      <c r="E7595" s="271">
        <v>333.66</v>
      </c>
    </row>
    <row r="7596" spans="2:5" ht="50.1" customHeight="1">
      <c r="B7596" s="268">
        <v>94965</v>
      </c>
      <c r="C7596" s="269" t="s">
        <v>1428</v>
      </c>
      <c r="D7596" s="270" t="s">
        <v>18</v>
      </c>
      <c r="E7596" s="271">
        <v>347.83</v>
      </c>
    </row>
    <row r="7597" spans="2:5" ht="50.1" customHeight="1">
      <c r="B7597" s="268">
        <v>94966</v>
      </c>
      <c r="C7597" s="269" t="s">
        <v>1429</v>
      </c>
      <c r="D7597" s="270" t="s">
        <v>18</v>
      </c>
      <c r="E7597" s="271">
        <v>360.38</v>
      </c>
    </row>
    <row r="7598" spans="2:5" ht="50.1" customHeight="1">
      <c r="B7598" s="268">
        <v>94967</v>
      </c>
      <c r="C7598" s="269" t="s">
        <v>1430</v>
      </c>
      <c r="D7598" s="270" t="s">
        <v>18</v>
      </c>
      <c r="E7598" s="271">
        <v>412.43</v>
      </c>
    </row>
    <row r="7599" spans="2:5" ht="50.1" customHeight="1">
      <c r="B7599" s="268">
        <v>94968</v>
      </c>
      <c r="C7599" s="269" t="s">
        <v>1431</v>
      </c>
      <c r="D7599" s="270" t="s">
        <v>18</v>
      </c>
      <c r="E7599" s="271">
        <v>271.07</v>
      </c>
    </row>
    <row r="7600" spans="2:5" ht="50.1" customHeight="1">
      <c r="B7600" s="268">
        <v>94969</v>
      </c>
      <c r="C7600" s="269" t="s">
        <v>1432</v>
      </c>
      <c r="D7600" s="270" t="s">
        <v>18</v>
      </c>
      <c r="E7600" s="271">
        <v>300.02</v>
      </c>
    </row>
    <row r="7601" spans="2:5" ht="50.1" customHeight="1">
      <c r="B7601" s="268">
        <v>94970</v>
      </c>
      <c r="C7601" s="269" t="s">
        <v>1433</v>
      </c>
      <c r="D7601" s="270" t="s">
        <v>18</v>
      </c>
      <c r="E7601" s="271">
        <v>325.25</v>
      </c>
    </row>
    <row r="7602" spans="2:5" ht="50.1" customHeight="1">
      <c r="B7602" s="268">
        <v>94971</v>
      </c>
      <c r="C7602" s="269" t="s">
        <v>1434</v>
      </c>
      <c r="D7602" s="270" t="s">
        <v>18</v>
      </c>
      <c r="E7602" s="271">
        <v>343.63</v>
      </c>
    </row>
    <row r="7603" spans="2:5" ht="50.1" customHeight="1">
      <c r="B7603" s="268">
        <v>94972</v>
      </c>
      <c r="C7603" s="269" t="s">
        <v>1435</v>
      </c>
      <c r="D7603" s="270" t="s">
        <v>18</v>
      </c>
      <c r="E7603" s="271">
        <v>356.01</v>
      </c>
    </row>
    <row r="7604" spans="2:5" ht="50.1" customHeight="1">
      <c r="B7604" s="268">
        <v>94973</v>
      </c>
      <c r="C7604" s="269" t="s">
        <v>1436</v>
      </c>
      <c r="D7604" s="270" t="s">
        <v>18</v>
      </c>
      <c r="E7604" s="271">
        <v>407.04</v>
      </c>
    </row>
    <row r="7605" spans="2:5" ht="50.1" customHeight="1">
      <c r="B7605" s="268">
        <v>94974</v>
      </c>
      <c r="C7605" s="269" t="s">
        <v>1437</v>
      </c>
      <c r="D7605" s="270" t="s">
        <v>18</v>
      </c>
      <c r="E7605" s="271">
        <v>362.15</v>
      </c>
    </row>
    <row r="7606" spans="2:5" ht="50.1" customHeight="1">
      <c r="B7606" s="268">
        <v>94975</v>
      </c>
      <c r="C7606" s="269" t="s">
        <v>1438</v>
      </c>
      <c r="D7606" s="270" t="s">
        <v>18</v>
      </c>
      <c r="E7606" s="271">
        <v>391.45</v>
      </c>
    </row>
    <row r="7607" spans="2:5" ht="50.1" customHeight="1">
      <c r="B7607" s="268">
        <v>96555</v>
      </c>
      <c r="C7607" s="269" t="s">
        <v>1439</v>
      </c>
      <c r="D7607" s="270" t="s">
        <v>18</v>
      </c>
      <c r="E7607" s="271">
        <v>491.78</v>
      </c>
    </row>
    <row r="7608" spans="2:5" ht="50.1" customHeight="1">
      <c r="B7608" s="268">
        <v>96556</v>
      </c>
      <c r="C7608" s="269" t="s">
        <v>1440</v>
      </c>
      <c r="D7608" s="270" t="s">
        <v>18</v>
      </c>
      <c r="E7608" s="271">
        <v>553.54</v>
      </c>
    </row>
    <row r="7609" spans="2:5" ht="50.1" customHeight="1">
      <c r="B7609" s="268">
        <v>96557</v>
      </c>
      <c r="C7609" s="269" t="s">
        <v>1441</v>
      </c>
      <c r="D7609" s="270" t="s">
        <v>18</v>
      </c>
      <c r="E7609" s="271">
        <v>390.44</v>
      </c>
    </row>
    <row r="7610" spans="2:5" ht="50.1" customHeight="1">
      <c r="B7610" s="268">
        <v>96558</v>
      </c>
      <c r="C7610" s="269" t="s">
        <v>1442</v>
      </c>
      <c r="D7610" s="270" t="s">
        <v>18</v>
      </c>
      <c r="E7610" s="271">
        <v>395.85</v>
      </c>
    </row>
    <row r="7611" spans="2:5" ht="50.1" customHeight="1">
      <c r="B7611" s="268">
        <v>99235</v>
      </c>
      <c r="C7611" s="269" t="s">
        <v>1443</v>
      </c>
      <c r="D7611" s="270" t="s">
        <v>18</v>
      </c>
      <c r="E7611" s="271">
        <v>381.7</v>
      </c>
    </row>
    <row r="7612" spans="2:5" ht="50.1" customHeight="1">
      <c r="B7612" s="268">
        <v>99431</v>
      </c>
      <c r="C7612" s="269" t="s">
        <v>1444</v>
      </c>
      <c r="D7612" s="270" t="s">
        <v>18</v>
      </c>
      <c r="E7612" s="271">
        <v>399.06</v>
      </c>
    </row>
    <row r="7613" spans="2:5" ht="50.1" customHeight="1">
      <c r="B7613" s="268">
        <v>99432</v>
      </c>
      <c r="C7613" s="269" t="s">
        <v>1445</v>
      </c>
      <c r="D7613" s="270" t="s">
        <v>18</v>
      </c>
      <c r="E7613" s="271">
        <v>377.49</v>
      </c>
    </row>
    <row r="7614" spans="2:5" ht="50.1" customHeight="1">
      <c r="B7614" s="268">
        <v>99433</v>
      </c>
      <c r="C7614" s="269" t="s">
        <v>1446</v>
      </c>
      <c r="D7614" s="270" t="s">
        <v>18</v>
      </c>
      <c r="E7614" s="271">
        <v>423.66</v>
      </c>
    </row>
    <row r="7615" spans="2:5" ht="50.1" customHeight="1">
      <c r="B7615" s="268">
        <v>99434</v>
      </c>
      <c r="C7615" s="269" t="s">
        <v>1447</v>
      </c>
      <c r="D7615" s="270" t="s">
        <v>18</v>
      </c>
      <c r="E7615" s="271">
        <v>402.46</v>
      </c>
    </row>
    <row r="7616" spans="2:5" ht="50.1" customHeight="1">
      <c r="B7616" s="268">
        <v>99435</v>
      </c>
      <c r="C7616" s="269" t="s">
        <v>1448</v>
      </c>
      <c r="D7616" s="270" t="s">
        <v>18</v>
      </c>
      <c r="E7616" s="271">
        <v>389.09</v>
      </c>
    </row>
    <row r="7617" spans="2:5" ht="50.1" customHeight="1">
      <c r="B7617" s="268">
        <v>99436</v>
      </c>
      <c r="C7617" s="269" t="s">
        <v>1449</v>
      </c>
      <c r="D7617" s="270" t="s">
        <v>18</v>
      </c>
      <c r="E7617" s="271">
        <v>439.28</v>
      </c>
    </row>
    <row r="7618" spans="2:5" ht="50.1" customHeight="1">
      <c r="B7618" s="268">
        <v>99437</v>
      </c>
      <c r="C7618" s="269" t="s">
        <v>1450</v>
      </c>
      <c r="D7618" s="270" t="s">
        <v>18</v>
      </c>
      <c r="E7618" s="271">
        <v>406.07</v>
      </c>
    </row>
    <row r="7619" spans="2:5" ht="50.1" customHeight="1">
      <c r="B7619" s="268">
        <v>99438</v>
      </c>
      <c r="C7619" s="269" t="s">
        <v>1451</v>
      </c>
      <c r="D7619" s="270" t="s">
        <v>18</v>
      </c>
      <c r="E7619" s="271">
        <v>410.76</v>
      </c>
    </row>
    <row r="7620" spans="2:5" ht="50.1" customHeight="1">
      <c r="B7620" s="268">
        <v>99439</v>
      </c>
      <c r="C7620" s="269" t="s">
        <v>1452</v>
      </c>
      <c r="D7620" s="270" t="s">
        <v>18</v>
      </c>
      <c r="E7620" s="271">
        <v>392.81</v>
      </c>
    </row>
    <row r="7621" spans="2:5" ht="50.1" customHeight="1">
      <c r="B7621" s="268">
        <v>101963</v>
      </c>
      <c r="C7621" s="269" t="s">
        <v>20230</v>
      </c>
      <c r="D7621" s="270" t="s">
        <v>4018</v>
      </c>
      <c r="E7621" s="271">
        <v>153.62</v>
      </c>
    </row>
    <row r="7622" spans="2:5" ht="50.1" customHeight="1">
      <c r="B7622" s="268">
        <v>101964</v>
      </c>
      <c r="C7622" s="269" t="s">
        <v>20231</v>
      </c>
      <c r="D7622" s="270" t="s">
        <v>4018</v>
      </c>
      <c r="E7622" s="271">
        <v>144.53</v>
      </c>
    </row>
    <row r="7623" spans="2:5" ht="50.1" customHeight="1">
      <c r="B7623" s="268">
        <v>101165</v>
      </c>
      <c r="C7623" s="269" t="s">
        <v>19669</v>
      </c>
      <c r="D7623" s="270" t="s">
        <v>18</v>
      </c>
      <c r="E7623" s="271">
        <v>620.72</v>
      </c>
    </row>
    <row r="7624" spans="2:5" ht="50.1" customHeight="1">
      <c r="B7624" s="268">
        <v>101166</v>
      </c>
      <c r="C7624" s="269" t="s">
        <v>19670</v>
      </c>
      <c r="D7624" s="270" t="s">
        <v>18</v>
      </c>
      <c r="E7624" s="271">
        <v>491.23</v>
      </c>
    </row>
    <row r="7625" spans="2:5" ht="50.1" customHeight="1">
      <c r="B7625" s="268">
        <v>98576</v>
      </c>
      <c r="C7625" s="269" t="s">
        <v>1453</v>
      </c>
      <c r="D7625" s="270" t="s">
        <v>4020</v>
      </c>
      <c r="E7625" s="271">
        <v>14.5</v>
      </c>
    </row>
    <row r="7626" spans="2:5" ht="50.1" customHeight="1">
      <c r="B7626" s="268">
        <v>93182</v>
      </c>
      <c r="C7626" s="269" t="s">
        <v>1454</v>
      </c>
      <c r="D7626" s="270" t="s">
        <v>4020</v>
      </c>
      <c r="E7626" s="271">
        <v>43.84</v>
      </c>
    </row>
    <row r="7627" spans="2:5" ht="50.1" customHeight="1">
      <c r="B7627" s="268">
        <v>93183</v>
      </c>
      <c r="C7627" s="269" t="s">
        <v>1455</v>
      </c>
      <c r="D7627" s="270" t="s">
        <v>4020</v>
      </c>
      <c r="E7627" s="271">
        <v>56.37</v>
      </c>
    </row>
    <row r="7628" spans="2:5" ht="50.1" customHeight="1">
      <c r="B7628" s="268">
        <v>93184</v>
      </c>
      <c r="C7628" s="269" t="s">
        <v>1456</v>
      </c>
      <c r="D7628" s="270" t="s">
        <v>4020</v>
      </c>
      <c r="E7628" s="271">
        <v>32.19</v>
      </c>
    </row>
    <row r="7629" spans="2:5" ht="50.1" customHeight="1">
      <c r="B7629" s="268">
        <v>93185</v>
      </c>
      <c r="C7629" s="269" t="s">
        <v>1457</v>
      </c>
      <c r="D7629" s="270" t="s">
        <v>4020</v>
      </c>
      <c r="E7629" s="271">
        <v>55.56</v>
      </c>
    </row>
    <row r="7630" spans="2:5" ht="50.1" customHeight="1">
      <c r="B7630" s="268">
        <v>93186</v>
      </c>
      <c r="C7630" s="269" t="s">
        <v>1458</v>
      </c>
      <c r="D7630" s="270" t="s">
        <v>4020</v>
      </c>
      <c r="E7630" s="271">
        <v>81.56</v>
      </c>
    </row>
    <row r="7631" spans="2:5" ht="50.1" customHeight="1">
      <c r="B7631" s="268">
        <v>93187</v>
      </c>
      <c r="C7631" s="269" t="s">
        <v>1459</v>
      </c>
      <c r="D7631" s="270" t="s">
        <v>4020</v>
      </c>
      <c r="E7631" s="271">
        <v>93.88</v>
      </c>
    </row>
    <row r="7632" spans="2:5" ht="50.1" customHeight="1">
      <c r="B7632" s="268">
        <v>93188</v>
      </c>
      <c r="C7632" s="269" t="s">
        <v>1460</v>
      </c>
      <c r="D7632" s="270" t="s">
        <v>4020</v>
      </c>
      <c r="E7632" s="271">
        <v>74.22</v>
      </c>
    </row>
    <row r="7633" spans="2:5" ht="50.1" customHeight="1">
      <c r="B7633" s="268">
        <v>93189</v>
      </c>
      <c r="C7633" s="269" t="s">
        <v>1461</v>
      </c>
      <c r="D7633" s="270" t="s">
        <v>4020</v>
      </c>
      <c r="E7633" s="271">
        <v>94.45</v>
      </c>
    </row>
    <row r="7634" spans="2:5" ht="50.1" customHeight="1">
      <c r="B7634" s="268">
        <v>93190</v>
      </c>
      <c r="C7634" s="269" t="s">
        <v>1462</v>
      </c>
      <c r="D7634" s="270" t="s">
        <v>4020</v>
      </c>
      <c r="E7634" s="271">
        <v>33.9</v>
      </c>
    </row>
    <row r="7635" spans="2:5" ht="50.1" customHeight="1">
      <c r="B7635" s="268">
        <v>93191</v>
      </c>
      <c r="C7635" s="269" t="s">
        <v>1463</v>
      </c>
      <c r="D7635" s="270" t="s">
        <v>4020</v>
      </c>
      <c r="E7635" s="271">
        <v>36.18</v>
      </c>
    </row>
    <row r="7636" spans="2:5" ht="50.1" customHeight="1">
      <c r="B7636" s="268">
        <v>93192</v>
      </c>
      <c r="C7636" s="269" t="s">
        <v>1464</v>
      </c>
      <c r="D7636" s="270" t="s">
        <v>4020</v>
      </c>
      <c r="E7636" s="271">
        <v>36.619999999999997</v>
      </c>
    </row>
    <row r="7637" spans="2:5" ht="50.1" customHeight="1">
      <c r="B7637" s="268">
        <v>93193</v>
      </c>
      <c r="C7637" s="269" t="s">
        <v>1465</v>
      </c>
      <c r="D7637" s="270" t="s">
        <v>4020</v>
      </c>
      <c r="E7637" s="271">
        <v>36.9</v>
      </c>
    </row>
    <row r="7638" spans="2:5" ht="50.1" customHeight="1">
      <c r="B7638" s="268">
        <v>93194</v>
      </c>
      <c r="C7638" s="269" t="s">
        <v>1466</v>
      </c>
      <c r="D7638" s="270" t="s">
        <v>4020</v>
      </c>
      <c r="E7638" s="271">
        <v>42.85</v>
      </c>
    </row>
    <row r="7639" spans="2:5" ht="50.1" customHeight="1">
      <c r="B7639" s="268">
        <v>93195</v>
      </c>
      <c r="C7639" s="269" t="s">
        <v>1467</v>
      </c>
      <c r="D7639" s="270" t="s">
        <v>4020</v>
      </c>
      <c r="E7639" s="271">
        <v>52.43</v>
      </c>
    </row>
    <row r="7640" spans="2:5" ht="50.1" customHeight="1">
      <c r="B7640" s="268">
        <v>93196</v>
      </c>
      <c r="C7640" s="269" t="s">
        <v>1468</v>
      </c>
      <c r="D7640" s="270" t="s">
        <v>4020</v>
      </c>
      <c r="E7640" s="271">
        <v>79.69</v>
      </c>
    </row>
    <row r="7641" spans="2:5" ht="50.1" customHeight="1">
      <c r="B7641" s="268">
        <v>93197</v>
      </c>
      <c r="C7641" s="269" t="s">
        <v>1469</v>
      </c>
      <c r="D7641" s="270" t="s">
        <v>4020</v>
      </c>
      <c r="E7641" s="271">
        <v>89.43</v>
      </c>
    </row>
    <row r="7642" spans="2:5" ht="50.1" customHeight="1">
      <c r="B7642" s="268">
        <v>93198</v>
      </c>
      <c r="C7642" s="269" t="s">
        <v>1470</v>
      </c>
      <c r="D7642" s="270" t="s">
        <v>4020</v>
      </c>
      <c r="E7642" s="271">
        <v>28.49</v>
      </c>
    </row>
    <row r="7643" spans="2:5" ht="50.1" customHeight="1">
      <c r="B7643" s="268">
        <v>93199</v>
      </c>
      <c r="C7643" s="269" t="s">
        <v>1471</v>
      </c>
      <c r="D7643" s="270" t="s">
        <v>4020</v>
      </c>
      <c r="E7643" s="271">
        <v>28.05</v>
      </c>
    </row>
    <row r="7644" spans="2:5" ht="50.1" customHeight="1">
      <c r="B7644" s="268">
        <v>93200</v>
      </c>
      <c r="C7644" s="269" t="s">
        <v>1472</v>
      </c>
      <c r="D7644" s="270" t="s">
        <v>4020</v>
      </c>
      <c r="E7644" s="271">
        <v>2.2000000000000002</v>
      </c>
    </row>
    <row r="7645" spans="2:5" ht="50.1" customHeight="1">
      <c r="B7645" s="268">
        <v>93201</v>
      </c>
      <c r="C7645" s="269" t="s">
        <v>1473</v>
      </c>
      <c r="D7645" s="270" t="s">
        <v>4020</v>
      </c>
      <c r="E7645" s="271">
        <v>4.5999999999999996</v>
      </c>
    </row>
    <row r="7646" spans="2:5" ht="50.1" customHeight="1">
      <c r="B7646" s="268">
        <v>93202</v>
      </c>
      <c r="C7646" s="269" t="s">
        <v>1474</v>
      </c>
      <c r="D7646" s="270" t="s">
        <v>4020</v>
      </c>
      <c r="E7646" s="271">
        <v>19.87</v>
      </c>
    </row>
    <row r="7647" spans="2:5" ht="50.1" customHeight="1">
      <c r="B7647" s="268">
        <v>93203</v>
      </c>
      <c r="C7647" s="269" t="s">
        <v>1475</v>
      </c>
      <c r="D7647" s="270" t="s">
        <v>4020</v>
      </c>
      <c r="E7647" s="271">
        <v>11.37</v>
      </c>
    </row>
    <row r="7648" spans="2:5" ht="50.1" customHeight="1">
      <c r="B7648" s="268">
        <v>93204</v>
      </c>
      <c r="C7648" s="269" t="s">
        <v>1476</v>
      </c>
      <c r="D7648" s="270" t="s">
        <v>4020</v>
      </c>
      <c r="E7648" s="271">
        <v>57.05</v>
      </c>
    </row>
    <row r="7649" spans="2:5" ht="50.1" customHeight="1">
      <c r="B7649" s="268">
        <v>93205</v>
      </c>
      <c r="C7649" s="269" t="s">
        <v>1477</v>
      </c>
      <c r="D7649" s="270" t="s">
        <v>4020</v>
      </c>
      <c r="E7649" s="271">
        <v>28.52</v>
      </c>
    </row>
    <row r="7650" spans="2:5" ht="50.1" customHeight="1">
      <c r="B7650" s="268">
        <v>95952</v>
      </c>
      <c r="C7650" s="269" t="s">
        <v>1478</v>
      </c>
      <c r="D7650" s="270" t="s">
        <v>18</v>
      </c>
      <c r="E7650" s="272">
        <v>1707.48</v>
      </c>
    </row>
    <row r="7651" spans="2:5" ht="50.1" customHeight="1">
      <c r="B7651" s="268">
        <v>95953</v>
      </c>
      <c r="C7651" s="269" t="s">
        <v>1479</v>
      </c>
      <c r="D7651" s="270" t="s">
        <v>18</v>
      </c>
      <c r="E7651" s="272">
        <v>2735.69</v>
      </c>
    </row>
    <row r="7652" spans="2:5" ht="50.1" customHeight="1">
      <c r="B7652" s="268">
        <v>95954</v>
      </c>
      <c r="C7652" s="269" t="s">
        <v>1480</v>
      </c>
      <c r="D7652" s="270" t="s">
        <v>18</v>
      </c>
      <c r="E7652" s="272">
        <v>2023.12</v>
      </c>
    </row>
    <row r="7653" spans="2:5" ht="50.1" customHeight="1">
      <c r="B7653" s="268">
        <v>95955</v>
      </c>
      <c r="C7653" s="269" t="s">
        <v>1481</v>
      </c>
      <c r="D7653" s="270" t="s">
        <v>18</v>
      </c>
      <c r="E7653" s="272">
        <v>2495.13</v>
      </c>
    </row>
    <row r="7654" spans="2:5" ht="50.1" customHeight="1">
      <c r="B7654" s="268">
        <v>95956</v>
      </c>
      <c r="C7654" s="269" t="s">
        <v>1482</v>
      </c>
      <c r="D7654" s="270" t="s">
        <v>18</v>
      </c>
      <c r="E7654" s="272">
        <v>2026.45</v>
      </c>
    </row>
    <row r="7655" spans="2:5" ht="50.1" customHeight="1">
      <c r="B7655" s="268">
        <v>95957</v>
      </c>
      <c r="C7655" s="269" t="s">
        <v>1483</v>
      </c>
      <c r="D7655" s="270" t="s">
        <v>18</v>
      </c>
      <c r="E7655" s="272">
        <v>2568.87</v>
      </c>
    </row>
    <row r="7656" spans="2:5" ht="50.1" customHeight="1">
      <c r="B7656" s="268">
        <v>95969</v>
      </c>
      <c r="C7656" s="269" t="s">
        <v>1484</v>
      </c>
      <c r="D7656" s="270" t="s">
        <v>18</v>
      </c>
      <c r="E7656" s="272">
        <v>2319</v>
      </c>
    </row>
    <row r="7657" spans="2:5" ht="50.1" customHeight="1">
      <c r="B7657" s="268">
        <v>97733</v>
      </c>
      <c r="C7657" s="269" t="s">
        <v>1485</v>
      </c>
      <c r="D7657" s="270" t="s">
        <v>18</v>
      </c>
      <c r="E7657" s="272">
        <v>2520.88</v>
      </c>
    </row>
    <row r="7658" spans="2:5" ht="50.1" customHeight="1">
      <c r="B7658" s="268">
        <v>97734</v>
      </c>
      <c r="C7658" s="269" t="s">
        <v>1486</v>
      </c>
      <c r="D7658" s="270" t="s">
        <v>18</v>
      </c>
      <c r="E7658" s="272">
        <v>2163.54</v>
      </c>
    </row>
    <row r="7659" spans="2:5" ht="50.1" customHeight="1">
      <c r="B7659" s="268">
        <v>97735</v>
      </c>
      <c r="C7659" s="269" t="s">
        <v>1487</v>
      </c>
      <c r="D7659" s="270" t="s">
        <v>18</v>
      </c>
      <c r="E7659" s="272">
        <v>1818.29</v>
      </c>
    </row>
    <row r="7660" spans="2:5" ht="50.1" customHeight="1">
      <c r="B7660" s="268">
        <v>97736</v>
      </c>
      <c r="C7660" s="269" t="s">
        <v>1488</v>
      </c>
      <c r="D7660" s="270" t="s">
        <v>18</v>
      </c>
      <c r="E7660" s="272">
        <v>1171.6500000000001</v>
      </c>
    </row>
    <row r="7661" spans="2:5" ht="50.1" customHeight="1">
      <c r="B7661" s="268">
        <v>97737</v>
      </c>
      <c r="C7661" s="269" t="s">
        <v>1489</v>
      </c>
      <c r="D7661" s="270" t="s">
        <v>18</v>
      </c>
      <c r="E7661" s="272">
        <v>2613.44</v>
      </c>
    </row>
    <row r="7662" spans="2:5" ht="50.1" customHeight="1">
      <c r="B7662" s="268">
        <v>97738</v>
      </c>
      <c r="C7662" s="269" t="s">
        <v>1490</v>
      </c>
      <c r="D7662" s="270" t="s">
        <v>18</v>
      </c>
      <c r="E7662" s="272">
        <v>3182.6</v>
      </c>
    </row>
    <row r="7663" spans="2:5" ht="50.1" customHeight="1">
      <c r="B7663" s="268">
        <v>97739</v>
      </c>
      <c r="C7663" s="269" t="s">
        <v>1491</v>
      </c>
      <c r="D7663" s="270" t="s">
        <v>18</v>
      </c>
      <c r="E7663" s="272">
        <v>2033.63</v>
      </c>
    </row>
    <row r="7664" spans="2:5" ht="50.1" customHeight="1">
      <c r="B7664" s="268">
        <v>97740</v>
      </c>
      <c r="C7664" s="269" t="s">
        <v>1492</v>
      </c>
      <c r="D7664" s="270" t="s">
        <v>18</v>
      </c>
      <c r="E7664" s="272">
        <v>1511.7</v>
      </c>
    </row>
    <row r="7665" spans="2:5" ht="50.1" customHeight="1">
      <c r="B7665" s="268">
        <v>98615</v>
      </c>
      <c r="C7665" s="269" t="s">
        <v>1493</v>
      </c>
      <c r="D7665" s="270" t="s">
        <v>4018</v>
      </c>
      <c r="E7665" s="271">
        <v>88.45</v>
      </c>
    </row>
    <row r="7666" spans="2:5" ht="50.1" customHeight="1">
      <c r="B7666" s="268">
        <v>98616</v>
      </c>
      <c r="C7666" s="269" t="s">
        <v>1494</v>
      </c>
      <c r="D7666" s="270" t="s">
        <v>4018</v>
      </c>
      <c r="E7666" s="271">
        <v>68.959999999999994</v>
      </c>
    </row>
    <row r="7667" spans="2:5" ht="50.1" customHeight="1">
      <c r="B7667" s="268">
        <v>98617</v>
      </c>
      <c r="C7667" s="269" t="s">
        <v>1495</v>
      </c>
      <c r="D7667" s="270" t="s">
        <v>4018</v>
      </c>
      <c r="E7667" s="271">
        <v>63.46</v>
      </c>
    </row>
    <row r="7668" spans="2:5" ht="50.1" customHeight="1">
      <c r="B7668" s="268">
        <v>98618</v>
      </c>
      <c r="C7668" s="269" t="s">
        <v>1496</v>
      </c>
      <c r="D7668" s="270" t="s">
        <v>4018</v>
      </c>
      <c r="E7668" s="271">
        <v>87.28</v>
      </c>
    </row>
    <row r="7669" spans="2:5" ht="50.1" customHeight="1">
      <c r="B7669" s="268">
        <v>98619</v>
      </c>
      <c r="C7669" s="269" t="s">
        <v>1497</v>
      </c>
      <c r="D7669" s="270" t="s">
        <v>4018</v>
      </c>
      <c r="E7669" s="271">
        <v>78.97</v>
      </c>
    </row>
    <row r="7670" spans="2:5" ht="50.1" customHeight="1">
      <c r="B7670" s="268">
        <v>98620</v>
      </c>
      <c r="C7670" s="269" t="s">
        <v>1498</v>
      </c>
      <c r="D7670" s="270" t="s">
        <v>4018</v>
      </c>
      <c r="E7670" s="271">
        <v>74.77</v>
      </c>
    </row>
    <row r="7671" spans="2:5" ht="50.1" customHeight="1">
      <c r="B7671" s="268">
        <v>98621</v>
      </c>
      <c r="C7671" s="269" t="s">
        <v>1499</v>
      </c>
      <c r="D7671" s="270" t="s">
        <v>4018</v>
      </c>
      <c r="E7671" s="271">
        <v>98.32</v>
      </c>
    </row>
    <row r="7672" spans="2:5" ht="50.1" customHeight="1">
      <c r="B7672" s="268">
        <v>98622</v>
      </c>
      <c r="C7672" s="269" t="s">
        <v>1500</v>
      </c>
      <c r="D7672" s="270" t="s">
        <v>4018</v>
      </c>
      <c r="E7672" s="271">
        <v>91.62</v>
      </c>
    </row>
    <row r="7673" spans="2:5" ht="50.1" customHeight="1">
      <c r="B7673" s="268">
        <v>98623</v>
      </c>
      <c r="C7673" s="269" t="s">
        <v>1501</v>
      </c>
      <c r="D7673" s="270" t="s">
        <v>4018</v>
      </c>
      <c r="E7673" s="271">
        <v>88.24</v>
      </c>
    </row>
    <row r="7674" spans="2:5" ht="50.1" customHeight="1">
      <c r="B7674" s="268">
        <v>98624</v>
      </c>
      <c r="C7674" s="269" t="s">
        <v>1502</v>
      </c>
      <c r="D7674" s="270" t="s">
        <v>4018</v>
      </c>
      <c r="E7674" s="271">
        <v>110.5</v>
      </c>
    </row>
    <row r="7675" spans="2:5" ht="50.1" customHeight="1">
      <c r="B7675" s="268">
        <v>98625</v>
      </c>
      <c r="C7675" s="269" t="s">
        <v>1503</v>
      </c>
      <c r="D7675" s="270" t="s">
        <v>4018</v>
      </c>
      <c r="E7675" s="271">
        <v>104.88</v>
      </c>
    </row>
    <row r="7676" spans="2:5" ht="50.1" customHeight="1">
      <c r="B7676" s="268">
        <v>98626</v>
      </c>
      <c r="C7676" s="269" t="s">
        <v>1504</v>
      </c>
      <c r="D7676" s="270" t="s">
        <v>4018</v>
      </c>
      <c r="E7676" s="271">
        <v>101.97</v>
      </c>
    </row>
    <row r="7677" spans="2:5" ht="50.1" customHeight="1">
      <c r="B7677" s="268">
        <v>98655</v>
      </c>
      <c r="C7677" s="269" t="s">
        <v>1505</v>
      </c>
      <c r="D7677" s="270" t="s">
        <v>4020</v>
      </c>
      <c r="E7677" s="271">
        <v>510.72</v>
      </c>
    </row>
    <row r="7678" spans="2:5" ht="50.1" customHeight="1">
      <c r="B7678" s="268">
        <v>98656</v>
      </c>
      <c r="C7678" s="269" t="s">
        <v>1506</v>
      </c>
      <c r="D7678" s="270" t="s">
        <v>4020</v>
      </c>
      <c r="E7678" s="271">
        <v>516.95000000000005</v>
      </c>
    </row>
    <row r="7679" spans="2:5" ht="50.1" customHeight="1">
      <c r="B7679" s="268">
        <v>98657</v>
      </c>
      <c r="C7679" s="269" t="s">
        <v>1507</v>
      </c>
      <c r="D7679" s="270" t="s">
        <v>4020</v>
      </c>
      <c r="E7679" s="271">
        <v>523.16999999999996</v>
      </c>
    </row>
    <row r="7680" spans="2:5" ht="50.1" customHeight="1">
      <c r="B7680" s="268">
        <v>98658</v>
      </c>
      <c r="C7680" s="269" t="s">
        <v>1508</v>
      </c>
      <c r="D7680" s="270" t="s">
        <v>4020</v>
      </c>
      <c r="E7680" s="271">
        <v>529.39</v>
      </c>
    </row>
    <row r="7681" spans="2:5" ht="50.1" customHeight="1">
      <c r="B7681" s="268">
        <v>98659</v>
      </c>
      <c r="C7681" s="269" t="s">
        <v>1509</v>
      </c>
      <c r="D7681" s="270" t="s">
        <v>4020</v>
      </c>
      <c r="E7681" s="271">
        <v>541.84</v>
      </c>
    </row>
    <row r="7682" spans="2:5" ht="50.1" customHeight="1">
      <c r="B7682" s="268">
        <v>98746</v>
      </c>
      <c r="C7682" s="269" t="s">
        <v>1510</v>
      </c>
      <c r="D7682" s="270" t="s">
        <v>4020</v>
      </c>
      <c r="E7682" s="271">
        <v>53.06</v>
      </c>
    </row>
    <row r="7683" spans="2:5" ht="50.1" customHeight="1">
      <c r="B7683" s="268">
        <v>98749</v>
      </c>
      <c r="C7683" s="269" t="s">
        <v>1511</v>
      </c>
      <c r="D7683" s="270" t="s">
        <v>4020</v>
      </c>
      <c r="E7683" s="271">
        <v>65.239999999999995</v>
      </c>
    </row>
    <row r="7684" spans="2:5" ht="50.1" customHeight="1">
      <c r="B7684" s="268">
        <v>98750</v>
      </c>
      <c r="C7684" s="269" t="s">
        <v>1512</v>
      </c>
      <c r="D7684" s="270" t="s">
        <v>4020</v>
      </c>
      <c r="E7684" s="271">
        <v>80.150000000000006</v>
      </c>
    </row>
    <row r="7685" spans="2:5" ht="50.1" customHeight="1">
      <c r="B7685" s="268">
        <v>98751</v>
      </c>
      <c r="C7685" s="269" t="s">
        <v>1513</v>
      </c>
      <c r="D7685" s="270" t="s">
        <v>4020</v>
      </c>
      <c r="E7685" s="271">
        <v>119.15</v>
      </c>
    </row>
    <row r="7686" spans="2:5" ht="50.1" customHeight="1">
      <c r="B7686" s="268">
        <v>98752</v>
      </c>
      <c r="C7686" s="269" t="s">
        <v>1514</v>
      </c>
      <c r="D7686" s="270" t="s">
        <v>4020</v>
      </c>
      <c r="E7686" s="271">
        <v>166.35</v>
      </c>
    </row>
    <row r="7687" spans="2:5" ht="50.1" customHeight="1">
      <c r="B7687" s="268">
        <v>98753</v>
      </c>
      <c r="C7687" s="269" t="s">
        <v>1515</v>
      </c>
      <c r="D7687" s="270" t="s">
        <v>4020</v>
      </c>
      <c r="E7687" s="271">
        <v>225.25</v>
      </c>
    </row>
    <row r="7688" spans="2:5" ht="50.1" customHeight="1">
      <c r="B7688" s="268">
        <v>100763</v>
      </c>
      <c r="C7688" s="269" t="s">
        <v>19044</v>
      </c>
      <c r="D7688" s="270" t="s">
        <v>4150</v>
      </c>
      <c r="E7688" s="271">
        <v>13.46</v>
      </c>
    </row>
    <row r="7689" spans="2:5" ht="50.1" customHeight="1">
      <c r="B7689" s="268">
        <v>100764</v>
      </c>
      <c r="C7689" s="269" t="s">
        <v>19045</v>
      </c>
      <c r="D7689" s="270" t="s">
        <v>4150</v>
      </c>
      <c r="E7689" s="271">
        <v>13.37</v>
      </c>
    </row>
    <row r="7690" spans="2:5" ht="50.1" customHeight="1">
      <c r="B7690" s="268">
        <v>100765</v>
      </c>
      <c r="C7690" s="269" t="s">
        <v>19046</v>
      </c>
      <c r="D7690" s="270" t="s">
        <v>4150</v>
      </c>
      <c r="E7690" s="271">
        <v>12.69</v>
      </c>
    </row>
    <row r="7691" spans="2:5" ht="50.1" customHeight="1">
      <c r="B7691" s="268">
        <v>100766</v>
      </c>
      <c r="C7691" s="269" t="s">
        <v>19047</v>
      </c>
      <c r="D7691" s="270" t="s">
        <v>4150</v>
      </c>
      <c r="E7691" s="271">
        <v>12.89</v>
      </c>
    </row>
    <row r="7692" spans="2:5" ht="50.1" customHeight="1">
      <c r="B7692" s="268">
        <v>100767</v>
      </c>
      <c r="C7692" s="269" t="s">
        <v>19048</v>
      </c>
      <c r="D7692" s="270" t="s">
        <v>4150</v>
      </c>
      <c r="E7692" s="271">
        <v>12.93</v>
      </c>
    </row>
    <row r="7693" spans="2:5" ht="50.1" customHeight="1">
      <c r="B7693" s="268">
        <v>100768</v>
      </c>
      <c r="C7693" s="269" t="s">
        <v>19049</v>
      </c>
      <c r="D7693" s="270" t="s">
        <v>4150</v>
      </c>
      <c r="E7693" s="271">
        <v>18.670000000000002</v>
      </c>
    </row>
    <row r="7694" spans="2:5" ht="50.1" customHeight="1">
      <c r="B7694" s="268">
        <v>100769</v>
      </c>
      <c r="C7694" s="269" t="s">
        <v>19050</v>
      </c>
      <c r="D7694" s="270" t="s">
        <v>4150</v>
      </c>
      <c r="E7694" s="271">
        <v>18.46</v>
      </c>
    </row>
    <row r="7695" spans="2:5" ht="50.1" customHeight="1">
      <c r="B7695" s="268">
        <v>100770</v>
      </c>
      <c r="C7695" s="269" t="s">
        <v>19051</v>
      </c>
      <c r="D7695" s="270" t="s">
        <v>4150</v>
      </c>
      <c r="E7695" s="271">
        <v>17.920000000000002</v>
      </c>
    </row>
    <row r="7696" spans="2:5" ht="50.1" customHeight="1">
      <c r="B7696" s="268">
        <v>100771</v>
      </c>
      <c r="C7696" s="269" t="s">
        <v>19052</v>
      </c>
      <c r="D7696" s="270" t="s">
        <v>4150</v>
      </c>
      <c r="E7696" s="271">
        <v>20.18</v>
      </c>
    </row>
    <row r="7697" spans="2:5" ht="50.1" customHeight="1">
      <c r="B7697" s="268">
        <v>100772</v>
      </c>
      <c r="C7697" s="269" t="s">
        <v>19053</v>
      </c>
      <c r="D7697" s="270" t="s">
        <v>4150</v>
      </c>
      <c r="E7697" s="271">
        <v>12.67</v>
      </c>
    </row>
    <row r="7698" spans="2:5" ht="50.1" customHeight="1">
      <c r="B7698" s="268">
        <v>100773</v>
      </c>
      <c r="C7698" s="269" t="s">
        <v>19054</v>
      </c>
      <c r="D7698" s="270" t="s">
        <v>4150</v>
      </c>
      <c r="E7698" s="271">
        <v>16.04</v>
      </c>
    </row>
    <row r="7699" spans="2:5" ht="50.1" customHeight="1">
      <c r="B7699" s="268">
        <v>100774</v>
      </c>
      <c r="C7699" s="269" t="s">
        <v>19055</v>
      </c>
      <c r="D7699" s="270" t="s">
        <v>4150</v>
      </c>
      <c r="E7699" s="271">
        <v>9.77</v>
      </c>
    </row>
    <row r="7700" spans="2:5" ht="50.1" customHeight="1">
      <c r="B7700" s="268">
        <v>100775</v>
      </c>
      <c r="C7700" s="269" t="s">
        <v>19056</v>
      </c>
      <c r="D7700" s="270" t="s">
        <v>4150</v>
      </c>
      <c r="E7700" s="271">
        <v>11.39</v>
      </c>
    </row>
    <row r="7701" spans="2:5" ht="50.1" customHeight="1">
      <c r="B7701" s="268">
        <v>100776</v>
      </c>
      <c r="C7701" s="269" t="s">
        <v>19057</v>
      </c>
      <c r="D7701" s="270" t="s">
        <v>4150</v>
      </c>
      <c r="E7701" s="271">
        <v>16.14</v>
      </c>
    </row>
    <row r="7702" spans="2:5" ht="50.1" customHeight="1">
      <c r="B7702" s="268">
        <v>100777</v>
      </c>
      <c r="C7702" s="269" t="s">
        <v>19058</v>
      </c>
      <c r="D7702" s="270" t="s">
        <v>4150</v>
      </c>
      <c r="E7702" s="271">
        <v>12.24</v>
      </c>
    </row>
    <row r="7703" spans="2:5" ht="50.1" customHeight="1">
      <c r="B7703" s="268">
        <v>100778</v>
      </c>
      <c r="C7703" s="269" t="s">
        <v>19059</v>
      </c>
      <c r="D7703" s="270" t="s">
        <v>4150</v>
      </c>
      <c r="E7703" s="271">
        <v>8.52</v>
      </c>
    </row>
    <row r="7704" spans="2:5" ht="50.1" customHeight="1">
      <c r="B7704" s="268">
        <v>98560</v>
      </c>
      <c r="C7704" s="269" t="s">
        <v>1516</v>
      </c>
      <c r="D7704" s="270" t="s">
        <v>4018</v>
      </c>
      <c r="E7704" s="271">
        <v>34.78</v>
      </c>
    </row>
    <row r="7705" spans="2:5" ht="50.1" customHeight="1">
      <c r="B7705" s="268">
        <v>98561</v>
      </c>
      <c r="C7705" s="269" t="s">
        <v>1517</v>
      </c>
      <c r="D7705" s="270" t="s">
        <v>4018</v>
      </c>
      <c r="E7705" s="271">
        <v>30.67</v>
      </c>
    </row>
    <row r="7706" spans="2:5" ht="50.1" customHeight="1">
      <c r="B7706" s="268">
        <v>98562</v>
      </c>
      <c r="C7706" s="269" t="s">
        <v>1518</v>
      </c>
      <c r="D7706" s="270" t="s">
        <v>4018</v>
      </c>
      <c r="E7706" s="271">
        <v>30.42</v>
      </c>
    </row>
    <row r="7707" spans="2:5" ht="50.1" customHeight="1">
      <c r="B7707" s="268">
        <v>98555</v>
      </c>
      <c r="C7707" s="269" t="s">
        <v>13173</v>
      </c>
      <c r="D7707" s="270" t="s">
        <v>4018</v>
      </c>
      <c r="E7707" s="271">
        <v>18.25</v>
      </c>
    </row>
    <row r="7708" spans="2:5" ht="50.1" customHeight="1">
      <c r="B7708" s="268">
        <v>98556</v>
      </c>
      <c r="C7708" s="269" t="s">
        <v>13174</v>
      </c>
      <c r="D7708" s="270" t="s">
        <v>4018</v>
      </c>
      <c r="E7708" s="271">
        <v>34.42</v>
      </c>
    </row>
    <row r="7709" spans="2:5" ht="50.1" customHeight="1">
      <c r="B7709" s="268">
        <v>98558</v>
      </c>
      <c r="C7709" s="269" t="s">
        <v>13175</v>
      </c>
      <c r="D7709" s="270" t="s">
        <v>3995</v>
      </c>
      <c r="E7709" s="271">
        <v>5.22</v>
      </c>
    </row>
    <row r="7710" spans="2:5" ht="50.1" customHeight="1">
      <c r="B7710" s="268">
        <v>98559</v>
      </c>
      <c r="C7710" s="269" t="s">
        <v>1519</v>
      </c>
      <c r="D7710" s="270" t="s">
        <v>4020</v>
      </c>
      <c r="E7710" s="271">
        <v>3.18</v>
      </c>
    </row>
    <row r="7711" spans="2:5" ht="50.1" customHeight="1">
      <c r="B7711" s="268">
        <v>98546</v>
      </c>
      <c r="C7711" s="269" t="s">
        <v>1520</v>
      </c>
      <c r="D7711" s="270" t="s">
        <v>4018</v>
      </c>
      <c r="E7711" s="271">
        <v>70.91</v>
      </c>
    </row>
    <row r="7712" spans="2:5" ht="50.1" customHeight="1">
      <c r="B7712" s="268">
        <v>98547</v>
      </c>
      <c r="C7712" s="269" t="s">
        <v>1521</v>
      </c>
      <c r="D7712" s="270" t="s">
        <v>4018</v>
      </c>
      <c r="E7712" s="271">
        <v>131.22999999999999</v>
      </c>
    </row>
    <row r="7713" spans="2:5" ht="50.1" customHeight="1">
      <c r="B7713" s="268">
        <v>98553</v>
      </c>
      <c r="C7713" s="269" t="s">
        <v>19617</v>
      </c>
      <c r="D7713" s="270" t="s">
        <v>4018</v>
      </c>
      <c r="E7713" s="271">
        <v>78.819999999999993</v>
      </c>
    </row>
    <row r="7714" spans="2:5" ht="50.1" customHeight="1">
      <c r="B7714" s="268">
        <v>98554</v>
      </c>
      <c r="C7714" s="269" t="s">
        <v>19618</v>
      </c>
      <c r="D7714" s="270" t="s">
        <v>4018</v>
      </c>
      <c r="E7714" s="271">
        <v>29.09</v>
      </c>
    </row>
    <row r="7715" spans="2:5" ht="50.1" customHeight="1">
      <c r="B7715" s="268">
        <v>98557</v>
      </c>
      <c r="C7715" s="269" t="s">
        <v>1522</v>
      </c>
      <c r="D7715" s="270" t="s">
        <v>4018</v>
      </c>
      <c r="E7715" s="271">
        <v>28.05</v>
      </c>
    </row>
    <row r="7716" spans="2:5" ht="50.1" customHeight="1">
      <c r="B7716" s="268">
        <v>98563</v>
      </c>
      <c r="C7716" s="269" t="s">
        <v>1523</v>
      </c>
      <c r="D7716" s="270" t="s">
        <v>4018</v>
      </c>
      <c r="E7716" s="271">
        <v>24.63</v>
      </c>
    </row>
    <row r="7717" spans="2:5" ht="50.1" customHeight="1">
      <c r="B7717" s="268">
        <v>98564</v>
      </c>
      <c r="C7717" s="269" t="s">
        <v>1524</v>
      </c>
      <c r="D7717" s="270" t="s">
        <v>4018</v>
      </c>
      <c r="E7717" s="271">
        <v>37.96</v>
      </c>
    </row>
    <row r="7718" spans="2:5" ht="50.1" customHeight="1">
      <c r="B7718" s="268">
        <v>98565</v>
      </c>
      <c r="C7718" s="269" t="s">
        <v>1525</v>
      </c>
      <c r="D7718" s="270" t="s">
        <v>4018</v>
      </c>
      <c r="E7718" s="271">
        <v>35.549999999999997</v>
      </c>
    </row>
    <row r="7719" spans="2:5" ht="50.1" customHeight="1">
      <c r="B7719" s="268">
        <v>98566</v>
      </c>
      <c r="C7719" s="269" t="s">
        <v>1526</v>
      </c>
      <c r="D7719" s="270" t="s">
        <v>4018</v>
      </c>
      <c r="E7719" s="271">
        <v>48.86</v>
      </c>
    </row>
    <row r="7720" spans="2:5" ht="50.1" customHeight="1">
      <c r="B7720" s="268">
        <v>98567</v>
      </c>
      <c r="C7720" s="269" t="s">
        <v>1527</v>
      </c>
      <c r="D7720" s="270" t="s">
        <v>4018</v>
      </c>
      <c r="E7720" s="271">
        <v>45.91</v>
      </c>
    </row>
    <row r="7721" spans="2:5" ht="50.1" customHeight="1">
      <c r="B7721" s="268">
        <v>98568</v>
      </c>
      <c r="C7721" s="269" t="s">
        <v>1528</v>
      </c>
      <c r="D7721" s="270" t="s">
        <v>4018</v>
      </c>
      <c r="E7721" s="271">
        <v>59.21</v>
      </c>
    </row>
    <row r="7722" spans="2:5" ht="50.1" customHeight="1">
      <c r="B7722" s="268">
        <v>98569</v>
      </c>
      <c r="C7722" s="269" t="s">
        <v>1529</v>
      </c>
      <c r="D7722" s="270" t="s">
        <v>4018</v>
      </c>
      <c r="E7722" s="271">
        <v>56.82</v>
      </c>
    </row>
    <row r="7723" spans="2:5" ht="50.1" customHeight="1">
      <c r="B7723" s="268">
        <v>98570</v>
      </c>
      <c r="C7723" s="269" t="s">
        <v>1530</v>
      </c>
      <c r="D7723" s="270" t="s">
        <v>4018</v>
      </c>
      <c r="E7723" s="271">
        <v>70.150000000000006</v>
      </c>
    </row>
    <row r="7724" spans="2:5" ht="50.1" customHeight="1">
      <c r="B7724" s="268">
        <v>98571</v>
      </c>
      <c r="C7724" s="269" t="s">
        <v>1531</v>
      </c>
      <c r="D7724" s="270" t="s">
        <v>4018</v>
      </c>
      <c r="E7724" s="271">
        <v>27.75</v>
      </c>
    </row>
    <row r="7725" spans="2:5" ht="50.1" customHeight="1">
      <c r="B7725" s="268">
        <v>98572</v>
      </c>
      <c r="C7725" s="269" t="s">
        <v>1532</v>
      </c>
      <c r="D7725" s="270" t="s">
        <v>4018</v>
      </c>
      <c r="E7725" s="271">
        <v>34.25</v>
      </c>
    </row>
    <row r="7726" spans="2:5" ht="50.1" customHeight="1">
      <c r="B7726" s="268">
        <v>98573</v>
      </c>
      <c r="C7726" s="269" t="s">
        <v>1533</v>
      </c>
      <c r="D7726" s="270" t="s">
        <v>4018</v>
      </c>
      <c r="E7726" s="271">
        <v>47.26</v>
      </c>
    </row>
    <row r="7727" spans="2:5" ht="50.1" customHeight="1">
      <c r="B7727" s="268">
        <v>91831</v>
      </c>
      <c r="C7727" s="269" t="s">
        <v>1534</v>
      </c>
      <c r="D7727" s="270" t="s">
        <v>4020</v>
      </c>
      <c r="E7727" s="271">
        <v>5.45</v>
      </c>
    </row>
    <row r="7728" spans="2:5" ht="50.1" customHeight="1">
      <c r="B7728" s="268">
        <v>91833</v>
      </c>
      <c r="C7728" s="269" t="s">
        <v>13176</v>
      </c>
      <c r="D7728" s="270" t="s">
        <v>4020</v>
      </c>
      <c r="E7728" s="271">
        <v>5.84</v>
      </c>
    </row>
    <row r="7729" spans="2:5" ht="50.1" customHeight="1">
      <c r="B7729" s="268">
        <v>91834</v>
      </c>
      <c r="C7729" s="269" t="s">
        <v>1535</v>
      </c>
      <c r="D7729" s="270" t="s">
        <v>4020</v>
      </c>
      <c r="E7729" s="271">
        <v>6.12</v>
      </c>
    </row>
    <row r="7730" spans="2:5" ht="50.1" customHeight="1">
      <c r="B7730" s="268">
        <v>91835</v>
      </c>
      <c r="C7730" s="269" t="s">
        <v>13177</v>
      </c>
      <c r="D7730" s="270" t="s">
        <v>4020</v>
      </c>
      <c r="E7730" s="271">
        <v>7.11</v>
      </c>
    </row>
    <row r="7731" spans="2:5" ht="50.1" customHeight="1">
      <c r="B7731" s="268">
        <v>91836</v>
      </c>
      <c r="C7731" s="269" t="s">
        <v>1536</v>
      </c>
      <c r="D7731" s="270" t="s">
        <v>4020</v>
      </c>
      <c r="E7731" s="271">
        <v>8.16</v>
      </c>
    </row>
    <row r="7732" spans="2:5" ht="50.1" customHeight="1">
      <c r="B7732" s="268">
        <v>91837</v>
      </c>
      <c r="C7732" s="269" t="s">
        <v>13178</v>
      </c>
      <c r="D7732" s="270" t="s">
        <v>4020</v>
      </c>
      <c r="E7732" s="271">
        <v>10.47</v>
      </c>
    </row>
    <row r="7733" spans="2:5" ht="50.1" customHeight="1">
      <c r="B7733" s="268">
        <v>91839</v>
      </c>
      <c r="C7733" s="269" t="s">
        <v>13179</v>
      </c>
      <c r="D7733" s="270" t="s">
        <v>4020</v>
      </c>
      <c r="E7733" s="271">
        <v>6.95</v>
      </c>
    </row>
    <row r="7734" spans="2:5" ht="50.1" customHeight="1">
      <c r="B7734" s="268">
        <v>91840</v>
      </c>
      <c r="C7734" s="269" t="s">
        <v>13180</v>
      </c>
      <c r="D7734" s="270" t="s">
        <v>4020</v>
      </c>
      <c r="E7734" s="271">
        <v>8.7899999999999991</v>
      </c>
    </row>
    <row r="7735" spans="2:5" ht="50.1" customHeight="1">
      <c r="B7735" s="268">
        <v>91841</v>
      </c>
      <c r="C7735" s="269" t="s">
        <v>13181</v>
      </c>
      <c r="D7735" s="270" t="s">
        <v>4020</v>
      </c>
      <c r="E7735" s="271">
        <v>8.32</v>
      </c>
    </row>
    <row r="7736" spans="2:5" ht="50.1" customHeight="1">
      <c r="B7736" s="268">
        <v>91842</v>
      </c>
      <c r="C7736" s="269" t="s">
        <v>1537</v>
      </c>
      <c r="D7736" s="270" t="s">
        <v>4020</v>
      </c>
      <c r="E7736" s="271">
        <v>4.25</v>
      </c>
    </row>
    <row r="7737" spans="2:5" ht="50.1" customHeight="1">
      <c r="B7737" s="268">
        <v>91843</v>
      </c>
      <c r="C7737" s="269" t="s">
        <v>13182</v>
      </c>
      <c r="D7737" s="270" t="s">
        <v>4020</v>
      </c>
      <c r="E7737" s="271">
        <v>4.6399999999999997</v>
      </c>
    </row>
    <row r="7738" spans="2:5" ht="50.1" customHeight="1">
      <c r="B7738" s="268">
        <v>91844</v>
      </c>
      <c r="C7738" s="269" t="s">
        <v>1538</v>
      </c>
      <c r="D7738" s="270" t="s">
        <v>4020</v>
      </c>
      <c r="E7738" s="271">
        <v>4.9400000000000004</v>
      </c>
    </row>
    <row r="7739" spans="2:5" ht="50.1" customHeight="1">
      <c r="B7739" s="268">
        <v>91845</v>
      </c>
      <c r="C7739" s="269" t="s">
        <v>13183</v>
      </c>
      <c r="D7739" s="270" t="s">
        <v>4020</v>
      </c>
      <c r="E7739" s="271">
        <v>5.93</v>
      </c>
    </row>
    <row r="7740" spans="2:5" ht="50.1" customHeight="1">
      <c r="B7740" s="268">
        <v>91846</v>
      </c>
      <c r="C7740" s="269" t="s">
        <v>1539</v>
      </c>
      <c r="D7740" s="270" t="s">
        <v>4020</v>
      </c>
      <c r="E7740" s="271">
        <v>6.98</v>
      </c>
    </row>
    <row r="7741" spans="2:5" ht="50.1" customHeight="1">
      <c r="B7741" s="268">
        <v>91847</v>
      </c>
      <c r="C7741" s="269" t="s">
        <v>13184</v>
      </c>
      <c r="D7741" s="270" t="s">
        <v>4020</v>
      </c>
      <c r="E7741" s="271">
        <v>9.2899999999999991</v>
      </c>
    </row>
    <row r="7742" spans="2:5" ht="50.1" customHeight="1">
      <c r="B7742" s="268">
        <v>91849</v>
      </c>
      <c r="C7742" s="269" t="s">
        <v>13185</v>
      </c>
      <c r="D7742" s="270" t="s">
        <v>4020</v>
      </c>
      <c r="E7742" s="271">
        <v>5.77</v>
      </c>
    </row>
    <row r="7743" spans="2:5" ht="50.1" customHeight="1">
      <c r="B7743" s="268">
        <v>91850</v>
      </c>
      <c r="C7743" s="269" t="s">
        <v>13186</v>
      </c>
      <c r="D7743" s="270" t="s">
        <v>4020</v>
      </c>
      <c r="E7743" s="271">
        <v>7.65</v>
      </c>
    </row>
    <row r="7744" spans="2:5" ht="50.1" customHeight="1">
      <c r="B7744" s="268">
        <v>91851</v>
      </c>
      <c r="C7744" s="269" t="s">
        <v>13187</v>
      </c>
      <c r="D7744" s="270" t="s">
        <v>4020</v>
      </c>
      <c r="E7744" s="271">
        <v>7.18</v>
      </c>
    </row>
    <row r="7745" spans="2:5" ht="50.1" customHeight="1">
      <c r="B7745" s="268">
        <v>91852</v>
      </c>
      <c r="C7745" s="269" t="s">
        <v>1540</v>
      </c>
      <c r="D7745" s="270" t="s">
        <v>4020</v>
      </c>
      <c r="E7745" s="271">
        <v>6.09</v>
      </c>
    </row>
    <row r="7746" spans="2:5" ht="50.1" customHeight="1">
      <c r="B7746" s="268">
        <v>91853</v>
      </c>
      <c r="C7746" s="269" t="s">
        <v>13188</v>
      </c>
      <c r="D7746" s="270" t="s">
        <v>4020</v>
      </c>
      <c r="E7746" s="271">
        <v>6.45</v>
      </c>
    </row>
    <row r="7747" spans="2:5" ht="50.1" customHeight="1">
      <c r="B7747" s="268">
        <v>91854</v>
      </c>
      <c r="C7747" s="269" t="s">
        <v>1541</v>
      </c>
      <c r="D7747" s="270" t="s">
        <v>4020</v>
      </c>
      <c r="E7747" s="271">
        <v>6.75</v>
      </c>
    </row>
    <row r="7748" spans="2:5" ht="50.1" customHeight="1">
      <c r="B7748" s="268">
        <v>91855</v>
      </c>
      <c r="C7748" s="269" t="s">
        <v>13189</v>
      </c>
      <c r="D7748" s="270" t="s">
        <v>4020</v>
      </c>
      <c r="E7748" s="271">
        <v>7.67</v>
      </c>
    </row>
    <row r="7749" spans="2:5" ht="50.1" customHeight="1">
      <c r="B7749" s="268">
        <v>91856</v>
      </c>
      <c r="C7749" s="269" t="s">
        <v>1542</v>
      </c>
      <c r="D7749" s="270" t="s">
        <v>4020</v>
      </c>
      <c r="E7749" s="271">
        <v>8.69</v>
      </c>
    </row>
    <row r="7750" spans="2:5" ht="50.1" customHeight="1">
      <c r="B7750" s="268">
        <v>91857</v>
      </c>
      <c r="C7750" s="269" t="s">
        <v>13190</v>
      </c>
      <c r="D7750" s="270" t="s">
        <v>4020</v>
      </c>
      <c r="E7750" s="271">
        <v>10.83</v>
      </c>
    </row>
    <row r="7751" spans="2:5" ht="50.1" customHeight="1">
      <c r="B7751" s="268">
        <v>91859</v>
      </c>
      <c r="C7751" s="269" t="s">
        <v>13191</v>
      </c>
      <c r="D7751" s="270" t="s">
        <v>4020</v>
      </c>
      <c r="E7751" s="271">
        <v>7.58</v>
      </c>
    </row>
    <row r="7752" spans="2:5" ht="50.1" customHeight="1">
      <c r="B7752" s="268">
        <v>91860</v>
      </c>
      <c r="C7752" s="269" t="s">
        <v>13192</v>
      </c>
      <c r="D7752" s="270" t="s">
        <v>4020</v>
      </c>
      <c r="E7752" s="271">
        <v>9.3699999999999992</v>
      </c>
    </row>
    <row r="7753" spans="2:5" ht="50.1" customHeight="1">
      <c r="B7753" s="268">
        <v>91861</v>
      </c>
      <c r="C7753" s="269" t="s">
        <v>13193</v>
      </c>
      <c r="D7753" s="270" t="s">
        <v>4020</v>
      </c>
      <c r="E7753" s="271">
        <v>8.93</v>
      </c>
    </row>
    <row r="7754" spans="2:5" ht="50.1" customHeight="1">
      <c r="B7754" s="268">
        <v>91862</v>
      </c>
      <c r="C7754" s="269" t="s">
        <v>1543</v>
      </c>
      <c r="D7754" s="270" t="s">
        <v>4020</v>
      </c>
      <c r="E7754" s="271">
        <v>6.73</v>
      </c>
    </row>
    <row r="7755" spans="2:5" ht="50.1" customHeight="1">
      <c r="B7755" s="268">
        <v>91863</v>
      </c>
      <c r="C7755" s="269" t="s">
        <v>1544</v>
      </c>
      <c r="D7755" s="270" t="s">
        <v>4020</v>
      </c>
      <c r="E7755" s="271">
        <v>7.97</v>
      </c>
    </row>
    <row r="7756" spans="2:5" ht="50.1" customHeight="1">
      <c r="B7756" s="268">
        <v>91864</v>
      </c>
      <c r="C7756" s="269" t="s">
        <v>1545</v>
      </c>
      <c r="D7756" s="270" t="s">
        <v>4020</v>
      </c>
      <c r="E7756" s="271">
        <v>10.68</v>
      </c>
    </row>
    <row r="7757" spans="2:5" ht="50.1" customHeight="1">
      <c r="B7757" s="268">
        <v>91865</v>
      </c>
      <c r="C7757" s="269" t="s">
        <v>1546</v>
      </c>
      <c r="D7757" s="270" t="s">
        <v>4020</v>
      </c>
      <c r="E7757" s="271">
        <v>13.37</v>
      </c>
    </row>
    <row r="7758" spans="2:5" ht="50.1" customHeight="1">
      <c r="B7758" s="268">
        <v>91866</v>
      </c>
      <c r="C7758" s="269" t="s">
        <v>1547</v>
      </c>
      <c r="D7758" s="270" t="s">
        <v>4020</v>
      </c>
      <c r="E7758" s="271">
        <v>5.64</v>
      </c>
    </row>
    <row r="7759" spans="2:5" ht="50.1" customHeight="1">
      <c r="B7759" s="268">
        <v>91867</v>
      </c>
      <c r="C7759" s="269" t="s">
        <v>1548</v>
      </c>
      <c r="D7759" s="270" t="s">
        <v>4020</v>
      </c>
      <c r="E7759" s="271">
        <v>6.89</v>
      </c>
    </row>
    <row r="7760" spans="2:5" ht="50.1" customHeight="1">
      <c r="B7760" s="268">
        <v>91868</v>
      </c>
      <c r="C7760" s="269" t="s">
        <v>1549</v>
      </c>
      <c r="D7760" s="270" t="s">
        <v>4020</v>
      </c>
      <c r="E7760" s="271">
        <v>9.6</v>
      </c>
    </row>
    <row r="7761" spans="2:5" ht="50.1" customHeight="1">
      <c r="B7761" s="268">
        <v>91869</v>
      </c>
      <c r="C7761" s="269" t="s">
        <v>1550</v>
      </c>
      <c r="D7761" s="270" t="s">
        <v>4020</v>
      </c>
      <c r="E7761" s="271">
        <v>12.3</v>
      </c>
    </row>
    <row r="7762" spans="2:5" ht="50.1" customHeight="1">
      <c r="B7762" s="268">
        <v>91870</v>
      </c>
      <c r="C7762" s="269" t="s">
        <v>1551</v>
      </c>
      <c r="D7762" s="270" t="s">
        <v>4020</v>
      </c>
      <c r="E7762" s="271">
        <v>7.96</v>
      </c>
    </row>
    <row r="7763" spans="2:5" ht="50.1" customHeight="1">
      <c r="B7763" s="268">
        <v>91871</v>
      </c>
      <c r="C7763" s="269" t="s">
        <v>1552</v>
      </c>
      <c r="D7763" s="270" t="s">
        <v>4020</v>
      </c>
      <c r="E7763" s="271">
        <v>9.23</v>
      </c>
    </row>
    <row r="7764" spans="2:5" ht="50.1" customHeight="1">
      <c r="B7764" s="268">
        <v>91872</v>
      </c>
      <c r="C7764" s="269" t="s">
        <v>1553</v>
      </c>
      <c r="D7764" s="270" t="s">
        <v>4020</v>
      </c>
      <c r="E7764" s="271">
        <v>11.94</v>
      </c>
    </row>
    <row r="7765" spans="2:5" ht="50.1" customHeight="1">
      <c r="B7765" s="268">
        <v>91873</v>
      </c>
      <c r="C7765" s="269" t="s">
        <v>1554</v>
      </c>
      <c r="D7765" s="270" t="s">
        <v>4020</v>
      </c>
      <c r="E7765" s="271">
        <v>14.6</v>
      </c>
    </row>
    <row r="7766" spans="2:5" ht="50.1" customHeight="1">
      <c r="B7766" s="268">
        <v>93008</v>
      </c>
      <c r="C7766" s="269" t="s">
        <v>1555</v>
      </c>
      <c r="D7766" s="270" t="s">
        <v>4020</v>
      </c>
      <c r="E7766" s="271">
        <v>12.1</v>
      </c>
    </row>
    <row r="7767" spans="2:5" ht="50.1" customHeight="1">
      <c r="B7767" s="268">
        <v>93009</v>
      </c>
      <c r="C7767" s="269" t="s">
        <v>1556</v>
      </c>
      <c r="D7767" s="270" t="s">
        <v>4020</v>
      </c>
      <c r="E7767" s="271">
        <v>17.89</v>
      </c>
    </row>
    <row r="7768" spans="2:5" ht="50.1" customHeight="1">
      <c r="B7768" s="268">
        <v>93010</v>
      </c>
      <c r="C7768" s="269" t="s">
        <v>1557</v>
      </c>
      <c r="D7768" s="270" t="s">
        <v>4020</v>
      </c>
      <c r="E7768" s="271">
        <v>24.92</v>
      </c>
    </row>
    <row r="7769" spans="2:5" ht="50.1" customHeight="1">
      <c r="B7769" s="268">
        <v>93011</v>
      </c>
      <c r="C7769" s="269" t="s">
        <v>1558</v>
      </c>
      <c r="D7769" s="270" t="s">
        <v>4020</v>
      </c>
      <c r="E7769" s="271">
        <v>30.49</v>
      </c>
    </row>
    <row r="7770" spans="2:5" ht="50.1" customHeight="1">
      <c r="B7770" s="268">
        <v>93012</v>
      </c>
      <c r="C7770" s="269" t="s">
        <v>1559</v>
      </c>
      <c r="D7770" s="270" t="s">
        <v>4020</v>
      </c>
      <c r="E7770" s="271">
        <v>46.09</v>
      </c>
    </row>
    <row r="7771" spans="2:5" ht="50.1" customHeight="1">
      <c r="B7771" s="268">
        <v>95726</v>
      </c>
      <c r="C7771" s="269" t="s">
        <v>1560</v>
      </c>
      <c r="D7771" s="270" t="s">
        <v>4020</v>
      </c>
      <c r="E7771" s="271">
        <v>4.47</v>
      </c>
    </row>
    <row r="7772" spans="2:5" ht="50.1" customHeight="1">
      <c r="B7772" s="268">
        <v>95727</v>
      </c>
      <c r="C7772" s="269" t="s">
        <v>1561</v>
      </c>
      <c r="D7772" s="270" t="s">
        <v>4020</v>
      </c>
      <c r="E7772" s="271">
        <v>5.16</v>
      </c>
    </row>
    <row r="7773" spans="2:5" ht="50.1" customHeight="1">
      <c r="B7773" s="268">
        <v>95728</v>
      </c>
      <c r="C7773" s="269" t="s">
        <v>1562</v>
      </c>
      <c r="D7773" s="270" t="s">
        <v>4020</v>
      </c>
      <c r="E7773" s="271">
        <v>6.65</v>
      </c>
    </row>
    <row r="7774" spans="2:5" ht="50.1" customHeight="1">
      <c r="B7774" s="268">
        <v>95729</v>
      </c>
      <c r="C7774" s="269" t="s">
        <v>1563</v>
      </c>
      <c r="D7774" s="270" t="s">
        <v>4020</v>
      </c>
      <c r="E7774" s="271">
        <v>5.97</v>
      </c>
    </row>
    <row r="7775" spans="2:5" ht="50.1" customHeight="1">
      <c r="B7775" s="268">
        <v>95730</v>
      </c>
      <c r="C7775" s="269" t="s">
        <v>1564</v>
      </c>
      <c r="D7775" s="270" t="s">
        <v>4020</v>
      </c>
      <c r="E7775" s="271">
        <v>6.65</v>
      </c>
    </row>
    <row r="7776" spans="2:5" ht="50.1" customHeight="1">
      <c r="B7776" s="268">
        <v>95731</v>
      </c>
      <c r="C7776" s="269" t="s">
        <v>1565</v>
      </c>
      <c r="D7776" s="270" t="s">
        <v>4020</v>
      </c>
      <c r="E7776" s="271">
        <v>8.14</v>
      </c>
    </row>
    <row r="7777" spans="2:5" ht="50.1" customHeight="1">
      <c r="B7777" s="268">
        <v>95732</v>
      </c>
      <c r="C7777" s="269" t="s">
        <v>1566</v>
      </c>
      <c r="D7777" s="270" t="s">
        <v>3995</v>
      </c>
      <c r="E7777" s="271">
        <v>3.4</v>
      </c>
    </row>
    <row r="7778" spans="2:5" ht="50.1" customHeight="1">
      <c r="B7778" s="268">
        <v>95745</v>
      </c>
      <c r="C7778" s="269" t="s">
        <v>1567</v>
      </c>
      <c r="D7778" s="270" t="s">
        <v>4020</v>
      </c>
      <c r="E7778" s="271">
        <v>17.010000000000002</v>
      </c>
    </row>
    <row r="7779" spans="2:5" ht="50.1" customHeight="1">
      <c r="B7779" s="268">
        <v>95746</v>
      </c>
      <c r="C7779" s="269" t="s">
        <v>1568</v>
      </c>
      <c r="D7779" s="270" t="s">
        <v>4020</v>
      </c>
      <c r="E7779" s="271">
        <v>21.28</v>
      </c>
    </row>
    <row r="7780" spans="2:5" ht="50.1" customHeight="1">
      <c r="B7780" s="268">
        <v>95747</v>
      </c>
      <c r="C7780" s="269" t="s">
        <v>1569</v>
      </c>
      <c r="D7780" s="270" t="s">
        <v>4020</v>
      </c>
      <c r="E7780" s="271">
        <v>35.93</v>
      </c>
    </row>
    <row r="7781" spans="2:5" ht="50.1" customHeight="1">
      <c r="B7781" s="268">
        <v>95748</v>
      </c>
      <c r="C7781" s="269" t="s">
        <v>1570</v>
      </c>
      <c r="D7781" s="270" t="s">
        <v>4020</v>
      </c>
      <c r="E7781" s="271">
        <v>38.69</v>
      </c>
    </row>
    <row r="7782" spans="2:5" ht="50.1" customHeight="1">
      <c r="B7782" s="268">
        <v>95749</v>
      </c>
      <c r="C7782" s="269" t="s">
        <v>1571</v>
      </c>
      <c r="D7782" s="270" t="s">
        <v>4020</v>
      </c>
      <c r="E7782" s="271">
        <v>21.85</v>
      </c>
    </row>
    <row r="7783" spans="2:5" ht="50.1" customHeight="1">
      <c r="B7783" s="268">
        <v>95750</v>
      </c>
      <c r="C7783" s="269" t="s">
        <v>1572</v>
      </c>
      <c r="D7783" s="270" t="s">
        <v>4020</v>
      </c>
      <c r="E7783" s="271">
        <v>26.01</v>
      </c>
    </row>
    <row r="7784" spans="2:5" ht="50.1" customHeight="1">
      <c r="B7784" s="268">
        <v>95751</v>
      </c>
      <c r="C7784" s="269" t="s">
        <v>1573</v>
      </c>
      <c r="D7784" s="270" t="s">
        <v>4020</v>
      </c>
      <c r="E7784" s="271">
        <v>40.51</v>
      </c>
    </row>
    <row r="7785" spans="2:5" ht="50.1" customHeight="1">
      <c r="B7785" s="268">
        <v>95752</v>
      </c>
      <c r="C7785" s="269" t="s">
        <v>1574</v>
      </c>
      <c r="D7785" s="270" t="s">
        <v>4020</v>
      </c>
      <c r="E7785" s="271">
        <v>43.1</v>
      </c>
    </row>
    <row r="7786" spans="2:5" ht="50.1" customHeight="1">
      <c r="B7786" s="268">
        <v>97667</v>
      </c>
      <c r="C7786" s="269" t="s">
        <v>13194</v>
      </c>
      <c r="D7786" s="270" t="s">
        <v>4020</v>
      </c>
      <c r="E7786" s="271">
        <v>5.65</v>
      </c>
    </row>
    <row r="7787" spans="2:5" ht="50.1" customHeight="1">
      <c r="B7787" s="268">
        <v>97668</v>
      </c>
      <c r="C7787" s="269" t="s">
        <v>13195</v>
      </c>
      <c r="D7787" s="270" t="s">
        <v>4020</v>
      </c>
      <c r="E7787" s="271">
        <v>8.69</v>
      </c>
    </row>
    <row r="7788" spans="2:5" ht="50.1" customHeight="1">
      <c r="B7788" s="268">
        <v>97669</v>
      </c>
      <c r="C7788" s="269" t="s">
        <v>13196</v>
      </c>
      <c r="D7788" s="270" t="s">
        <v>4020</v>
      </c>
      <c r="E7788" s="271">
        <v>13.88</v>
      </c>
    </row>
    <row r="7789" spans="2:5" ht="50.1" customHeight="1">
      <c r="B7789" s="268">
        <v>97670</v>
      </c>
      <c r="C7789" s="269" t="s">
        <v>13197</v>
      </c>
      <c r="D7789" s="270" t="s">
        <v>4020</v>
      </c>
      <c r="E7789" s="271">
        <v>17.850000000000001</v>
      </c>
    </row>
    <row r="7790" spans="2:5" ht="50.1" customHeight="1">
      <c r="B7790" s="268">
        <v>91874</v>
      </c>
      <c r="C7790" s="269" t="s">
        <v>1575</v>
      </c>
      <c r="D7790" s="270" t="s">
        <v>3995</v>
      </c>
      <c r="E7790" s="271">
        <v>3.69</v>
      </c>
    </row>
    <row r="7791" spans="2:5" ht="50.1" customHeight="1">
      <c r="B7791" s="268">
        <v>91875</v>
      </c>
      <c r="C7791" s="269" t="s">
        <v>1576</v>
      </c>
      <c r="D7791" s="270" t="s">
        <v>3995</v>
      </c>
      <c r="E7791" s="271">
        <v>4.91</v>
      </c>
    </row>
    <row r="7792" spans="2:5" ht="50.1" customHeight="1">
      <c r="B7792" s="268">
        <v>91876</v>
      </c>
      <c r="C7792" s="269" t="s">
        <v>1577</v>
      </c>
      <c r="D7792" s="270" t="s">
        <v>3995</v>
      </c>
      <c r="E7792" s="271">
        <v>6.48</v>
      </c>
    </row>
    <row r="7793" spans="2:5" ht="50.1" customHeight="1">
      <c r="B7793" s="268">
        <v>91877</v>
      </c>
      <c r="C7793" s="269" t="s">
        <v>1578</v>
      </c>
      <c r="D7793" s="270" t="s">
        <v>3995</v>
      </c>
      <c r="E7793" s="271">
        <v>8.68</v>
      </c>
    </row>
    <row r="7794" spans="2:5" ht="50.1" customHeight="1">
      <c r="B7794" s="268">
        <v>91878</v>
      </c>
      <c r="C7794" s="269" t="s">
        <v>1579</v>
      </c>
      <c r="D7794" s="270" t="s">
        <v>3995</v>
      </c>
      <c r="E7794" s="271">
        <v>4.7</v>
      </c>
    </row>
    <row r="7795" spans="2:5" ht="50.1" customHeight="1">
      <c r="B7795" s="268">
        <v>91879</v>
      </c>
      <c r="C7795" s="269" t="s">
        <v>1580</v>
      </c>
      <c r="D7795" s="270" t="s">
        <v>3995</v>
      </c>
      <c r="E7795" s="271">
        <v>5.88</v>
      </c>
    </row>
    <row r="7796" spans="2:5" ht="50.1" customHeight="1">
      <c r="B7796" s="268">
        <v>91880</v>
      </c>
      <c r="C7796" s="269" t="s">
        <v>1581</v>
      </c>
      <c r="D7796" s="270" t="s">
        <v>3995</v>
      </c>
      <c r="E7796" s="271">
        <v>7.49</v>
      </c>
    </row>
    <row r="7797" spans="2:5" ht="50.1" customHeight="1">
      <c r="B7797" s="268">
        <v>91881</v>
      </c>
      <c r="C7797" s="269" t="s">
        <v>1582</v>
      </c>
      <c r="D7797" s="270" t="s">
        <v>3995</v>
      </c>
      <c r="E7797" s="271">
        <v>9.6999999999999993</v>
      </c>
    </row>
    <row r="7798" spans="2:5" ht="50.1" customHeight="1">
      <c r="B7798" s="268">
        <v>91882</v>
      </c>
      <c r="C7798" s="269" t="s">
        <v>1583</v>
      </c>
      <c r="D7798" s="270" t="s">
        <v>3995</v>
      </c>
      <c r="E7798" s="271">
        <v>5.78</v>
      </c>
    </row>
    <row r="7799" spans="2:5" ht="50.1" customHeight="1">
      <c r="B7799" s="268">
        <v>91884</v>
      </c>
      <c r="C7799" s="269" t="s">
        <v>1584</v>
      </c>
      <c r="D7799" s="270" t="s">
        <v>3995</v>
      </c>
      <c r="E7799" s="271">
        <v>6.72</v>
      </c>
    </row>
    <row r="7800" spans="2:5" ht="50.1" customHeight="1">
      <c r="B7800" s="268">
        <v>91885</v>
      </c>
      <c r="C7800" s="269" t="s">
        <v>1585</v>
      </c>
      <c r="D7800" s="270" t="s">
        <v>3995</v>
      </c>
      <c r="E7800" s="271">
        <v>7.98</v>
      </c>
    </row>
    <row r="7801" spans="2:5" ht="50.1" customHeight="1">
      <c r="B7801" s="268">
        <v>91886</v>
      </c>
      <c r="C7801" s="269" t="s">
        <v>1586</v>
      </c>
      <c r="D7801" s="270" t="s">
        <v>3995</v>
      </c>
      <c r="E7801" s="271">
        <v>9.8000000000000007</v>
      </c>
    </row>
    <row r="7802" spans="2:5" ht="50.1" customHeight="1">
      <c r="B7802" s="268">
        <v>91887</v>
      </c>
      <c r="C7802" s="269" t="s">
        <v>1587</v>
      </c>
      <c r="D7802" s="270" t="s">
        <v>3995</v>
      </c>
      <c r="E7802" s="271">
        <v>7.03</v>
      </c>
    </row>
    <row r="7803" spans="2:5" ht="50.1" customHeight="1">
      <c r="B7803" s="268">
        <v>91889</v>
      </c>
      <c r="C7803" s="269" t="s">
        <v>1588</v>
      </c>
      <c r="D7803" s="270" t="s">
        <v>3995</v>
      </c>
      <c r="E7803" s="271">
        <v>6.74</v>
      </c>
    </row>
    <row r="7804" spans="2:5" ht="50.1" customHeight="1">
      <c r="B7804" s="268">
        <v>91890</v>
      </c>
      <c r="C7804" s="269" t="s">
        <v>1589</v>
      </c>
      <c r="D7804" s="270" t="s">
        <v>3995</v>
      </c>
      <c r="E7804" s="271">
        <v>8.2899999999999991</v>
      </c>
    </row>
    <row r="7805" spans="2:5" ht="50.1" customHeight="1">
      <c r="B7805" s="268">
        <v>91892</v>
      </c>
      <c r="C7805" s="269" t="s">
        <v>1590</v>
      </c>
      <c r="D7805" s="270" t="s">
        <v>3995</v>
      </c>
      <c r="E7805" s="271">
        <v>10.24</v>
      </c>
    </row>
    <row r="7806" spans="2:5" ht="50.1" customHeight="1">
      <c r="B7806" s="268">
        <v>91893</v>
      </c>
      <c r="C7806" s="269" t="s">
        <v>1591</v>
      </c>
      <c r="D7806" s="270" t="s">
        <v>3995</v>
      </c>
      <c r="E7806" s="271">
        <v>11.4</v>
      </c>
    </row>
    <row r="7807" spans="2:5" ht="50.1" customHeight="1">
      <c r="B7807" s="268">
        <v>91895</v>
      </c>
      <c r="C7807" s="269" t="s">
        <v>13198</v>
      </c>
      <c r="D7807" s="270" t="s">
        <v>3995</v>
      </c>
      <c r="E7807" s="271">
        <v>13.38</v>
      </c>
    </row>
    <row r="7808" spans="2:5" ht="50.1" customHeight="1">
      <c r="B7808" s="268">
        <v>91896</v>
      </c>
      <c r="C7808" s="269" t="s">
        <v>1592</v>
      </c>
      <c r="D7808" s="270" t="s">
        <v>3995</v>
      </c>
      <c r="E7808" s="271">
        <v>13.85</v>
      </c>
    </row>
    <row r="7809" spans="2:5" ht="50.1" customHeight="1">
      <c r="B7809" s="268">
        <v>91898</v>
      </c>
      <c r="C7809" s="269" t="s">
        <v>1593</v>
      </c>
      <c r="D7809" s="270" t="s">
        <v>3995</v>
      </c>
      <c r="E7809" s="271">
        <v>15.96</v>
      </c>
    </row>
    <row r="7810" spans="2:5" ht="50.1" customHeight="1">
      <c r="B7810" s="268">
        <v>91899</v>
      </c>
      <c r="C7810" s="269" t="s">
        <v>1594</v>
      </c>
      <c r="D7810" s="270" t="s">
        <v>3995</v>
      </c>
      <c r="E7810" s="271">
        <v>8.5</v>
      </c>
    </row>
    <row r="7811" spans="2:5" ht="50.1" customHeight="1">
      <c r="B7811" s="268">
        <v>91901</v>
      </c>
      <c r="C7811" s="269" t="s">
        <v>1595</v>
      </c>
      <c r="D7811" s="270" t="s">
        <v>3995</v>
      </c>
      <c r="E7811" s="271">
        <v>8.2100000000000009</v>
      </c>
    </row>
    <row r="7812" spans="2:5" ht="50.1" customHeight="1">
      <c r="B7812" s="268">
        <v>91902</v>
      </c>
      <c r="C7812" s="269" t="s">
        <v>1596</v>
      </c>
      <c r="D7812" s="270" t="s">
        <v>3995</v>
      </c>
      <c r="E7812" s="271">
        <v>9.75</v>
      </c>
    </row>
    <row r="7813" spans="2:5" ht="50.1" customHeight="1">
      <c r="B7813" s="268">
        <v>91904</v>
      </c>
      <c r="C7813" s="269" t="s">
        <v>1597</v>
      </c>
      <c r="D7813" s="270" t="s">
        <v>3995</v>
      </c>
      <c r="E7813" s="271">
        <v>11.7</v>
      </c>
    </row>
    <row r="7814" spans="2:5" ht="50.1" customHeight="1">
      <c r="B7814" s="268">
        <v>91905</v>
      </c>
      <c r="C7814" s="269" t="s">
        <v>1598</v>
      </c>
      <c r="D7814" s="270" t="s">
        <v>3995</v>
      </c>
      <c r="E7814" s="271">
        <v>12.86</v>
      </c>
    </row>
    <row r="7815" spans="2:5" ht="50.1" customHeight="1">
      <c r="B7815" s="268">
        <v>91907</v>
      </c>
      <c r="C7815" s="269" t="s">
        <v>13199</v>
      </c>
      <c r="D7815" s="270" t="s">
        <v>3995</v>
      </c>
      <c r="E7815" s="271">
        <v>14.84</v>
      </c>
    </row>
    <row r="7816" spans="2:5" ht="50.1" customHeight="1">
      <c r="B7816" s="268">
        <v>91908</v>
      </c>
      <c r="C7816" s="269" t="s">
        <v>1599</v>
      </c>
      <c r="D7816" s="270" t="s">
        <v>3995</v>
      </c>
      <c r="E7816" s="271">
        <v>15.35</v>
      </c>
    </row>
    <row r="7817" spans="2:5" ht="50.1" customHeight="1">
      <c r="B7817" s="268">
        <v>91910</v>
      </c>
      <c r="C7817" s="269" t="s">
        <v>1600</v>
      </c>
      <c r="D7817" s="270" t="s">
        <v>3995</v>
      </c>
      <c r="E7817" s="271">
        <v>17.46</v>
      </c>
    </row>
    <row r="7818" spans="2:5" ht="50.1" customHeight="1">
      <c r="B7818" s="268">
        <v>91911</v>
      </c>
      <c r="C7818" s="269" t="s">
        <v>1601</v>
      </c>
      <c r="D7818" s="270" t="s">
        <v>3995</v>
      </c>
      <c r="E7818" s="271">
        <v>10.18</v>
      </c>
    </row>
    <row r="7819" spans="2:5" ht="50.1" customHeight="1">
      <c r="B7819" s="268">
        <v>91913</v>
      </c>
      <c r="C7819" s="269" t="s">
        <v>1602</v>
      </c>
      <c r="D7819" s="270" t="s">
        <v>3995</v>
      </c>
      <c r="E7819" s="271">
        <v>9.89</v>
      </c>
    </row>
    <row r="7820" spans="2:5" ht="50.1" customHeight="1">
      <c r="B7820" s="268">
        <v>91914</v>
      </c>
      <c r="C7820" s="269" t="s">
        <v>1603</v>
      </c>
      <c r="D7820" s="270" t="s">
        <v>3995</v>
      </c>
      <c r="E7820" s="271">
        <v>11.04</v>
      </c>
    </row>
    <row r="7821" spans="2:5" ht="50.1" customHeight="1">
      <c r="B7821" s="268">
        <v>91916</v>
      </c>
      <c r="C7821" s="269" t="s">
        <v>1604</v>
      </c>
      <c r="D7821" s="270" t="s">
        <v>3995</v>
      </c>
      <c r="E7821" s="271">
        <v>12.99</v>
      </c>
    </row>
    <row r="7822" spans="2:5" ht="50.1" customHeight="1">
      <c r="B7822" s="268">
        <v>91917</v>
      </c>
      <c r="C7822" s="269" t="s">
        <v>1605</v>
      </c>
      <c r="D7822" s="270" t="s">
        <v>3995</v>
      </c>
      <c r="E7822" s="271">
        <v>13.63</v>
      </c>
    </row>
    <row r="7823" spans="2:5" ht="50.1" customHeight="1">
      <c r="B7823" s="268">
        <v>91919</v>
      </c>
      <c r="C7823" s="269" t="s">
        <v>13200</v>
      </c>
      <c r="D7823" s="270" t="s">
        <v>3995</v>
      </c>
      <c r="E7823" s="271">
        <v>15.61</v>
      </c>
    </row>
    <row r="7824" spans="2:5" ht="50.1" customHeight="1">
      <c r="B7824" s="268">
        <v>91920</v>
      </c>
      <c r="C7824" s="269" t="s">
        <v>1606</v>
      </c>
      <c r="D7824" s="270" t="s">
        <v>3995</v>
      </c>
      <c r="E7824" s="271">
        <v>15.52</v>
      </c>
    </row>
    <row r="7825" spans="2:5" ht="50.1" customHeight="1">
      <c r="B7825" s="268">
        <v>91922</v>
      </c>
      <c r="C7825" s="269" t="s">
        <v>1607</v>
      </c>
      <c r="D7825" s="270" t="s">
        <v>3995</v>
      </c>
      <c r="E7825" s="271">
        <v>17.63</v>
      </c>
    </row>
    <row r="7826" spans="2:5" ht="50.1" customHeight="1">
      <c r="B7826" s="268">
        <v>93013</v>
      </c>
      <c r="C7826" s="269" t="s">
        <v>1608</v>
      </c>
      <c r="D7826" s="270" t="s">
        <v>3995</v>
      </c>
      <c r="E7826" s="271">
        <v>11.32</v>
      </c>
    </row>
    <row r="7827" spans="2:5" ht="50.1" customHeight="1">
      <c r="B7827" s="268">
        <v>93014</v>
      </c>
      <c r="C7827" s="269" t="s">
        <v>1609</v>
      </c>
      <c r="D7827" s="270" t="s">
        <v>3995</v>
      </c>
      <c r="E7827" s="271">
        <v>14.08</v>
      </c>
    </row>
    <row r="7828" spans="2:5" ht="50.1" customHeight="1">
      <c r="B7828" s="268">
        <v>93015</v>
      </c>
      <c r="C7828" s="269" t="s">
        <v>1610</v>
      </c>
      <c r="D7828" s="270" t="s">
        <v>3995</v>
      </c>
      <c r="E7828" s="271">
        <v>22.03</v>
      </c>
    </row>
    <row r="7829" spans="2:5" ht="50.1" customHeight="1">
      <c r="B7829" s="268">
        <v>93016</v>
      </c>
      <c r="C7829" s="269" t="s">
        <v>1611</v>
      </c>
      <c r="D7829" s="270" t="s">
        <v>3995</v>
      </c>
      <c r="E7829" s="271">
        <v>27.09</v>
      </c>
    </row>
    <row r="7830" spans="2:5" ht="50.1" customHeight="1">
      <c r="B7830" s="268">
        <v>93017</v>
      </c>
      <c r="C7830" s="269" t="s">
        <v>1612</v>
      </c>
      <c r="D7830" s="270" t="s">
        <v>3995</v>
      </c>
      <c r="E7830" s="271">
        <v>41.5</v>
      </c>
    </row>
    <row r="7831" spans="2:5" ht="50.1" customHeight="1">
      <c r="B7831" s="268">
        <v>93018</v>
      </c>
      <c r="C7831" s="269" t="s">
        <v>1613</v>
      </c>
      <c r="D7831" s="270" t="s">
        <v>3995</v>
      </c>
      <c r="E7831" s="271">
        <v>17.34</v>
      </c>
    </row>
    <row r="7832" spans="2:5" ht="50.1" customHeight="1">
      <c r="B7832" s="268">
        <v>93020</v>
      </c>
      <c r="C7832" s="269" t="s">
        <v>1614</v>
      </c>
      <c r="D7832" s="270" t="s">
        <v>3995</v>
      </c>
      <c r="E7832" s="271">
        <v>22.63</v>
      </c>
    </row>
    <row r="7833" spans="2:5" ht="50.1" customHeight="1">
      <c r="B7833" s="268">
        <v>93022</v>
      </c>
      <c r="C7833" s="269" t="s">
        <v>1615</v>
      </c>
      <c r="D7833" s="270" t="s">
        <v>3995</v>
      </c>
      <c r="E7833" s="271">
        <v>39.450000000000003</v>
      </c>
    </row>
    <row r="7834" spans="2:5" ht="50.1" customHeight="1">
      <c r="B7834" s="268">
        <v>93024</v>
      </c>
      <c r="C7834" s="269" t="s">
        <v>1616</v>
      </c>
      <c r="D7834" s="270" t="s">
        <v>3995</v>
      </c>
      <c r="E7834" s="271">
        <v>41.23</v>
      </c>
    </row>
    <row r="7835" spans="2:5" ht="50.1" customHeight="1">
      <c r="B7835" s="268">
        <v>93026</v>
      </c>
      <c r="C7835" s="269" t="s">
        <v>1617</v>
      </c>
      <c r="D7835" s="270" t="s">
        <v>3995</v>
      </c>
      <c r="E7835" s="271">
        <v>69.180000000000007</v>
      </c>
    </row>
    <row r="7836" spans="2:5" ht="50.1" customHeight="1">
      <c r="B7836" s="268">
        <v>95733</v>
      </c>
      <c r="C7836" s="269" t="s">
        <v>1618</v>
      </c>
      <c r="D7836" s="270" t="s">
        <v>3995</v>
      </c>
      <c r="E7836" s="271">
        <v>4.47</v>
      </c>
    </row>
    <row r="7837" spans="2:5" ht="50.1" customHeight="1">
      <c r="B7837" s="268">
        <v>95734</v>
      </c>
      <c r="C7837" s="269" t="s">
        <v>1619</v>
      </c>
      <c r="D7837" s="270" t="s">
        <v>3995</v>
      </c>
      <c r="E7837" s="271">
        <v>5.96</v>
      </c>
    </row>
    <row r="7838" spans="2:5" ht="50.1" customHeight="1">
      <c r="B7838" s="268">
        <v>95735</v>
      </c>
      <c r="C7838" s="269" t="s">
        <v>1620</v>
      </c>
      <c r="D7838" s="270" t="s">
        <v>3995</v>
      </c>
      <c r="E7838" s="271">
        <v>4.95</v>
      </c>
    </row>
    <row r="7839" spans="2:5" ht="50.1" customHeight="1">
      <c r="B7839" s="268">
        <v>95736</v>
      </c>
      <c r="C7839" s="269" t="s">
        <v>1621</v>
      </c>
      <c r="D7839" s="270" t="s">
        <v>3995</v>
      </c>
      <c r="E7839" s="271">
        <v>5.83</v>
      </c>
    </row>
    <row r="7840" spans="2:5" ht="50.1" customHeight="1">
      <c r="B7840" s="268">
        <v>95738</v>
      </c>
      <c r="C7840" s="269" t="s">
        <v>1622</v>
      </c>
      <c r="D7840" s="270" t="s">
        <v>3995</v>
      </c>
      <c r="E7840" s="271">
        <v>7.07</v>
      </c>
    </row>
    <row r="7841" spans="2:5" ht="50.1" customHeight="1">
      <c r="B7841" s="268">
        <v>95753</v>
      </c>
      <c r="C7841" s="269" t="s">
        <v>1623</v>
      </c>
      <c r="D7841" s="270" t="s">
        <v>3995</v>
      </c>
      <c r="E7841" s="271">
        <v>5.52</v>
      </c>
    </row>
    <row r="7842" spans="2:5" ht="50.1" customHeight="1">
      <c r="B7842" s="268">
        <v>95754</v>
      </c>
      <c r="C7842" s="269" t="s">
        <v>1624</v>
      </c>
      <c r="D7842" s="270" t="s">
        <v>3995</v>
      </c>
      <c r="E7842" s="271">
        <v>6.86</v>
      </c>
    </row>
    <row r="7843" spans="2:5" ht="50.1" customHeight="1">
      <c r="B7843" s="268">
        <v>95755</v>
      </c>
      <c r="C7843" s="269" t="s">
        <v>1625</v>
      </c>
      <c r="D7843" s="270" t="s">
        <v>3995</v>
      </c>
      <c r="E7843" s="271">
        <v>9.9700000000000006</v>
      </c>
    </row>
    <row r="7844" spans="2:5" ht="50.1" customHeight="1">
      <c r="B7844" s="268">
        <v>95756</v>
      </c>
      <c r="C7844" s="269" t="s">
        <v>1626</v>
      </c>
      <c r="D7844" s="270" t="s">
        <v>3995</v>
      </c>
      <c r="E7844" s="271">
        <v>13.33</v>
      </c>
    </row>
    <row r="7845" spans="2:5" ht="50.1" customHeight="1">
      <c r="B7845" s="268">
        <v>95757</v>
      </c>
      <c r="C7845" s="269" t="s">
        <v>1627</v>
      </c>
      <c r="D7845" s="270" t="s">
        <v>3995</v>
      </c>
      <c r="E7845" s="271">
        <v>8.2100000000000009</v>
      </c>
    </row>
    <row r="7846" spans="2:5" ht="50.1" customHeight="1">
      <c r="B7846" s="268">
        <v>95758</v>
      </c>
      <c r="C7846" s="269" t="s">
        <v>1628</v>
      </c>
      <c r="D7846" s="270" t="s">
        <v>3995</v>
      </c>
      <c r="E7846" s="271">
        <v>9.2200000000000006</v>
      </c>
    </row>
    <row r="7847" spans="2:5" ht="50.1" customHeight="1">
      <c r="B7847" s="268">
        <v>95759</v>
      </c>
      <c r="C7847" s="269" t="s">
        <v>1629</v>
      </c>
      <c r="D7847" s="270" t="s">
        <v>3995</v>
      </c>
      <c r="E7847" s="271">
        <v>11.9</v>
      </c>
    </row>
    <row r="7848" spans="2:5" ht="50.1" customHeight="1">
      <c r="B7848" s="268">
        <v>95760</v>
      </c>
      <c r="C7848" s="269" t="s">
        <v>1630</v>
      </c>
      <c r="D7848" s="270" t="s">
        <v>3995</v>
      </c>
      <c r="E7848" s="271">
        <v>14.75</v>
      </c>
    </row>
    <row r="7849" spans="2:5" ht="50.1" customHeight="1">
      <c r="B7849" s="268">
        <v>97559</v>
      </c>
      <c r="C7849" s="269" t="s">
        <v>13201</v>
      </c>
      <c r="D7849" s="270" t="s">
        <v>3995</v>
      </c>
      <c r="E7849" s="271">
        <v>8.08</v>
      </c>
    </row>
    <row r="7850" spans="2:5" ht="50.1" customHeight="1">
      <c r="B7850" s="268">
        <v>97562</v>
      </c>
      <c r="C7850" s="269" t="s">
        <v>13202</v>
      </c>
      <c r="D7850" s="270" t="s">
        <v>3995</v>
      </c>
      <c r="E7850" s="271">
        <v>9.5399999999999991</v>
      </c>
    </row>
    <row r="7851" spans="2:5" ht="50.1" customHeight="1">
      <c r="B7851" s="268">
        <v>97564</v>
      </c>
      <c r="C7851" s="269" t="s">
        <v>13203</v>
      </c>
      <c r="D7851" s="270" t="s">
        <v>3995</v>
      </c>
      <c r="E7851" s="271">
        <v>10.83</v>
      </c>
    </row>
    <row r="7852" spans="2:5" ht="50.1" customHeight="1">
      <c r="B7852" s="268">
        <v>91924</v>
      </c>
      <c r="C7852" s="269" t="s">
        <v>1631</v>
      </c>
      <c r="D7852" s="270" t="s">
        <v>4020</v>
      </c>
      <c r="E7852" s="271">
        <v>2.44</v>
      </c>
    </row>
    <row r="7853" spans="2:5" ht="50.1" customHeight="1">
      <c r="B7853" s="268">
        <v>91925</v>
      </c>
      <c r="C7853" s="269" t="s">
        <v>1632</v>
      </c>
      <c r="D7853" s="270" t="s">
        <v>4020</v>
      </c>
      <c r="E7853" s="271">
        <v>3.57</v>
      </c>
    </row>
    <row r="7854" spans="2:5" ht="50.1" customHeight="1">
      <c r="B7854" s="268">
        <v>91926</v>
      </c>
      <c r="C7854" s="269" t="s">
        <v>1633</v>
      </c>
      <c r="D7854" s="270" t="s">
        <v>4020</v>
      </c>
      <c r="E7854" s="271">
        <v>3.6</v>
      </c>
    </row>
    <row r="7855" spans="2:5" ht="50.1" customHeight="1">
      <c r="B7855" s="268">
        <v>91927</v>
      </c>
      <c r="C7855" s="269" t="s">
        <v>1634</v>
      </c>
      <c r="D7855" s="270" t="s">
        <v>4020</v>
      </c>
      <c r="E7855" s="271">
        <v>4.84</v>
      </c>
    </row>
    <row r="7856" spans="2:5" ht="50.1" customHeight="1">
      <c r="B7856" s="268">
        <v>91928</v>
      </c>
      <c r="C7856" s="269" t="s">
        <v>1635</v>
      </c>
      <c r="D7856" s="270" t="s">
        <v>4020</v>
      </c>
      <c r="E7856" s="271">
        <v>5.95</v>
      </c>
    </row>
    <row r="7857" spans="2:5" ht="50.1" customHeight="1">
      <c r="B7857" s="268">
        <v>91929</v>
      </c>
      <c r="C7857" s="269" t="s">
        <v>1636</v>
      </c>
      <c r="D7857" s="270" t="s">
        <v>4020</v>
      </c>
      <c r="E7857" s="271">
        <v>6.83</v>
      </c>
    </row>
    <row r="7858" spans="2:5" ht="50.1" customHeight="1">
      <c r="B7858" s="268">
        <v>91930</v>
      </c>
      <c r="C7858" s="269" t="s">
        <v>1637</v>
      </c>
      <c r="D7858" s="270" t="s">
        <v>4020</v>
      </c>
      <c r="E7858" s="271">
        <v>8.1999999999999993</v>
      </c>
    </row>
    <row r="7859" spans="2:5" ht="50.1" customHeight="1">
      <c r="B7859" s="268">
        <v>91931</v>
      </c>
      <c r="C7859" s="269" t="s">
        <v>1638</v>
      </c>
      <c r="D7859" s="270" t="s">
        <v>4020</v>
      </c>
      <c r="E7859" s="271">
        <v>9.24</v>
      </c>
    </row>
    <row r="7860" spans="2:5" ht="50.1" customHeight="1">
      <c r="B7860" s="268">
        <v>91932</v>
      </c>
      <c r="C7860" s="269" t="s">
        <v>1639</v>
      </c>
      <c r="D7860" s="270" t="s">
        <v>4020</v>
      </c>
      <c r="E7860" s="271">
        <v>13.6</v>
      </c>
    </row>
    <row r="7861" spans="2:5" ht="50.1" customHeight="1">
      <c r="B7861" s="268">
        <v>91933</v>
      </c>
      <c r="C7861" s="269" t="s">
        <v>1640</v>
      </c>
      <c r="D7861" s="270" t="s">
        <v>4020</v>
      </c>
      <c r="E7861" s="271">
        <v>14.57</v>
      </c>
    </row>
    <row r="7862" spans="2:5" ht="50.1" customHeight="1">
      <c r="B7862" s="268">
        <v>91934</v>
      </c>
      <c r="C7862" s="269" t="s">
        <v>1641</v>
      </c>
      <c r="D7862" s="270" t="s">
        <v>4020</v>
      </c>
      <c r="E7862" s="271">
        <v>20.81</v>
      </c>
    </row>
    <row r="7863" spans="2:5" ht="50.1" customHeight="1">
      <c r="B7863" s="268">
        <v>91935</v>
      </c>
      <c r="C7863" s="269" t="s">
        <v>1642</v>
      </c>
      <c r="D7863" s="270" t="s">
        <v>4020</v>
      </c>
      <c r="E7863" s="271">
        <v>22.23</v>
      </c>
    </row>
    <row r="7864" spans="2:5" ht="50.1" customHeight="1">
      <c r="B7864" s="268">
        <v>92979</v>
      </c>
      <c r="C7864" s="269" t="s">
        <v>1643</v>
      </c>
      <c r="D7864" s="270" t="s">
        <v>4020</v>
      </c>
      <c r="E7864" s="271">
        <v>9.73</v>
      </c>
    </row>
    <row r="7865" spans="2:5" ht="50.1" customHeight="1">
      <c r="B7865" s="268">
        <v>92980</v>
      </c>
      <c r="C7865" s="269" t="s">
        <v>1644</v>
      </c>
      <c r="D7865" s="270" t="s">
        <v>4020</v>
      </c>
      <c r="E7865" s="271">
        <v>10.57</v>
      </c>
    </row>
    <row r="7866" spans="2:5" ht="50.1" customHeight="1">
      <c r="B7866" s="268">
        <v>92981</v>
      </c>
      <c r="C7866" s="269" t="s">
        <v>1645</v>
      </c>
      <c r="D7866" s="270" t="s">
        <v>4020</v>
      </c>
      <c r="E7866" s="271">
        <v>14.96</v>
      </c>
    </row>
    <row r="7867" spans="2:5" ht="50.1" customHeight="1">
      <c r="B7867" s="268">
        <v>92982</v>
      </c>
      <c r="C7867" s="269" t="s">
        <v>1646</v>
      </c>
      <c r="D7867" s="270" t="s">
        <v>4020</v>
      </c>
      <c r="E7867" s="271">
        <v>16.190000000000001</v>
      </c>
    </row>
    <row r="7868" spans="2:5" ht="50.1" customHeight="1">
      <c r="B7868" s="268">
        <v>92983</v>
      </c>
      <c r="C7868" s="269" t="s">
        <v>1647</v>
      </c>
      <c r="D7868" s="270" t="s">
        <v>4020</v>
      </c>
      <c r="E7868" s="271">
        <v>25.21</v>
      </c>
    </row>
    <row r="7869" spans="2:5" ht="50.1" customHeight="1">
      <c r="B7869" s="268">
        <v>92984</v>
      </c>
      <c r="C7869" s="269" t="s">
        <v>1648</v>
      </c>
      <c r="D7869" s="270" t="s">
        <v>4020</v>
      </c>
      <c r="E7869" s="271">
        <v>25.89</v>
      </c>
    </row>
    <row r="7870" spans="2:5" ht="50.1" customHeight="1">
      <c r="B7870" s="268">
        <v>92985</v>
      </c>
      <c r="C7870" s="269" t="s">
        <v>1649</v>
      </c>
      <c r="D7870" s="270" t="s">
        <v>4020</v>
      </c>
      <c r="E7870" s="271">
        <v>34.14</v>
      </c>
    </row>
    <row r="7871" spans="2:5" ht="50.1" customHeight="1">
      <c r="B7871" s="268">
        <v>92986</v>
      </c>
      <c r="C7871" s="269" t="s">
        <v>1650</v>
      </c>
      <c r="D7871" s="270" t="s">
        <v>4020</v>
      </c>
      <c r="E7871" s="271">
        <v>35.17</v>
      </c>
    </row>
    <row r="7872" spans="2:5" ht="50.1" customHeight="1">
      <c r="B7872" s="268">
        <v>92987</v>
      </c>
      <c r="C7872" s="269" t="s">
        <v>1651</v>
      </c>
      <c r="D7872" s="270" t="s">
        <v>4020</v>
      </c>
      <c r="E7872" s="271">
        <v>49.4</v>
      </c>
    </row>
    <row r="7873" spans="2:5" ht="50.1" customHeight="1">
      <c r="B7873" s="268">
        <v>92988</v>
      </c>
      <c r="C7873" s="269" t="s">
        <v>1652</v>
      </c>
      <c r="D7873" s="270" t="s">
        <v>4020</v>
      </c>
      <c r="E7873" s="271">
        <v>49.53</v>
      </c>
    </row>
    <row r="7874" spans="2:5" ht="50.1" customHeight="1">
      <c r="B7874" s="268">
        <v>92989</v>
      </c>
      <c r="C7874" s="269" t="s">
        <v>1653</v>
      </c>
      <c r="D7874" s="270" t="s">
        <v>4020</v>
      </c>
      <c r="E7874" s="271">
        <v>68.88</v>
      </c>
    </row>
    <row r="7875" spans="2:5" ht="50.1" customHeight="1">
      <c r="B7875" s="268">
        <v>92990</v>
      </c>
      <c r="C7875" s="269" t="s">
        <v>1654</v>
      </c>
      <c r="D7875" s="270" t="s">
        <v>4020</v>
      </c>
      <c r="E7875" s="271">
        <v>68.069999999999993</v>
      </c>
    </row>
    <row r="7876" spans="2:5" ht="50.1" customHeight="1">
      <c r="B7876" s="268">
        <v>92991</v>
      </c>
      <c r="C7876" s="269" t="s">
        <v>1655</v>
      </c>
      <c r="D7876" s="270" t="s">
        <v>4020</v>
      </c>
      <c r="E7876" s="271">
        <v>89.95</v>
      </c>
    </row>
    <row r="7877" spans="2:5" ht="50.1" customHeight="1">
      <c r="B7877" s="268">
        <v>92992</v>
      </c>
      <c r="C7877" s="269" t="s">
        <v>1656</v>
      </c>
      <c r="D7877" s="270" t="s">
        <v>4020</v>
      </c>
      <c r="E7877" s="271">
        <v>90.02</v>
      </c>
    </row>
    <row r="7878" spans="2:5" ht="50.1" customHeight="1">
      <c r="B7878" s="268">
        <v>92993</v>
      </c>
      <c r="C7878" s="269" t="s">
        <v>1657</v>
      </c>
      <c r="D7878" s="270" t="s">
        <v>4020</v>
      </c>
      <c r="E7878" s="271">
        <v>115.49</v>
      </c>
    </row>
    <row r="7879" spans="2:5" ht="50.1" customHeight="1">
      <c r="B7879" s="268">
        <v>92994</v>
      </c>
      <c r="C7879" s="269" t="s">
        <v>1658</v>
      </c>
      <c r="D7879" s="270" t="s">
        <v>4020</v>
      </c>
      <c r="E7879" s="271">
        <v>116.66</v>
      </c>
    </row>
    <row r="7880" spans="2:5" ht="50.1" customHeight="1">
      <c r="B7880" s="268">
        <v>92995</v>
      </c>
      <c r="C7880" s="269" t="s">
        <v>1659</v>
      </c>
      <c r="D7880" s="270" t="s">
        <v>4020</v>
      </c>
      <c r="E7880" s="271">
        <v>143.82</v>
      </c>
    </row>
    <row r="7881" spans="2:5" ht="50.1" customHeight="1">
      <c r="B7881" s="268">
        <v>92996</v>
      </c>
      <c r="C7881" s="269" t="s">
        <v>1660</v>
      </c>
      <c r="D7881" s="270" t="s">
        <v>4020</v>
      </c>
      <c r="E7881" s="271">
        <v>144.22</v>
      </c>
    </row>
    <row r="7882" spans="2:5" ht="50.1" customHeight="1">
      <c r="B7882" s="268">
        <v>92997</v>
      </c>
      <c r="C7882" s="269" t="s">
        <v>1661</v>
      </c>
      <c r="D7882" s="270" t="s">
        <v>4020</v>
      </c>
      <c r="E7882" s="271">
        <v>174.82</v>
      </c>
    </row>
    <row r="7883" spans="2:5" ht="50.1" customHeight="1">
      <c r="B7883" s="268">
        <v>92998</v>
      </c>
      <c r="C7883" s="269" t="s">
        <v>1662</v>
      </c>
      <c r="D7883" s="270" t="s">
        <v>4020</v>
      </c>
      <c r="E7883" s="271">
        <v>176.53</v>
      </c>
    </row>
    <row r="7884" spans="2:5" ht="50.1" customHeight="1">
      <c r="B7884" s="268">
        <v>92999</v>
      </c>
      <c r="C7884" s="269" t="s">
        <v>1663</v>
      </c>
      <c r="D7884" s="270" t="s">
        <v>4020</v>
      </c>
      <c r="E7884" s="271">
        <v>230.46</v>
      </c>
    </row>
    <row r="7885" spans="2:5" ht="50.1" customHeight="1">
      <c r="B7885" s="268">
        <v>93000</v>
      </c>
      <c r="C7885" s="269" t="s">
        <v>1664</v>
      </c>
      <c r="D7885" s="270" t="s">
        <v>4020</v>
      </c>
      <c r="E7885" s="271">
        <v>231.89</v>
      </c>
    </row>
    <row r="7886" spans="2:5" ht="50.1" customHeight="1">
      <c r="B7886" s="268">
        <v>93001</v>
      </c>
      <c r="C7886" s="269" t="s">
        <v>1665</v>
      </c>
      <c r="D7886" s="270" t="s">
        <v>4020</v>
      </c>
      <c r="E7886" s="271">
        <v>281.61</v>
      </c>
    </row>
    <row r="7887" spans="2:5" ht="50.1" customHeight="1">
      <c r="B7887" s="268">
        <v>93002</v>
      </c>
      <c r="C7887" s="269" t="s">
        <v>1666</v>
      </c>
      <c r="D7887" s="270" t="s">
        <v>4020</v>
      </c>
      <c r="E7887" s="271">
        <v>289.56</v>
      </c>
    </row>
    <row r="7888" spans="2:5" ht="50.1" customHeight="1">
      <c r="B7888" s="268">
        <v>101884</v>
      </c>
      <c r="C7888" s="269" t="s">
        <v>20232</v>
      </c>
      <c r="D7888" s="270" t="s">
        <v>4020</v>
      </c>
      <c r="E7888" s="271">
        <v>9.5500000000000007</v>
      </c>
    </row>
    <row r="7889" spans="2:5" ht="50.1" customHeight="1">
      <c r="B7889" s="268">
        <v>101885</v>
      </c>
      <c r="C7889" s="269" t="s">
        <v>20233</v>
      </c>
      <c r="D7889" s="270" t="s">
        <v>4020</v>
      </c>
      <c r="E7889" s="271">
        <v>10.39</v>
      </c>
    </row>
    <row r="7890" spans="2:5" ht="50.1" customHeight="1">
      <c r="B7890" s="268">
        <v>101886</v>
      </c>
      <c r="C7890" s="269" t="s">
        <v>20234</v>
      </c>
      <c r="D7890" s="270" t="s">
        <v>4020</v>
      </c>
      <c r="E7890" s="271">
        <v>14.76</v>
      </c>
    </row>
    <row r="7891" spans="2:5" ht="50.1" customHeight="1">
      <c r="B7891" s="268">
        <v>101887</v>
      </c>
      <c r="C7891" s="269" t="s">
        <v>20235</v>
      </c>
      <c r="D7891" s="270" t="s">
        <v>4020</v>
      </c>
      <c r="E7891" s="271">
        <v>15.99</v>
      </c>
    </row>
    <row r="7892" spans="2:5" ht="50.1" customHeight="1">
      <c r="B7892" s="268">
        <v>101888</v>
      </c>
      <c r="C7892" s="269" t="s">
        <v>20236</v>
      </c>
      <c r="D7892" s="270" t="s">
        <v>4020</v>
      </c>
      <c r="E7892" s="271">
        <v>23.68</v>
      </c>
    </row>
    <row r="7893" spans="2:5" ht="50.1" customHeight="1">
      <c r="B7893" s="268">
        <v>101889</v>
      </c>
      <c r="C7893" s="269" t="s">
        <v>20237</v>
      </c>
      <c r="D7893" s="270" t="s">
        <v>4020</v>
      </c>
      <c r="E7893" s="271">
        <v>24.36</v>
      </c>
    </row>
    <row r="7894" spans="2:5" ht="50.1" customHeight="1">
      <c r="B7894" s="268">
        <v>91936</v>
      </c>
      <c r="C7894" s="269" t="s">
        <v>1667</v>
      </c>
      <c r="D7894" s="270" t="s">
        <v>3995</v>
      </c>
      <c r="E7894" s="271">
        <v>11.03</v>
      </c>
    </row>
    <row r="7895" spans="2:5" ht="50.1" customHeight="1">
      <c r="B7895" s="268">
        <v>91937</v>
      </c>
      <c r="C7895" s="269" t="s">
        <v>1668</v>
      </c>
      <c r="D7895" s="270" t="s">
        <v>3995</v>
      </c>
      <c r="E7895" s="271">
        <v>9.17</v>
      </c>
    </row>
    <row r="7896" spans="2:5" ht="50.1" customHeight="1">
      <c r="B7896" s="268">
        <v>91939</v>
      </c>
      <c r="C7896" s="269" t="s">
        <v>1669</v>
      </c>
      <c r="D7896" s="270" t="s">
        <v>3995</v>
      </c>
      <c r="E7896" s="271">
        <v>20.85</v>
      </c>
    </row>
    <row r="7897" spans="2:5" ht="50.1" customHeight="1">
      <c r="B7897" s="268">
        <v>91940</v>
      </c>
      <c r="C7897" s="269" t="s">
        <v>1670</v>
      </c>
      <c r="D7897" s="270" t="s">
        <v>3995</v>
      </c>
      <c r="E7897" s="271">
        <v>11.35</v>
      </c>
    </row>
    <row r="7898" spans="2:5" ht="50.1" customHeight="1">
      <c r="B7898" s="268">
        <v>91941</v>
      </c>
      <c r="C7898" s="269" t="s">
        <v>1671</v>
      </c>
      <c r="D7898" s="270" t="s">
        <v>3995</v>
      </c>
      <c r="E7898" s="271">
        <v>7.79</v>
      </c>
    </row>
    <row r="7899" spans="2:5" ht="50.1" customHeight="1">
      <c r="B7899" s="268">
        <v>91942</v>
      </c>
      <c r="C7899" s="269" t="s">
        <v>1672</v>
      </c>
      <c r="D7899" s="270" t="s">
        <v>3995</v>
      </c>
      <c r="E7899" s="271">
        <v>26</v>
      </c>
    </row>
    <row r="7900" spans="2:5" ht="50.1" customHeight="1">
      <c r="B7900" s="268">
        <v>91943</v>
      </c>
      <c r="C7900" s="269" t="s">
        <v>1673</v>
      </c>
      <c r="D7900" s="270" t="s">
        <v>3995</v>
      </c>
      <c r="E7900" s="271">
        <v>15.07</v>
      </c>
    </row>
    <row r="7901" spans="2:5" ht="50.1" customHeight="1">
      <c r="B7901" s="268">
        <v>91944</v>
      </c>
      <c r="C7901" s="269" t="s">
        <v>1674</v>
      </c>
      <c r="D7901" s="270" t="s">
        <v>3995</v>
      </c>
      <c r="E7901" s="271">
        <v>10.99</v>
      </c>
    </row>
    <row r="7902" spans="2:5" ht="50.1" customHeight="1">
      <c r="B7902" s="268">
        <v>92865</v>
      </c>
      <c r="C7902" s="269" t="s">
        <v>1675</v>
      </c>
      <c r="D7902" s="270" t="s">
        <v>3995</v>
      </c>
      <c r="E7902" s="271">
        <v>7.84</v>
      </c>
    </row>
    <row r="7903" spans="2:5" ht="50.1" customHeight="1">
      <c r="B7903" s="268">
        <v>92866</v>
      </c>
      <c r="C7903" s="269" t="s">
        <v>1676</v>
      </c>
      <c r="D7903" s="270" t="s">
        <v>3995</v>
      </c>
      <c r="E7903" s="271">
        <v>6.29</v>
      </c>
    </row>
    <row r="7904" spans="2:5" ht="50.1" customHeight="1">
      <c r="B7904" s="268">
        <v>92867</v>
      </c>
      <c r="C7904" s="269" t="s">
        <v>1677</v>
      </c>
      <c r="D7904" s="270" t="s">
        <v>3995</v>
      </c>
      <c r="E7904" s="271">
        <v>19.86</v>
      </c>
    </row>
    <row r="7905" spans="2:5" ht="50.1" customHeight="1">
      <c r="B7905" s="268">
        <v>92868</v>
      </c>
      <c r="C7905" s="269" t="s">
        <v>1678</v>
      </c>
      <c r="D7905" s="270" t="s">
        <v>3995</v>
      </c>
      <c r="E7905" s="271">
        <v>10.36</v>
      </c>
    </row>
    <row r="7906" spans="2:5" ht="50.1" customHeight="1">
      <c r="B7906" s="268">
        <v>92869</v>
      </c>
      <c r="C7906" s="269" t="s">
        <v>1679</v>
      </c>
      <c r="D7906" s="270" t="s">
        <v>3995</v>
      </c>
      <c r="E7906" s="271">
        <v>6.8</v>
      </c>
    </row>
    <row r="7907" spans="2:5" ht="50.1" customHeight="1">
      <c r="B7907" s="268">
        <v>92870</v>
      </c>
      <c r="C7907" s="269" t="s">
        <v>1680</v>
      </c>
      <c r="D7907" s="270" t="s">
        <v>3995</v>
      </c>
      <c r="E7907" s="271">
        <v>24.2</v>
      </c>
    </row>
    <row r="7908" spans="2:5" ht="50.1" customHeight="1">
      <c r="B7908" s="268">
        <v>92871</v>
      </c>
      <c r="C7908" s="269" t="s">
        <v>1681</v>
      </c>
      <c r="D7908" s="270" t="s">
        <v>3995</v>
      </c>
      <c r="E7908" s="271">
        <v>13.27</v>
      </c>
    </row>
    <row r="7909" spans="2:5" ht="50.1" customHeight="1">
      <c r="B7909" s="268">
        <v>92872</v>
      </c>
      <c r="C7909" s="269" t="s">
        <v>1682</v>
      </c>
      <c r="D7909" s="270" t="s">
        <v>3995</v>
      </c>
      <c r="E7909" s="271">
        <v>9.19</v>
      </c>
    </row>
    <row r="7910" spans="2:5" ht="50.1" customHeight="1">
      <c r="B7910" s="268">
        <v>95777</v>
      </c>
      <c r="C7910" s="269" t="s">
        <v>1683</v>
      </c>
      <c r="D7910" s="270" t="s">
        <v>3995</v>
      </c>
      <c r="E7910" s="271">
        <v>20.67</v>
      </c>
    </row>
    <row r="7911" spans="2:5" ht="50.1" customHeight="1">
      <c r="B7911" s="268">
        <v>95778</v>
      </c>
      <c r="C7911" s="269" t="s">
        <v>1684</v>
      </c>
      <c r="D7911" s="270" t="s">
        <v>3995</v>
      </c>
      <c r="E7911" s="271">
        <v>21.18</v>
      </c>
    </row>
    <row r="7912" spans="2:5" ht="50.1" customHeight="1">
      <c r="B7912" s="268">
        <v>95779</v>
      </c>
      <c r="C7912" s="269" t="s">
        <v>1685</v>
      </c>
      <c r="D7912" s="270" t="s">
        <v>3995</v>
      </c>
      <c r="E7912" s="271">
        <v>19.48</v>
      </c>
    </row>
    <row r="7913" spans="2:5" ht="50.1" customHeight="1">
      <c r="B7913" s="268">
        <v>95780</v>
      </c>
      <c r="C7913" s="269" t="s">
        <v>1686</v>
      </c>
      <c r="D7913" s="270" t="s">
        <v>3995</v>
      </c>
      <c r="E7913" s="271">
        <v>23.51</v>
      </c>
    </row>
    <row r="7914" spans="2:5" ht="50.1" customHeight="1">
      <c r="B7914" s="268">
        <v>95781</v>
      </c>
      <c r="C7914" s="269" t="s">
        <v>1687</v>
      </c>
      <c r="D7914" s="270" t="s">
        <v>3995</v>
      </c>
      <c r="E7914" s="271">
        <v>23.89</v>
      </c>
    </row>
    <row r="7915" spans="2:5" ht="50.1" customHeight="1">
      <c r="B7915" s="268">
        <v>95782</v>
      </c>
      <c r="C7915" s="269" t="s">
        <v>1688</v>
      </c>
      <c r="D7915" s="270" t="s">
        <v>3995</v>
      </c>
      <c r="E7915" s="271">
        <v>24.88</v>
      </c>
    </row>
    <row r="7916" spans="2:5" ht="50.1" customHeight="1">
      <c r="B7916" s="268">
        <v>95785</v>
      </c>
      <c r="C7916" s="269" t="s">
        <v>1689</v>
      </c>
      <c r="D7916" s="270" t="s">
        <v>3995</v>
      </c>
      <c r="E7916" s="271">
        <v>28.31</v>
      </c>
    </row>
    <row r="7917" spans="2:5" ht="50.1" customHeight="1">
      <c r="B7917" s="268">
        <v>95787</v>
      </c>
      <c r="C7917" s="269" t="s">
        <v>1690</v>
      </c>
      <c r="D7917" s="270" t="s">
        <v>3995</v>
      </c>
      <c r="E7917" s="271">
        <v>20.89</v>
      </c>
    </row>
    <row r="7918" spans="2:5" ht="50.1" customHeight="1">
      <c r="B7918" s="268">
        <v>95789</v>
      </c>
      <c r="C7918" s="269" t="s">
        <v>1691</v>
      </c>
      <c r="D7918" s="270" t="s">
        <v>3995</v>
      </c>
      <c r="E7918" s="271">
        <v>25.91</v>
      </c>
    </row>
    <row r="7919" spans="2:5" ht="50.1" customHeight="1">
      <c r="B7919" s="268">
        <v>95791</v>
      </c>
      <c r="C7919" s="269" t="s">
        <v>1692</v>
      </c>
      <c r="D7919" s="270" t="s">
        <v>3995</v>
      </c>
      <c r="E7919" s="271">
        <v>33.39</v>
      </c>
    </row>
    <row r="7920" spans="2:5" ht="50.1" customHeight="1">
      <c r="B7920" s="268">
        <v>95795</v>
      </c>
      <c r="C7920" s="269" t="s">
        <v>1693</v>
      </c>
      <c r="D7920" s="270" t="s">
        <v>3995</v>
      </c>
      <c r="E7920" s="271">
        <v>24.13</v>
      </c>
    </row>
    <row r="7921" spans="2:5" ht="50.1" customHeight="1">
      <c r="B7921" s="268">
        <v>95796</v>
      </c>
      <c r="C7921" s="269" t="s">
        <v>1694</v>
      </c>
      <c r="D7921" s="270" t="s">
        <v>3995</v>
      </c>
      <c r="E7921" s="271">
        <v>30.5</v>
      </c>
    </row>
    <row r="7922" spans="2:5" ht="50.1" customHeight="1">
      <c r="B7922" s="268">
        <v>95797</v>
      </c>
      <c r="C7922" s="269" t="s">
        <v>1695</v>
      </c>
      <c r="D7922" s="270" t="s">
        <v>3995</v>
      </c>
      <c r="E7922" s="271">
        <v>38.79</v>
      </c>
    </row>
    <row r="7923" spans="2:5" ht="50.1" customHeight="1">
      <c r="B7923" s="268">
        <v>95801</v>
      </c>
      <c r="C7923" s="269" t="s">
        <v>1696</v>
      </c>
      <c r="D7923" s="270" t="s">
        <v>3995</v>
      </c>
      <c r="E7923" s="271">
        <v>28.99</v>
      </c>
    </row>
    <row r="7924" spans="2:5" ht="50.1" customHeight="1">
      <c r="B7924" s="268">
        <v>95802</v>
      </c>
      <c r="C7924" s="269" t="s">
        <v>1697</v>
      </c>
      <c r="D7924" s="270" t="s">
        <v>3995</v>
      </c>
      <c r="E7924" s="271">
        <v>32.36</v>
      </c>
    </row>
    <row r="7925" spans="2:5" ht="50.1" customHeight="1">
      <c r="B7925" s="268">
        <v>95803</v>
      </c>
      <c r="C7925" s="269" t="s">
        <v>1698</v>
      </c>
      <c r="D7925" s="270" t="s">
        <v>3995</v>
      </c>
      <c r="E7925" s="271">
        <v>42.96</v>
      </c>
    </row>
    <row r="7926" spans="2:5" ht="50.1" customHeight="1">
      <c r="B7926" s="268">
        <v>95804</v>
      </c>
      <c r="C7926" s="269" t="s">
        <v>1699</v>
      </c>
      <c r="D7926" s="270" t="s">
        <v>3995</v>
      </c>
      <c r="E7926" s="271">
        <v>19.989999999999998</v>
      </c>
    </row>
    <row r="7927" spans="2:5" ht="50.1" customHeight="1">
      <c r="B7927" s="268">
        <v>95805</v>
      </c>
      <c r="C7927" s="269" t="s">
        <v>1700</v>
      </c>
      <c r="D7927" s="270" t="s">
        <v>3995</v>
      </c>
      <c r="E7927" s="271">
        <v>20.149999999999999</v>
      </c>
    </row>
    <row r="7928" spans="2:5" ht="50.1" customHeight="1">
      <c r="B7928" s="268">
        <v>95806</v>
      </c>
      <c r="C7928" s="269" t="s">
        <v>1701</v>
      </c>
      <c r="D7928" s="270" t="s">
        <v>3995</v>
      </c>
      <c r="E7928" s="271">
        <v>20.84</v>
      </c>
    </row>
    <row r="7929" spans="2:5" ht="50.1" customHeight="1">
      <c r="B7929" s="268">
        <v>95807</v>
      </c>
      <c r="C7929" s="269" t="s">
        <v>1702</v>
      </c>
      <c r="D7929" s="270" t="s">
        <v>3995</v>
      </c>
      <c r="E7929" s="271">
        <v>22.89</v>
      </c>
    </row>
    <row r="7930" spans="2:5" ht="50.1" customHeight="1">
      <c r="B7930" s="268">
        <v>95808</v>
      </c>
      <c r="C7930" s="269" t="s">
        <v>1703</v>
      </c>
      <c r="D7930" s="270" t="s">
        <v>3995</v>
      </c>
      <c r="E7930" s="271">
        <v>23.38</v>
      </c>
    </row>
    <row r="7931" spans="2:5" ht="50.1" customHeight="1">
      <c r="B7931" s="268">
        <v>95809</v>
      </c>
      <c r="C7931" s="269" t="s">
        <v>1704</v>
      </c>
      <c r="D7931" s="270" t="s">
        <v>3995</v>
      </c>
      <c r="E7931" s="271">
        <v>25.85</v>
      </c>
    </row>
    <row r="7932" spans="2:5" ht="50.1" customHeight="1">
      <c r="B7932" s="268">
        <v>95810</v>
      </c>
      <c r="C7932" s="269" t="s">
        <v>1705</v>
      </c>
      <c r="D7932" s="270" t="s">
        <v>3995</v>
      </c>
      <c r="E7932" s="271">
        <v>13.67</v>
      </c>
    </row>
    <row r="7933" spans="2:5" ht="50.1" customHeight="1">
      <c r="B7933" s="268">
        <v>95811</v>
      </c>
      <c r="C7933" s="269" t="s">
        <v>1706</v>
      </c>
      <c r="D7933" s="270" t="s">
        <v>3995</v>
      </c>
      <c r="E7933" s="271">
        <v>14.16</v>
      </c>
    </row>
    <row r="7934" spans="2:5" ht="50.1" customHeight="1">
      <c r="B7934" s="268">
        <v>95812</v>
      </c>
      <c r="C7934" s="269" t="s">
        <v>1707</v>
      </c>
      <c r="D7934" s="270" t="s">
        <v>3995</v>
      </c>
      <c r="E7934" s="271">
        <v>16.63</v>
      </c>
    </row>
    <row r="7935" spans="2:5" ht="50.1" customHeight="1">
      <c r="B7935" s="268">
        <v>95813</v>
      </c>
      <c r="C7935" s="269" t="s">
        <v>1708</v>
      </c>
      <c r="D7935" s="270" t="s">
        <v>3995</v>
      </c>
      <c r="E7935" s="271">
        <v>16.21</v>
      </c>
    </row>
    <row r="7936" spans="2:5" ht="50.1" customHeight="1">
      <c r="B7936" s="268">
        <v>95814</v>
      </c>
      <c r="C7936" s="269" t="s">
        <v>1709</v>
      </c>
      <c r="D7936" s="270" t="s">
        <v>3995</v>
      </c>
      <c r="E7936" s="271">
        <v>16.95</v>
      </c>
    </row>
    <row r="7937" spans="2:5" ht="50.1" customHeight="1">
      <c r="B7937" s="268">
        <v>95815</v>
      </c>
      <c r="C7937" s="269" t="s">
        <v>1710</v>
      </c>
      <c r="D7937" s="270" t="s">
        <v>3995</v>
      </c>
      <c r="E7937" s="271">
        <v>21.79</v>
      </c>
    </row>
    <row r="7938" spans="2:5" ht="50.1" customHeight="1">
      <c r="B7938" s="268">
        <v>95816</v>
      </c>
      <c r="C7938" s="269" t="s">
        <v>1711</v>
      </c>
      <c r="D7938" s="270" t="s">
        <v>3995</v>
      </c>
      <c r="E7938" s="271">
        <v>28.2</v>
      </c>
    </row>
    <row r="7939" spans="2:5" ht="50.1" customHeight="1">
      <c r="B7939" s="268">
        <v>95817</v>
      </c>
      <c r="C7939" s="269" t="s">
        <v>1712</v>
      </c>
      <c r="D7939" s="270" t="s">
        <v>3995</v>
      </c>
      <c r="E7939" s="271">
        <v>28.74</v>
      </c>
    </row>
    <row r="7940" spans="2:5" ht="50.1" customHeight="1">
      <c r="B7940" s="268">
        <v>95818</v>
      </c>
      <c r="C7940" s="269" t="s">
        <v>1713</v>
      </c>
      <c r="D7940" s="270" t="s">
        <v>3995</v>
      </c>
      <c r="E7940" s="271">
        <v>35.270000000000003</v>
      </c>
    </row>
    <row r="7941" spans="2:5" ht="50.1" customHeight="1">
      <c r="B7941" s="268">
        <v>97881</v>
      </c>
      <c r="C7941" s="269" t="s">
        <v>20238</v>
      </c>
      <c r="D7941" s="270" t="s">
        <v>3995</v>
      </c>
      <c r="E7941" s="271">
        <v>93.21</v>
      </c>
    </row>
    <row r="7942" spans="2:5" ht="50.1" customHeight="1">
      <c r="B7942" s="268">
        <v>97882</v>
      </c>
      <c r="C7942" s="269" t="s">
        <v>20239</v>
      </c>
      <c r="D7942" s="270" t="s">
        <v>3995</v>
      </c>
      <c r="E7942" s="271">
        <v>145.77000000000001</v>
      </c>
    </row>
    <row r="7943" spans="2:5" ht="50.1" customHeight="1">
      <c r="B7943" s="268">
        <v>97883</v>
      </c>
      <c r="C7943" s="269" t="s">
        <v>20240</v>
      </c>
      <c r="D7943" s="270" t="s">
        <v>3995</v>
      </c>
      <c r="E7943" s="271">
        <v>279.88</v>
      </c>
    </row>
    <row r="7944" spans="2:5" ht="50.1" customHeight="1">
      <c r="B7944" s="268">
        <v>97884</v>
      </c>
      <c r="C7944" s="269" t="s">
        <v>20241</v>
      </c>
      <c r="D7944" s="270" t="s">
        <v>3995</v>
      </c>
      <c r="E7944" s="271">
        <v>539.16999999999996</v>
      </c>
    </row>
    <row r="7945" spans="2:5" ht="50.1" customHeight="1">
      <c r="B7945" s="268">
        <v>97885</v>
      </c>
      <c r="C7945" s="269" t="s">
        <v>20242</v>
      </c>
      <c r="D7945" s="270" t="s">
        <v>3995</v>
      </c>
      <c r="E7945" s="271">
        <v>834.24</v>
      </c>
    </row>
    <row r="7946" spans="2:5" ht="50.1" customHeight="1">
      <c r="B7946" s="268">
        <v>97886</v>
      </c>
      <c r="C7946" s="269" t="s">
        <v>20243</v>
      </c>
      <c r="D7946" s="270" t="s">
        <v>3995</v>
      </c>
      <c r="E7946" s="271">
        <v>134.80000000000001</v>
      </c>
    </row>
    <row r="7947" spans="2:5" ht="50.1" customHeight="1">
      <c r="B7947" s="268">
        <v>97887</v>
      </c>
      <c r="C7947" s="269" t="s">
        <v>20244</v>
      </c>
      <c r="D7947" s="270" t="s">
        <v>3995</v>
      </c>
      <c r="E7947" s="271">
        <v>213.2</v>
      </c>
    </row>
    <row r="7948" spans="2:5" ht="50.1" customHeight="1">
      <c r="B7948" s="268">
        <v>97888</v>
      </c>
      <c r="C7948" s="269" t="s">
        <v>20245</v>
      </c>
      <c r="D7948" s="270" t="s">
        <v>3995</v>
      </c>
      <c r="E7948" s="271">
        <v>414.8</v>
      </c>
    </row>
    <row r="7949" spans="2:5" ht="50.1" customHeight="1">
      <c r="B7949" s="268">
        <v>97889</v>
      </c>
      <c r="C7949" s="269" t="s">
        <v>20246</v>
      </c>
      <c r="D7949" s="270" t="s">
        <v>3995</v>
      </c>
      <c r="E7949" s="271">
        <v>550.82000000000005</v>
      </c>
    </row>
    <row r="7950" spans="2:5" ht="50.1" customHeight="1">
      <c r="B7950" s="268">
        <v>97890</v>
      </c>
      <c r="C7950" s="269" t="s">
        <v>20247</v>
      </c>
      <c r="D7950" s="270" t="s">
        <v>3995</v>
      </c>
      <c r="E7950" s="271">
        <v>636.89</v>
      </c>
    </row>
    <row r="7951" spans="2:5" ht="50.1" customHeight="1">
      <c r="B7951" s="268">
        <v>97891</v>
      </c>
      <c r="C7951" s="269" t="s">
        <v>20248</v>
      </c>
      <c r="D7951" s="270" t="s">
        <v>3995</v>
      </c>
      <c r="E7951" s="271">
        <v>150.02000000000001</v>
      </c>
    </row>
    <row r="7952" spans="2:5" ht="50.1" customHeight="1">
      <c r="B7952" s="268">
        <v>97892</v>
      </c>
      <c r="C7952" s="269" t="s">
        <v>20249</v>
      </c>
      <c r="D7952" s="270" t="s">
        <v>3995</v>
      </c>
      <c r="E7952" s="271">
        <v>281.19</v>
      </c>
    </row>
    <row r="7953" spans="2:5" ht="50.1" customHeight="1">
      <c r="B7953" s="268">
        <v>97893</v>
      </c>
      <c r="C7953" s="269" t="s">
        <v>20250</v>
      </c>
      <c r="D7953" s="270" t="s">
        <v>3995</v>
      </c>
      <c r="E7953" s="271">
        <v>380.43</v>
      </c>
    </row>
    <row r="7954" spans="2:5" ht="50.1" customHeight="1">
      <c r="B7954" s="268">
        <v>97894</v>
      </c>
      <c r="C7954" s="269" t="s">
        <v>20251</v>
      </c>
      <c r="D7954" s="270" t="s">
        <v>3995</v>
      </c>
      <c r="E7954" s="271">
        <v>430.43</v>
      </c>
    </row>
    <row r="7955" spans="2:5" ht="50.1" customHeight="1">
      <c r="B7955" s="268">
        <v>93653</v>
      </c>
      <c r="C7955" s="269" t="s">
        <v>20252</v>
      </c>
      <c r="D7955" s="270" t="s">
        <v>3995</v>
      </c>
      <c r="E7955" s="271">
        <v>14.05</v>
      </c>
    </row>
    <row r="7956" spans="2:5" ht="50.1" customHeight="1">
      <c r="B7956" s="268">
        <v>93654</v>
      </c>
      <c r="C7956" s="269" t="s">
        <v>20253</v>
      </c>
      <c r="D7956" s="270" t="s">
        <v>3995</v>
      </c>
      <c r="E7956" s="271">
        <v>14.48</v>
      </c>
    </row>
    <row r="7957" spans="2:5" ht="50.1" customHeight="1">
      <c r="B7957" s="268">
        <v>93655</v>
      </c>
      <c r="C7957" s="269" t="s">
        <v>20254</v>
      </c>
      <c r="D7957" s="270" t="s">
        <v>3995</v>
      </c>
      <c r="E7957" s="271">
        <v>15.4</v>
      </c>
    </row>
    <row r="7958" spans="2:5" ht="50.1" customHeight="1">
      <c r="B7958" s="268">
        <v>93656</v>
      </c>
      <c r="C7958" s="269" t="s">
        <v>20255</v>
      </c>
      <c r="D7958" s="270" t="s">
        <v>3995</v>
      </c>
      <c r="E7958" s="271">
        <v>15.4</v>
      </c>
    </row>
    <row r="7959" spans="2:5" ht="50.1" customHeight="1">
      <c r="B7959" s="268">
        <v>93657</v>
      </c>
      <c r="C7959" s="269" t="s">
        <v>20256</v>
      </c>
      <c r="D7959" s="270" t="s">
        <v>3995</v>
      </c>
      <c r="E7959" s="271">
        <v>16.47</v>
      </c>
    </row>
    <row r="7960" spans="2:5" ht="50.1" customHeight="1">
      <c r="B7960" s="268">
        <v>93658</v>
      </c>
      <c r="C7960" s="269" t="s">
        <v>20257</v>
      </c>
      <c r="D7960" s="270" t="s">
        <v>3995</v>
      </c>
      <c r="E7960" s="271">
        <v>23.91</v>
      </c>
    </row>
    <row r="7961" spans="2:5" ht="50.1" customHeight="1">
      <c r="B7961" s="268">
        <v>93659</v>
      </c>
      <c r="C7961" s="269" t="s">
        <v>20258</v>
      </c>
      <c r="D7961" s="270" t="s">
        <v>3995</v>
      </c>
      <c r="E7961" s="271">
        <v>26.05</v>
      </c>
    </row>
    <row r="7962" spans="2:5" ht="50.1" customHeight="1">
      <c r="B7962" s="268">
        <v>93660</v>
      </c>
      <c r="C7962" s="269" t="s">
        <v>20259</v>
      </c>
      <c r="D7962" s="270" t="s">
        <v>3995</v>
      </c>
      <c r="E7962" s="271">
        <v>72.930000000000007</v>
      </c>
    </row>
    <row r="7963" spans="2:5" ht="50.1" customHeight="1">
      <c r="B7963" s="268">
        <v>93661</v>
      </c>
      <c r="C7963" s="269" t="s">
        <v>20260</v>
      </c>
      <c r="D7963" s="270" t="s">
        <v>3995</v>
      </c>
      <c r="E7963" s="271">
        <v>73.790000000000006</v>
      </c>
    </row>
    <row r="7964" spans="2:5" ht="50.1" customHeight="1">
      <c r="B7964" s="268">
        <v>93662</v>
      </c>
      <c r="C7964" s="269" t="s">
        <v>20261</v>
      </c>
      <c r="D7964" s="270" t="s">
        <v>3995</v>
      </c>
      <c r="E7964" s="271">
        <v>75.61</v>
      </c>
    </row>
    <row r="7965" spans="2:5" ht="50.1" customHeight="1">
      <c r="B7965" s="268">
        <v>93663</v>
      </c>
      <c r="C7965" s="269" t="s">
        <v>20262</v>
      </c>
      <c r="D7965" s="270" t="s">
        <v>3995</v>
      </c>
      <c r="E7965" s="271">
        <v>75.61</v>
      </c>
    </row>
    <row r="7966" spans="2:5" ht="50.1" customHeight="1">
      <c r="B7966" s="268">
        <v>93664</v>
      </c>
      <c r="C7966" s="269" t="s">
        <v>20263</v>
      </c>
      <c r="D7966" s="270" t="s">
        <v>3995</v>
      </c>
      <c r="E7966" s="271">
        <v>77.78</v>
      </c>
    </row>
    <row r="7967" spans="2:5" ht="50.1" customHeight="1">
      <c r="B7967" s="268">
        <v>93665</v>
      </c>
      <c r="C7967" s="269" t="s">
        <v>20264</v>
      </c>
      <c r="D7967" s="270" t="s">
        <v>3995</v>
      </c>
      <c r="E7967" s="271">
        <v>80</v>
      </c>
    </row>
    <row r="7968" spans="2:5" ht="50.1" customHeight="1">
      <c r="B7968" s="268">
        <v>93666</v>
      </c>
      <c r="C7968" s="269" t="s">
        <v>20265</v>
      </c>
      <c r="D7968" s="270" t="s">
        <v>3995</v>
      </c>
      <c r="E7968" s="271">
        <v>84.28</v>
      </c>
    </row>
    <row r="7969" spans="2:5" ht="50.1" customHeight="1">
      <c r="B7969" s="268">
        <v>93667</v>
      </c>
      <c r="C7969" s="269" t="s">
        <v>20266</v>
      </c>
      <c r="D7969" s="270" t="s">
        <v>3995</v>
      </c>
      <c r="E7969" s="271">
        <v>90.49</v>
      </c>
    </row>
    <row r="7970" spans="2:5" ht="50.1" customHeight="1">
      <c r="B7970" s="268">
        <v>93668</v>
      </c>
      <c r="C7970" s="269" t="s">
        <v>20267</v>
      </c>
      <c r="D7970" s="270" t="s">
        <v>3995</v>
      </c>
      <c r="E7970" s="271">
        <v>91.79</v>
      </c>
    </row>
    <row r="7971" spans="2:5" ht="50.1" customHeight="1">
      <c r="B7971" s="268">
        <v>93669</v>
      </c>
      <c r="C7971" s="269" t="s">
        <v>20268</v>
      </c>
      <c r="D7971" s="270" t="s">
        <v>3995</v>
      </c>
      <c r="E7971" s="271">
        <v>94.52</v>
      </c>
    </row>
    <row r="7972" spans="2:5" ht="50.1" customHeight="1">
      <c r="B7972" s="268">
        <v>93670</v>
      </c>
      <c r="C7972" s="269" t="s">
        <v>20269</v>
      </c>
      <c r="D7972" s="270" t="s">
        <v>3995</v>
      </c>
      <c r="E7972" s="271">
        <v>94.52</v>
      </c>
    </row>
    <row r="7973" spans="2:5" ht="50.1" customHeight="1">
      <c r="B7973" s="268">
        <v>93671</v>
      </c>
      <c r="C7973" s="269" t="s">
        <v>20270</v>
      </c>
      <c r="D7973" s="270" t="s">
        <v>3995</v>
      </c>
      <c r="E7973" s="271">
        <v>97.75</v>
      </c>
    </row>
    <row r="7974" spans="2:5" ht="50.1" customHeight="1">
      <c r="B7974" s="268">
        <v>93672</v>
      </c>
      <c r="C7974" s="269" t="s">
        <v>20271</v>
      </c>
      <c r="D7974" s="270" t="s">
        <v>3995</v>
      </c>
      <c r="E7974" s="271">
        <v>102.68</v>
      </c>
    </row>
    <row r="7975" spans="2:5" ht="50.1" customHeight="1">
      <c r="B7975" s="268">
        <v>93673</v>
      </c>
      <c r="C7975" s="269" t="s">
        <v>20272</v>
      </c>
      <c r="D7975" s="270" t="s">
        <v>3995</v>
      </c>
      <c r="E7975" s="271">
        <v>109.11</v>
      </c>
    </row>
    <row r="7976" spans="2:5" ht="50.1" customHeight="1">
      <c r="B7976" s="268">
        <v>97359</v>
      </c>
      <c r="C7976" s="269" t="s">
        <v>20273</v>
      </c>
      <c r="D7976" s="270" t="s">
        <v>3995</v>
      </c>
      <c r="E7976" s="272">
        <v>2113.4499999999998</v>
      </c>
    </row>
    <row r="7977" spans="2:5" ht="50.1" customHeight="1">
      <c r="B7977" s="268">
        <v>97360</v>
      </c>
      <c r="C7977" s="269" t="s">
        <v>20274</v>
      </c>
      <c r="D7977" s="270" t="s">
        <v>3995</v>
      </c>
      <c r="E7977" s="272">
        <v>4063.74</v>
      </c>
    </row>
    <row r="7978" spans="2:5" ht="50.1" customHeight="1">
      <c r="B7978" s="268">
        <v>97361</v>
      </c>
      <c r="C7978" s="269" t="s">
        <v>20275</v>
      </c>
      <c r="D7978" s="270" t="s">
        <v>3995</v>
      </c>
      <c r="E7978" s="272">
        <v>5418.33</v>
      </c>
    </row>
    <row r="7979" spans="2:5" ht="50.1" customHeight="1">
      <c r="B7979" s="268">
        <v>97362</v>
      </c>
      <c r="C7979" s="269" t="s">
        <v>20276</v>
      </c>
      <c r="D7979" s="270" t="s">
        <v>3995</v>
      </c>
      <c r="E7979" s="272">
        <v>1542.44</v>
      </c>
    </row>
    <row r="7980" spans="2:5" ht="50.1" customHeight="1">
      <c r="B7980" s="268">
        <v>101875</v>
      </c>
      <c r="C7980" s="269" t="s">
        <v>20277</v>
      </c>
      <c r="D7980" s="270" t="s">
        <v>3995</v>
      </c>
      <c r="E7980" s="271">
        <v>328.57</v>
      </c>
    </row>
    <row r="7981" spans="2:5" ht="50.1" customHeight="1">
      <c r="B7981" s="268">
        <v>101876</v>
      </c>
      <c r="C7981" s="269" t="s">
        <v>20278</v>
      </c>
      <c r="D7981" s="270" t="s">
        <v>3995</v>
      </c>
      <c r="E7981" s="271">
        <v>49.27</v>
      </c>
    </row>
    <row r="7982" spans="2:5" ht="50.1" customHeight="1">
      <c r="B7982" s="268">
        <v>101877</v>
      </c>
      <c r="C7982" s="269" t="s">
        <v>20279</v>
      </c>
      <c r="D7982" s="270" t="s">
        <v>3995</v>
      </c>
      <c r="E7982" s="271">
        <v>34.43</v>
      </c>
    </row>
    <row r="7983" spans="2:5" ht="50.1" customHeight="1">
      <c r="B7983" s="268">
        <v>101878</v>
      </c>
      <c r="C7983" s="269" t="s">
        <v>20280</v>
      </c>
      <c r="D7983" s="270" t="s">
        <v>3995</v>
      </c>
      <c r="E7983" s="271">
        <v>450.71</v>
      </c>
    </row>
    <row r="7984" spans="2:5" ht="50.1" customHeight="1">
      <c r="B7984" s="268">
        <v>101879</v>
      </c>
      <c r="C7984" s="269" t="s">
        <v>20281</v>
      </c>
      <c r="D7984" s="270" t="s">
        <v>3995</v>
      </c>
      <c r="E7984" s="271">
        <v>476.56</v>
      </c>
    </row>
    <row r="7985" spans="2:5" ht="50.1" customHeight="1">
      <c r="B7985" s="268">
        <v>101880</v>
      </c>
      <c r="C7985" s="269" t="s">
        <v>20282</v>
      </c>
      <c r="D7985" s="270" t="s">
        <v>3995</v>
      </c>
      <c r="E7985" s="271">
        <v>548.46</v>
      </c>
    </row>
    <row r="7986" spans="2:5" ht="50.1" customHeight="1">
      <c r="B7986" s="268">
        <v>101881</v>
      </c>
      <c r="C7986" s="269" t="s">
        <v>20283</v>
      </c>
      <c r="D7986" s="270" t="s">
        <v>3995</v>
      </c>
      <c r="E7986" s="271">
        <v>790.42</v>
      </c>
    </row>
    <row r="7987" spans="2:5" ht="50.1" customHeight="1">
      <c r="B7987" s="268">
        <v>101882</v>
      </c>
      <c r="C7987" s="269" t="s">
        <v>20284</v>
      </c>
      <c r="D7987" s="270" t="s">
        <v>3995</v>
      </c>
      <c r="E7987" s="272">
        <v>1123.8699999999999</v>
      </c>
    </row>
    <row r="7988" spans="2:5" ht="50.1" customHeight="1">
      <c r="B7988" s="268">
        <v>101883</v>
      </c>
      <c r="C7988" s="269" t="s">
        <v>20285</v>
      </c>
      <c r="D7988" s="270" t="s">
        <v>3995</v>
      </c>
      <c r="E7988" s="271">
        <v>454.21</v>
      </c>
    </row>
    <row r="7989" spans="2:5" ht="50.1" customHeight="1">
      <c r="B7989" s="268">
        <v>101890</v>
      </c>
      <c r="C7989" s="269" t="s">
        <v>20286</v>
      </c>
      <c r="D7989" s="270" t="s">
        <v>3995</v>
      </c>
      <c r="E7989" s="271">
        <v>18.95</v>
      </c>
    </row>
    <row r="7990" spans="2:5" ht="50.1" customHeight="1">
      <c r="B7990" s="268">
        <v>101891</v>
      </c>
      <c r="C7990" s="269" t="s">
        <v>20287</v>
      </c>
      <c r="D7990" s="270" t="s">
        <v>3995</v>
      </c>
      <c r="E7990" s="271">
        <v>32.19</v>
      </c>
    </row>
    <row r="7991" spans="2:5" ht="50.1" customHeight="1">
      <c r="B7991" s="268">
        <v>101892</v>
      </c>
      <c r="C7991" s="269" t="s">
        <v>20288</v>
      </c>
      <c r="D7991" s="270" t="s">
        <v>3995</v>
      </c>
      <c r="E7991" s="271">
        <v>90.48</v>
      </c>
    </row>
    <row r="7992" spans="2:5" ht="50.1" customHeight="1">
      <c r="B7992" s="268">
        <v>101893</v>
      </c>
      <c r="C7992" s="269" t="s">
        <v>20289</v>
      </c>
      <c r="D7992" s="270" t="s">
        <v>3995</v>
      </c>
      <c r="E7992" s="271">
        <v>114.58</v>
      </c>
    </row>
    <row r="7993" spans="2:5" ht="50.1" customHeight="1">
      <c r="B7993" s="268">
        <v>101894</v>
      </c>
      <c r="C7993" s="269" t="s">
        <v>20290</v>
      </c>
      <c r="D7993" s="270" t="s">
        <v>3995</v>
      </c>
      <c r="E7993" s="271">
        <v>181.29</v>
      </c>
    </row>
    <row r="7994" spans="2:5" ht="50.1" customHeight="1">
      <c r="B7994" s="268">
        <v>101895</v>
      </c>
      <c r="C7994" s="269" t="s">
        <v>20291</v>
      </c>
      <c r="D7994" s="270" t="s">
        <v>3995</v>
      </c>
      <c r="E7994" s="271">
        <v>519.64</v>
      </c>
    </row>
    <row r="7995" spans="2:5" ht="50.1" customHeight="1">
      <c r="B7995" s="268">
        <v>101896</v>
      </c>
      <c r="C7995" s="269" t="s">
        <v>20292</v>
      </c>
      <c r="D7995" s="270" t="s">
        <v>3995</v>
      </c>
      <c r="E7995" s="271">
        <v>799.2</v>
      </c>
    </row>
    <row r="7996" spans="2:5" ht="50.1" customHeight="1">
      <c r="B7996" s="268">
        <v>101897</v>
      </c>
      <c r="C7996" s="269" t="s">
        <v>20293</v>
      </c>
      <c r="D7996" s="270" t="s">
        <v>3995</v>
      </c>
      <c r="E7996" s="272">
        <v>1301.67</v>
      </c>
    </row>
    <row r="7997" spans="2:5" ht="50.1" customHeight="1">
      <c r="B7997" s="268">
        <v>101898</v>
      </c>
      <c r="C7997" s="269" t="s">
        <v>20294</v>
      </c>
      <c r="D7997" s="270" t="s">
        <v>3995</v>
      </c>
      <c r="E7997" s="272">
        <v>1759.85</v>
      </c>
    </row>
    <row r="7998" spans="2:5" ht="50.1" customHeight="1">
      <c r="B7998" s="268">
        <v>101899</v>
      </c>
      <c r="C7998" s="269" t="s">
        <v>20295</v>
      </c>
      <c r="D7998" s="270" t="s">
        <v>3995</v>
      </c>
      <c r="E7998" s="272">
        <v>2849.67</v>
      </c>
    </row>
    <row r="7999" spans="2:5" ht="50.1" customHeight="1">
      <c r="B7999" s="268">
        <v>101900</v>
      </c>
      <c r="C7999" s="269" t="s">
        <v>20296</v>
      </c>
      <c r="D7999" s="270" t="s">
        <v>3995</v>
      </c>
      <c r="E7999" s="272">
        <v>6006.29</v>
      </c>
    </row>
    <row r="8000" spans="2:5" ht="50.1" customHeight="1">
      <c r="B8000" s="268">
        <v>101901</v>
      </c>
      <c r="C8000" s="269" t="s">
        <v>20297</v>
      </c>
      <c r="D8000" s="270" t="s">
        <v>3995</v>
      </c>
      <c r="E8000" s="271">
        <v>246.7</v>
      </c>
    </row>
    <row r="8001" spans="2:5" ht="50.1" customHeight="1">
      <c r="B8001" s="268">
        <v>101902</v>
      </c>
      <c r="C8001" s="269" t="s">
        <v>20298</v>
      </c>
      <c r="D8001" s="270" t="s">
        <v>3995</v>
      </c>
      <c r="E8001" s="271">
        <v>303.54000000000002</v>
      </c>
    </row>
    <row r="8002" spans="2:5" ht="50.1" customHeight="1">
      <c r="B8002" s="268">
        <v>101903</v>
      </c>
      <c r="C8002" s="269" t="s">
        <v>20299</v>
      </c>
      <c r="D8002" s="270" t="s">
        <v>3995</v>
      </c>
      <c r="E8002" s="271">
        <v>636.29</v>
      </c>
    </row>
    <row r="8003" spans="2:5" ht="50.1" customHeight="1">
      <c r="B8003" s="268">
        <v>101904</v>
      </c>
      <c r="C8003" s="269" t="s">
        <v>20300</v>
      </c>
      <c r="D8003" s="270" t="s">
        <v>3995</v>
      </c>
      <c r="E8003" s="272">
        <v>2384.71</v>
      </c>
    </row>
    <row r="8004" spans="2:5" ht="50.1" customHeight="1">
      <c r="B8004" s="268">
        <v>101938</v>
      </c>
      <c r="C8004" s="269" t="s">
        <v>20301</v>
      </c>
      <c r="D8004" s="270" t="s">
        <v>3995</v>
      </c>
      <c r="E8004" s="271">
        <v>66.06</v>
      </c>
    </row>
    <row r="8005" spans="2:5" ht="50.1" customHeight="1">
      <c r="B8005" s="268">
        <v>101946</v>
      </c>
      <c r="C8005" s="269" t="s">
        <v>20302</v>
      </c>
      <c r="D8005" s="270" t="s">
        <v>3995</v>
      </c>
      <c r="E8005" s="271">
        <v>102.05</v>
      </c>
    </row>
    <row r="8006" spans="2:5" ht="50.1" customHeight="1">
      <c r="B8006" s="268">
        <v>91945</v>
      </c>
      <c r="C8006" s="269" t="s">
        <v>1714</v>
      </c>
      <c r="D8006" s="270" t="s">
        <v>3995</v>
      </c>
      <c r="E8006" s="271">
        <v>7.18</v>
      </c>
    </row>
    <row r="8007" spans="2:5" ht="50.1" customHeight="1">
      <c r="B8007" s="268">
        <v>91946</v>
      </c>
      <c r="C8007" s="269" t="s">
        <v>1715</v>
      </c>
      <c r="D8007" s="270" t="s">
        <v>3995</v>
      </c>
      <c r="E8007" s="271">
        <v>6.03</v>
      </c>
    </row>
    <row r="8008" spans="2:5" ht="50.1" customHeight="1">
      <c r="B8008" s="268">
        <v>91947</v>
      </c>
      <c r="C8008" s="269" t="s">
        <v>1716</v>
      </c>
      <c r="D8008" s="270" t="s">
        <v>3995</v>
      </c>
      <c r="E8008" s="271">
        <v>5.32</v>
      </c>
    </row>
    <row r="8009" spans="2:5" ht="50.1" customHeight="1">
      <c r="B8009" s="268">
        <v>91949</v>
      </c>
      <c r="C8009" s="269" t="s">
        <v>1717</v>
      </c>
      <c r="D8009" s="270" t="s">
        <v>3995</v>
      </c>
      <c r="E8009" s="271">
        <v>11.07</v>
      </c>
    </row>
    <row r="8010" spans="2:5" ht="50.1" customHeight="1">
      <c r="B8010" s="268">
        <v>91950</v>
      </c>
      <c r="C8010" s="269" t="s">
        <v>1718</v>
      </c>
      <c r="D8010" s="270" t="s">
        <v>3995</v>
      </c>
      <c r="E8010" s="271">
        <v>9.68</v>
      </c>
    </row>
    <row r="8011" spans="2:5" ht="50.1" customHeight="1">
      <c r="B8011" s="268">
        <v>91951</v>
      </c>
      <c r="C8011" s="269" t="s">
        <v>1719</v>
      </c>
      <c r="D8011" s="270" t="s">
        <v>3995</v>
      </c>
      <c r="E8011" s="271">
        <v>8.85</v>
      </c>
    </row>
    <row r="8012" spans="2:5" ht="50.1" customHeight="1">
      <c r="B8012" s="268">
        <v>91952</v>
      </c>
      <c r="C8012" s="269" t="s">
        <v>1720</v>
      </c>
      <c r="D8012" s="270" t="s">
        <v>3995</v>
      </c>
      <c r="E8012" s="271">
        <v>13.4</v>
      </c>
    </row>
    <row r="8013" spans="2:5" ht="50.1" customHeight="1">
      <c r="B8013" s="268">
        <v>91953</v>
      </c>
      <c r="C8013" s="269" t="s">
        <v>1721</v>
      </c>
      <c r="D8013" s="270" t="s">
        <v>3995</v>
      </c>
      <c r="E8013" s="271">
        <v>19.43</v>
      </c>
    </row>
    <row r="8014" spans="2:5" ht="50.1" customHeight="1">
      <c r="B8014" s="268">
        <v>91954</v>
      </c>
      <c r="C8014" s="269" t="s">
        <v>1722</v>
      </c>
      <c r="D8014" s="270" t="s">
        <v>3995</v>
      </c>
      <c r="E8014" s="271">
        <v>17.98</v>
      </c>
    </row>
    <row r="8015" spans="2:5" ht="50.1" customHeight="1">
      <c r="B8015" s="268">
        <v>91955</v>
      </c>
      <c r="C8015" s="269" t="s">
        <v>1723</v>
      </c>
      <c r="D8015" s="270" t="s">
        <v>3995</v>
      </c>
      <c r="E8015" s="271">
        <v>24.01</v>
      </c>
    </row>
    <row r="8016" spans="2:5" ht="50.1" customHeight="1">
      <c r="B8016" s="268">
        <v>91956</v>
      </c>
      <c r="C8016" s="269" t="s">
        <v>1724</v>
      </c>
      <c r="D8016" s="270" t="s">
        <v>3995</v>
      </c>
      <c r="E8016" s="271">
        <v>29.27</v>
      </c>
    </row>
    <row r="8017" spans="2:5" ht="50.1" customHeight="1">
      <c r="B8017" s="268">
        <v>91957</v>
      </c>
      <c r="C8017" s="269" t="s">
        <v>1725</v>
      </c>
      <c r="D8017" s="270" t="s">
        <v>3995</v>
      </c>
      <c r="E8017" s="271">
        <v>35.299999999999997</v>
      </c>
    </row>
    <row r="8018" spans="2:5" ht="50.1" customHeight="1">
      <c r="B8018" s="268">
        <v>91958</v>
      </c>
      <c r="C8018" s="269" t="s">
        <v>1726</v>
      </c>
      <c r="D8018" s="270" t="s">
        <v>3995</v>
      </c>
      <c r="E8018" s="271">
        <v>24.72</v>
      </c>
    </row>
    <row r="8019" spans="2:5" ht="50.1" customHeight="1">
      <c r="B8019" s="268">
        <v>91959</v>
      </c>
      <c r="C8019" s="269" t="s">
        <v>1727</v>
      </c>
      <c r="D8019" s="270" t="s">
        <v>3995</v>
      </c>
      <c r="E8019" s="271">
        <v>30.75</v>
      </c>
    </row>
    <row r="8020" spans="2:5" ht="50.1" customHeight="1">
      <c r="B8020" s="268">
        <v>91960</v>
      </c>
      <c r="C8020" s="269" t="s">
        <v>1728</v>
      </c>
      <c r="D8020" s="270" t="s">
        <v>3995</v>
      </c>
      <c r="E8020" s="271">
        <v>33.85</v>
      </c>
    </row>
    <row r="8021" spans="2:5" ht="50.1" customHeight="1">
      <c r="B8021" s="268">
        <v>91961</v>
      </c>
      <c r="C8021" s="269" t="s">
        <v>1729</v>
      </c>
      <c r="D8021" s="270" t="s">
        <v>3995</v>
      </c>
      <c r="E8021" s="271">
        <v>39.880000000000003</v>
      </c>
    </row>
    <row r="8022" spans="2:5" ht="50.1" customHeight="1">
      <c r="B8022" s="268">
        <v>91962</v>
      </c>
      <c r="C8022" s="269" t="s">
        <v>1730</v>
      </c>
      <c r="D8022" s="270" t="s">
        <v>3995</v>
      </c>
      <c r="E8022" s="271">
        <v>45.17</v>
      </c>
    </row>
    <row r="8023" spans="2:5" ht="50.1" customHeight="1">
      <c r="B8023" s="268">
        <v>91963</v>
      </c>
      <c r="C8023" s="269" t="s">
        <v>1731</v>
      </c>
      <c r="D8023" s="270" t="s">
        <v>3995</v>
      </c>
      <c r="E8023" s="271">
        <v>51.2</v>
      </c>
    </row>
    <row r="8024" spans="2:5" ht="50.1" customHeight="1">
      <c r="B8024" s="268">
        <v>91964</v>
      </c>
      <c r="C8024" s="269" t="s">
        <v>1732</v>
      </c>
      <c r="D8024" s="270" t="s">
        <v>3995</v>
      </c>
      <c r="E8024" s="271">
        <v>40.590000000000003</v>
      </c>
    </row>
    <row r="8025" spans="2:5" ht="50.1" customHeight="1">
      <c r="B8025" s="268">
        <v>91965</v>
      </c>
      <c r="C8025" s="269" t="s">
        <v>1733</v>
      </c>
      <c r="D8025" s="270" t="s">
        <v>3995</v>
      </c>
      <c r="E8025" s="271">
        <v>46.62</v>
      </c>
    </row>
    <row r="8026" spans="2:5" ht="50.1" customHeight="1">
      <c r="B8026" s="268">
        <v>91966</v>
      </c>
      <c r="C8026" s="269" t="s">
        <v>1734</v>
      </c>
      <c r="D8026" s="270" t="s">
        <v>3995</v>
      </c>
      <c r="E8026" s="271">
        <v>36.049999999999997</v>
      </c>
    </row>
    <row r="8027" spans="2:5" ht="50.1" customHeight="1">
      <c r="B8027" s="268">
        <v>91967</v>
      </c>
      <c r="C8027" s="269" t="s">
        <v>1735</v>
      </c>
      <c r="D8027" s="270" t="s">
        <v>3995</v>
      </c>
      <c r="E8027" s="271">
        <v>42.08</v>
      </c>
    </row>
    <row r="8028" spans="2:5" ht="50.1" customHeight="1">
      <c r="B8028" s="268">
        <v>91968</v>
      </c>
      <c r="C8028" s="269" t="s">
        <v>1736</v>
      </c>
      <c r="D8028" s="270" t="s">
        <v>3995</v>
      </c>
      <c r="E8028" s="271">
        <v>49.71</v>
      </c>
    </row>
    <row r="8029" spans="2:5" ht="50.1" customHeight="1">
      <c r="B8029" s="268">
        <v>91969</v>
      </c>
      <c r="C8029" s="269" t="s">
        <v>1737</v>
      </c>
      <c r="D8029" s="270" t="s">
        <v>3995</v>
      </c>
      <c r="E8029" s="271">
        <v>55.74</v>
      </c>
    </row>
    <row r="8030" spans="2:5" ht="50.1" customHeight="1">
      <c r="B8030" s="268">
        <v>91970</v>
      </c>
      <c r="C8030" s="269" t="s">
        <v>1738</v>
      </c>
      <c r="D8030" s="270" t="s">
        <v>3995</v>
      </c>
      <c r="E8030" s="271">
        <v>52.15</v>
      </c>
    </row>
    <row r="8031" spans="2:5" ht="50.1" customHeight="1">
      <c r="B8031" s="268">
        <v>91971</v>
      </c>
      <c r="C8031" s="269" t="s">
        <v>1739</v>
      </c>
      <c r="D8031" s="270" t="s">
        <v>3995</v>
      </c>
      <c r="E8031" s="271">
        <v>61.83</v>
      </c>
    </row>
    <row r="8032" spans="2:5" ht="50.1" customHeight="1">
      <c r="B8032" s="268">
        <v>91972</v>
      </c>
      <c r="C8032" s="269" t="s">
        <v>1740</v>
      </c>
      <c r="D8032" s="270" t="s">
        <v>3995</v>
      </c>
      <c r="E8032" s="271">
        <v>56.73</v>
      </c>
    </row>
    <row r="8033" spans="2:5" ht="50.1" customHeight="1">
      <c r="B8033" s="268">
        <v>91973</v>
      </c>
      <c r="C8033" s="269" t="s">
        <v>1741</v>
      </c>
      <c r="D8033" s="270" t="s">
        <v>3995</v>
      </c>
      <c r="E8033" s="271">
        <v>66.41</v>
      </c>
    </row>
    <row r="8034" spans="2:5" ht="50.1" customHeight="1">
      <c r="B8034" s="268">
        <v>91974</v>
      </c>
      <c r="C8034" s="269" t="s">
        <v>1742</v>
      </c>
      <c r="D8034" s="270" t="s">
        <v>3995</v>
      </c>
      <c r="E8034" s="271">
        <v>47.57</v>
      </c>
    </row>
    <row r="8035" spans="2:5" ht="50.1" customHeight="1">
      <c r="B8035" s="268">
        <v>91975</v>
      </c>
      <c r="C8035" s="269" t="s">
        <v>1743</v>
      </c>
      <c r="D8035" s="270" t="s">
        <v>3995</v>
      </c>
      <c r="E8035" s="271">
        <v>57.25</v>
      </c>
    </row>
    <row r="8036" spans="2:5" ht="50.1" customHeight="1">
      <c r="B8036" s="268">
        <v>91976</v>
      </c>
      <c r="C8036" s="269" t="s">
        <v>1744</v>
      </c>
      <c r="D8036" s="270" t="s">
        <v>3995</v>
      </c>
      <c r="E8036" s="271">
        <v>70.28</v>
      </c>
    </row>
    <row r="8037" spans="2:5" ht="50.1" customHeight="1">
      <c r="B8037" s="268">
        <v>91977</v>
      </c>
      <c r="C8037" s="269" t="s">
        <v>1745</v>
      </c>
      <c r="D8037" s="270" t="s">
        <v>3995</v>
      </c>
      <c r="E8037" s="271">
        <v>79.959999999999994</v>
      </c>
    </row>
    <row r="8038" spans="2:5" ht="50.1" customHeight="1">
      <c r="B8038" s="268">
        <v>91978</v>
      </c>
      <c r="C8038" s="269" t="s">
        <v>1746</v>
      </c>
      <c r="D8038" s="270" t="s">
        <v>3995</v>
      </c>
      <c r="E8038" s="271">
        <v>28.99</v>
      </c>
    </row>
    <row r="8039" spans="2:5" ht="50.1" customHeight="1">
      <c r="B8039" s="268">
        <v>91979</v>
      </c>
      <c r="C8039" s="269" t="s">
        <v>1747</v>
      </c>
      <c r="D8039" s="270" t="s">
        <v>3995</v>
      </c>
      <c r="E8039" s="271">
        <v>35.020000000000003</v>
      </c>
    </row>
    <row r="8040" spans="2:5" ht="50.1" customHeight="1">
      <c r="B8040" s="268">
        <v>91980</v>
      </c>
      <c r="C8040" s="269" t="s">
        <v>1748</v>
      </c>
      <c r="D8040" s="270" t="s">
        <v>3995</v>
      </c>
      <c r="E8040" s="271">
        <v>28.01</v>
      </c>
    </row>
    <row r="8041" spans="2:5" ht="50.1" customHeight="1">
      <c r="B8041" s="268">
        <v>91981</v>
      </c>
      <c r="C8041" s="269" t="s">
        <v>1749</v>
      </c>
      <c r="D8041" s="270" t="s">
        <v>3995</v>
      </c>
      <c r="E8041" s="271">
        <v>34.04</v>
      </c>
    </row>
    <row r="8042" spans="2:5" ht="50.1" customHeight="1">
      <c r="B8042" s="268">
        <v>91982</v>
      </c>
      <c r="C8042" s="269" t="s">
        <v>1750</v>
      </c>
      <c r="D8042" s="270" t="s">
        <v>3995</v>
      </c>
      <c r="E8042" s="271">
        <v>69.760000000000005</v>
      </c>
    </row>
    <row r="8043" spans="2:5" ht="50.1" customHeight="1">
      <c r="B8043" s="268">
        <v>91983</v>
      </c>
      <c r="C8043" s="269" t="s">
        <v>1751</v>
      </c>
      <c r="D8043" s="270" t="s">
        <v>3995</v>
      </c>
      <c r="E8043" s="271">
        <v>75.790000000000006</v>
      </c>
    </row>
    <row r="8044" spans="2:5" ht="50.1" customHeight="1">
      <c r="B8044" s="268">
        <v>91984</v>
      </c>
      <c r="C8044" s="269" t="s">
        <v>1752</v>
      </c>
      <c r="D8044" s="270" t="s">
        <v>3995</v>
      </c>
      <c r="E8044" s="271">
        <v>12.5</v>
      </c>
    </row>
    <row r="8045" spans="2:5" ht="50.1" customHeight="1">
      <c r="B8045" s="268">
        <v>91985</v>
      </c>
      <c r="C8045" s="269" t="s">
        <v>1753</v>
      </c>
      <c r="D8045" s="270" t="s">
        <v>3995</v>
      </c>
      <c r="E8045" s="271">
        <v>18.53</v>
      </c>
    </row>
    <row r="8046" spans="2:5" ht="50.1" customHeight="1">
      <c r="B8046" s="268">
        <v>91986</v>
      </c>
      <c r="C8046" s="269" t="s">
        <v>1754</v>
      </c>
      <c r="D8046" s="270" t="s">
        <v>3995</v>
      </c>
      <c r="E8046" s="271">
        <v>27.15</v>
      </c>
    </row>
    <row r="8047" spans="2:5" ht="50.1" customHeight="1">
      <c r="B8047" s="268">
        <v>91987</v>
      </c>
      <c r="C8047" s="269" t="s">
        <v>1755</v>
      </c>
      <c r="D8047" s="270" t="s">
        <v>3995</v>
      </c>
      <c r="E8047" s="271">
        <v>33.18</v>
      </c>
    </row>
    <row r="8048" spans="2:5" ht="50.1" customHeight="1">
      <c r="B8048" s="268">
        <v>91988</v>
      </c>
      <c r="C8048" s="269" t="s">
        <v>1756</v>
      </c>
      <c r="D8048" s="270" t="s">
        <v>3995</v>
      </c>
      <c r="E8048" s="271">
        <v>15.78</v>
      </c>
    </row>
    <row r="8049" spans="2:5" ht="50.1" customHeight="1">
      <c r="B8049" s="268">
        <v>91989</v>
      </c>
      <c r="C8049" s="269" t="s">
        <v>1757</v>
      </c>
      <c r="D8049" s="270" t="s">
        <v>3995</v>
      </c>
      <c r="E8049" s="271">
        <v>21.81</v>
      </c>
    </row>
    <row r="8050" spans="2:5" ht="50.1" customHeight="1">
      <c r="B8050" s="268">
        <v>91990</v>
      </c>
      <c r="C8050" s="269" t="s">
        <v>1758</v>
      </c>
      <c r="D8050" s="270" t="s">
        <v>3995</v>
      </c>
      <c r="E8050" s="271">
        <v>23.64</v>
      </c>
    </row>
    <row r="8051" spans="2:5" ht="50.1" customHeight="1">
      <c r="B8051" s="268">
        <v>91991</v>
      </c>
      <c r="C8051" s="269" t="s">
        <v>1759</v>
      </c>
      <c r="D8051" s="270" t="s">
        <v>3995</v>
      </c>
      <c r="E8051" s="271">
        <v>25.41</v>
      </c>
    </row>
    <row r="8052" spans="2:5" ht="50.1" customHeight="1">
      <c r="B8052" s="268">
        <v>91992</v>
      </c>
      <c r="C8052" s="269" t="s">
        <v>1760</v>
      </c>
      <c r="D8052" s="270" t="s">
        <v>3995</v>
      </c>
      <c r="E8052" s="271">
        <v>29.67</v>
      </c>
    </row>
    <row r="8053" spans="2:5" ht="50.1" customHeight="1">
      <c r="B8053" s="268">
        <v>91993</v>
      </c>
      <c r="C8053" s="269" t="s">
        <v>1761</v>
      </c>
      <c r="D8053" s="270" t="s">
        <v>3995</v>
      </c>
      <c r="E8053" s="271">
        <v>31.44</v>
      </c>
    </row>
    <row r="8054" spans="2:5" ht="50.1" customHeight="1">
      <c r="B8054" s="268">
        <v>91994</v>
      </c>
      <c r="C8054" s="269" t="s">
        <v>1762</v>
      </c>
      <c r="D8054" s="270" t="s">
        <v>3995</v>
      </c>
      <c r="E8054" s="271">
        <v>17.07</v>
      </c>
    </row>
    <row r="8055" spans="2:5" ht="50.1" customHeight="1">
      <c r="B8055" s="268">
        <v>91995</v>
      </c>
      <c r="C8055" s="269" t="s">
        <v>1763</v>
      </c>
      <c r="D8055" s="270" t="s">
        <v>3995</v>
      </c>
      <c r="E8055" s="271">
        <v>18.84</v>
      </c>
    </row>
    <row r="8056" spans="2:5" ht="50.1" customHeight="1">
      <c r="B8056" s="268">
        <v>91996</v>
      </c>
      <c r="C8056" s="269" t="s">
        <v>1764</v>
      </c>
      <c r="D8056" s="270" t="s">
        <v>3995</v>
      </c>
      <c r="E8056" s="271">
        <v>23.1</v>
      </c>
    </row>
    <row r="8057" spans="2:5" ht="50.1" customHeight="1">
      <c r="B8057" s="268">
        <v>91997</v>
      </c>
      <c r="C8057" s="269" t="s">
        <v>1765</v>
      </c>
      <c r="D8057" s="270" t="s">
        <v>3995</v>
      </c>
      <c r="E8057" s="271">
        <v>24.87</v>
      </c>
    </row>
    <row r="8058" spans="2:5" ht="50.1" customHeight="1">
      <c r="B8058" s="268">
        <v>91998</v>
      </c>
      <c r="C8058" s="269" t="s">
        <v>1766</v>
      </c>
      <c r="D8058" s="270" t="s">
        <v>3995</v>
      </c>
      <c r="E8058" s="271">
        <v>14.52</v>
      </c>
    </row>
    <row r="8059" spans="2:5" ht="50.1" customHeight="1">
      <c r="B8059" s="268">
        <v>91999</v>
      </c>
      <c r="C8059" s="269" t="s">
        <v>1767</v>
      </c>
      <c r="D8059" s="270" t="s">
        <v>3995</v>
      </c>
      <c r="E8059" s="271">
        <v>16.29</v>
      </c>
    </row>
    <row r="8060" spans="2:5" ht="50.1" customHeight="1">
      <c r="B8060" s="268">
        <v>92000</v>
      </c>
      <c r="C8060" s="269" t="s">
        <v>1768</v>
      </c>
      <c r="D8060" s="270" t="s">
        <v>3995</v>
      </c>
      <c r="E8060" s="271">
        <v>20.55</v>
      </c>
    </row>
    <row r="8061" spans="2:5" ht="50.1" customHeight="1">
      <c r="B8061" s="268">
        <v>92001</v>
      </c>
      <c r="C8061" s="269" t="s">
        <v>1769</v>
      </c>
      <c r="D8061" s="270" t="s">
        <v>3995</v>
      </c>
      <c r="E8061" s="271">
        <v>22.32</v>
      </c>
    </row>
    <row r="8062" spans="2:5" ht="50.1" customHeight="1">
      <c r="B8062" s="268">
        <v>92002</v>
      </c>
      <c r="C8062" s="269" t="s">
        <v>1770</v>
      </c>
      <c r="D8062" s="270" t="s">
        <v>3995</v>
      </c>
      <c r="E8062" s="271">
        <v>32.03</v>
      </c>
    </row>
    <row r="8063" spans="2:5" ht="50.1" customHeight="1">
      <c r="B8063" s="268">
        <v>92003</v>
      </c>
      <c r="C8063" s="269" t="s">
        <v>1771</v>
      </c>
      <c r="D8063" s="270" t="s">
        <v>3995</v>
      </c>
      <c r="E8063" s="271">
        <v>35.57</v>
      </c>
    </row>
    <row r="8064" spans="2:5" ht="50.1" customHeight="1">
      <c r="B8064" s="268">
        <v>92004</v>
      </c>
      <c r="C8064" s="269" t="s">
        <v>1772</v>
      </c>
      <c r="D8064" s="270" t="s">
        <v>3995</v>
      </c>
      <c r="E8064" s="271">
        <v>38.06</v>
      </c>
    </row>
    <row r="8065" spans="2:5" ht="50.1" customHeight="1">
      <c r="B8065" s="268">
        <v>92005</v>
      </c>
      <c r="C8065" s="269" t="s">
        <v>1773</v>
      </c>
      <c r="D8065" s="270" t="s">
        <v>3995</v>
      </c>
      <c r="E8065" s="271">
        <v>41.6</v>
      </c>
    </row>
    <row r="8066" spans="2:5" ht="50.1" customHeight="1">
      <c r="B8066" s="268">
        <v>92006</v>
      </c>
      <c r="C8066" s="269" t="s">
        <v>1774</v>
      </c>
      <c r="D8066" s="270" t="s">
        <v>3995</v>
      </c>
      <c r="E8066" s="271">
        <v>26.93</v>
      </c>
    </row>
    <row r="8067" spans="2:5" ht="50.1" customHeight="1">
      <c r="B8067" s="268">
        <v>92007</v>
      </c>
      <c r="C8067" s="269" t="s">
        <v>1775</v>
      </c>
      <c r="D8067" s="270" t="s">
        <v>3995</v>
      </c>
      <c r="E8067" s="271">
        <v>30.47</v>
      </c>
    </row>
    <row r="8068" spans="2:5" ht="50.1" customHeight="1">
      <c r="B8068" s="268">
        <v>92008</v>
      </c>
      <c r="C8068" s="269" t="s">
        <v>1776</v>
      </c>
      <c r="D8068" s="270" t="s">
        <v>3995</v>
      </c>
      <c r="E8068" s="271">
        <v>32.96</v>
      </c>
    </row>
    <row r="8069" spans="2:5" ht="50.1" customHeight="1">
      <c r="B8069" s="268">
        <v>92009</v>
      </c>
      <c r="C8069" s="269" t="s">
        <v>1777</v>
      </c>
      <c r="D8069" s="270" t="s">
        <v>3995</v>
      </c>
      <c r="E8069" s="271">
        <v>36.5</v>
      </c>
    </row>
    <row r="8070" spans="2:5" ht="50.1" customHeight="1">
      <c r="B8070" s="268">
        <v>92010</v>
      </c>
      <c r="C8070" s="269" t="s">
        <v>1778</v>
      </c>
      <c r="D8070" s="270" t="s">
        <v>3995</v>
      </c>
      <c r="E8070" s="271">
        <v>46.98</v>
      </c>
    </row>
    <row r="8071" spans="2:5" ht="50.1" customHeight="1">
      <c r="B8071" s="268">
        <v>92011</v>
      </c>
      <c r="C8071" s="269" t="s">
        <v>1779</v>
      </c>
      <c r="D8071" s="270" t="s">
        <v>3995</v>
      </c>
      <c r="E8071" s="271">
        <v>52.29</v>
      </c>
    </row>
    <row r="8072" spans="2:5" ht="50.1" customHeight="1">
      <c r="B8072" s="268">
        <v>92012</v>
      </c>
      <c r="C8072" s="269" t="s">
        <v>1780</v>
      </c>
      <c r="D8072" s="270" t="s">
        <v>3995</v>
      </c>
      <c r="E8072" s="271">
        <v>53.01</v>
      </c>
    </row>
    <row r="8073" spans="2:5" ht="50.1" customHeight="1">
      <c r="B8073" s="268">
        <v>92013</v>
      </c>
      <c r="C8073" s="269" t="s">
        <v>1781</v>
      </c>
      <c r="D8073" s="270" t="s">
        <v>3995</v>
      </c>
      <c r="E8073" s="271">
        <v>58.32</v>
      </c>
    </row>
    <row r="8074" spans="2:5" ht="50.1" customHeight="1">
      <c r="B8074" s="268">
        <v>92014</v>
      </c>
      <c r="C8074" s="269" t="s">
        <v>1782</v>
      </c>
      <c r="D8074" s="270" t="s">
        <v>3995</v>
      </c>
      <c r="E8074" s="271">
        <v>39.33</v>
      </c>
    </row>
    <row r="8075" spans="2:5" ht="50.1" customHeight="1">
      <c r="B8075" s="268">
        <v>92015</v>
      </c>
      <c r="C8075" s="269" t="s">
        <v>1783</v>
      </c>
      <c r="D8075" s="270" t="s">
        <v>3995</v>
      </c>
      <c r="E8075" s="271">
        <v>44.64</v>
      </c>
    </row>
    <row r="8076" spans="2:5" ht="50.1" customHeight="1">
      <c r="B8076" s="268">
        <v>92016</v>
      </c>
      <c r="C8076" s="269" t="s">
        <v>1784</v>
      </c>
      <c r="D8076" s="270" t="s">
        <v>3995</v>
      </c>
      <c r="E8076" s="271">
        <v>45.36</v>
      </c>
    </row>
    <row r="8077" spans="2:5" ht="50.1" customHeight="1">
      <c r="B8077" s="268">
        <v>92017</v>
      </c>
      <c r="C8077" s="269" t="s">
        <v>1785</v>
      </c>
      <c r="D8077" s="270" t="s">
        <v>3995</v>
      </c>
      <c r="E8077" s="271">
        <v>50.67</v>
      </c>
    </row>
    <row r="8078" spans="2:5" ht="50.1" customHeight="1">
      <c r="B8078" s="268">
        <v>92018</v>
      </c>
      <c r="C8078" s="269" t="s">
        <v>1786</v>
      </c>
      <c r="D8078" s="270" t="s">
        <v>3995</v>
      </c>
      <c r="E8078" s="271">
        <v>52.09</v>
      </c>
    </row>
    <row r="8079" spans="2:5" ht="50.1" customHeight="1">
      <c r="B8079" s="268">
        <v>92019</v>
      </c>
      <c r="C8079" s="269" t="s">
        <v>1787</v>
      </c>
      <c r="D8079" s="270" t="s">
        <v>3995</v>
      </c>
      <c r="E8079" s="271">
        <v>61.77</v>
      </c>
    </row>
    <row r="8080" spans="2:5" ht="50.1" customHeight="1">
      <c r="B8080" s="268">
        <v>92020</v>
      </c>
      <c r="C8080" s="269" t="s">
        <v>1788</v>
      </c>
      <c r="D8080" s="270" t="s">
        <v>3995</v>
      </c>
      <c r="E8080" s="271">
        <v>77.069999999999993</v>
      </c>
    </row>
    <row r="8081" spans="2:5" ht="50.1" customHeight="1">
      <c r="B8081" s="268">
        <v>92021</v>
      </c>
      <c r="C8081" s="269" t="s">
        <v>1789</v>
      </c>
      <c r="D8081" s="270" t="s">
        <v>3995</v>
      </c>
      <c r="E8081" s="271">
        <v>86.75</v>
      </c>
    </row>
    <row r="8082" spans="2:5" ht="50.1" customHeight="1">
      <c r="B8082" s="268">
        <v>92022</v>
      </c>
      <c r="C8082" s="269" t="s">
        <v>1790</v>
      </c>
      <c r="D8082" s="270" t="s">
        <v>3995</v>
      </c>
      <c r="E8082" s="271">
        <v>28.36</v>
      </c>
    </row>
    <row r="8083" spans="2:5" ht="50.1" customHeight="1">
      <c r="B8083" s="268">
        <v>92023</v>
      </c>
      <c r="C8083" s="269" t="s">
        <v>1791</v>
      </c>
      <c r="D8083" s="270" t="s">
        <v>3995</v>
      </c>
      <c r="E8083" s="271">
        <v>34.39</v>
      </c>
    </row>
    <row r="8084" spans="2:5" ht="50.1" customHeight="1">
      <c r="B8084" s="268">
        <v>92024</v>
      </c>
      <c r="C8084" s="269" t="s">
        <v>1792</v>
      </c>
      <c r="D8084" s="270" t="s">
        <v>3995</v>
      </c>
      <c r="E8084" s="271">
        <v>43.35</v>
      </c>
    </row>
    <row r="8085" spans="2:5" ht="50.1" customHeight="1">
      <c r="B8085" s="268">
        <v>92025</v>
      </c>
      <c r="C8085" s="269" t="s">
        <v>1793</v>
      </c>
      <c r="D8085" s="270" t="s">
        <v>3995</v>
      </c>
      <c r="E8085" s="271">
        <v>49.38</v>
      </c>
    </row>
    <row r="8086" spans="2:5" ht="50.1" customHeight="1">
      <c r="B8086" s="268">
        <v>92026</v>
      </c>
      <c r="C8086" s="269" t="s">
        <v>1794</v>
      </c>
      <c r="D8086" s="270" t="s">
        <v>3995</v>
      </c>
      <c r="E8086" s="271">
        <v>39.68</v>
      </c>
    </row>
    <row r="8087" spans="2:5" ht="50.1" customHeight="1">
      <c r="B8087" s="268">
        <v>92027</v>
      </c>
      <c r="C8087" s="269" t="s">
        <v>1795</v>
      </c>
      <c r="D8087" s="270" t="s">
        <v>3995</v>
      </c>
      <c r="E8087" s="271">
        <v>45.71</v>
      </c>
    </row>
    <row r="8088" spans="2:5" ht="50.1" customHeight="1">
      <c r="B8088" s="268">
        <v>92028</v>
      </c>
      <c r="C8088" s="269" t="s">
        <v>1796</v>
      </c>
      <c r="D8088" s="270" t="s">
        <v>3995</v>
      </c>
      <c r="E8088" s="271">
        <v>32.94</v>
      </c>
    </row>
    <row r="8089" spans="2:5" ht="50.1" customHeight="1">
      <c r="B8089" s="268">
        <v>92029</v>
      </c>
      <c r="C8089" s="269" t="s">
        <v>1797</v>
      </c>
      <c r="D8089" s="270" t="s">
        <v>3995</v>
      </c>
      <c r="E8089" s="271">
        <v>38.97</v>
      </c>
    </row>
    <row r="8090" spans="2:5" ht="50.1" customHeight="1">
      <c r="B8090" s="268">
        <v>92030</v>
      </c>
      <c r="C8090" s="269" t="s">
        <v>1798</v>
      </c>
      <c r="D8090" s="270" t="s">
        <v>3995</v>
      </c>
      <c r="E8090" s="271">
        <v>47.89</v>
      </c>
    </row>
    <row r="8091" spans="2:5" ht="50.1" customHeight="1">
      <c r="B8091" s="268">
        <v>92031</v>
      </c>
      <c r="C8091" s="269" t="s">
        <v>1799</v>
      </c>
      <c r="D8091" s="270" t="s">
        <v>3995</v>
      </c>
      <c r="E8091" s="271">
        <v>53.92</v>
      </c>
    </row>
    <row r="8092" spans="2:5" ht="50.1" customHeight="1">
      <c r="B8092" s="268">
        <v>92032</v>
      </c>
      <c r="C8092" s="269" t="s">
        <v>1800</v>
      </c>
      <c r="D8092" s="270" t="s">
        <v>3995</v>
      </c>
      <c r="E8092" s="271">
        <v>48.8</v>
      </c>
    </row>
    <row r="8093" spans="2:5" ht="50.1" customHeight="1">
      <c r="B8093" s="268">
        <v>92033</v>
      </c>
      <c r="C8093" s="269" t="s">
        <v>1801</v>
      </c>
      <c r="D8093" s="270" t="s">
        <v>3995</v>
      </c>
      <c r="E8093" s="271">
        <v>54.83</v>
      </c>
    </row>
    <row r="8094" spans="2:5" ht="50.1" customHeight="1">
      <c r="B8094" s="268">
        <v>92034</v>
      </c>
      <c r="C8094" s="269" t="s">
        <v>1802</v>
      </c>
      <c r="D8094" s="270" t="s">
        <v>3995</v>
      </c>
      <c r="E8094" s="271">
        <v>44.26</v>
      </c>
    </row>
    <row r="8095" spans="2:5" ht="50.1" customHeight="1">
      <c r="B8095" s="268">
        <v>92035</v>
      </c>
      <c r="C8095" s="269" t="s">
        <v>1803</v>
      </c>
      <c r="D8095" s="270" t="s">
        <v>3995</v>
      </c>
      <c r="E8095" s="271">
        <v>50.29</v>
      </c>
    </row>
    <row r="8096" spans="2:5" ht="50.1" customHeight="1">
      <c r="B8096" s="268">
        <v>97583</v>
      </c>
      <c r="C8096" s="269" t="s">
        <v>19060</v>
      </c>
      <c r="D8096" s="270" t="s">
        <v>3995</v>
      </c>
      <c r="E8096" s="271">
        <v>53.56</v>
      </c>
    </row>
    <row r="8097" spans="2:5" ht="50.1" customHeight="1">
      <c r="B8097" s="268">
        <v>97584</v>
      </c>
      <c r="C8097" s="269" t="s">
        <v>19061</v>
      </c>
      <c r="D8097" s="270" t="s">
        <v>3995</v>
      </c>
      <c r="E8097" s="271">
        <v>74.510000000000005</v>
      </c>
    </row>
    <row r="8098" spans="2:5" ht="50.1" customHeight="1">
      <c r="B8098" s="268">
        <v>97585</v>
      </c>
      <c r="C8098" s="269" t="s">
        <v>19062</v>
      </c>
      <c r="D8098" s="270" t="s">
        <v>3995</v>
      </c>
      <c r="E8098" s="271">
        <v>71.86</v>
      </c>
    </row>
    <row r="8099" spans="2:5" ht="50.1" customHeight="1">
      <c r="B8099" s="268">
        <v>97586</v>
      </c>
      <c r="C8099" s="269" t="s">
        <v>19063</v>
      </c>
      <c r="D8099" s="270" t="s">
        <v>3995</v>
      </c>
      <c r="E8099" s="271">
        <v>97.15</v>
      </c>
    </row>
    <row r="8100" spans="2:5" ht="50.1" customHeight="1">
      <c r="B8100" s="268">
        <v>97587</v>
      </c>
      <c r="C8100" s="269" t="s">
        <v>19064</v>
      </c>
      <c r="D8100" s="270" t="s">
        <v>3995</v>
      </c>
      <c r="E8100" s="271">
        <v>176.11</v>
      </c>
    </row>
    <row r="8101" spans="2:5" ht="50.1" customHeight="1">
      <c r="B8101" s="268">
        <v>97589</v>
      </c>
      <c r="C8101" s="269" t="s">
        <v>19065</v>
      </c>
      <c r="D8101" s="270" t="s">
        <v>3995</v>
      </c>
      <c r="E8101" s="271">
        <v>31.27</v>
      </c>
    </row>
    <row r="8102" spans="2:5" ht="50.1" customHeight="1">
      <c r="B8102" s="268">
        <v>97590</v>
      </c>
      <c r="C8102" s="269" t="s">
        <v>19066</v>
      </c>
      <c r="D8102" s="270" t="s">
        <v>3995</v>
      </c>
      <c r="E8102" s="271">
        <v>66.22</v>
      </c>
    </row>
    <row r="8103" spans="2:5" ht="50.1" customHeight="1">
      <c r="B8103" s="268">
        <v>97591</v>
      </c>
      <c r="C8103" s="269" t="s">
        <v>19067</v>
      </c>
      <c r="D8103" s="270" t="s">
        <v>3995</v>
      </c>
      <c r="E8103" s="271">
        <v>89.64</v>
      </c>
    </row>
    <row r="8104" spans="2:5" ht="50.1" customHeight="1">
      <c r="B8104" s="268">
        <v>97592</v>
      </c>
      <c r="C8104" s="269" t="s">
        <v>19068</v>
      </c>
      <c r="D8104" s="270" t="s">
        <v>3995</v>
      </c>
      <c r="E8104" s="271">
        <v>38.090000000000003</v>
      </c>
    </row>
    <row r="8105" spans="2:5" ht="50.1" customHeight="1">
      <c r="B8105" s="268">
        <v>97593</v>
      </c>
      <c r="C8105" s="269" t="s">
        <v>19069</v>
      </c>
      <c r="D8105" s="270" t="s">
        <v>3995</v>
      </c>
      <c r="E8105" s="271">
        <v>92.76</v>
      </c>
    </row>
    <row r="8106" spans="2:5" ht="50.1" customHeight="1">
      <c r="B8106" s="268">
        <v>97594</v>
      </c>
      <c r="C8106" s="269" t="s">
        <v>19070</v>
      </c>
      <c r="D8106" s="270" t="s">
        <v>3995</v>
      </c>
      <c r="E8106" s="271">
        <v>89.69</v>
      </c>
    </row>
    <row r="8107" spans="2:5" ht="50.1" customHeight="1">
      <c r="B8107" s="268">
        <v>97595</v>
      </c>
      <c r="C8107" s="269" t="s">
        <v>19071</v>
      </c>
      <c r="D8107" s="270" t="s">
        <v>3995</v>
      </c>
      <c r="E8107" s="271">
        <v>64.2</v>
      </c>
    </row>
    <row r="8108" spans="2:5" ht="50.1" customHeight="1">
      <c r="B8108" s="268">
        <v>97596</v>
      </c>
      <c r="C8108" s="269" t="s">
        <v>19072</v>
      </c>
      <c r="D8108" s="270" t="s">
        <v>3995</v>
      </c>
      <c r="E8108" s="271">
        <v>45.32</v>
      </c>
    </row>
    <row r="8109" spans="2:5" ht="50.1" customHeight="1">
      <c r="B8109" s="268">
        <v>97597</v>
      </c>
      <c r="C8109" s="269" t="s">
        <v>19073</v>
      </c>
      <c r="D8109" s="270" t="s">
        <v>3995</v>
      </c>
      <c r="E8109" s="271">
        <v>44.24</v>
      </c>
    </row>
    <row r="8110" spans="2:5" ht="50.1" customHeight="1">
      <c r="B8110" s="268">
        <v>97598</v>
      </c>
      <c r="C8110" s="269" t="s">
        <v>19074</v>
      </c>
      <c r="D8110" s="270" t="s">
        <v>3995</v>
      </c>
      <c r="E8110" s="271">
        <v>41.83</v>
      </c>
    </row>
    <row r="8111" spans="2:5" ht="50.1" customHeight="1">
      <c r="B8111" s="268">
        <v>97599</v>
      </c>
      <c r="C8111" s="269" t="s">
        <v>19075</v>
      </c>
      <c r="D8111" s="270" t="s">
        <v>3995</v>
      </c>
      <c r="E8111" s="271">
        <v>31.05</v>
      </c>
    </row>
    <row r="8112" spans="2:5" ht="50.1" customHeight="1">
      <c r="B8112" s="268">
        <v>97609</v>
      </c>
      <c r="C8112" s="269" t="s">
        <v>19076</v>
      </c>
      <c r="D8112" s="270" t="s">
        <v>3995</v>
      </c>
      <c r="E8112" s="271">
        <v>16.739999999999998</v>
      </c>
    </row>
    <row r="8113" spans="2:5" ht="50.1" customHeight="1">
      <c r="B8113" s="268">
        <v>97610</v>
      </c>
      <c r="C8113" s="269" t="s">
        <v>19077</v>
      </c>
      <c r="D8113" s="270" t="s">
        <v>3995</v>
      </c>
      <c r="E8113" s="271">
        <v>18.12</v>
      </c>
    </row>
    <row r="8114" spans="2:5" ht="50.1" customHeight="1">
      <c r="B8114" s="268">
        <v>97611</v>
      </c>
      <c r="C8114" s="269" t="s">
        <v>19078</v>
      </c>
      <c r="D8114" s="270" t="s">
        <v>3995</v>
      </c>
      <c r="E8114" s="271">
        <v>20.78</v>
      </c>
    </row>
    <row r="8115" spans="2:5" ht="50.1" customHeight="1">
      <c r="B8115" s="268">
        <v>97612</v>
      </c>
      <c r="C8115" s="269" t="s">
        <v>19079</v>
      </c>
      <c r="D8115" s="270" t="s">
        <v>3995</v>
      </c>
      <c r="E8115" s="271">
        <v>22.64</v>
      </c>
    </row>
    <row r="8116" spans="2:5" ht="50.1" customHeight="1">
      <c r="B8116" s="268">
        <v>97613</v>
      </c>
      <c r="C8116" s="269" t="s">
        <v>19080</v>
      </c>
      <c r="D8116" s="270" t="s">
        <v>3995</v>
      </c>
      <c r="E8116" s="271">
        <v>28.8</v>
      </c>
    </row>
    <row r="8117" spans="2:5" ht="50.1" customHeight="1">
      <c r="B8117" s="268">
        <v>97614</v>
      </c>
      <c r="C8117" s="269" t="s">
        <v>19081</v>
      </c>
      <c r="D8117" s="270" t="s">
        <v>3995</v>
      </c>
      <c r="E8117" s="271">
        <v>51.06</v>
      </c>
    </row>
    <row r="8118" spans="2:5" ht="50.1" customHeight="1">
      <c r="B8118" s="268">
        <v>97615</v>
      </c>
      <c r="C8118" s="269" t="s">
        <v>19082</v>
      </c>
      <c r="D8118" s="270" t="s">
        <v>3995</v>
      </c>
      <c r="E8118" s="271">
        <v>39.03</v>
      </c>
    </row>
    <row r="8119" spans="2:5" ht="50.1" customHeight="1">
      <c r="B8119" s="268">
        <v>97616</v>
      </c>
      <c r="C8119" s="269" t="s">
        <v>19083</v>
      </c>
      <c r="D8119" s="270" t="s">
        <v>3995</v>
      </c>
      <c r="E8119" s="271">
        <v>44.02</v>
      </c>
    </row>
    <row r="8120" spans="2:5" ht="50.1" customHeight="1">
      <c r="B8120" s="268">
        <v>97617</v>
      </c>
      <c r="C8120" s="269" t="s">
        <v>19084</v>
      </c>
      <c r="D8120" s="270" t="s">
        <v>3995</v>
      </c>
      <c r="E8120" s="271">
        <v>43.73</v>
      </c>
    </row>
    <row r="8121" spans="2:5" ht="50.1" customHeight="1">
      <c r="B8121" s="268">
        <v>97618</v>
      </c>
      <c r="C8121" s="269" t="s">
        <v>19085</v>
      </c>
      <c r="D8121" s="270" t="s">
        <v>3995</v>
      </c>
      <c r="E8121" s="271">
        <v>41.64</v>
      </c>
    </row>
    <row r="8122" spans="2:5" ht="50.1" customHeight="1">
      <c r="B8122" s="268">
        <v>100902</v>
      </c>
      <c r="C8122" s="269" t="s">
        <v>19086</v>
      </c>
      <c r="D8122" s="270" t="s">
        <v>3995</v>
      </c>
      <c r="E8122" s="271">
        <v>27.1</v>
      </c>
    </row>
    <row r="8123" spans="2:5" ht="50.1" customHeight="1">
      <c r="B8123" s="268">
        <v>100903</v>
      </c>
      <c r="C8123" s="269" t="s">
        <v>19087</v>
      </c>
      <c r="D8123" s="270" t="s">
        <v>3995</v>
      </c>
      <c r="E8123" s="271">
        <v>33.19</v>
      </c>
    </row>
    <row r="8124" spans="2:5" ht="50.1" customHeight="1">
      <c r="B8124" s="268">
        <v>100904</v>
      </c>
      <c r="C8124" s="269" t="s">
        <v>19088</v>
      </c>
      <c r="D8124" s="270" t="s">
        <v>3995</v>
      </c>
      <c r="E8124" s="271">
        <v>53.56</v>
      </c>
    </row>
    <row r="8125" spans="2:5" ht="50.1" customHeight="1">
      <c r="B8125" s="268">
        <v>100905</v>
      </c>
      <c r="C8125" s="269" t="s">
        <v>19089</v>
      </c>
      <c r="D8125" s="270" t="s">
        <v>3995</v>
      </c>
      <c r="E8125" s="271">
        <v>143.72999999999999</v>
      </c>
    </row>
    <row r="8126" spans="2:5" ht="50.1" customHeight="1">
      <c r="B8126" s="268">
        <v>100906</v>
      </c>
      <c r="C8126" s="269" t="s">
        <v>19090</v>
      </c>
      <c r="D8126" s="270" t="s">
        <v>3995</v>
      </c>
      <c r="E8126" s="271">
        <v>194.31</v>
      </c>
    </row>
    <row r="8127" spans="2:5" ht="50.1" customHeight="1">
      <c r="B8127" s="268">
        <v>100919</v>
      </c>
      <c r="C8127" s="269" t="s">
        <v>19091</v>
      </c>
      <c r="D8127" s="270" t="s">
        <v>3995</v>
      </c>
      <c r="E8127" s="271">
        <v>58.33</v>
      </c>
    </row>
    <row r="8128" spans="2:5" ht="50.1" customHeight="1">
      <c r="B8128" s="268">
        <v>100920</v>
      </c>
      <c r="C8128" s="269" t="s">
        <v>19092</v>
      </c>
      <c r="D8128" s="270" t="s">
        <v>3995</v>
      </c>
      <c r="E8128" s="271">
        <v>99.38</v>
      </c>
    </row>
    <row r="8129" spans="2:5" ht="50.1" customHeight="1">
      <c r="B8129" s="268">
        <v>100921</v>
      </c>
      <c r="C8129" s="269" t="s">
        <v>19093</v>
      </c>
      <c r="D8129" s="270" t="s">
        <v>3995</v>
      </c>
      <c r="E8129" s="271">
        <v>42.57</v>
      </c>
    </row>
    <row r="8130" spans="2:5" ht="50.1" customHeight="1">
      <c r="B8130" s="268">
        <v>100922</v>
      </c>
      <c r="C8130" s="269" t="s">
        <v>19094</v>
      </c>
      <c r="D8130" s="270" t="s">
        <v>3995</v>
      </c>
      <c r="E8130" s="271">
        <v>30.5</v>
      </c>
    </row>
    <row r="8131" spans="2:5" ht="50.1" customHeight="1">
      <c r="B8131" s="268">
        <v>100923</v>
      </c>
      <c r="C8131" s="269" t="s">
        <v>19095</v>
      </c>
      <c r="D8131" s="270" t="s">
        <v>3995</v>
      </c>
      <c r="E8131" s="271">
        <v>35.020000000000003</v>
      </c>
    </row>
    <row r="8132" spans="2:5" ht="50.1" customHeight="1">
      <c r="B8132" s="268">
        <v>101489</v>
      </c>
      <c r="C8132" s="269" t="s">
        <v>20303</v>
      </c>
      <c r="D8132" s="270" t="s">
        <v>3995</v>
      </c>
      <c r="E8132" s="272">
        <v>1020.27</v>
      </c>
    </row>
    <row r="8133" spans="2:5" ht="50.1" customHeight="1">
      <c r="B8133" s="268">
        <v>101490</v>
      </c>
      <c r="C8133" s="269" t="s">
        <v>20304</v>
      </c>
      <c r="D8133" s="270" t="s">
        <v>3995</v>
      </c>
      <c r="E8133" s="272">
        <v>1104.53</v>
      </c>
    </row>
    <row r="8134" spans="2:5" ht="50.1" customHeight="1">
      <c r="B8134" s="268">
        <v>101491</v>
      </c>
      <c r="C8134" s="269" t="s">
        <v>20305</v>
      </c>
      <c r="D8134" s="270" t="s">
        <v>3995</v>
      </c>
      <c r="E8134" s="272">
        <v>1144.79</v>
      </c>
    </row>
    <row r="8135" spans="2:5" ht="50.1" customHeight="1">
      <c r="B8135" s="268">
        <v>101492</v>
      </c>
      <c r="C8135" s="269" t="s">
        <v>20306</v>
      </c>
      <c r="D8135" s="270" t="s">
        <v>3995</v>
      </c>
      <c r="E8135" s="272">
        <v>1268.7</v>
      </c>
    </row>
    <row r="8136" spans="2:5" ht="50.1" customHeight="1">
      <c r="B8136" s="268">
        <v>101493</v>
      </c>
      <c r="C8136" s="269" t="s">
        <v>20307</v>
      </c>
      <c r="D8136" s="270" t="s">
        <v>3995</v>
      </c>
      <c r="E8136" s="272">
        <v>1009.19</v>
      </c>
    </row>
    <row r="8137" spans="2:5" ht="50.1" customHeight="1">
      <c r="B8137" s="268">
        <v>101494</v>
      </c>
      <c r="C8137" s="269" t="s">
        <v>20308</v>
      </c>
      <c r="D8137" s="270" t="s">
        <v>3995</v>
      </c>
      <c r="E8137" s="272">
        <v>1093.45</v>
      </c>
    </row>
    <row r="8138" spans="2:5" ht="50.1" customHeight="1">
      <c r="B8138" s="268">
        <v>101495</v>
      </c>
      <c r="C8138" s="269" t="s">
        <v>20309</v>
      </c>
      <c r="D8138" s="270" t="s">
        <v>3995</v>
      </c>
      <c r="E8138" s="272">
        <v>1133.71</v>
      </c>
    </row>
    <row r="8139" spans="2:5" ht="50.1" customHeight="1">
      <c r="B8139" s="268">
        <v>101496</v>
      </c>
      <c r="C8139" s="269" t="s">
        <v>20310</v>
      </c>
      <c r="D8139" s="270" t="s">
        <v>3995</v>
      </c>
      <c r="E8139" s="272">
        <v>1257.6199999999999</v>
      </c>
    </row>
    <row r="8140" spans="2:5" ht="50.1" customHeight="1">
      <c r="B8140" s="268">
        <v>101497</v>
      </c>
      <c r="C8140" s="269" t="s">
        <v>20311</v>
      </c>
      <c r="D8140" s="270" t="s">
        <v>3995</v>
      </c>
      <c r="E8140" s="272">
        <v>1227.21</v>
      </c>
    </row>
    <row r="8141" spans="2:5" ht="50.1" customHeight="1">
      <c r="B8141" s="268">
        <v>101498</v>
      </c>
      <c r="C8141" s="269" t="s">
        <v>20312</v>
      </c>
      <c r="D8141" s="270" t="s">
        <v>3995</v>
      </c>
      <c r="E8141" s="272">
        <v>1354.74</v>
      </c>
    </row>
    <row r="8142" spans="2:5" ht="50.1" customHeight="1">
      <c r="B8142" s="268">
        <v>101499</v>
      </c>
      <c r="C8142" s="269" t="s">
        <v>20313</v>
      </c>
      <c r="D8142" s="270" t="s">
        <v>3995</v>
      </c>
      <c r="E8142" s="272">
        <v>1415.68</v>
      </c>
    </row>
    <row r="8143" spans="2:5" ht="50.1" customHeight="1">
      <c r="B8143" s="268">
        <v>101500</v>
      </c>
      <c r="C8143" s="269" t="s">
        <v>20314</v>
      </c>
      <c r="D8143" s="270" t="s">
        <v>3995</v>
      </c>
      <c r="E8143" s="272">
        <v>1592.03</v>
      </c>
    </row>
    <row r="8144" spans="2:5" ht="50.1" customHeight="1">
      <c r="B8144" s="268">
        <v>101501</v>
      </c>
      <c r="C8144" s="269" t="s">
        <v>20315</v>
      </c>
      <c r="D8144" s="270" t="s">
        <v>3995</v>
      </c>
      <c r="E8144" s="272">
        <v>1221.3900000000001</v>
      </c>
    </row>
    <row r="8145" spans="2:5" ht="50.1" customHeight="1">
      <c r="B8145" s="268">
        <v>101502</v>
      </c>
      <c r="C8145" s="269" t="s">
        <v>20316</v>
      </c>
      <c r="D8145" s="270" t="s">
        <v>3995</v>
      </c>
      <c r="E8145" s="272">
        <v>1348.92</v>
      </c>
    </row>
    <row r="8146" spans="2:5" ht="50.1" customHeight="1">
      <c r="B8146" s="268">
        <v>101503</v>
      </c>
      <c r="C8146" s="269" t="s">
        <v>20317</v>
      </c>
      <c r="D8146" s="270" t="s">
        <v>3995</v>
      </c>
      <c r="E8146" s="272">
        <v>1409.86</v>
      </c>
    </row>
    <row r="8147" spans="2:5" ht="50.1" customHeight="1">
      <c r="B8147" s="268">
        <v>101504</v>
      </c>
      <c r="C8147" s="269" t="s">
        <v>20318</v>
      </c>
      <c r="D8147" s="270" t="s">
        <v>3995</v>
      </c>
      <c r="E8147" s="272">
        <v>1586.21</v>
      </c>
    </row>
    <row r="8148" spans="2:5" ht="50.1" customHeight="1">
      <c r="B8148" s="268">
        <v>101505</v>
      </c>
      <c r="C8148" s="269" t="s">
        <v>20319</v>
      </c>
      <c r="D8148" s="270" t="s">
        <v>3995</v>
      </c>
      <c r="E8148" s="272">
        <v>1332.9</v>
      </c>
    </row>
    <row r="8149" spans="2:5" ht="50.1" customHeight="1">
      <c r="B8149" s="268">
        <v>101506</v>
      </c>
      <c r="C8149" s="269" t="s">
        <v>20320</v>
      </c>
      <c r="D8149" s="270" t="s">
        <v>3995</v>
      </c>
      <c r="E8149" s="272">
        <v>1502.95</v>
      </c>
    </row>
    <row r="8150" spans="2:5" ht="50.1" customHeight="1">
      <c r="B8150" s="268">
        <v>101507</v>
      </c>
      <c r="C8150" s="269" t="s">
        <v>20321</v>
      </c>
      <c r="D8150" s="270" t="s">
        <v>3995</v>
      </c>
      <c r="E8150" s="272">
        <v>1584.2</v>
      </c>
    </row>
    <row r="8151" spans="2:5" ht="50.1" customHeight="1">
      <c r="B8151" s="268">
        <v>101508</v>
      </c>
      <c r="C8151" s="269" t="s">
        <v>20322</v>
      </c>
      <c r="D8151" s="270" t="s">
        <v>3995</v>
      </c>
      <c r="E8151" s="272">
        <v>1812.05</v>
      </c>
    </row>
    <row r="8152" spans="2:5" ht="50.1" customHeight="1">
      <c r="B8152" s="268">
        <v>101509</v>
      </c>
      <c r="C8152" s="269" t="s">
        <v>20323</v>
      </c>
      <c r="D8152" s="270" t="s">
        <v>3995</v>
      </c>
      <c r="E8152" s="272">
        <v>1442.91</v>
      </c>
    </row>
    <row r="8153" spans="2:5" ht="50.1" customHeight="1">
      <c r="B8153" s="268">
        <v>101510</v>
      </c>
      <c r="C8153" s="269" t="s">
        <v>20324</v>
      </c>
      <c r="D8153" s="270" t="s">
        <v>3995</v>
      </c>
      <c r="E8153" s="272">
        <v>1612.96</v>
      </c>
    </row>
    <row r="8154" spans="2:5" ht="50.1" customHeight="1">
      <c r="B8154" s="268">
        <v>101511</v>
      </c>
      <c r="C8154" s="269" t="s">
        <v>20325</v>
      </c>
      <c r="D8154" s="270" t="s">
        <v>3995</v>
      </c>
      <c r="E8154" s="272">
        <v>1694.21</v>
      </c>
    </row>
    <row r="8155" spans="2:5" ht="50.1" customHeight="1">
      <c r="B8155" s="268">
        <v>101512</v>
      </c>
      <c r="C8155" s="269" t="s">
        <v>20326</v>
      </c>
      <c r="D8155" s="270" t="s">
        <v>3995</v>
      </c>
      <c r="E8155" s="272">
        <v>1922.06</v>
      </c>
    </row>
    <row r="8156" spans="2:5" ht="50.1" customHeight="1">
      <c r="B8156" s="268">
        <v>101513</v>
      </c>
      <c r="C8156" s="269" t="s">
        <v>20327</v>
      </c>
      <c r="D8156" s="270" t="s">
        <v>3995</v>
      </c>
      <c r="E8156" s="271">
        <v>568.83000000000004</v>
      </c>
    </row>
    <row r="8157" spans="2:5" ht="50.1" customHeight="1">
      <c r="B8157" s="268">
        <v>101514</v>
      </c>
      <c r="C8157" s="269" t="s">
        <v>20328</v>
      </c>
      <c r="D8157" s="270" t="s">
        <v>3995</v>
      </c>
      <c r="E8157" s="271">
        <v>669.94</v>
      </c>
    </row>
    <row r="8158" spans="2:5" ht="50.1" customHeight="1">
      <c r="B8158" s="268">
        <v>101515</v>
      </c>
      <c r="C8158" s="269" t="s">
        <v>20329</v>
      </c>
      <c r="D8158" s="270" t="s">
        <v>3995</v>
      </c>
      <c r="E8158" s="271">
        <v>718.25</v>
      </c>
    </row>
    <row r="8159" spans="2:5" ht="50.1" customHeight="1">
      <c r="B8159" s="268">
        <v>101516</v>
      </c>
      <c r="C8159" s="269" t="s">
        <v>20330</v>
      </c>
      <c r="D8159" s="270" t="s">
        <v>3995</v>
      </c>
      <c r="E8159" s="271">
        <v>840.75</v>
      </c>
    </row>
    <row r="8160" spans="2:5" ht="50.1" customHeight="1">
      <c r="B8160" s="268">
        <v>101517</v>
      </c>
      <c r="C8160" s="269" t="s">
        <v>20331</v>
      </c>
      <c r="D8160" s="270" t="s">
        <v>3995</v>
      </c>
      <c r="E8160" s="271">
        <v>557.74</v>
      </c>
    </row>
    <row r="8161" spans="2:5" ht="50.1" customHeight="1">
      <c r="B8161" s="268">
        <v>101518</v>
      </c>
      <c r="C8161" s="269" t="s">
        <v>20332</v>
      </c>
      <c r="D8161" s="270" t="s">
        <v>3995</v>
      </c>
      <c r="E8161" s="271">
        <v>658.85</v>
      </c>
    </row>
    <row r="8162" spans="2:5" ht="50.1" customHeight="1">
      <c r="B8162" s="268">
        <v>101519</v>
      </c>
      <c r="C8162" s="269" t="s">
        <v>20333</v>
      </c>
      <c r="D8162" s="270" t="s">
        <v>3995</v>
      </c>
      <c r="E8162" s="271">
        <v>707.16</v>
      </c>
    </row>
    <row r="8163" spans="2:5" ht="50.1" customHeight="1">
      <c r="B8163" s="268">
        <v>101520</v>
      </c>
      <c r="C8163" s="269" t="s">
        <v>20334</v>
      </c>
      <c r="D8163" s="270" t="s">
        <v>3995</v>
      </c>
      <c r="E8163" s="271">
        <v>829.66</v>
      </c>
    </row>
    <row r="8164" spans="2:5" ht="50.1" customHeight="1">
      <c r="B8164" s="268">
        <v>101521</v>
      </c>
      <c r="C8164" s="269" t="s">
        <v>20335</v>
      </c>
      <c r="D8164" s="270" t="s">
        <v>3995</v>
      </c>
      <c r="E8164" s="271">
        <v>789.61</v>
      </c>
    </row>
    <row r="8165" spans="2:5" ht="50.1" customHeight="1">
      <c r="B8165" s="268">
        <v>101522</v>
      </c>
      <c r="C8165" s="269" t="s">
        <v>20336</v>
      </c>
      <c r="D8165" s="270" t="s">
        <v>3995</v>
      </c>
      <c r="E8165" s="271">
        <v>941.28</v>
      </c>
    </row>
    <row r="8166" spans="2:5" ht="50.1" customHeight="1">
      <c r="B8166" s="268">
        <v>101523</v>
      </c>
      <c r="C8166" s="269" t="s">
        <v>20337</v>
      </c>
      <c r="D8166" s="270" t="s">
        <v>3995</v>
      </c>
      <c r="E8166" s="272">
        <v>1013.75</v>
      </c>
    </row>
    <row r="8167" spans="2:5" ht="50.1" customHeight="1">
      <c r="B8167" s="268">
        <v>101524</v>
      </c>
      <c r="C8167" s="269" t="s">
        <v>20338</v>
      </c>
      <c r="D8167" s="270" t="s">
        <v>3995</v>
      </c>
      <c r="E8167" s="272">
        <v>1197.49</v>
      </c>
    </row>
    <row r="8168" spans="2:5" ht="50.1" customHeight="1">
      <c r="B8168" s="268">
        <v>101525</v>
      </c>
      <c r="C8168" s="269" t="s">
        <v>20339</v>
      </c>
      <c r="D8168" s="270" t="s">
        <v>3995</v>
      </c>
      <c r="E8168" s="271">
        <v>783.79</v>
      </c>
    </row>
    <row r="8169" spans="2:5" ht="50.1" customHeight="1">
      <c r="B8169" s="268">
        <v>101526</v>
      </c>
      <c r="C8169" s="269" t="s">
        <v>20340</v>
      </c>
      <c r="D8169" s="270" t="s">
        <v>3995</v>
      </c>
      <c r="E8169" s="271">
        <v>935.46</v>
      </c>
    </row>
    <row r="8170" spans="2:5" ht="50.1" customHeight="1">
      <c r="B8170" s="268">
        <v>101527</v>
      </c>
      <c r="C8170" s="269" t="s">
        <v>20341</v>
      </c>
      <c r="D8170" s="270" t="s">
        <v>3995</v>
      </c>
      <c r="E8170" s="272">
        <v>1007.93</v>
      </c>
    </row>
    <row r="8171" spans="2:5" ht="50.1" customHeight="1">
      <c r="B8171" s="268">
        <v>101528</v>
      </c>
      <c r="C8171" s="269" t="s">
        <v>20342</v>
      </c>
      <c r="D8171" s="270" t="s">
        <v>3995</v>
      </c>
      <c r="E8171" s="272">
        <v>1191.67</v>
      </c>
    </row>
    <row r="8172" spans="2:5" ht="50.1" customHeight="1">
      <c r="B8172" s="268">
        <v>101529</v>
      </c>
      <c r="C8172" s="269" t="s">
        <v>20343</v>
      </c>
      <c r="D8172" s="270" t="s">
        <v>3995</v>
      </c>
      <c r="E8172" s="271">
        <v>910.6</v>
      </c>
    </row>
    <row r="8173" spans="2:5" ht="50.1" customHeight="1">
      <c r="B8173" s="268">
        <v>101530</v>
      </c>
      <c r="C8173" s="269" t="s">
        <v>20344</v>
      </c>
      <c r="D8173" s="270" t="s">
        <v>3995</v>
      </c>
      <c r="E8173" s="272">
        <v>1112.83</v>
      </c>
    </row>
    <row r="8174" spans="2:5" ht="50.1" customHeight="1">
      <c r="B8174" s="268">
        <v>101531</v>
      </c>
      <c r="C8174" s="269" t="s">
        <v>20345</v>
      </c>
      <c r="D8174" s="270" t="s">
        <v>3995</v>
      </c>
      <c r="E8174" s="272">
        <v>1209.45</v>
      </c>
    </row>
    <row r="8175" spans="2:5" ht="50.1" customHeight="1">
      <c r="B8175" s="268">
        <v>101532</v>
      </c>
      <c r="C8175" s="269" t="s">
        <v>20346</v>
      </c>
      <c r="D8175" s="270" t="s">
        <v>3995</v>
      </c>
      <c r="E8175" s="272">
        <v>1454.44</v>
      </c>
    </row>
    <row r="8176" spans="2:5" ht="50.1" customHeight="1">
      <c r="B8176" s="268">
        <v>101533</v>
      </c>
      <c r="C8176" s="269" t="s">
        <v>20347</v>
      </c>
      <c r="D8176" s="270" t="s">
        <v>3995</v>
      </c>
      <c r="E8176" s="272">
        <v>1020.61</v>
      </c>
    </row>
    <row r="8177" spans="2:5" ht="50.1" customHeight="1">
      <c r="B8177" s="268">
        <v>101534</v>
      </c>
      <c r="C8177" s="269" t="s">
        <v>20348</v>
      </c>
      <c r="D8177" s="270" t="s">
        <v>3995</v>
      </c>
      <c r="E8177" s="272">
        <v>1222.8399999999999</v>
      </c>
    </row>
    <row r="8178" spans="2:5" ht="50.1" customHeight="1">
      <c r="B8178" s="268">
        <v>101535</v>
      </c>
      <c r="C8178" s="269" t="s">
        <v>20349</v>
      </c>
      <c r="D8178" s="270" t="s">
        <v>3995</v>
      </c>
      <c r="E8178" s="272">
        <v>1319.46</v>
      </c>
    </row>
    <row r="8179" spans="2:5" ht="50.1" customHeight="1">
      <c r="B8179" s="268">
        <v>101536</v>
      </c>
      <c r="C8179" s="269" t="s">
        <v>20350</v>
      </c>
      <c r="D8179" s="270" t="s">
        <v>3995</v>
      </c>
      <c r="E8179" s="272">
        <v>1564.45</v>
      </c>
    </row>
    <row r="8180" spans="2:5" ht="50.1" customHeight="1">
      <c r="B8180" s="268">
        <v>101537</v>
      </c>
      <c r="C8180" s="269" t="s">
        <v>20351</v>
      </c>
      <c r="D8180" s="270" t="s">
        <v>3995</v>
      </c>
      <c r="E8180" s="271">
        <v>144.71</v>
      </c>
    </row>
    <row r="8181" spans="2:5" ht="50.1" customHeight="1">
      <c r="B8181" s="268">
        <v>101538</v>
      </c>
      <c r="C8181" s="269" t="s">
        <v>20352</v>
      </c>
      <c r="D8181" s="270" t="s">
        <v>3995</v>
      </c>
      <c r="E8181" s="271">
        <v>33.22</v>
      </c>
    </row>
    <row r="8182" spans="2:5" ht="50.1" customHeight="1">
      <c r="B8182" s="268">
        <v>101539</v>
      </c>
      <c r="C8182" s="269" t="s">
        <v>20353</v>
      </c>
      <c r="D8182" s="270" t="s">
        <v>3995</v>
      </c>
      <c r="E8182" s="271">
        <v>54.78</v>
      </c>
    </row>
    <row r="8183" spans="2:5" ht="50.1" customHeight="1">
      <c r="B8183" s="268">
        <v>101540</v>
      </c>
      <c r="C8183" s="269" t="s">
        <v>20354</v>
      </c>
      <c r="D8183" s="270" t="s">
        <v>3995</v>
      </c>
      <c r="E8183" s="271">
        <v>92.54</v>
      </c>
    </row>
    <row r="8184" spans="2:5" ht="50.1" customHeight="1">
      <c r="B8184" s="268">
        <v>101541</v>
      </c>
      <c r="C8184" s="269" t="s">
        <v>20355</v>
      </c>
      <c r="D8184" s="270" t="s">
        <v>3995</v>
      </c>
      <c r="E8184" s="271">
        <v>120.65</v>
      </c>
    </row>
    <row r="8185" spans="2:5" ht="50.1" customHeight="1">
      <c r="B8185" s="268">
        <v>101542</v>
      </c>
      <c r="C8185" s="269" t="s">
        <v>20356</v>
      </c>
      <c r="D8185" s="270" t="s">
        <v>3995</v>
      </c>
      <c r="E8185" s="271">
        <v>25.06</v>
      </c>
    </row>
    <row r="8186" spans="2:5" ht="50.1" customHeight="1">
      <c r="B8186" s="268">
        <v>101543</v>
      </c>
      <c r="C8186" s="269" t="s">
        <v>20357</v>
      </c>
      <c r="D8186" s="270" t="s">
        <v>3995</v>
      </c>
      <c r="E8186" s="271">
        <v>44.47</v>
      </c>
    </row>
    <row r="8187" spans="2:5" ht="50.1" customHeight="1">
      <c r="B8187" s="268">
        <v>101544</v>
      </c>
      <c r="C8187" s="269" t="s">
        <v>20358</v>
      </c>
      <c r="D8187" s="270" t="s">
        <v>3995</v>
      </c>
      <c r="E8187" s="271">
        <v>71.22</v>
      </c>
    </row>
    <row r="8188" spans="2:5" ht="50.1" customHeight="1">
      <c r="B8188" s="268">
        <v>101545</v>
      </c>
      <c r="C8188" s="269" t="s">
        <v>20359</v>
      </c>
      <c r="D8188" s="270" t="s">
        <v>3995</v>
      </c>
      <c r="E8188" s="271">
        <v>103.44</v>
      </c>
    </row>
    <row r="8189" spans="2:5" ht="50.1" customHeight="1">
      <c r="B8189" s="268">
        <v>101546</v>
      </c>
      <c r="C8189" s="269" t="s">
        <v>20360</v>
      </c>
      <c r="D8189" s="270" t="s">
        <v>3995</v>
      </c>
      <c r="E8189" s="271">
        <v>23.79</v>
      </c>
    </row>
    <row r="8190" spans="2:5" ht="50.1" customHeight="1">
      <c r="B8190" s="268">
        <v>101547</v>
      </c>
      <c r="C8190" s="269" t="s">
        <v>20361</v>
      </c>
      <c r="D8190" s="270" t="s">
        <v>3995</v>
      </c>
      <c r="E8190" s="271">
        <v>74.73</v>
      </c>
    </row>
    <row r="8191" spans="2:5" ht="50.1" customHeight="1">
      <c r="B8191" s="268">
        <v>101548</v>
      </c>
      <c r="C8191" s="269" t="s">
        <v>20362</v>
      </c>
      <c r="D8191" s="270" t="s">
        <v>3995</v>
      </c>
      <c r="E8191" s="271">
        <v>5.82</v>
      </c>
    </row>
    <row r="8192" spans="2:5" ht="50.1" customHeight="1">
      <c r="B8192" s="268">
        <v>101549</v>
      </c>
      <c r="C8192" s="269" t="s">
        <v>20363</v>
      </c>
      <c r="D8192" s="270" t="s">
        <v>3995</v>
      </c>
      <c r="E8192" s="271">
        <v>11</v>
      </c>
    </row>
    <row r="8193" spans="2:5" ht="50.1" customHeight="1">
      <c r="B8193" s="268">
        <v>101553</v>
      </c>
      <c r="C8193" s="269" t="s">
        <v>20364</v>
      </c>
      <c r="D8193" s="270" t="s">
        <v>3995</v>
      </c>
      <c r="E8193" s="271">
        <v>11.71</v>
      </c>
    </row>
    <row r="8194" spans="2:5" ht="50.1" customHeight="1">
      <c r="B8194" s="268">
        <v>101554</v>
      </c>
      <c r="C8194" s="269" t="s">
        <v>20365</v>
      </c>
      <c r="D8194" s="270" t="s">
        <v>3995</v>
      </c>
      <c r="E8194" s="271">
        <v>8.4</v>
      </c>
    </row>
    <row r="8195" spans="2:5" ht="50.1" customHeight="1">
      <c r="B8195" s="268">
        <v>101555</v>
      </c>
      <c r="C8195" s="269" t="s">
        <v>20366</v>
      </c>
      <c r="D8195" s="270" t="s">
        <v>3995</v>
      </c>
      <c r="E8195" s="271">
        <v>5.39</v>
      </c>
    </row>
    <row r="8196" spans="2:5" ht="50.1" customHeight="1">
      <c r="B8196" s="268">
        <v>101556</v>
      </c>
      <c r="C8196" s="269" t="s">
        <v>20367</v>
      </c>
      <c r="D8196" s="270" t="s">
        <v>3995</v>
      </c>
      <c r="E8196" s="271">
        <v>4.91</v>
      </c>
    </row>
    <row r="8197" spans="2:5" ht="50.1" customHeight="1">
      <c r="B8197" s="268">
        <v>101560</v>
      </c>
      <c r="C8197" s="269" t="s">
        <v>20368</v>
      </c>
      <c r="D8197" s="270" t="s">
        <v>4020</v>
      </c>
      <c r="E8197" s="271">
        <v>10.43</v>
      </c>
    </row>
    <row r="8198" spans="2:5" ht="50.1" customHeight="1">
      <c r="B8198" s="268">
        <v>101561</v>
      </c>
      <c r="C8198" s="269" t="s">
        <v>20369</v>
      </c>
      <c r="D8198" s="270" t="s">
        <v>4020</v>
      </c>
      <c r="E8198" s="271">
        <v>15.97</v>
      </c>
    </row>
    <row r="8199" spans="2:5" ht="50.1" customHeight="1">
      <c r="B8199" s="268">
        <v>101562</v>
      </c>
      <c r="C8199" s="269" t="s">
        <v>20370</v>
      </c>
      <c r="D8199" s="270" t="s">
        <v>4020</v>
      </c>
      <c r="E8199" s="271">
        <v>24.29</v>
      </c>
    </row>
    <row r="8200" spans="2:5" ht="50.1" customHeight="1">
      <c r="B8200" s="268">
        <v>101563</v>
      </c>
      <c r="C8200" s="269" t="s">
        <v>20371</v>
      </c>
      <c r="D8200" s="270" t="s">
        <v>4020</v>
      </c>
      <c r="E8200" s="271">
        <v>33.46</v>
      </c>
    </row>
    <row r="8201" spans="2:5" ht="50.1" customHeight="1">
      <c r="B8201" s="268">
        <v>101564</v>
      </c>
      <c r="C8201" s="269" t="s">
        <v>20372</v>
      </c>
      <c r="D8201" s="270" t="s">
        <v>4020</v>
      </c>
      <c r="E8201" s="271">
        <v>47.68</v>
      </c>
    </row>
    <row r="8202" spans="2:5" ht="50.1" customHeight="1">
      <c r="B8202" s="268">
        <v>101565</v>
      </c>
      <c r="C8202" s="269" t="s">
        <v>20373</v>
      </c>
      <c r="D8202" s="270" t="s">
        <v>4020</v>
      </c>
      <c r="E8202" s="271">
        <v>66.040000000000006</v>
      </c>
    </row>
    <row r="8203" spans="2:5" ht="50.1" customHeight="1">
      <c r="B8203" s="268">
        <v>101567</v>
      </c>
      <c r="C8203" s="269" t="s">
        <v>20374</v>
      </c>
      <c r="D8203" s="270" t="s">
        <v>4020</v>
      </c>
      <c r="E8203" s="271">
        <v>87.71</v>
      </c>
    </row>
    <row r="8204" spans="2:5" ht="50.1" customHeight="1">
      <c r="B8204" s="268">
        <v>101568</v>
      </c>
      <c r="C8204" s="269" t="s">
        <v>20375</v>
      </c>
      <c r="D8204" s="270" t="s">
        <v>4020</v>
      </c>
      <c r="E8204" s="271">
        <v>114.15</v>
      </c>
    </row>
    <row r="8205" spans="2:5" ht="50.1" customHeight="1">
      <c r="B8205" s="268">
        <v>101626</v>
      </c>
      <c r="C8205" s="269" t="s">
        <v>20376</v>
      </c>
      <c r="D8205" s="270" t="s">
        <v>3995</v>
      </c>
      <c r="E8205" s="271">
        <v>104.22</v>
      </c>
    </row>
    <row r="8206" spans="2:5" ht="50.1" customHeight="1">
      <c r="B8206" s="268">
        <v>101627</v>
      </c>
      <c r="C8206" s="269" t="s">
        <v>20377</v>
      </c>
      <c r="D8206" s="270" t="s">
        <v>3995</v>
      </c>
      <c r="E8206" s="271">
        <v>161.49</v>
      </c>
    </row>
    <row r="8207" spans="2:5" ht="50.1" customHeight="1">
      <c r="B8207" s="268">
        <v>101628</v>
      </c>
      <c r="C8207" s="269" t="s">
        <v>20378</v>
      </c>
      <c r="D8207" s="270" t="s">
        <v>3995</v>
      </c>
      <c r="E8207" s="271">
        <v>77.73</v>
      </c>
    </row>
    <row r="8208" spans="2:5" ht="50.1" customHeight="1">
      <c r="B8208" s="268">
        <v>101629</v>
      </c>
      <c r="C8208" s="269" t="s">
        <v>20379</v>
      </c>
      <c r="D8208" s="270" t="s">
        <v>3995</v>
      </c>
      <c r="E8208" s="271">
        <v>91.37</v>
      </c>
    </row>
    <row r="8209" spans="2:5" ht="50.1" customHeight="1">
      <c r="B8209" s="268">
        <v>101630</v>
      </c>
      <c r="C8209" s="269" t="s">
        <v>20380</v>
      </c>
      <c r="D8209" s="270" t="s">
        <v>3995</v>
      </c>
      <c r="E8209" s="271">
        <v>45.91</v>
      </c>
    </row>
    <row r="8210" spans="2:5" ht="50.1" customHeight="1">
      <c r="B8210" s="268">
        <v>101631</v>
      </c>
      <c r="C8210" s="269" t="s">
        <v>20381</v>
      </c>
      <c r="D8210" s="270" t="s">
        <v>3995</v>
      </c>
      <c r="E8210" s="271">
        <v>20.34</v>
      </c>
    </row>
    <row r="8211" spans="2:5" ht="50.1" customHeight="1">
      <c r="B8211" s="268">
        <v>101632</v>
      </c>
      <c r="C8211" s="269" t="s">
        <v>20382</v>
      </c>
      <c r="D8211" s="270" t="s">
        <v>3995</v>
      </c>
      <c r="E8211" s="271">
        <v>23.04</v>
      </c>
    </row>
    <row r="8212" spans="2:5" ht="50.1" customHeight="1">
      <c r="B8212" s="268">
        <v>101633</v>
      </c>
      <c r="C8212" s="269" t="s">
        <v>20383</v>
      </c>
      <c r="D8212" s="270" t="s">
        <v>3995</v>
      </c>
      <c r="E8212" s="271">
        <v>59.85</v>
      </c>
    </row>
    <row r="8213" spans="2:5" ht="50.1" customHeight="1">
      <c r="B8213" s="268">
        <v>101636</v>
      </c>
      <c r="C8213" s="269" t="s">
        <v>20384</v>
      </c>
      <c r="D8213" s="270" t="s">
        <v>3995</v>
      </c>
      <c r="E8213" s="271">
        <v>100.24</v>
      </c>
    </row>
    <row r="8214" spans="2:5" ht="50.1" customHeight="1">
      <c r="B8214" s="268">
        <v>101637</v>
      </c>
      <c r="C8214" s="269" t="s">
        <v>20385</v>
      </c>
      <c r="D8214" s="270" t="s">
        <v>3995</v>
      </c>
      <c r="E8214" s="271">
        <v>93.88</v>
      </c>
    </row>
    <row r="8215" spans="2:5" ht="50.1" customHeight="1">
      <c r="B8215" s="268">
        <v>101640</v>
      </c>
      <c r="C8215" s="269" t="s">
        <v>20386</v>
      </c>
      <c r="D8215" s="270" t="s">
        <v>3995</v>
      </c>
      <c r="E8215" s="271">
        <v>85.96</v>
      </c>
    </row>
    <row r="8216" spans="2:5" ht="50.1" customHeight="1">
      <c r="B8216" s="268">
        <v>101641</v>
      </c>
      <c r="C8216" s="269" t="s">
        <v>20387</v>
      </c>
      <c r="D8216" s="270" t="s">
        <v>3995</v>
      </c>
      <c r="E8216" s="271">
        <v>44.39</v>
      </c>
    </row>
    <row r="8217" spans="2:5" ht="50.1" customHeight="1">
      <c r="B8217" s="268">
        <v>101642</v>
      </c>
      <c r="C8217" s="269" t="s">
        <v>20388</v>
      </c>
      <c r="D8217" s="270" t="s">
        <v>3995</v>
      </c>
      <c r="E8217" s="271">
        <v>22.13</v>
      </c>
    </row>
    <row r="8218" spans="2:5" ht="50.1" customHeight="1">
      <c r="B8218" s="268">
        <v>101643</v>
      </c>
      <c r="C8218" s="269" t="s">
        <v>20389</v>
      </c>
      <c r="D8218" s="270" t="s">
        <v>3995</v>
      </c>
      <c r="E8218" s="271">
        <v>38.71</v>
      </c>
    </row>
    <row r="8219" spans="2:5" ht="50.1" customHeight="1">
      <c r="B8219" s="268">
        <v>101644</v>
      </c>
      <c r="C8219" s="269" t="s">
        <v>20390</v>
      </c>
      <c r="D8219" s="270" t="s">
        <v>3995</v>
      </c>
      <c r="E8219" s="271">
        <v>52.48</v>
      </c>
    </row>
    <row r="8220" spans="2:5" ht="50.1" customHeight="1">
      <c r="B8220" s="268">
        <v>101645</v>
      </c>
      <c r="C8220" s="269" t="s">
        <v>20391</v>
      </c>
      <c r="D8220" s="270" t="s">
        <v>3995</v>
      </c>
      <c r="E8220" s="271">
        <v>24.7</v>
      </c>
    </row>
    <row r="8221" spans="2:5" ht="50.1" customHeight="1">
      <c r="B8221" s="268">
        <v>101646</v>
      </c>
      <c r="C8221" s="269" t="s">
        <v>20392</v>
      </c>
      <c r="D8221" s="270" t="s">
        <v>3995</v>
      </c>
      <c r="E8221" s="271">
        <v>32.89</v>
      </c>
    </row>
    <row r="8222" spans="2:5" ht="50.1" customHeight="1">
      <c r="B8222" s="268">
        <v>101647</v>
      </c>
      <c r="C8222" s="269" t="s">
        <v>20393</v>
      </c>
      <c r="D8222" s="270" t="s">
        <v>3995</v>
      </c>
      <c r="E8222" s="271">
        <v>60.64</v>
      </c>
    </row>
    <row r="8223" spans="2:5" ht="50.1" customHeight="1">
      <c r="B8223" s="268">
        <v>101648</v>
      </c>
      <c r="C8223" s="269" t="s">
        <v>20394</v>
      </c>
      <c r="D8223" s="270" t="s">
        <v>3995</v>
      </c>
      <c r="E8223" s="271">
        <v>46.84</v>
      </c>
    </row>
    <row r="8224" spans="2:5" ht="50.1" customHeight="1">
      <c r="B8224" s="268">
        <v>101649</v>
      </c>
      <c r="C8224" s="269" t="s">
        <v>20395</v>
      </c>
      <c r="D8224" s="270" t="s">
        <v>3995</v>
      </c>
      <c r="E8224" s="271">
        <v>54.01</v>
      </c>
    </row>
    <row r="8225" spans="2:5" ht="50.1" customHeight="1">
      <c r="B8225" s="268">
        <v>101650</v>
      </c>
      <c r="C8225" s="269" t="s">
        <v>20396</v>
      </c>
      <c r="D8225" s="270" t="s">
        <v>3995</v>
      </c>
      <c r="E8225" s="271">
        <v>62.82</v>
      </c>
    </row>
    <row r="8226" spans="2:5" ht="50.1" customHeight="1">
      <c r="B8226" s="268">
        <v>101651</v>
      </c>
      <c r="C8226" s="269" t="s">
        <v>20397</v>
      </c>
      <c r="D8226" s="270" t="s">
        <v>3995</v>
      </c>
      <c r="E8226" s="271">
        <v>38.26</v>
      </c>
    </row>
    <row r="8227" spans="2:5" ht="50.1" customHeight="1">
      <c r="B8227" s="268">
        <v>101652</v>
      </c>
      <c r="C8227" s="269" t="s">
        <v>20398</v>
      </c>
      <c r="D8227" s="270" t="s">
        <v>3995</v>
      </c>
      <c r="E8227" s="271">
        <v>310.91000000000003</v>
      </c>
    </row>
    <row r="8228" spans="2:5" ht="50.1" customHeight="1">
      <c r="B8228" s="268">
        <v>101653</v>
      </c>
      <c r="C8228" s="269" t="s">
        <v>20399</v>
      </c>
      <c r="D8228" s="270" t="s">
        <v>3995</v>
      </c>
      <c r="E8228" s="271">
        <v>181.37</v>
      </c>
    </row>
    <row r="8229" spans="2:5" ht="50.1" customHeight="1">
      <c r="B8229" s="268">
        <v>101654</v>
      </c>
      <c r="C8229" s="269" t="s">
        <v>20400</v>
      </c>
      <c r="D8229" s="270" t="s">
        <v>3995</v>
      </c>
      <c r="E8229" s="271">
        <v>315.14999999999998</v>
      </c>
    </row>
    <row r="8230" spans="2:5" ht="50.1" customHeight="1">
      <c r="B8230" s="268">
        <v>101655</v>
      </c>
      <c r="C8230" s="269" t="s">
        <v>20401</v>
      </c>
      <c r="D8230" s="270" t="s">
        <v>3995</v>
      </c>
      <c r="E8230" s="271">
        <v>543.87</v>
      </c>
    </row>
    <row r="8231" spans="2:5" ht="50.1" customHeight="1">
      <c r="B8231" s="268">
        <v>101656</v>
      </c>
      <c r="C8231" s="269" t="s">
        <v>20402</v>
      </c>
      <c r="D8231" s="270" t="s">
        <v>3995</v>
      </c>
      <c r="E8231" s="271">
        <v>597.27</v>
      </c>
    </row>
    <row r="8232" spans="2:5" ht="50.1" customHeight="1">
      <c r="B8232" s="268">
        <v>101657</v>
      </c>
      <c r="C8232" s="269" t="s">
        <v>20403</v>
      </c>
      <c r="D8232" s="270" t="s">
        <v>3995</v>
      </c>
      <c r="E8232" s="271">
        <v>711.02</v>
      </c>
    </row>
    <row r="8233" spans="2:5" ht="50.1" customHeight="1">
      <c r="B8233" s="268">
        <v>101658</v>
      </c>
      <c r="C8233" s="269" t="s">
        <v>20404</v>
      </c>
      <c r="D8233" s="270" t="s">
        <v>3995</v>
      </c>
      <c r="E8233" s="271">
        <v>944.93</v>
      </c>
    </row>
    <row r="8234" spans="2:5" ht="50.1" customHeight="1">
      <c r="B8234" s="268">
        <v>101659</v>
      </c>
      <c r="C8234" s="269" t="s">
        <v>20405</v>
      </c>
      <c r="D8234" s="270" t="s">
        <v>3995</v>
      </c>
      <c r="E8234" s="272">
        <v>1090.4100000000001</v>
      </c>
    </row>
    <row r="8235" spans="2:5" ht="50.1" customHeight="1">
      <c r="B8235" s="268">
        <v>101660</v>
      </c>
      <c r="C8235" s="269" t="s">
        <v>20406</v>
      </c>
      <c r="D8235" s="270" t="s">
        <v>3995</v>
      </c>
      <c r="E8235" s="272">
        <v>1777.15</v>
      </c>
    </row>
    <row r="8236" spans="2:5" ht="50.1" customHeight="1">
      <c r="B8236" s="268">
        <v>101661</v>
      </c>
      <c r="C8236" s="269" t="s">
        <v>20407</v>
      </c>
      <c r="D8236" s="270" t="s">
        <v>3995</v>
      </c>
      <c r="E8236" s="271">
        <v>72.83</v>
      </c>
    </row>
    <row r="8237" spans="2:5" ht="50.1" customHeight="1">
      <c r="B8237" s="268">
        <v>101662</v>
      </c>
      <c r="C8237" s="269" t="s">
        <v>20408</v>
      </c>
      <c r="D8237" s="270" t="s">
        <v>3995</v>
      </c>
      <c r="E8237" s="271">
        <v>441</v>
      </c>
    </row>
    <row r="8238" spans="2:5" ht="50.1" customHeight="1">
      <c r="B8238" s="268">
        <v>101663</v>
      </c>
      <c r="C8238" s="269" t="s">
        <v>20409</v>
      </c>
      <c r="D8238" s="270" t="s">
        <v>3995</v>
      </c>
      <c r="E8238" s="271">
        <v>20.34</v>
      </c>
    </row>
    <row r="8239" spans="2:5" ht="50.1" customHeight="1">
      <c r="B8239" s="268">
        <v>101664</v>
      </c>
      <c r="C8239" s="269" t="s">
        <v>20410</v>
      </c>
      <c r="D8239" s="270" t="s">
        <v>3995</v>
      </c>
      <c r="E8239" s="271">
        <v>21.43</v>
      </c>
    </row>
    <row r="8240" spans="2:5" ht="50.1" customHeight="1">
      <c r="B8240" s="268">
        <v>101665</v>
      </c>
      <c r="C8240" s="269" t="s">
        <v>20411</v>
      </c>
      <c r="D8240" s="270" t="s">
        <v>3995</v>
      </c>
      <c r="E8240" s="271">
        <v>26.15</v>
      </c>
    </row>
    <row r="8241" spans="2:5" ht="50.1" customHeight="1">
      <c r="B8241" s="268">
        <v>101666</v>
      </c>
      <c r="C8241" s="269" t="s">
        <v>20412</v>
      </c>
      <c r="D8241" s="270" t="s">
        <v>3995</v>
      </c>
      <c r="E8241" s="271">
        <v>271.26</v>
      </c>
    </row>
    <row r="8242" spans="2:5" ht="50.1" customHeight="1">
      <c r="B8242" s="268">
        <v>102085</v>
      </c>
      <c r="C8242" s="269" t="s">
        <v>20413</v>
      </c>
      <c r="D8242" s="270" t="s">
        <v>3995</v>
      </c>
      <c r="E8242" s="271">
        <v>123.66</v>
      </c>
    </row>
    <row r="8243" spans="2:5" ht="50.1" customHeight="1">
      <c r="B8243" s="268">
        <v>100578</v>
      </c>
      <c r="C8243" s="269" t="s">
        <v>19096</v>
      </c>
      <c r="D8243" s="270" t="s">
        <v>3995</v>
      </c>
      <c r="E8243" s="271">
        <v>354.51</v>
      </c>
    </row>
    <row r="8244" spans="2:5" ht="50.1" customHeight="1">
      <c r="B8244" s="268">
        <v>100579</v>
      </c>
      <c r="C8244" s="269" t="s">
        <v>19097</v>
      </c>
      <c r="D8244" s="270" t="s">
        <v>3995</v>
      </c>
      <c r="E8244" s="271">
        <v>389.31</v>
      </c>
    </row>
    <row r="8245" spans="2:5" ht="50.1" customHeight="1">
      <c r="B8245" s="268">
        <v>100580</v>
      </c>
      <c r="C8245" s="269" t="s">
        <v>19098</v>
      </c>
      <c r="D8245" s="270" t="s">
        <v>3995</v>
      </c>
      <c r="E8245" s="271">
        <v>423.1</v>
      </c>
    </row>
    <row r="8246" spans="2:5" ht="50.1" customHeight="1">
      <c r="B8246" s="268">
        <v>100581</v>
      </c>
      <c r="C8246" s="269" t="s">
        <v>19099</v>
      </c>
      <c r="D8246" s="270" t="s">
        <v>3995</v>
      </c>
      <c r="E8246" s="271">
        <v>406.57</v>
      </c>
    </row>
    <row r="8247" spans="2:5" ht="50.1" customHeight="1">
      <c r="B8247" s="268">
        <v>100582</v>
      </c>
      <c r="C8247" s="269" t="s">
        <v>19100</v>
      </c>
      <c r="D8247" s="270" t="s">
        <v>3995</v>
      </c>
      <c r="E8247" s="271">
        <v>467.52</v>
      </c>
    </row>
    <row r="8248" spans="2:5" ht="50.1" customHeight="1">
      <c r="B8248" s="268">
        <v>100583</v>
      </c>
      <c r="C8248" s="269" t="s">
        <v>19101</v>
      </c>
      <c r="D8248" s="270" t="s">
        <v>3995</v>
      </c>
      <c r="E8248" s="271">
        <v>424.93</v>
      </c>
    </row>
    <row r="8249" spans="2:5" ht="50.1" customHeight="1">
      <c r="B8249" s="268">
        <v>100584</v>
      </c>
      <c r="C8249" s="269" t="s">
        <v>19102</v>
      </c>
      <c r="D8249" s="270" t="s">
        <v>3995</v>
      </c>
      <c r="E8249" s="271">
        <v>461.54</v>
      </c>
    </row>
    <row r="8250" spans="2:5" ht="50.1" customHeight="1">
      <c r="B8250" s="268">
        <v>100585</v>
      </c>
      <c r="C8250" s="269" t="s">
        <v>19103</v>
      </c>
      <c r="D8250" s="270" t="s">
        <v>3995</v>
      </c>
      <c r="E8250" s="271">
        <v>460.72</v>
      </c>
    </row>
    <row r="8251" spans="2:5" ht="50.1" customHeight="1">
      <c r="B8251" s="268">
        <v>100586</v>
      </c>
      <c r="C8251" s="269" t="s">
        <v>19104</v>
      </c>
      <c r="D8251" s="270" t="s">
        <v>3995</v>
      </c>
      <c r="E8251" s="271">
        <v>519.04</v>
      </c>
    </row>
    <row r="8252" spans="2:5" ht="50.1" customHeight="1">
      <c r="B8252" s="268">
        <v>100587</v>
      </c>
      <c r="C8252" s="269" t="s">
        <v>19105</v>
      </c>
      <c r="D8252" s="270" t="s">
        <v>3995</v>
      </c>
      <c r="E8252" s="271">
        <v>497.67</v>
      </c>
    </row>
    <row r="8253" spans="2:5" ht="50.1" customHeight="1">
      <c r="B8253" s="268">
        <v>100588</v>
      </c>
      <c r="C8253" s="269" t="s">
        <v>19106</v>
      </c>
      <c r="D8253" s="270" t="s">
        <v>3995</v>
      </c>
      <c r="E8253" s="271">
        <v>542.99</v>
      </c>
    </row>
    <row r="8254" spans="2:5" ht="50.1" customHeight="1">
      <c r="B8254" s="268">
        <v>100589</v>
      </c>
      <c r="C8254" s="269" t="s">
        <v>19107</v>
      </c>
      <c r="D8254" s="270" t="s">
        <v>3995</v>
      </c>
      <c r="E8254" s="271">
        <v>547.67999999999995</v>
      </c>
    </row>
    <row r="8255" spans="2:5" ht="50.1" customHeight="1">
      <c r="B8255" s="268">
        <v>100590</v>
      </c>
      <c r="C8255" s="269" t="s">
        <v>19108</v>
      </c>
      <c r="D8255" s="270" t="s">
        <v>3995</v>
      </c>
      <c r="E8255" s="271">
        <v>592.57000000000005</v>
      </c>
    </row>
    <row r="8256" spans="2:5" ht="50.1" customHeight="1">
      <c r="B8256" s="268">
        <v>100591</v>
      </c>
      <c r="C8256" s="269" t="s">
        <v>19109</v>
      </c>
      <c r="D8256" s="270" t="s">
        <v>3995</v>
      </c>
      <c r="E8256" s="271">
        <v>546.45000000000005</v>
      </c>
    </row>
    <row r="8257" spans="2:5" ht="50.1" customHeight="1">
      <c r="B8257" s="268">
        <v>100592</v>
      </c>
      <c r="C8257" s="269" t="s">
        <v>19110</v>
      </c>
      <c r="D8257" s="270" t="s">
        <v>3995</v>
      </c>
      <c r="E8257" s="271">
        <v>583.63</v>
      </c>
    </row>
    <row r="8258" spans="2:5" ht="50.1" customHeight="1">
      <c r="B8258" s="268">
        <v>100593</v>
      </c>
      <c r="C8258" s="269" t="s">
        <v>19111</v>
      </c>
      <c r="D8258" s="270" t="s">
        <v>3995</v>
      </c>
      <c r="E8258" s="271">
        <v>585.41999999999996</v>
      </c>
    </row>
    <row r="8259" spans="2:5" ht="50.1" customHeight="1">
      <c r="B8259" s="268">
        <v>100594</v>
      </c>
      <c r="C8259" s="269" t="s">
        <v>19112</v>
      </c>
      <c r="D8259" s="270" t="s">
        <v>3995</v>
      </c>
      <c r="E8259" s="271">
        <v>648.38</v>
      </c>
    </row>
    <row r="8260" spans="2:5" ht="50.1" customHeight="1">
      <c r="B8260" s="268">
        <v>100595</v>
      </c>
      <c r="C8260" s="269" t="s">
        <v>19113</v>
      </c>
      <c r="D8260" s="270" t="s">
        <v>3995</v>
      </c>
      <c r="E8260" s="271">
        <v>702.38</v>
      </c>
    </row>
    <row r="8261" spans="2:5" ht="50.1" customHeight="1">
      <c r="B8261" s="268">
        <v>100596</v>
      </c>
      <c r="C8261" s="269" t="s">
        <v>19114</v>
      </c>
      <c r="D8261" s="270" t="s">
        <v>3995</v>
      </c>
      <c r="E8261" s="271">
        <v>787.25</v>
      </c>
    </row>
    <row r="8262" spans="2:5" ht="50.1" customHeight="1">
      <c r="B8262" s="268">
        <v>100597</v>
      </c>
      <c r="C8262" s="269" t="s">
        <v>19115</v>
      </c>
      <c r="D8262" s="270" t="s">
        <v>3995</v>
      </c>
      <c r="E8262" s="271">
        <v>809.25</v>
      </c>
    </row>
    <row r="8263" spans="2:5" ht="50.1" customHeight="1">
      <c r="B8263" s="268">
        <v>100598</v>
      </c>
      <c r="C8263" s="269" t="s">
        <v>19116</v>
      </c>
      <c r="D8263" s="270" t="s">
        <v>3995</v>
      </c>
      <c r="E8263" s="271">
        <v>879.2</v>
      </c>
    </row>
    <row r="8264" spans="2:5" ht="50.1" customHeight="1">
      <c r="B8264" s="268">
        <v>100599</v>
      </c>
      <c r="C8264" s="269" t="s">
        <v>19117</v>
      </c>
      <c r="D8264" s="270" t="s">
        <v>3995</v>
      </c>
      <c r="E8264" s="271">
        <v>369.18</v>
      </c>
    </row>
    <row r="8265" spans="2:5" ht="50.1" customHeight="1">
      <c r="B8265" s="268">
        <v>100600</v>
      </c>
      <c r="C8265" s="269" t="s">
        <v>19118</v>
      </c>
      <c r="D8265" s="270" t="s">
        <v>3995</v>
      </c>
      <c r="E8265" s="271">
        <v>434.82</v>
      </c>
    </row>
    <row r="8266" spans="2:5" ht="50.1" customHeight="1">
      <c r="B8266" s="268">
        <v>100601</v>
      </c>
      <c r="C8266" s="269" t="s">
        <v>19119</v>
      </c>
      <c r="D8266" s="270" t="s">
        <v>3995</v>
      </c>
      <c r="E8266" s="271">
        <v>546.82000000000005</v>
      </c>
    </row>
    <row r="8267" spans="2:5" ht="50.1" customHeight="1">
      <c r="B8267" s="268">
        <v>100602</v>
      </c>
      <c r="C8267" s="269" t="s">
        <v>19120</v>
      </c>
      <c r="D8267" s="270" t="s">
        <v>3995</v>
      </c>
      <c r="E8267" s="271">
        <v>686.49</v>
      </c>
    </row>
    <row r="8268" spans="2:5" ht="50.1" customHeight="1">
      <c r="B8268" s="268">
        <v>100603</v>
      </c>
      <c r="C8268" s="269" t="s">
        <v>19121</v>
      </c>
      <c r="D8268" s="270" t="s">
        <v>3995</v>
      </c>
      <c r="E8268" s="272">
        <v>1045.3699999999999</v>
      </c>
    </row>
    <row r="8269" spans="2:5" ht="50.1" customHeight="1">
      <c r="B8269" s="268">
        <v>100604</v>
      </c>
      <c r="C8269" s="269" t="s">
        <v>19122</v>
      </c>
      <c r="D8269" s="270" t="s">
        <v>3995</v>
      </c>
      <c r="E8269" s="271">
        <v>462.86</v>
      </c>
    </row>
    <row r="8270" spans="2:5" ht="50.1" customHeight="1">
      <c r="B8270" s="268">
        <v>100605</v>
      </c>
      <c r="C8270" s="269" t="s">
        <v>19123</v>
      </c>
      <c r="D8270" s="270" t="s">
        <v>3995</v>
      </c>
      <c r="E8270" s="271">
        <v>720.7</v>
      </c>
    </row>
    <row r="8271" spans="2:5" ht="50.1" customHeight="1">
      <c r="B8271" s="268">
        <v>100606</v>
      </c>
      <c r="C8271" s="269" t="s">
        <v>19124</v>
      </c>
      <c r="D8271" s="270" t="s">
        <v>3995</v>
      </c>
      <c r="E8271" s="272">
        <v>1087.58</v>
      </c>
    </row>
    <row r="8272" spans="2:5" ht="50.1" customHeight="1">
      <c r="B8272" s="268">
        <v>100607</v>
      </c>
      <c r="C8272" s="269" t="s">
        <v>19125</v>
      </c>
      <c r="D8272" s="270" t="s">
        <v>3995</v>
      </c>
      <c r="E8272" s="271">
        <v>476.26</v>
      </c>
    </row>
    <row r="8273" spans="2:5" ht="50.1" customHeight="1">
      <c r="B8273" s="268">
        <v>100608</v>
      </c>
      <c r="C8273" s="269" t="s">
        <v>19126</v>
      </c>
      <c r="D8273" s="270" t="s">
        <v>3995</v>
      </c>
      <c r="E8273" s="271">
        <v>737.62</v>
      </c>
    </row>
    <row r="8274" spans="2:5" ht="50.1" customHeight="1">
      <c r="B8274" s="268">
        <v>100609</v>
      </c>
      <c r="C8274" s="269" t="s">
        <v>19127</v>
      </c>
      <c r="D8274" s="270" t="s">
        <v>3995</v>
      </c>
      <c r="E8274" s="272">
        <v>1110.02</v>
      </c>
    </row>
    <row r="8275" spans="2:5" ht="50.1" customHeight="1">
      <c r="B8275" s="268">
        <v>100610</v>
      </c>
      <c r="C8275" s="269" t="s">
        <v>19128</v>
      </c>
      <c r="D8275" s="270" t="s">
        <v>3995</v>
      </c>
      <c r="E8275" s="271">
        <v>489.59</v>
      </c>
    </row>
    <row r="8276" spans="2:5" ht="50.1" customHeight="1">
      <c r="B8276" s="268">
        <v>100611</v>
      </c>
      <c r="C8276" s="269" t="s">
        <v>19129</v>
      </c>
      <c r="D8276" s="270" t="s">
        <v>3995</v>
      </c>
      <c r="E8276" s="271">
        <v>607.04</v>
      </c>
    </row>
    <row r="8277" spans="2:5" ht="50.1" customHeight="1">
      <c r="B8277" s="268">
        <v>100612</v>
      </c>
      <c r="C8277" s="269" t="s">
        <v>19130</v>
      </c>
      <c r="D8277" s="270" t="s">
        <v>3995</v>
      </c>
      <c r="E8277" s="271">
        <v>754.2</v>
      </c>
    </row>
    <row r="8278" spans="2:5" ht="50.1" customHeight="1">
      <c r="B8278" s="268">
        <v>100613</v>
      </c>
      <c r="C8278" s="269" t="s">
        <v>19131</v>
      </c>
      <c r="D8278" s="270" t="s">
        <v>3995</v>
      </c>
      <c r="E8278" s="272">
        <v>1131.97</v>
      </c>
    </row>
    <row r="8279" spans="2:5" ht="50.1" customHeight="1">
      <c r="B8279" s="268">
        <v>100614</v>
      </c>
      <c r="C8279" s="269" t="s">
        <v>19132</v>
      </c>
      <c r="D8279" s="270" t="s">
        <v>3995</v>
      </c>
      <c r="E8279" s="271">
        <v>636.66</v>
      </c>
    </row>
    <row r="8280" spans="2:5" ht="50.1" customHeight="1">
      <c r="B8280" s="268">
        <v>100615</v>
      </c>
      <c r="C8280" s="269" t="s">
        <v>19133</v>
      </c>
      <c r="D8280" s="270" t="s">
        <v>3995</v>
      </c>
      <c r="E8280" s="271">
        <v>787.13</v>
      </c>
    </row>
    <row r="8281" spans="2:5" ht="50.1" customHeight="1">
      <c r="B8281" s="268">
        <v>100616</v>
      </c>
      <c r="C8281" s="269" t="s">
        <v>19134</v>
      </c>
      <c r="D8281" s="270" t="s">
        <v>3995</v>
      </c>
      <c r="E8281" s="272">
        <v>1177.8499999999999</v>
      </c>
    </row>
    <row r="8282" spans="2:5" ht="50.1" customHeight="1">
      <c r="B8282" s="268">
        <v>100617</v>
      </c>
      <c r="C8282" s="269" t="s">
        <v>19135</v>
      </c>
      <c r="D8282" s="270" t="s">
        <v>3995</v>
      </c>
      <c r="E8282" s="271">
        <v>819.91</v>
      </c>
    </row>
    <row r="8283" spans="2:5" ht="50.1" customHeight="1">
      <c r="B8283" s="268">
        <v>100618</v>
      </c>
      <c r="C8283" s="269" t="s">
        <v>19136</v>
      </c>
      <c r="D8283" s="270" t="s">
        <v>3995</v>
      </c>
      <c r="E8283" s="272">
        <v>1227.82</v>
      </c>
    </row>
    <row r="8284" spans="2:5" ht="50.1" customHeight="1">
      <c r="B8284" s="268">
        <v>100619</v>
      </c>
      <c r="C8284" s="269" t="s">
        <v>19137</v>
      </c>
      <c r="D8284" s="270" t="s">
        <v>3995</v>
      </c>
      <c r="E8284" s="271">
        <v>462.66</v>
      </c>
    </row>
    <row r="8285" spans="2:5" ht="50.1" customHeight="1">
      <c r="B8285" s="268">
        <v>100620</v>
      </c>
      <c r="C8285" s="269" t="s">
        <v>19138</v>
      </c>
      <c r="D8285" s="270" t="s">
        <v>3995</v>
      </c>
      <c r="E8285" s="272">
        <v>2918.72</v>
      </c>
    </row>
    <row r="8286" spans="2:5" ht="50.1" customHeight="1">
      <c r="B8286" s="268">
        <v>100621</v>
      </c>
      <c r="C8286" s="269" t="s">
        <v>19139</v>
      </c>
      <c r="D8286" s="270" t="s">
        <v>3995</v>
      </c>
      <c r="E8286" s="272">
        <v>3265.71</v>
      </c>
    </row>
    <row r="8287" spans="2:5" ht="50.1" customHeight="1">
      <c r="B8287" s="268">
        <v>100622</v>
      </c>
      <c r="C8287" s="269" t="s">
        <v>19140</v>
      </c>
      <c r="D8287" s="270" t="s">
        <v>3995</v>
      </c>
      <c r="E8287" s="272">
        <v>1933.74</v>
      </c>
    </row>
    <row r="8288" spans="2:5" ht="50.1" customHeight="1">
      <c r="B8288" s="268">
        <v>100623</v>
      </c>
      <c r="C8288" s="269" t="s">
        <v>19141</v>
      </c>
      <c r="D8288" s="270" t="s">
        <v>3995</v>
      </c>
      <c r="E8288" s="272">
        <v>2062.33</v>
      </c>
    </row>
    <row r="8289" spans="2:5" ht="50.1" customHeight="1">
      <c r="B8289" s="268">
        <v>97600</v>
      </c>
      <c r="C8289" s="269" t="s">
        <v>19142</v>
      </c>
      <c r="D8289" s="270" t="s">
        <v>3995</v>
      </c>
      <c r="E8289" s="271">
        <v>213.5</v>
      </c>
    </row>
    <row r="8290" spans="2:5" ht="50.1" customHeight="1">
      <c r="B8290" s="268">
        <v>97601</v>
      </c>
      <c r="C8290" s="269" t="s">
        <v>19143</v>
      </c>
      <c r="D8290" s="270" t="s">
        <v>3995</v>
      </c>
      <c r="E8290" s="271">
        <v>230.08</v>
      </c>
    </row>
    <row r="8291" spans="2:5" ht="50.1" customHeight="1">
      <c r="B8291" s="268">
        <v>97605</v>
      </c>
      <c r="C8291" s="269" t="s">
        <v>19144</v>
      </c>
      <c r="D8291" s="270" t="s">
        <v>3995</v>
      </c>
      <c r="E8291" s="271">
        <v>62.69</v>
      </c>
    </row>
    <row r="8292" spans="2:5" ht="50.1" customHeight="1">
      <c r="B8292" s="268">
        <v>97606</v>
      </c>
      <c r="C8292" s="269" t="s">
        <v>19145</v>
      </c>
      <c r="D8292" s="270" t="s">
        <v>3995</v>
      </c>
      <c r="E8292" s="271">
        <v>66.73</v>
      </c>
    </row>
    <row r="8293" spans="2:5" ht="50.1" customHeight="1">
      <c r="B8293" s="268">
        <v>97607</v>
      </c>
      <c r="C8293" s="269" t="s">
        <v>19146</v>
      </c>
      <c r="D8293" s="270" t="s">
        <v>3995</v>
      </c>
      <c r="E8293" s="271">
        <v>74.540000000000006</v>
      </c>
    </row>
    <row r="8294" spans="2:5" ht="50.1" customHeight="1">
      <c r="B8294" s="268">
        <v>97608</v>
      </c>
      <c r="C8294" s="269" t="s">
        <v>19147</v>
      </c>
      <c r="D8294" s="270" t="s">
        <v>3995</v>
      </c>
      <c r="E8294" s="271">
        <v>78.58</v>
      </c>
    </row>
    <row r="8295" spans="2:5" ht="50.1" customHeight="1">
      <c r="B8295" s="268">
        <v>102102</v>
      </c>
      <c r="C8295" s="269" t="s">
        <v>20414</v>
      </c>
      <c r="D8295" s="270" t="s">
        <v>3995</v>
      </c>
      <c r="E8295" s="272">
        <v>5701.26</v>
      </c>
    </row>
    <row r="8296" spans="2:5" ht="50.1" customHeight="1">
      <c r="B8296" s="268">
        <v>102103</v>
      </c>
      <c r="C8296" s="269" t="s">
        <v>20415</v>
      </c>
      <c r="D8296" s="270" t="s">
        <v>3995</v>
      </c>
      <c r="E8296" s="272">
        <v>6338</v>
      </c>
    </row>
    <row r="8297" spans="2:5" ht="50.1" customHeight="1">
      <c r="B8297" s="268">
        <v>102104</v>
      </c>
      <c r="C8297" s="269" t="s">
        <v>20416</v>
      </c>
      <c r="D8297" s="270" t="s">
        <v>3995</v>
      </c>
      <c r="E8297" s="272">
        <v>8111.86</v>
      </c>
    </row>
    <row r="8298" spans="2:5" ht="50.1" customHeight="1">
      <c r="B8298" s="268">
        <v>102105</v>
      </c>
      <c r="C8298" s="269" t="s">
        <v>20417</v>
      </c>
      <c r="D8298" s="270" t="s">
        <v>3995</v>
      </c>
      <c r="E8298" s="272">
        <v>9954.8799999999992</v>
      </c>
    </row>
    <row r="8299" spans="2:5" ht="50.1" customHeight="1">
      <c r="B8299" s="268">
        <v>102106</v>
      </c>
      <c r="C8299" s="269" t="s">
        <v>20418</v>
      </c>
      <c r="D8299" s="270" t="s">
        <v>3995</v>
      </c>
      <c r="E8299" s="272">
        <v>12468.56</v>
      </c>
    </row>
    <row r="8300" spans="2:5" ht="50.1" customHeight="1">
      <c r="B8300" s="268">
        <v>102107</v>
      </c>
      <c r="C8300" s="269" t="s">
        <v>20419</v>
      </c>
      <c r="D8300" s="270" t="s">
        <v>3995</v>
      </c>
      <c r="E8300" s="272">
        <v>17372.13</v>
      </c>
    </row>
    <row r="8301" spans="2:5" ht="50.1" customHeight="1">
      <c r="B8301" s="268">
        <v>102108</v>
      </c>
      <c r="C8301" s="269" t="s">
        <v>20420</v>
      </c>
      <c r="D8301" s="270" t="s">
        <v>3995</v>
      </c>
      <c r="E8301" s="272">
        <v>20219.14</v>
      </c>
    </row>
    <row r="8302" spans="2:5" ht="50.1" customHeight="1">
      <c r="B8302" s="268">
        <v>102109</v>
      </c>
      <c r="C8302" s="269" t="s">
        <v>20421</v>
      </c>
      <c r="D8302" s="270" t="s">
        <v>3995</v>
      </c>
      <c r="E8302" s="271">
        <v>43.7</v>
      </c>
    </row>
    <row r="8303" spans="2:5" ht="50.1" customHeight="1">
      <c r="B8303" s="268">
        <v>102110</v>
      </c>
      <c r="C8303" s="269" t="s">
        <v>20422</v>
      </c>
      <c r="D8303" s="270" t="s">
        <v>3995</v>
      </c>
      <c r="E8303" s="271">
        <v>138.55000000000001</v>
      </c>
    </row>
    <row r="8304" spans="2:5" ht="50.1" customHeight="1">
      <c r="B8304" s="268">
        <v>93128</v>
      </c>
      <c r="C8304" s="269" t="s">
        <v>1804</v>
      </c>
      <c r="D8304" s="270" t="s">
        <v>3995</v>
      </c>
      <c r="E8304" s="271">
        <v>111.38</v>
      </c>
    </row>
    <row r="8305" spans="2:5" ht="50.1" customHeight="1">
      <c r="B8305" s="268">
        <v>93137</v>
      </c>
      <c r="C8305" s="269" t="s">
        <v>1805</v>
      </c>
      <c r="D8305" s="270" t="s">
        <v>3995</v>
      </c>
      <c r="E8305" s="271">
        <v>132.94999999999999</v>
      </c>
    </row>
    <row r="8306" spans="2:5" ht="50.1" customHeight="1">
      <c r="B8306" s="268">
        <v>93138</v>
      </c>
      <c r="C8306" s="269" t="s">
        <v>1806</v>
      </c>
      <c r="D8306" s="270" t="s">
        <v>3995</v>
      </c>
      <c r="E8306" s="271">
        <v>126.21</v>
      </c>
    </row>
    <row r="8307" spans="2:5" ht="50.1" customHeight="1">
      <c r="B8307" s="268">
        <v>93139</v>
      </c>
      <c r="C8307" s="269" t="s">
        <v>1807</v>
      </c>
      <c r="D8307" s="270" t="s">
        <v>3995</v>
      </c>
      <c r="E8307" s="271">
        <v>162.58000000000001</v>
      </c>
    </row>
    <row r="8308" spans="2:5" ht="50.1" customHeight="1">
      <c r="B8308" s="268">
        <v>93140</v>
      </c>
      <c r="C8308" s="269" t="s">
        <v>1808</v>
      </c>
      <c r="D8308" s="270" t="s">
        <v>3995</v>
      </c>
      <c r="E8308" s="271">
        <v>152.87</v>
      </c>
    </row>
    <row r="8309" spans="2:5" ht="50.1" customHeight="1">
      <c r="B8309" s="268">
        <v>93141</v>
      </c>
      <c r="C8309" s="269" t="s">
        <v>1809</v>
      </c>
      <c r="D8309" s="270" t="s">
        <v>3995</v>
      </c>
      <c r="E8309" s="271">
        <v>139.91999999999999</v>
      </c>
    </row>
    <row r="8310" spans="2:5" ht="50.1" customHeight="1">
      <c r="B8310" s="268">
        <v>93142</v>
      </c>
      <c r="C8310" s="269" t="s">
        <v>1810</v>
      </c>
      <c r="D8310" s="270" t="s">
        <v>3995</v>
      </c>
      <c r="E8310" s="271">
        <v>154.88</v>
      </c>
    </row>
    <row r="8311" spans="2:5" ht="50.1" customHeight="1">
      <c r="B8311" s="268">
        <v>93143</v>
      </c>
      <c r="C8311" s="269" t="s">
        <v>1811</v>
      </c>
      <c r="D8311" s="270" t="s">
        <v>3995</v>
      </c>
      <c r="E8311" s="271">
        <v>141.69</v>
      </c>
    </row>
    <row r="8312" spans="2:5" ht="50.1" customHeight="1">
      <c r="B8312" s="268">
        <v>93144</v>
      </c>
      <c r="C8312" s="269" t="s">
        <v>1812</v>
      </c>
      <c r="D8312" s="270" t="s">
        <v>3995</v>
      </c>
      <c r="E8312" s="271">
        <v>194.24</v>
      </c>
    </row>
    <row r="8313" spans="2:5" ht="50.1" customHeight="1">
      <c r="B8313" s="268">
        <v>93145</v>
      </c>
      <c r="C8313" s="269" t="s">
        <v>1813</v>
      </c>
      <c r="D8313" s="270" t="s">
        <v>3995</v>
      </c>
      <c r="E8313" s="271">
        <v>171.7</v>
      </c>
    </row>
    <row r="8314" spans="2:5" ht="50.1" customHeight="1">
      <c r="B8314" s="268">
        <v>93146</v>
      </c>
      <c r="C8314" s="269" t="s">
        <v>1814</v>
      </c>
      <c r="D8314" s="270" t="s">
        <v>3995</v>
      </c>
      <c r="E8314" s="271">
        <v>186.53</v>
      </c>
    </row>
    <row r="8315" spans="2:5" ht="50.1" customHeight="1">
      <c r="B8315" s="268">
        <v>93147</v>
      </c>
      <c r="C8315" s="269" t="s">
        <v>1815</v>
      </c>
      <c r="D8315" s="270" t="s">
        <v>3995</v>
      </c>
      <c r="E8315" s="271">
        <v>213.22</v>
      </c>
    </row>
    <row r="8316" spans="2:5" ht="50.1" customHeight="1">
      <c r="B8316" s="268">
        <v>96971</v>
      </c>
      <c r="C8316" s="269" t="s">
        <v>1816</v>
      </c>
      <c r="D8316" s="270" t="s">
        <v>4020</v>
      </c>
      <c r="E8316" s="271">
        <v>27.02</v>
      </c>
    </row>
    <row r="8317" spans="2:5" ht="50.1" customHeight="1">
      <c r="B8317" s="268">
        <v>96972</v>
      </c>
      <c r="C8317" s="269" t="s">
        <v>1817</v>
      </c>
      <c r="D8317" s="270" t="s">
        <v>4020</v>
      </c>
      <c r="E8317" s="271">
        <v>37.44</v>
      </c>
    </row>
    <row r="8318" spans="2:5" ht="50.1" customHeight="1">
      <c r="B8318" s="268">
        <v>96973</v>
      </c>
      <c r="C8318" s="269" t="s">
        <v>1818</v>
      </c>
      <c r="D8318" s="270" t="s">
        <v>4020</v>
      </c>
      <c r="E8318" s="271">
        <v>47.71</v>
      </c>
    </row>
    <row r="8319" spans="2:5" ht="50.1" customHeight="1">
      <c r="B8319" s="268">
        <v>96974</v>
      </c>
      <c r="C8319" s="269" t="s">
        <v>1819</v>
      </c>
      <c r="D8319" s="270" t="s">
        <v>4020</v>
      </c>
      <c r="E8319" s="271">
        <v>61.43</v>
      </c>
    </row>
    <row r="8320" spans="2:5" ht="50.1" customHeight="1">
      <c r="B8320" s="268">
        <v>96975</v>
      </c>
      <c r="C8320" s="269" t="s">
        <v>1820</v>
      </c>
      <c r="D8320" s="270" t="s">
        <v>4020</v>
      </c>
      <c r="E8320" s="271">
        <v>80.05</v>
      </c>
    </row>
    <row r="8321" spans="2:5" ht="50.1" customHeight="1">
      <c r="B8321" s="268">
        <v>96976</v>
      </c>
      <c r="C8321" s="269" t="s">
        <v>1821</v>
      </c>
      <c r="D8321" s="270" t="s">
        <v>4020</v>
      </c>
      <c r="E8321" s="271">
        <v>105.09</v>
      </c>
    </row>
    <row r="8322" spans="2:5" ht="50.1" customHeight="1">
      <c r="B8322" s="268">
        <v>96977</v>
      </c>
      <c r="C8322" s="269" t="s">
        <v>1822</v>
      </c>
      <c r="D8322" s="270" t="s">
        <v>4020</v>
      </c>
      <c r="E8322" s="271">
        <v>42.83</v>
      </c>
    </row>
    <row r="8323" spans="2:5" ht="50.1" customHeight="1">
      <c r="B8323" s="268">
        <v>96978</v>
      </c>
      <c r="C8323" s="269" t="s">
        <v>1823</v>
      </c>
      <c r="D8323" s="270" t="s">
        <v>4020</v>
      </c>
      <c r="E8323" s="271">
        <v>60.12</v>
      </c>
    </row>
    <row r="8324" spans="2:5" ht="50.1" customHeight="1">
      <c r="B8324" s="268">
        <v>96979</v>
      </c>
      <c r="C8324" s="269" t="s">
        <v>1824</v>
      </c>
      <c r="D8324" s="270" t="s">
        <v>4020</v>
      </c>
      <c r="E8324" s="271">
        <v>84.33</v>
      </c>
    </row>
    <row r="8325" spans="2:5" ht="50.1" customHeight="1">
      <c r="B8325" s="268">
        <v>96984</v>
      </c>
      <c r="C8325" s="269" t="s">
        <v>1825</v>
      </c>
      <c r="D8325" s="270" t="s">
        <v>3995</v>
      </c>
      <c r="E8325" s="271">
        <v>41.66</v>
      </c>
    </row>
    <row r="8326" spans="2:5" ht="50.1" customHeight="1">
      <c r="B8326" s="268">
        <v>96985</v>
      </c>
      <c r="C8326" s="269" t="s">
        <v>1826</v>
      </c>
      <c r="D8326" s="270" t="s">
        <v>3995</v>
      </c>
      <c r="E8326" s="271">
        <v>43.26</v>
      </c>
    </row>
    <row r="8327" spans="2:5" ht="50.1" customHeight="1">
      <c r="B8327" s="268">
        <v>96986</v>
      </c>
      <c r="C8327" s="269" t="s">
        <v>1827</v>
      </c>
      <c r="D8327" s="270" t="s">
        <v>3995</v>
      </c>
      <c r="E8327" s="271">
        <v>64.760000000000005</v>
      </c>
    </row>
    <row r="8328" spans="2:5" ht="50.1" customHeight="1">
      <c r="B8328" s="268">
        <v>96987</v>
      </c>
      <c r="C8328" s="269" t="s">
        <v>1828</v>
      </c>
      <c r="D8328" s="270" t="s">
        <v>3995</v>
      </c>
      <c r="E8328" s="271">
        <v>109.8</v>
      </c>
    </row>
    <row r="8329" spans="2:5" ht="50.1" customHeight="1">
      <c r="B8329" s="268">
        <v>96988</v>
      </c>
      <c r="C8329" s="269" t="s">
        <v>1829</v>
      </c>
      <c r="D8329" s="270" t="s">
        <v>3995</v>
      </c>
      <c r="E8329" s="271">
        <v>166.54</v>
      </c>
    </row>
    <row r="8330" spans="2:5" ht="50.1" customHeight="1">
      <c r="B8330" s="268">
        <v>96989</v>
      </c>
      <c r="C8330" s="269" t="s">
        <v>1830</v>
      </c>
      <c r="D8330" s="270" t="s">
        <v>3995</v>
      </c>
      <c r="E8330" s="271">
        <v>109.51</v>
      </c>
    </row>
    <row r="8331" spans="2:5" ht="50.1" customHeight="1">
      <c r="B8331" s="268">
        <v>98463</v>
      </c>
      <c r="C8331" s="269" t="s">
        <v>1831</v>
      </c>
      <c r="D8331" s="270" t="s">
        <v>3995</v>
      </c>
      <c r="E8331" s="271">
        <v>20.62</v>
      </c>
    </row>
    <row r="8332" spans="2:5" ht="50.1" customHeight="1">
      <c r="B8332" s="268">
        <v>96765</v>
      </c>
      <c r="C8332" s="269" t="s">
        <v>20423</v>
      </c>
      <c r="D8332" s="270" t="s">
        <v>3995</v>
      </c>
      <c r="E8332" s="272">
        <v>1016.32</v>
      </c>
    </row>
    <row r="8333" spans="2:5" ht="50.1" customHeight="1">
      <c r="B8333" s="268">
        <v>101905</v>
      </c>
      <c r="C8333" s="269" t="s">
        <v>20424</v>
      </c>
      <c r="D8333" s="270" t="s">
        <v>3995</v>
      </c>
      <c r="E8333" s="271">
        <v>139.16</v>
      </c>
    </row>
    <row r="8334" spans="2:5" ht="50.1" customHeight="1">
      <c r="B8334" s="268">
        <v>101906</v>
      </c>
      <c r="C8334" s="269" t="s">
        <v>20425</v>
      </c>
      <c r="D8334" s="270" t="s">
        <v>3995</v>
      </c>
      <c r="E8334" s="271">
        <v>404.35</v>
      </c>
    </row>
    <row r="8335" spans="2:5" ht="50.1" customHeight="1">
      <c r="B8335" s="268">
        <v>101907</v>
      </c>
      <c r="C8335" s="269" t="s">
        <v>20426</v>
      </c>
      <c r="D8335" s="270" t="s">
        <v>3995</v>
      </c>
      <c r="E8335" s="271">
        <v>436.66</v>
      </c>
    </row>
    <row r="8336" spans="2:5" ht="50.1" customHeight="1">
      <c r="B8336" s="268">
        <v>101908</v>
      </c>
      <c r="C8336" s="269" t="s">
        <v>20427</v>
      </c>
      <c r="D8336" s="270" t="s">
        <v>3995</v>
      </c>
      <c r="E8336" s="271">
        <v>135.12</v>
      </c>
    </row>
    <row r="8337" spans="2:5" ht="50.1" customHeight="1">
      <c r="B8337" s="268">
        <v>101909</v>
      </c>
      <c r="C8337" s="269" t="s">
        <v>20428</v>
      </c>
      <c r="D8337" s="270" t="s">
        <v>3995</v>
      </c>
      <c r="E8337" s="271">
        <v>156.66</v>
      </c>
    </row>
    <row r="8338" spans="2:5" ht="50.1" customHeight="1">
      <c r="B8338" s="268">
        <v>101910</v>
      </c>
      <c r="C8338" s="269" t="s">
        <v>20429</v>
      </c>
      <c r="D8338" s="270" t="s">
        <v>3995</v>
      </c>
      <c r="E8338" s="271">
        <v>183.58</v>
      </c>
    </row>
    <row r="8339" spans="2:5" ht="50.1" customHeight="1">
      <c r="B8339" s="268">
        <v>101911</v>
      </c>
      <c r="C8339" s="269" t="s">
        <v>20430</v>
      </c>
      <c r="D8339" s="270" t="s">
        <v>3995</v>
      </c>
      <c r="E8339" s="271">
        <v>210.5</v>
      </c>
    </row>
    <row r="8340" spans="2:5" ht="50.1" customHeight="1">
      <c r="B8340" s="268">
        <v>101912</v>
      </c>
      <c r="C8340" s="269" t="s">
        <v>20431</v>
      </c>
      <c r="D8340" s="270" t="s">
        <v>3995</v>
      </c>
      <c r="E8340" s="272">
        <v>1000.74</v>
      </c>
    </row>
    <row r="8341" spans="2:5" ht="50.1" customHeight="1">
      <c r="B8341" s="268">
        <v>101913</v>
      </c>
      <c r="C8341" s="269" t="s">
        <v>20432</v>
      </c>
      <c r="D8341" s="270" t="s">
        <v>3995</v>
      </c>
      <c r="E8341" s="271">
        <v>334.58</v>
      </c>
    </row>
    <row r="8342" spans="2:5" ht="50.1" customHeight="1">
      <c r="B8342" s="268">
        <v>101914</v>
      </c>
      <c r="C8342" s="269" t="s">
        <v>20433</v>
      </c>
      <c r="D8342" s="270" t="s">
        <v>3995</v>
      </c>
      <c r="E8342" s="271">
        <v>273.44</v>
      </c>
    </row>
    <row r="8343" spans="2:5" ht="50.1" customHeight="1">
      <c r="B8343" s="268">
        <v>101915</v>
      </c>
      <c r="C8343" s="269" t="s">
        <v>20434</v>
      </c>
      <c r="D8343" s="270" t="s">
        <v>3995</v>
      </c>
      <c r="E8343" s="271">
        <v>265.5</v>
      </c>
    </row>
    <row r="8344" spans="2:5" ht="50.1" customHeight="1">
      <c r="B8344" s="268">
        <v>101916</v>
      </c>
      <c r="C8344" s="269" t="s">
        <v>20435</v>
      </c>
      <c r="D8344" s="270" t="s">
        <v>3995</v>
      </c>
      <c r="E8344" s="272">
        <v>2204.42</v>
      </c>
    </row>
    <row r="8345" spans="2:5" ht="50.1" customHeight="1">
      <c r="B8345" s="268">
        <v>101917</v>
      </c>
      <c r="C8345" s="269" t="s">
        <v>20436</v>
      </c>
      <c r="D8345" s="270" t="s">
        <v>3995</v>
      </c>
      <c r="E8345" s="271">
        <v>103.25</v>
      </c>
    </row>
    <row r="8346" spans="2:5" ht="50.1" customHeight="1">
      <c r="B8346" s="268">
        <v>98261</v>
      </c>
      <c r="C8346" s="269" t="s">
        <v>19148</v>
      </c>
      <c r="D8346" s="270" t="s">
        <v>4020</v>
      </c>
      <c r="E8346" s="271">
        <v>2.68</v>
      </c>
    </row>
    <row r="8347" spans="2:5" ht="50.1" customHeight="1">
      <c r="B8347" s="268">
        <v>98262</v>
      </c>
      <c r="C8347" s="269" t="s">
        <v>19149</v>
      </c>
      <c r="D8347" s="270" t="s">
        <v>4020</v>
      </c>
      <c r="E8347" s="271">
        <v>3.19</v>
      </c>
    </row>
    <row r="8348" spans="2:5" ht="50.1" customHeight="1">
      <c r="B8348" s="268">
        <v>98263</v>
      </c>
      <c r="C8348" s="269" t="s">
        <v>19150</v>
      </c>
      <c r="D8348" s="270" t="s">
        <v>4020</v>
      </c>
      <c r="E8348" s="271">
        <v>3.81</v>
      </c>
    </row>
    <row r="8349" spans="2:5" ht="50.1" customHeight="1">
      <c r="B8349" s="268">
        <v>98264</v>
      </c>
      <c r="C8349" s="269" t="s">
        <v>19151</v>
      </c>
      <c r="D8349" s="270" t="s">
        <v>4020</v>
      </c>
      <c r="E8349" s="271">
        <v>4.28</v>
      </c>
    </row>
    <row r="8350" spans="2:5" ht="50.1" customHeight="1">
      <c r="B8350" s="268">
        <v>98265</v>
      </c>
      <c r="C8350" s="269" t="s">
        <v>19152</v>
      </c>
      <c r="D8350" s="270" t="s">
        <v>4020</v>
      </c>
      <c r="E8350" s="271">
        <v>5.01</v>
      </c>
    </row>
    <row r="8351" spans="2:5" ht="50.1" customHeight="1">
      <c r="B8351" s="268">
        <v>98266</v>
      </c>
      <c r="C8351" s="269" t="s">
        <v>19153</v>
      </c>
      <c r="D8351" s="270" t="s">
        <v>4020</v>
      </c>
      <c r="E8351" s="271">
        <v>5.42</v>
      </c>
    </row>
    <row r="8352" spans="2:5" ht="50.1" customHeight="1">
      <c r="B8352" s="268">
        <v>98267</v>
      </c>
      <c r="C8352" s="269" t="s">
        <v>19154</v>
      </c>
      <c r="D8352" s="270" t="s">
        <v>4020</v>
      </c>
      <c r="E8352" s="271">
        <v>8.99</v>
      </c>
    </row>
    <row r="8353" spans="2:5" ht="50.1" customHeight="1">
      <c r="B8353" s="268">
        <v>98268</v>
      </c>
      <c r="C8353" s="269" t="s">
        <v>19155</v>
      </c>
      <c r="D8353" s="270" t="s">
        <v>4020</v>
      </c>
      <c r="E8353" s="271">
        <v>14.85</v>
      </c>
    </row>
    <row r="8354" spans="2:5" ht="50.1" customHeight="1">
      <c r="B8354" s="268">
        <v>98269</v>
      </c>
      <c r="C8354" s="269" t="s">
        <v>19156</v>
      </c>
      <c r="D8354" s="270" t="s">
        <v>4020</v>
      </c>
      <c r="E8354" s="271">
        <v>19.260000000000002</v>
      </c>
    </row>
    <row r="8355" spans="2:5" ht="50.1" customHeight="1">
      <c r="B8355" s="268">
        <v>98270</v>
      </c>
      <c r="C8355" s="269" t="s">
        <v>19157</v>
      </c>
      <c r="D8355" s="270" t="s">
        <v>4020</v>
      </c>
      <c r="E8355" s="271">
        <v>31.55</v>
      </c>
    </row>
    <row r="8356" spans="2:5" ht="50.1" customHeight="1">
      <c r="B8356" s="268">
        <v>98271</v>
      </c>
      <c r="C8356" s="269" t="s">
        <v>19158</v>
      </c>
      <c r="D8356" s="270" t="s">
        <v>4020</v>
      </c>
      <c r="E8356" s="271">
        <v>49.17</v>
      </c>
    </row>
    <row r="8357" spans="2:5" ht="50.1" customHeight="1">
      <c r="B8357" s="268">
        <v>98272</v>
      </c>
      <c r="C8357" s="269" t="s">
        <v>19159</v>
      </c>
      <c r="D8357" s="270" t="s">
        <v>4020</v>
      </c>
      <c r="E8357" s="271">
        <v>115.83</v>
      </c>
    </row>
    <row r="8358" spans="2:5" ht="50.1" customHeight="1">
      <c r="B8358" s="268">
        <v>98273</v>
      </c>
      <c r="C8358" s="269" t="s">
        <v>19160</v>
      </c>
      <c r="D8358" s="270" t="s">
        <v>4020</v>
      </c>
      <c r="E8358" s="271">
        <v>2.1800000000000002</v>
      </c>
    </row>
    <row r="8359" spans="2:5" ht="50.1" customHeight="1">
      <c r="B8359" s="268">
        <v>98274</v>
      </c>
      <c r="C8359" s="269" t="s">
        <v>19161</v>
      </c>
      <c r="D8359" s="270" t="s">
        <v>4020</v>
      </c>
      <c r="E8359" s="271">
        <v>2.9</v>
      </c>
    </row>
    <row r="8360" spans="2:5" ht="50.1" customHeight="1">
      <c r="B8360" s="268">
        <v>98275</v>
      </c>
      <c r="C8360" s="269" t="s">
        <v>19162</v>
      </c>
      <c r="D8360" s="270" t="s">
        <v>4020</v>
      </c>
      <c r="E8360" s="271">
        <v>3.32</v>
      </c>
    </row>
    <row r="8361" spans="2:5" ht="50.1" customHeight="1">
      <c r="B8361" s="268">
        <v>98276</v>
      </c>
      <c r="C8361" s="269" t="s">
        <v>19163</v>
      </c>
      <c r="D8361" s="270" t="s">
        <v>4020</v>
      </c>
      <c r="E8361" s="271">
        <v>6.88</v>
      </c>
    </row>
    <row r="8362" spans="2:5" ht="50.1" customHeight="1">
      <c r="B8362" s="268">
        <v>98277</v>
      </c>
      <c r="C8362" s="269" t="s">
        <v>19164</v>
      </c>
      <c r="D8362" s="270" t="s">
        <v>4020</v>
      </c>
      <c r="E8362" s="271">
        <v>12.75</v>
      </c>
    </row>
    <row r="8363" spans="2:5" ht="50.1" customHeight="1">
      <c r="B8363" s="268">
        <v>98278</v>
      </c>
      <c r="C8363" s="269" t="s">
        <v>19165</v>
      </c>
      <c r="D8363" s="270" t="s">
        <v>4020</v>
      </c>
      <c r="E8363" s="271">
        <v>17.16</v>
      </c>
    </row>
    <row r="8364" spans="2:5" ht="50.1" customHeight="1">
      <c r="B8364" s="268">
        <v>98279</v>
      </c>
      <c r="C8364" s="269" t="s">
        <v>19166</v>
      </c>
      <c r="D8364" s="270" t="s">
        <v>4020</v>
      </c>
      <c r="E8364" s="271">
        <v>29.45</v>
      </c>
    </row>
    <row r="8365" spans="2:5" ht="50.1" customHeight="1">
      <c r="B8365" s="268">
        <v>98280</v>
      </c>
      <c r="C8365" s="269" t="s">
        <v>19167</v>
      </c>
      <c r="D8365" s="270" t="s">
        <v>4020</v>
      </c>
      <c r="E8365" s="271">
        <v>5.39</v>
      </c>
    </row>
    <row r="8366" spans="2:5" ht="50.1" customHeight="1">
      <c r="B8366" s="268">
        <v>98281</v>
      </c>
      <c r="C8366" s="269" t="s">
        <v>19168</v>
      </c>
      <c r="D8366" s="270" t="s">
        <v>4020</v>
      </c>
      <c r="E8366" s="271">
        <v>5.89</v>
      </c>
    </row>
    <row r="8367" spans="2:5" ht="50.1" customHeight="1">
      <c r="B8367" s="268">
        <v>98282</v>
      </c>
      <c r="C8367" s="269" t="s">
        <v>19169</v>
      </c>
      <c r="D8367" s="270" t="s">
        <v>4020</v>
      </c>
      <c r="E8367" s="271">
        <v>6.51</v>
      </c>
    </row>
    <row r="8368" spans="2:5" ht="50.1" customHeight="1">
      <c r="B8368" s="268">
        <v>98283</v>
      </c>
      <c r="C8368" s="269" t="s">
        <v>19170</v>
      </c>
      <c r="D8368" s="270" t="s">
        <v>4020</v>
      </c>
      <c r="E8368" s="271">
        <v>6.99</v>
      </c>
    </row>
    <row r="8369" spans="2:5" ht="50.1" customHeight="1">
      <c r="B8369" s="268">
        <v>98284</v>
      </c>
      <c r="C8369" s="269" t="s">
        <v>19171</v>
      </c>
      <c r="D8369" s="270" t="s">
        <v>4020</v>
      </c>
      <c r="E8369" s="271">
        <v>7.7</v>
      </c>
    </row>
    <row r="8370" spans="2:5" ht="50.1" customHeight="1">
      <c r="B8370" s="268">
        <v>98285</v>
      </c>
      <c r="C8370" s="269" t="s">
        <v>19172</v>
      </c>
      <c r="D8370" s="270" t="s">
        <v>4020</v>
      </c>
      <c r="E8370" s="271">
        <v>8.1300000000000008</v>
      </c>
    </row>
    <row r="8371" spans="2:5" ht="50.1" customHeight="1">
      <c r="B8371" s="268">
        <v>98286</v>
      </c>
      <c r="C8371" s="269" t="s">
        <v>19173</v>
      </c>
      <c r="D8371" s="270" t="s">
        <v>4020</v>
      </c>
      <c r="E8371" s="271">
        <v>11.69</v>
      </c>
    </row>
    <row r="8372" spans="2:5" ht="50.1" customHeight="1">
      <c r="B8372" s="268">
        <v>98287</v>
      </c>
      <c r="C8372" s="269" t="s">
        <v>19174</v>
      </c>
      <c r="D8372" s="270" t="s">
        <v>4020</v>
      </c>
      <c r="E8372" s="271">
        <v>1.06</v>
      </c>
    </row>
    <row r="8373" spans="2:5" ht="50.1" customHeight="1">
      <c r="B8373" s="268">
        <v>98288</v>
      </c>
      <c r="C8373" s="269" t="s">
        <v>19175</v>
      </c>
      <c r="D8373" s="270" t="s">
        <v>4020</v>
      </c>
      <c r="E8373" s="271">
        <v>1.56</v>
      </c>
    </row>
    <row r="8374" spans="2:5" ht="50.1" customHeight="1">
      <c r="B8374" s="268">
        <v>98289</v>
      </c>
      <c r="C8374" s="269" t="s">
        <v>19176</v>
      </c>
      <c r="D8374" s="270" t="s">
        <v>4020</v>
      </c>
      <c r="E8374" s="271">
        <v>2.1800000000000002</v>
      </c>
    </row>
    <row r="8375" spans="2:5" ht="50.1" customHeight="1">
      <c r="B8375" s="268">
        <v>98290</v>
      </c>
      <c r="C8375" s="269" t="s">
        <v>19177</v>
      </c>
      <c r="D8375" s="270" t="s">
        <v>4020</v>
      </c>
      <c r="E8375" s="271">
        <v>2.66</v>
      </c>
    </row>
    <row r="8376" spans="2:5" ht="50.1" customHeight="1">
      <c r="B8376" s="268">
        <v>98291</v>
      </c>
      <c r="C8376" s="269" t="s">
        <v>19178</v>
      </c>
      <c r="D8376" s="270" t="s">
        <v>4020</v>
      </c>
      <c r="E8376" s="271">
        <v>3.38</v>
      </c>
    </row>
    <row r="8377" spans="2:5" ht="50.1" customHeight="1">
      <c r="B8377" s="268">
        <v>98292</v>
      </c>
      <c r="C8377" s="269" t="s">
        <v>19179</v>
      </c>
      <c r="D8377" s="270" t="s">
        <v>4020</v>
      </c>
      <c r="E8377" s="271">
        <v>3.8</v>
      </c>
    </row>
    <row r="8378" spans="2:5" ht="50.1" customHeight="1">
      <c r="B8378" s="268">
        <v>98293</v>
      </c>
      <c r="C8378" s="269" t="s">
        <v>19180</v>
      </c>
      <c r="D8378" s="270" t="s">
        <v>4020</v>
      </c>
      <c r="E8378" s="271">
        <v>7.36</v>
      </c>
    </row>
    <row r="8379" spans="2:5" ht="50.1" customHeight="1">
      <c r="B8379" s="268">
        <v>98400</v>
      </c>
      <c r="C8379" s="269" t="s">
        <v>19181</v>
      </c>
      <c r="D8379" s="270" t="s">
        <v>4020</v>
      </c>
      <c r="E8379" s="271">
        <v>10.71</v>
      </c>
    </row>
    <row r="8380" spans="2:5" ht="50.1" customHeight="1">
      <c r="B8380" s="268">
        <v>98401</v>
      </c>
      <c r="C8380" s="269" t="s">
        <v>19182</v>
      </c>
      <c r="D8380" s="270" t="s">
        <v>4020</v>
      </c>
      <c r="E8380" s="271">
        <v>16.72</v>
      </c>
    </row>
    <row r="8381" spans="2:5" ht="50.1" customHeight="1">
      <c r="B8381" s="268">
        <v>98402</v>
      </c>
      <c r="C8381" s="269" t="s">
        <v>19183</v>
      </c>
      <c r="D8381" s="270" t="s">
        <v>4020</v>
      </c>
      <c r="E8381" s="271">
        <v>21.73</v>
      </c>
    </row>
    <row r="8382" spans="2:5" ht="50.1" customHeight="1">
      <c r="B8382" s="268">
        <v>100556</v>
      </c>
      <c r="C8382" s="269" t="s">
        <v>19184</v>
      </c>
      <c r="D8382" s="270" t="s">
        <v>3995</v>
      </c>
      <c r="E8382" s="271">
        <v>31.34</v>
      </c>
    </row>
    <row r="8383" spans="2:5" ht="50.1" customHeight="1">
      <c r="B8383" s="268">
        <v>100557</v>
      </c>
      <c r="C8383" s="269" t="s">
        <v>19185</v>
      </c>
      <c r="D8383" s="270" t="s">
        <v>3995</v>
      </c>
      <c r="E8383" s="271">
        <v>396.21</v>
      </c>
    </row>
    <row r="8384" spans="2:5" ht="50.1" customHeight="1">
      <c r="B8384" s="268">
        <v>100560</v>
      </c>
      <c r="C8384" s="269" t="s">
        <v>19186</v>
      </c>
      <c r="D8384" s="270" t="s">
        <v>3995</v>
      </c>
      <c r="E8384" s="271">
        <v>85.04</v>
      </c>
    </row>
    <row r="8385" spans="2:5" ht="50.1" customHeight="1">
      <c r="B8385" s="268">
        <v>100561</v>
      </c>
      <c r="C8385" s="269" t="s">
        <v>19187</v>
      </c>
      <c r="D8385" s="270" t="s">
        <v>3995</v>
      </c>
      <c r="E8385" s="271">
        <v>156.07</v>
      </c>
    </row>
    <row r="8386" spans="2:5" ht="50.1" customHeight="1">
      <c r="B8386" s="268">
        <v>100562</v>
      </c>
      <c r="C8386" s="269" t="s">
        <v>19188</v>
      </c>
      <c r="D8386" s="270" t="s">
        <v>3995</v>
      </c>
      <c r="E8386" s="271">
        <v>241.88</v>
      </c>
    </row>
    <row r="8387" spans="2:5" ht="50.1" customHeight="1">
      <c r="B8387" s="268">
        <v>100563</v>
      </c>
      <c r="C8387" s="269" t="s">
        <v>19189</v>
      </c>
      <c r="D8387" s="270" t="s">
        <v>3995</v>
      </c>
      <c r="E8387" s="271">
        <v>348.86</v>
      </c>
    </row>
    <row r="8388" spans="2:5" ht="50.1" customHeight="1">
      <c r="B8388" s="268">
        <v>101795</v>
      </c>
      <c r="C8388" s="269" t="s">
        <v>20437</v>
      </c>
      <c r="D8388" s="270" t="s">
        <v>3995</v>
      </c>
      <c r="E8388" s="271">
        <v>396.39</v>
      </c>
    </row>
    <row r="8389" spans="2:5" ht="50.1" customHeight="1">
      <c r="B8389" s="268">
        <v>101798</v>
      </c>
      <c r="C8389" s="269" t="s">
        <v>20438</v>
      </c>
      <c r="D8389" s="270" t="s">
        <v>3995</v>
      </c>
      <c r="E8389" s="271">
        <v>195.06</v>
      </c>
    </row>
    <row r="8390" spans="2:5" ht="50.1" customHeight="1">
      <c r="B8390" s="268">
        <v>101799</v>
      </c>
      <c r="C8390" s="269" t="s">
        <v>20439</v>
      </c>
      <c r="D8390" s="270" t="s">
        <v>3995</v>
      </c>
      <c r="E8390" s="271">
        <v>465.9</v>
      </c>
    </row>
    <row r="8391" spans="2:5" ht="50.1" customHeight="1">
      <c r="B8391" s="268">
        <v>98397</v>
      </c>
      <c r="C8391" s="269" t="s">
        <v>1832</v>
      </c>
      <c r="D8391" s="270" t="s">
        <v>4018</v>
      </c>
      <c r="E8391" s="271">
        <v>9.32</v>
      </c>
    </row>
    <row r="8392" spans="2:5" ht="50.1" customHeight="1">
      <c r="B8392" s="268">
        <v>101936</v>
      </c>
      <c r="C8392" s="269" t="s">
        <v>20440</v>
      </c>
      <c r="D8392" s="270" t="s">
        <v>3995</v>
      </c>
      <c r="E8392" s="272">
        <v>6306.08</v>
      </c>
    </row>
    <row r="8393" spans="2:5" ht="50.1" customHeight="1">
      <c r="B8393" s="268">
        <v>101937</v>
      </c>
      <c r="C8393" s="269" t="s">
        <v>20441</v>
      </c>
      <c r="D8393" s="270" t="s">
        <v>3995</v>
      </c>
      <c r="E8393" s="272">
        <v>11225.58</v>
      </c>
    </row>
    <row r="8394" spans="2:5" ht="50.1" customHeight="1">
      <c r="B8394" s="268">
        <v>98294</v>
      </c>
      <c r="C8394" s="269" t="s">
        <v>19190</v>
      </c>
      <c r="D8394" s="270" t="s">
        <v>4020</v>
      </c>
      <c r="E8394" s="271">
        <v>1.89</v>
      </c>
    </row>
    <row r="8395" spans="2:5" ht="50.1" customHeight="1">
      <c r="B8395" s="268">
        <v>98295</v>
      </c>
      <c r="C8395" s="269" t="s">
        <v>19191</v>
      </c>
      <c r="D8395" s="270" t="s">
        <v>4020</v>
      </c>
      <c r="E8395" s="271">
        <v>1.4</v>
      </c>
    </row>
    <row r="8396" spans="2:5" ht="50.1" customHeight="1">
      <c r="B8396" s="268">
        <v>98296</v>
      </c>
      <c r="C8396" s="269" t="s">
        <v>19192</v>
      </c>
      <c r="D8396" s="270" t="s">
        <v>4020</v>
      </c>
      <c r="E8396" s="271">
        <v>2.91</v>
      </c>
    </row>
    <row r="8397" spans="2:5" ht="50.1" customHeight="1">
      <c r="B8397" s="268">
        <v>98297</v>
      </c>
      <c r="C8397" s="269" t="s">
        <v>19193</v>
      </c>
      <c r="D8397" s="270" t="s">
        <v>4020</v>
      </c>
      <c r="E8397" s="271">
        <v>2.12</v>
      </c>
    </row>
    <row r="8398" spans="2:5" ht="50.1" customHeight="1">
      <c r="B8398" s="268">
        <v>98301</v>
      </c>
      <c r="C8398" s="269" t="s">
        <v>19194</v>
      </c>
      <c r="D8398" s="270" t="s">
        <v>3995</v>
      </c>
      <c r="E8398" s="271">
        <v>418.39</v>
      </c>
    </row>
    <row r="8399" spans="2:5" ht="50.1" customHeight="1">
      <c r="B8399" s="268">
        <v>98302</v>
      </c>
      <c r="C8399" s="269" t="s">
        <v>19195</v>
      </c>
      <c r="D8399" s="270" t="s">
        <v>3995</v>
      </c>
      <c r="E8399" s="271">
        <v>568.41999999999996</v>
      </c>
    </row>
    <row r="8400" spans="2:5" ht="50.1" customHeight="1">
      <c r="B8400" s="268">
        <v>98304</v>
      </c>
      <c r="C8400" s="269" t="s">
        <v>19196</v>
      </c>
      <c r="D8400" s="270" t="s">
        <v>3995</v>
      </c>
      <c r="E8400" s="271">
        <v>904.86</v>
      </c>
    </row>
    <row r="8401" spans="2:5" ht="50.1" customHeight="1">
      <c r="B8401" s="268">
        <v>98307</v>
      </c>
      <c r="C8401" s="269" t="s">
        <v>19197</v>
      </c>
      <c r="D8401" s="270" t="s">
        <v>3995</v>
      </c>
      <c r="E8401" s="271">
        <v>36.130000000000003</v>
      </c>
    </row>
    <row r="8402" spans="2:5" ht="50.1" customHeight="1">
      <c r="B8402" s="268">
        <v>98308</v>
      </c>
      <c r="C8402" s="269" t="s">
        <v>19198</v>
      </c>
      <c r="D8402" s="270" t="s">
        <v>3995</v>
      </c>
      <c r="E8402" s="271">
        <v>23.59</v>
      </c>
    </row>
    <row r="8403" spans="2:5" ht="50.1" customHeight="1">
      <c r="B8403" s="268">
        <v>98593</v>
      </c>
      <c r="C8403" s="269" t="s">
        <v>19199</v>
      </c>
      <c r="D8403" s="270" t="s">
        <v>3995</v>
      </c>
      <c r="E8403" s="271">
        <v>725.66</v>
      </c>
    </row>
    <row r="8404" spans="2:5" ht="50.1" customHeight="1">
      <c r="B8404" s="268">
        <v>89355</v>
      </c>
      <c r="C8404" s="269" t="s">
        <v>1833</v>
      </c>
      <c r="D8404" s="270" t="s">
        <v>4020</v>
      </c>
      <c r="E8404" s="271">
        <v>14.32</v>
      </c>
    </row>
    <row r="8405" spans="2:5" ht="50.1" customHeight="1">
      <c r="B8405" s="268">
        <v>89356</v>
      </c>
      <c r="C8405" s="269" t="s">
        <v>1834</v>
      </c>
      <c r="D8405" s="270" t="s">
        <v>4020</v>
      </c>
      <c r="E8405" s="271">
        <v>16.989999999999998</v>
      </c>
    </row>
    <row r="8406" spans="2:5" ht="50.1" customHeight="1">
      <c r="B8406" s="268">
        <v>89357</v>
      </c>
      <c r="C8406" s="269" t="s">
        <v>1835</v>
      </c>
      <c r="D8406" s="270" t="s">
        <v>4020</v>
      </c>
      <c r="E8406" s="271">
        <v>24.83</v>
      </c>
    </row>
    <row r="8407" spans="2:5" ht="50.1" customHeight="1">
      <c r="B8407" s="268">
        <v>89401</v>
      </c>
      <c r="C8407" s="269" t="s">
        <v>1836</v>
      </c>
      <c r="D8407" s="270" t="s">
        <v>4020</v>
      </c>
      <c r="E8407" s="271">
        <v>6.69</v>
      </c>
    </row>
    <row r="8408" spans="2:5" ht="50.1" customHeight="1">
      <c r="B8408" s="268">
        <v>89402</v>
      </c>
      <c r="C8408" s="269" t="s">
        <v>1837</v>
      </c>
      <c r="D8408" s="270" t="s">
        <v>4020</v>
      </c>
      <c r="E8408" s="271">
        <v>8.1999999999999993</v>
      </c>
    </row>
    <row r="8409" spans="2:5" ht="50.1" customHeight="1">
      <c r="B8409" s="268">
        <v>89403</v>
      </c>
      <c r="C8409" s="269" t="s">
        <v>1838</v>
      </c>
      <c r="D8409" s="270" t="s">
        <v>4020</v>
      </c>
      <c r="E8409" s="271">
        <v>14.32</v>
      </c>
    </row>
    <row r="8410" spans="2:5" ht="50.1" customHeight="1">
      <c r="B8410" s="268">
        <v>89446</v>
      </c>
      <c r="C8410" s="269" t="s">
        <v>1839</v>
      </c>
      <c r="D8410" s="270" t="s">
        <v>4020</v>
      </c>
      <c r="E8410" s="271">
        <v>4.8600000000000003</v>
      </c>
    </row>
    <row r="8411" spans="2:5" ht="50.1" customHeight="1">
      <c r="B8411" s="268">
        <v>89447</v>
      </c>
      <c r="C8411" s="269" t="s">
        <v>1840</v>
      </c>
      <c r="D8411" s="270" t="s">
        <v>4020</v>
      </c>
      <c r="E8411" s="271">
        <v>10.4</v>
      </c>
    </row>
    <row r="8412" spans="2:5" ht="50.1" customHeight="1">
      <c r="B8412" s="268">
        <v>89448</v>
      </c>
      <c r="C8412" s="269" t="s">
        <v>1841</v>
      </c>
      <c r="D8412" s="270" t="s">
        <v>4020</v>
      </c>
      <c r="E8412" s="271">
        <v>14.99</v>
      </c>
    </row>
    <row r="8413" spans="2:5" ht="50.1" customHeight="1">
      <c r="B8413" s="268">
        <v>89449</v>
      </c>
      <c r="C8413" s="269" t="s">
        <v>1842</v>
      </c>
      <c r="D8413" s="270" t="s">
        <v>4020</v>
      </c>
      <c r="E8413" s="271">
        <v>17.23</v>
      </c>
    </row>
    <row r="8414" spans="2:5" ht="50.1" customHeight="1">
      <c r="B8414" s="268">
        <v>89450</v>
      </c>
      <c r="C8414" s="269" t="s">
        <v>1843</v>
      </c>
      <c r="D8414" s="270" t="s">
        <v>4020</v>
      </c>
      <c r="E8414" s="271">
        <v>28.57</v>
      </c>
    </row>
    <row r="8415" spans="2:5" ht="50.1" customHeight="1">
      <c r="B8415" s="268">
        <v>89451</v>
      </c>
      <c r="C8415" s="269" t="s">
        <v>1844</v>
      </c>
      <c r="D8415" s="270" t="s">
        <v>4020</v>
      </c>
      <c r="E8415" s="271">
        <v>47.36</v>
      </c>
    </row>
    <row r="8416" spans="2:5" ht="50.1" customHeight="1">
      <c r="B8416" s="268">
        <v>89452</v>
      </c>
      <c r="C8416" s="269" t="s">
        <v>1845</v>
      </c>
      <c r="D8416" s="270" t="s">
        <v>4020</v>
      </c>
      <c r="E8416" s="271">
        <v>58.97</v>
      </c>
    </row>
    <row r="8417" spans="2:5" ht="50.1" customHeight="1">
      <c r="B8417" s="268">
        <v>89508</v>
      </c>
      <c r="C8417" s="269" t="s">
        <v>1846</v>
      </c>
      <c r="D8417" s="270" t="s">
        <v>4020</v>
      </c>
      <c r="E8417" s="271">
        <v>18.559999999999999</v>
      </c>
    </row>
    <row r="8418" spans="2:5" ht="50.1" customHeight="1">
      <c r="B8418" s="268">
        <v>89509</v>
      </c>
      <c r="C8418" s="269" t="s">
        <v>1847</v>
      </c>
      <c r="D8418" s="270" t="s">
        <v>4020</v>
      </c>
      <c r="E8418" s="271">
        <v>24.89</v>
      </c>
    </row>
    <row r="8419" spans="2:5" ht="50.1" customHeight="1">
      <c r="B8419" s="268">
        <v>89511</v>
      </c>
      <c r="C8419" s="269" t="s">
        <v>1848</v>
      </c>
      <c r="D8419" s="270" t="s">
        <v>4020</v>
      </c>
      <c r="E8419" s="271">
        <v>36.049999999999997</v>
      </c>
    </row>
    <row r="8420" spans="2:5" ht="50.1" customHeight="1">
      <c r="B8420" s="268">
        <v>89512</v>
      </c>
      <c r="C8420" s="269" t="s">
        <v>1849</v>
      </c>
      <c r="D8420" s="270" t="s">
        <v>4020</v>
      </c>
      <c r="E8420" s="271">
        <v>57.99</v>
      </c>
    </row>
    <row r="8421" spans="2:5" ht="50.1" customHeight="1">
      <c r="B8421" s="268">
        <v>89576</v>
      </c>
      <c r="C8421" s="269" t="s">
        <v>1850</v>
      </c>
      <c r="D8421" s="270" t="s">
        <v>4020</v>
      </c>
      <c r="E8421" s="271">
        <v>23.98</v>
      </c>
    </row>
    <row r="8422" spans="2:5" ht="50.1" customHeight="1">
      <c r="B8422" s="268">
        <v>89578</v>
      </c>
      <c r="C8422" s="269" t="s">
        <v>1851</v>
      </c>
      <c r="D8422" s="270" t="s">
        <v>4020</v>
      </c>
      <c r="E8422" s="271">
        <v>41.49</v>
      </c>
    </row>
    <row r="8423" spans="2:5" ht="50.1" customHeight="1">
      <c r="B8423" s="268">
        <v>89580</v>
      </c>
      <c r="C8423" s="269" t="s">
        <v>1852</v>
      </c>
      <c r="D8423" s="270" t="s">
        <v>4020</v>
      </c>
      <c r="E8423" s="271">
        <v>82.35</v>
      </c>
    </row>
    <row r="8424" spans="2:5" ht="50.1" customHeight="1">
      <c r="B8424" s="268">
        <v>89633</v>
      </c>
      <c r="C8424" s="269" t="s">
        <v>1853</v>
      </c>
      <c r="D8424" s="270" t="s">
        <v>4020</v>
      </c>
      <c r="E8424" s="271">
        <v>18.670000000000002</v>
      </c>
    </row>
    <row r="8425" spans="2:5" ht="50.1" customHeight="1">
      <c r="B8425" s="268">
        <v>89634</v>
      </c>
      <c r="C8425" s="269" t="s">
        <v>1854</v>
      </c>
      <c r="D8425" s="270" t="s">
        <v>4020</v>
      </c>
      <c r="E8425" s="271">
        <v>28.51</v>
      </c>
    </row>
    <row r="8426" spans="2:5" ht="50.1" customHeight="1">
      <c r="B8426" s="268">
        <v>89635</v>
      </c>
      <c r="C8426" s="269" t="s">
        <v>1855</v>
      </c>
      <c r="D8426" s="270" t="s">
        <v>4020</v>
      </c>
      <c r="E8426" s="271">
        <v>40.9</v>
      </c>
    </row>
    <row r="8427" spans="2:5" ht="50.1" customHeight="1">
      <c r="B8427" s="268">
        <v>89636</v>
      </c>
      <c r="C8427" s="269" t="s">
        <v>1856</v>
      </c>
      <c r="D8427" s="270" t="s">
        <v>4020</v>
      </c>
      <c r="E8427" s="271">
        <v>49.82</v>
      </c>
    </row>
    <row r="8428" spans="2:5" ht="50.1" customHeight="1">
      <c r="B8428" s="268">
        <v>89711</v>
      </c>
      <c r="C8428" s="269" t="s">
        <v>1857</v>
      </c>
      <c r="D8428" s="270" t="s">
        <v>4020</v>
      </c>
      <c r="E8428" s="271">
        <v>15.76</v>
      </c>
    </row>
    <row r="8429" spans="2:5" ht="50.1" customHeight="1">
      <c r="B8429" s="268">
        <v>89712</v>
      </c>
      <c r="C8429" s="269" t="s">
        <v>1858</v>
      </c>
      <c r="D8429" s="270" t="s">
        <v>4020</v>
      </c>
      <c r="E8429" s="271">
        <v>23.7</v>
      </c>
    </row>
    <row r="8430" spans="2:5" ht="50.1" customHeight="1">
      <c r="B8430" s="268">
        <v>89713</v>
      </c>
      <c r="C8430" s="269" t="s">
        <v>1859</v>
      </c>
      <c r="D8430" s="270" t="s">
        <v>4020</v>
      </c>
      <c r="E8430" s="271">
        <v>35.81</v>
      </c>
    </row>
    <row r="8431" spans="2:5" ht="50.1" customHeight="1">
      <c r="B8431" s="268">
        <v>89714</v>
      </c>
      <c r="C8431" s="269" t="s">
        <v>1860</v>
      </c>
      <c r="D8431" s="270" t="s">
        <v>4020</v>
      </c>
      <c r="E8431" s="271">
        <v>45.33</v>
      </c>
    </row>
    <row r="8432" spans="2:5" ht="50.1" customHeight="1">
      <c r="B8432" s="268">
        <v>89716</v>
      </c>
      <c r="C8432" s="269" t="s">
        <v>1861</v>
      </c>
      <c r="D8432" s="270" t="s">
        <v>4020</v>
      </c>
      <c r="E8432" s="271">
        <v>20.55</v>
      </c>
    </row>
    <row r="8433" spans="2:5" ht="50.1" customHeight="1">
      <c r="B8433" s="268">
        <v>89717</v>
      </c>
      <c r="C8433" s="269" t="s">
        <v>1862</v>
      </c>
      <c r="D8433" s="270" t="s">
        <v>4020</v>
      </c>
      <c r="E8433" s="271">
        <v>31.51</v>
      </c>
    </row>
    <row r="8434" spans="2:5" ht="50.1" customHeight="1">
      <c r="B8434" s="268">
        <v>89770</v>
      </c>
      <c r="C8434" s="269" t="s">
        <v>1863</v>
      </c>
      <c r="D8434" s="270" t="s">
        <v>4020</v>
      </c>
      <c r="E8434" s="271">
        <v>34.64</v>
      </c>
    </row>
    <row r="8435" spans="2:5" ht="50.1" customHeight="1">
      <c r="B8435" s="268">
        <v>89771</v>
      </c>
      <c r="C8435" s="269" t="s">
        <v>1864</v>
      </c>
      <c r="D8435" s="270" t="s">
        <v>4020</v>
      </c>
      <c r="E8435" s="271">
        <v>47.35</v>
      </c>
    </row>
    <row r="8436" spans="2:5" ht="50.1" customHeight="1">
      <c r="B8436" s="268">
        <v>89773</v>
      </c>
      <c r="C8436" s="269" t="s">
        <v>1865</v>
      </c>
      <c r="D8436" s="270" t="s">
        <v>4020</v>
      </c>
      <c r="E8436" s="271">
        <v>110.3</v>
      </c>
    </row>
    <row r="8437" spans="2:5" ht="50.1" customHeight="1">
      <c r="B8437" s="268">
        <v>89775</v>
      </c>
      <c r="C8437" s="269" t="s">
        <v>1866</v>
      </c>
      <c r="D8437" s="270" t="s">
        <v>4020</v>
      </c>
      <c r="E8437" s="271">
        <v>174.25</v>
      </c>
    </row>
    <row r="8438" spans="2:5" ht="50.1" customHeight="1">
      <c r="B8438" s="268">
        <v>89798</v>
      </c>
      <c r="C8438" s="269" t="s">
        <v>1867</v>
      </c>
      <c r="D8438" s="270" t="s">
        <v>4020</v>
      </c>
      <c r="E8438" s="271">
        <v>11.42</v>
      </c>
    </row>
    <row r="8439" spans="2:5" ht="50.1" customHeight="1">
      <c r="B8439" s="268">
        <v>89799</v>
      </c>
      <c r="C8439" s="269" t="s">
        <v>1868</v>
      </c>
      <c r="D8439" s="270" t="s">
        <v>4020</v>
      </c>
      <c r="E8439" s="271">
        <v>18.22</v>
      </c>
    </row>
    <row r="8440" spans="2:5" ht="50.1" customHeight="1">
      <c r="B8440" s="268">
        <v>89800</v>
      </c>
      <c r="C8440" s="269" t="s">
        <v>1869</v>
      </c>
      <c r="D8440" s="270" t="s">
        <v>4020</v>
      </c>
      <c r="E8440" s="271">
        <v>22.18</v>
      </c>
    </row>
    <row r="8441" spans="2:5" ht="50.1" customHeight="1">
      <c r="B8441" s="268">
        <v>89848</v>
      </c>
      <c r="C8441" s="269" t="s">
        <v>1870</v>
      </c>
      <c r="D8441" s="270" t="s">
        <v>4020</v>
      </c>
      <c r="E8441" s="271">
        <v>26.23</v>
      </c>
    </row>
    <row r="8442" spans="2:5" ht="50.1" customHeight="1">
      <c r="B8442" s="268">
        <v>89849</v>
      </c>
      <c r="C8442" s="269" t="s">
        <v>1871</v>
      </c>
      <c r="D8442" s="270" t="s">
        <v>4020</v>
      </c>
      <c r="E8442" s="271">
        <v>53.77</v>
      </c>
    </row>
    <row r="8443" spans="2:5" ht="50.1" customHeight="1">
      <c r="B8443" s="268">
        <v>89865</v>
      </c>
      <c r="C8443" s="269" t="s">
        <v>1872</v>
      </c>
      <c r="D8443" s="270" t="s">
        <v>4020</v>
      </c>
      <c r="E8443" s="271">
        <v>10.8</v>
      </c>
    </row>
    <row r="8444" spans="2:5" ht="50.1" customHeight="1">
      <c r="B8444" s="268">
        <v>91784</v>
      </c>
      <c r="C8444" s="269" t="s">
        <v>1873</v>
      </c>
      <c r="D8444" s="270" t="s">
        <v>4020</v>
      </c>
      <c r="E8444" s="271">
        <v>33.909999999999997</v>
      </c>
    </row>
    <row r="8445" spans="2:5" ht="50.1" customHeight="1">
      <c r="B8445" s="268">
        <v>91785</v>
      </c>
      <c r="C8445" s="269" t="s">
        <v>1874</v>
      </c>
      <c r="D8445" s="270" t="s">
        <v>4020</v>
      </c>
      <c r="E8445" s="271">
        <v>33.69</v>
      </c>
    </row>
    <row r="8446" spans="2:5" ht="50.1" customHeight="1">
      <c r="B8446" s="268">
        <v>91786</v>
      </c>
      <c r="C8446" s="269" t="s">
        <v>1875</v>
      </c>
      <c r="D8446" s="270" t="s">
        <v>4020</v>
      </c>
      <c r="E8446" s="271">
        <v>25.37</v>
      </c>
    </row>
    <row r="8447" spans="2:5" ht="50.1" customHeight="1">
      <c r="B8447" s="268">
        <v>91787</v>
      </c>
      <c r="C8447" s="269" t="s">
        <v>1876</v>
      </c>
      <c r="D8447" s="270" t="s">
        <v>4020</v>
      </c>
      <c r="E8447" s="271">
        <v>30.55</v>
      </c>
    </row>
    <row r="8448" spans="2:5" ht="50.1" customHeight="1">
      <c r="B8448" s="268">
        <v>91788</v>
      </c>
      <c r="C8448" s="269" t="s">
        <v>1877</v>
      </c>
      <c r="D8448" s="270" t="s">
        <v>4020</v>
      </c>
      <c r="E8448" s="271">
        <v>38.46</v>
      </c>
    </row>
    <row r="8449" spans="2:5" ht="50.1" customHeight="1">
      <c r="B8449" s="268">
        <v>91789</v>
      </c>
      <c r="C8449" s="269" t="s">
        <v>1878</v>
      </c>
      <c r="D8449" s="270" t="s">
        <v>4020</v>
      </c>
      <c r="E8449" s="271">
        <v>41.44</v>
      </c>
    </row>
    <row r="8450" spans="2:5" ht="50.1" customHeight="1">
      <c r="B8450" s="268">
        <v>91790</v>
      </c>
      <c r="C8450" s="269" t="s">
        <v>1879</v>
      </c>
      <c r="D8450" s="270" t="s">
        <v>4020</v>
      </c>
      <c r="E8450" s="271">
        <v>62.36</v>
      </c>
    </row>
    <row r="8451" spans="2:5" ht="50.1" customHeight="1">
      <c r="B8451" s="268">
        <v>91791</v>
      </c>
      <c r="C8451" s="269" t="s">
        <v>1880</v>
      </c>
      <c r="D8451" s="270" t="s">
        <v>4020</v>
      </c>
      <c r="E8451" s="271">
        <v>87.26</v>
      </c>
    </row>
    <row r="8452" spans="2:5" ht="50.1" customHeight="1">
      <c r="B8452" s="268">
        <v>91792</v>
      </c>
      <c r="C8452" s="269" t="s">
        <v>1881</v>
      </c>
      <c r="D8452" s="270" t="s">
        <v>4020</v>
      </c>
      <c r="E8452" s="271">
        <v>45.35</v>
      </c>
    </row>
    <row r="8453" spans="2:5" ht="50.1" customHeight="1">
      <c r="B8453" s="268">
        <v>91793</v>
      </c>
      <c r="C8453" s="269" t="s">
        <v>1882</v>
      </c>
      <c r="D8453" s="270" t="s">
        <v>4020</v>
      </c>
      <c r="E8453" s="271">
        <v>68.81</v>
      </c>
    </row>
    <row r="8454" spans="2:5" ht="50.1" customHeight="1">
      <c r="B8454" s="268">
        <v>91794</v>
      </c>
      <c r="C8454" s="269" t="s">
        <v>1883</v>
      </c>
      <c r="D8454" s="270" t="s">
        <v>4020</v>
      </c>
      <c r="E8454" s="271">
        <v>34.82</v>
      </c>
    </row>
    <row r="8455" spans="2:5" ht="50.1" customHeight="1">
      <c r="B8455" s="268">
        <v>91795</v>
      </c>
      <c r="C8455" s="269" t="s">
        <v>1884</v>
      </c>
      <c r="D8455" s="270" t="s">
        <v>4020</v>
      </c>
      <c r="E8455" s="271">
        <v>57.34</v>
      </c>
    </row>
    <row r="8456" spans="2:5" ht="50.1" customHeight="1">
      <c r="B8456" s="268">
        <v>91796</v>
      </c>
      <c r="C8456" s="269" t="s">
        <v>1885</v>
      </c>
      <c r="D8456" s="270" t="s">
        <v>4020</v>
      </c>
      <c r="E8456" s="271">
        <v>64.290000000000006</v>
      </c>
    </row>
    <row r="8457" spans="2:5" ht="50.1" customHeight="1">
      <c r="B8457" s="268">
        <v>92275</v>
      </c>
      <c r="C8457" s="269" t="s">
        <v>1886</v>
      </c>
      <c r="D8457" s="270" t="s">
        <v>4020</v>
      </c>
      <c r="E8457" s="271">
        <v>39.51</v>
      </c>
    </row>
    <row r="8458" spans="2:5" ht="50.1" customHeight="1">
      <c r="B8458" s="268">
        <v>92276</v>
      </c>
      <c r="C8458" s="269" t="s">
        <v>1887</v>
      </c>
      <c r="D8458" s="270" t="s">
        <v>4020</v>
      </c>
      <c r="E8458" s="271">
        <v>50.02</v>
      </c>
    </row>
    <row r="8459" spans="2:5" ht="50.1" customHeight="1">
      <c r="B8459" s="268">
        <v>92277</v>
      </c>
      <c r="C8459" s="269" t="s">
        <v>1888</v>
      </c>
      <c r="D8459" s="270" t="s">
        <v>4020</v>
      </c>
      <c r="E8459" s="271">
        <v>72.14</v>
      </c>
    </row>
    <row r="8460" spans="2:5" ht="50.1" customHeight="1">
      <c r="B8460" s="268">
        <v>92278</v>
      </c>
      <c r="C8460" s="269" t="s">
        <v>1889</v>
      </c>
      <c r="D8460" s="270" t="s">
        <v>4020</v>
      </c>
      <c r="E8460" s="271">
        <v>96.97</v>
      </c>
    </row>
    <row r="8461" spans="2:5" ht="50.1" customHeight="1">
      <c r="B8461" s="268">
        <v>92279</v>
      </c>
      <c r="C8461" s="269" t="s">
        <v>1890</v>
      </c>
      <c r="D8461" s="270" t="s">
        <v>4020</v>
      </c>
      <c r="E8461" s="271">
        <v>140.1</v>
      </c>
    </row>
    <row r="8462" spans="2:5" ht="50.1" customHeight="1">
      <c r="B8462" s="268">
        <v>92280</v>
      </c>
      <c r="C8462" s="269" t="s">
        <v>1891</v>
      </c>
      <c r="D8462" s="270" t="s">
        <v>4020</v>
      </c>
      <c r="E8462" s="271">
        <v>196.65</v>
      </c>
    </row>
    <row r="8463" spans="2:5" ht="50.1" customHeight="1">
      <c r="B8463" s="268">
        <v>92281</v>
      </c>
      <c r="C8463" s="269" t="s">
        <v>1892</v>
      </c>
      <c r="D8463" s="270" t="s">
        <v>4020</v>
      </c>
      <c r="E8463" s="271">
        <v>109.33</v>
      </c>
    </row>
    <row r="8464" spans="2:5" ht="50.1" customHeight="1">
      <c r="B8464" s="268">
        <v>92282</v>
      </c>
      <c r="C8464" s="269" t="s">
        <v>1893</v>
      </c>
      <c r="D8464" s="270" t="s">
        <v>4020</v>
      </c>
      <c r="E8464" s="271">
        <v>122.67</v>
      </c>
    </row>
    <row r="8465" spans="2:5" ht="50.1" customHeight="1">
      <c r="B8465" s="268">
        <v>92283</v>
      </c>
      <c r="C8465" s="269" t="s">
        <v>1894</v>
      </c>
      <c r="D8465" s="270" t="s">
        <v>4020</v>
      </c>
      <c r="E8465" s="271">
        <v>164</v>
      </c>
    </row>
    <row r="8466" spans="2:5" ht="50.1" customHeight="1">
      <c r="B8466" s="268">
        <v>92284</v>
      </c>
      <c r="C8466" s="269" t="s">
        <v>1895</v>
      </c>
      <c r="D8466" s="270" t="s">
        <v>4020</v>
      </c>
      <c r="E8466" s="271">
        <v>201.74</v>
      </c>
    </row>
    <row r="8467" spans="2:5" ht="50.1" customHeight="1">
      <c r="B8467" s="268">
        <v>92285</v>
      </c>
      <c r="C8467" s="269" t="s">
        <v>1896</v>
      </c>
      <c r="D8467" s="270" t="s">
        <v>4020</v>
      </c>
      <c r="E8467" s="271">
        <v>265.31</v>
      </c>
    </row>
    <row r="8468" spans="2:5" ht="50.1" customHeight="1">
      <c r="B8468" s="268">
        <v>92286</v>
      </c>
      <c r="C8468" s="269" t="s">
        <v>1897</v>
      </c>
      <c r="D8468" s="270" t="s">
        <v>4020</v>
      </c>
      <c r="E8468" s="271">
        <v>323.62</v>
      </c>
    </row>
    <row r="8469" spans="2:5" ht="50.1" customHeight="1">
      <c r="B8469" s="268">
        <v>92305</v>
      </c>
      <c r="C8469" s="269" t="s">
        <v>1898</v>
      </c>
      <c r="D8469" s="270" t="s">
        <v>4020</v>
      </c>
      <c r="E8469" s="271">
        <v>26.26</v>
      </c>
    </row>
    <row r="8470" spans="2:5" ht="50.1" customHeight="1">
      <c r="B8470" s="268">
        <v>92306</v>
      </c>
      <c r="C8470" s="269" t="s">
        <v>1899</v>
      </c>
      <c r="D8470" s="270" t="s">
        <v>4020</v>
      </c>
      <c r="E8470" s="271">
        <v>42.78</v>
      </c>
    </row>
    <row r="8471" spans="2:5" ht="50.1" customHeight="1">
      <c r="B8471" s="268">
        <v>92307</v>
      </c>
      <c r="C8471" s="269" t="s">
        <v>1900</v>
      </c>
      <c r="D8471" s="270" t="s">
        <v>4020</v>
      </c>
      <c r="E8471" s="271">
        <v>53.53</v>
      </c>
    </row>
    <row r="8472" spans="2:5" ht="50.1" customHeight="1">
      <c r="B8472" s="268">
        <v>92308</v>
      </c>
      <c r="C8472" s="269" t="s">
        <v>1901</v>
      </c>
      <c r="D8472" s="270" t="s">
        <v>4020</v>
      </c>
      <c r="E8472" s="271">
        <v>42.6</v>
      </c>
    </row>
    <row r="8473" spans="2:5" ht="50.1" customHeight="1">
      <c r="B8473" s="268">
        <v>92309</v>
      </c>
      <c r="C8473" s="269" t="s">
        <v>1902</v>
      </c>
      <c r="D8473" s="270" t="s">
        <v>4020</v>
      </c>
      <c r="E8473" s="271">
        <v>114.25</v>
      </c>
    </row>
    <row r="8474" spans="2:5" ht="50.1" customHeight="1">
      <c r="B8474" s="268">
        <v>92310</v>
      </c>
      <c r="C8474" s="269" t="s">
        <v>1903</v>
      </c>
      <c r="D8474" s="270" t="s">
        <v>4020</v>
      </c>
      <c r="E8474" s="271">
        <v>127.87</v>
      </c>
    </row>
    <row r="8475" spans="2:5" ht="50.1" customHeight="1">
      <c r="B8475" s="268">
        <v>92320</v>
      </c>
      <c r="C8475" s="269" t="s">
        <v>1904</v>
      </c>
      <c r="D8475" s="270" t="s">
        <v>4020</v>
      </c>
      <c r="E8475" s="271">
        <v>33.450000000000003</v>
      </c>
    </row>
    <row r="8476" spans="2:5" ht="50.1" customHeight="1">
      <c r="B8476" s="268">
        <v>92321</v>
      </c>
      <c r="C8476" s="269" t="s">
        <v>1905</v>
      </c>
      <c r="D8476" s="270" t="s">
        <v>4020</v>
      </c>
      <c r="E8476" s="271">
        <v>55.13</v>
      </c>
    </row>
    <row r="8477" spans="2:5" ht="50.1" customHeight="1">
      <c r="B8477" s="268">
        <v>92322</v>
      </c>
      <c r="C8477" s="269" t="s">
        <v>1906</v>
      </c>
      <c r="D8477" s="270" t="s">
        <v>4020</v>
      </c>
      <c r="E8477" s="271">
        <v>70.36</v>
      </c>
    </row>
    <row r="8478" spans="2:5" ht="50.1" customHeight="1">
      <c r="B8478" s="268">
        <v>92323</v>
      </c>
      <c r="C8478" s="269" t="s">
        <v>1907</v>
      </c>
      <c r="D8478" s="270" t="s">
        <v>4020</v>
      </c>
      <c r="E8478" s="271">
        <v>48.06</v>
      </c>
    </row>
    <row r="8479" spans="2:5" ht="50.1" customHeight="1">
      <c r="B8479" s="268">
        <v>92324</v>
      </c>
      <c r="C8479" s="269" t="s">
        <v>1908</v>
      </c>
      <c r="D8479" s="270" t="s">
        <v>4020</v>
      </c>
      <c r="E8479" s="271">
        <v>124.88</v>
      </c>
    </row>
    <row r="8480" spans="2:5" ht="50.1" customHeight="1">
      <c r="B8480" s="268">
        <v>92325</v>
      </c>
      <c r="C8480" s="269" t="s">
        <v>1909</v>
      </c>
      <c r="D8480" s="270" t="s">
        <v>4020</v>
      </c>
      <c r="E8480" s="271">
        <v>142.94999999999999</v>
      </c>
    </row>
    <row r="8481" spans="2:5" ht="50.1" customHeight="1">
      <c r="B8481" s="268">
        <v>92335</v>
      </c>
      <c r="C8481" s="269" t="s">
        <v>20442</v>
      </c>
      <c r="D8481" s="270" t="s">
        <v>4020</v>
      </c>
      <c r="E8481" s="271">
        <v>72.16</v>
      </c>
    </row>
    <row r="8482" spans="2:5" ht="50.1" customHeight="1">
      <c r="B8482" s="268">
        <v>92336</v>
      </c>
      <c r="C8482" s="269" t="s">
        <v>20443</v>
      </c>
      <c r="D8482" s="270" t="s">
        <v>4020</v>
      </c>
      <c r="E8482" s="271">
        <v>88.75</v>
      </c>
    </row>
    <row r="8483" spans="2:5" ht="50.1" customHeight="1">
      <c r="B8483" s="268">
        <v>92337</v>
      </c>
      <c r="C8483" s="269" t="s">
        <v>20444</v>
      </c>
      <c r="D8483" s="270" t="s">
        <v>4020</v>
      </c>
      <c r="E8483" s="271">
        <v>117.22</v>
      </c>
    </row>
    <row r="8484" spans="2:5" ht="50.1" customHeight="1">
      <c r="B8484" s="268">
        <v>92338</v>
      </c>
      <c r="C8484" s="269" t="s">
        <v>20445</v>
      </c>
      <c r="D8484" s="270" t="s">
        <v>4020</v>
      </c>
      <c r="E8484" s="271">
        <v>114.58</v>
      </c>
    </row>
    <row r="8485" spans="2:5" ht="50.1" customHeight="1">
      <c r="B8485" s="268">
        <v>92339</v>
      </c>
      <c r="C8485" s="269" t="s">
        <v>20446</v>
      </c>
      <c r="D8485" s="270" t="s">
        <v>4020</v>
      </c>
      <c r="E8485" s="271">
        <v>175.22</v>
      </c>
    </row>
    <row r="8486" spans="2:5" ht="50.1" customHeight="1">
      <c r="B8486" s="268">
        <v>92341</v>
      </c>
      <c r="C8486" s="269" t="s">
        <v>20447</v>
      </c>
      <c r="D8486" s="270" t="s">
        <v>4020</v>
      </c>
      <c r="E8486" s="271">
        <v>79.33</v>
      </c>
    </row>
    <row r="8487" spans="2:5" ht="50.1" customHeight="1">
      <c r="B8487" s="268">
        <v>92342</v>
      </c>
      <c r="C8487" s="269" t="s">
        <v>20448</v>
      </c>
      <c r="D8487" s="270" t="s">
        <v>4020</v>
      </c>
      <c r="E8487" s="271">
        <v>95.97</v>
      </c>
    </row>
    <row r="8488" spans="2:5" ht="50.1" customHeight="1">
      <c r="B8488" s="268">
        <v>92343</v>
      </c>
      <c r="C8488" s="269" t="s">
        <v>20449</v>
      </c>
      <c r="D8488" s="270" t="s">
        <v>4020</v>
      </c>
      <c r="E8488" s="271">
        <v>124.51</v>
      </c>
    </row>
    <row r="8489" spans="2:5" ht="50.1" customHeight="1">
      <c r="B8489" s="268">
        <v>92359</v>
      </c>
      <c r="C8489" s="269" t="s">
        <v>20450</v>
      </c>
      <c r="D8489" s="270" t="s">
        <v>4020</v>
      </c>
      <c r="E8489" s="271">
        <v>55.24</v>
      </c>
    </row>
    <row r="8490" spans="2:5" ht="50.1" customHeight="1">
      <c r="B8490" s="268">
        <v>92360</v>
      </c>
      <c r="C8490" s="269" t="s">
        <v>20451</v>
      </c>
      <c r="D8490" s="270" t="s">
        <v>4020</v>
      </c>
      <c r="E8490" s="271">
        <v>73.89</v>
      </c>
    </row>
    <row r="8491" spans="2:5" ht="50.1" customHeight="1">
      <c r="B8491" s="268">
        <v>92361</v>
      </c>
      <c r="C8491" s="269" t="s">
        <v>20452</v>
      </c>
      <c r="D8491" s="270" t="s">
        <v>4020</v>
      </c>
      <c r="E8491" s="271">
        <v>99.58</v>
      </c>
    </row>
    <row r="8492" spans="2:5" ht="50.1" customHeight="1">
      <c r="B8492" s="268">
        <v>92362</v>
      </c>
      <c r="C8492" s="269" t="s">
        <v>20453</v>
      </c>
      <c r="D8492" s="270" t="s">
        <v>4020</v>
      </c>
      <c r="E8492" s="271">
        <v>159.63</v>
      </c>
    </row>
    <row r="8493" spans="2:5" ht="50.1" customHeight="1">
      <c r="B8493" s="268">
        <v>92364</v>
      </c>
      <c r="C8493" s="269" t="s">
        <v>20454</v>
      </c>
      <c r="D8493" s="270" t="s">
        <v>4020</v>
      </c>
      <c r="E8493" s="271">
        <v>43.72</v>
      </c>
    </row>
    <row r="8494" spans="2:5" ht="50.1" customHeight="1">
      <c r="B8494" s="268">
        <v>92365</v>
      </c>
      <c r="C8494" s="269" t="s">
        <v>20455</v>
      </c>
      <c r="D8494" s="270" t="s">
        <v>4020</v>
      </c>
      <c r="E8494" s="271">
        <v>50.37</v>
      </c>
    </row>
    <row r="8495" spans="2:5" ht="50.1" customHeight="1">
      <c r="B8495" s="268">
        <v>92366</v>
      </c>
      <c r="C8495" s="269" t="s">
        <v>20456</v>
      </c>
      <c r="D8495" s="270" t="s">
        <v>4020</v>
      </c>
      <c r="E8495" s="271">
        <v>70.45</v>
      </c>
    </row>
    <row r="8496" spans="2:5" ht="50.1" customHeight="1">
      <c r="B8496" s="268">
        <v>92367</v>
      </c>
      <c r="C8496" s="269" t="s">
        <v>20457</v>
      </c>
      <c r="D8496" s="270" t="s">
        <v>4020</v>
      </c>
      <c r="E8496" s="271">
        <v>86.7</v>
      </c>
    </row>
    <row r="8497" spans="2:5" ht="50.1" customHeight="1">
      <c r="B8497" s="268">
        <v>92368</v>
      </c>
      <c r="C8497" s="269" t="s">
        <v>20458</v>
      </c>
      <c r="D8497" s="270" t="s">
        <v>4020</v>
      </c>
      <c r="E8497" s="271">
        <v>114.86</v>
      </c>
    </row>
    <row r="8498" spans="2:5" ht="50.1" customHeight="1">
      <c r="B8498" s="268">
        <v>92645</v>
      </c>
      <c r="C8498" s="269" t="s">
        <v>20459</v>
      </c>
      <c r="D8498" s="270" t="s">
        <v>4020</v>
      </c>
      <c r="E8498" s="271">
        <v>57.94</v>
      </c>
    </row>
    <row r="8499" spans="2:5" ht="50.1" customHeight="1">
      <c r="B8499" s="268">
        <v>92646</v>
      </c>
      <c r="C8499" s="269" t="s">
        <v>20460</v>
      </c>
      <c r="D8499" s="270" t="s">
        <v>4020</v>
      </c>
      <c r="E8499" s="271">
        <v>76.59</v>
      </c>
    </row>
    <row r="8500" spans="2:5" ht="50.1" customHeight="1">
      <c r="B8500" s="268">
        <v>92648</v>
      </c>
      <c r="C8500" s="269" t="s">
        <v>20461</v>
      </c>
      <c r="D8500" s="270" t="s">
        <v>4020</v>
      </c>
      <c r="E8500" s="271">
        <v>83.76</v>
      </c>
    </row>
    <row r="8501" spans="2:5" ht="50.1" customHeight="1">
      <c r="B8501" s="268">
        <v>92649</v>
      </c>
      <c r="C8501" s="269" t="s">
        <v>20462</v>
      </c>
      <c r="D8501" s="270" t="s">
        <v>4020</v>
      </c>
      <c r="E8501" s="271">
        <v>102.28</v>
      </c>
    </row>
    <row r="8502" spans="2:5" ht="50.1" customHeight="1">
      <c r="B8502" s="268">
        <v>92650</v>
      </c>
      <c r="C8502" s="269" t="s">
        <v>20463</v>
      </c>
      <c r="D8502" s="270" t="s">
        <v>4020</v>
      </c>
      <c r="E8502" s="271">
        <v>162.33000000000001</v>
      </c>
    </row>
    <row r="8503" spans="2:5" ht="50.1" customHeight="1">
      <c r="B8503" s="268">
        <v>92652</v>
      </c>
      <c r="C8503" s="269" t="s">
        <v>20464</v>
      </c>
      <c r="D8503" s="270" t="s">
        <v>4020</v>
      </c>
      <c r="E8503" s="271">
        <v>47</v>
      </c>
    </row>
    <row r="8504" spans="2:5" ht="50.1" customHeight="1">
      <c r="B8504" s="268">
        <v>92653</v>
      </c>
      <c r="C8504" s="269" t="s">
        <v>20465</v>
      </c>
      <c r="D8504" s="270" t="s">
        <v>4020</v>
      </c>
      <c r="E8504" s="271">
        <v>53.68</v>
      </c>
    </row>
    <row r="8505" spans="2:5" ht="50.1" customHeight="1">
      <c r="B8505" s="268">
        <v>92654</v>
      </c>
      <c r="C8505" s="269" t="s">
        <v>20466</v>
      </c>
      <c r="D8505" s="270" t="s">
        <v>4020</v>
      </c>
      <c r="E8505" s="271">
        <v>73.760000000000005</v>
      </c>
    </row>
    <row r="8506" spans="2:5" ht="50.1" customHeight="1">
      <c r="B8506" s="268">
        <v>92655</v>
      </c>
      <c r="C8506" s="269" t="s">
        <v>20467</v>
      </c>
      <c r="D8506" s="270" t="s">
        <v>4020</v>
      </c>
      <c r="E8506" s="271">
        <v>90.07</v>
      </c>
    </row>
    <row r="8507" spans="2:5" ht="50.1" customHeight="1">
      <c r="B8507" s="268">
        <v>92656</v>
      </c>
      <c r="C8507" s="269" t="s">
        <v>20468</v>
      </c>
      <c r="D8507" s="270" t="s">
        <v>4020</v>
      </c>
      <c r="E8507" s="271">
        <v>118.24</v>
      </c>
    </row>
    <row r="8508" spans="2:5" ht="50.1" customHeight="1">
      <c r="B8508" s="268">
        <v>92687</v>
      </c>
      <c r="C8508" s="269" t="s">
        <v>20469</v>
      </c>
      <c r="D8508" s="270" t="s">
        <v>4020</v>
      </c>
      <c r="E8508" s="271">
        <v>21.76</v>
      </c>
    </row>
    <row r="8509" spans="2:5" ht="50.1" customHeight="1">
      <c r="B8509" s="268">
        <v>92688</v>
      </c>
      <c r="C8509" s="269" t="s">
        <v>20470</v>
      </c>
      <c r="D8509" s="270" t="s">
        <v>4020</v>
      </c>
      <c r="E8509" s="271">
        <v>30.17</v>
      </c>
    </row>
    <row r="8510" spans="2:5" ht="50.1" customHeight="1">
      <c r="B8510" s="268">
        <v>92689</v>
      </c>
      <c r="C8510" s="269" t="s">
        <v>20471</v>
      </c>
      <c r="D8510" s="270" t="s">
        <v>4020</v>
      </c>
      <c r="E8510" s="271">
        <v>40.380000000000003</v>
      </c>
    </row>
    <row r="8511" spans="2:5" ht="50.1" customHeight="1">
      <c r="B8511" s="268">
        <v>92690</v>
      </c>
      <c r="C8511" s="269" t="s">
        <v>20472</v>
      </c>
      <c r="D8511" s="270" t="s">
        <v>4020</v>
      </c>
      <c r="E8511" s="271">
        <v>57.26</v>
      </c>
    </row>
    <row r="8512" spans="2:5" ht="50.1" customHeight="1">
      <c r="B8512" s="268">
        <v>92691</v>
      </c>
      <c r="C8512" s="269" t="s">
        <v>20473</v>
      </c>
      <c r="D8512" s="270" t="s">
        <v>4020</v>
      </c>
      <c r="E8512" s="271">
        <v>73.16</v>
      </c>
    </row>
    <row r="8513" spans="2:5" ht="50.1" customHeight="1">
      <c r="B8513" s="268">
        <v>94462</v>
      </c>
      <c r="C8513" s="269" t="s">
        <v>1910</v>
      </c>
      <c r="D8513" s="270" t="s">
        <v>4020</v>
      </c>
      <c r="E8513" s="271">
        <v>77.84</v>
      </c>
    </row>
    <row r="8514" spans="2:5" ht="50.1" customHeight="1">
      <c r="B8514" s="268">
        <v>94463</v>
      </c>
      <c r="C8514" s="269" t="s">
        <v>1911</v>
      </c>
      <c r="D8514" s="270" t="s">
        <v>4020</v>
      </c>
      <c r="E8514" s="271">
        <v>91.88</v>
      </c>
    </row>
    <row r="8515" spans="2:5" ht="50.1" customHeight="1">
      <c r="B8515" s="268">
        <v>94464</v>
      </c>
      <c r="C8515" s="269" t="s">
        <v>1912</v>
      </c>
      <c r="D8515" s="270" t="s">
        <v>4020</v>
      </c>
      <c r="E8515" s="271">
        <v>130.01</v>
      </c>
    </row>
    <row r="8516" spans="2:5" ht="50.1" customHeight="1">
      <c r="B8516" s="268">
        <v>94602</v>
      </c>
      <c r="C8516" s="269" t="s">
        <v>1913</v>
      </c>
      <c r="D8516" s="270" t="s">
        <v>4020</v>
      </c>
      <c r="E8516" s="271">
        <v>150.68</v>
      </c>
    </row>
    <row r="8517" spans="2:5" ht="50.1" customHeight="1">
      <c r="B8517" s="268">
        <v>94603</v>
      </c>
      <c r="C8517" s="269" t="s">
        <v>1914</v>
      </c>
      <c r="D8517" s="270" t="s">
        <v>4020</v>
      </c>
      <c r="E8517" s="271">
        <v>202.88</v>
      </c>
    </row>
    <row r="8518" spans="2:5" ht="50.1" customHeight="1">
      <c r="B8518" s="268">
        <v>94604</v>
      </c>
      <c r="C8518" s="269" t="s">
        <v>1915</v>
      </c>
      <c r="D8518" s="270" t="s">
        <v>4020</v>
      </c>
      <c r="E8518" s="271">
        <v>277.5</v>
      </c>
    </row>
    <row r="8519" spans="2:5" ht="50.1" customHeight="1">
      <c r="B8519" s="268">
        <v>94605</v>
      </c>
      <c r="C8519" s="269" t="s">
        <v>1916</v>
      </c>
      <c r="D8519" s="270" t="s">
        <v>4020</v>
      </c>
      <c r="E8519" s="271">
        <v>397.3</v>
      </c>
    </row>
    <row r="8520" spans="2:5" ht="50.1" customHeight="1">
      <c r="B8520" s="268">
        <v>94648</v>
      </c>
      <c r="C8520" s="269" t="s">
        <v>1917</v>
      </c>
      <c r="D8520" s="270" t="s">
        <v>4020</v>
      </c>
      <c r="E8520" s="271">
        <v>8.74</v>
      </c>
    </row>
    <row r="8521" spans="2:5" ht="50.1" customHeight="1">
      <c r="B8521" s="268">
        <v>94649</v>
      </c>
      <c r="C8521" s="269" t="s">
        <v>1918</v>
      </c>
      <c r="D8521" s="270" t="s">
        <v>4020</v>
      </c>
      <c r="E8521" s="271">
        <v>14.05</v>
      </c>
    </row>
    <row r="8522" spans="2:5" ht="50.1" customHeight="1">
      <c r="B8522" s="268">
        <v>94650</v>
      </c>
      <c r="C8522" s="269" t="s">
        <v>1919</v>
      </c>
      <c r="D8522" s="270" t="s">
        <v>4020</v>
      </c>
      <c r="E8522" s="271">
        <v>20.11</v>
      </c>
    </row>
    <row r="8523" spans="2:5" ht="50.1" customHeight="1">
      <c r="B8523" s="268">
        <v>94651</v>
      </c>
      <c r="C8523" s="269" t="s">
        <v>1920</v>
      </c>
      <c r="D8523" s="270" t="s">
        <v>4020</v>
      </c>
      <c r="E8523" s="271">
        <v>22.11</v>
      </c>
    </row>
    <row r="8524" spans="2:5" ht="50.1" customHeight="1">
      <c r="B8524" s="268">
        <v>94652</v>
      </c>
      <c r="C8524" s="269" t="s">
        <v>1921</v>
      </c>
      <c r="D8524" s="270" t="s">
        <v>4020</v>
      </c>
      <c r="E8524" s="271">
        <v>35.97</v>
      </c>
    </row>
    <row r="8525" spans="2:5" ht="50.1" customHeight="1">
      <c r="B8525" s="268">
        <v>94653</v>
      </c>
      <c r="C8525" s="269" t="s">
        <v>1922</v>
      </c>
      <c r="D8525" s="270" t="s">
        <v>4020</v>
      </c>
      <c r="E8525" s="271">
        <v>53.27</v>
      </c>
    </row>
    <row r="8526" spans="2:5" ht="50.1" customHeight="1">
      <c r="B8526" s="268">
        <v>94654</v>
      </c>
      <c r="C8526" s="269" t="s">
        <v>1923</v>
      </c>
      <c r="D8526" s="270" t="s">
        <v>4020</v>
      </c>
      <c r="E8526" s="271">
        <v>69.13</v>
      </c>
    </row>
    <row r="8527" spans="2:5" ht="50.1" customHeight="1">
      <c r="B8527" s="268">
        <v>94655</v>
      </c>
      <c r="C8527" s="269" t="s">
        <v>1924</v>
      </c>
      <c r="D8527" s="270" t="s">
        <v>4020</v>
      </c>
      <c r="E8527" s="271">
        <v>99.92</v>
      </c>
    </row>
    <row r="8528" spans="2:5" ht="50.1" customHeight="1">
      <c r="B8528" s="268">
        <v>94716</v>
      </c>
      <c r="C8528" s="269" t="s">
        <v>1925</v>
      </c>
      <c r="D8528" s="270" t="s">
        <v>4020</v>
      </c>
      <c r="E8528" s="271">
        <v>20.7</v>
      </c>
    </row>
    <row r="8529" spans="2:5" ht="50.1" customHeight="1">
      <c r="B8529" s="268">
        <v>94717</v>
      </c>
      <c r="C8529" s="269" t="s">
        <v>1926</v>
      </c>
      <c r="D8529" s="270" t="s">
        <v>4020</v>
      </c>
      <c r="E8529" s="271">
        <v>30.7</v>
      </c>
    </row>
    <row r="8530" spans="2:5" ht="50.1" customHeight="1">
      <c r="B8530" s="268">
        <v>94718</v>
      </c>
      <c r="C8530" s="269" t="s">
        <v>1927</v>
      </c>
      <c r="D8530" s="270" t="s">
        <v>4020</v>
      </c>
      <c r="E8530" s="271">
        <v>37.93</v>
      </c>
    </row>
    <row r="8531" spans="2:5" ht="50.1" customHeight="1">
      <c r="B8531" s="268">
        <v>94719</v>
      </c>
      <c r="C8531" s="269" t="s">
        <v>1928</v>
      </c>
      <c r="D8531" s="270" t="s">
        <v>4020</v>
      </c>
      <c r="E8531" s="271">
        <v>49.95</v>
      </c>
    </row>
    <row r="8532" spans="2:5" ht="50.1" customHeight="1">
      <c r="B8532" s="268">
        <v>94720</v>
      </c>
      <c r="C8532" s="269" t="s">
        <v>1929</v>
      </c>
      <c r="D8532" s="270" t="s">
        <v>4020</v>
      </c>
      <c r="E8532" s="271">
        <v>75.2</v>
      </c>
    </row>
    <row r="8533" spans="2:5" ht="50.1" customHeight="1">
      <c r="B8533" s="268">
        <v>94721</v>
      </c>
      <c r="C8533" s="269" t="s">
        <v>1930</v>
      </c>
      <c r="D8533" s="270" t="s">
        <v>4020</v>
      </c>
      <c r="E8533" s="271">
        <v>110.39</v>
      </c>
    </row>
    <row r="8534" spans="2:5" ht="50.1" customHeight="1">
      <c r="B8534" s="268">
        <v>94722</v>
      </c>
      <c r="C8534" s="269" t="s">
        <v>1931</v>
      </c>
      <c r="D8534" s="270" t="s">
        <v>4020</v>
      </c>
      <c r="E8534" s="271">
        <v>192</v>
      </c>
    </row>
    <row r="8535" spans="2:5" ht="50.1" customHeight="1">
      <c r="B8535" s="268">
        <v>95697</v>
      </c>
      <c r="C8535" s="269" t="s">
        <v>20474</v>
      </c>
      <c r="D8535" s="270" t="s">
        <v>4020</v>
      </c>
      <c r="E8535" s="271">
        <v>81.069999999999993</v>
      </c>
    </row>
    <row r="8536" spans="2:5" ht="50.1" customHeight="1">
      <c r="B8536" s="268">
        <v>96635</v>
      </c>
      <c r="C8536" s="269" t="s">
        <v>1932</v>
      </c>
      <c r="D8536" s="270" t="s">
        <v>4020</v>
      </c>
      <c r="E8536" s="271">
        <v>20.49</v>
      </c>
    </row>
    <row r="8537" spans="2:5" ht="50.1" customHeight="1">
      <c r="B8537" s="268">
        <v>96636</v>
      </c>
      <c r="C8537" s="269" t="s">
        <v>1933</v>
      </c>
      <c r="D8537" s="270" t="s">
        <v>4020</v>
      </c>
      <c r="E8537" s="271">
        <v>21.7</v>
      </c>
    </row>
    <row r="8538" spans="2:5" ht="50.1" customHeight="1">
      <c r="B8538" s="268">
        <v>96644</v>
      </c>
      <c r="C8538" s="269" t="s">
        <v>1934</v>
      </c>
      <c r="D8538" s="270" t="s">
        <v>4020</v>
      </c>
      <c r="E8538" s="271">
        <v>13.03</v>
      </c>
    </row>
    <row r="8539" spans="2:5" ht="50.1" customHeight="1">
      <c r="B8539" s="268">
        <v>96645</v>
      </c>
      <c r="C8539" s="269" t="s">
        <v>1935</v>
      </c>
      <c r="D8539" s="270" t="s">
        <v>4020</v>
      </c>
      <c r="E8539" s="271">
        <v>16.920000000000002</v>
      </c>
    </row>
    <row r="8540" spans="2:5" ht="50.1" customHeight="1">
      <c r="B8540" s="268">
        <v>96646</v>
      </c>
      <c r="C8540" s="269" t="s">
        <v>1936</v>
      </c>
      <c r="D8540" s="270" t="s">
        <v>4020</v>
      </c>
      <c r="E8540" s="271">
        <v>26.27</v>
      </c>
    </row>
    <row r="8541" spans="2:5" ht="50.1" customHeight="1">
      <c r="B8541" s="268">
        <v>96647</v>
      </c>
      <c r="C8541" s="269" t="s">
        <v>1937</v>
      </c>
      <c r="D8541" s="270" t="s">
        <v>4020</v>
      </c>
      <c r="E8541" s="271">
        <v>11.68</v>
      </c>
    </row>
    <row r="8542" spans="2:5" ht="50.1" customHeight="1">
      <c r="B8542" s="268">
        <v>96648</v>
      </c>
      <c r="C8542" s="269" t="s">
        <v>1938</v>
      </c>
      <c r="D8542" s="270" t="s">
        <v>4020</v>
      </c>
      <c r="E8542" s="271">
        <v>21.41</v>
      </c>
    </row>
    <row r="8543" spans="2:5" ht="50.1" customHeight="1">
      <c r="B8543" s="268">
        <v>96649</v>
      </c>
      <c r="C8543" s="269" t="s">
        <v>1939</v>
      </c>
      <c r="D8543" s="270" t="s">
        <v>4020</v>
      </c>
      <c r="E8543" s="271">
        <v>31.7</v>
      </c>
    </row>
    <row r="8544" spans="2:5" ht="50.1" customHeight="1">
      <c r="B8544" s="268">
        <v>96668</v>
      </c>
      <c r="C8544" s="269" t="s">
        <v>1940</v>
      </c>
      <c r="D8544" s="270" t="s">
        <v>4020</v>
      </c>
      <c r="E8544" s="271">
        <v>7.84</v>
      </c>
    </row>
    <row r="8545" spans="2:5" ht="50.1" customHeight="1">
      <c r="B8545" s="268">
        <v>96669</v>
      </c>
      <c r="C8545" s="269" t="s">
        <v>1941</v>
      </c>
      <c r="D8545" s="270" t="s">
        <v>4020</v>
      </c>
      <c r="E8545" s="271">
        <v>9.73</v>
      </c>
    </row>
    <row r="8546" spans="2:5" ht="50.1" customHeight="1">
      <c r="B8546" s="268">
        <v>96670</v>
      </c>
      <c r="C8546" s="269" t="s">
        <v>1942</v>
      </c>
      <c r="D8546" s="270" t="s">
        <v>4020</v>
      </c>
      <c r="E8546" s="271">
        <v>14.77</v>
      </c>
    </row>
    <row r="8547" spans="2:5" ht="50.1" customHeight="1">
      <c r="B8547" s="268">
        <v>96671</v>
      </c>
      <c r="C8547" s="269" t="s">
        <v>1943</v>
      </c>
      <c r="D8547" s="270" t="s">
        <v>4020</v>
      </c>
      <c r="E8547" s="271">
        <v>19.8</v>
      </c>
    </row>
    <row r="8548" spans="2:5" ht="50.1" customHeight="1">
      <c r="B8548" s="268">
        <v>96672</v>
      </c>
      <c r="C8548" s="269" t="s">
        <v>1944</v>
      </c>
      <c r="D8548" s="270" t="s">
        <v>4020</v>
      </c>
      <c r="E8548" s="271">
        <v>29.09</v>
      </c>
    </row>
    <row r="8549" spans="2:5" ht="50.1" customHeight="1">
      <c r="B8549" s="268">
        <v>96673</v>
      </c>
      <c r="C8549" s="269" t="s">
        <v>1945</v>
      </c>
      <c r="D8549" s="270" t="s">
        <v>4020</v>
      </c>
      <c r="E8549" s="271">
        <v>47.38</v>
      </c>
    </row>
    <row r="8550" spans="2:5" ht="50.1" customHeight="1">
      <c r="B8550" s="268">
        <v>96674</v>
      </c>
      <c r="C8550" s="269" t="s">
        <v>1946</v>
      </c>
      <c r="D8550" s="270" t="s">
        <v>4020</v>
      </c>
      <c r="E8550" s="271">
        <v>66.59</v>
      </c>
    </row>
    <row r="8551" spans="2:5" ht="50.1" customHeight="1">
      <c r="B8551" s="268">
        <v>96675</v>
      </c>
      <c r="C8551" s="269" t="s">
        <v>1947</v>
      </c>
      <c r="D8551" s="270" t="s">
        <v>4020</v>
      </c>
      <c r="E8551" s="271">
        <v>115.41</v>
      </c>
    </row>
    <row r="8552" spans="2:5" ht="50.1" customHeight="1">
      <c r="B8552" s="268">
        <v>96676</v>
      </c>
      <c r="C8552" s="269" t="s">
        <v>1948</v>
      </c>
      <c r="D8552" s="270" t="s">
        <v>4020</v>
      </c>
      <c r="E8552" s="271">
        <v>7.8</v>
      </c>
    </row>
    <row r="8553" spans="2:5" ht="50.1" customHeight="1">
      <c r="B8553" s="268">
        <v>96677</v>
      </c>
      <c r="C8553" s="269" t="s">
        <v>1949</v>
      </c>
      <c r="D8553" s="270" t="s">
        <v>4020</v>
      </c>
      <c r="E8553" s="271">
        <v>12.85</v>
      </c>
    </row>
    <row r="8554" spans="2:5" ht="50.1" customHeight="1">
      <c r="B8554" s="268">
        <v>96678</v>
      </c>
      <c r="C8554" s="269" t="s">
        <v>1950</v>
      </c>
      <c r="D8554" s="270" t="s">
        <v>4020</v>
      </c>
      <c r="E8554" s="271">
        <v>17.86</v>
      </c>
    </row>
    <row r="8555" spans="2:5" ht="50.1" customHeight="1">
      <c r="B8555" s="268">
        <v>96679</v>
      </c>
      <c r="C8555" s="269" t="s">
        <v>1951</v>
      </c>
      <c r="D8555" s="270" t="s">
        <v>4020</v>
      </c>
      <c r="E8555" s="271">
        <v>26.08</v>
      </c>
    </row>
    <row r="8556" spans="2:5" ht="50.1" customHeight="1">
      <c r="B8556" s="268">
        <v>96680</v>
      </c>
      <c r="C8556" s="269" t="s">
        <v>1952</v>
      </c>
      <c r="D8556" s="270" t="s">
        <v>4020</v>
      </c>
      <c r="E8556" s="271">
        <v>35.229999999999997</v>
      </c>
    </row>
    <row r="8557" spans="2:5" ht="50.1" customHeight="1">
      <c r="B8557" s="268">
        <v>96681</v>
      </c>
      <c r="C8557" s="269" t="s">
        <v>1953</v>
      </c>
      <c r="D8557" s="270" t="s">
        <v>4020</v>
      </c>
      <c r="E8557" s="271">
        <v>65.38</v>
      </c>
    </row>
    <row r="8558" spans="2:5" ht="50.1" customHeight="1">
      <c r="B8558" s="268">
        <v>96682</v>
      </c>
      <c r="C8558" s="269" t="s">
        <v>1954</v>
      </c>
      <c r="D8558" s="270" t="s">
        <v>4020</v>
      </c>
      <c r="E8558" s="271">
        <v>96.37</v>
      </c>
    </row>
    <row r="8559" spans="2:5" ht="50.1" customHeight="1">
      <c r="B8559" s="268">
        <v>96683</v>
      </c>
      <c r="C8559" s="269" t="s">
        <v>1955</v>
      </c>
      <c r="D8559" s="270" t="s">
        <v>4020</v>
      </c>
      <c r="E8559" s="271">
        <v>132.11000000000001</v>
      </c>
    </row>
    <row r="8560" spans="2:5" ht="50.1" customHeight="1">
      <c r="B8560" s="268">
        <v>96718</v>
      </c>
      <c r="C8560" s="269" t="s">
        <v>1956</v>
      </c>
      <c r="D8560" s="270" t="s">
        <v>4020</v>
      </c>
      <c r="E8560" s="271">
        <v>5.07</v>
      </c>
    </row>
    <row r="8561" spans="2:5" ht="50.1" customHeight="1">
      <c r="B8561" s="268">
        <v>96719</v>
      </c>
      <c r="C8561" s="269" t="s">
        <v>1957</v>
      </c>
      <c r="D8561" s="270" t="s">
        <v>4020</v>
      </c>
      <c r="E8561" s="271">
        <v>10.97</v>
      </c>
    </row>
    <row r="8562" spans="2:5" ht="50.1" customHeight="1">
      <c r="B8562" s="268">
        <v>96720</v>
      </c>
      <c r="C8562" s="269" t="s">
        <v>1958</v>
      </c>
      <c r="D8562" s="270" t="s">
        <v>4020</v>
      </c>
      <c r="E8562" s="271">
        <v>13.3</v>
      </c>
    </row>
    <row r="8563" spans="2:5" ht="50.1" customHeight="1">
      <c r="B8563" s="268">
        <v>96721</v>
      </c>
      <c r="C8563" s="269" t="s">
        <v>1959</v>
      </c>
      <c r="D8563" s="270" t="s">
        <v>4020</v>
      </c>
      <c r="E8563" s="271">
        <v>17.559999999999999</v>
      </c>
    </row>
    <row r="8564" spans="2:5" ht="50.1" customHeight="1">
      <c r="B8564" s="268">
        <v>96722</v>
      </c>
      <c r="C8564" s="269" t="s">
        <v>1960</v>
      </c>
      <c r="D8564" s="270" t="s">
        <v>4020</v>
      </c>
      <c r="E8564" s="271">
        <v>24.13</v>
      </c>
    </row>
    <row r="8565" spans="2:5" ht="50.1" customHeight="1">
      <c r="B8565" s="268">
        <v>96723</v>
      </c>
      <c r="C8565" s="269" t="s">
        <v>1961</v>
      </c>
      <c r="D8565" s="270" t="s">
        <v>4020</v>
      </c>
      <c r="E8565" s="271">
        <v>31.59</v>
      </c>
    </row>
    <row r="8566" spans="2:5" ht="50.1" customHeight="1">
      <c r="B8566" s="268">
        <v>96724</v>
      </c>
      <c r="C8566" s="269" t="s">
        <v>1962</v>
      </c>
      <c r="D8566" s="270" t="s">
        <v>4020</v>
      </c>
      <c r="E8566" s="271">
        <v>51.62</v>
      </c>
    </row>
    <row r="8567" spans="2:5" ht="50.1" customHeight="1">
      <c r="B8567" s="268">
        <v>96725</v>
      </c>
      <c r="C8567" s="269" t="s">
        <v>1963</v>
      </c>
      <c r="D8567" s="270" t="s">
        <v>4020</v>
      </c>
      <c r="E8567" s="271">
        <v>67.180000000000007</v>
      </c>
    </row>
    <row r="8568" spans="2:5" ht="50.1" customHeight="1">
      <c r="B8568" s="268">
        <v>96726</v>
      </c>
      <c r="C8568" s="269" t="s">
        <v>1964</v>
      </c>
      <c r="D8568" s="270" t="s">
        <v>4020</v>
      </c>
      <c r="E8568" s="271">
        <v>109.39</v>
      </c>
    </row>
    <row r="8569" spans="2:5" ht="50.1" customHeight="1">
      <c r="B8569" s="268">
        <v>96727</v>
      </c>
      <c r="C8569" s="269" t="s">
        <v>1965</v>
      </c>
      <c r="D8569" s="270" t="s">
        <v>4020</v>
      </c>
      <c r="E8569" s="271">
        <v>9.65</v>
      </c>
    </row>
    <row r="8570" spans="2:5" ht="50.1" customHeight="1">
      <c r="B8570" s="268">
        <v>96728</v>
      </c>
      <c r="C8570" s="269" t="s">
        <v>1966</v>
      </c>
      <c r="D8570" s="270" t="s">
        <v>4020</v>
      </c>
      <c r="E8570" s="271">
        <v>11.37</v>
      </c>
    </row>
    <row r="8571" spans="2:5" ht="50.1" customHeight="1">
      <c r="B8571" s="268">
        <v>96729</v>
      </c>
      <c r="C8571" s="269" t="s">
        <v>1967</v>
      </c>
      <c r="D8571" s="270" t="s">
        <v>4020</v>
      </c>
      <c r="E8571" s="271">
        <v>17.03</v>
      </c>
    </row>
    <row r="8572" spans="2:5" ht="50.1" customHeight="1">
      <c r="B8572" s="268">
        <v>96730</v>
      </c>
      <c r="C8572" s="269" t="s">
        <v>1968</v>
      </c>
      <c r="D8572" s="270" t="s">
        <v>4020</v>
      </c>
      <c r="E8572" s="271">
        <v>21.21</v>
      </c>
    </row>
    <row r="8573" spans="2:5" ht="50.1" customHeight="1">
      <c r="B8573" s="268">
        <v>96731</v>
      </c>
      <c r="C8573" s="269" t="s">
        <v>1969</v>
      </c>
      <c r="D8573" s="270" t="s">
        <v>4020</v>
      </c>
      <c r="E8573" s="271">
        <v>31.12</v>
      </c>
    </row>
    <row r="8574" spans="2:5" ht="50.1" customHeight="1">
      <c r="B8574" s="268">
        <v>96732</v>
      </c>
      <c r="C8574" s="269" t="s">
        <v>1970</v>
      </c>
      <c r="D8574" s="270" t="s">
        <v>4020</v>
      </c>
      <c r="E8574" s="271">
        <v>38.19</v>
      </c>
    </row>
    <row r="8575" spans="2:5" ht="50.1" customHeight="1">
      <c r="B8575" s="268">
        <v>96733</v>
      </c>
      <c r="C8575" s="269" t="s">
        <v>1971</v>
      </c>
      <c r="D8575" s="270" t="s">
        <v>4020</v>
      </c>
      <c r="E8575" s="271">
        <v>69.8</v>
      </c>
    </row>
    <row r="8576" spans="2:5" ht="50.1" customHeight="1">
      <c r="B8576" s="268">
        <v>96734</v>
      </c>
      <c r="C8576" s="269" t="s">
        <v>1972</v>
      </c>
      <c r="D8576" s="270" t="s">
        <v>4020</v>
      </c>
      <c r="E8576" s="271">
        <v>95.87</v>
      </c>
    </row>
    <row r="8577" spans="2:5" ht="50.1" customHeight="1">
      <c r="B8577" s="268">
        <v>96735</v>
      </c>
      <c r="C8577" s="269" t="s">
        <v>1973</v>
      </c>
      <c r="D8577" s="270" t="s">
        <v>4020</v>
      </c>
      <c r="E8577" s="271">
        <v>125.77</v>
      </c>
    </row>
    <row r="8578" spans="2:5" ht="50.1" customHeight="1">
      <c r="B8578" s="268">
        <v>96794</v>
      </c>
      <c r="C8578" s="269" t="s">
        <v>1974</v>
      </c>
      <c r="D8578" s="270" t="s">
        <v>4020</v>
      </c>
      <c r="E8578" s="271">
        <v>7.52</v>
      </c>
    </row>
    <row r="8579" spans="2:5" ht="50.1" customHeight="1">
      <c r="B8579" s="268">
        <v>96795</v>
      </c>
      <c r="C8579" s="269" t="s">
        <v>1975</v>
      </c>
      <c r="D8579" s="270" t="s">
        <v>4020</v>
      </c>
      <c r="E8579" s="271">
        <v>9.6</v>
      </c>
    </row>
    <row r="8580" spans="2:5" ht="50.1" customHeight="1">
      <c r="B8580" s="268">
        <v>96796</v>
      </c>
      <c r="C8580" s="269" t="s">
        <v>1976</v>
      </c>
      <c r="D8580" s="270" t="s">
        <v>4020</v>
      </c>
      <c r="E8580" s="271">
        <v>13.54</v>
      </c>
    </row>
    <row r="8581" spans="2:5" ht="50.1" customHeight="1">
      <c r="B8581" s="268">
        <v>96797</v>
      </c>
      <c r="C8581" s="269" t="s">
        <v>1977</v>
      </c>
      <c r="D8581" s="270" t="s">
        <v>4020</v>
      </c>
      <c r="E8581" s="271">
        <v>20.58</v>
      </c>
    </row>
    <row r="8582" spans="2:5" ht="50.1" customHeight="1">
      <c r="B8582" s="268">
        <v>96798</v>
      </c>
      <c r="C8582" s="269" t="s">
        <v>1978</v>
      </c>
      <c r="D8582" s="270" t="s">
        <v>4020</v>
      </c>
      <c r="E8582" s="271">
        <v>7.63</v>
      </c>
    </row>
    <row r="8583" spans="2:5" ht="50.1" customHeight="1">
      <c r="B8583" s="268">
        <v>96799</v>
      </c>
      <c r="C8583" s="269" t="s">
        <v>1979</v>
      </c>
      <c r="D8583" s="270" t="s">
        <v>4020</v>
      </c>
      <c r="E8583" s="271">
        <v>10.19</v>
      </c>
    </row>
    <row r="8584" spans="2:5" ht="50.1" customHeight="1">
      <c r="B8584" s="268">
        <v>96800</v>
      </c>
      <c r="C8584" s="269" t="s">
        <v>1980</v>
      </c>
      <c r="D8584" s="270" t="s">
        <v>4020</v>
      </c>
      <c r="E8584" s="271">
        <v>14.77</v>
      </c>
    </row>
    <row r="8585" spans="2:5" ht="50.1" customHeight="1">
      <c r="B8585" s="268">
        <v>96801</v>
      </c>
      <c r="C8585" s="269" t="s">
        <v>1981</v>
      </c>
      <c r="D8585" s="270" t="s">
        <v>4020</v>
      </c>
      <c r="E8585" s="271">
        <v>22.69</v>
      </c>
    </row>
    <row r="8586" spans="2:5" ht="50.1" customHeight="1">
      <c r="B8586" s="268">
        <v>97327</v>
      </c>
      <c r="C8586" s="269" t="s">
        <v>1982</v>
      </c>
      <c r="D8586" s="270" t="s">
        <v>4020</v>
      </c>
      <c r="E8586" s="271">
        <v>20.71</v>
      </c>
    </row>
    <row r="8587" spans="2:5" ht="50.1" customHeight="1">
      <c r="B8587" s="268">
        <v>97328</v>
      </c>
      <c r="C8587" s="269" t="s">
        <v>1983</v>
      </c>
      <c r="D8587" s="270" t="s">
        <v>4020</v>
      </c>
      <c r="E8587" s="271">
        <v>36.07</v>
      </c>
    </row>
    <row r="8588" spans="2:5" ht="50.1" customHeight="1">
      <c r="B8588" s="268">
        <v>97329</v>
      </c>
      <c r="C8588" s="269" t="s">
        <v>1984</v>
      </c>
      <c r="D8588" s="270" t="s">
        <v>4020</v>
      </c>
      <c r="E8588" s="271">
        <v>45.08</v>
      </c>
    </row>
    <row r="8589" spans="2:5" ht="50.1" customHeight="1">
      <c r="B8589" s="268">
        <v>97330</v>
      </c>
      <c r="C8589" s="269" t="s">
        <v>1985</v>
      </c>
      <c r="D8589" s="270" t="s">
        <v>4020</v>
      </c>
      <c r="E8589" s="271">
        <v>55.01</v>
      </c>
    </row>
    <row r="8590" spans="2:5" ht="50.1" customHeight="1">
      <c r="B8590" s="268">
        <v>97331</v>
      </c>
      <c r="C8590" s="269" t="s">
        <v>1986</v>
      </c>
      <c r="D8590" s="270" t="s">
        <v>4020</v>
      </c>
      <c r="E8590" s="271">
        <v>20.95</v>
      </c>
    </row>
    <row r="8591" spans="2:5" ht="50.1" customHeight="1">
      <c r="B8591" s="268">
        <v>97332</v>
      </c>
      <c r="C8591" s="269" t="s">
        <v>1987</v>
      </c>
      <c r="D8591" s="270" t="s">
        <v>4020</v>
      </c>
      <c r="E8591" s="271">
        <v>36.33</v>
      </c>
    </row>
    <row r="8592" spans="2:5" ht="50.1" customHeight="1">
      <c r="B8592" s="268">
        <v>97333</v>
      </c>
      <c r="C8592" s="269" t="s">
        <v>1988</v>
      </c>
      <c r="D8592" s="270" t="s">
        <v>4020</v>
      </c>
      <c r="E8592" s="271">
        <v>45.42</v>
      </c>
    </row>
    <row r="8593" spans="2:5" ht="50.1" customHeight="1">
      <c r="B8593" s="268">
        <v>97334</v>
      </c>
      <c r="C8593" s="269" t="s">
        <v>1989</v>
      </c>
      <c r="D8593" s="270" t="s">
        <v>4020</v>
      </c>
      <c r="E8593" s="271">
        <v>55.38</v>
      </c>
    </row>
    <row r="8594" spans="2:5" ht="50.1" customHeight="1">
      <c r="B8594" s="268">
        <v>97335</v>
      </c>
      <c r="C8594" s="269" t="s">
        <v>1990</v>
      </c>
      <c r="D8594" s="270" t="s">
        <v>4020</v>
      </c>
      <c r="E8594" s="271">
        <v>56.83</v>
      </c>
    </row>
    <row r="8595" spans="2:5" ht="50.1" customHeight="1">
      <c r="B8595" s="268">
        <v>97336</v>
      </c>
      <c r="C8595" s="269" t="s">
        <v>1991</v>
      </c>
      <c r="D8595" s="270" t="s">
        <v>4020</v>
      </c>
      <c r="E8595" s="271">
        <v>72.16</v>
      </c>
    </row>
    <row r="8596" spans="2:5" ht="50.1" customHeight="1">
      <c r="B8596" s="268">
        <v>97337</v>
      </c>
      <c r="C8596" s="269" t="s">
        <v>1992</v>
      </c>
      <c r="D8596" s="270" t="s">
        <v>4020</v>
      </c>
      <c r="E8596" s="271">
        <v>108.37</v>
      </c>
    </row>
    <row r="8597" spans="2:5" ht="50.1" customHeight="1">
      <c r="B8597" s="268">
        <v>97338</v>
      </c>
      <c r="C8597" s="269" t="s">
        <v>1993</v>
      </c>
      <c r="D8597" s="270" t="s">
        <v>4020</v>
      </c>
      <c r="E8597" s="271">
        <v>130.26</v>
      </c>
    </row>
    <row r="8598" spans="2:5" ht="50.1" customHeight="1">
      <c r="B8598" s="268">
        <v>97339</v>
      </c>
      <c r="C8598" s="269" t="s">
        <v>1994</v>
      </c>
      <c r="D8598" s="270" t="s">
        <v>4020</v>
      </c>
      <c r="E8598" s="271">
        <v>140.1</v>
      </c>
    </row>
    <row r="8599" spans="2:5" ht="50.1" customHeight="1">
      <c r="B8599" s="268">
        <v>97340</v>
      </c>
      <c r="C8599" s="269" t="s">
        <v>1995</v>
      </c>
      <c r="D8599" s="270" t="s">
        <v>4020</v>
      </c>
      <c r="E8599" s="271">
        <v>140.66</v>
      </c>
    </row>
    <row r="8600" spans="2:5" ht="50.1" customHeight="1">
      <c r="B8600" s="268">
        <v>97341</v>
      </c>
      <c r="C8600" s="269" t="s">
        <v>1996</v>
      </c>
      <c r="D8600" s="270" t="s">
        <v>4020</v>
      </c>
      <c r="E8600" s="271">
        <v>38.35</v>
      </c>
    </row>
    <row r="8601" spans="2:5" ht="50.1" customHeight="1">
      <c r="B8601" s="268">
        <v>97342</v>
      </c>
      <c r="C8601" s="269" t="s">
        <v>1997</v>
      </c>
      <c r="D8601" s="270" t="s">
        <v>4020</v>
      </c>
      <c r="E8601" s="271">
        <v>60.1</v>
      </c>
    </row>
    <row r="8602" spans="2:5" ht="50.1" customHeight="1">
      <c r="B8602" s="268">
        <v>97343</v>
      </c>
      <c r="C8602" s="269" t="s">
        <v>1998</v>
      </c>
      <c r="D8602" s="270" t="s">
        <v>4020</v>
      </c>
      <c r="E8602" s="271">
        <v>75.67</v>
      </c>
    </row>
    <row r="8603" spans="2:5" ht="50.1" customHeight="1">
      <c r="B8603" s="268">
        <v>97344</v>
      </c>
      <c r="C8603" s="269" t="s">
        <v>1999</v>
      </c>
      <c r="D8603" s="270" t="s">
        <v>4020</v>
      </c>
      <c r="E8603" s="271">
        <v>45.54</v>
      </c>
    </row>
    <row r="8604" spans="2:5" ht="50.1" customHeight="1">
      <c r="B8604" s="268">
        <v>97345</v>
      </c>
      <c r="C8604" s="269" t="s">
        <v>2000</v>
      </c>
      <c r="D8604" s="270" t="s">
        <v>4020</v>
      </c>
      <c r="E8604" s="271">
        <v>72.45</v>
      </c>
    </row>
    <row r="8605" spans="2:5" ht="50.1" customHeight="1">
      <c r="B8605" s="268">
        <v>97346</v>
      </c>
      <c r="C8605" s="269" t="s">
        <v>2001</v>
      </c>
      <c r="D8605" s="270" t="s">
        <v>4020</v>
      </c>
      <c r="E8605" s="271">
        <v>92.5</v>
      </c>
    </row>
    <row r="8606" spans="2:5" ht="50.1" customHeight="1">
      <c r="B8606" s="268">
        <v>97347</v>
      </c>
      <c r="C8606" s="269" t="s">
        <v>2002</v>
      </c>
      <c r="D8606" s="270" t="s">
        <v>4020</v>
      </c>
      <c r="E8606" s="271">
        <v>68.44</v>
      </c>
    </row>
    <row r="8607" spans="2:5" ht="50.1" customHeight="1">
      <c r="B8607" s="268">
        <v>97348</v>
      </c>
      <c r="C8607" s="269" t="s">
        <v>2003</v>
      </c>
      <c r="D8607" s="270" t="s">
        <v>4020</v>
      </c>
      <c r="E8607" s="271">
        <v>94.51</v>
      </c>
    </row>
    <row r="8608" spans="2:5" ht="50.1" customHeight="1">
      <c r="B8608" s="268">
        <v>97349</v>
      </c>
      <c r="C8608" s="269" t="s">
        <v>2004</v>
      </c>
      <c r="D8608" s="270" t="s">
        <v>4020</v>
      </c>
      <c r="E8608" s="271">
        <v>136.19</v>
      </c>
    </row>
    <row r="8609" spans="2:5" ht="50.1" customHeight="1">
      <c r="B8609" s="268">
        <v>97350</v>
      </c>
      <c r="C8609" s="269" t="s">
        <v>2005</v>
      </c>
      <c r="D8609" s="270" t="s">
        <v>4020</v>
      </c>
      <c r="E8609" s="271">
        <v>165.35</v>
      </c>
    </row>
    <row r="8610" spans="2:5" ht="50.1" customHeight="1">
      <c r="B8610" s="268">
        <v>97351</v>
      </c>
      <c r="C8610" s="269" t="s">
        <v>2006</v>
      </c>
      <c r="D8610" s="270" t="s">
        <v>4020</v>
      </c>
      <c r="E8610" s="271">
        <v>228.61</v>
      </c>
    </row>
    <row r="8611" spans="2:5" ht="50.1" customHeight="1">
      <c r="B8611" s="268">
        <v>97352</v>
      </c>
      <c r="C8611" s="269" t="s">
        <v>2007</v>
      </c>
      <c r="D8611" s="270" t="s">
        <v>4020</v>
      </c>
      <c r="E8611" s="271">
        <v>296.24</v>
      </c>
    </row>
    <row r="8612" spans="2:5" ht="50.1" customHeight="1">
      <c r="B8612" s="268">
        <v>97353</v>
      </c>
      <c r="C8612" s="269" t="s">
        <v>2008</v>
      </c>
      <c r="D8612" s="270" t="s">
        <v>4020</v>
      </c>
      <c r="E8612" s="271">
        <v>45.22</v>
      </c>
    </row>
    <row r="8613" spans="2:5" ht="50.1" customHeight="1">
      <c r="B8613" s="268">
        <v>97354</v>
      </c>
      <c r="C8613" s="269" t="s">
        <v>2009</v>
      </c>
      <c r="D8613" s="270" t="s">
        <v>4020</v>
      </c>
      <c r="E8613" s="271">
        <v>71.709999999999994</v>
      </c>
    </row>
    <row r="8614" spans="2:5" ht="50.1" customHeight="1">
      <c r="B8614" s="268">
        <v>97355</v>
      </c>
      <c r="C8614" s="269" t="s">
        <v>2010</v>
      </c>
      <c r="D8614" s="270" t="s">
        <v>4020</v>
      </c>
      <c r="E8614" s="271">
        <v>98.02</v>
      </c>
    </row>
    <row r="8615" spans="2:5" ht="50.1" customHeight="1">
      <c r="B8615" s="268">
        <v>97356</v>
      </c>
      <c r="C8615" s="269" t="s">
        <v>2011</v>
      </c>
      <c r="D8615" s="270" t="s">
        <v>4020</v>
      </c>
      <c r="E8615" s="271">
        <v>52.41</v>
      </c>
    </row>
    <row r="8616" spans="2:5" ht="50.1" customHeight="1">
      <c r="B8616" s="268">
        <v>97357</v>
      </c>
      <c r="C8616" s="269" t="s">
        <v>2012</v>
      </c>
      <c r="D8616" s="270" t="s">
        <v>4020</v>
      </c>
      <c r="E8616" s="271">
        <v>84.06</v>
      </c>
    </row>
    <row r="8617" spans="2:5" ht="50.1" customHeight="1">
      <c r="B8617" s="268">
        <v>97358</v>
      </c>
      <c r="C8617" s="269" t="s">
        <v>2013</v>
      </c>
      <c r="D8617" s="270" t="s">
        <v>4020</v>
      </c>
      <c r="E8617" s="271">
        <v>114.85</v>
      </c>
    </row>
    <row r="8618" spans="2:5" ht="50.1" customHeight="1">
      <c r="B8618" s="268">
        <v>97498</v>
      </c>
      <c r="C8618" s="269" t="s">
        <v>20475</v>
      </c>
      <c r="D8618" s="270" t="s">
        <v>4020</v>
      </c>
      <c r="E8618" s="271">
        <v>35.409999999999997</v>
      </c>
    </row>
    <row r="8619" spans="2:5" ht="50.1" customHeight="1">
      <c r="B8619" s="268">
        <v>97535</v>
      </c>
      <c r="C8619" s="269" t="s">
        <v>20476</v>
      </c>
      <c r="D8619" s="270" t="s">
        <v>4020</v>
      </c>
      <c r="E8619" s="271">
        <v>38.68</v>
      </c>
    </row>
    <row r="8620" spans="2:5" ht="50.1" customHeight="1">
      <c r="B8620" s="268">
        <v>97536</v>
      </c>
      <c r="C8620" s="269" t="s">
        <v>20477</v>
      </c>
      <c r="D8620" s="270" t="s">
        <v>4020</v>
      </c>
      <c r="E8620" s="271">
        <v>46.2</v>
      </c>
    </row>
    <row r="8621" spans="2:5" ht="50.1" customHeight="1">
      <c r="B8621" s="268">
        <v>100788</v>
      </c>
      <c r="C8621" s="269" t="s">
        <v>19200</v>
      </c>
      <c r="D8621" s="270" t="s">
        <v>3995</v>
      </c>
      <c r="E8621" s="271">
        <v>580.26</v>
      </c>
    </row>
    <row r="8622" spans="2:5" ht="50.1" customHeight="1">
      <c r="B8622" s="268">
        <v>100791</v>
      </c>
      <c r="C8622" s="269" t="s">
        <v>19201</v>
      </c>
      <c r="D8622" s="270" t="s">
        <v>4020</v>
      </c>
      <c r="E8622" s="271">
        <v>15.52</v>
      </c>
    </row>
    <row r="8623" spans="2:5" ht="50.1" customHeight="1">
      <c r="B8623" s="268">
        <v>100792</v>
      </c>
      <c r="C8623" s="269" t="s">
        <v>19202</v>
      </c>
      <c r="D8623" s="270" t="s">
        <v>4020</v>
      </c>
      <c r="E8623" s="271">
        <v>23.02</v>
      </c>
    </row>
    <row r="8624" spans="2:5" ht="50.1" customHeight="1">
      <c r="B8624" s="268">
        <v>100793</v>
      </c>
      <c r="C8624" s="269" t="s">
        <v>19203</v>
      </c>
      <c r="D8624" s="270" t="s">
        <v>4020</v>
      </c>
      <c r="E8624" s="271">
        <v>30.66</v>
      </c>
    </row>
    <row r="8625" spans="2:5" ht="50.1" customHeight="1">
      <c r="B8625" s="268">
        <v>100794</v>
      </c>
      <c r="C8625" s="269" t="s">
        <v>19204</v>
      </c>
      <c r="D8625" s="270" t="s">
        <v>4020</v>
      </c>
      <c r="E8625" s="271">
        <v>41.52</v>
      </c>
    </row>
    <row r="8626" spans="2:5" ht="50.1" customHeight="1">
      <c r="B8626" s="268">
        <v>100803</v>
      </c>
      <c r="C8626" s="269" t="s">
        <v>19205</v>
      </c>
      <c r="D8626" s="270" t="s">
        <v>4020</v>
      </c>
      <c r="E8626" s="271">
        <v>14.83</v>
      </c>
    </row>
    <row r="8627" spans="2:5" ht="50.1" customHeight="1">
      <c r="B8627" s="268">
        <v>100804</v>
      </c>
      <c r="C8627" s="269" t="s">
        <v>19206</v>
      </c>
      <c r="D8627" s="270" t="s">
        <v>4020</v>
      </c>
      <c r="E8627" s="271">
        <v>22.18</v>
      </c>
    </row>
    <row r="8628" spans="2:5" ht="50.1" customHeight="1">
      <c r="B8628" s="268">
        <v>100805</v>
      </c>
      <c r="C8628" s="269" t="s">
        <v>19207</v>
      </c>
      <c r="D8628" s="270" t="s">
        <v>4020</v>
      </c>
      <c r="E8628" s="271">
        <v>29.68</v>
      </c>
    </row>
    <row r="8629" spans="2:5" ht="50.1" customHeight="1">
      <c r="B8629" s="268">
        <v>100806</v>
      </c>
      <c r="C8629" s="269" t="s">
        <v>19208</v>
      </c>
      <c r="D8629" s="270" t="s">
        <v>4020</v>
      </c>
      <c r="E8629" s="271">
        <v>40.299999999999997</v>
      </c>
    </row>
    <row r="8630" spans="2:5" ht="50.1" customHeight="1">
      <c r="B8630" s="268">
        <v>101918</v>
      </c>
      <c r="C8630" s="269" t="s">
        <v>20478</v>
      </c>
      <c r="D8630" s="270" t="s">
        <v>4020</v>
      </c>
      <c r="E8630" s="271">
        <v>166.35</v>
      </c>
    </row>
    <row r="8631" spans="2:5" ht="50.1" customHeight="1">
      <c r="B8631" s="268">
        <v>101919</v>
      </c>
      <c r="C8631" s="269" t="s">
        <v>20479</v>
      </c>
      <c r="D8631" s="270" t="s">
        <v>3995</v>
      </c>
      <c r="E8631" s="271">
        <v>299.91000000000003</v>
      </c>
    </row>
    <row r="8632" spans="2:5" ht="50.1" customHeight="1">
      <c r="B8632" s="268">
        <v>101920</v>
      </c>
      <c r="C8632" s="269" t="s">
        <v>20480</v>
      </c>
      <c r="D8632" s="270" t="s">
        <v>3995</v>
      </c>
      <c r="E8632" s="271">
        <v>141.81</v>
      </c>
    </row>
    <row r="8633" spans="2:5" ht="50.1" customHeight="1">
      <c r="B8633" s="268">
        <v>101921</v>
      </c>
      <c r="C8633" s="269" t="s">
        <v>20481</v>
      </c>
      <c r="D8633" s="270" t="s">
        <v>3995</v>
      </c>
      <c r="E8633" s="271">
        <v>162.16999999999999</v>
      </c>
    </row>
    <row r="8634" spans="2:5" ht="50.1" customHeight="1">
      <c r="B8634" s="268">
        <v>101922</v>
      </c>
      <c r="C8634" s="269" t="s">
        <v>20482</v>
      </c>
      <c r="D8634" s="270" t="s">
        <v>3995</v>
      </c>
      <c r="E8634" s="271">
        <v>162.16999999999999</v>
      </c>
    </row>
    <row r="8635" spans="2:5" ht="50.1" customHeight="1">
      <c r="B8635" s="268">
        <v>101923</v>
      </c>
      <c r="C8635" s="269" t="s">
        <v>20483</v>
      </c>
      <c r="D8635" s="270" t="s">
        <v>3995</v>
      </c>
      <c r="E8635" s="271">
        <v>162.16999999999999</v>
      </c>
    </row>
    <row r="8636" spans="2:5" ht="50.1" customHeight="1">
      <c r="B8636" s="268">
        <v>101924</v>
      </c>
      <c r="C8636" s="269" t="s">
        <v>20484</v>
      </c>
      <c r="D8636" s="270" t="s">
        <v>3995</v>
      </c>
      <c r="E8636" s="271">
        <v>133.29</v>
      </c>
    </row>
    <row r="8637" spans="2:5" ht="50.1" customHeight="1">
      <c r="B8637" s="268">
        <v>101925</v>
      </c>
      <c r="C8637" s="269" t="s">
        <v>20485</v>
      </c>
      <c r="D8637" s="270" t="s">
        <v>3995</v>
      </c>
      <c r="E8637" s="271">
        <v>223.28</v>
      </c>
    </row>
    <row r="8638" spans="2:5" ht="50.1" customHeight="1">
      <c r="B8638" s="268">
        <v>101926</v>
      </c>
      <c r="C8638" s="269" t="s">
        <v>20486</v>
      </c>
      <c r="D8638" s="270" t="s">
        <v>3995</v>
      </c>
      <c r="E8638" s="271">
        <v>287.72000000000003</v>
      </c>
    </row>
    <row r="8639" spans="2:5" ht="50.1" customHeight="1">
      <c r="B8639" s="268">
        <v>101927</v>
      </c>
      <c r="C8639" s="269" t="s">
        <v>20487</v>
      </c>
      <c r="D8639" s="270" t="s">
        <v>4020</v>
      </c>
      <c r="E8639" s="271">
        <v>156.15</v>
      </c>
    </row>
    <row r="8640" spans="2:5" ht="50.1" customHeight="1">
      <c r="B8640" s="268">
        <v>101928</v>
      </c>
      <c r="C8640" s="269" t="s">
        <v>20488</v>
      </c>
      <c r="D8640" s="270" t="s">
        <v>3995</v>
      </c>
      <c r="E8640" s="271">
        <v>303.81</v>
      </c>
    </row>
    <row r="8641" spans="2:5" ht="50.1" customHeight="1">
      <c r="B8641" s="268">
        <v>101929</v>
      </c>
      <c r="C8641" s="269" t="s">
        <v>20489</v>
      </c>
      <c r="D8641" s="270" t="s">
        <v>3995</v>
      </c>
      <c r="E8641" s="271">
        <v>145.71</v>
      </c>
    </row>
    <row r="8642" spans="2:5" ht="50.1" customHeight="1">
      <c r="B8642" s="268">
        <v>101930</v>
      </c>
      <c r="C8642" s="269" t="s">
        <v>20490</v>
      </c>
      <c r="D8642" s="270" t="s">
        <v>3995</v>
      </c>
      <c r="E8642" s="271">
        <v>166.07</v>
      </c>
    </row>
    <row r="8643" spans="2:5" ht="50.1" customHeight="1">
      <c r="B8643" s="268">
        <v>101931</v>
      </c>
      <c r="C8643" s="269" t="s">
        <v>20491</v>
      </c>
      <c r="D8643" s="270" t="s">
        <v>3995</v>
      </c>
      <c r="E8643" s="271">
        <v>166.07</v>
      </c>
    </row>
    <row r="8644" spans="2:5" ht="50.1" customHeight="1">
      <c r="B8644" s="268">
        <v>101932</v>
      </c>
      <c r="C8644" s="269" t="s">
        <v>20492</v>
      </c>
      <c r="D8644" s="270" t="s">
        <v>3995</v>
      </c>
      <c r="E8644" s="271">
        <v>166.07</v>
      </c>
    </row>
    <row r="8645" spans="2:5" ht="50.1" customHeight="1">
      <c r="B8645" s="268">
        <v>101933</v>
      </c>
      <c r="C8645" s="269" t="s">
        <v>20493</v>
      </c>
      <c r="D8645" s="270" t="s">
        <v>3995</v>
      </c>
      <c r="E8645" s="271">
        <v>137.19</v>
      </c>
    </row>
    <row r="8646" spans="2:5" ht="50.1" customHeight="1">
      <c r="B8646" s="268">
        <v>101934</v>
      </c>
      <c r="C8646" s="269" t="s">
        <v>20494</v>
      </c>
      <c r="D8646" s="270" t="s">
        <v>3995</v>
      </c>
      <c r="E8646" s="271">
        <v>229.13</v>
      </c>
    </row>
    <row r="8647" spans="2:5" ht="50.1" customHeight="1">
      <c r="B8647" s="268">
        <v>101935</v>
      </c>
      <c r="C8647" s="269" t="s">
        <v>20495</v>
      </c>
      <c r="D8647" s="270" t="s">
        <v>3995</v>
      </c>
      <c r="E8647" s="271">
        <v>295.52999999999997</v>
      </c>
    </row>
    <row r="8648" spans="2:5" ht="50.1" customHeight="1">
      <c r="B8648" s="268">
        <v>89358</v>
      </c>
      <c r="C8648" s="269" t="s">
        <v>2014</v>
      </c>
      <c r="D8648" s="270" t="s">
        <v>3995</v>
      </c>
      <c r="E8648" s="271">
        <v>5.6</v>
      </c>
    </row>
    <row r="8649" spans="2:5" ht="50.1" customHeight="1">
      <c r="B8649" s="268">
        <v>89359</v>
      </c>
      <c r="C8649" s="269" t="s">
        <v>2015</v>
      </c>
      <c r="D8649" s="270" t="s">
        <v>3995</v>
      </c>
      <c r="E8649" s="271">
        <v>6</v>
      </c>
    </row>
    <row r="8650" spans="2:5" ht="50.1" customHeight="1">
      <c r="B8650" s="268">
        <v>89360</v>
      </c>
      <c r="C8650" s="269" t="s">
        <v>2016</v>
      </c>
      <c r="D8650" s="270" t="s">
        <v>3995</v>
      </c>
      <c r="E8650" s="271">
        <v>7.64</v>
      </c>
    </row>
    <row r="8651" spans="2:5" ht="50.1" customHeight="1">
      <c r="B8651" s="268">
        <v>89361</v>
      </c>
      <c r="C8651" s="269" t="s">
        <v>2017</v>
      </c>
      <c r="D8651" s="270" t="s">
        <v>3995</v>
      </c>
      <c r="E8651" s="271">
        <v>7</v>
      </c>
    </row>
    <row r="8652" spans="2:5" ht="50.1" customHeight="1">
      <c r="B8652" s="268">
        <v>89362</v>
      </c>
      <c r="C8652" s="269" t="s">
        <v>2018</v>
      </c>
      <c r="D8652" s="270" t="s">
        <v>3995</v>
      </c>
      <c r="E8652" s="271">
        <v>6.68</v>
      </c>
    </row>
    <row r="8653" spans="2:5" ht="50.1" customHeight="1">
      <c r="B8653" s="268">
        <v>89363</v>
      </c>
      <c r="C8653" s="269" t="s">
        <v>2019</v>
      </c>
      <c r="D8653" s="270" t="s">
        <v>3995</v>
      </c>
      <c r="E8653" s="271">
        <v>7.53</v>
      </c>
    </row>
    <row r="8654" spans="2:5" ht="50.1" customHeight="1">
      <c r="B8654" s="268">
        <v>89364</v>
      </c>
      <c r="C8654" s="269" t="s">
        <v>2020</v>
      </c>
      <c r="D8654" s="270" t="s">
        <v>3995</v>
      </c>
      <c r="E8654" s="271">
        <v>9.26</v>
      </c>
    </row>
    <row r="8655" spans="2:5" ht="50.1" customHeight="1">
      <c r="B8655" s="268">
        <v>89365</v>
      </c>
      <c r="C8655" s="269" t="s">
        <v>2021</v>
      </c>
      <c r="D8655" s="270" t="s">
        <v>3995</v>
      </c>
      <c r="E8655" s="271">
        <v>8.49</v>
      </c>
    </row>
    <row r="8656" spans="2:5" ht="50.1" customHeight="1">
      <c r="B8656" s="268">
        <v>89366</v>
      </c>
      <c r="C8656" s="269" t="s">
        <v>2022</v>
      </c>
      <c r="D8656" s="270" t="s">
        <v>3995</v>
      </c>
      <c r="E8656" s="271">
        <v>13.86</v>
      </c>
    </row>
    <row r="8657" spans="2:5" ht="50.1" customHeight="1">
      <c r="B8657" s="268">
        <v>89367</v>
      </c>
      <c r="C8657" s="269" t="s">
        <v>2023</v>
      </c>
      <c r="D8657" s="270" t="s">
        <v>3995</v>
      </c>
      <c r="E8657" s="271">
        <v>9.5399999999999991</v>
      </c>
    </row>
    <row r="8658" spans="2:5" ht="50.1" customHeight="1">
      <c r="B8658" s="268">
        <v>89368</v>
      </c>
      <c r="C8658" s="269" t="s">
        <v>2024</v>
      </c>
      <c r="D8658" s="270" t="s">
        <v>3995</v>
      </c>
      <c r="E8658" s="271">
        <v>11.9</v>
      </c>
    </row>
    <row r="8659" spans="2:5" ht="50.1" customHeight="1">
      <c r="B8659" s="268">
        <v>89369</v>
      </c>
      <c r="C8659" s="269" t="s">
        <v>2025</v>
      </c>
      <c r="D8659" s="270" t="s">
        <v>3995</v>
      </c>
      <c r="E8659" s="271">
        <v>14.82</v>
      </c>
    </row>
    <row r="8660" spans="2:5" ht="50.1" customHeight="1">
      <c r="B8660" s="268">
        <v>89370</v>
      </c>
      <c r="C8660" s="269" t="s">
        <v>2026</v>
      </c>
      <c r="D8660" s="270" t="s">
        <v>3995</v>
      </c>
      <c r="E8660" s="271">
        <v>11.4</v>
      </c>
    </row>
    <row r="8661" spans="2:5" ht="50.1" customHeight="1">
      <c r="B8661" s="268">
        <v>89371</v>
      </c>
      <c r="C8661" s="269" t="s">
        <v>2027</v>
      </c>
      <c r="D8661" s="270" t="s">
        <v>3995</v>
      </c>
      <c r="E8661" s="271">
        <v>4.2699999999999996</v>
      </c>
    </row>
    <row r="8662" spans="2:5" ht="50.1" customHeight="1">
      <c r="B8662" s="268">
        <v>89372</v>
      </c>
      <c r="C8662" s="269" t="s">
        <v>2028</v>
      </c>
      <c r="D8662" s="270" t="s">
        <v>3995</v>
      </c>
      <c r="E8662" s="271">
        <v>12.06</v>
      </c>
    </row>
    <row r="8663" spans="2:5" ht="50.1" customHeight="1">
      <c r="B8663" s="268">
        <v>89373</v>
      </c>
      <c r="C8663" s="269" t="s">
        <v>2029</v>
      </c>
      <c r="D8663" s="270" t="s">
        <v>3995</v>
      </c>
      <c r="E8663" s="271">
        <v>4.97</v>
      </c>
    </row>
    <row r="8664" spans="2:5" ht="50.1" customHeight="1">
      <c r="B8664" s="268">
        <v>89374</v>
      </c>
      <c r="C8664" s="269" t="s">
        <v>2030</v>
      </c>
      <c r="D8664" s="270" t="s">
        <v>3995</v>
      </c>
      <c r="E8664" s="271">
        <v>9.1999999999999993</v>
      </c>
    </row>
    <row r="8665" spans="2:5" ht="50.1" customHeight="1">
      <c r="B8665" s="268">
        <v>89375</v>
      </c>
      <c r="C8665" s="269" t="s">
        <v>2031</v>
      </c>
      <c r="D8665" s="270" t="s">
        <v>3995</v>
      </c>
      <c r="E8665" s="271">
        <v>11.75</v>
      </c>
    </row>
    <row r="8666" spans="2:5" ht="50.1" customHeight="1">
      <c r="B8666" s="268">
        <v>89376</v>
      </c>
      <c r="C8666" s="269" t="s">
        <v>2032</v>
      </c>
      <c r="D8666" s="270" t="s">
        <v>3995</v>
      </c>
      <c r="E8666" s="271">
        <v>4.34</v>
      </c>
    </row>
    <row r="8667" spans="2:5" ht="50.1" customHeight="1">
      <c r="B8667" s="268">
        <v>89377</v>
      </c>
      <c r="C8667" s="269" t="s">
        <v>2033</v>
      </c>
      <c r="D8667" s="270" t="s">
        <v>3995</v>
      </c>
      <c r="E8667" s="271">
        <v>8.11</v>
      </c>
    </row>
    <row r="8668" spans="2:5" ht="50.1" customHeight="1">
      <c r="B8668" s="268">
        <v>89378</v>
      </c>
      <c r="C8668" s="269" t="s">
        <v>2034</v>
      </c>
      <c r="D8668" s="270" t="s">
        <v>3995</v>
      </c>
      <c r="E8668" s="271">
        <v>5.05</v>
      </c>
    </row>
    <row r="8669" spans="2:5" ht="50.1" customHeight="1">
      <c r="B8669" s="268">
        <v>89379</v>
      </c>
      <c r="C8669" s="269" t="s">
        <v>2035</v>
      </c>
      <c r="D8669" s="270" t="s">
        <v>3995</v>
      </c>
      <c r="E8669" s="271">
        <v>15.44</v>
      </c>
    </row>
    <row r="8670" spans="2:5" ht="50.1" customHeight="1">
      <c r="B8670" s="268">
        <v>89380</v>
      </c>
      <c r="C8670" s="269" t="s">
        <v>2036</v>
      </c>
      <c r="D8670" s="270" t="s">
        <v>3995</v>
      </c>
      <c r="E8670" s="271">
        <v>8.24</v>
      </c>
    </row>
    <row r="8671" spans="2:5" ht="50.1" customHeight="1">
      <c r="B8671" s="268">
        <v>89381</v>
      </c>
      <c r="C8671" s="269" t="s">
        <v>2037</v>
      </c>
      <c r="D8671" s="270" t="s">
        <v>3995</v>
      </c>
      <c r="E8671" s="271">
        <v>11.62</v>
      </c>
    </row>
    <row r="8672" spans="2:5" ht="50.1" customHeight="1">
      <c r="B8672" s="268">
        <v>89382</v>
      </c>
      <c r="C8672" s="269" t="s">
        <v>2038</v>
      </c>
      <c r="D8672" s="270" t="s">
        <v>3995</v>
      </c>
      <c r="E8672" s="271">
        <v>14</v>
      </c>
    </row>
    <row r="8673" spans="2:5" ht="50.1" customHeight="1">
      <c r="B8673" s="268">
        <v>89383</v>
      </c>
      <c r="C8673" s="269" t="s">
        <v>2039</v>
      </c>
      <c r="D8673" s="270" t="s">
        <v>3995</v>
      </c>
      <c r="E8673" s="271">
        <v>5.16</v>
      </c>
    </row>
    <row r="8674" spans="2:5" ht="50.1" customHeight="1">
      <c r="B8674" s="268">
        <v>89384</v>
      </c>
      <c r="C8674" s="269" t="s">
        <v>2040</v>
      </c>
      <c r="D8674" s="270" t="s">
        <v>3995</v>
      </c>
      <c r="E8674" s="271">
        <v>11.79</v>
      </c>
    </row>
    <row r="8675" spans="2:5" ht="50.1" customHeight="1">
      <c r="B8675" s="268">
        <v>89385</v>
      </c>
      <c r="C8675" s="269" t="s">
        <v>2041</v>
      </c>
      <c r="D8675" s="270" t="s">
        <v>3995</v>
      </c>
      <c r="E8675" s="271">
        <v>5.98</v>
      </c>
    </row>
    <row r="8676" spans="2:5" ht="50.1" customHeight="1">
      <c r="B8676" s="268">
        <v>89386</v>
      </c>
      <c r="C8676" s="269" t="s">
        <v>2042</v>
      </c>
      <c r="D8676" s="270" t="s">
        <v>3995</v>
      </c>
      <c r="E8676" s="271">
        <v>7.22</v>
      </c>
    </row>
    <row r="8677" spans="2:5" ht="50.1" customHeight="1">
      <c r="B8677" s="268">
        <v>89387</v>
      </c>
      <c r="C8677" s="269" t="s">
        <v>2043</v>
      </c>
      <c r="D8677" s="270" t="s">
        <v>3995</v>
      </c>
      <c r="E8677" s="271">
        <v>32</v>
      </c>
    </row>
    <row r="8678" spans="2:5" ht="50.1" customHeight="1">
      <c r="B8678" s="268">
        <v>89388</v>
      </c>
      <c r="C8678" s="269" t="s">
        <v>2044</v>
      </c>
      <c r="D8678" s="270" t="s">
        <v>3995</v>
      </c>
      <c r="E8678" s="271">
        <v>10.02</v>
      </c>
    </row>
    <row r="8679" spans="2:5" ht="50.1" customHeight="1">
      <c r="B8679" s="268">
        <v>89389</v>
      </c>
      <c r="C8679" s="269" t="s">
        <v>2045</v>
      </c>
      <c r="D8679" s="270" t="s">
        <v>3995</v>
      </c>
      <c r="E8679" s="271">
        <v>10.98</v>
      </c>
    </row>
    <row r="8680" spans="2:5" ht="50.1" customHeight="1">
      <c r="B8680" s="268">
        <v>89390</v>
      </c>
      <c r="C8680" s="269" t="s">
        <v>2046</v>
      </c>
      <c r="D8680" s="270" t="s">
        <v>3995</v>
      </c>
      <c r="E8680" s="271">
        <v>21.19</v>
      </c>
    </row>
    <row r="8681" spans="2:5" ht="50.1" customHeight="1">
      <c r="B8681" s="268">
        <v>89391</v>
      </c>
      <c r="C8681" s="269" t="s">
        <v>2047</v>
      </c>
      <c r="D8681" s="270" t="s">
        <v>3995</v>
      </c>
      <c r="E8681" s="271">
        <v>7.1</v>
      </c>
    </row>
    <row r="8682" spans="2:5" ht="50.1" customHeight="1">
      <c r="B8682" s="268">
        <v>89392</v>
      </c>
      <c r="C8682" s="269" t="s">
        <v>2048</v>
      </c>
      <c r="D8682" s="270" t="s">
        <v>3995</v>
      </c>
      <c r="E8682" s="271">
        <v>25.46</v>
      </c>
    </row>
    <row r="8683" spans="2:5" ht="50.1" customHeight="1">
      <c r="B8683" s="268">
        <v>89393</v>
      </c>
      <c r="C8683" s="269" t="s">
        <v>2049</v>
      </c>
      <c r="D8683" s="270" t="s">
        <v>3995</v>
      </c>
      <c r="E8683" s="271">
        <v>7.85</v>
      </c>
    </row>
    <row r="8684" spans="2:5" ht="50.1" customHeight="1">
      <c r="B8684" s="268">
        <v>89394</v>
      </c>
      <c r="C8684" s="269" t="s">
        <v>2050</v>
      </c>
      <c r="D8684" s="270" t="s">
        <v>3995</v>
      </c>
      <c r="E8684" s="271">
        <v>17.57</v>
      </c>
    </row>
    <row r="8685" spans="2:5" ht="50.1" customHeight="1">
      <c r="B8685" s="268">
        <v>89395</v>
      </c>
      <c r="C8685" s="269" t="s">
        <v>2051</v>
      </c>
      <c r="D8685" s="270" t="s">
        <v>3995</v>
      </c>
      <c r="E8685" s="271">
        <v>9.39</v>
      </c>
    </row>
    <row r="8686" spans="2:5" ht="50.1" customHeight="1">
      <c r="B8686" s="268">
        <v>89396</v>
      </c>
      <c r="C8686" s="269" t="s">
        <v>2052</v>
      </c>
      <c r="D8686" s="270" t="s">
        <v>3995</v>
      </c>
      <c r="E8686" s="271">
        <v>17.71</v>
      </c>
    </row>
    <row r="8687" spans="2:5" ht="50.1" customHeight="1">
      <c r="B8687" s="268">
        <v>89397</v>
      </c>
      <c r="C8687" s="269" t="s">
        <v>2053</v>
      </c>
      <c r="D8687" s="270" t="s">
        <v>3995</v>
      </c>
      <c r="E8687" s="271">
        <v>11.61</v>
      </c>
    </row>
    <row r="8688" spans="2:5" ht="50.1" customHeight="1">
      <c r="B8688" s="268">
        <v>89398</v>
      </c>
      <c r="C8688" s="269" t="s">
        <v>2054</v>
      </c>
      <c r="D8688" s="270" t="s">
        <v>3995</v>
      </c>
      <c r="E8688" s="271">
        <v>14.27</v>
      </c>
    </row>
    <row r="8689" spans="2:5" ht="50.1" customHeight="1">
      <c r="B8689" s="268">
        <v>89399</v>
      </c>
      <c r="C8689" s="269" t="s">
        <v>2055</v>
      </c>
      <c r="D8689" s="270" t="s">
        <v>3995</v>
      </c>
      <c r="E8689" s="271">
        <v>28.39</v>
      </c>
    </row>
    <row r="8690" spans="2:5" ht="50.1" customHeight="1">
      <c r="B8690" s="268">
        <v>89400</v>
      </c>
      <c r="C8690" s="269" t="s">
        <v>2056</v>
      </c>
      <c r="D8690" s="270" t="s">
        <v>3995</v>
      </c>
      <c r="E8690" s="271">
        <v>16.47</v>
      </c>
    </row>
    <row r="8691" spans="2:5" ht="50.1" customHeight="1">
      <c r="B8691" s="268">
        <v>89404</v>
      </c>
      <c r="C8691" s="269" t="s">
        <v>2057</v>
      </c>
      <c r="D8691" s="270" t="s">
        <v>3995</v>
      </c>
      <c r="E8691" s="271">
        <v>3.81</v>
      </c>
    </row>
    <row r="8692" spans="2:5" ht="50.1" customHeight="1">
      <c r="B8692" s="268">
        <v>89405</v>
      </c>
      <c r="C8692" s="269" t="s">
        <v>2058</v>
      </c>
      <c r="D8692" s="270" t="s">
        <v>3995</v>
      </c>
      <c r="E8692" s="271">
        <v>4.21</v>
      </c>
    </row>
    <row r="8693" spans="2:5" ht="50.1" customHeight="1">
      <c r="B8693" s="268">
        <v>89406</v>
      </c>
      <c r="C8693" s="269" t="s">
        <v>2059</v>
      </c>
      <c r="D8693" s="270" t="s">
        <v>3995</v>
      </c>
      <c r="E8693" s="271">
        <v>5.85</v>
      </c>
    </row>
    <row r="8694" spans="2:5" ht="50.1" customHeight="1">
      <c r="B8694" s="268">
        <v>89407</v>
      </c>
      <c r="C8694" s="269" t="s">
        <v>2060</v>
      </c>
      <c r="D8694" s="270" t="s">
        <v>3995</v>
      </c>
      <c r="E8694" s="271">
        <v>5.21</v>
      </c>
    </row>
    <row r="8695" spans="2:5" ht="50.1" customHeight="1">
      <c r="B8695" s="268">
        <v>89408</v>
      </c>
      <c r="C8695" s="269" t="s">
        <v>2061</v>
      </c>
      <c r="D8695" s="270" t="s">
        <v>3995</v>
      </c>
      <c r="E8695" s="271">
        <v>4.62</v>
      </c>
    </row>
    <row r="8696" spans="2:5" ht="50.1" customHeight="1">
      <c r="B8696" s="268">
        <v>89409</v>
      </c>
      <c r="C8696" s="269" t="s">
        <v>2062</v>
      </c>
      <c r="D8696" s="270" t="s">
        <v>3995</v>
      </c>
      <c r="E8696" s="271">
        <v>5.47</v>
      </c>
    </row>
    <row r="8697" spans="2:5" ht="50.1" customHeight="1">
      <c r="B8697" s="268">
        <v>89410</v>
      </c>
      <c r="C8697" s="269" t="s">
        <v>2063</v>
      </c>
      <c r="D8697" s="270" t="s">
        <v>3995</v>
      </c>
      <c r="E8697" s="271">
        <v>7.2</v>
      </c>
    </row>
    <row r="8698" spans="2:5" ht="50.1" customHeight="1">
      <c r="B8698" s="268">
        <v>89411</v>
      </c>
      <c r="C8698" s="269" t="s">
        <v>2064</v>
      </c>
      <c r="D8698" s="270" t="s">
        <v>3995</v>
      </c>
      <c r="E8698" s="271">
        <v>6.43</v>
      </c>
    </row>
    <row r="8699" spans="2:5" ht="50.1" customHeight="1">
      <c r="B8699" s="268">
        <v>89412</v>
      </c>
      <c r="C8699" s="269" t="s">
        <v>2065</v>
      </c>
      <c r="D8699" s="270" t="s">
        <v>3995</v>
      </c>
      <c r="E8699" s="271">
        <v>7.49</v>
      </c>
    </row>
    <row r="8700" spans="2:5" ht="50.1" customHeight="1">
      <c r="B8700" s="268">
        <v>89413</v>
      </c>
      <c r="C8700" s="269" t="s">
        <v>2066</v>
      </c>
      <c r="D8700" s="270" t="s">
        <v>3995</v>
      </c>
      <c r="E8700" s="271">
        <v>7.06</v>
      </c>
    </row>
    <row r="8701" spans="2:5" ht="50.1" customHeight="1">
      <c r="B8701" s="268">
        <v>89414</v>
      </c>
      <c r="C8701" s="269" t="s">
        <v>2067</v>
      </c>
      <c r="D8701" s="270" t="s">
        <v>3995</v>
      </c>
      <c r="E8701" s="271">
        <v>9.42</v>
      </c>
    </row>
    <row r="8702" spans="2:5" ht="50.1" customHeight="1">
      <c r="B8702" s="268">
        <v>89415</v>
      </c>
      <c r="C8702" s="269" t="s">
        <v>2068</v>
      </c>
      <c r="D8702" s="270" t="s">
        <v>3995</v>
      </c>
      <c r="E8702" s="271">
        <v>12.34</v>
      </c>
    </row>
    <row r="8703" spans="2:5" ht="50.1" customHeight="1">
      <c r="B8703" s="268">
        <v>89416</v>
      </c>
      <c r="C8703" s="269" t="s">
        <v>2069</v>
      </c>
      <c r="D8703" s="270" t="s">
        <v>3995</v>
      </c>
      <c r="E8703" s="271">
        <v>8.92</v>
      </c>
    </row>
    <row r="8704" spans="2:5" ht="50.1" customHeight="1">
      <c r="B8704" s="268">
        <v>89417</v>
      </c>
      <c r="C8704" s="269" t="s">
        <v>2070</v>
      </c>
      <c r="D8704" s="270" t="s">
        <v>3995</v>
      </c>
      <c r="E8704" s="271">
        <v>3.09</v>
      </c>
    </row>
    <row r="8705" spans="2:5" ht="50.1" customHeight="1">
      <c r="B8705" s="268">
        <v>89418</v>
      </c>
      <c r="C8705" s="269" t="s">
        <v>2071</v>
      </c>
      <c r="D8705" s="270" t="s">
        <v>3995</v>
      </c>
      <c r="E8705" s="271">
        <v>10.88</v>
      </c>
    </row>
    <row r="8706" spans="2:5" ht="50.1" customHeight="1">
      <c r="B8706" s="268">
        <v>89419</v>
      </c>
      <c r="C8706" s="269" t="s">
        <v>2072</v>
      </c>
      <c r="D8706" s="270" t="s">
        <v>3995</v>
      </c>
      <c r="E8706" s="271">
        <v>3.79</v>
      </c>
    </row>
    <row r="8707" spans="2:5" ht="50.1" customHeight="1">
      <c r="B8707" s="268">
        <v>89420</v>
      </c>
      <c r="C8707" s="269" t="s">
        <v>2073</v>
      </c>
      <c r="D8707" s="270" t="s">
        <v>3995</v>
      </c>
      <c r="E8707" s="271">
        <v>8.02</v>
      </c>
    </row>
    <row r="8708" spans="2:5" ht="50.1" customHeight="1">
      <c r="B8708" s="268">
        <v>89421</v>
      </c>
      <c r="C8708" s="269" t="s">
        <v>2074</v>
      </c>
      <c r="D8708" s="270" t="s">
        <v>3995</v>
      </c>
      <c r="E8708" s="271">
        <v>10.57</v>
      </c>
    </row>
    <row r="8709" spans="2:5" ht="50.1" customHeight="1">
      <c r="B8709" s="268">
        <v>89422</v>
      </c>
      <c r="C8709" s="269" t="s">
        <v>2075</v>
      </c>
      <c r="D8709" s="270" t="s">
        <v>3995</v>
      </c>
      <c r="E8709" s="271">
        <v>3.16</v>
      </c>
    </row>
    <row r="8710" spans="2:5" ht="50.1" customHeight="1">
      <c r="B8710" s="268">
        <v>89423</v>
      </c>
      <c r="C8710" s="269" t="s">
        <v>2076</v>
      </c>
      <c r="D8710" s="270" t="s">
        <v>3995</v>
      </c>
      <c r="E8710" s="271">
        <v>7.37</v>
      </c>
    </row>
    <row r="8711" spans="2:5" ht="50.1" customHeight="1">
      <c r="B8711" s="268">
        <v>89424</v>
      </c>
      <c r="C8711" s="269" t="s">
        <v>2077</v>
      </c>
      <c r="D8711" s="270" t="s">
        <v>3995</v>
      </c>
      <c r="E8711" s="271">
        <v>3.66</v>
      </c>
    </row>
    <row r="8712" spans="2:5" ht="50.1" customHeight="1">
      <c r="B8712" s="268">
        <v>89425</v>
      </c>
      <c r="C8712" s="269" t="s">
        <v>2078</v>
      </c>
      <c r="D8712" s="270" t="s">
        <v>3995</v>
      </c>
      <c r="E8712" s="271">
        <v>14.05</v>
      </c>
    </row>
    <row r="8713" spans="2:5" ht="50.1" customHeight="1">
      <c r="B8713" s="268">
        <v>89426</v>
      </c>
      <c r="C8713" s="269" t="s">
        <v>2079</v>
      </c>
      <c r="D8713" s="270" t="s">
        <v>3995</v>
      </c>
      <c r="E8713" s="271">
        <v>6.85</v>
      </c>
    </row>
    <row r="8714" spans="2:5" ht="50.1" customHeight="1">
      <c r="B8714" s="268">
        <v>89427</v>
      </c>
      <c r="C8714" s="269" t="s">
        <v>2080</v>
      </c>
      <c r="D8714" s="270" t="s">
        <v>3995</v>
      </c>
      <c r="E8714" s="271">
        <v>10.23</v>
      </c>
    </row>
    <row r="8715" spans="2:5" ht="50.1" customHeight="1">
      <c r="B8715" s="268">
        <v>89428</v>
      </c>
      <c r="C8715" s="269" t="s">
        <v>2081</v>
      </c>
      <c r="D8715" s="270" t="s">
        <v>3995</v>
      </c>
      <c r="E8715" s="271">
        <v>12.61</v>
      </c>
    </row>
    <row r="8716" spans="2:5" ht="50.1" customHeight="1">
      <c r="B8716" s="268">
        <v>89429</v>
      </c>
      <c r="C8716" s="269" t="s">
        <v>2082</v>
      </c>
      <c r="D8716" s="270" t="s">
        <v>3995</v>
      </c>
      <c r="E8716" s="271">
        <v>3.77</v>
      </c>
    </row>
    <row r="8717" spans="2:5" ht="50.1" customHeight="1">
      <c r="B8717" s="268">
        <v>89430</v>
      </c>
      <c r="C8717" s="269" t="s">
        <v>2083</v>
      </c>
      <c r="D8717" s="270" t="s">
        <v>3995</v>
      </c>
      <c r="E8717" s="271">
        <v>10.4</v>
      </c>
    </row>
    <row r="8718" spans="2:5" ht="50.1" customHeight="1">
      <c r="B8718" s="268">
        <v>89431</v>
      </c>
      <c r="C8718" s="269" t="s">
        <v>2084</v>
      </c>
      <c r="D8718" s="270" t="s">
        <v>3995</v>
      </c>
      <c r="E8718" s="271">
        <v>5.55</v>
      </c>
    </row>
    <row r="8719" spans="2:5" ht="50.1" customHeight="1">
      <c r="B8719" s="268">
        <v>89432</v>
      </c>
      <c r="C8719" s="269" t="s">
        <v>2085</v>
      </c>
      <c r="D8719" s="270" t="s">
        <v>3995</v>
      </c>
      <c r="E8719" s="271">
        <v>30.33</v>
      </c>
    </row>
    <row r="8720" spans="2:5" ht="50.1" customHeight="1">
      <c r="B8720" s="268">
        <v>89433</v>
      </c>
      <c r="C8720" s="269" t="s">
        <v>2086</v>
      </c>
      <c r="D8720" s="270" t="s">
        <v>3995</v>
      </c>
      <c r="E8720" s="271">
        <v>8.35</v>
      </c>
    </row>
    <row r="8721" spans="2:5" ht="50.1" customHeight="1">
      <c r="B8721" s="268">
        <v>89434</v>
      </c>
      <c r="C8721" s="269" t="s">
        <v>2087</v>
      </c>
      <c r="D8721" s="270" t="s">
        <v>3995</v>
      </c>
      <c r="E8721" s="271">
        <v>9.31</v>
      </c>
    </row>
    <row r="8722" spans="2:5" ht="50.1" customHeight="1">
      <c r="B8722" s="268">
        <v>89435</v>
      </c>
      <c r="C8722" s="269" t="s">
        <v>2088</v>
      </c>
      <c r="D8722" s="270" t="s">
        <v>3995</v>
      </c>
      <c r="E8722" s="271">
        <v>19.52</v>
      </c>
    </row>
    <row r="8723" spans="2:5" ht="50.1" customHeight="1">
      <c r="B8723" s="268">
        <v>89436</v>
      </c>
      <c r="C8723" s="269" t="s">
        <v>2089</v>
      </c>
      <c r="D8723" s="270" t="s">
        <v>3995</v>
      </c>
      <c r="E8723" s="271">
        <v>5.43</v>
      </c>
    </row>
    <row r="8724" spans="2:5" ht="50.1" customHeight="1">
      <c r="B8724" s="268">
        <v>89437</v>
      </c>
      <c r="C8724" s="269" t="s">
        <v>2090</v>
      </c>
      <c r="D8724" s="270" t="s">
        <v>3995</v>
      </c>
      <c r="E8724" s="271">
        <v>23.79</v>
      </c>
    </row>
    <row r="8725" spans="2:5" ht="50.1" customHeight="1">
      <c r="B8725" s="268">
        <v>89438</v>
      </c>
      <c r="C8725" s="269" t="s">
        <v>2091</v>
      </c>
      <c r="D8725" s="270" t="s">
        <v>3995</v>
      </c>
      <c r="E8725" s="271">
        <v>5.48</v>
      </c>
    </row>
    <row r="8726" spans="2:5" ht="50.1" customHeight="1">
      <c r="B8726" s="268">
        <v>89439</v>
      </c>
      <c r="C8726" s="269" t="s">
        <v>2092</v>
      </c>
      <c r="D8726" s="270" t="s">
        <v>3995</v>
      </c>
      <c r="E8726" s="271">
        <v>7.71</v>
      </c>
    </row>
    <row r="8727" spans="2:5" ht="50.1" customHeight="1">
      <c r="B8727" s="268">
        <v>89440</v>
      </c>
      <c r="C8727" s="269" t="s">
        <v>2093</v>
      </c>
      <c r="D8727" s="270" t="s">
        <v>3995</v>
      </c>
      <c r="E8727" s="271">
        <v>6.64</v>
      </c>
    </row>
    <row r="8728" spans="2:5" ht="50.1" customHeight="1">
      <c r="B8728" s="268">
        <v>89441</v>
      </c>
      <c r="C8728" s="269" t="s">
        <v>2094</v>
      </c>
      <c r="D8728" s="270" t="s">
        <v>3995</v>
      </c>
      <c r="E8728" s="271">
        <v>14.96</v>
      </c>
    </row>
    <row r="8729" spans="2:5" ht="50.1" customHeight="1">
      <c r="B8729" s="268">
        <v>89442</v>
      </c>
      <c r="C8729" s="269" t="s">
        <v>2095</v>
      </c>
      <c r="D8729" s="270" t="s">
        <v>3995</v>
      </c>
      <c r="E8729" s="271">
        <v>8.86</v>
      </c>
    </row>
    <row r="8730" spans="2:5" ht="50.1" customHeight="1">
      <c r="B8730" s="268">
        <v>89443</v>
      </c>
      <c r="C8730" s="269" t="s">
        <v>2096</v>
      </c>
      <c r="D8730" s="270" t="s">
        <v>3995</v>
      </c>
      <c r="E8730" s="271">
        <v>10.99</v>
      </c>
    </row>
    <row r="8731" spans="2:5" ht="50.1" customHeight="1">
      <c r="B8731" s="268">
        <v>89444</v>
      </c>
      <c r="C8731" s="269" t="s">
        <v>2097</v>
      </c>
      <c r="D8731" s="270" t="s">
        <v>3995</v>
      </c>
      <c r="E8731" s="271">
        <v>25.11</v>
      </c>
    </row>
    <row r="8732" spans="2:5" ht="50.1" customHeight="1">
      <c r="B8732" s="268">
        <v>89445</v>
      </c>
      <c r="C8732" s="269" t="s">
        <v>2098</v>
      </c>
      <c r="D8732" s="270" t="s">
        <v>3995</v>
      </c>
      <c r="E8732" s="271">
        <v>13.19</v>
      </c>
    </row>
    <row r="8733" spans="2:5" ht="50.1" customHeight="1">
      <c r="B8733" s="268">
        <v>89481</v>
      </c>
      <c r="C8733" s="269" t="s">
        <v>2099</v>
      </c>
      <c r="D8733" s="270" t="s">
        <v>3995</v>
      </c>
      <c r="E8733" s="271">
        <v>3.57</v>
      </c>
    </row>
    <row r="8734" spans="2:5" ht="50.1" customHeight="1">
      <c r="B8734" s="268">
        <v>89485</v>
      </c>
      <c r="C8734" s="269" t="s">
        <v>2100</v>
      </c>
      <c r="D8734" s="270" t="s">
        <v>3995</v>
      </c>
      <c r="E8734" s="271">
        <v>4.42</v>
      </c>
    </row>
    <row r="8735" spans="2:5" ht="50.1" customHeight="1">
      <c r="B8735" s="268">
        <v>89489</v>
      </c>
      <c r="C8735" s="269" t="s">
        <v>2101</v>
      </c>
      <c r="D8735" s="270" t="s">
        <v>3995</v>
      </c>
      <c r="E8735" s="271">
        <v>6.15</v>
      </c>
    </row>
    <row r="8736" spans="2:5" ht="50.1" customHeight="1">
      <c r="B8736" s="268">
        <v>89490</v>
      </c>
      <c r="C8736" s="269" t="s">
        <v>2102</v>
      </c>
      <c r="D8736" s="270" t="s">
        <v>3995</v>
      </c>
      <c r="E8736" s="271">
        <v>5.38</v>
      </c>
    </row>
    <row r="8737" spans="2:5" ht="50.1" customHeight="1">
      <c r="B8737" s="268">
        <v>89492</v>
      </c>
      <c r="C8737" s="269" t="s">
        <v>2103</v>
      </c>
      <c r="D8737" s="270" t="s">
        <v>3995</v>
      </c>
      <c r="E8737" s="271">
        <v>5.88</v>
      </c>
    </row>
    <row r="8738" spans="2:5" ht="50.1" customHeight="1">
      <c r="B8738" s="268">
        <v>89493</v>
      </c>
      <c r="C8738" s="269" t="s">
        <v>2104</v>
      </c>
      <c r="D8738" s="270" t="s">
        <v>3995</v>
      </c>
      <c r="E8738" s="271">
        <v>8.24</v>
      </c>
    </row>
    <row r="8739" spans="2:5" ht="50.1" customHeight="1">
      <c r="B8739" s="268">
        <v>89494</v>
      </c>
      <c r="C8739" s="269" t="s">
        <v>2105</v>
      </c>
      <c r="D8739" s="270" t="s">
        <v>3995</v>
      </c>
      <c r="E8739" s="271">
        <v>11.16</v>
      </c>
    </row>
    <row r="8740" spans="2:5" ht="50.1" customHeight="1">
      <c r="B8740" s="268">
        <v>89496</v>
      </c>
      <c r="C8740" s="269" t="s">
        <v>2106</v>
      </c>
      <c r="D8740" s="270" t="s">
        <v>3995</v>
      </c>
      <c r="E8740" s="271">
        <v>7.74</v>
      </c>
    </row>
    <row r="8741" spans="2:5" ht="50.1" customHeight="1">
      <c r="B8741" s="268">
        <v>89497</v>
      </c>
      <c r="C8741" s="269" t="s">
        <v>2107</v>
      </c>
      <c r="D8741" s="270" t="s">
        <v>3995</v>
      </c>
      <c r="E8741" s="271">
        <v>10.02</v>
      </c>
    </row>
    <row r="8742" spans="2:5" ht="50.1" customHeight="1">
      <c r="B8742" s="268">
        <v>89498</v>
      </c>
      <c r="C8742" s="269" t="s">
        <v>2108</v>
      </c>
      <c r="D8742" s="270" t="s">
        <v>3995</v>
      </c>
      <c r="E8742" s="271">
        <v>11.1</v>
      </c>
    </row>
    <row r="8743" spans="2:5" ht="50.1" customHeight="1">
      <c r="B8743" s="268">
        <v>89499</v>
      </c>
      <c r="C8743" s="269" t="s">
        <v>2109</v>
      </c>
      <c r="D8743" s="270" t="s">
        <v>3995</v>
      </c>
      <c r="E8743" s="271">
        <v>17.97</v>
      </c>
    </row>
    <row r="8744" spans="2:5" ht="50.1" customHeight="1">
      <c r="B8744" s="268">
        <v>89500</v>
      </c>
      <c r="C8744" s="269" t="s">
        <v>2110</v>
      </c>
      <c r="D8744" s="270" t="s">
        <v>3995</v>
      </c>
      <c r="E8744" s="271">
        <v>11.31</v>
      </c>
    </row>
    <row r="8745" spans="2:5" ht="50.1" customHeight="1">
      <c r="B8745" s="268">
        <v>89501</v>
      </c>
      <c r="C8745" s="269" t="s">
        <v>2111</v>
      </c>
      <c r="D8745" s="270" t="s">
        <v>3995</v>
      </c>
      <c r="E8745" s="271">
        <v>11.85</v>
      </c>
    </row>
    <row r="8746" spans="2:5" ht="50.1" customHeight="1">
      <c r="B8746" s="268">
        <v>89502</v>
      </c>
      <c r="C8746" s="269" t="s">
        <v>2112</v>
      </c>
      <c r="D8746" s="270" t="s">
        <v>3995</v>
      </c>
      <c r="E8746" s="271">
        <v>13.8</v>
      </c>
    </row>
    <row r="8747" spans="2:5" ht="50.1" customHeight="1">
      <c r="B8747" s="268">
        <v>89503</v>
      </c>
      <c r="C8747" s="269" t="s">
        <v>2113</v>
      </c>
      <c r="D8747" s="270" t="s">
        <v>3995</v>
      </c>
      <c r="E8747" s="271">
        <v>22.33</v>
      </c>
    </row>
    <row r="8748" spans="2:5" ht="50.1" customHeight="1">
      <c r="B8748" s="268">
        <v>89504</v>
      </c>
      <c r="C8748" s="269" t="s">
        <v>2114</v>
      </c>
      <c r="D8748" s="270" t="s">
        <v>3995</v>
      </c>
      <c r="E8748" s="271">
        <v>19.239999999999998</v>
      </c>
    </row>
    <row r="8749" spans="2:5" ht="50.1" customHeight="1">
      <c r="B8749" s="268">
        <v>89505</v>
      </c>
      <c r="C8749" s="269" t="s">
        <v>2115</v>
      </c>
      <c r="D8749" s="270" t="s">
        <v>3995</v>
      </c>
      <c r="E8749" s="271">
        <v>33.869999999999997</v>
      </c>
    </row>
    <row r="8750" spans="2:5" ht="50.1" customHeight="1">
      <c r="B8750" s="268">
        <v>89506</v>
      </c>
      <c r="C8750" s="269" t="s">
        <v>2116</v>
      </c>
      <c r="D8750" s="270" t="s">
        <v>3995</v>
      </c>
      <c r="E8750" s="271">
        <v>38.53</v>
      </c>
    </row>
    <row r="8751" spans="2:5" ht="50.1" customHeight="1">
      <c r="B8751" s="268">
        <v>89507</v>
      </c>
      <c r="C8751" s="269" t="s">
        <v>2117</v>
      </c>
      <c r="D8751" s="270" t="s">
        <v>3995</v>
      </c>
      <c r="E8751" s="271">
        <v>48.23</v>
      </c>
    </row>
    <row r="8752" spans="2:5" ht="50.1" customHeight="1">
      <c r="B8752" s="268">
        <v>89510</v>
      </c>
      <c r="C8752" s="269" t="s">
        <v>2118</v>
      </c>
      <c r="D8752" s="270" t="s">
        <v>3995</v>
      </c>
      <c r="E8752" s="271">
        <v>30.44</v>
      </c>
    </row>
    <row r="8753" spans="2:5" ht="50.1" customHeight="1">
      <c r="B8753" s="268">
        <v>89513</v>
      </c>
      <c r="C8753" s="269" t="s">
        <v>2119</v>
      </c>
      <c r="D8753" s="270" t="s">
        <v>3995</v>
      </c>
      <c r="E8753" s="271">
        <v>110.65</v>
      </c>
    </row>
    <row r="8754" spans="2:5" ht="50.1" customHeight="1">
      <c r="B8754" s="268">
        <v>89514</v>
      </c>
      <c r="C8754" s="269" t="s">
        <v>2120</v>
      </c>
      <c r="D8754" s="270" t="s">
        <v>3995</v>
      </c>
      <c r="E8754" s="271">
        <v>8.77</v>
      </c>
    </row>
    <row r="8755" spans="2:5" ht="50.1" customHeight="1">
      <c r="B8755" s="268">
        <v>89515</v>
      </c>
      <c r="C8755" s="269" t="s">
        <v>2121</v>
      </c>
      <c r="D8755" s="270" t="s">
        <v>3995</v>
      </c>
      <c r="E8755" s="271">
        <v>82.29</v>
      </c>
    </row>
    <row r="8756" spans="2:5" ht="50.1" customHeight="1">
      <c r="B8756" s="268">
        <v>89516</v>
      </c>
      <c r="C8756" s="269" t="s">
        <v>2122</v>
      </c>
      <c r="D8756" s="270" t="s">
        <v>3995</v>
      </c>
      <c r="E8756" s="271">
        <v>7.48</v>
      </c>
    </row>
    <row r="8757" spans="2:5" ht="50.1" customHeight="1">
      <c r="B8757" s="268">
        <v>89517</v>
      </c>
      <c r="C8757" s="269" t="s">
        <v>2123</v>
      </c>
      <c r="D8757" s="270" t="s">
        <v>3995</v>
      </c>
      <c r="E8757" s="271">
        <v>68.489999999999995</v>
      </c>
    </row>
    <row r="8758" spans="2:5" ht="50.1" customHeight="1">
      <c r="B8758" s="268">
        <v>89518</v>
      </c>
      <c r="C8758" s="269" t="s">
        <v>2124</v>
      </c>
      <c r="D8758" s="270" t="s">
        <v>3995</v>
      </c>
      <c r="E8758" s="271">
        <v>12.56</v>
      </c>
    </row>
    <row r="8759" spans="2:5" ht="50.1" customHeight="1">
      <c r="B8759" s="268">
        <v>89519</v>
      </c>
      <c r="C8759" s="269" t="s">
        <v>2125</v>
      </c>
      <c r="D8759" s="270" t="s">
        <v>3995</v>
      </c>
      <c r="E8759" s="271">
        <v>44.69</v>
      </c>
    </row>
    <row r="8760" spans="2:5" ht="50.1" customHeight="1">
      <c r="B8760" s="268">
        <v>89520</v>
      </c>
      <c r="C8760" s="269" t="s">
        <v>2126</v>
      </c>
      <c r="D8760" s="270" t="s">
        <v>3995</v>
      </c>
      <c r="E8760" s="271">
        <v>10.85</v>
      </c>
    </row>
    <row r="8761" spans="2:5" ht="50.1" customHeight="1">
      <c r="B8761" s="268">
        <v>89521</v>
      </c>
      <c r="C8761" s="269" t="s">
        <v>2127</v>
      </c>
      <c r="D8761" s="270" t="s">
        <v>3995</v>
      </c>
      <c r="E8761" s="271">
        <v>130.56</v>
      </c>
    </row>
    <row r="8762" spans="2:5" ht="50.1" customHeight="1">
      <c r="B8762" s="268">
        <v>89522</v>
      </c>
      <c r="C8762" s="269" t="s">
        <v>2128</v>
      </c>
      <c r="D8762" s="270" t="s">
        <v>3995</v>
      </c>
      <c r="E8762" s="271">
        <v>25.88</v>
      </c>
    </row>
    <row r="8763" spans="2:5" ht="50.1" customHeight="1">
      <c r="B8763" s="268">
        <v>89523</v>
      </c>
      <c r="C8763" s="269" t="s">
        <v>2129</v>
      </c>
      <c r="D8763" s="270" t="s">
        <v>3995</v>
      </c>
      <c r="E8763" s="271">
        <v>97.17</v>
      </c>
    </row>
    <row r="8764" spans="2:5" ht="50.1" customHeight="1">
      <c r="B8764" s="268">
        <v>89524</v>
      </c>
      <c r="C8764" s="269" t="s">
        <v>2130</v>
      </c>
      <c r="D8764" s="270" t="s">
        <v>3995</v>
      </c>
      <c r="E8764" s="271">
        <v>22.6</v>
      </c>
    </row>
    <row r="8765" spans="2:5" ht="50.1" customHeight="1">
      <c r="B8765" s="268">
        <v>89525</v>
      </c>
      <c r="C8765" s="269" t="s">
        <v>2131</v>
      </c>
      <c r="D8765" s="270" t="s">
        <v>3995</v>
      </c>
      <c r="E8765" s="271">
        <v>95.48</v>
      </c>
    </row>
    <row r="8766" spans="2:5" ht="50.1" customHeight="1">
      <c r="B8766" s="268">
        <v>89526</v>
      </c>
      <c r="C8766" s="269" t="s">
        <v>2132</v>
      </c>
      <c r="D8766" s="270" t="s">
        <v>3995</v>
      </c>
      <c r="E8766" s="271">
        <v>34.54</v>
      </c>
    </row>
    <row r="8767" spans="2:5" ht="50.1" customHeight="1">
      <c r="B8767" s="268">
        <v>89527</v>
      </c>
      <c r="C8767" s="269" t="s">
        <v>2133</v>
      </c>
      <c r="D8767" s="270" t="s">
        <v>3995</v>
      </c>
      <c r="E8767" s="271">
        <v>72.05</v>
      </c>
    </row>
    <row r="8768" spans="2:5" ht="50.1" customHeight="1">
      <c r="B8768" s="268">
        <v>89528</v>
      </c>
      <c r="C8768" s="269" t="s">
        <v>2134</v>
      </c>
      <c r="D8768" s="270" t="s">
        <v>3995</v>
      </c>
      <c r="E8768" s="271">
        <v>2.96</v>
      </c>
    </row>
    <row r="8769" spans="2:5" ht="50.1" customHeight="1">
      <c r="B8769" s="268">
        <v>89529</v>
      </c>
      <c r="C8769" s="269" t="s">
        <v>2135</v>
      </c>
      <c r="D8769" s="270" t="s">
        <v>3995</v>
      </c>
      <c r="E8769" s="271">
        <v>38.9</v>
      </c>
    </row>
    <row r="8770" spans="2:5" ht="50.1" customHeight="1">
      <c r="B8770" s="268">
        <v>89530</v>
      </c>
      <c r="C8770" s="269" t="s">
        <v>2136</v>
      </c>
      <c r="D8770" s="270" t="s">
        <v>3995</v>
      </c>
      <c r="E8770" s="271">
        <v>13.35</v>
      </c>
    </row>
    <row r="8771" spans="2:5" ht="50.1" customHeight="1">
      <c r="B8771" s="268">
        <v>89531</v>
      </c>
      <c r="C8771" s="269" t="s">
        <v>2137</v>
      </c>
      <c r="D8771" s="270" t="s">
        <v>3995</v>
      </c>
      <c r="E8771" s="271">
        <v>30.94</v>
      </c>
    </row>
    <row r="8772" spans="2:5" ht="50.1" customHeight="1">
      <c r="B8772" s="268">
        <v>89532</v>
      </c>
      <c r="C8772" s="269" t="s">
        <v>2138</v>
      </c>
      <c r="D8772" s="270" t="s">
        <v>3995</v>
      </c>
      <c r="E8772" s="271">
        <v>6.15</v>
      </c>
    </row>
    <row r="8773" spans="2:5" ht="50.1" customHeight="1">
      <c r="B8773" s="268">
        <v>89533</v>
      </c>
      <c r="C8773" s="269" t="s">
        <v>2139</v>
      </c>
      <c r="D8773" s="270" t="s">
        <v>3995</v>
      </c>
      <c r="E8773" s="271">
        <v>30.94</v>
      </c>
    </row>
    <row r="8774" spans="2:5" ht="50.1" customHeight="1">
      <c r="B8774" s="268">
        <v>89534</v>
      </c>
      <c r="C8774" s="269" t="s">
        <v>2140</v>
      </c>
      <c r="D8774" s="270" t="s">
        <v>3995</v>
      </c>
      <c r="E8774" s="271">
        <v>3.89</v>
      </c>
    </row>
    <row r="8775" spans="2:5" ht="50.1" customHeight="1">
      <c r="B8775" s="268">
        <v>89535</v>
      </c>
      <c r="C8775" s="269" t="s">
        <v>2141</v>
      </c>
      <c r="D8775" s="270" t="s">
        <v>3995</v>
      </c>
      <c r="E8775" s="271">
        <v>51.39</v>
      </c>
    </row>
    <row r="8776" spans="2:5" ht="50.1" customHeight="1">
      <c r="B8776" s="268">
        <v>89536</v>
      </c>
      <c r="C8776" s="269" t="s">
        <v>2142</v>
      </c>
      <c r="D8776" s="270" t="s">
        <v>3995</v>
      </c>
      <c r="E8776" s="271">
        <v>11.91</v>
      </c>
    </row>
    <row r="8777" spans="2:5" ht="50.1" customHeight="1">
      <c r="B8777" s="268">
        <v>89538</v>
      </c>
      <c r="C8777" s="269" t="s">
        <v>2143</v>
      </c>
      <c r="D8777" s="270" t="s">
        <v>3995</v>
      </c>
      <c r="E8777" s="271">
        <v>3.07</v>
      </c>
    </row>
    <row r="8778" spans="2:5" ht="50.1" customHeight="1">
      <c r="B8778" s="268">
        <v>89540</v>
      </c>
      <c r="C8778" s="269" t="s">
        <v>2144</v>
      </c>
      <c r="D8778" s="270" t="s">
        <v>3995</v>
      </c>
      <c r="E8778" s="271">
        <v>9.6999999999999993</v>
      </c>
    </row>
    <row r="8779" spans="2:5" ht="50.1" customHeight="1">
      <c r="B8779" s="268">
        <v>89541</v>
      </c>
      <c r="C8779" s="269" t="s">
        <v>2145</v>
      </c>
      <c r="D8779" s="270" t="s">
        <v>3995</v>
      </c>
      <c r="E8779" s="271">
        <v>4.78</v>
      </c>
    </row>
    <row r="8780" spans="2:5" ht="50.1" customHeight="1">
      <c r="B8780" s="268">
        <v>89542</v>
      </c>
      <c r="C8780" s="269" t="s">
        <v>2146</v>
      </c>
      <c r="D8780" s="270" t="s">
        <v>3995</v>
      </c>
      <c r="E8780" s="271">
        <v>29.56</v>
      </c>
    </row>
    <row r="8781" spans="2:5" ht="50.1" customHeight="1">
      <c r="B8781" s="268">
        <v>89544</v>
      </c>
      <c r="C8781" s="269" t="s">
        <v>2147</v>
      </c>
      <c r="D8781" s="270" t="s">
        <v>3995</v>
      </c>
      <c r="E8781" s="271">
        <v>7.78</v>
      </c>
    </row>
    <row r="8782" spans="2:5" ht="50.1" customHeight="1">
      <c r="B8782" s="268">
        <v>89545</v>
      </c>
      <c r="C8782" s="269" t="s">
        <v>2148</v>
      </c>
      <c r="D8782" s="270" t="s">
        <v>3995</v>
      </c>
      <c r="E8782" s="271">
        <v>11.52</v>
      </c>
    </row>
    <row r="8783" spans="2:5" ht="50.1" customHeight="1">
      <c r="B8783" s="268">
        <v>89546</v>
      </c>
      <c r="C8783" s="269" t="s">
        <v>2149</v>
      </c>
      <c r="D8783" s="270" t="s">
        <v>3995</v>
      </c>
      <c r="E8783" s="271">
        <v>9.7899999999999991</v>
      </c>
    </row>
    <row r="8784" spans="2:5" ht="50.1" customHeight="1">
      <c r="B8784" s="268">
        <v>89547</v>
      </c>
      <c r="C8784" s="269" t="s">
        <v>2150</v>
      </c>
      <c r="D8784" s="270" t="s">
        <v>3995</v>
      </c>
      <c r="E8784" s="271">
        <v>17.07</v>
      </c>
    </row>
    <row r="8785" spans="2:5" ht="50.1" customHeight="1">
      <c r="B8785" s="268">
        <v>89548</v>
      </c>
      <c r="C8785" s="269" t="s">
        <v>2151</v>
      </c>
      <c r="D8785" s="270" t="s">
        <v>3995</v>
      </c>
      <c r="E8785" s="271">
        <v>18.7</v>
      </c>
    </row>
    <row r="8786" spans="2:5" ht="50.1" customHeight="1">
      <c r="B8786" s="268">
        <v>89549</v>
      </c>
      <c r="C8786" s="269" t="s">
        <v>2152</v>
      </c>
      <c r="D8786" s="270" t="s">
        <v>3995</v>
      </c>
      <c r="E8786" s="271">
        <v>12.7</v>
      </c>
    </row>
    <row r="8787" spans="2:5" ht="50.1" customHeight="1">
      <c r="B8787" s="268">
        <v>89550</v>
      </c>
      <c r="C8787" s="269" t="s">
        <v>2153</v>
      </c>
      <c r="D8787" s="270" t="s">
        <v>3995</v>
      </c>
      <c r="E8787" s="271">
        <v>34.94</v>
      </c>
    </row>
    <row r="8788" spans="2:5" ht="50.1" customHeight="1">
      <c r="B8788" s="268">
        <v>89551</v>
      </c>
      <c r="C8788" s="269" t="s">
        <v>2154</v>
      </c>
      <c r="D8788" s="270" t="s">
        <v>3995</v>
      </c>
      <c r="E8788" s="271">
        <v>8.5399999999999991</v>
      </c>
    </row>
    <row r="8789" spans="2:5" ht="50.1" customHeight="1">
      <c r="B8789" s="268">
        <v>89552</v>
      </c>
      <c r="C8789" s="269" t="s">
        <v>2155</v>
      </c>
      <c r="D8789" s="270" t="s">
        <v>3995</v>
      </c>
      <c r="E8789" s="271">
        <v>18.75</v>
      </c>
    </row>
    <row r="8790" spans="2:5" ht="50.1" customHeight="1">
      <c r="B8790" s="268">
        <v>89553</v>
      </c>
      <c r="C8790" s="269" t="s">
        <v>2156</v>
      </c>
      <c r="D8790" s="270" t="s">
        <v>3995</v>
      </c>
      <c r="E8790" s="271">
        <v>4.66</v>
      </c>
    </row>
    <row r="8791" spans="2:5" ht="50.1" customHeight="1">
      <c r="B8791" s="268">
        <v>89554</v>
      </c>
      <c r="C8791" s="269" t="s">
        <v>2157</v>
      </c>
      <c r="D8791" s="270" t="s">
        <v>3995</v>
      </c>
      <c r="E8791" s="271">
        <v>20.95</v>
      </c>
    </row>
    <row r="8792" spans="2:5" ht="50.1" customHeight="1">
      <c r="B8792" s="268">
        <v>89555</v>
      </c>
      <c r="C8792" s="269" t="s">
        <v>2158</v>
      </c>
      <c r="D8792" s="270" t="s">
        <v>3995</v>
      </c>
      <c r="E8792" s="271">
        <v>23.02</v>
      </c>
    </row>
    <row r="8793" spans="2:5" ht="50.1" customHeight="1">
      <c r="B8793" s="268">
        <v>89556</v>
      </c>
      <c r="C8793" s="269" t="s">
        <v>2159</v>
      </c>
      <c r="D8793" s="270" t="s">
        <v>3995</v>
      </c>
      <c r="E8793" s="271">
        <v>32.1</v>
      </c>
    </row>
    <row r="8794" spans="2:5" ht="50.1" customHeight="1">
      <c r="B8794" s="268">
        <v>89557</v>
      </c>
      <c r="C8794" s="269" t="s">
        <v>2160</v>
      </c>
      <c r="D8794" s="270" t="s">
        <v>3995</v>
      </c>
      <c r="E8794" s="271">
        <v>24.78</v>
      </c>
    </row>
    <row r="8795" spans="2:5" ht="50.1" customHeight="1">
      <c r="B8795" s="268">
        <v>89558</v>
      </c>
      <c r="C8795" s="269" t="s">
        <v>2161</v>
      </c>
      <c r="D8795" s="270" t="s">
        <v>3995</v>
      </c>
      <c r="E8795" s="271">
        <v>7.62</v>
      </c>
    </row>
    <row r="8796" spans="2:5" ht="50.1" customHeight="1">
      <c r="B8796" s="268">
        <v>89559</v>
      </c>
      <c r="C8796" s="269" t="s">
        <v>2162</v>
      </c>
      <c r="D8796" s="270" t="s">
        <v>3995</v>
      </c>
      <c r="E8796" s="271">
        <v>58.65</v>
      </c>
    </row>
    <row r="8797" spans="2:5" ht="50.1" customHeight="1">
      <c r="B8797" s="268">
        <v>89561</v>
      </c>
      <c r="C8797" s="269" t="s">
        <v>2163</v>
      </c>
      <c r="D8797" s="270" t="s">
        <v>3995</v>
      </c>
      <c r="E8797" s="271">
        <v>11.17</v>
      </c>
    </row>
    <row r="8798" spans="2:5" ht="50.1" customHeight="1">
      <c r="B8798" s="268">
        <v>89562</v>
      </c>
      <c r="C8798" s="269" t="s">
        <v>2164</v>
      </c>
      <c r="D8798" s="270" t="s">
        <v>3995</v>
      </c>
      <c r="E8798" s="271">
        <v>8.2200000000000006</v>
      </c>
    </row>
    <row r="8799" spans="2:5" ht="50.1" customHeight="1">
      <c r="B8799" s="268">
        <v>89563</v>
      </c>
      <c r="C8799" s="269" t="s">
        <v>2165</v>
      </c>
      <c r="D8799" s="270" t="s">
        <v>3995</v>
      </c>
      <c r="E8799" s="271">
        <v>18.45</v>
      </c>
    </row>
    <row r="8800" spans="2:5" ht="50.1" customHeight="1">
      <c r="B8800" s="268">
        <v>89564</v>
      </c>
      <c r="C8800" s="269" t="s">
        <v>2166</v>
      </c>
      <c r="D8800" s="270" t="s">
        <v>3995</v>
      </c>
      <c r="E8800" s="271">
        <v>16.309999999999999</v>
      </c>
    </row>
    <row r="8801" spans="2:5" ht="50.1" customHeight="1">
      <c r="B8801" s="268">
        <v>89565</v>
      </c>
      <c r="C8801" s="269" t="s">
        <v>2167</v>
      </c>
      <c r="D8801" s="270" t="s">
        <v>3995</v>
      </c>
      <c r="E8801" s="271">
        <v>47.34</v>
      </c>
    </row>
    <row r="8802" spans="2:5" ht="50.1" customHeight="1">
      <c r="B8802" s="268">
        <v>89566</v>
      </c>
      <c r="C8802" s="269" t="s">
        <v>2168</v>
      </c>
      <c r="D8802" s="270" t="s">
        <v>3995</v>
      </c>
      <c r="E8802" s="271">
        <v>40.28</v>
      </c>
    </row>
    <row r="8803" spans="2:5" ht="50.1" customHeight="1">
      <c r="B8803" s="268">
        <v>89567</v>
      </c>
      <c r="C8803" s="269" t="s">
        <v>2169</v>
      </c>
      <c r="D8803" s="270" t="s">
        <v>3995</v>
      </c>
      <c r="E8803" s="271">
        <v>71.040000000000006</v>
      </c>
    </row>
    <row r="8804" spans="2:5" ht="50.1" customHeight="1">
      <c r="B8804" s="268">
        <v>89568</v>
      </c>
      <c r="C8804" s="269" t="s">
        <v>2170</v>
      </c>
      <c r="D8804" s="270" t="s">
        <v>3995</v>
      </c>
      <c r="E8804" s="271">
        <v>34.659999999999997</v>
      </c>
    </row>
    <row r="8805" spans="2:5" ht="50.1" customHeight="1">
      <c r="B8805" s="268">
        <v>89569</v>
      </c>
      <c r="C8805" s="269" t="s">
        <v>2171</v>
      </c>
      <c r="D8805" s="270" t="s">
        <v>3995</v>
      </c>
      <c r="E8805" s="271">
        <v>66.98</v>
      </c>
    </row>
    <row r="8806" spans="2:5" ht="50.1" customHeight="1">
      <c r="B8806" s="268">
        <v>89570</v>
      </c>
      <c r="C8806" s="269" t="s">
        <v>2172</v>
      </c>
      <c r="D8806" s="270" t="s">
        <v>3995</v>
      </c>
      <c r="E8806" s="271">
        <v>11.05</v>
      </c>
    </row>
    <row r="8807" spans="2:5" ht="50.1" customHeight="1">
      <c r="B8807" s="268">
        <v>89571</v>
      </c>
      <c r="C8807" s="269" t="s">
        <v>2173</v>
      </c>
      <c r="D8807" s="270" t="s">
        <v>3995</v>
      </c>
      <c r="E8807" s="271">
        <v>64.84</v>
      </c>
    </row>
    <row r="8808" spans="2:5" ht="50.1" customHeight="1">
      <c r="B8808" s="268">
        <v>89572</v>
      </c>
      <c r="C8808" s="269" t="s">
        <v>2174</v>
      </c>
      <c r="D8808" s="270" t="s">
        <v>3995</v>
      </c>
      <c r="E8808" s="271">
        <v>7.12</v>
      </c>
    </row>
    <row r="8809" spans="2:5" ht="50.1" customHeight="1">
      <c r="B8809" s="268">
        <v>89573</v>
      </c>
      <c r="C8809" s="269" t="s">
        <v>2175</v>
      </c>
      <c r="D8809" s="270" t="s">
        <v>3995</v>
      </c>
      <c r="E8809" s="271">
        <v>58.6</v>
      </c>
    </row>
    <row r="8810" spans="2:5" ht="50.1" customHeight="1">
      <c r="B8810" s="268">
        <v>89574</v>
      </c>
      <c r="C8810" s="269" t="s">
        <v>2176</v>
      </c>
      <c r="D8810" s="270" t="s">
        <v>3995</v>
      </c>
      <c r="E8810" s="271">
        <v>117.2</v>
      </c>
    </row>
    <row r="8811" spans="2:5" ht="50.1" customHeight="1">
      <c r="B8811" s="268">
        <v>89575</v>
      </c>
      <c r="C8811" s="269" t="s">
        <v>2177</v>
      </c>
      <c r="D8811" s="270" t="s">
        <v>3995</v>
      </c>
      <c r="E8811" s="271">
        <v>9.52</v>
      </c>
    </row>
    <row r="8812" spans="2:5" ht="50.1" customHeight="1">
      <c r="B8812" s="268">
        <v>89577</v>
      </c>
      <c r="C8812" s="269" t="s">
        <v>2178</v>
      </c>
      <c r="D8812" s="270" t="s">
        <v>3995</v>
      </c>
      <c r="E8812" s="271">
        <v>34.99</v>
      </c>
    </row>
    <row r="8813" spans="2:5" ht="50.1" customHeight="1">
      <c r="B8813" s="268">
        <v>89579</v>
      </c>
      <c r="C8813" s="269" t="s">
        <v>2179</v>
      </c>
      <c r="D8813" s="270" t="s">
        <v>3995</v>
      </c>
      <c r="E8813" s="271">
        <v>9.81</v>
      </c>
    </row>
    <row r="8814" spans="2:5" ht="50.1" customHeight="1">
      <c r="B8814" s="268">
        <v>89581</v>
      </c>
      <c r="C8814" s="269" t="s">
        <v>2180</v>
      </c>
      <c r="D8814" s="270" t="s">
        <v>3995</v>
      </c>
      <c r="E8814" s="271">
        <v>24.53</v>
      </c>
    </row>
    <row r="8815" spans="2:5" ht="50.1" customHeight="1">
      <c r="B8815" s="268">
        <v>89582</v>
      </c>
      <c r="C8815" s="269" t="s">
        <v>2181</v>
      </c>
      <c r="D8815" s="270" t="s">
        <v>3995</v>
      </c>
      <c r="E8815" s="271">
        <v>21.25</v>
      </c>
    </row>
    <row r="8816" spans="2:5" ht="50.1" customHeight="1">
      <c r="B8816" s="268">
        <v>89583</v>
      </c>
      <c r="C8816" s="269" t="s">
        <v>2182</v>
      </c>
      <c r="D8816" s="270" t="s">
        <v>3995</v>
      </c>
      <c r="E8816" s="271">
        <v>33.19</v>
      </c>
    </row>
    <row r="8817" spans="2:5" ht="50.1" customHeight="1">
      <c r="B8817" s="268">
        <v>89584</v>
      </c>
      <c r="C8817" s="269" t="s">
        <v>2183</v>
      </c>
      <c r="D8817" s="270" t="s">
        <v>3995</v>
      </c>
      <c r="E8817" s="271">
        <v>37.54</v>
      </c>
    </row>
    <row r="8818" spans="2:5" ht="50.1" customHeight="1">
      <c r="B8818" s="268">
        <v>89585</v>
      </c>
      <c r="C8818" s="269" t="s">
        <v>2184</v>
      </c>
      <c r="D8818" s="270" t="s">
        <v>3995</v>
      </c>
      <c r="E8818" s="271">
        <v>29.58</v>
      </c>
    </row>
    <row r="8819" spans="2:5" ht="50.1" customHeight="1">
      <c r="B8819" s="268">
        <v>89586</v>
      </c>
      <c r="C8819" s="269" t="s">
        <v>2185</v>
      </c>
      <c r="D8819" s="270" t="s">
        <v>3995</v>
      </c>
      <c r="E8819" s="271">
        <v>29.58</v>
      </c>
    </row>
    <row r="8820" spans="2:5" ht="50.1" customHeight="1">
      <c r="B8820" s="268">
        <v>89587</v>
      </c>
      <c r="C8820" s="269" t="s">
        <v>2186</v>
      </c>
      <c r="D8820" s="270" t="s">
        <v>3995</v>
      </c>
      <c r="E8820" s="271">
        <v>50.03</v>
      </c>
    </row>
    <row r="8821" spans="2:5" ht="50.1" customHeight="1">
      <c r="B8821" s="268">
        <v>89590</v>
      </c>
      <c r="C8821" s="269" t="s">
        <v>2187</v>
      </c>
      <c r="D8821" s="270" t="s">
        <v>3995</v>
      </c>
      <c r="E8821" s="271">
        <v>119.85</v>
      </c>
    </row>
    <row r="8822" spans="2:5" ht="50.1" customHeight="1">
      <c r="B8822" s="268">
        <v>89591</v>
      </c>
      <c r="C8822" s="269" t="s">
        <v>2188</v>
      </c>
      <c r="D8822" s="270" t="s">
        <v>3995</v>
      </c>
      <c r="E8822" s="271">
        <v>96.97</v>
      </c>
    </row>
    <row r="8823" spans="2:5" ht="50.1" customHeight="1">
      <c r="B8823" s="268">
        <v>89592</v>
      </c>
      <c r="C8823" s="269" t="s">
        <v>2189</v>
      </c>
      <c r="D8823" s="270" t="s">
        <v>3995</v>
      </c>
      <c r="E8823" s="271">
        <v>163.47999999999999</v>
      </c>
    </row>
    <row r="8824" spans="2:5" ht="50.1" customHeight="1">
      <c r="B8824" s="268">
        <v>89593</v>
      </c>
      <c r="C8824" s="269" t="s">
        <v>2190</v>
      </c>
      <c r="D8824" s="270" t="s">
        <v>3995</v>
      </c>
      <c r="E8824" s="271">
        <v>31.47</v>
      </c>
    </row>
    <row r="8825" spans="2:5" ht="50.1" customHeight="1">
      <c r="B8825" s="268">
        <v>89594</v>
      </c>
      <c r="C8825" s="269" t="s">
        <v>2191</v>
      </c>
      <c r="D8825" s="270" t="s">
        <v>3995</v>
      </c>
      <c r="E8825" s="271">
        <v>38.409999999999997</v>
      </c>
    </row>
    <row r="8826" spans="2:5" ht="50.1" customHeight="1">
      <c r="B8826" s="268">
        <v>89595</v>
      </c>
      <c r="C8826" s="269" t="s">
        <v>2192</v>
      </c>
      <c r="D8826" s="270" t="s">
        <v>3995</v>
      </c>
      <c r="E8826" s="271">
        <v>13.4</v>
      </c>
    </row>
    <row r="8827" spans="2:5" ht="50.1" customHeight="1">
      <c r="B8827" s="268">
        <v>89596</v>
      </c>
      <c r="C8827" s="269" t="s">
        <v>2193</v>
      </c>
      <c r="D8827" s="270" t="s">
        <v>3995</v>
      </c>
      <c r="E8827" s="271">
        <v>9.32</v>
      </c>
    </row>
    <row r="8828" spans="2:5" ht="50.1" customHeight="1">
      <c r="B8828" s="268">
        <v>89597</v>
      </c>
      <c r="C8828" s="269" t="s">
        <v>2194</v>
      </c>
      <c r="D8828" s="270" t="s">
        <v>3995</v>
      </c>
      <c r="E8828" s="271">
        <v>18.79</v>
      </c>
    </row>
    <row r="8829" spans="2:5" ht="50.1" customHeight="1">
      <c r="B8829" s="268">
        <v>89598</v>
      </c>
      <c r="C8829" s="269" t="s">
        <v>2195</v>
      </c>
      <c r="D8829" s="270" t="s">
        <v>3995</v>
      </c>
      <c r="E8829" s="271">
        <v>53.29</v>
      </c>
    </row>
    <row r="8830" spans="2:5" ht="50.1" customHeight="1">
      <c r="B8830" s="268">
        <v>89599</v>
      </c>
      <c r="C8830" s="269" t="s">
        <v>2196</v>
      </c>
      <c r="D8830" s="270" t="s">
        <v>3995</v>
      </c>
      <c r="E8830" s="271">
        <v>16.05</v>
      </c>
    </row>
    <row r="8831" spans="2:5" ht="50.1" customHeight="1">
      <c r="B8831" s="268">
        <v>89600</v>
      </c>
      <c r="C8831" s="269" t="s">
        <v>2197</v>
      </c>
      <c r="D8831" s="270" t="s">
        <v>3995</v>
      </c>
      <c r="E8831" s="271">
        <v>17.68</v>
      </c>
    </row>
    <row r="8832" spans="2:5" ht="50.1" customHeight="1">
      <c r="B8832" s="268">
        <v>89605</v>
      </c>
      <c r="C8832" s="269" t="s">
        <v>2198</v>
      </c>
      <c r="D8832" s="270" t="s">
        <v>3995</v>
      </c>
      <c r="E8832" s="271">
        <v>18.28</v>
      </c>
    </row>
    <row r="8833" spans="2:5" ht="50.1" customHeight="1">
      <c r="B8833" s="268">
        <v>89609</v>
      </c>
      <c r="C8833" s="269" t="s">
        <v>2199</v>
      </c>
      <c r="D8833" s="270" t="s">
        <v>3995</v>
      </c>
      <c r="E8833" s="271">
        <v>91.05</v>
      </c>
    </row>
    <row r="8834" spans="2:5" ht="50.1" customHeight="1">
      <c r="B8834" s="268">
        <v>89610</v>
      </c>
      <c r="C8834" s="269" t="s">
        <v>2200</v>
      </c>
      <c r="D8834" s="270" t="s">
        <v>3995</v>
      </c>
      <c r="E8834" s="271">
        <v>18.809999999999999</v>
      </c>
    </row>
    <row r="8835" spans="2:5" ht="50.1" customHeight="1">
      <c r="B8835" s="268">
        <v>89611</v>
      </c>
      <c r="C8835" s="269" t="s">
        <v>2201</v>
      </c>
      <c r="D8835" s="270" t="s">
        <v>3995</v>
      </c>
      <c r="E8835" s="271">
        <v>31.11</v>
      </c>
    </row>
    <row r="8836" spans="2:5" ht="50.1" customHeight="1">
      <c r="B8836" s="268">
        <v>89612</v>
      </c>
      <c r="C8836" s="269" t="s">
        <v>2202</v>
      </c>
      <c r="D8836" s="270" t="s">
        <v>3995</v>
      </c>
      <c r="E8836" s="271">
        <v>180.6</v>
      </c>
    </row>
    <row r="8837" spans="2:5" ht="50.1" customHeight="1">
      <c r="B8837" s="268">
        <v>89613</v>
      </c>
      <c r="C8837" s="269" t="s">
        <v>2203</v>
      </c>
      <c r="D8837" s="270" t="s">
        <v>3995</v>
      </c>
      <c r="E8837" s="271">
        <v>27.37</v>
      </c>
    </row>
    <row r="8838" spans="2:5" ht="50.1" customHeight="1">
      <c r="B8838" s="268">
        <v>89614</v>
      </c>
      <c r="C8838" s="269" t="s">
        <v>2204</v>
      </c>
      <c r="D8838" s="270" t="s">
        <v>3995</v>
      </c>
      <c r="E8838" s="271">
        <v>61.88</v>
      </c>
    </row>
    <row r="8839" spans="2:5" ht="50.1" customHeight="1">
      <c r="B8839" s="268">
        <v>89615</v>
      </c>
      <c r="C8839" s="269" t="s">
        <v>2205</v>
      </c>
      <c r="D8839" s="270" t="s">
        <v>3995</v>
      </c>
      <c r="E8839" s="271">
        <v>274.5</v>
      </c>
    </row>
    <row r="8840" spans="2:5" ht="50.1" customHeight="1">
      <c r="B8840" s="268">
        <v>89616</v>
      </c>
      <c r="C8840" s="269" t="s">
        <v>2206</v>
      </c>
      <c r="D8840" s="270" t="s">
        <v>3995</v>
      </c>
      <c r="E8840" s="271">
        <v>40.9</v>
      </c>
    </row>
    <row r="8841" spans="2:5" ht="50.1" customHeight="1">
      <c r="B8841" s="268">
        <v>89617</v>
      </c>
      <c r="C8841" s="269" t="s">
        <v>2207</v>
      </c>
      <c r="D8841" s="270" t="s">
        <v>3995</v>
      </c>
      <c r="E8841" s="271">
        <v>5.24</v>
      </c>
    </row>
    <row r="8842" spans="2:5" ht="50.1" customHeight="1">
      <c r="B8842" s="268">
        <v>89618</v>
      </c>
      <c r="C8842" s="269" t="s">
        <v>2208</v>
      </c>
      <c r="D8842" s="270" t="s">
        <v>3995</v>
      </c>
      <c r="E8842" s="271">
        <v>13.56</v>
      </c>
    </row>
    <row r="8843" spans="2:5" ht="50.1" customHeight="1">
      <c r="B8843" s="268">
        <v>89619</v>
      </c>
      <c r="C8843" s="269" t="s">
        <v>2209</v>
      </c>
      <c r="D8843" s="270" t="s">
        <v>3995</v>
      </c>
      <c r="E8843" s="271">
        <v>7.46</v>
      </c>
    </row>
    <row r="8844" spans="2:5" ht="50.1" customHeight="1">
      <c r="B8844" s="268">
        <v>89620</v>
      </c>
      <c r="C8844" s="269" t="s">
        <v>2210</v>
      </c>
      <c r="D8844" s="270" t="s">
        <v>3995</v>
      </c>
      <c r="E8844" s="271">
        <v>9.42</v>
      </c>
    </row>
    <row r="8845" spans="2:5" ht="50.1" customHeight="1">
      <c r="B8845" s="268">
        <v>89621</v>
      </c>
      <c r="C8845" s="269" t="s">
        <v>2211</v>
      </c>
      <c r="D8845" s="270" t="s">
        <v>3995</v>
      </c>
      <c r="E8845" s="271">
        <v>23.54</v>
      </c>
    </row>
    <row r="8846" spans="2:5" ht="50.1" customHeight="1">
      <c r="B8846" s="268">
        <v>89622</v>
      </c>
      <c r="C8846" s="269" t="s">
        <v>2212</v>
      </c>
      <c r="D8846" s="270" t="s">
        <v>3995</v>
      </c>
      <c r="E8846" s="271">
        <v>11.62</v>
      </c>
    </row>
    <row r="8847" spans="2:5" ht="50.1" customHeight="1">
      <c r="B8847" s="268">
        <v>89623</v>
      </c>
      <c r="C8847" s="269" t="s">
        <v>2213</v>
      </c>
      <c r="D8847" s="270" t="s">
        <v>3995</v>
      </c>
      <c r="E8847" s="271">
        <v>15.95</v>
      </c>
    </row>
    <row r="8848" spans="2:5" ht="50.1" customHeight="1">
      <c r="B8848" s="268">
        <v>89624</v>
      </c>
      <c r="C8848" s="269" t="s">
        <v>2214</v>
      </c>
      <c r="D8848" s="270" t="s">
        <v>3995</v>
      </c>
      <c r="E8848" s="271">
        <v>17.059999999999999</v>
      </c>
    </row>
    <row r="8849" spans="2:5" ht="50.1" customHeight="1">
      <c r="B8849" s="268">
        <v>89625</v>
      </c>
      <c r="C8849" s="269" t="s">
        <v>2215</v>
      </c>
      <c r="D8849" s="270" t="s">
        <v>3995</v>
      </c>
      <c r="E8849" s="271">
        <v>18.989999999999998</v>
      </c>
    </row>
    <row r="8850" spans="2:5" ht="50.1" customHeight="1">
      <c r="B8850" s="268">
        <v>89626</v>
      </c>
      <c r="C8850" s="269" t="s">
        <v>2216</v>
      </c>
      <c r="D8850" s="270" t="s">
        <v>3995</v>
      </c>
      <c r="E8850" s="271">
        <v>27.55</v>
      </c>
    </row>
    <row r="8851" spans="2:5" ht="50.1" customHeight="1">
      <c r="B8851" s="268">
        <v>89627</v>
      </c>
      <c r="C8851" s="269" t="s">
        <v>2217</v>
      </c>
      <c r="D8851" s="270" t="s">
        <v>3995</v>
      </c>
      <c r="E8851" s="271">
        <v>17.7</v>
      </c>
    </row>
    <row r="8852" spans="2:5" ht="50.1" customHeight="1">
      <c r="B8852" s="268">
        <v>89628</v>
      </c>
      <c r="C8852" s="269" t="s">
        <v>2218</v>
      </c>
      <c r="D8852" s="270" t="s">
        <v>3995</v>
      </c>
      <c r="E8852" s="271">
        <v>42.96</v>
      </c>
    </row>
    <row r="8853" spans="2:5" ht="50.1" customHeight="1">
      <c r="B8853" s="268">
        <v>89629</v>
      </c>
      <c r="C8853" s="269" t="s">
        <v>2219</v>
      </c>
      <c r="D8853" s="270" t="s">
        <v>3995</v>
      </c>
      <c r="E8853" s="271">
        <v>80.37</v>
      </c>
    </row>
    <row r="8854" spans="2:5" ht="50.1" customHeight="1">
      <c r="B8854" s="268">
        <v>89630</v>
      </c>
      <c r="C8854" s="269" t="s">
        <v>2220</v>
      </c>
      <c r="D8854" s="270" t="s">
        <v>3995</v>
      </c>
      <c r="E8854" s="271">
        <v>68.7</v>
      </c>
    </row>
    <row r="8855" spans="2:5" ht="50.1" customHeight="1">
      <c r="B8855" s="268">
        <v>89631</v>
      </c>
      <c r="C8855" s="269" t="s">
        <v>2221</v>
      </c>
      <c r="D8855" s="270" t="s">
        <v>3995</v>
      </c>
      <c r="E8855" s="271">
        <v>124.87</v>
      </c>
    </row>
    <row r="8856" spans="2:5" ht="50.1" customHeight="1">
      <c r="B8856" s="268">
        <v>89632</v>
      </c>
      <c r="C8856" s="269" t="s">
        <v>2222</v>
      </c>
      <c r="D8856" s="270" t="s">
        <v>3995</v>
      </c>
      <c r="E8856" s="271">
        <v>101</v>
      </c>
    </row>
    <row r="8857" spans="2:5" ht="50.1" customHeight="1">
      <c r="B8857" s="268">
        <v>89637</v>
      </c>
      <c r="C8857" s="269" t="s">
        <v>2223</v>
      </c>
      <c r="D8857" s="270" t="s">
        <v>3995</v>
      </c>
      <c r="E8857" s="271">
        <v>7.22</v>
      </c>
    </row>
    <row r="8858" spans="2:5" ht="50.1" customHeight="1">
      <c r="B8858" s="268">
        <v>89638</v>
      </c>
      <c r="C8858" s="269" t="s">
        <v>2224</v>
      </c>
      <c r="D8858" s="270" t="s">
        <v>3995</v>
      </c>
      <c r="E8858" s="271">
        <v>8.11</v>
      </c>
    </row>
    <row r="8859" spans="2:5" ht="50.1" customHeight="1">
      <c r="B8859" s="268">
        <v>89639</v>
      </c>
      <c r="C8859" s="269" t="s">
        <v>2225</v>
      </c>
      <c r="D8859" s="270" t="s">
        <v>3995</v>
      </c>
      <c r="E8859" s="271">
        <v>8.4499999999999993</v>
      </c>
    </row>
    <row r="8860" spans="2:5" ht="50.1" customHeight="1">
      <c r="B8860" s="268">
        <v>89640</v>
      </c>
      <c r="C8860" s="269" t="s">
        <v>13204</v>
      </c>
      <c r="D8860" s="270" t="s">
        <v>3995</v>
      </c>
      <c r="E8860" s="271">
        <v>13.76</v>
      </c>
    </row>
    <row r="8861" spans="2:5" ht="50.1" customHeight="1">
      <c r="B8861" s="268">
        <v>89641</v>
      </c>
      <c r="C8861" s="269" t="s">
        <v>2226</v>
      </c>
      <c r="D8861" s="270" t="s">
        <v>3995</v>
      </c>
      <c r="E8861" s="271">
        <v>10.220000000000001</v>
      </c>
    </row>
    <row r="8862" spans="2:5" ht="50.1" customHeight="1">
      <c r="B8862" s="268">
        <v>89642</v>
      </c>
      <c r="C8862" s="269" t="s">
        <v>2227</v>
      </c>
      <c r="D8862" s="270" t="s">
        <v>3995</v>
      </c>
      <c r="E8862" s="271">
        <v>11.92</v>
      </c>
    </row>
    <row r="8863" spans="2:5" ht="50.1" customHeight="1">
      <c r="B8863" s="268">
        <v>89643</v>
      </c>
      <c r="C8863" s="269" t="s">
        <v>2228</v>
      </c>
      <c r="D8863" s="270" t="s">
        <v>3995</v>
      </c>
      <c r="E8863" s="271">
        <v>12.49</v>
      </c>
    </row>
    <row r="8864" spans="2:5" ht="50.1" customHeight="1">
      <c r="B8864" s="268">
        <v>89644</v>
      </c>
      <c r="C8864" s="269" t="s">
        <v>13205</v>
      </c>
      <c r="D8864" s="270" t="s">
        <v>3995</v>
      </c>
      <c r="E8864" s="271">
        <v>20.57</v>
      </c>
    </row>
    <row r="8865" spans="2:5" ht="50.1" customHeight="1">
      <c r="B8865" s="268">
        <v>89645</v>
      </c>
      <c r="C8865" s="269" t="s">
        <v>2229</v>
      </c>
      <c r="D8865" s="270" t="s">
        <v>3995</v>
      </c>
      <c r="E8865" s="271">
        <v>23.27</v>
      </c>
    </row>
    <row r="8866" spans="2:5" ht="50.1" customHeight="1">
      <c r="B8866" s="268">
        <v>89646</v>
      </c>
      <c r="C8866" s="269" t="s">
        <v>2230</v>
      </c>
      <c r="D8866" s="270" t="s">
        <v>3995</v>
      </c>
      <c r="E8866" s="271">
        <v>16.27</v>
      </c>
    </row>
    <row r="8867" spans="2:5" ht="50.1" customHeight="1">
      <c r="B8867" s="268">
        <v>89647</v>
      </c>
      <c r="C8867" s="269" t="s">
        <v>2231</v>
      </c>
      <c r="D8867" s="270" t="s">
        <v>3995</v>
      </c>
      <c r="E8867" s="271">
        <v>15.87</v>
      </c>
    </row>
    <row r="8868" spans="2:5" ht="50.1" customHeight="1">
      <c r="B8868" s="268">
        <v>89648</v>
      </c>
      <c r="C8868" s="269" t="s">
        <v>2232</v>
      </c>
      <c r="D8868" s="270" t="s">
        <v>3995</v>
      </c>
      <c r="E8868" s="271">
        <v>17.7</v>
      </c>
    </row>
    <row r="8869" spans="2:5" ht="50.1" customHeight="1">
      <c r="B8869" s="268">
        <v>89649</v>
      </c>
      <c r="C8869" s="269" t="s">
        <v>2233</v>
      </c>
      <c r="D8869" s="270" t="s">
        <v>3995</v>
      </c>
      <c r="E8869" s="271">
        <v>24.37</v>
      </c>
    </row>
    <row r="8870" spans="2:5" ht="50.1" customHeight="1">
      <c r="B8870" s="268">
        <v>89650</v>
      </c>
      <c r="C8870" s="269" t="s">
        <v>2234</v>
      </c>
      <c r="D8870" s="270" t="s">
        <v>3995</v>
      </c>
      <c r="E8870" s="271">
        <v>24.37</v>
      </c>
    </row>
    <row r="8871" spans="2:5" ht="50.1" customHeight="1">
      <c r="B8871" s="268">
        <v>89651</v>
      </c>
      <c r="C8871" s="269" t="s">
        <v>2235</v>
      </c>
      <c r="D8871" s="270" t="s">
        <v>3995</v>
      </c>
      <c r="E8871" s="271">
        <v>4.88</v>
      </c>
    </row>
    <row r="8872" spans="2:5" ht="50.1" customHeight="1">
      <c r="B8872" s="268">
        <v>89652</v>
      </c>
      <c r="C8872" s="269" t="s">
        <v>2236</v>
      </c>
      <c r="D8872" s="270" t="s">
        <v>3995</v>
      </c>
      <c r="E8872" s="271">
        <v>8.7899999999999991</v>
      </c>
    </row>
    <row r="8873" spans="2:5" ht="50.1" customHeight="1">
      <c r="B8873" s="268">
        <v>89653</v>
      </c>
      <c r="C8873" s="269" t="s">
        <v>2237</v>
      </c>
      <c r="D8873" s="270" t="s">
        <v>3995</v>
      </c>
      <c r="E8873" s="271">
        <v>14.81</v>
      </c>
    </row>
    <row r="8874" spans="2:5" ht="50.1" customHeight="1">
      <c r="B8874" s="268">
        <v>89654</v>
      </c>
      <c r="C8874" s="269" t="s">
        <v>2238</v>
      </c>
      <c r="D8874" s="270" t="s">
        <v>3995</v>
      </c>
      <c r="E8874" s="271">
        <v>14.42</v>
      </c>
    </row>
    <row r="8875" spans="2:5" ht="50.1" customHeight="1">
      <c r="B8875" s="268">
        <v>89655</v>
      </c>
      <c r="C8875" s="269" t="s">
        <v>2239</v>
      </c>
      <c r="D8875" s="270" t="s">
        <v>3995</v>
      </c>
      <c r="E8875" s="271">
        <v>21.78</v>
      </c>
    </row>
    <row r="8876" spans="2:5" ht="50.1" customHeight="1">
      <c r="B8876" s="268">
        <v>89656</v>
      </c>
      <c r="C8876" s="269" t="s">
        <v>2240</v>
      </c>
      <c r="D8876" s="270" t="s">
        <v>3995</v>
      </c>
      <c r="E8876" s="271">
        <v>9.41</v>
      </c>
    </row>
    <row r="8877" spans="2:5" ht="50.1" customHeight="1">
      <c r="B8877" s="268">
        <v>89657</v>
      </c>
      <c r="C8877" s="269" t="s">
        <v>2241</v>
      </c>
      <c r="D8877" s="270" t="s">
        <v>3995</v>
      </c>
      <c r="E8877" s="271">
        <v>9.61</v>
      </c>
    </row>
    <row r="8878" spans="2:5" ht="50.1" customHeight="1">
      <c r="B8878" s="268">
        <v>89658</v>
      </c>
      <c r="C8878" s="269" t="s">
        <v>2242</v>
      </c>
      <c r="D8878" s="270" t="s">
        <v>3995</v>
      </c>
      <c r="E8878" s="271">
        <v>6.73</v>
      </c>
    </row>
    <row r="8879" spans="2:5" ht="50.1" customHeight="1">
      <c r="B8879" s="268">
        <v>89659</v>
      </c>
      <c r="C8879" s="269" t="s">
        <v>2243</v>
      </c>
      <c r="D8879" s="270" t="s">
        <v>3995</v>
      </c>
      <c r="E8879" s="271">
        <v>12.73</v>
      </c>
    </row>
    <row r="8880" spans="2:5" ht="50.1" customHeight="1">
      <c r="B8880" s="268">
        <v>89660</v>
      </c>
      <c r="C8880" s="269" t="s">
        <v>2244</v>
      </c>
      <c r="D8880" s="270" t="s">
        <v>3995</v>
      </c>
      <c r="E8880" s="271">
        <v>6.21</v>
      </c>
    </row>
    <row r="8881" spans="2:5" ht="50.1" customHeight="1">
      <c r="B8881" s="268">
        <v>89661</v>
      </c>
      <c r="C8881" s="269" t="s">
        <v>2245</v>
      </c>
      <c r="D8881" s="270" t="s">
        <v>3995</v>
      </c>
      <c r="E8881" s="271">
        <v>17.29</v>
      </c>
    </row>
    <row r="8882" spans="2:5" ht="50.1" customHeight="1">
      <c r="B8882" s="268">
        <v>89662</v>
      </c>
      <c r="C8882" s="269" t="s">
        <v>2246</v>
      </c>
      <c r="D8882" s="270" t="s">
        <v>3995</v>
      </c>
      <c r="E8882" s="271">
        <v>27.05</v>
      </c>
    </row>
    <row r="8883" spans="2:5" ht="50.1" customHeight="1">
      <c r="B8883" s="268">
        <v>89663</v>
      </c>
      <c r="C8883" s="269" t="s">
        <v>2247</v>
      </c>
      <c r="D8883" s="270" t="s">
        <v>3995</v>
      </c>
      <c r="E8883" s="271">
        <v>10.7</v>
      </c>
    </row>
    <row r="8884" spans="2:5" ht="50.1" customHeight="1">
      <c r="B8884" s="268">
        <v>89664</v>
      </c>
      <c r="C8884" s="269" t="s">
        <v>2248</v>
      </c>
      <c r="D8884" s="270" t="s">
        <v>3995</v>
      </c>
      <c r="E8884" s="271">
        <v>12.73</v>
      </c>
    </row>
    <row r="8885" spans="2:5" ht="50.1" customHeight="1">
      <c r="B8885" s="268">
        <v>89665</v>
      </c>
      <c r="C8885" s="269" t="s">
        <v>2249</v>
      </c>
      <c r="D8885" s="270" t="s">
        <v>3995</v>
      </c>
      <c r="E8885" s="271">
        <v>11.68</v>
      </c>
    </row>
    <row r="8886" spans="2:5" ht="50.1" customHeight="1">
      <c r="B8886" s="268">
        <v>89666</v>
      </c>
      <c r="C8886" s="269" t="s">
        <v>2250</v>
      </c>
      <c r="D8886" s="270" t="s">
        <v>3995</v>
      </c>
      <c r="E8886" s="271">
        <v>5.32</v>
      </c>
    </row>
    <row r="8887" spans="2:5" ht="50.1" customHeight="1">
      <c r="B8887" s="268">
        <v>89667</v>
      </c>
      <c r="C8887" s="269" t="s">
        <v>2251</v>
      </c>
      <c r="D8887" s="270" t="s">
        <v>3995</v>
      </c>
      <c r="E8887" s="271">
        <v>33.92</v>
      </c>
    </row>
    <row r="8888" spans="2:5" ht="50.1" customHeight="1">
      <c r="B8888" s="268">
        <v>89668</v>
      </c>
      <c r="C8888" s="269" t="s">
        <v>2252</v>
      </c>
      <c r="D8888" s="270" t="s">
        <v>3995</v>
      </c>
      <c r="E8888" s="271">
        <v>25.61</v>
      </c>
    </row>
    <row r="8889" spans="2:5" ht="50.1" customHeight="1">
      <c r="B8889" s="268">
        <v>89669</v>
      </c>
      <c r="C8889" s="269" t="s">
        <v>2253</v>
      </c>
      <c r="D8889" s="270" t="s">
        <v>3995</v>
      </c>
      <c r="E8889" s="271">
        <v>20.12</v>
      </c>
    </row>
    <row r="8890" spans="2:5" ht="50.1" customHeight="1">
      <c r="B8890" s="268">
        <v>89670</v>
      </c>
      <c r="C8890" s="269" t="s">
        <v>2254</v>
      </c>
      <c r="D8890" s="270" t="s">
        <v>3995</v>
      </c>
      <c r="E8890" s="271">
        <v>10.18</v>
      </c>
    </row>
    <row r="8891" spans="2:5" ht="50.1" customHeight="1">
      <c r="B8891" s="268">
        <v>89671</v>
      </c>
      <c r="C8891" s="269" t="s">
        <v>2255</v>
      </c>
      <c r="D8891" s="270" t="s">
        <v>3995</v>
      </c>
      <c r="E8891" s="271">
        <v>31.27</v>
      </c>
    </row>
    <row r="8892" spans="2:5" ht="50.1" customHeight="1">
      <c r="B8892" s="268">
        <v>89672</v>
      </c>
      <c r="C8892" s="269" t="s">
        <v>2256</v>
      </c>
      <c r="D8892" s="270" t="s">
        <v>3995</v>
      </c>
      <c r="E8892" s="271">
        <v>17.04</v>
      </c>
    </row>
    <row r="8893" spans="2:5" ht="50.1" customHeight="1">
      <c r="B8893" s="268">
        <v>89673</v>
      </c>
      <c r="C8893" s="269" t="s">
        <v>2257</v>
      </c>
      <c r="D8893" s="270" t="s">
        <v>3995</v>
      </c>
      <c r="E8893" s="271">
        <v>23.95</v>
      </c>
    </row>
    <row r="8894" spans="2:5" ht="50.1" customHeight="1">
      <c r="B8894" s="268">
        <v>89674</v>
      </c>
      <c r="C8894" s="269" t="s">
        <v>2258</v>
      </c>
      <c r="D8894" s="270" t="s">
        <v>3995</v>
      </c>
      <c r="E8894" s="271">
        <v>25.78</v>
      </c>
    </row>
    <row r="8895" spans="2:5" ht="50.1" customHeight="1">
      <c r="B8895" s="268">
        <v>89675</v>
      </c>
      <c r="C8895" s="269" t="s">
        <v>2259</v>
      </c>
      <c r="D8895" s="270" t="s">
        <v>3995</v>
      </c>
      <c r="E8895" s="271">
        <v>57.82</v>
      </c>
    </row>
    <row r="8896" spans="2:5" ht="50.1" customHeight="1">
      <c r="B8896" s="268">
        <v>89676</v>
      </c>
      <c r="C8896" s="269" t="s">
        <v>2260</v>
      </c>
      <c r="D8896" s="270" t="s">
        <v>3995</v>
      </c>
      <c r="E8896" s="271">
        <v>40.049999999999997</v>
      </c>
    </row>
    <row r="8897" spans="2:5" ht="50.1" customHeight="1">
      <c r="B8897" s="268">
        <v>89677</v>
      </c>
      <c r="C8897" s="269" t="s">
        <v>2261</v>
      </c>
      <c r="D8897" s="270" t="s">
        <v>3995</v>
      </c>
      <c r="E8897" s="271">
        <v>58.21</v>
      </c>
    </row>
    <row r="8898" spans="2:5" ht="50.1" customHeight="1">
      <c r="B8898" s="268">
        <v>89678</v>
      </c>
      <c r="C8898" s="269" t="s">
        <v>2262</v>
      </c>
      <c r="D8898" s="270" t="s">
        <v>3995</v>
      </c>
      <c r="E8898" s="271">
        <v>7.13</v>
      </c>
    </row>
    <row r="8899" spans="2:5" ht="50.1" customHeight="1">
      <c r="B8899" s="268">
        <v>89679</v>
      </c>
      <c r="C8899" s="269" t="s">
        <v>2263</v>
      </c>
      <c r="D8899" s="270" t="s">
        <v>3995</v>
      </c>
      <c r="E8899" s="271">
        <v>97.98</v>
      </c>
    </row>
    <row r="8900" spans="2:5" ht="50.1" customHeight="1">
      <c r="B8900" s="268">
        <v>89680</v>
      </c>
      <c r="C8900" s="269" t="s">
        <v>2264</v>
      </c>
      <c r="D8900" s="270" t="s">
        <v>3995</v>
      </c>
      <c r="E8900" s="271">
        <v>16.39</v>
      </c>
    </row>
    <row r="8901" spans="2:5" ht="50.1" customHeight="1">
      <c r="B8901" s="268">
        <v>89681</v>
      </c>
      <c r="C8901" s="269" t="s">
        <v>2265</v>
      </c>
      <c r="D8901" s="270" t="s">
        <v>3995</v>
      </c>
      <c r="E8901" s="271">
        <v>65.25</v>
      </c>
    </row>
    <row r="8902" spans="2:5" ht="50.1" customHeight="1">
      <c r="B8902" s="268">
        <v>89682</v>
      </c>
      <c r="C8902" s="269" t="s">
        <v>2266</v>
      </c>
      <c r="D8902" s="270" t="s">
        <v>3995</v>
      </c>
      <c r="E8902" s="271">
        <v>26.65</v>
      </c>
    </row>
    <row r="8903" spans="2:5" ht="50.1" customHeight="1">
      <c r="B8903" s="268">
        <v>89684</v>
      </c>
      <c r="C8903" s="269" t="s">
        <v>2267</v>
      </c>
      <c r="D8903" s="270" t="s">
        <v>3995</v>
      </c>
      <c r="E8903" s="271">
        <v>37.65</v>
      </c>
    </row>
    <row r="8904" spans="2:5" ht="50.1" customHeight="1">
      <c r="B8904" s="268">
        <v>89685</v>
      </c>
      <c r="C8904" s="269" t="s">
        <v>2268</v>
      </c>
      <c r="D8904" s="270" t="s">
        <v>3995</v>
      </c>
      <c r="E8904" s="271">
        <v>45.49</v>
      </c>
    </row>
    <row r="8905" spans="2:5" ht="50.1" customHeight="1">
      <c r="B8905" s="268">
        <v>89686</v>
      </c>
      <c r="C8905" s="269" t="s">
        <v>2269</v>
      </c>
      <c r="D8905" s="270" t="s">
        <v>3995</v>
      </c>
      <c r="E8905" s="271">
        <v>146.46</v>
      </c>
    </row>
    <row r="8906" spans="2:5" ht="50.1" customHeight="1">
      <c r="B8906" s="268">
        <v>89687</v>
      </c>
      <c r="C8906" s="269" t="s">
        <v>2270</v>
      </c>
      <c r="D8906" s="270" t="s">
        <v>3995</v>
      </c>
      <c r="E8906" s="271">
        <v>38.43</v>
      </c>
    </row>
    <row r="8907" spans="2:5" ht="50.1" customHeight="1">
      <c r="B8907" s="268">
        <v>89689</v>
      </c>
      <c r="C8907" s="269" t="s">
        <v>2271</v>
      </c>
      <c r="D8907" s="270" t="s">
        <v>3995</v>
      </c>
      <c r="E8907" s="271">
        <v>28.85</v>
      </c>
    </row>
    <row r="8908" spans="2:5" ht="50.1" customHeight="1">
      <c r="B8908" s="268">
        <v>89690</v>
      </c>
      <c r="C8908" s="269" t="s">
        <v>2272</v>
      </c>
      <c r="D8908" s="270" t="s">
        <v>3995</v>
      </c>
      <c r="E8908" s="271">
        <v>69.180000000000007</v>
      </c>
    </row>
    <row r="8909" spans="2:5" ht="50.1" customHeight="1">
      <c r="B8909" s="268">
        <v>89691</v>
      </c>
      <c r="C8909" s="269" t="s">
        <v>2273</v>
      </c>
      <c r="D8909" s="270" t="s">
        <v>3995</v>
      </c>
      <c r="E8909" s="271">
        <v>9.2100000000000009</v>
      </c>
    </row>
    <row r="8910" spans="2:5" ht="50.1" customHeight="1">
      <c r="B8910" s="268">
        <v>89692</v>
      </c>
      <c r="C8910" s="269" t="s">
        <v>2274</v>
      </c>
      <c r="D8910" s="270" t="s">
        <v>3995</v>
      </c>
      <c r="E8910" s="271">
        <v>65.12</v>
      </c>
    </row>
    <row r="8911" spans="2:5" ht="50.1" customHeight="1">
      <c r="B8911" s="268">
        <v>89693</v>
      </c>
      <c r="C8911" s="269" t="s">
        <v>2275</v>
      </c>
      <c r="D8911" s="270" t="s">
        <v>3995</v>
      </c>
      <c r="E8911" s="271">
        <v>62.98</v>
      </c>
    </row>
    <row r="8912" spans="2:5" ht="50.1" customHeight="1">
      <c r="B8912" s="268">
        <v>89694</v>
      </c>
      <c r="C8912" s="269" t="s">
        <v>2276</v>
      </c>
      <c r="D8912" s="270" t="s">
        <v>3995</v>
      </c>
      <c r="E8912" s="271">
        <v>15.92</v>
      </c>
    </row>
    <row r="8913" spans="2:5" ht="50.1" customHeight="1">
      <c r="B8913" s="268">
        <v>89695</v>
      </c>
      <c r="C8913" s="269" t="s">
        <v>2277</v>
      </c>
      <c r="D8913" s="270" t="s">
        <v>3995</v>
      </c>
      <c r="E8913" s="271">
        <v>14.66</v>
      </c>
    </row>
    <row r="8914" spans="2:5" ht="50.1" customHeight="1">
      <c r="B8914" s="268">
        <v>89696</v>
      </c>
      <c r="C8914" s="269" t="s">
        <v>2278</v>
      </c>
      <c r="D8914" s="270" t="s">
        <v>3995</v>
      </c>
      <c r="E8914" s="271">
        <v>56.74</v>
      </c>
    </row>
    <row r="8915" spans="2:5" ht="50.1" customHeight="1">
      <c r="B8915" s="268">
        <v>89697</v>
      </c>
      <c r="C8915" s="269" t="s">
        <v>2279</v>
      </c>
      <c r="D8915" s="270" t="s">
        <v>3995</v>
      </c>
      <c r="E8915" s="271">
        <v>11.44</v>
      </c>
    </row>
    <row r="8916" spans="2:5" ht="50.1" customHeight="1">
      <c r="B8916" s="268">
        <v>89698</v>
      </c>
      <c r="C8916" s="269" t="s">
        <v>2280</v>
      </c>
      <c r="D8916" s="270" t="s">
        <v>3995</v>
      </c>
      <c r="E8916" s="271">
        <v>204.82</v>
      </c>
    </row>
    <row r="8917" spans="2:5" ht="50.1" customHeight="1">
      <c r="B8917" s="268">
        <v>89699</v>
      </c>
      <c r="C8917" s="269" t="s">
        <v>2281</v>
      </c>
      <c r="D8917" s="270" t="s">
        <v>3995</v>
      </c>
      <c r="E8917" s="271">
        <v>177.2</v>
      </c>
    </row>
    <row r="8918" spans="2:5" ht="50.1" customHeight="1">
      <c r="B8918" s="268">
        <v>89700</v>
      </c>
      <c r="C8918" s="269" t="s">
        <v>2282</v>
      </c>
      <c r="D8918" s="270" t="s">
        <v>3995</v>
      </c>
      <c r="E8918" s="271">
        <v>17.190000000000001</v>
      </c>
    </row>
    <row r="8919" spans="2:5" ht="50.1" customHeight="1">
      <c r="B8919" s="268">
        <v>89701</v>
      </c>
      <c r="C8919" s="269" t="s">
        <v>2283</v>
      </c>
      <c r="D8919" s="270" t="s">
        <v>3995</v>
      </c>
      <c r="E8919" s="271">
        <v>156.29</v>
      </c>
    </row>
    <row r="8920" spans="2:5" ht="50.1" customHeight="1">
      <c r="B8920" s="268">
        <v>89702</v>
      </c>
      <c r="C8920" s="269" t="s">
        <v>2284</v>
      </c>
      <c r="D8920" s="270" t="s">
        <v>3995</v>
      </c>
      <c r="E8920" s="271">
        <v>17.190000000000001</v>
      </c>
    </row>
    <row r="8921" spans="2:5" ht="50.1" customHeight="1">
      <c r="B8921" s="268">
        <v>89703</v>
      </c>
      <c r="C8921" s="269" t="s">
        <v>2285</v>
      </c>
      <c r="D8921" s="270" t="s">
        <v>3995</v>
      </c>
      <c r="E8921" s="271">
        <v>40.520000000000003</v>
      </c>
    </row>
    <row r="8922" spans="2:5" ht="50.1" customHeight="1">
      <c r="B8922" s="268">
        <v>89704</v>
      </c>
      <c r="C8922" s="269" t="s">
        <v>2286</v>
      </c>
      <c r="D8922" s="270" t="s">
        <v>3995</v>
      </c>
      <c r="E8922" s="271">
        <v>107.63</v>
      </c>
    </row>
    <row r="8923" spans="2:5" ht="50.1" customHeight="1">
      <c r="B8923" s="268">
        <v>89705</v>
      </c>
      <c r="C8923" s="269" t="s">
        <v>2287</v>
      </c>
      <c r="D8923" s="270" t="s">
        <v>3995</v>
      </c>
      <c r="E8923" s="271">
        <v>19.11</v>
      </c>
    </row>
    <row r="8924" spans="2:5" ht="50.1" customHeight="1">
      <c r="B8924" s="268">
        <v>89706</v>
      </c>
      <c r="C8924" s="269" t="s">
        <v>2288</v>
      </c>
      <c r="D8924" s="270" t="s">
        <v>3995</v>
      </c>
      <c r="E8924" s="271">
        <v>43.78</v>
      </c>
    </row>
    <row r="8925" spans="2:5" ht="50.1" customHeight="1">
      <c r="B8925" s="268">
        <v>89718</v>
      </c>
      <c r="C8925" s="269" t="s">
        <v>2289</v>
      </c>
      <c r="D8925" s="270" t="s">
        <v>4020</v>
      </c>
      <c r="E8925" s="271">
        <v>38.79</v>
      </c>
    </row>
    <row r="8926" spans="2:5" ht="50.1" customHeight="1">
      <c r="B8926" s="268">
        <v>89719</v>
      </c>
      <c r="C8926" s="269" t="s">
        <v>2290</v>
      </c>
      <c r="D8926" s="270" t="s">
        <v>3995</v>
      </c>
      <c r="E8926" s="271">
        <v>8.33</v>
      </c>
    </row>
    <row r="8927" spans="2:5" ht="50.1" customHeight="1">
      <c r="B8927" s="268">
        <v>89720</v>
      </c>
      <c r="C8927" s="269" t="s">
        <v>2291</v>
      </c>
      <c r="D8927" s="270" t="s">
        <v>3995</v>
      </c>
      <c r="E8927" s="271">
        <v>10.029999999999999</v>
      </c>
    </row>
    <row r="8928" spans="2:5" ht="50.1" customHeight="1">
      <c r="B8928" s="268">
        <v>89721</v>
      </c>
      <c r="C8928" s="269" t="s">
        <v>2292</v>
      </c>
      <c r="D8928" s="270" t="s">
        <v>3995</v>
      </c>
      <c r="E8928" s="271">
        <v>10.6</v>
      </c>
    </row>
    <row r="8929" spans="2:5" ht="50.1" customHeight="1">
      <c r="B8929" s="268">
        <v>89722</v>
      </c>
      <c r="C8929" s="269" t="s">
        <v>13206</v>
      </c>
      <c r="D8929" s="270" t="s">
        <v>3995</v>
      </c>
      <c r="E8929" s="271">
        <v>18.68</v>
      </c>
    </row>
    <row r="8930" spans="2:5" ht="50.1" customHeight="1">
      <c r="B8930" s="268">
        <v>89723</v>
      </c>
      <c r="C8930" s="269" t="s">
        <v>2293</v>
      </c>
      <c r="D8930" s="270" t="s">
        <v>3995</v>
      </c>
      <c r="E8930" s="271">
        <v>14.07</v>
      </c>
    </row>
    <row r="8931" spans="2:5" ht="50.1" customHeight="1">
      <c r="B8931" s="268">
        <v>89724</v>
      </c>
      <c r="C8931" s="269" t="s">
        <v>2294</v>
      </c>
      <c r="D8931" s="270" t="s">
        <v>3995</v>
      </c>
      <c r="E8931" s="271">
        <v>8.23</v>
      </c>
    </row>
    <row r="8932" spans="2:5" ht="50.1" customHeight="1">
      <c r="B8932" s="268">
        <v>89725</v>
      </c>
      <c r="C8932" s="269" t="s">
        <v>2295</v>
      </c>
      <c r="D8932" s="270" t="s">
        <v>3995</v>
      </c>
      <c r="E8932" s="271">
        <v>13.67</v>
      </c>
    </row>
    <row r="8933" spans="2:5" ht="50.1" customHeight="1">
      <c r="B8933" s="268">
        <v>89726</v>
      </c>
      <c r="C8933" s="269" t="s">
        <v>2296</v>
      </c>
      <c r="D8933" s="270" t="s">
        <v>3995</v>
      </c>
      <c r="E8933" s="271">
        <v>5.65</v>
      </c>
    </row>
    <row r="8934" spans="2:5" ht="50.1" customHeight="1">
      <c r="B8934" s="268">
        <v>89727</v>
      </c>
      <c r="C8934" s="269" t="s">
        <v>2297</v>
      </c>
      <c r="D8934" s="270" t="s">
        <v>3995</v>
      </c>
      <c r="E8934" s="271">
        <v>15.5</v>
      </c>
    </row>
    <row r="8935" spans="2:5" ht="50.1" customHeight="1">
      <c r="B8935" s="268">
        <v>89728</v>
      </c>
      <c r="C8935" s="269" t="s">
        <v>2298</v>
      </c>
      <c r="D8935" s="270" t="s">
        <v>3995</v>
      </c>
      <c r="E8935" s="271">
        <v>8.8699999999999992</v>
      </c>
    </row>
    <row r="8936" spans="2:5" ht="50.1" customHeight="1">
      <c r="B8936" s="268">
        <v>89729</v>
      </c>
      <c r="C8936" s="269" t="s">
        <v>2299</v>
      </c>
      <c r="D8936" s="270" t="s">
        <v>3995</v>
      </c>
      <c r="E8936" s="271">
        <v>21.78</v>
      </c>
    </row>
    <row r="8937" spans="2:5" ht="50.1" customHeight="1">
      <c r="B8937" s="268">
        <v>89730</v>
      </c>
      <c r="C8937" s="269" t="s">
        <v>2300</v>
      </c>
      <c r="D8937" s="270" t="s">
        <v>3995</v>
      </c>
      <c r="E8937" s="271">
        <v>9.7100000000000009</v>
      </c>
    </row>
    <row r="8938" spans="2:5" ht="50.1" customHeight="1">
      <c r="B8938" s="268">
        <v>89731</v>
      </c>
      <c r="C8938" s="269" t="s">
        <v>2301</v>
      </c>
      <c r="D8938" s="270" t="s">
        <v>3995</v>
      </c>
      <c r="E8938" s="271">
        <v>8.66</v>
      </c>
    </row>
    <row r="8939" spans="2:5" ht="50.1" customHeight="1">
      <c r="B8939" s="268">
        <v>89732</v>
      </c>
      <c r="C8939" s="269" t="s">
        <v>2302</v>
      </c>
      <c r="D8939" s="270" t="s">
        <v>3995</v>
      </c>
      <c r="E8939" s="271">
        <v>9.27</v>
      </c>
    </row>
    <row r="8940" spans="2:5" ht="50.1" customHeight="1">
      <c r="B8940" s="268">
        <v>89733</v>
      </c>
      <c r="C8940" s="269" t="s">
        <v>2303</v>
      </c>
      <c r="D8940" s="270" t="s">
        <v>3995</v>
      </c>
      <c r="E8940" s="271">
        <v>15.84</v>
      </c>
    </row>
    <row r="8941" spans="2:5" ht="50.1" customHeight="1">
      <c r="B8941" s="268">
        <v>89734</v>
      </c>
      <c r="C8941" s="269" t="s">
        <v>2304</v>
      </c>
      <c r="D8941" s="270" t="s">
        <v>3995</v>
      </c>
      <c r="E8941" s="271">
        <v>21.78</v>
      </c>
    </row>
    <row r="8942" spans="2:5" ht="50.1" customHeight="1">
      <c r="B8942" s="268">
        <v>89735</v>
      </c>
      <c r="C8942" s="269" t="s">
        <v>2305</v>
      </c>
      <c r="D8942" s="270" t="s">
        <v>3995</v>
      </c>
      <c r="E8942" s="271">
        <v>16.84</v>
      </c>
    </row>
    <row r="8943" spans="2:5" ht="50.1" customHeight="1">
      <c r="B8943" s="268">
        <v>89736</v>
      </c>
      <c r="C8943" s="269" t="s">
        <v>2306</v>
      </c>
      <c r="D8943" s="270" t="s">
        <v>3995</v>
      </c>
      <c r="E8943" s="271">
        <v>5.48</v>
      </c>
    </row>
    <row r="8944" spans="2:5" ht="50.1" customHeight="1">
      <c r="B8944" s="268">
        <v>89737</v>
      </c>
      <c r="C8944" s="269" t="s">
        <v>2307</v>
      </c>
      <c r="D8944" s="270" t="s">
        <v>3995</v>
      </c>
      <c r="E8944" s="271">
        <v>15.44</v>
      </c>
    </row>
    <row r="8945" spans="2:5" ht="50.1" customHeight="1">
      <c r="B8945" s="268">
        <v>89738</v>
      </c>
      <c r="C8945" s="269" t="s">
        <v>2308</v>
      </c>
      <c r="D8945" s="270" t="s">
        <v>3995</v>
      </c>
      <c r="E8945" s="271">
        <v>11.48</v>
      </c>
    </row>
    <row r="8946" spans="2:5" ht="50.1" customHeight="1">
      <c r="B8946" s="268">
        <v>89739</v>
      </c>
      <c r="C8946" s="269" t="s">
        <v>2309</v>
      </c>
      <c r="D8946" s="270" t="s">
        <v>3995</v>
      </c>
      <c r="E8946" s="271">
        <v>16.309999999999999</v>
      </c>
    </row>
    <row r="8947" spans="2:5" ht="50.1" customHeight="1">
      <c r="B8947" s="268">
        <v>89740</v>
      </c>
      <c r="C8947" s="269" t="s">
        <v>2310</v>
      </c>
      <c r="D8947" s="270" t="s">
        <v>3995</v>
      </c>
      <c r="E8947" s="271">
        <v>4.96</v>
      </c>
    </row>
    <row r="8948" spans="2:5" ht="50.1" customHeight="1">
      <c r="B8948" s="268">
        <v>89741</v>
      </c>
      <c r="C8948" s="269" t="s">
        <v>2311</v>
      </c>
      <c r="D8948" s="270" t="s">
        <v>3995</v>
      </c>
      <c r="E8948" s="271">
        <v>16.04</v>
      </c>
    </row>
    <row r="8949" spans="2:5" ht="50.1" customHeight="1">
      <c r="B8949" s="268">
        <v>89742</v>
      </c>
      <c r="C8949" s="269" t="s">
        <v>2312</v>
      </c>
      <c r="D8949" s="270" t="s">
        <v>3995</v>
      </c>
      <c r="E8949" s="271">
        <v>27.9</v>
      </c>
    </row>
    <row r="8950" spans="2:5" ht="50.1" customHeight="1">
      <c r="B8950" s="268">
        <v>89743</v>
      </c>
      <c r="C8950" s="269" t="s">
        <v>2313</v>
      </c>
      <c r="D8950" s="270" t="s">
        <v>3995</v>
      </c>
      <c r="E8950" s="271">
        <v>40.39</v>
      </c>
    </row>
    <row r="8951" spans="2:5" ht="50.1" customHeight="1">
      <c r="B8951" s="268">
        <v>89744</v>
      </c>
      <c r="C8951" s="269" t="s">
        <v>2314</v>
      </c>
      <c r="D8951" s="270" t="s">
        <v>3995</v>
      </c>
      <c r="E8951" s="271">
        <v>20.05</v>
      </c>
    </row>
    <row r="8952" spans="2:5" ht="50.1" customHeight="1">
      <c r="B8952" s="268">
        <v>89745</v>
      </c>
      <c r="C8952" s="269" t="s">
        <v>2315</v>
      </c>
      <c r="D8952" s="270" t="s">
        <v>3995</v>
      </c>
      <c r="E8952" s="271">
        <v>25.8</v>
      </c>
    </row>
    <row r="8953" spans="2:5" ht="50.1" customHeight="1">
      <c r="B8953" s="268">
        <v>89746</v>
      </c>
      <c r="C8953" s="269" t="s">
        <v>2316</v>
      </c>
      <c r="D8953" s="270" t="s">
        <v>3995</v>
      </c>
      <c r="E8953" s="271">
        <v>19.989999999999998</v>
      </c>
    </row>
    <row r="8954" spans="2:5" ht="50.1" customHeight="1">
      <c r="B8954" s="268">
        <v>89747</v>
      </c>
      <c r="C8954" s="269" t="s">
        <v>2317</v>
      </c>
      <c r="D8954" s="270" t="s">
        <v>3995</v>
      </c>
      <c r="E8954" s="271">
        <v>9.4499999999999993</v>
      </c>
    </row>
    <row r="8955" spans="2:5" ht="50.1" customHeight="1">
      <c r="B8955" s="268">
        <v>89748</v>
      </c>
      <c r="C8955" s="269" t="s">
        <v>2318</v>
      </c>
      <c r="D8955" s="270" t="s">
        <v>3995</v>
      </c>
      <c r="E8955" s="271">
        <v>33.590000000000003</v>
      </c>
    </row>
    <row r="8956" spans="2:5" ht="50.1" customHeight="1">
      <c r="B8956" s="268">
        <v>89749</v>
      </c>
      <c r="C8956" s="269" t="s">
        <v>2319</v>
      </c>
      <c r="D8956" s="270" t="s">
        <v>3995</v>
      </c>
      <c r="E8956" s="271">
        <v>11.48</v>
      </c>
    </row>
    <row r="8957" spans="2:5" ht="50.1" customHeight="1">
      <c r="B8957" s="268">
        <v>89750</v>
      </c>
      <c r="C8957" s="269" t="s">
        <v>2320</v>
      </c>
      <c r="D8957" s="270" t="s">
        <v>3995</v>
      </c>
      <c r="E8957" s="271">
        <v>57.62</v>
      </c>
    </row>
    <row r="8958" spans="2:5" ht="50.1" customHeight="1">
      <c r="B8958" s="268">
        <v>89751</v>
      </c>
      <c r="C8958" s="269" t="s">
        <v>2321</v>
      </c>
      <c r="D8958" s="270" t="s">
        <v>3995</v>
      </c>
      <c r="E8958" s="271">
        <v>4.07</v>
      </c>
    </row>
    <row r="8959" spans="2:5" ht="50.1" customHeight="1">
      <c r="B8959" s="268">
        <v>89752</v>
      </c>
      <c r="C8959" s="269" t="s">
        <v>2322</v>
      </c>
      <c r="D8959" s="270" t="s">
        <v>3995</v>
      </c>
      <c r="E8959" s="271">
        <v>4.91</v>
      </c>
    </row>
    <row r="8960" spans="2:5" ht="50.1" customHeight="1">
      <c r="B8960" s="268">
        <v>89753</v>
      </c>
      <c r="C8960" s="269" t="s">
        <v>2323</v>
      </c>
      <c r="D8960" s="270" t="s">
        <v>3995</v>
      </c>
      <c r="E8960" s="271">
        <v>7.34</v>
      </c>
    </row>
    <row r="8961" spans="2:5" ht="50.1" customHeight="1">
      <c r="B8961" s="268">
        <v>89754</v>
      </c>
      <c r="C8961" s="269" t="s">
        <v>2324</v>
      </c>
      <c r="D8961" s="270" t="s">
        <v>3995</v>
      </c>
      <c r="E8961" s="271">
        <v>14.64</v>
      </c>
    </row>
    <row r="8962" spans="2:5" ht="50.1" customHeight="1">
      <c r="B8962" s="268">
        <v>89755</v>
      </c>
      <c r="C8962" s="269" t="s">
        <v>2325</v>
      </c>
      <c r="D8962" s="270" t="s">
        <v>3995</v>
      </c>
      <c r="E8962" s="271">
        <v>8.73</v>
      </c>
    </row>
    <row r="8963" spans="2:5" ht="50.1" customHeight="1">
      <c r="B8963" s="268">
        <v>89756</v>
      </c>
      <c r="C8963" s="269" t="s">
        <v>2326</v>
      </c>
      <c r="D8963" s="270" t="s">
        <v>3995</v>
      </c>
      <c r="E8963" s="271">
        <v>15.59</v>
      </c>
    </row>
    <row r="8964" spans="2:5" ht="50.1" customHeight="1">
      <c r="B8964" s="268">
        <v>89757</v>
      </c>
      <c r="C8964" s="269" t="s">
        <v>2327</v>
      </c>
      <c r="D8964" s="270" t="s">
        <v>3995</v>
      </c>
      <c r="E8964" s="271">
        <v>24.33</v>
      </c>
    </row>
    <row r="8965" spans="2:5" ht="50.1" customHeight="1">
      <c r="B8965" s="268">
        <v>89758</v>
      </c>
      <c r="C8965" s="269" t="s">
        <v>2328</v>
      </c>
      <c r="D8965" s="270" t="s">
        <v>3995</v>
      </c>
      <c r="E8965" s="271">
        <v>38.6</v>
      </c>
    </row>
    <row r="8966" spans="2:5" ht="50.1" customHeight="1">
      <c r="B8966" s="268">
        <v>89759</v>
      </c>
      <c r="C8966" s="269" t="s">
        <v>2329</v>
      </c>
      <c r="D8966" s="270" t="s">
        <v>3995</v>
      </c>
      <c r="E8966" s="271">
        <v>5.68</v>
      </c>
    </row>
    <row r="8967" spans="2:5" ht="50.1" customHeight="1">
      <c r="B8967" s="268">
        <v>89760</v>
      </c>
      <c r="C8967" s="269" t="s">
        <v>2330</v>
      </c>
      <c r="D8967" s="270" t="s">
        <v>3995</v>
      </c>
      <c r="E8967" s="271">
        <v>14.66</v>
      </c>
    </row>
    <row r="8968" spans="2:5" ht="50.1" customHeight="1">
      <c r="B8968" s="268">
        <v>89761</v>
      </c>
      <c r="C8968" s="269" t="s">
        <v>2331</v>
      </c>
      <c r="D8968" s="270" t="s">
        <v>3995</v>
      </c>
      <c r="E8968" s="271">
        <v>24.92</v>
      </c>
    </row>
    <row r="8969" spans="2:5" ht="50.1" customHeight="1">
      <c r="B8969" s="268">
        <v>89762</v>
      </c>
      <c r="C8969" s="269" t="s">
        <v>2332</v>
      </c>
      <c r="D8969" s="270" t="s">
        <v>3995</v>
      </c>
      <c r="E8969" s="271">
        <v>35.92</v>
      </c>
    </row>
    <row r="8970" spans="2:5" ht="50.1" customHeight="1">
      <c r="B8970" s="268">
        <v>89763</v>
      </c>
      <c r="C8970" s="269" t="s">
        <v>2333</v>
      </c>
      <c r="D8970" s="270" t="s">
        <v>3995</v>
      </c>
      <c r="E8970" s="271">
        <v>144.72999999999999</v>
      </c>
    </row>
    <row r="8971" spans="2:5" ht="50.1" customHeight="1">
      <c r="B8971" s="268">
        <v>89764</v>
      </c>
      <c r="C8971" s="269" t="s">
        <v>2334</v>
      </c>
      <c r="D8971" s="270" t="s">
        <v>3995</v>
      </c>
      <c r="E8971" s="271">
        <v>27.12</v>
      </c>
    </row>
    <row r="8972" spans="2:5" ht="50.1" customHeight="1">
      <c r="B8972" s="268">
        <v>89765</v>
      </c>
      <c r="C8972" s="269" t="s">
        <v>2335</v>
      </c>
      <c r="D8972" s="270" t="s">
        <v>3995</v>
      </c>
      <c r="E8972" s="271">
        <v>10.62</v>
      </c>
    </row>
    <row r="8973" spans="2:5" ht="50.1" customHeight="1">
      <c r="B8973" s="268">
        <v>89766</v>
      </c>
      <c r="C8973" s="269" t="s">
        <v>2336</v>
      </c>
      <c r="D8973" s="270" t="s">
        <v>3995</v>
      </c>
      <c r="E8973" s="271">
        <v>16.37</v>
      </c>
    </row>
    <row r="8974" spans="2:5" ht="50.1" customHeight="1">
      <c r="B8974" s="268">
        <v>89767</v>
      </c>
      <c r="C8974" s="269" t="s">
        <v>2337</v>
      </c>
      <c r="D8974" s="270" t="s">
        <v>3995</v>
      </c>
      <c r="E8974" s="271">
        <v>16.37</v>
      </c>
    </row>
    <row r="8975" spans="2:5" ht="50.1" customHeight="1">
      <c r="B8975" s="268">
        <v>89768</v>
      </c>
      <c r="C8975" s="269" t="s">
        <v>2338</v>
      </c>
      <c r="D8975" s="270" t="s">
        <v>3995</v>
      </c>
      <c r="E8975" s="271">
        <v>16.18</v>
      </c>
    </row>
    <row r="8976" spans="2:5" ht="50.1" customHeight="1">
      <c r="B8976" s="268">
        <v>89769</v>
      </c>
      <c r="C8976" s="269" t="s">
        <v>2339</v>
      </c>
      <c r="D8976" s="270" t="s">
        <v>3995</v>
      </c>
      <c r="E8976" s="271">
        <v>40.299999999999997</v>
      </c>
    </row>
    <row r="8977" spans="2:5" ht="50.1" customHeight="1">
      <c r="B8977" s="268">
        <v>89772</v>
      </c>
      <c r="C8977" s="269" t="s">
        <v>2340</v>
      </c>
      <c r="D8977" s="270" t="s">
        <v>4020</v>
      </c>
      <c r="E8977" s="271">
        <v>71.95</v>
      </c>
    </row>
    <row r="8978" spans="2:5" ht="50.1" customHeight="1">
      <c r="B8978" s="268">
        <v>89774</v>
      </c>
      <c r="C8978" s="269" t="s">
        <v>2341</v>
      </c>
      <c r="D8978" s="270" t="s">
        <v>3995</v>
      </c>
      <c r="E8978" s="271">
        <v>12.35</v>
      </c>
    </row>
    <row r="8979" spans="2:5" ht="50.1" customHeight="1">
      <c r="B8979" s="268">
        <v>89776</v>
      </c>
      <c r="C8979" s="269" t="s">
        <v>2342</v>
      </c>
      <c r="D8979" s="270" t="s">
        <v>3995</v>
      </c>
      <c r="E8979" s="271">
        <v>17.989999999999998</v>
      </c>
    </row>
    <row r="8980" spans="2:5" ht="50.1" customHeight="1">
      <c r="B8980" s="268">
        <v>89777</v>
      </c>
      <c r="C8980" s="269" t="s">
        <v>2343</v>
      </c>
      <c r="D8980" s="270" t="s">
        <v>3995</v>
      </c>
      <c r="E8980" s="271">
        <v>20.6</v>
      </c>
    </row>
    <row r="8981" spans="2:5" ht="50.1" customHeight="1">
      <c r="B8981" s="268">
        <v>89778</v>
      </c>
      <c r="C8981" s="269" t="s">
        <v>2344</v>
      </c>
      <c r="D8981" s="270" t="s">
        <v>3995</v>
      </c>
      <c r="E8981" s="271">
        <v>15.41</v>
      </c>
    </row>
    <row r="8982" spans="2:5" ht="50.1" customHeight="1">
      <c r="B8982" s="268">
        <v>89779</v>
      </c>
      <c r="C8982" s="269" t="s">
        <v>2345</v>
      </c>
      <c r="D8982" s="270" t="s">
        <v>3995</v>
      </c>
      <c r="E8982" s="271">
        <v>25.85</v>
      </c>
    </row>
    <row r="8983" spans="2:5" ht="50.1" customHeight="1">
      <c r="B8983" s="268">
        <v>89780</v>
      </c>
      <c r="C8983" s="269" t="s">
        <v>2346</v>
      </c>
      <c r="D8983" s="270" t="s">
        <v>3995</v>
      </c>
      <c r="E8983" s="271">
        <v>20.6</v>
      </c>
    </row>
    <row r="8984" spans="2:5" ht="50.1" customHeight="1">
      <c r="B8984" s="268">
        <v>89781</v>
      </c>
      <c r="C8984" s="269" t="s">
        <v>2347</v>
      </c>
      <c r="D8984" s="270" t="s">
        <v>3995</v>
      </c>
      <c r="E8984" s="271">
        <v>31.09</v>
      </c>
    </row>
    <row r="8985" spans="2:5" ht="50.1" customHeight="1">
      <c r="B8985" s="268">
        <v>89782</v>
      </c>
      <c r="C8985" s="269" t="s">
        <v>2348</v>
      </c>
      <c r="D8985" s="270" t="s">
        <v>3995</v>
      </c>
      <c r="E8985" s="271">
        <v>9.66</v>
      </c>
    </row>
    <row r="8986" spans="2:5" ht="50.1" customHeight="1">
      <c r="B8986" s="268">
        <v>89783</v>
      </c>
      <c r="C8986" s="269" t="s">
        <v>2349</v>
      </c>
      <c r="D8986" s="270" t="s">
        <v>3995</v>
      </c>
      <c r="E8986" s="271">
        <v>9.93</v>
      </c>
    </row>
    <row r="8987" spans="2:5" ht="50.1" customHeight="1">
      <c r="B8987" s="268">
        <v>89784</v>
      </c>
      <c r="C8987" s="269" t="s">
        <v>2350</v>
      </c>
      <c r="D8987" s="270" t="s">
        <v>3995</v>
      </c>
      <c r="E8987" s="271">
        <v>16.350000000000001</v>
      </c>
    </row>
    <row r="8988" spans="2:5" ht="50.1" customHeight="1">
      <c r="B8988" s="268">
        <v>89785</v>
      </c>
      <c r="C8988" s="269" t="s">
        <v>2351</v>
      </c>
      <c r="D8988" s="270" t="s">
        <v>3995</v>
      </c>
      <c r="E8988" s="271">
        <v>18.09</v>
      </c>
    </row>
    <row r="8989" spans="2:5" ht="50.1" customHeight="1">
      <c r="B8989" s="268">
        <v>89786</v>
      </c>
      <c r="C8989" s="269" t="s">
        <v>2352</v>
      </c>
      <c r="D8989" s="270" t="s">
        <v>3995</v>
      </c>
      <c r="E8989" s="271">
        <v>27.58</v>
      </c>
    </row>
    <row r="8990" spans="2:5" ht="50.1" customHeight="1">
      <c r="B8990" s="268">
        <v>89787</v>
      </c>
      <c r="C8990" s="269" t="s">
        <v>2353</v>
      </c>
      <c r="D8990" s="270" t="s">
        <v>3995</v>
      </c>
      <c r="E8990" s="271">
        <v>31.09</v>
      </c>
    </row>
    <row r="8991" spans="2:5" ht="50.1" customHeight="1">
      <c r="B8991" s="268">
        <v>89788</v>
      </c>
      <c r="C8991" s="269" t="s">
        <v>2354</v>
      </c>
      <c r="D8991" s="270" t="s">
        <v>3995</v>
      </c>
      <c r="E8991" s="271">
        <v>61.94</v>
      </c>
    </row>
    <row r="8992" spans="2:5" ht="50.1" customHeight="1">
      <c r="B8992" s="268">
        <v>89789</v>
      </c>
      <c r="C8992" s="269" t="s">
        <v>2355</v>
      </c>
      <c r="D8992" s="270" t="s">
        <v>3995</v>
      </c>
      <c r="E8992" s="271">
        <v>62.95</v>
      </c>
    </row>
    <row r="8993" spans="2:5" ht="50.1" customHeight="1">
      <c r="B8993" s="268">
        <v>89790</v>
      </c>
      <c r="C8993" s="269" t="s">
        <v>2356</v>
      </c>
      <c r="D8993" s="270" t="s">
        <v>3995</v>
      </c>
      <c r="E8993" s="271">
        <v>155.51</v>
      </c>
    </row>
    <row r="8994" spans="2:5" ht="50.1" customHeight="1">
      <c r="B8994" s="268">
        <v>89791</v>
      </c>
      <c r="C8994" s="269" t="s">
        <v>2357</v>
      </c>
      <c r="D8994" s="270" t="s">
        <v>3995</v>
      </c>
      <c r="E8994" s="271">
        <v>159.22</v>
      </c>
    </row>
    <row r="8995" spans="2:5" ht="50.1" customHeight="1">
      <c r="B8995" s="268">
        <v>89792</v>
      </c>
      <c r="C8995" s="269" t="s">
        <v>2358</v>
      </c>
      <c r="D8995" s="270" t="s">
        <v>3995</v>
      </c>
      <c r="E8995" s="271">
        <v>182.23</v>
      </c>
    </row>
    <row r="8996" spans="2:5" ht="50.1" customHeight="1">
      <c r="B8996" s="268">
        <v>89793</v>
      </c>
      <c r="C8996" s="269" t="s">
        <v>2359</v>
      </c>
      <c r="D8996" s="270" t="s">
        <v>3995</v>
      </c>
      <c r="E8996" s="271">
        <v>187.24</v>
      </c>
    </row>
    <row r="8997" spans="2:5" ht="50.1" customHeight="1">
      <c r="B8997" s="268">
        <v>89794</v>
      </c>
      <c r="C8997" s="269" t="s">
        <v>2360</v>
      </c>
      <c r="D8997" s="270" t="s">
        <v>3995</v>
      </c>
      <c r="E8997" s="271">
        <v>13.89</v>
      </c>
    </row>
    <row r="8998" spans="2:5" ht="50.1" customHeight="1">
      <c r="B8998" s="268">
        <v>89795</v>
      </c>
      <c r="C8998" s="269" t="s">
        <v>2361</v>
      </c>
      <c r="D8998" s="270" t="s">
        <v>3995</v>
      </c>
      <c r="E8998" s="271">
        <v>29.97</v>
      </c>
    </row>
    <row r="8999" spans="2:5" ht="50.1" customHeight="1">
      <c r="B8999" s="268">
        <v>89796</v>
      </c>
      <c r="C8999" s="269" t="s">
        <v>2362</v>
      </c>
      <c r="D8999" s="270" t="s">
        <v>3995</v>
      </c>
      <c r="E8999" s="271">
        <v>33.729999999999997</v>
      </c>
    </row>
    <row r="9000" spans="2:5" ht="50.1" customHeight="1">
      <c r="B9000" s="268">
        <v>89797</v>
      </c>
      <c r="C9000" s="269" t="s">
        <v>2363</v>
      </c>
      <c r="D9000" s="270" t="s">
        <v>3995</v>
      </c>
      <c r="E9000" s="271">
        <v>39.33</v>
      </c>
    </row>
    <row r="9001" spans="2:5" ht="50.1" customHeight="1">
      <c r="B9001" s="268">
        <v>89801</v>
      </c>
      <c r="C9001" s="269" t="s">
        <v>2364</v>
      </c>
      <c r="D9001" s="270" t="s">
        <v>3995</v>
      </c>
      <c r="E9001" s="271">
        <v>5.63</v>
      </c>
    </row>
    <row r="9002" spans="2:5" ht="50.1" customHeight="1">
      <c r="B9002" s="268">
        <v>89802</v>
      </c>
      <c r="C9002" s="269" t="s">
        <v>2365</v>
      </c>
      <c r="D9002" s="270" t="s">
        <v>3995</v>
      </c>
      <c r="E9002" s="271">
        <v>6.24</v>
      </c>
    </row>
    <row r="9003" spans="2:5" ht="50.1" customHeight="1">
      <c r="B9003" s="268">
        <v>89803</v>
      </c>
      <c r="C9003" s="269" t="s">
        <v>2366</v>
      </c>
      <c r="D9003" s="270" t="s">
        <v>3995</v>
      </c>
      <c r="E9003" s="271">
        <v>12.81</v>
      </c>
    </row>
    <row r="9004" spans="2:5" ht="50.1" customHeight="1">
      <c r="B9004" s="268">
        <v>89804</v>
      </c>
      <c r="C9004" s="269" t="s">
        <v>2367</v>
      </c>
      <c r="D9004" s="270" t="s">
        <v>3995</v>
      </c>
      <c r="E9004" s="271">
        <v>13.81</v>
      </c>
    </row>
    <row r="9005" spans="2:5" ht="50.1" customHeight="1">
      <c r="B9005" s="268">
        <v>89805</v>
      </c>
      <c r="C9005" s="269" t="s">
        <v>2368</v>
      </c>
      <c r="D9005" s="270" t="s">
        <v>3995</v>
      </c>
      <c r="E9005" s="271">
        <v>11.73</v>
      </c>
    </row>
    <row r="9006" spans="2:5" ht="50.1" customHeight="1">
      <c r="B9006" s="268">
        <v>89806</v>
      </c>
      <c r="C9006" s="269" t="s">
        <v>2369</v>
      </c>
      <c r="D9006" s="270" t="s">
        <v>3995</v>
      </c>
      <c r="E9006" s="271">
        <v>12.6</v>
      </c>
    </row>
    <row r="9007" spans="2:5" ht="50.1" customHeight="1">
      <c r="B9007" s="268">
        <v>89807</v>
      </c>
      <c r="C9007" s="269" t="s">
        <v>2370</v>
      </c>
      <c r="D9007" s="270" t="s">
        <v>3995</v>
      </c>
      <c r="E9007" s="271">
        <v>24.19</v>
      </c>
    </row>
    <row r="9008" spans="2:5" ht="50.1" customHeight="1">
      <c r="B9008" s="268">
        <v>89808</v>
      </c>
      <c r="C9008" s="269" t="s">
        <v>2371</v>
      </c>
      <c r="D9008" s="270" t="s">
        <v>3995</v>
      </c>
      <c r="E9008" s="271">
        <v>36.68</v>
      </c>
    </row>
    <row r="9009" spans="2:5" ht="50.1" customHeight="1">
      <c r="B9009" s="268">
        <v>89809</v>
      </c>
      <c r="C9009" s="269" t="s">
        <v>2372</v>
      </c>
      <c r="D9009" s="270" t="s">
        <v>3995</v>
      </c>
      <c r="E9009" s="271">
        <v>15.67</v>
      </c>
    </row>
    <row r="9010" spans="2:5" ht="50.1" customHeight="1">
      <c r="B9010" s="268">
        <v>89810</v>
      </c>
      <c r="C9010" s="269" t="s">
        <v>2373</v>
      </c>
      <c r="D9010" s="270" t="s">
        <v>3995</v>
      </c>
      <c r="E9010" s="271">
        <v>15.61</v>
      </c>
    </row>
    <row r="9011" spans="2:5" ht="50.1" customHeight="1">
      <c r="B9011" s="268">
        <v>89811</v>
      </c>
      <c r="C9011" s="269" t="s">
        <v>2374</v>
      </c>
      <c r="D9011" s="270" t="s">
        <v>3995</v>
      </c>
      <c r="E9011" s="271">
        <v>29.21</v>
      </c>
    </row>
    <row r="9012" spans="2:5" ht="50.1" customHeight="1">
      <c r="B9012" s="268">
        <v>89812</v>
      </c>
      <c r="C9012" s="269" t="s">
        <v>2375</v>
      </c>
      <c r="D9012" s="270" t="s">
        <v>3995</v>
      </c>
      <c r="E9012" s="271">
        <v>53.24</v>
      </c>
    </row>
    <row r="9013" spans="2:5" ht="50.1" customHeight="1">
      <c r="B9013" s="268">
        <v>89813</v>
      </c>
      <c r="C9013" s="269" t="s">
        <v>2376</v>
      </c>
      <c r="D9013" s="270" t="s">
        <v>3995</v>
      </c>
      <c r="E9013" s="271">
        <v>5.65</v>
      </c>
    </row>
    <row r="9014" spans="2:5" ht="50.1" customHeight="1">
      <c r="B9014" s="268">
        <v>89814</v>
      </c>
      <c r="C9014" s="269" t="s">
        <v>2377</v>
      </c>
      <c r="D9014" s="270" t="s">
        <v>3995</v>
      </c>
      <c r="E9014" s="271">
        <v>12.95</v>
      </c>
    </row>
    <row r="9015" spans="2:5" ht="50.1" customHeight="1">
      <c r="B9015" s="268">
        <v>89815</v>
      </c>
      <c r="C9015" s="269" t="s">
        <v>2378</v>
      </c>
      <c r="D9015" s="270" t="s">
        <v>3995</v>
      </c>
      <c r="E9015" s="271">
        <v>24.15</v>
      </c>
    </row>
    <row r="9016" spans="2:5" ht="50.1" customHeight="1">
      <c r="B9016" s="268">
        <v>89816</v>
      </c>
      <c r="C9016" s="269" t="s">
        <v>2379</v>
      </c>
      <c r="D9016" s="270" t="s">
        <v>3995</v>
      </c>
      <c r="E9016" s="271">
        <v>35.15</v>
      </c>
    </row>
    <row r="9017" spans="2:5" ht="50.1" customHeight="1">
      <c r="B9017" s="268">
        <v>89817</v>
      </c>
      <c r="C9017" s="269" t="s">
        <v>2380</v>
      </c>
      <c r="D9017" s="270" t="s">
        <v>3995</v>
      </c>
      <c r="E9017" s="271">
        <v>9.99</v>
      </c>
    </row>
    <row r="9018" spans="2:5" ht="50.1" customHeight="1">
      <c r="B9018" s="268">
        <v>89818</v>
      </c>
      <c r="C9018" s="269" t="s">
        <v>2381</v>
      </c>
      <c r="D9018" s="270" t="s">
        <v>3995</v>
      </c>
      <c r="E9018" s="271">
        <v>143.96</v>
      </c>
    </row>
    <row r="9019" spans="2:5" ht="50.1" customHeight="1">
      <c r="B9019" s="268">
        <v>89819</v>
      </c>
      <c r="C9019" s="269" t="s">
        <v>2382</v>
      </c>
      <c r="D9019" s="270" t="s">
        <v>3995</v>
      </c>
      <c r="E9019" s="271">
        <v>15.63</v>
      </c>
    </row>
    <row r="9020" spans="2:5" ht="50.1" customHeight="1">
      <c r="B9020" s="268">
        <v>89820</v>
      </c>
      <c r="C9020" s="269" t="s">
        <v>2383</v>
      </c>
      <c r="D9020" s="270" t="s">
        <v>3995</v>
      </c>
      <c r="E9020" s="271">
        <v>26.35</v>
      </c>
    </row>
    <row r="9021" spans="2:5" ht="50.1" customHeight="1">
      <c r="B9021" s="268">
        <v>89821</v>
      </c>
      <c r="C9021" s="269" t="s">
        <v>2384</v>
      </c>
      <c r="D9021" s="270" t="s">
        <v>3995</v>
      </c>
      <c r="E9021" s="271">
        <v>12.37</v>
      </c>
    </row>
    <row r="9022" spans="2:5" ht="50.1" customHeight="1">
      <c r="B9022" s="268">
        <v>89822</v>
      </c>
      <c r="C9022" s="269" t="s">
        <v>2385</v>
      </c>
      <c r="D9022" s="270" t="s">
        <v>3995</v>
      </c>
      <c r="E9022" s="271">
        <v>18.39</v>
      </c>
    </row>
    <row r="9023" spans="2:5" ht="50.1" customHeight="1">
      <c r="B9023" s="268">
        <v>89823</v>
      </c>
      <c r="C9023" s="269" t="s">
        <v>2386</v>
      </c>
      <c r="D9023" s="270" t="s">
        <v>3995</v>
      </c>
      <c r="E9023" s="271">
        <v>22.81</v>
      </c>
    </row>
    <row r="9024" spans="2:5" ht="50.1" customHeight="1">
      <c r="B9024" s="268">
        <v>89824</v>
      </c>
      <c r="C9024" s="269" t="s">
        <v>2387</v>
      </c>
      <c r="D9024" s="270" t="s">
        <v>3995</v>
      </c>
      <c r="E9024" s="271">
        <v>33.01</v>
      </c>
    </row>
    <row r="9025" spans="2:5" ht="50.1" customHeight="1">
      <c r="B9025" s="268">
        <v>89825</v>
      </c>
      <c r="C9025" s="269" t="s">
        <v>2388</v>
      </c>
      <c r="D9025" s="270" t="s">
        <v>3995</v>
      </c>
      <c r="E9025" s="271">
        <v>12.63</v>
      </c>
    </row>
    <row r="9026" spans="2:5" ht="50.1" customHeight="1">
      <c r="B9026" s="268">
        <v>89826</v>
      </c>
      <c r="C9026" s="269" t="s">
        <v>2389</v>
      </c>
      <c r="D9026" s="270" t="s">
        <v>3995</v>
      </c>
      <c r="E9026" s="271">
        <v>146.80000000000001</v>
      </c>
    </row>
    <row r="9027" spans="2:5" ht="50.1" customHeight="1">
      <c r="B9027" s="268">
        <v>89827</v>
      </c>
      <c r="C9027" s="269" t="s">
        <v>2390</v>
      </c>
      <c r="D9027" s="270" t="s">
        <v>3995</v>
      </c>
      <c r="E9027" s="271">
        <v>14.37</v>
      </c>
    </row>
    <row r="9028" spans="2:5" ht="50.1" customHeight="1">
      <c r="B9028" s="268">
        <v>89828</v>
      </c>
      <c r="C9028" s="269" t="s">
        <v>2391</v>
      </c>
      <c r="D9028" s="270" t="s">
        <v>3995</v>
      </c>
      <c r="E9028" s="271">
        <v>51.05</v>
      </c>
    </row>
    <row r="9029" spans="2:5" ht="50.1" customHeight="1">
      <c r="B9029" s="268">
        <v>89829</v>
      </c>
      <c r="C9029" s="269" t="s">
        <v>2392</v>
      </c>
      <c r="D9029" s="270" t="s">
        <v>3995</v>
      </c>
      <c r="E9029" s="271">
        <v>22.86</v>
      </c>
    </row>
    <row r="9030" spans="2:5" ht="50.1" customHeight="1">
      <c r="B9030" s="268">
        <v>89830</v>
      </c>
      <c r="C9030" s="269" t="s">
        <v>2393</v>
      </c>
      <c r="D9030" s="270" t="s">
        <v>3995</v>
      </c>
      <c r="E9030" s="271">
        <v>25.25</v>
      </c>
    </row>
    <row r="9031" spans="2:5" ht="50.1" customHeight="1">
      <c r="B9031" s="268">
        <v>89831</v>
      </c>
      <c r="C9031" s="269" t="s">
        <v>2394</v>
      </c>
      <c r="D9031" s="270" t="s">
        <v>3995</v>
      </c>
      <c r="E9031" s="271">
        <v>175.81</v>
      </c>
    </row>
    <row r="9032" spans="2:5" ht="50.1" customHeight="1">
      <c r="B9032" s="268">
        <v>89832</v>
      </c>
      <c r="C9032" s="269" t="s">
        <v>2395</v>
      </c>
      <c r="D9032" s="270" t="s">
        <v>3995</v>
      </c>
      <c r="E9032" s="271">
        <v>34.67</v>
      </c>
    </row>
    <row r="9033" spans="2:5" ht="50.1" customHeight="1">
      <c r="B9033" s="268">
        <v>89833</v>
      </c>
      <c r="C9033" s="269" t="s">
        <v>2396</v>
      </c>
      <c r="D9033" s="270" t="s">
        <v>3995</v>
      </c>
      <c r="E9033" s="271">
        <v>28</v>
      </c>
    </row>
    <row r="9034" spans="2:5" ht="50.1" customHeight="1">
      <c r="B9034" s="268">
        <v>89834</v>
      </c>
      <c r="C9034" s="269" t="s">
        <v>2397</v>
      </c>
      <c r="D9034" s="270" t="s">
        <v>3995</v>
      </c>
      <c r="E9034" s="271">
        <v>33.6</v>
      </c>
    </row>
    <row r="9035" spans="2:5" ht="50.1" customHeight="1">
      <c r="B9035" s="268">
        <v>89835</v>
      </c>
      <c r="C9035" s="269" t="s">
        <v>2398</v>
      </c>
      <c r="D9035" s="270" t="s">
        <v>3995</v>
      </c>
      <c r="E9035" s="271">
        <v>33.78</v>
      </c>
    </row>
    <row r="9036" spans="2:5" ht="50.1" customHeight="1">
      <c r="B9036" s="268">
        <v>89836</v>
      </c>
      <c r="C9036" s="269" t="s">
        <v>2399</v>
      </c>
      <c r="D9036" s="270" t="s">
        <v>3995</v>
      </c>
      <c r="E9036" s="271">
        <v>237.73</v>
      </c>
    </row>
    <row r="9037" spans="2:5" ht="50.1" customHeight="1">
      <c r="B9037" s="268">
        <v>89837</v>
      </c>
      <c r="C9037" s="269" t="s">
        <v>2400</v>
      </c>
      <c r="D9037" s="270" t="s">
        <v>3995</v>
      </c>
      <c r="E9037" s="271">
        <v>117.47</v>
      </c>
    </row>
    <row r="9038" spans="2:5" ht="50.1" customHeight="1">
      <c r="B9038" s="268">
        <v>89838</v>
      </c>
      <c r="C9038" s="269" t="s">
        <v>2401</v>
      </c>
      <c r="D9038" s="270" t="s">
        <v>3995</v>
      </c>
      <c r="E9038" s="271">
        <v>128.07</v>
      </c>
    </row>
    <row r="9039" spans="2:5" ht="50.1" customHeight="1">
      <c r="B9039" s="268">
        <v>89839</v>
      </c>
      <c r="C9039" s="269" t="s">
        <v>2402</v>
      </c>
      <c r="D9039" s="270" t="s">
        <v>3995</v>
      </c>
      <c r="E9039" s="271">
        <v>170.21</v>
      </c>
    </row>
    <row r="9040" spans="2:5" ht="50.1" customHeight="1">
      <c r="B9040" s="268">
        <v>89840</v>
      </c>
      <c r="C9040" s="269" t="s">
        <v>2403</v>
      </c>
      <c r="D9040" s="270" t="s">
        <v>3995</v>
      </c>
      <c r="E9040" s="271">
        <v>146.6</v>
      </c>
    </row>
    <row r="9041" spans="2:5" ht="50.1" customHeight="1">
      <c r="B9041" s="268">
        <v>89841</v>
      </c>
      <c r="C9041" s="269" t="s">
        <v>2404</v>
      </c>
      <c r="D9041" s="270" t="s">
        <v>3995</v>
      </c>
      <c r="E9041" s="271">
        <v>249.99</v>
      </c>
    </row>
    <row r="9042" spans="2:5" ht="50.1" customHeight="1">
      <c r="B9042" s="268">
        <v>89842</v>
      </c>
      <c r="C9042" s="269" t="s">
        <v>2405</v>
      </c>
      <c r="D9042" s="270" t="s">
        <v>3995</v>
      </c>
      <c r="E9042" s="271">
        <v>38.74</v>
      </c>
    </row>
    <row r="9043" spans="2:5" ht="50.1" customHeight="1">
      <c r="B9043" s="268">
        <v>89844</v>
      </c>
      <c r="C9043" s="269" t="s">
        <v>2406</v>
      </c>
      <c r="D9043" s="270" t="s">
        <v>3995</v>
      </c>
      <c r="E9043" s="271">
        <v>49.55</v>
      </c>
    </row>
    <row r="9044" spans="2:5" ht="50.1" customHeight="1">
      <c r="B9044" s="268">
        <v>89845</v>
      </c>
      <c r="C9044" s="269" t="s">
        <v>2407</v>
      </c>
      <c r="D9044" s="270" t="s">
        <v>3995</v>
      </c>
      <c r="E9044" s="271">
        <v>77.7</v>
      </c>
    </row>
    <row r="9045" spans="2:5" ht="50.1" customHeight="1">
      <c r="B9045" s="268">
        <v>89846</v>
      </c>
      <c r="C9045" s="269" t="s">
        <v>2408</v>
      </c>
      <c r="D9045" s="270" t="s">
        <v>3995</v>
      </c>
      <c r="E9045" s="271">
        <v>177.57</v>
      </c>
    </row>
    <row r="9046" spans="2:5" ht="50.1" customHeight="1">
      <c r="B9046" s="268">
        <v>89847</v>
      </c>
      <c r="C9046" s="269" t="s">
        <v>2409</v>
      </c>
      <c r="D9046" s="270" t="s">
        <v>3995</v>
      </c>
      <c r="E9046" s="271">
        <v>217.55</v>
      </c>
    </row>
    <row r="9047" spans="2:5" ht="50.1" customHeight="1">
      <c r="B9047" s="268">
        <v>89850</v>
      </c>
      <c r="C9047" s="269" t="s">
        <v>2410</v>
      </c>
      <c r="D9047" s="270" t="s">
        <v>3995</v>
      </c>
      <c r="E9047" s="271">
        <v>19.72</v>
      </c>
    </row>
    <row r="9048" spans="2:5" ht="50.1" customHeight="1">
      <c r="B9048" s="268">
        <v>89851</v>
      </c>
      <c r="C9048" s="269" t="s">
        <v>2411</v>
      </c>
      <c r="D9048" s="270" t="s">
        <v>3995</v>
      </c>
      <c r="E9048" s="271">
        <v>19.66</v>
      </c>
    </row>
    <row r="9049" spans="2:5" ht="50.1" customHeight="1">
      <c r="B9049" s="268">
        <v>89852</v>
      </c>
      <c r="C9049" s="269" t="s">
        <v>2412</v>
      </c>
      <c r="D9049" s="270" t="s">
        <v>3995</v>
      </c>
      <c r="E9049" s="271">
        <v>33.26</v>
      </c>
    </row>
    <row r="9050" spans="2:5" ht="50.1" customHeight="1">
      <c r="B9050" s="268">
        <v>89853</v>
      </c>
      <c r="C9050" s="269" t="s">
        <v>2413</v>
      </c>
      <c r="D9050" s="270" t="s">
        <v>3995</v>
      </c>
      <c r="E9050" s="271">
        <v>57.29</v>
      </c>
    </row>
    <row r="9051" spans="2:5" ht="50.1" customHeight="1">
      <c r="B9051" s="268">
        <v>89854</v>
      </c>
      <c r="C9051" s="269" t="s">
        <v>2414</v>
      </c>
      <c r="D9051" s="270" t="s">
        <v>3995</v>
      </c>
      <c r="E9051" s="271">
        <v>72.03</v>
      </c>
    </row>
    <row r="9052" spans="2:5" ht="50.1" customHeight="1">
      <c r="B9052" s="268">
        <v>89855</v>
      </c>
      <c r="C9052" s="269" t="s">
        <v>2415</v>
      </c>
      <c r="D9052" s="270" t="s">
        <v>3995</v>
      </c>
      <c r="E9052" s="271">
        <v>76.87</v>
      </c>
    </row>
    <row r="9053" spans="2:5" ht="50.1" customHeight="1">
      <c r="B9053" s="268">
        <v>89856</v>
      </c>
      <c r="C9053" s="269" t="s">
        <v>2416</v>
      </c>
      <c r="D9053" s="270" t="s">
        <v>3995</v>
      </c>
      <c r="E9053" s="271">
        <v>15.07</v>
      </c>
    </row>
    <row r="9054" spans="2:5" ht="50.1" customHeight="1">
      <c r="B9054" s="268">
        <v>89857</v>
      </c>
      <c r="C9054" s="269" t="s">
        <v>2417</v>
      </c>
      <c r="D9054" s="270" t="s">
        <v>3995</v>
      </c>
      <c r="E9054" s="271">
        <v>25.51</v>
      </c>
    </row>
    <row r="9055" spans="2:5" ht="50.1" customHeight="1">
      <c r="B9055" s="268">
        <v>89859</v>
      </c>
      <c r="C9055" s="269" t="s">
        <v>2418</v>
      </c>
      <c r="D9055" s="270" t="s">
        <v>3995</v>
      </c>
      <c r="E9055" s="271">
        <v>79.23</v>
      </c>
    </row>
    <row r="9056" spans="2:5" ht="50.1" customHeight="1">
      <c r="B9056" s="268">
        <v>89860</v>
      </c>
      <c r="C9056" s="269" t="s">
        <v>2419</v>
      </c>
      <c r="D9056" s="270" t="s">
        <v>3995</v>
      </c>
      <c r="E9056" s="271">
        <v>33.39</v>
      </c>
    </row>
    <row r="9057" spans="2:5" ht="50.1" customHeight="1">
      <c r="B9057" s="268">
        <v>89861</v>
      </c>
      <c r="C9057" s="269" t="s">
        <v>2420</v>
      </c>
      <c r="D9057" s="270" t="s">
        <v>3995</v>
      </c>
      <c r="E9057" s="271">
        <v>38.99</v>
      </c>
    </row>
    <row r="9058" spans="2:5" ht="50.1" customHeight="1">
      <c r="B9058" s="268">
        <v>89862</v>
      </c>
      <c r="C9058" s="269" t="s">
        <v>2421</v>
      </c>
      <c r="D9058" s="270" t="s">
        <v>3995</v>
      </c>
      <c r="E9058" s="271">
        <v>73.83</v>
      </c>
    </row>
    <row r="9059" spans="2:5" ht="50.1" customHeight="1">
      <c r="B9059" s="268">
        <v>89863</v>
      </c>
      <c r="C9059" s="269" t="s">
        <v>2422</v>
      </c>
      <c r="D9059" s="270" t="s">
        <v>3995</v>
      </c>
      <c r="E9059" s="271">
        <v>167.37</v>
      </c>
    </row>
    <row r="9060" spans="2:5" ht="50.1" customHeight="1">
      <c r="B9060" s="268">
        <v>89866</v>
      </c>
      <c r="C9060" s="269" t="s">
        <v>2423</v>
      </c>
      <c r="D9060" s="270" t="s">
        <v>3995</v>
      </c>
      <c r="E9060" s="271">
        <v>3.94</v>
      </c>
    </row>
    <row r="9061" spans="2:5" ht="50.1" customHeight="1">
      <c r="B9061" s="268">
        <v>89867</v>
      </c>
      <c r="C9061" s="269" t="s">
        <v>2424</v>
      </c>
      <c r="D9061" s="270" t="s">
        <v>3995</v>
      </c>
      <c r="E9061" s="271">
        <v>4.79</v>
      </c>
    </row>
    <row r="9062" spans="2:5" ht="50.1" customHeight="1">
      <c r="B9062" s="268">
        <v>89868</v>
      </c>
      <c r="C9062" s="269" t="s">
        <v>2425</v>
      </c>
      <c r="D9062" s="270" t="s">
        <v>3995</v>
      </c>
      <c r="E9062" s="271">
        <v>2.98</v>
      </c>
    </row>
    <row r="9063" spans="2:5" ht="50.1" customHeight="1">
      <c r="B9063" s="268">
        <v>89869</v>
      </c>
      <c r="C9063" s="269" t="s">
        <v>2426</v>
      </c>
      <c r="D9063" s="270" t="s">
        <v>3995</v>
      </c>
      <c r="E9063" s="271">
        <v>6.3</v>
      </c>
    </row>
    <row r="9064" spans="2:5" ht="50.1" customHeight="1">
      <c r="B9064" s="268">
        <v>89979</v>
      </c>
      <c r="C9064" s="269" t="s">
        <v>2427</v>
      </c>
      <c r="D9064" s="270" t="s">
        <v>3995</v>
      </c>
      <c r="E9064" s="271">
        <v>25.33</v>
      </c>
    </row>
    <row r="9065" spans="2:5" ht="50.1" customHeight="1">
      <c r="B9065" s="268">
        <v>89980</v>
      </c>
      <c r="C9065" s="269" t="s">
        <v>2428</v>
      </c>
      <c r="D9065" s="270" t="s">
        <v>3995</v>
      </c>
      <c r="E9065" s="271">
        <v>9.5299999999999994</v>
      </c>
    </row>
    <row r="9066" spans="2:5" ht="50.1" customHeight="1">
      <c r="B9066" s="268">
        <v>89981</v>
      </c>
      <c r="C9066" s="269" t="s">
        <v>2429</v>
      </c>
      <c r="D9066" s="270" t="s">
        <v>3995</v>
      </c>
      <c r="E9066" s="271">
        <v>22.89</v>
      </c>
    </row>
    <row r="9067" spans="2:5" ht="50.1" customHeight="1">
      <c r="B9067" s="268">
        <v>90373</v>
      </c>
      <c r="C9067" s="269" t="s">
        <v>2430</v>
      </c>
      <c r="D9067" s="270" t="s">
        <v>3995</v>
      </c>
      <c r="E9067" s="271">
        <v>12.61</v>
      </c>
    </row>
    <row r="9068" spans="2:5" ht="50.1" customHeight="1">
      <c r="B9068" s="268">
        <v>90374</v>
      </c>
      <c r="C9068" s="269" t="s">
        <v>2431</v>
      </c>
      <c r="D9068" s="270" t="s">
        <v>3995</v>
      </c>
      <c r="E9068" s="271">
        <v>20.13</v>
      </c>
    </row>
    <row r="9069" spans="2:5" ht="50.1" customHeight="1">
      <c r="B9069" s="268">
        <v>90375</v>
      </c>
      <c r="C9069" s="269" t="s">
        <v>2432</v>
      </c>
      <c r="D9069" s="270" t="s">
        <v>3995</v>
      </c>
      <c r="E9069" s="271">
        <v>7.26</v>
      </c>
    </row>
    <row r="9070" spans="2:5" ht="50.1" customHeight="1">
      <c r="B9070" s="268">
        <v>92287</v>
      </c>
      <c r="C9070" s="269" t="s">
        <v>2433</v>
      </c>
      <c r="D9070" s="270" t="s">
        <v>3995</v>
      </c>
      <c r="E9070" s="271">
        <v>12.71</v>
      </c>
    </row>
    <row r="9071" spans="2:5" ht="50.1" customHeight="1">
      <c r="B9071" s="268">
        <v>92288</v>
      </c>
      <c r="C9071" s="269" t="s">
        <v>2434</v>
      </c>
      <c r="D9071" s="270" t="s">
        <v>3995</v>
      </c>
      <c r="E9071" s="271">
        <v>19.600000000000001</v>
      </c>
    </row>
    <row r="9072" spans="2:5" ht="50.1" customHeight="1">
      <c r="B9072" s="268">
        <v>92289</v>
      </c>
      <c r="C9072" s="269" t="s">
        <v>2435</v>
      </c>
      <c r="D9072" s="270" t="s">
        <v>3995</v>
      </c>
      <c r="E9072" s="271">
        <v>34.369999999999997</v>
      </c>
    </row>
    <row r="9073" spans="2:5" ht="50.1" customHeight="1">
      <c r="B9073" s="268">
        <v>92290</v>
      </c>
      <c r="C9073" s="269" t="s">
        <v>2436</v>
      </c>
      <c r="D9073" s="270" t="s">
        <v>3995</v>
      </c>
      <c r="E9073" s="271">
        <v>52.21</v>
      </c>
    </row>
    <row r="9074" spans="2:5" ht="50.1" customHeight="1">
      <c r="B9074" s="268">
        <v>92291</v>
      </c>
      <c r="C9074" s="269" t="s">
        <v>2437</v>
      </c>
      <c r="D9074" s="270" t="s">
        <v>3995</v>
      </c>
      <c r="E9074" s="271">
        <v>79.97</v>
      </c>
    </row>
    <row r="9075" spans="2:5" ht="50.1" customHeight="1">
      <c r="B9075" s="268">
        <v>92292</v>
      </c>
      <c r="C9075" s="269" t="s">
        <v>2438</v>
      </c>
      <c r="D9075" s="270" t="s">
        <v>3995</v>
      </c>
      <c r="E9075" s="271">
        <v>249.73</v>
      </c>
    </row>
    <row r="9076" spans="2:5" ht="50.1" customHeight="1">
      <c r="B9076" s="268">
        <v>92293</v>
      </c>
      <c r="C9076" s="269" t="s">
        <v>2439</v>
      </c>
      <c r="D9076" s="270" t="s">
        <v>3995</v>
      </c>
      <c r="E9076" s="271">
        <v>7.32</v>
      </c>
    </row>
    <row r="9077" spans="2:5" ht="50.1" customHeight="1">
      <c r="B9077" s="268">
        <v>92294</v>
      </c>
      <c r="C9077" s="269" t="s">
        <v>2440</v>
      </c>
      <c r="D9077" s="270" t="s">
        <v>3995</v>
      </c>
      <c r="E9077" s="271">
        <v>12.03</v>
      </c>
    </row>
    <row r="9078" spans="2:5" ht="50.1" customHeight="1">
      <c r="B9078" s="268">
        <v>92295</v>
      </c>
      <c r="C9078" s="269" t="s">
        <v>2441</v>
      </c>
      <c r="D9078" s="270" t="s">
        <v>3995</v>
      </c>
      <c r="E9078" s="271">
        <v>22.38</v>
      </c>
    </row>
    <row r="9079" spans="2:5" ht="50.1" customHeight="1">
      <c r="B9079" s="268">
        <v>92296</v>
      </c>
      <c r="C9079" s="269" t="s">
        <v>2442</v>
      </c>
      <c r="D9079" s="270" t="s">
        <v>3995</v>
      </c>
      <c r="E9079" s="271">
        <v>29.81</v>
      </c>
    </row>
    <row r="9080" spans="2:5" ht="50.1" customHeight="1">
      <c r="B9080" s="268">
        <v>92297</v>
      </c>
      <c r="C9080" s="269" t="s">
        <v>2443</v>
      </c>
      <c r="D9080" s="270" t="s">
        <v>3995</v>
      </c>
      <c r="E9080" s="271">
        <v>46.08</v>
      </c>
    </row>
    <row r="9081" spans="2:5" ht="50.1" customHeight="1">
      <c r="B9081" s="268">
        <v>92298</v>
      </c>
      <c r="C9081" s="269" t="s">
        <v>2444</v>
      </c>
      <c r="D9081" s="270" t="s">
        <v>3995</v>
      </c>
      <c r="E9081" s="271">
        <v>129.28</v>
      </c>
    </row>
    <row r="9082" spans="2:5" ht="50.1" customHeight="1">
      <c r="B9082" s="268">
        <v>92299</v>
      </c>
      <c r="C9082" s="269" t="s">
        <v>2445</v>
      </c>
      <c r="D9082" s="270" t="s">
        <v>3995</v>
      </c>
      <c r="E9082" s="271">
        <v>16.760000000000002</v>
      </c>
    </row>
    <row r="9083" spans="2:5" ht="50.1" customHeight="1">
      <c r="B9083" s="268">
        <v>92300</v>
      </c>
      <c r="C9083" s="269" t="s">
        <v>2446</v>
      </c>
      <c r="D9083" s="270" t="s">
        <v>3995</v>
      </c>
      <c r="E9083" s="271">
        <v>24.98</v>
      </c>
    </row>
    <row r="9084" spans="2:5" ht="50.1" customHeight="1">
      <c r="B9084" s="268">
        <v>92301</v>
      </c>
      <c r="C9084" s="269" t="s">
        <v>2447</v>
      </c>
      <c r="D9084" s="270" t="s">
        <v>3995</v>
      </c>
      <c r="E9084" s="271">
        <v>48.92</v>
      </c>
    </row>
    <row r="9085" spans="2:5" ht="50.1" customHeight="1">
      <c r="B9085" s="268">
        <v>92302</v>
      </c>
      <c r="C9085" s="269" t="s">
        <v>2448</v>
      </c>
      <c r="D9085" s="270" t="s">
        <v>3995</v>
      </c>
      <c r="E9085" s="271">
        <v>64.75</v>
      </c>
    </row>
    <row r="9086" spans="2:5" ht="50.1" customHeight="1">
      <c r="B9086" s="268">
        <v>92303</v>
      </c>
      <c r="C9086" s="269" t="s">
        <v>2449</v>
      </c>
      <c r="D9086" s="270" t="s">
        <v>3995</v>
      </c>
      <c r="E9086" s="271">
        <v>118.56</v>
      </c>
    </row>
    <row r="9087" spans="2:5" ht="50.1" customHeight="1">
      <c r="B9087" s="268">
        <v>92304</v>
      </c>
      <c r="C9087" s="269" t="s">
        <v>2450</v>
      </c>
      <c r="D9087" s="270" t="s">
        <v>3995</v>
      </c>
      <c r="E9087" s="271">
        <v>308.2</v>
      </c>
    </row>
    <row r="9088" spans="2:5" ht="50.1" customHeight="1">
      <c r="B9088" s="268">
        <v>92311</v>
      </c>
      <c r="C9088" s="269" t="s">
        <v>2451</v>
      </c>
      <c r="D9088" s="270" t="s">
        <v>3995</v>
      </c>
      <c r="E9088" s="271">
        <v>9.0299999999999994</v>
      </c>
    </row>
    <row r="9089" spans="2:5" ht="50.1" customHeight="1">
      <c r="B9089" s="268">
        <v>92312</v>
      </c>
      <c r="C9089" s="269" t="s">
        <v>2452</v>
      </c>
      <c r="D9089" s="270" t="s">
        <v>3995</v>
      </c>
      <c r="E9089" s="271">
        <v>14.81</v>
      </c>
    </row>
    <row r="9090" spans="2:5" ht="50.1" customHeight="1">
      <c r="B9090" s="268">
        <v>92313</v>
      </c>
      <c r="C9090" s="269" t="s">
        <v>2453</v>
      </c>
      <c r="D9090" s="270" t="s">
        <v>3995</v>
      </c>
      <c r="E9090" s="271">
        <v>21.7</v>
      </c>
    </row>
    <row r="9091" spans="2:5" ht="50.1" customHeight="1">
      <c r="B9091" s="268">
        <v>92314</v>
      </c>
      <c r="C9091" s="269" t="s">
        <v>2454</v>
      </c>
      <c r="D9091" s="270" t="s">
        <v>3995</v>
      </c>
      <c r="E9091" s="271">
        <v>5.86</v>
      </c>
    </row>
    <row r="9092" spans="2:5" ht="50.1" customHeight="1">
      <c r="B9092" s="268">
        <v>92315</v>
      </c>
      <c r="C9092" s="269" t="s">
        <v>2455</v>
      </c>
      <c r="D9092" s="270" t="s">
        <v>3995</v>
      </c>
      <c r="E9092" s="271">
        <v>8.74</v>
      </c>
    </row>
    <row r="9093" spans="2:5" ht="50.1" customHeight="1">
      <c r="B9093" s="268">
        <v>92316</v>
      </c>
      <c r="C9093" s="269" t="s">
        <v>2456</v>
      </c>
      <c r="D9093" s="270" t="s">
        <v>3995</v>
      </c>
      <c r="E9093" s="271">
        <v>13.46</v>
      </c>
    </row>
    <row r="9094" spans="2:5" ht="50.1" customHeight="1">
      <c r="B9094" s="268">
        <v>92317</v>
      </c>
      <c r="C9094" s="269" t="s">
        <v>2457</v>
      </c>
      <c r="D9094" s="270" t="s">
        <v>3995</v>
      </c>
      <c r="E9094" s="271">
        <v>12.26</v>
      </c>
    </row>
    <row r="9095" spans="2:5" ht="50.1" customHeight="1">
      <c r="B9095" s="268">
        <v>92318</v>
      </c>
      <c r="C9095" s="269" t="s">
        <v>2458</v>
      </c>
      <c r="D9095" s="270" t="s">
        <v>3995</v>
      </c>
      <c r="E9095" s="271">
        <v>19.579999999999998</v>
      </c>
    </row>
    <row r="9096" spans="2:5" ht="50.1" customHeight="1">
      <c r="B9096" s="268">
        <v>92319</v>
      </c>
      <c r="C9096" s="269" t="s">
        <v>2459</v>
      </c>
      <c r="D9096" s="270" t="s">
        <v>3995</v>
      </c>
      <c r="E9096" s="271">
        <v>27.8</v>
      </c>
    </row>
    <row r="9097" spans="2:5" ht="50.1" customHeight="1">
      <c r="B9097" s="268">
        <v>92326</v>
      </c>
      <c r="C9097" s="269" t="s">
        <v>2460</v>
      </c>
      <c r="D9097" s="270" t="s">
        <v>3995</v>
      </c>
      <c r="E9097" s="271">
        <v>10.6</v>
      </c>
    </row>
    <row r="9098" spans="2:5" ht="50.1" customHeight="1">
      <c r="B9098" s="268">
        <v>92327</v>
      </c>
      <c r="C9098" s="269" t="s">
        <v>2461</v>
      </c>
      <c r="D9098" s="270" t="s">
        <v>3995</v>
      </c>
      <c r="E9098" s="271">
        <v>16.77</v>
      </c>
    </row>
    <row r="9099" spans="2:5" ht="50.1" customHeight="1">
      <c r="B9099" s="268">
        <v>92328</v>
      </c>
      <c r="C9099" s="269" t="s">
        <v>2462</v>
      </c>
      <c r="D9099" s="270" t="s">
        <v>3995</v>
      </c>
      <c r="E9099" s="271">
        <v>25.18</v>
      </c>
    </row>
    <row r="9100" spans="2:5" ht="50.1" customHeight="1">
      <c r="B9100" s="268">
        <v>92329</v>
      </c>
      <c r="C9100" s="269" t="s">
        <v>2463</v>
      </c>
      <c r="D9100" s="270" t="s">
        <v>3995</v>
      </c>
      <c r="E9100" s="271">
        <v>5.99</v>
      </c>
    </row>
    <row r="9101" spans="2:5" ht="50.1" customHeight="1">
      <c r="B9101" s="268">
        <v>92330</v>
      </c>
      <c r="C9101" s="269" t="s">
        <v>2464</v>
      </c>
      <c r="D9101" s="270" t="s">
        <v>3995</v>
      </c>
      <c r="E9101" s="271">
        <v>10.029999999999999</v>
      </c>
    </row>
    <row r="9102" spans="2:5" ht="50.1" customHeight="1">
      <c r="B9102" s="268">
        <v>92331</v>
      </c>
      <c r="C9102" s="269" t="s">
        <v>2465</v>
      </c>
      <c r="D9102" s="270" t="s">
        <v>3995</v>
      </c>
      <c r="E9102" s="271">
        <v>15.79</v>
      </c>
    </row>
    <row r="9103" spans="2:5" ht="50.1" customHeight="1">
      <c r="B9103" s="268">
        <v>92332</v>
      </c>
      <c r="C9103" s="269" t="s">
        <v>2466</v>
      </c>
      <c r="D9103" s="270" t="s">
        <v>3995</v>
      </c>
      <c r="E9103" s="271">
        <v>12.47</v>
      </c>
    </row>
    <row r="9104" spans="2:5" ht="50.1" customHeight="1">
      <c r="B9104" s="268">
        <v>92333</v>
      </c>
      <c r="C9104" s="269" t="s">
        <v>2467</v>
      </c>
      <c r="D9104" s="270" t="s">
        <v>3995</v>
      </c>
      <c r="E9104" s="271">
        <v>22.16</v>
      </c>
    </row>
    <row r="9105" spans="2:5" ht="50.1" customHeight="1">
      <c r="B9105" s="268">
        <v>92334</v>
      </c>
      <c r="C9105" s="269" t="s">
        <v>2468</v>
      </c>
      <c r="D9105" s="270" t="s">
        <v>3995</v>
      </c>
      <c r="E9105" s="271">
        <v>32.409999999999997</v>
      </c>
    </row>
    <row r="9106" spans="2:5" ht="50.1" customHeight="1">
      <c r="B9106" s="268">
        <v>92344</v>
      </c>
      <c r="C9106" s="269" t="s">
        <v>20496</v>
      </c>
      <c r="D9106" s="270" t="s">
        <v>3995</v>
      </c>
      <c r="E9106" s="271">
        <v>48.22</v>
      </c>
    </row>
    <row r="9107" spans="2:5" ht="50.1" customHeight="1">
      <c r="B9107" s="268">
        <v>92345</v>
      </c>
      <c r="C9107" s="269" t="s">
        <v>20497</v>
      </c>
      <c r="D9107" s="270" t="s">
        <v>3995</v>
      </c>
      <c r="E9107" s="271">
        <v>48.2</v>
      </c>
    </row>
    <row r="9108" spans="2:5" ht="50.1" customHeight="1">
      <c r="B9108" s="268">
        <v>92346</v>
      </c>
      <c r="C9108" s="269" t="s">
        <v>20498</v>
      </c>
      <c r="D9108" s="270" t="s">
        <v>3995</v>
      </c>
      <c r="E9108" s="271">
        <v>64.03</v>
      </c>
    </row>
    <row r="9109" spans="2:5" ht="50.1" customHeight="1">
      <c r="B9109" s="268">
        <v>92347</v>
      </c>
      <c r="C9109" s="269" t="s">
        <v>20499</v>
      </c>
      <c r="D9109" s="270" t="s">
        <v>3995</v>
      </c>
      <c r="E9109" s="271">
        <v>71.62</v>
      </c>
    </row>
    <row r="9110" spans="2:5" ht="50.1" customHeight="1">
      <c r="B9110" s="268">
        <v>92348</v>
      </c>
      <c r="C9110" s="269" t="s">
        <v>20500</v>
      </c>
      <c r="D9110" s="270" t="s">
        <v>3995</v>
      </c>
      <c r="E9110" s="271">
        <v>90.92</v>
      </c>
    </row>
    <row r="9111" spans="2:5" ht="50.1" customHeight="1">
      <c r="B9111" s="268">
        <v>92349</v>
      </c>
      <c r="C9111" s="269" t="s">
        <v>20501</v>
      </c>
      <c r="D9111" s="270" t="s">
        <v>3995</v>
      </c>
      <c r="E9111" s="271">
        <v>97.67</v>
      </c>
    </row>
    <row r="9112" spans="2:5" ht="50.1" customHeight="1">
      <c r="B9112" s="268">
        <v>92350</v>
      </c>
      <c r="C9112" s="269" t="s">
        <v>20502</v>
      </c>
      <c r="D9112" s="270" t="s">
        <v>3995</v>
      </c>
      <c r="E9112" s="271">
        <v>71.650000000000006</v>
      </c>
    </row>
    <row r="9113" spans="2:5" ht="50.1" customHeight="1">
      <c r="B9113" s="268">
        <v>92351</v>
      </c>
      <c r="C9113" s="269" t="s">
        <v>20503</v>
      </c>
      <c r="D9113" s="270" t="s">
        <v>3995</v>
      </c>
      <c r="E9113" s="271">
        <v>69.959999999999994</v>
      </c>
    </row>
    <row r="9114" spans="2:5" ht="50.1" customHeight="1">
      <c r="B9114" s="268">
        <v>92352</v>
      </c>
      <c r="C9114" s="269" t="s">
        <v>20504</v>
      </c>
      <c r="D9114" s="270" t="s">
        <v>3995</v>
      </c>
      <c r="E9114" s="271">
        <v>110.59</v>
      </c>
    </row>
    <row r="9115" spans="2:5" ht="50.1" customHeight="1">
      <c r="B9115" s="268">
        <v>92353</v>
      </c>
      <c r="C9115" s="269" t="s">
        <v>20505</v>
      </c>
      <c r="D9115" s="270" t="s">
        <v>3995</v>
      </c>
      <c r="E9115" s="271">
        <v>103.16</v>
      </c>
    </row>
    <row r="9116" spans="2:5" ht="50.1" customHeight="1">
      <c r="B9116" s="268">
        <v>92354</v>
      </c>
      <c r="C9116" s="269" t="s">
        <v>20506</v>
      </c>
      <c r="D9116" s="270" t="s">
        <v>3995</v>
      </c>
      <c r="E9116" s="271">
        <v>147.97999999999999</v>
      </c>
    </row>
    <row r="9117" spans="2:5" ht="50.1" customHeight="1">
      <c r="B9117" s="268">
        <v>92355</v>
      </c>
      <c r="C9117" s="269" t="s">
        <v>20507</v>
      </c>
      <c r="D9117" s="270" t="s">
        <v>3995</v>
      </c>
      <c r="E9117" s="271">
        <v>133.66</v>
      </c>
    </row>
    <row r="9118" spans="2:5" ht="50.1" customHeight="1">
      <c r="B9118" s="268">
        <v>92356</v>
      </c>
      <c r="C9118" s="269" t="s">
        <v>20508</v>
      </c>
      <c r="D9118" s="270" t="s">
        <v>3995</v>
      </c>
      <c r="E9118" s="271">
        <v>93.27</v>
      </c>
    </row>
    <row r="9119" spans="2:5" ht="50.1" customHeight="1">
      <c r="B9119" s="268">
        <v>92357</v>
      </c>
      <c r="C9119" s="269" t="s">
        <v>20509</v>
      </c>
      <c r="D9119" s="270" t="s">
        <v>3995</v>
      </c>
      <c r="E9119" s="271">
        <v>141.29</v>
      </c>
    </row>
    <row r="9120" spans="2:5" ht="50.1" customHeight="1">
      <c r="B9120" s="268">
        <v>92358</v>
      </c>
      <c r="C9120" s="269" t="s">
        <v>20510</v>
      </c>
      <c r="D9120" s="270" t="s">
        <v>3995</v>
      </c>
      <c r="E9120" s="271">
        <v>176.85</v>
      </c>
    </row>
    <row r="9121" spans="2:5" ht="50.1" customHeight="1">
      <c r="B9121" s="268">
        <v>92369</v>
      </c>
      <c r="C9121" s="269" t="s">
        <v>20511</v>
      </c>
      <c r="D9121" s="270" t="s">
        <v>3995</v>
      </c>
      <c r="E9121" s="271">
        <v>25.31</v>
      </c>
    </row>
    <row r="9122" spans="2:5" ht="50.1" customHeight="1">
      <c r="B9122" s="268">
        <v>92370</v>
      </c>
      <c r="C9122" s="269" t="s">
        <v>20512</v>
      </c>
      <c r="D9122" s="270" t="s">
        <v>3995</v>
      </c>
      <c r="E9122" s="271">
        <v>26.68</v>
      </c>
    </row>
    <row r="9123" spans="2:5" ht="50.1" customHeight="1">
      <c r="B9123" s="268">
        <v>92371</v>
      </c>
      <c r="C9123" s="269" t="s">
        <v>20513</v>
      </c>
      <c r="D9123" s="270" t="s">
        <v>3995</v>
      </c>
      <c r="E9123" s="271">
        <v>30.88</v>
      </c>
    </row>
    <row r="9124" spans="2:5" ht="50.1" customHeight="1">
      <c r="B9124" s="268">
        <v>92372</v>
      </c>
      <c r="C9124" s="269" t="s">
        <v>20514</v>
      </c>
      <c r="D9124" s="270" t="s">
        <v>3995</v>
      </c>
      <c r="E9124" s="271">
        <v>32.159999999999997</v>
      </c>
    </row>
    <row r="9125" spans="2:5" ht="50.1" customHeight="1">
      <c r="B9125" s="268">
        <v>92373</v>
      </c>
      <c r="C9125" s="269" t="s">
        <v>20515</v>
      </c>
      <c r="D9125" s="270" t="s">
        <v>3995</v>
      </c>
      <c r="E9125" s="271">
        <v>36.729999999999997</v>
      </c>
    </row>
    <row r="9126" spans="2:5" ht="50.1" customHeight="1">
      <c r="B9126" s="268">
        <v>92374</v>
      </c>
      <c r="C9126" s="269" t="s">
        <v>20516</v>
      </c>
      <c r="D9126" s="270" t="s">
        <v>3995</v>
      </c>
      <c r="E9126" s="271">
        <v>36.979999999999997</v>
      </c>
    </row>
    <row r="9127" spans="2:5" ht="50.1" customHeight="1">
      <c r="B9127" s="268">
        <v>92375</v>
      </c>
      <c r="C9127" s="269" t="s">
        <v>20517</v>
      </c>
      <c r="D9127" s="270" t="s">
        <v>3995</v>
      </c>
      <c r="E9127" s="271">
        <v>48.18</v>
      </c>
    </row>
    <row r="9128" spans="2:5" ht="50.1" customHeight="1">
      <c r="B9128" s="268">
        <v>92376</v>
      </c>
      <c r="C9128" s="269" t="s">
        <v>20518</v>
      </c>
      <c r="D9128" s="270" t="s">
        <v>3995</v>
      </c>
      <c r="E9128" s="271">
        <v>48.16</v>
      </c>
    </row>
    <row r="9129" spans="2:5" ht="50.1" customHeight="1">
      <c r="B9129" s="268">
        <v>92377</v>
      </c>
      <c r="C9129" s="269" t="s">
        <v>20519</v>
      </c>
      <c r="D9129" s="270" t="s">
        <v>3995</v>
      </c>
      <c r="E9129" s="271">
        <v>65.17</v>
      </c>
    </row>
    <row r="9130" spans="2:5" ht="50.1" customHeight="1">
      <c r="B9130" s="268">
        <v>92378</v>
      </c>
      <c r="C9130" s="269" t="s">
        <v>20520</v>
      </c>
      <c r="D9130" s="270" t="s">
        <v>3995</v>
      </c>
      <c r="E9130" s="271">
        <v>72.760000000000005</v>
      </c>
    </row>
    <row r="9131" spans="2:5" ht="50.1" customHeight="1">
      <c r="B9131" s="268">
        <v>92379</v>
      </c>
      <c r="C9131" s="269" t="s">
        <v>20521</v>
      </c>
      <c r="D9131" s="270" t="s">
        <v>3995</v>
      </c>
      <c r="E9131" s="271">
        <v>93.29</v>
      </c>
    </row>
    <row r="9132" spans="2:5" ht="50.1" customHeight="1">
      <c r="B9132" s="268">
        <v>92380</v>
      </c>
      <c r="C9132" s="269" t="s">
        <v>20522</v>
      </c>
      <c r="D9132" s="270" t="s">
        <v>3995</v>
      </c>
      <c r="E9132" s="271">
        <v>100.04</v>
      </c>
    </row>
    <row r="9133" spans="2:5" ht="50.1" customHeight="1">
      <c r="B9133" s="268">
        <v>92381</v>
      </c>
      <c r="C9133" s="269" t="s">
        <v>20523</v>
      </c>
      <c r="D9133" s="270" t="s">
        <v>3995</v>
      </c>
      <c r="E9133" s="271">
        <v>38.36</v>
      </c>
    </row>
    <row r="9134" spans="2:5" ht="50.1" customHeight="1">
      <c r="B9134" s="268">
        <v>92382</v>
      </c>
      <c r="C9134" s="269" t="s">
        <v>20524</v>
      </c>
      <c r="D9134" s="270" t="s">
        <v>3995</v>
      </c>
      <c r="E9134" s="271">
        <v>36.549999999999997</v>
      </c>
    </row>
    <row r="9135" spans="2:5" ht="50.1" customHeight="1">
      <c r="B9135" s="268">
        <v>92383</v>
      </c>
      <c r="C9135" s="269" t="s">
        <v>20525</v>
      </c>
      <c r="D9135" s="270" t="s">
        <v>3995</v>
      </c>
      <c r="E9135" s="271">
        <v>48.93</v>
      </c>
    </row>
    <row r="9136" spans="2:5" ht="50.1" customHeight="1">
      <c r="B9136" s="268">
        <v>92384</v>
      </c>
      <c r="C9136" s="269" t="s">
        <v>20526</v>
      </c>
      <c r="D9136" s="270" t="s">
        <v>3995</v>
      </c>
      <c r="E9136" s="271">
        <v>45.33</v>
      </c>
    </row>
    <row r="9137" spans="2:5" ht="50.1" customHeight="1">
      <c r="B9137" s="268">
        <v>92385</v>
      </c>
      <c r="C9137" s="269" t="s">
        <v>20527</v>
      </c>
      <c r="D9137" s="270" t="s">
        <v>3995</v>
      </c>
      <c r="E9137" s="271">
        <v>56.29</v>
      </c>
    </row>
    <row r="9138" spans="2:5" ht="50.1" customHeight="1">
      <c r="B9138" s="268">
        <v>92386</v>
      </c>
      <c r="C9138" s="269" t="s">
        <v>20528</v>
      </c>
      <c r="D9138" s="270" t="s">
        <v>3995</v>
      </c>
      <c r="E9138" s="271">
        <v>53.8</v>
      </c>
    </row>
    <row r="9139" spans="2:5" ht="50.1" customHeight="1">
      <c r="B9139" s="268">
        <v>92387</v>
      </c>
      <c r="C9139" s="269" t="s">
        <v>20529</v>
      </c>
      <c r="D9139" s="270" t="s">
        <v>3995</v>
      </c>
      <c r="E9139" s="271">
        <v>71.58</v>
      </c>
    </row>
    <row r="9140" spans="2:5" ht="50.1" customHeight="1">
      <c r="B9140" s="268">
        <v>92388</v>
      </c>
      <c r="C9140" s="269" t="s">
        <v>20530</v>
      </c>
      <c r="D9140" s="270" t="s">
        <v>3995</v>
      </c>
      <c r="E9140" s="271">
        <v>69.89</v>
      </c>
    </row>
    <row r="9141" spans="2:5" ht="50.1" customHeight="1">
      <c r="B9141" s="268">
        <v>92389</v>
      </c>
      <c r="C9141" s="269" t="s">
        <v>20531</v>
      </c>
      <c r="D9141" s="270" t="s">
        <v>3995</v>
      </c>
      <c r="E9141" s="271">
        <v>112.35</v>
      </c>
    </row>
    <row r="9142" spans="2:5" ht="50.1" customHeight="1">
      <c r="B9142" s="268">
        <v>92390</v>
      </c>
      <c r="C9142" s="269" t="s">
        <v>20532</v>
      </c>
      <c r="D9142" s="270" t="s">
        <v>3995</v>
      </c>
      <c r="E9142" s="271">
        <v>104.92</v>
      </c>
    </row>
    <row r="9143" spans="2:5" ht="50.1" customHeight="1">
      <c r="B9143" s="268">
        <v>92635</v>
      </c>
      <c r="C9143" s="269" t="s">
        <v>20533</v>
      </c>
      <c r="D9143" s="270" t="s">
        <v>3995</v>
      </c>
      <c r="E9143" s="271">
        <v>151.53</v>
      </c>
    </row>
    <row r="9144" spans="2:5" ht="50.1" customHeight="1">
      <c r="B9144" s="268">
        <v>92636</v>
      </c>
      <c r="C9144" s="269" t="s">
        <v>20534</v>
      </c>
      <c r="D9144" s="270" t="s">
        <v>3995</v>
      </c>
      <c r="E9144" s="271">
        <v>137.21</v>
      </c>
    </row>
    <row r="9145" spans="2:5" ht="50.1" customHeight="1">
      <c r="B9145" s="268">
        <v>92637</v>
      </c>
      <c r="C9145" s="269" t="s">
        <v>20535</v>
      </c>
      <c r="D9145" s="270" t="s">
        <v>3995</v>
      </c>
      <c r="E9145" s="271">
        <v>49.42</v>
      </c>
    </row>
    <row r="9146" spans="2:5" ht="50.1" customHeight="1">
      <c r="B9146" s="268">
        <v>92638</v>
      </c>
      <c r="C9146" s="269" t="s">
        <v>20536</v>
      </c>
      <c r="D9146" s="270" t="s">
        <v>3995</v>
      </c>
      <c r="E9146" s="271">
        <v>60.89</v>
      </c>
    </row>
    <row r="9147" spans="2:5" ht="50.1" customHeight="1">
      <c r="B9147" s="268">
        <v>92639</v>
      </c>
      <c r="C9147" s="269" t="s">
        <v>20537</v>
      </c>
      <c r="D9147" s="270" t="s">
        <v>3995</v>
      </c>
      <c r="E9147" s="271">
        <v>70.8</v>
      </c>
    </row>
    <row r="9148" spans="2:5" ht="50.1" customHeight="1">
      <c r="B9148" s="268">
        <v>92640</v>
      </c>
      <c r="C9148" s="269" t="s">
        <v>20538</v>
      </c>
      <c r="D9148" s="270" t="s">
        <v>3995</v>
      </c>
      <c r="E9148" s="271">
        <v>93.16</v>
      </c>
    </row>
    <row r="9149" spans="2:5" ht="50.1" customHeight="1">
      <c r="B9149" s="268">
        <v>92642</v>
      </c>
      <c r="C9149" s="269" t="s">
        <v>20539</v>
      </c>
      <c r="D9149" s="270" t="s">
        <v>3995</v>
      </c>
      <c r="E9149" s="271">
        <v>143.59</v>
      </c>
    </row>
    <row r="9150" spans="2:5" ht="50.1" customHeight="1">
      <c r="B9150" s="268">
        <v>92644</v>
      </c>
      <c r="C9150" s="269" t="s">
        <v>20540</v>
      </c>
      <c r="D9150" s="270" t="s">
        <v>3995</v>
      </c>
      <c r="E9150" s="271">
        <v>181.58</v>
      </c>
    </row>
    <row r="9151" spans="2:5" ht="50.1" customHeight="1">
      <c r="B9151" s="268">
        <v>92657</v>
      </c>
      <c r="C9151" s="269" t="s">
        <v>20541</v>
      </c>
      <c r="D9151" s="270" t="s">
        <v>3995</v>
      </c>
      <c r="E9151" s="271">
        <v>18.940000000000001</v>
      </c>
    </row>
    <row r="9152" spans="2:5" ht="50.1" customHeight="1">
      <c r="B9152" s="268">
        <v>92658</v>
      </c>
      <c r="C9152" s="269" t="s">
        <v>20542</v>
      </c>
      <c r="D9152" s="270" t="s">
        <v>3995</v>
      </c>
      <c r="E9152" s="271">
        <v>20.309999999999999</v>
      </c>
    </row>
    <row r="9153" spans="2:5" ht="50.1" customHeight="1">
      <c r="B9153" s="268">
        <v>92659</v>
      </c>
      <c r="C9153" s="269" t="s">
        <v>20543</v>
      </c>
      <c r="D9153" s="270" t="s">
        <v>3995</v>
      </c>
      <c r="E9153" s="271">
        <v>23.62</v>
      </c>
    </row>
    <row r="9154" spans="2:5" ht="50.1" customHeight="1">
      <c r="B9154" s="268">
        <v>92660</v>
      </c>
      <c r="C9154" s="269" t="s">
        <v>20544</v>
      </c>
      <c r="D9154" s="270" t="s">
        <v>3995</v>
      </c>
      <c r="E9154" s="271">
        <v>24.9</v>
      </c>
    </row>
    <row r="9155" spans="2:5" ht="50.1" customHeight="1">
      <c r="B9155" s="268">
        <v>92661</v>
      </c>
      <c r="C9155" s="269" t="s">
        <v>20545</v>
      </c>
      <c r="D9155" s="270" t="s">
        <v>3995</v>
      </c>
      <c r="E9155" s="271">
        <v>28.46</v>
      </c>
    </row>
    <row r="9156" spans="2:5" ht="50.1" customHeight="1">
      <c r="B9156" s="268">
        <v>92662</v>
      </c>
      <c r="C9156" s="269" t="s">
        <v>20546</v>
      </c>
      <c r="D9156" s="270" t="s">
        <v>3995</v>
      </c>
      <c r="E9156" s="271">
        <v>28.71</v>
      </c>
    </row>
    <row r="9157" spans="2:5" ht="50.1" customHeight="1">
      <c r="B9157" s="268">
        <v>92663</v>
      </c>
      <c r="C9157" s="269" t="s">
        <v>20547</v>
      </c>
      <c r="D9157" s="270" t="s">
        <v>3995</v>
      </c>
      <c r="E9157" s="271">
        <v>38.67</v>
      </c>
    </row>
    <row r="9158" spans="2:5" ht="50.1" customHeight="1">
      <c r="B9158" s="268">
        <v>92664</v>
      </c>
      <c r="C9158" s="269" t="s">
        <v>20548</v>
      </c>
      <c r="D9158" s="270" t="s">
        <v>3995</v>
      </c>
      <c r="E9158" s="271">
        <v>38.65</v>
      </c>
    </row>
    <row r="9159" spans="2:5" ht="50.1" customHeight="1">
      <c r="B9159" s="268">
        <v>92665</v>
      </c>
      <c r="C9159" s="269" t="s">
        <v>20549</v>
      </c>
      <c r="D9159" s="270" t="s">
        <v>3995</v>
      </c>
      <c r="E9159" s="271">
        <v>53.77</v>
      </c>
    </row>
    <row r="9160" spans="2:5" ht="50.1" customHeight="1">
      <c r="B9160" s="268">
        <v>92666</v>
      </c>
      <c r="C9160" s="269" t="s">
        <v>20550</v>
      </c>
      <c r="D9160" s="270" t="s">
        <v>3995</v>
      </c>
      <c r="E9160" s="271">
        <v>61.36</v>
      </c>
    </row>
    <row r="9161" spans="2:5" ht="50.1" customHeight="1">
      <c r="B9161" s="268">
        <v>92667</v>
      </c>
      <c r="C9161" s="269" t="s">
        <v>20551</v>
      </c>
      <c r="D9161" s="270" t="s">
        <v>3995</v>
      </c>
      <c r="E9161" s="271">
        <v>80.03</v>
      </c>
    </row>
    <row r="9162" spans="2:5" ht="50.1" customHeight="1">
      <c r="B9162" s="268">
        <v>92668</v>
      </c>
      <c r="C9162" s="269" t="s">
        <v>20552</v>
      </c>
      <c r="D9162" s="270" t="s">
        <v>3995</v>
      </c>
      <c r="E9162" s="271">
        <v>86.78</v>
      </c>
    </row>
    <row r="9163" spans="2:5" ht="50.1" customHeight="1">
      <c r="B9163" s="268">
        <v>92669</v>
      </c>
      <c r="C9163" s="269" t="s">
        <v>20553</v>
      </c>
      <c r="D9163" s="270" t="s">
        <v>3995</v>
      </c>
      <c r="E9163" s="271">
        <v>28.78</v>
      </c>
    </row>
    <row r="9164" spans="2:5" ht="50.1" customHeight="1">
      <c r="B9164" s="268">
        <v>92670</v>
      </c>
      <c r="C9164" s="269" t="s">
        <v>20554</v>
      </c>
      <c r="D9164" s="270" t="s">
        <v>3995</v>
      </c>
      <c r="E9164" s="271">
        <v>26.97</v>
      </c>
    </row>
    <row r="9165" spans="2:5" ht="50.1" customHeight="1">
      <c r="B9165" s="268">
        <v>92671</v>
      </c>
      <c r="C9165" s="269" t="s">
        <v>20555</v>
      </c>
      <c r="D9165" s="270" t="s">
        <v>3995</v>
      </c>
      <c r="E9165" s="271">
        <v>38.06</v>
      </c>
    </row>
    <row r="9166" spans="2:5" ht="50.1" customHeight="1">
      <c r="B9166" s="268">
        <v>92672</v>
      </c>
      <c r="C9166" s="269" t="s">
        <v>20556</v>
      </c>
      <c r="D9166" s="270" t="s">
        <v>3995</v>
      </c>
      <c r="E9166" s="271">
        <v>34.46</v>
      </c>
    </row>
    <row r="9167" spans="2:5" ht="50.1" customHeight="1">
      <c r="B9167" s="268">
        <v>92673</v>
      </c>
      <c r="C9167" s="269" t="s">
        <v>20557</v>
      </c>
      <c r="D9167" s="270" t="s">
        <v>3995</v>
      </c>
      <c r="E9167" s="271">
        <v>43.91</v>
      </c>
    </row>
    <row r="9168" spans="2:5" ht="50.1" customHeight="1">
      <c r="B9168" s="268">
        <v>92674</v>
      </c>
      <c r="C9168" s="269" t="s">
        <v>20558</v>
      </c>
      <c r="D9168" s="270" t="s">
        <v>3995</v>
      </c>
      <c r="E9168" s="271">
        <v>41.42</v>
      </c>
    </row>
    <row r="9169" spans="2:5" ht="50.1" customHeight="1">
      <c r="B9169" s="268">
        <v>92675</v>
      </c>
      <c r="C9169" s="269" t="s">
        <v>20559</v>
      </c>
      <c r="D9169" s="270" t="s">
        <v>3995</v>
      </c>
      <c r="E9169" s="271">
        <v>57.35</v>
      </c>
    </row>
    <row r="9170" spans="2:5" ht="50.1" customHeight="1">
      <c r="B9170" s="268">
        <v>92676</v>
      </c>
      <c r="C9170" s="269" t="s">
        <v>20560</v>
      </c>
      <c r="D9170" s="270" t="s">
        <v>3995</v>
      </c>
      <c r="E9170" s="271">
        <v>55.66</v>
      </c>
    </row>
    <row r="9171" spans="2:5" ht="50.1" customHeight="1">
      <c r="B9171" s="268">
        <v>92677</v>
      </c>
      <c r="C9171" s="269" t="s">
        <v>20561</v>
      </c>
      <c r="D9171" s="270" t="s">
        <v>3995</v>
      </c>
      <c r="E9171" s="271">
        <v>95.28</v>
      </c>
    </row>
    <row r="9172" spans="2:5" ht="50.1" customHeight="1">
      <c r="B9172" s="268">
        <v>92678</v>
      </c>
      <c r="C9172" s="269" t="s">
        <v>20562</v>
      </c>
      <c r="D9172" s="270" t="s">
        <v>3995</v>
      </c>
      <c r="E9172" s="271">
        <v>87.85</v>
      </c>
    </row>
    <row r="9173" spans="2:5" ht="50.1" customHeight="1">
      <c r="B9173" s="268">
        <v>92679</v>
      </c>
      <c r="C9173" s="269" t="s">
        <v>20563</v>
      </c>
      <c r="D9173" s="270" t="s">
        <v>3995</v>
      </c>
      <c r="E9173" s="271">
        <v>131.65</v>
      </c>
    </row>
    <row r="9174" spans="2:5" ht="50.1" customHeight="1">
      <c r="B9174" s="268">
        <v>92680</v>
      </c>
      <c r="C9174" s="269" t="s">
        <v>20564</v>
      </c>
      <c r="D9174" s="270" t="s">
        <v>3995</v>
      </c>
      <c r="E9174" s="271">
        <v>117.33</v>
      </c>
    </row>
    <row r="9175" spans="2:5" ht="50.1" customHeight="1">
      <c r="B9175" s="268">
        <v>92681</v>
      </c>
      <c r="C9175" s="269" t="s">
        <v>20565</v>
      </c>
      <c r="D9175" s="270" t="s">
        <v>3995</v>
      </c>
      <c r="E9175" s="271">
        <v>36.630000000000003</v>
      </c>
    </row>
    <row r="9176" spans="2:5" ht="50.1" customHeight="1">
      <c r="B9176" s="268">
        <v>92682</v>
      </c>
      <c r="C9176" s="269" t="s">
        <v>20566</v>
      </c>
      <c r="D9176" s="270" t="s">
        <v>3995</v>
      </c>
      <c r="E9176" s="271">
        <v>46.35</v>
      </c>
    </row>
    <row r="9177" spans="2:5" ht="50.1" customHeight="1">
      <c r="B9177" s="268">
        <v>92683</v>
      </c>
      <c r="C9177" s="269" t="s">
        <v>20567</v>
      </c>
      <c r="D9177" s="270" t="s">
        <v>3995</v>
      </c>
      <c r="E9177" s="271">
        <v>54.29</v>
      </c>
    </row>
    <row r="9178" spans="2:5" ht="50.1" customHeight="1">
      <c r="B9178" s="268">
        <v>92684</v>
      </c>
      <c r="C9178" s="269" t="s">
        <v>20568</v>
      </c>
      <c r="D9178" s="270" t="s">
        <v>3995</v>
      </c>
      <c r="E9178" s="271">
        <v>74.17</v>
      </c>
    </row>
    <row r="9179" spans="2:5" ht="50.1" customHeight="1">
      <c r="B9179" s="268">
        <v>92685</v>
      </c>
      <c r="C9179" s="269" t="s">
        <v>20569</v>
      </c>
      <c r="D9179" s="270" t="s">
        <v>3995</v>
      </c>
      <c r="E9179" s="271">
        <v>120.85</v>
      </c>
    </row>
    <row r="9180" spans="2:5" ht="50.1" customHeight="1">
      <c r="B9180" s="268">
        <v>92686</v>
      </c>
      <c r="C9180" s="269" t="s">
        <v>20570</v>
      </c>
      <c r="D9180" s="270" t="s">
        <v>3995</v>
      </c>
      <c r="E9180" s="271">
        <v>155.06</v>
      </c>
    </row>
    <row r="9181" spans="2:5" ht="50.1" customHeight="1">
      <c r="B9181" s="268">
        <v>92692</v>
      </c>
      <c r="C9181" s="269" t="s">
        <v>20571</v>
      </c>
      <c r="D9181" s="270" t="s">
        <v>3995</v>
      </c>
      <c r="E9181" s="271">
        <v>10.16</v>
      </c>
    </row>
    <row r="9182" spans="2:5" ht="50.1" customHeight="1">
      <c r="B9182" s="268">
        <v>92693</v>
      </c>
      <c r="C9182" s="269" t="s">
        <v>20572</v>
      </c>
      <c r="D9182" s="270" t="s">
        <v>3995</v>
      </c>
      <c r="E9182" s="271">
        <v>10.46</v>
      </c>
    </row>
    <row r="9183" spans="2:5" ht="50.1" customHeight="1">
      <c r="B9183" s="268">
        <v>92694</v>
      </c>
      <c r="C9183" s="269" t="s">
        <v>20573</v>
      </c>
      <c r="D9183" s="270" t="s">
        <v>3995</v>
      </c>
      <c r="E9183" s="271">
        <v>16.03</v>
      </c>
    </row>
    <row r="9184" spans="2:5" ht="50.1" customHeight="1">
      <c r="B9184" s="268">
        <v>92695</v>
      </c>
      <c r="C9184" s="269" t="s">
        <v>20574</v>
      </c>
      <c r="D9184" s="270" t="s">
        <v>3995</v>
      </c>
      <c r="E9184" s="271">
        <v>16.34</v>
      </c>
    </row>
    <row r="9185" spans="2:5" ht="50.1" customHeight="1">
      <c r="B9185" s="268">
        <v>92696</v>
      </c>
      <c r="C9185" s="269" t="s">
        <v>20575</v>
      </c>
      <c r="D9185" s="270" t="s">
        <v>3995</v>
      </c>
      <c r="E9185" s="271">
        <v>25.05</v>
      </c>
    </row>
    <row r="9186" spans="2:5" ht="50.1" customHeight="1">
      <c r="B9186" s="268">
        <v>92697</v>
      </c>
      <c r="C9186" s="269" t="s">
        <v>20576</v>
      </c>
      <c r="D9186" s="270" t="s">
        <v>3995</v>
      </c>
      <c r="E9186" s="271">
        <v>26.42</v>
      </c>
    </row>
    <row r="9187" spans="2:5" ht="50.1" customHeight="1">
      <c r="B9187" s="268">
        <v>92698</v>
      </c>
      <c r="C9187" s="269" t="s">
        <v>20577</v>
      </c>
      <c r="D9187" s="270" t="s">
        <v>3995</v>
      </c>
      <c r="E9187" s="271">
        <v>14.98</v>
      </c>
    </row>
    <row r="9188" spans="2:5" ht="50.1" customHeight="1">
      <c r="B9188" s="268">
        <v>92699</v>
      </c>
      <c r="C9188" s="269" t="s">
        <v>20578</v>
      </c>
      <c r="D9188" s="270" t="s">
        <v>3995</v>
      </c>
      <c r="E9188" s="271">
        <v>14</v>
      </c>
    </row>
    <row r="9189" spans="2:5" ht="50.1" customHeight="1">
      <c r="B9189" s="268">
        <v>92700</v>
      </c>
      <c r="C9189" s="269" t="s">
        <v>20579</v>
      </c>
      <c r="D9189" s="270" t="s">
        <v>3995</v>
      </c>
      <c r="E9189" s="271">
        <v>24.38</v>
      </c>
    </row>
    <row r="9190" spans="2:5" ht="50.1" customHeight="1">
      <c r="B9190" s="268">
        <v>92701</v>
      </c>
      <c r="C9190" s="269" t="s">
        <v>20580</v>
      </c>
      <c r="D9190" s="270" t="s">
        <v>3995</v>
      </c>
      <c r="E9190" s="271">
        <v>22.91</v>
      </c>
    </row>
    <row r="9191" spans="2:5" ht="50.1" customHeight="1">
      <c r="B9191" s="268">
        <v>92702</v>
      </c>
      <c r="C9191" s="269" t="s">
        <v>20581</v>
      </c>
      <c r="D9191" s="270" t="s">
        <v>3995</v>
      </c>
      <c r="E9191" s="271">
        <v>37.99</v>
      </c>
    </row>
    <row r="9192" spans="2:5" ht="50.1" customHeight="1">
      <c r="B9192" s="268">
        <v>92703</v>
      </c>
      <c r="C9192" s="269" t="s">
        <v>20582</v>
      </c>
      <c r="D9192" s="270" t="s">
        <v>3995</v>
      </c>
      <c r="E9192" s="271">
        <v>36.18</v>
      </c>
    </row>
    <row r="9193" spans="2:5" ht="50.1" customHeight="1">
      <c r="B9193" s="268">
        <v>92704</v>
      </c>
      <c r="C9193" s="269" t="s">
        <v>20583</v>
      </c>
      <c r="D9193" s="270" t="s">
        <v>3995</v>
      </c>
      <c r="E9193" s="271">
        <v>18.88</v>
      </c>
    </row>
    <row r="9194" spans="2:5" ht="50.1" customHeight="1">
      <c r="B9194" s="268">
        <v>92705</v>
      </c>
      <c r="C9194" s="269" t="s">
        <v>20584</v>
      </c>
      <c r="D9194" s="270" t="s">
        <v>3995</v>
      </c>
      <c r="E9194" s="271">
        <v>30.24</v>
      </c>
    </row>
    <row r="9195" spans="2:5" ht="50.1" customHeight="1">
      <c r="B9195" s="268">
        <v>92706</v>
      </c>
      <c r="C9195" s="269" t="s">
        <v>20585</v>
      </c>
      <c r="D9195" s="270" t="s">
        <v>3995</v>
      </c>
      <c r="E9195" s="271">
        <v>48.91</v>
      </c>
    </row>
    <row r="9196" spans="2:5" ht="50.1" customHeight="1">
      <c r="B9196" s="268">
        <v>92889</v>
      </c>
      <c r="C9196" s="269" t="s">
        <v>20586</v>
      </c>
      <c r="D9196" s="270" t="s">
        <v>3995</v>
      </c>
      <c r="E9196" s="271">
        <v>97.48</v>
      </c>
    </row>
    <row r="9197" spans="2:5" ht="50.1" customHeight="1">
      <c r="B9197" s="268">
        <v>92890</v>
      </c>
      <c r="C9197" s="269" t="s">
        <v>20587</v>
      </c>
      <c r="D9197" s="270" t="s">
        <v>3995</v>
      </c>
      <c r="E9197" s="271">
        <v>148.76</v>
      </c>
    </row>
    <row r="9198" spans="2:5" ht="50.1" customHeight="1">
      <c r="B9198" s="268">
        <v>92891</v>
      </c>
      <c r="C9198" s="269" t="s">
        <v>20588</v>
      </c>
      <c r="D9198" s="270" t="s">
        <v>3995</v>
      </c>
      <c r="E9198" s="271">
        <v>219.1</v>
      </c>
    </row>
    <row r="9199" spans="2:5" ht="50.1" customHeight="1">
      <c r="B9199" s="268">
        <v>92892</v>
      </c>
      <c r="C9199" s="269" t="s">
        <v>20589</v>
      </c>
      <c r="D9199" s="270" t="s">
        <v>3995</v>
      </c>
      <c r="E9199" s="271">
        <v>41.35</v>
      </c>
    </row>
    <row r="9200" spans="2:5" ht="50.1" customHeight="1">
      <c r="B9200" s="268">
        <v>92893</v>
      </c>
      <c r="C9200" s="269" t="s">
        <v>20590</v>
      </c>
      <c r="D9200" s="270" t="s">
        <v>3995</v>
      </c>
      <c r="E9200" s="271">
        <v>59.42</v>
      </c>
    </row>
    <row r="9201" spans="2:5" ht="50.1" customHeight="1">
      <c r="B9201" s="268">
        <v>92894</v>
      </c>
      <c r="C9201" s="269" t="s">
        <v>20591</v>
      </c>
      <c r="D9201" s="270" t="s">
        <v>3995</v>
      </c>
      <c r="E9201" s="271">
        <v>71.2</v>
      </c>
    </row>
    <row r="9202" spans="2:5" ht="50.1" customHeight="1">
      <c r="B9202" s="268">
        <v>92895</v>
      </c>
      <c r="C9202" s="269" t="s">
        <v>20592</v>
      </c>
      <c r="D9202" s="270" t="s">
        <v>3995</v>
      </c>
      <c r="E9202" s="271">
        <v>97.44</v>
      </c>
    </row>
    <row r="9203" spans="2:5" ht="50.1" customHeight="1">
      <c r="B9203" s="268">
        <v>92896</v>
      </c>
      <c r="C9203" s="269" t="s">
        <v>20593</v>
      </c>
      <c r="D9203" s="270" t="s">
        <v>3995</v>
      </c>
      <c r="E9203" s="271">
        <v>149.9</v>
      </c>
    </row>
    <row r="9204" spans="2:5" ht="50.1" customHeight="1">
      <c r="B9204" s="268">
        <v>92897</v>
      </c>
      <c r="C9204" s="269" t="s">
        <v>20594</v>
      </c>
      <c r="D9204" s="270" t="s">
        <v>3995</v>
      </c>
      <c r="E9204" s="271">
        <v>221.47</v>
      </c>
    </row>
    <row r="9205" spans="2:5" ht="50.1" customHeight="1">
      <c r="B9205" s="268">
        <v>92898</v>
      </c>
      <c r="C9205" s="269" t="s">
        <v>20595</v>
      </c>
      <c r="D9205" s="270" t="s">
        <v>3995</v>
      </c>
      <c r="E9205" s="271">
        <v>34.979999999999997</v>
      </c>
    </row>
    <row r="9206" spans="2:5" ht="50.1" customHeight="1">
      <c r="B9206" s="268">
        <v>92899</v>
      </c>
      <c r="C9206" s="269" t="s">
        <v>20596</v>
      </c>
      <c r="D9206" s="270" t="s">
        <v>3995</v>
      </c>
      <c r="E9206" s="271">
        <v>52.16</v>
      </c>
    </row>
    <row r="9207" spans="2:5" ht="50.1" customHeight="1">
      <c r="B9207" s="268">
        <v>92900</v>
      </c>
      <c r="C9207" s="269" t="s">
        <v>20597</v>
      </c>
      <c r="D9207" s="270" t="s">
        <v>3995</v>
      </c>
      <c r="E9207" s="271">
        <v>62.93</v>
      </c>
    </row>
    <row r="9208" spans="2:5" ht="50.1" customHeight="1">
      <c r="B9208" s="268">
        <v>92901</v>
      </c>
      <c r="C9208" s="269" t="s">
        <v>20598</v>
      </c>
      <c r="D9208" s="270" t="s">
        <v>3995</v>
      </c>
      <c r="E9208" s="271">
        <v>87.93</v>
      </c>
    </row>
    <row r="9209" spans="2:5" ht="50.1" customHeight="1">
      <c r="B9209" s="268">
        <v>92902</v>
      </c>
      <c r="C9209" s="269" t="s">
        <v>20599</v>
      </c>
      <c r="D9209" s="270" t="s">
        <v>3995</v>
      </c>
      <c r="E9209" s="271">
        <v>138.5</v>
      </c>
    </row>
    <row r="9210" spans="2:5" ht="50.1" customHeight="1">
      <c r="B9210" s="268">
        <v>92903</v>
      </c>
      <c r="C9210" s="269" t="s">
        <v>20600</v>
      </c>
      <c r="D9210" s="270" t="s">
        <v>3995</v>
      </c>
      <c r="E9210" s="271">
        <v>208.21</v>
      </c>
    </row>
    <row r="9211" spans="2:5" ht="50.1" customHeight="1">
      <c r="B9211" s="268">
        <v>92904</v>
      </c>
      <c r="C9211" s="269" t="s">
        <v>20601</v>
      </c>
      <c r="D9211" s="270" t="s">
        <v>3995</v>
      </c>
      <c r="E9211" s="271">
        <v>23.92</v>
      </c>
    </row>
    <row r="9212" spans="2:5" ht="50.1" customHeight="1">
      <c r="B9212" s="268">
        <v>92905</v>
      </c>
      <c r="C9212" s="269" t="s">
        <v>20602</v>
      </c>
      <c r="D9212" s="270" t="s">
        <v>3995</v>
      </c>
      <c r="E9212" s="271">
        <v>34</v>
      </c>
    </row>
    <row r="9213" spans="2:5" ht="50.1" customHeight="1">
      <c r="B9213" s="268">
        <v>92906</v>
      </c>
      <c r="C9213" s="269" t="s">
        <v>20603</v>
      </c>
      <c r="D9213" s="270" t="s">
        <v>3995</v>
      </c>
      <c r="E9213" s="271">
        <v>41.09</v>
      </c>
    </row>
    <row r="9214" spans="2:5" ht="50.1" customHeight="1">
      <c r="B9214" s="268">
        <v>92907</v>
      </c>
      <c r="C9214" s="269" t="s">
        <v>20604</v>
      </c>
      <c r="D9214" s="270" t="s">
        <v>3995</v>
      </c>
      <c r="E9214" s="271">
        <v>51.07</v>
      </c>
    </row>
    <row r="9215" spans="2:5" ht="50.1" customHeight="1">
      <c r="B9215" s="268">
        <v>92908</v>
      </c>
      <c r="C9215" s="269" t="s">
        <v>20605</v>
      </c>
      <c r="D9215" s="270" t="s">
        <v>3995</v>
      </c>
      <c r="E9215" s="271">
        <v>51.07</v>
      </c>
    </row>
    <row r="9216" spans="2:5" ht="50.1" customHeight="1">
      <c r="B9216" s="268">
        <v>92909</v>
      </c>
      <c r="C9216" s="269" t="s">
        <v>20606</v>
      </c>
      <c r="D9216" s="270" t="s">
        <v>3995</v>
      </c>
      <c r="E9216" s="271">
        <v>51.07</v>
      </c>
    </row>
    <row r="9217" spans="2:5" ht="50.1" customHeight="1">
      <c r="B9217" s="268">
        <v>92910</v>
      </c>
      <c r="C9217" s="269" t="s">
        <v>20607</v>
      </c>
      <c r="D9217" s="270" t="s">
        <v>3995</v>
      </c>
      <c r="E9217" s="271">
        <v>74.83</v>
      </c>
    </row>
    <row r="9218" spans="2:5" ht="50.1" customHeight="1">
      <c r="B9218" s="268">
        <v>92911</v>
      </c>
      <c r="C9218" s="269" t="s">
        <v>20608</v>
      </c>
      <c r="D9218" s="270" t="s">
        <v>3995</v>
      </c>
      <c r="E9218" s="271">
        <v>74.83</v>
      </c>
    </row>
    <row r="9219" spans="2:5" ht="50.1" customHeight="1">
      <c r="B9219" s="268">
        <v>92912</v>
      </c>
      <c r="C9219" s="269" t="s">
        <v>20609</v>
      </c>
      <c r="D9219" s="270" t="s">
        <v>3995</v>
      </c>
      <c r="E9219" s="271">
        <v>101.29</v>
      </c>
    </row>
    <row r="9220" spans="2:5" ht="50.1" customHeight="1">
      <c r="B9220" s="268">
        <v>92913</v>
      </c>
      <c r="C9220" s="269" t="s">
        <v>20610</v>
      </c>
      <c r="D9220" s="270" t="s">
        <v>3995</v>
      </c>
      <c r="E9220" s="271">
        <v>103.27</v>
      </c>
    </row>
    <row r="9221" spans="2:5" ht="50.1" customHeight="1">
      <c r="B9221" s="268">
        <v>92914</v>
      </c>
      <c r="C9221" s="269" t="s">
        <v>20611</v>
      </c>
      <c r="D9221" s="270" t="s">
        <v>3995</v>
      </c>
      <c r="E9221" s="271">
        <v>103.27</v>
      </c>
    </row>
    <row r="9222" spans="2:5" ht="50.1" customHeight="1">
      <c r="B9222" s="268">
        <v>92918</v>
      </c>
      <c r="C9222" s="269" t="s">
        <v>20612</v>
      </c>
      <c r="D9222" s="270" t="s">
        <v>3995</v>
      </c>
      <c r="E9222" s="271">
        <v>26.57</v>
      </c>
    </row>
    <row r="9223" spans="2:5" ht="50.1" customHeight="1">
      <c r="B9223" s="268">
        <v>92920</v>
      </c>
      <c r="C9223" s="269" t="s">
        <v>20613</v>
      </c>
      <c r="D9223" s="270" t="s">
        <v>3995</v>
      </c>
      <c r="E9223" s="271">
        <v>26.75</v>
      </c>
    </row>
    <row r="9224" spans="2:5" ht="50.1" customHeight="1">
      <c r="B9224" s="268">
        <v>92925</v>
      </c>
      <c r="C9224" s="269" t="s">
        <v>20614</v>
      </c>
      <c r="D9224" s="270" t="s">
        <v>3995</v>
      </c>
      <c r="E9224" s="271">
        <v>33.17</v>
      </c>
    </row>
    <row r="9225" spans="2:5" ht="50.1" customHeight="1">
      <c r="B9225" s="268">
        <v>92926</v>
      </c>
      <c r="C9225" s="269" t="s">
        <v>20615</v>
      </c>
      <c r="D9225" s="270" t="s">
        <v>3995</v>
      </c>
      <c r="E9225" s="271">
        <v>33.159999999999997</v>
      </c>
    </row>
    <row r="9226" spans="2:5" ht="50.1" customHeight="1">
      <c r="B9226" s="268">
        <v>92927</v>
      </c>
      <c r="C9226" s="269" t="s">
        <v>20616</v>
      </c>
      <c r="D9226" s="270" t="s">
        <v>3995</v>
      </c>
      <c r="E9226" s="271">
        <v>33.159999999999997</v>
      </c>
    </row>
    <row r="9227" spans="2:5" ht="50.1" customHeight="1">
      <c r="B9227" s="268">
        <v>92928</v>
      </c>
      <c r="C9227" s="269" t="s">
        <v>20617</v>
      </c>
      <c r="D9227" s="270" t="s">
        <v>3995</v>
      </c>
      <c r="E9227" s="271">
        <v>38.03</v>
      </c>
    </row>
    <row r="9228" spans="2:5" ht="50.1" customHeight="1">
      <c r="B9228" s="268">
        <v>92929</v>
      </c>
      <c r="C9228" s="269" t="s">
        <v>20618</v>
      </c>
      <c r="D9228" s="270" t="s">
        <v>3995</v>
      </c>
      <c r="E9228" s="271">
        <v>38.03</v>
      </c>
    </row>
    <row r="9229" spans="2:5" ht="50.1" customHeight="1">
      <c r="B9229" s="268">
        <v>92930</v>
      </c>
      <c r="C9229" s="269" t="s">
        <v>20619</v>
      </c>
      <c r="D9229" s="270" t="s">
        <v>3995</v>
      </c>
      <c r="E9229" s="271">
        <v>38.03</v>
      </c>
    </row>
    <row r="9230" spans="2:5" ht="50.1" customHeight="1">
      <c r="B9230" s="268">
        <v>92931</v>
      </c>
      <c r="C9230" s="269" t="s">
        <v>20620</v>
      </c>
      <c r="D9230" s="270" t="s">
        <v>3995</v>
      </c>
      <c r="E9230" s="271">
        <v>51.03</v>
      </c>
    </row>
    <row r="9231" spans="2:5" ht="50.1" customHeight="1">
      <c r="B9231" s="268">
        <v>92932</v>
      </c>
      <c r="C9231" s="269" t="s">
        <v>20621</v>
      </c>
      <c r="D9231" s="270" t="s">
        <v>3995</v>
      </c>
      <c r="E9231" s="271">
        <v>51.03</v>
      </c>
    </row>
    <row r="9232" spans="2:5" ht="50.1" customHeight="1">
      <c r="B9232" s="268">
        <v>92933</v>
      </c>
      <c r="C9232" s="269" t="s">
        <v>20622</v>
      </c>
      <c r="D9232" s="270" t="s">
        <v>3995</v>
      </c>
      <c r="E9232" s="271">
        <v>51.03</v>
      </c>
    </row>
    <row r="9233" spans="2:5" ht="50.1" customHeight="1">
      <c r="B9233" s="268">
        <v>92934</v>
      </c>
      <c r="C9233" s="269" t="s">
        <v>20623</v>
      </c>
      <c r="D9233" s="270" t="s">
        <v>3995</v>
      </c>
      <c r="E9233" s="271">
        <v>75.97</v>
      </c>
    </row>
    <row r="9234" spans="2:5" ht="50.1" customHeight="1">
      <c r="B9234" s="268">
        <v>92935</v>
      </c>
      <c r="C9234" s="269" t="s">
        <v>20624</v>
      </c>
      <c r="D9234" s="270" t="s">
        <v>3995</v>
      </c>
      <c r="E9234" s="271">
        <v>75.97</v>
      </c>
    </row>
    <row r="9235" spans="2:5" ht="50.1" customHeight="1">
      <c r="B9235" s="268">
        <v>92936</v>
      </c>
      <c r="C9235" s="269" t="s">
        <v>20625</v>
      </c>
      <c r="D9235" s="270" t="s">
        <v>3995</v>
      </c>
      <c r="E9235" s="271">
        <v>105.64</v>
      </c>
    </row>
    <row r="9236" spans="2:5" ht="50.1" customHeight="1">
      <c r="B9236" s="268">
        <v>92937</v>
      </c>
      <c r="C9236" s="269" t="s">
        <v>20626</v>
      </c>
      <c r="D9236" s="270" t="s">
        <v>3995</v>
      </c>
      <c r="E9236" s="271">
        <v>105.64</v>
      </c>
    </row>
    <row r="9237" spans="2:5" ht="50.1" customHeight="1">
      <c r="B9237" s="268">
        <v>92938</v>
      </c>
      <c r="C9237" s="269" t="s">
        <v>20627</v>
      </c>
      <c r="D9237" s="270" t="s">
        <v>3995</v>
      </c>
      <c r="E9237" s="271">
        <v>20.2</v>
      </c>
    </row>
    <row r="9238" spans="2:5" ht="50.1" customHeight="1">
      <c r="B9238" s="268">
        <v>92939</v>
      </c>
      <c r="C9238" s="269" t="s">
        <v>20628</v>
      </c>
      <c r="D9238" s="270" t="s">
        <v>3995</v>
      </c>
      <c r="E9238" s="271">
        <v>20.38</v>
      </c>
    </row>
    <row r="9239" spans="2:5" ht="50.1" customHeight="1">
      <c r="B9239" s="268">
        <v>92940</v>
      </c>
      <c r="C9239" s="269" t="s">
        <v>20629</v>
      </c>
      <c r="D9239" s="270" t="s">
        <v>3995</v>
      </c>
      <c r="E9239" s="271">
        <v>25.91</v>
      </c>
    </row>
    <row r="9240" spans="2:5" ht="50.1" customHeight="1">
      <c r="B9240" s="268">
        <v>92941</v>
      </c>
      <c r="C9240" s="269" t="s">
        <v>20630</v>
      </c>
      <c r="D9240" s="270" t="s">
        <v>3995</v>
      </c>
      <c r="E9240" s="271">
        <v>25.9</v>
      </c>
    </row>
    <row r="9241" spans="2:5" ht="50.1" customHeight="1">
      <c r="B9241" s="268">
        <v>92942</v>
      </c>
      <c r="C9241" s="269" t="s">
        <v>20631</v>
      </c>
      <c r="D9241" s="270" t="s">
        <v>3995</v>
      </c>
      <c r="E9241" s="271">
        <v>25.9</v>
      </c>
    </row>
    <row r="9242" spans="2:5" ht="50.1" customHeight="1">
      <c r="B9242" s="268">
        <v>92943</v>
      </c>
      <c r="C9242" s="269" t="s">
        <v>20632</v>
      </c>
      <c r="D9242" s="270" t="s">
        <v>3995</v>
      </c>
      <c r="E9242" s="271">
        <v>29.76</v>
      </c>
    </row>
    <row r="9243" spans="2:5" ht="50.1" customHeight="1">
      <c r="B9243" s="268">
        <v>92944</v>
      </c>
      <c r="C9243" s="269" t="s">
        <v>20633</v>
      </c>
      <c r="D9243" s="270" t="s">
        <v>3995</v>
      </c>
      <c r="E9243" s="271">
        <v>29.76</v>
      </c>
    </row>
    <row r="9244" spans="2:5" ht="50.1" customHeight="1">
      <c r="B9244" s="268">
        <v>92945</v>
      </c>
      <c r="C9244" s="269" t="s">
        <v>20634</v>
      </c>
      <c r="D9244" s="270" t="s">
        <v>3995</v>
      </c>
      <c r="E9244" s="271">
        <v>29.76</v>
      </c>
    </row>
    <row r="9245" spans="2:5" ht="50.1" customHeight="1">
      <c r="B9245" s="268">
        <v>92946</v>
      </c>
      <c r="C9245" s="269" t="s">
        <v>20635</v>
      </c>
      <c r="D9245" s="270" t="s">
        <v>3995</v>
      </c>
      <c r="E9245" s="271">
        <v>41.52</v>
      </c>
    </row>
    <row r="9246" spans="2:5" ht="50.1" customHeight="1">
      <c r="B9246" s="268">
        <v>92947</v>
      </c>
      <c r="C9246" s="269" t="s">
        <v>20636</v>
      </c>
      <c r="D9246" s="270" t="s">
        <v>3995</v>
      </c>
      <c r="E9246" s="271">
        <v>41.52</v>
      </c>
    </row>
    <row r="9247" spans="2:5" ht="50.1" customHeight="1">
      <c r="B9247" s="268">
        <v>92948</v>
      </c>
      <c r="C9247" s="269" t="s">
        <v>20637</v>
      </c>
      <c r="D9247" s="270" t="s">
        <v>3995</v>
      </c>
      <c r="E9247" s="271">
        <v>41.52</v>
      </c>
    </row>
    <row r="9248" spans="2:5" ht="50.1" customHeight="1">
      <c r="B9248" s="268">
        <v>92949</v>
      </c>
      <c r="C9248" s="269" t="s">
        <v>20638</v>
      </c>
      <c r="D9248" s="270" t="s">
        <v>3995</v>
      </c>
      <c r="E9248" s="271">
        <v>64.569999999999993</v>
      </c>
    </row>
    <row r="9249" spans="2:5" ht="50.1" customHeight="1">
      <c r="B9249" s="268">
        <v>92950</v>
      </c>
      <c r="C9249" s="269" t="s">
        <v>20639</v>
      </c>
      <c r="D9249" s="270" t="s">
        <v>3995</v>
      </c>
      <c r="E9249" s="271">
        <v>64.569999999999993</v>
      </c>
    </row>
    <row r="9250" spans="2:5" ht="50.1" customHeight="1">
      <c r="B9250" s="268">
        <v>92951</v>
      </c>
      <c r="C9250" s="269" t="s">
        <v>20640</v>
      </c>
      <c r="D9250" s="270" t="s">
        <v>3995</v>
      </c>
      <c r="E9250" s="271">
        <v>92.38</v>
      </c>
    </row>
    <row r="9251" spans="2:5" ht="50.1" customHeight="1">
      <c r="B9251" s="268">
        <v>92952</v>
      </c>
      <c r="C9251" s="269" t="s">
        <v>20641</v>
      </c>
      <c r="D9251" s="270" t="s">
        <v>3995</v>
      </c>
      <c r="E9251" s="271">
        <v>92.38</v>
      </c>
    </row>
    <row r="9252" spans="2:5" ht="50.1" customHeight="1">
      <c r="B9252" s="268">
        <v>92953</v>
      </c>
      <c r="C9252" s="269" t="s">
        <v>20642</v>
      </c>
      <c r="D9252" s="270" t="s">
        <v>3995</v>
      </c>
      <c r="E9252" s="271">
        <v>17.32</v>
      </c>
    </row>
    <row r="9253" spans="2:5" ht="50.1" customHeight="1">
      <c r="B9253" s="268">
        <v>93050</v>
      </c>
      <c r="C9253" s="269" t="s">
        <v>2469</v>
      </c>
      <c r="D9253" s="270" t="s">
        <v>3995</v>
      </c>
      <c r="E9253" s="271">
        <v>8.25</v>
      </c>
    </row>
    <row r="9254" spans="2:5" ht="50.1" customHeight="1">
      <c r="B9254" s="268">
        <v>93051</v>
      </c>
      <c r="C9254" s="269" t="s">
        <v>2470</v>
      </c>
      <c r="D9254" s="270" t="s">
        <v>3995</v>
      </c>
      <c r="E9254" s="271">
        <v>7.61</v>
      </c>
    </row>
    <row r="9255" spans="2:5" ht="50.1" customHeight="1">
      <c r="B9255" s="268">
        <v>93052</v>
      </c>
      <c r="C9255" s="269" t="s">
        <v>2471</v>
      </c>
      <c r="D9255" s="270" t="s">
        <v>3995</v>
      </c>
      <c r="E9255" s="271">
        <v>366.31</v>
      </c>
    </row>
    <row r="9256" spans="2:5" ht="50.1" customHeight="1">
      <c r="B9256" s="268">
        <v>93054</v>
      </c>
      <c r="C9256" s="269" t="s">
        <v>2472</v>
      </c>
      <c r="D9256" s="270" t="s">
        <v>3995</v>
      </c>
      <c r="E9256" s="271">
        <v>15.71</v>
      </c>
    </row>
    <row r="9257" spans="2:5" ht="50.1" customHeight="1">
      <c r="B9257" s="268">
        <v>93055</v>
      </c>
      <c r="C9257" s="269" t="s">
        <v>2473</v>
      </c>
      <c r="D9257" s="270" t="s">
        <v>3995</v>
      </c>
      <c r="E9257" s="271">
        <v>31.96</v>
      </c>
    </row>
    <row r="9258" spans="2:5" ht="50.1" customHeight="1">
      <c r="B9258" s="268">
        <v>93056</v>
      </c>
      <c r="C9258" s="269" t="s">
        <v>2474</v>
      </c>
      <c r="D9258" s="270" t="s">
        <v>3995</v>
      </c>
      <c r="E9258" s="271">
        <v>12.03</v>
      </c>
    </row>
    <row r="9259" spans="2:5" ht="50.1" customHeight="1">
      <c r="B9259" s="268">
        <v>93057</v>
      </c>
      <c r="C9259" s="269" t="s">
        <v>2475</v>
      </c>
      <c r="D9259" s="270" t="s">
        <v>3995</v>
      </c>
      <c r="E9259" s="271">
        <v>10.51</v>
      </c>
    </row>
    <row r="9260" spans="2:5" ht="50.1" customHeight="1">
      <c r="B9260" s="268">
        <v>93058</v>
      </c>
      <c r="C9260" s="269" t="s">
        <v>2476</v>
      </c>
      <c r="D9260" s="270" t="s">
        <v>3995</v>
      </c>
      <c r="E9260" s="271">
        <v>402.81</v>
      </c>
    </row>
    <row r="9261" spans="2:5" ht="50.1" customHeight="1">
      <c r="B9261" s="268">
        <v>93059</v>
      </c>
      <c r="C9261" s="269" t="s">
        <v>2477</v>
      </c>
      <c r="D9261" s="270" t="s">
        <v>3995</v>
      </c>
      <c r="E9261" s="271">
        <v>21.55</v>
      </c>
    </row>
    <row r="9262" spans="2:5" ht="50.1" customHeight="1">
      <c r="B9262" s="268">
        <v>93060</v>
      </c>
      <c r="C9262" s="269" t="s">
        <v>2478</v>
      </c>
      <c r="D9262" s="270" t="s">
        <v>3995</v>
      </c>
      <c r="E9262" s="271">
        <v>55.63</v>
      </c>
    </row>
    <row r="9263" spans="2:5" ht="50.1" customHeight="1">
      <c r="B9263" s="268">
        <v>93061</v>
      </c>
      <c r="C9263" s="269" t="s">
        <v>2479</v>
      </c>
      <c r="D9263" s="270" t="s">
        <v>3995</v>
      </c>
      <c r="E9263" s="271">
        <v>22.47</v>
      </c>
    </row>
    <row r="9264" spans="2:5" ht="50.1" customHeight="1">
      <c r="B9264" s="268">
        <v>93062</v>
      </c>
      <c r="C9264" s="269" t="s">
        <v>2480</v>
      </c>
      <c r="D9264" s="270" t="s">
        <v>3995</v>
      </c>
      <c r="E9264" s="271">
        <v>19.52</v>
      </c>
    </row>
    <row r="9265" spans="2:5" ht="50.1" customHeight="1">
      <c r="B9265" s="268">
        <v>93063</v>
      </c>
      <c r="C9265" s="269" t="s">
        <v>2481</v>
      </c>
      <c r="D9265" s="270" t="s">
        <v>3995</v>
      </c>
      <c r="E9265" s="271">
        <v>461.38</v>
      </c>
    </row>
    <row r="9266" spans="2:5" ht="50.1" customHeight="1">
      <c r="B9266" s="268">
        <v>93064</v>
      </c>
      <c r="C9266" s="269" t="s">
        <v>2482</v>
      </c>
      <c r="D9266" s="270" t="s">
        <v>3995</v>
      </c>
      <c r="E9266" s="271">
        <v>34.64</v>
      </c>
    </row>
    <row r="9267" spans="2:5" ht="50.1" customHeight="1">
      <c r="B9267" s="268">
        <v>93065</v>
      </c>
      <c r="C9267" s="269" t="s">
        <v>2483</v>
      </c>
      <c r="D9267" s="270" t="s">
        <v>3995</v>
      </c>
      <c r="E9267" s="271">
        <v>32.46</v>
      </c>
    </row>
    <row r="9268" spans="2:5" ht="50.1" customHeight="1">
      <c r="B9268" s="268">
        <v>93066</v>
      </c>
      <c r="C9268" s="269" t="s">
        <v>2484</v>
      </c>
      <c r="D9268" s="270" t="s">
        <v>3995</v>
      </c>
      <c r="E9268" s="271">
        <v>579.16</v>
      </c>
    </row>
    <row r="9269" spans="2:5" ht="50.1" customHeight="1">
      <c r="B9269" s="268">
        <v>93067</v>
      </c>
      <c r="C9269" s="269" t="s">
        <v>2485</v>
      </c>
      <c r="D9269" s="270" t="s">
        <v>3995</v>
      </c>
      <c r="E9269" s="271">
        <v>51.34</v>
      </c>
    </row>
    <row r="9270" spans="2:5" ht="50.1" customHeight="1">
      <c r="B9270" s="268">
        <v>93068</v>
      </c>
      <c r="C9270" s="269" t="s">
        <v>2486</v>
      </c>
      <c r="D9270" s="270" t="s">
        <v>3995</v>
      </c>
      <c r="E9270" s="271">
        <v>44.95</v>
      </c>
    </row>
    <row r="9271" spans="2:5" ht="50.1" customHeight="1">
      <c r="B9271" s="268">
        <v>93069</v>
      </c>
      <c r="C9271" s="269" t="s">
        <v>2487</v>
      </c>
      <c r="D9271" s="270" t="s">
        <v>3995</v>
      </c>
      <c r="E9271" s="271">
        <v>802.63</v>
      </c>
    </row>
    <row r="9272" spans="2:5" ht="50.1" customHeight="1">
      <c r="B9272" s="268">
        <v>93070</v>
      </c>
      <c r="C9272" s="269" t="s">
        <v>2488</v>
      </c>
      <c r="D9272" s="270" t="s">
        <v>3995</v>
      </c>
      <c r="E9272" s="271">
        <v>129.28</v>
      </c>
    </row>
    <row r="9273" spans="2:5" ht="50.1" customHeight="1">
      <c r="B9273" s="268">
        <v>93071</v>
      </c>
      <c r="C9273" s="269" t="s">
        <v>2489</v>
      </c>
      <c r="D9273" s="270" t="s">
        <v>3995</v>
      </c>
      <c r="E9273" s="271">
        <v>120.06</v>
      </c>
    </row>
    <row r="9274" spans="2:5" ht="50.1" customHeight="1">
      <c r="B9274" s="268">
        <v>93072</v>
      </c>
      <c r="C9274" s="269" t="s">
        <v>2490</v>
      </c>
      <c r="D9274" s="270" t="s">
        <v>3995</v>
      </c>
      <c r="E9274" s="272">
        <v>1058.95</v>
      </c>
    </row>
    <row r="9275" spans="2:5" ht="50.1" customHeight="1">
      <c r="B9275" s="268">
        <v>93073</v>
      </c>
      <c r="C9275" s="269" t="s">
        <v>2491</v>
      </c>
      <c r="D9275" s="270" t="s">
        <v>3995</v>
      </c>
      <c r="E9275" s="271">
        <v>58.46</v>
      </c>
    </row>
    <row r="9276" spans="2:5" ht="50.1" customHeight="1">
      <c r="B9276" s="268">
        <v>93074</v>
      </c>
      <c r="C9276" s="269" t="s">
        <v>2492</v>
      </c>
      <c r="D9276" s="270" t="s">
        <v>3995</v>
      </c>
      <c r="E9276" s="271">
        <v>9</v>
      </c>
    </row>
    <row r="9277" spans="2:5" ht="50.1" customHeight="1">
      <c r="B9277" s="268">
        <v>93075</v>
      </c>
      <c r="C9277" s="269" t="s">
        <v>2493</v>
      </c>
      <c r="D9277" s="270" t="s">
        <v>3995</v>
      </c>
      <c r="E9277" s="271">
        <v>15.08</v>
      </c>
    </row>
    <row r="9278" spans="2:5" ht="50.1" customHeight="1">
      <c r="B9278" s="268">
        <v>93076</v>
      </c>
      <c r="C9278" s="269" t="s">
        <v>2494</v>
      </c>
      <c r="D9278" s="270" t="s">
        <v>3995</v>
      </c>
      <c r="E9278" s="271">
        <v>14.6</v>
      </c>
    </row>
    <row r="9279" spans="2:5" ht="50.1" customHeight="1">
      <c r="B9279" s="268">
        <v>93077</v>
      </c>
      <c r="C9279" s="269" t="s">
        <v>2495</v>
      </c>
      <c r="D9279" s="270" t="s">
        <v>3995</v>
      </c>
      <c r="E9279" s="271">
        <v>21.43</v>
      </c>
    </row>
    <row r="9280" spans="2:5" ht="50.1" customHeight="1">
      <c r="B9280" s="268">
        <v>93078</v>
      </c>
      <c r="C9280" s="269" t="s">
        <v>2496</v>
      </c>
      <c r="D9280" s="270" t="s">
        <v>3995</v>
      </c>
      <c r="E9280" s="271">
        <v>23.23</v>
      </c>
    </row>
    <row r="9281" spans="2:5" ht="50.1" customHeight="1">
      <c r="B9281" s="268">
        <v>93079</v>
      </c>
      <c r="C9281" s="269" t="s">
        <v>2497</v>
      </c>
      <c r="D9281" s="270" t="s">
        <v>3995</v>
      </c>
      <c r="E9281" s="271">
        <v>20.46</v>
      </c>
    </row>
    <row r="9282" spans="2:5" ht="50.1" customHeight="1">
      <c r="B9282" s="268">
        <v>93080</v>
      </c>
      <c r="C9282" s="269" t="s">
        <v>2498</v>
      </c>
      <c r="D9282" s="270" t="s">
        <v>3995</v>
      </c>
      <c r="E9282" s="271">
        <v>5.89</v>
      </c>
    </row>
    <row r="9283" spans="2:5" ht="50.1" customHeight="1">
      <c r="B9283" s="268">
        <v>93081</v>
      </c>
      <c r="C9283" s="269" t="s">
        <v>2499</v>
      </c>
      <c r="D9283" s="270" t="s">
        <v>3995</v>
      </c>
      <c r="E9283" s="271">
        <v>13.6</v>
      </c>
    </row>
    <row r="9284" spans="2:5" ht="50.1" customHeight="1">
      <c r="B9284" s="268">
        <v>93082</v>
      </c>
      <c r="C9284" s="269" t="s">
        <v>2500</v>
      </c>
      <c r="D9284" s="270" t="s">
        <v>3995</v>
      </c>
      <c r="E9284" s="271">
        <v>16.68</v>
      </c>
    </row>
    <row r="9285" spans="2:5" ht="50.1" customHeight="1">
      <c r="B9285" s="268">
        <v>93083</v>
      </c>
      <c r="C9285" s="269" t="s">
        <v>2501</v>
      </c>
      <c r="D9285" s="270" t="s">
        <v>3995</v>
      </c>
      <c r="E9285" s="271">
        <v>316.68</v>
      </c>
    </row>
    <row r="9286" spans="2:5" ht="50.1" customHeight="1">
      <c r="B9286" s="268">
        <v>93084</v>
      </c>
      <c r="C9286" s="269" t="s">
        <v>2502</v>
      </c>
      <c r="D9286" s="270" t="s">
        <v>3995</v>
      </c>
      <c r="E9286" s="271">
        <v>9.67</v>
      </c>
    </row>
    <row r="9287" spans="2:5" ht="50.1" customHeight="1">
      <c r="B9287" s="268">
        <v>93085</v>
      </c>
      <c r="C9287" s="269" t="s">
        <v>2503</v>
      </c>
      <c r="D9287" s="270" t="s">
        <v>3995</v>
      </c>
      <c r="E9287" s="271">
        <v>9.0299999999999994</v>
      </c>
    </row>
    <row r="9288" spans="2:5" ht="50.1" customHeight="1">
      <c r="B9288" s="268">
        <v>93086</v>
      </c>
      <c r="C9288" s="269" t="s">
        <v>2504</v>
      </c>
      <c r="D9288" s="270" t="s">
        <v>3995</v>
      </c>
      <c r="E9288" s="271">
        <v>367.73</v>
      </c>
    </row>
    <row r="9289" spans="2:5" ht="50.1" customHeight="1">
      <c r="B9289" s="268">
        <v>93087</v>
      </c>
      <c r="C9289" s="269" t="s">
        <v>2505</v>
      </c>
      <c r="D9289" s="270" t="s">
        <v>3995</v>
      </c>
      <c r="E9289" s="271">
        <v>14.75</v>
      </c>
    </row>
    <row r="9290" spans="2:5" ht="50.1" customHeight="1">
      <c r="B9290" s="268">
        <v>93088</v>
      </c>
      <c r="C9290" s="269" t="s">
        <v>2506</v>
      </c>
      <c r="D9290" s="270" t="s">
        <v>3995</v>
      </c>
      <c r="E9290" s="271">
        <v>17.25</v>
      </c>
    </row>
    <row r="9291" spans="2:5" ht="50.1" customHeight="1">
      <c r="B9291" s="268">
        <v>93089</v>
      </c>
      <c r="C9291" s="269" t="s">
        <v>2507</v>
      </c>
      <c r="D9291" s="270" t="s">
        <v>3995</v>
      </c>
      <c r="E9291" s="271">
        <v>33.380000000000003</v>
      </c>
    </row>
    <row r="9292" spans="2:5" ht="50.1" customHeight="1">
      <c r="B9292" s="268">
        <v>93090</v>
      </c>
      <c r="C9292" s="269" t="s">
        <v>2508</v>
      </c>
      <c r="D9292" s="270" t="s">
        <v>3995</v>
      </c>
      <c r="E9292" s="271">
        <v>13.46</v>
      </c>
    </row>
    <row r="9293" spans="2:5" ht="50.1" customHeight="1">
      <c r="B9293" s="268">
        <v>93091</v>
      </c>
      <c r="C9293" s="269" t="s">
        <v>2509</v>
      </c>
      <c r="D9293" s="270" t="s">
        <v>3995</v>
      </c>
      <c r="E9293" s="271">
        <v>11.94</v>
      </c>
    </row>
    <row r="9294" spans="2:5" ht="50.1" customHeight="1">
      <c r="B9294" s="268">
        <v>93092</v>
      </c>
      <c r="C9294" s="269" t="s">
        <v>2510</v>
      </c>
      <c r="D9294" s="270" t="s">
        <v>3995</v>
      </c>
      <c r="E9294" s="271">
        <v>404.24</v>
      </c>
    </row>
    <row r="9295" spans="2:5" ht="50.1" customHeight="1">
      <c r="B9295" s="268">
        <v>93093</v>
      </c>
      <c r="C9295" s="269" t="s">
        <v>2511</v>
      </c>
      <c r="D9295" s="270" t="s">
        <v>3995</v>
      </c>
      <c r="E9295" s="271">
        <v>22.98</v>
      </c>
    </row>
    <row r="9296" spans="2:5" ht="50.1" customHeight="1">
      <c r="B9296" s="268">
        <v>93094</v>
      </c>
      <c r="C9296" s="269" t="s">
        <v>2512</v>
      </c>
      <c r="D9296" s="270" t="s">
        <v>3995</v>
      </c>
      <c r="E9296" s="271">
        <v>57.06</v>
      </c>
    </row>
    <row r="9297" spans="2:5" ht="50.1" customHeight="1">
      <c r="B9297" s="268">
        <v>93095</v>
      </c>
      <c r="C9297" s="269" t="s">
        <v>2513</v>
      </c>
      <c r="D9297" s="270" t="s">
        <v>3995</v>
      </c>
      <c r="E9297" s="271">
        <v>42.95</v>
      </c>
    </row>
    <row r="9298" spans="2:5" ht="50.1" customHeight="1">
      <c r="B9298" s="268">
        <v>93096</v>
      </c>
      <c r="C9298" s="269" t="s">
        <v>2514</v>
      </c>
      <c r="D9298" s="270" t="s">
        <v>3995</v>
      </c>
      <c r="E9298" s="271">
        <v>61.28</v>
      </c>
    </row>
    <row r="9299" spans="2:5" ht="50.1" customHeight="1">
      <c r="B9299" s="268">
        <v>93097</v>
      </c>
      <c r="C9299" s="269" t="s">
        <v>2515</v>
      </c>
      <c r="D9299" s="270" t="s">
        <v>3995</v>
      </c>
      <c r="E9299" s="271">
        <v>9.17</v>
      </c>
    </row>
    <row r="9300" spans="2:5" ht="50.1" customHeight="1">
      <c r="B9300" s="268">
        <v>93098</v>
      </c>
      <c r="C9300" s="269" t="s">
        <v>2516</v>
      </c>
      <c r="D9300" s="270" t="s">
        <v>3995</v>
      </c>
      <c r="E9300" s="271">
        <v>15.25</v>
      </c>
    </row>
    <row r="9301" spans="2:5" ht="50.1" customHeight="1">
      <c r="B9301" s="268">
        <v>93099</v>
      </c>
      <c r="C9301" s="269" t="s">
        <v>2517</v>
      </c>
      <c r="D9301" s="270" t="s">
        <v>3995</v>
      </c>
      <c r="E9301" s="271">
        <v>16.559999999999999</v>
      </c>
    </row>
    <row r="9302" spans="2:5" ht="50.1" customHeight="1">
      <c r="B9302" s="268">
        <v>93100</v>
      </c>
      <c r="C9302" s="269" t="s">
        <v>2518</v>
      </c>
      <c r="D9302" s="270" t="s">
        <v>3995</v>
      </c>
      <c r="E9302" s="271">
        <v>23.39</v>
      </c>
    </row>
    <row r="9303" spans="2:5" ht="50.1" customHeight="1">
      <c r="B9303" s="268">
        <v>93101</v>
      </c>
      <c r="C9303" s="269" t="s">
        <v>2519</v>
      </c>
      <c r="D9303" s="270" t="s">
        <v>3995</v>
      </c>
      <c r="E9303" s="271">
        <v>25.19</v>
      </c>
    </row>
    <row r="9304" spans="2:5" ht="50.1" customHeight="1">
      <c r="B9304" s="268">
        <v>93102</v>
      </c>
      <c r="C9304" s="269" t="s">
        <v>2520</v>
      </c>
      <c r="D9304" s="270" t="s">
        <v>3995</v>
      </c>
      <c r="E9304" s="271">
        <v>22.25</v>
      </c>
    </row>
    <row r="9305" spans="2:5" ht="50.1" customHeight="1">
      <c r="B9305" s="268">
        <v>93103</v>
      </c>
      <c r="C9305" s="269" t="s">
        <v>2521</v>
      </c>
      <c r="D9305" s="270" t="s">
        <v>3995</v>
      </c>
      <c r="E9305" s="271">
        <v>6.02</v>
      </c>
    </row>
    <row r="9306" spans="2:5" ht="50.1" customHeight="1">
      <c r="B9306" s="268">
        <v>93104</v>
      </c>
      <c r="C9306" s="269" t="s">
        <v>2522</v>
      </c>
      <c r="D9306" s="270" t="s">
        <v>3995</v>
      </c>
      <c r="E9306" s="271">
        <v>13.73</v>
      </c>
    </row>
    <row r="9307" spans="2:5" ht="50.1" customHeight="1">
      <c r="B9307" s="268">
        <v>93105</v>
      </c>
      <c r="C9307" s="269" t="s">
        <v>2523</v>
      </c>
      <c r="D9307" s="270" t="s">
        <v>3995</v>
      </c>
      <c r="E9307" s="271">
        <v>16.809999999999999</v>
      </c>
    </row>
    <row r="9308" spans="2:5" ht="50.1" customHeight="1">
      <c r="B9308" s="268">
        <v>93106</v>
      </c>
      <c r="C9308" s="269" t="s">
        <v>2524</v>
      </c>
      <c r="D9308" s="270" t="s">
        <v>3995</v>
      </c>
      <c r="E9308" s="271">
        <v>316.81</v>
      </c>
    </row>
    <row r="9309" spans="2:5" ht="50.1" customHeight="1">
      <c r="B9309" s="268">
        <v>93107</v>
      </c>
      <c r="C9309" s="269" t="s">
        <v>2525</v>
      </c>
      <c r="D9309" s="270" t="s">
        <v>3995</v>
      </c>
      <c r="E9309" s="271">
        <v>10.96</v>
      </c>
    </row>
    <row r="9310" spans="2:5" ht="50.1" customHeight="1">
      <c r="B9310" s="268">
        <v>93108</v>
      </c>
      <c r="C9310" s="269" t="s">
        <v>2526</v>
      </c>
      <c r="D9310" s="270" t="s">
        <v>3995</v>
      </c>
      <c r="E9310" s="271">
        <v>10.32</v>
      </c>
    </row>
    <row r="9311" spans="2:5" ht="50.1" customHeight="1">
      <c r="B9311" s="268">
        <v>93109</v>
      </c>
      <c r="C9311" s="269" t="s">
        <v>2527</v>
      </c>
      <c r="D9311" s="270" t="s">
        <v>3995</v>
      </c>
      <c r="E9311" s="271">
        <v>369.02</v>
      </c>
    </row>
    <row r="9312" spans="2:5" ht="50.1" customHeight="1">
      <c r="B9312" s="268">
        <v>93110</v>
      </c>
      <c r="C9312" s="269" t="s">
        <v>2528</v>
      </c>
      <c r="D9312" s="270" t="s">
        <v>3995</v>
      </c>
      <c r="E9312" s="271">
        <v>16.04</v>
      </c>
    </row>
    <row r="9313" spans="2:5" ht="50.1" customHeight="1">
      <c r="B9313" s="268">
        <v>93111</v>
      </c>
      <c r="C9313" s="269" t="s">
        <v>2529</v>
      </c>
      <c r="D9313" s="270" t="s">
        <v>3995</v>
      </c>
      <c r="E9313" s="271">
        <v>18.420000000000002</v>
      </c>
    </row>
    <row r="9314" spans="2:5" ht="50.1" customHeight="1">
      <c r="B9314" s="268">
        <v>93112</v>
      </c>
      <c r="C9314" s="269" t="s">
        <v>2530</v>
      </c>
      <c r="D9314" s="270" t="s">
        <v>3995</v>
      </c>
      <c r="E9314" s="271">
        <v>34.67</v>
      </c>
    </row>
    <row r="9315" spans="2:5" ht="50.1" customHeight="1">
      <c r="B9315" s="268">
        <v>93113</v>
      </c>
      <c r="C9315" s="269" t="s">
        <v>2531</v>
      </c>
      <c r="D9315" s="270" t="s">
        <v>3995</v>
      </c>
      <c r="E9315" s="271">
        <v>15.79</v>
      </c>
    </row>
    <row r="9316" spans="2:5" ht="50.1" customHeight="1">
      <c r="B9316" s="268">
        <v>93114</v>
      </c>
      <c r="C9316" s="269" t="s">
        <v>2532</v>
      </c>
      <c r="D9316" s="270" t="s">
        <v>3995</v>
      </c>
      <c r="E9316" s="271">
        <v>25.31</v>
      </c>
    </row>
    <row r="9317" spans="2:5" ht="50.1" customHeight="1">
      <c r="B9317" s="268">
        <v>93115</v>
      </c>
      <c r="C9317" s="269" t="s">
        <v>2533</v>
      </c>
      <c r="D9317" s="270" t="s">
        <v>3995</v>
      </c>
      <c r="E9317" s="271">
        <v>59.39</v>
      </c>
    </row>
    <row r="9318" spans="2:5" ht="50.1" customHeight="1">
      <c r="B9318" s="268">
        <v>93116</v>
      </c>
      <c r="C9318" s="269" t="s">
        <v>2534</v>
      </c>
      <c r="D9318" s="270" t="s">
        <v>3995</v>
      </c>
      <c r="E9318" s="271">
        <v>406.57</v>
      </c>
    </row>
    <row r="9319" spans="2:5" ht="50.1" customHeight="1">
      <c r="B9319" s="268">
        <v>93117</v>
      </c>
      <c r="C9319" s="269" t="s">
        <v>2535</v>
      </c>
      <c r="D9319" s="270" t="s">
        <v>3995</v>
      </c>
      <c r="E9319" s="271">
        <v>43.16</v>
      </c>
    </row>
    <row r="9320" spans="2:5" ht="50.1" customHeight="1">
      <c r="B9320" s="268">
        <v>93118</v>
      </c>
      <c r="C9320" s="269" t="s">
        <v>2536</v>
      </c>
      <c r="D9320" s="270" t="s">
        <v>3995</v>
      </c>
      <c r="E9320" s="271">
        <v>63.86</v>
      </c>
    </row>
    <row r="9321" spans="2:5" ht="50.1" customHeight="1">
      <c r="B9321" s="268">
        <v>93119</v>
      </c>
      <c r="C9321" s="269" t="s">
        <v>2537</v>
      </c>
      <c r="D9321" s="270" t="s">
        <v>3995</v>
      </c>
      <c r="E9321" s="271">
        <v>12.5</v>
      </c>
    </row>
    <row r="9322" spans="2:5" ht="50.1" customHeight="1">
      <c r="B9322" s="268">
        <v>93120</v>
      </c>
      <c r="C9322" s="269" t="s">
        <v>2538</v>
      </c>
      <c r="D9322" s="270" t="s">
        <v>3995</v>
      </c>
      <c r="E9322" s="271">
        <v>19.329999999999998</v>
      </c>
    </row>
    <row r="9323" spans="2:5" ht="50.1" customHeight="1">
      <c r="B9323" s="268">
        <v>93121</v>
      </c>
      <c r="C9323" s="269" t="s">
        <v>2539</v>
      </c>
      <c r="D9323" s="270" t="s">
        <v>3995</v>
      </c>
      <c r="E9323" s="271">
        <v>21.13</v>
      </c>
    </row>
    <row r="9324" spans="2:5" ht="50.1" customHeight="1">
      <c r="B9324" s="268">
        <v>93122</v>
      </c>
      <c r="C9324" s="269" t="s">
        <v>2540</v>
      </c>
      <c r="D9324" s="270" t="s">
        <v>3995</v>
      </c>
      <c r="E9324" s="271">
        <v>18.36</v>
      </c>
    </row>
    <row r="9325" spans="2:5" ht="50.1" customHeight="1">
      <c r="B9325" s="268">
        <v>93123</v>
      </c>
      <c r="C9325" s="269" t="s">
        <v>2541</v>
      </c>
      <c r="D9325" s="270" t="s">
        <v>3995</v>
      </c>
      <c r="E9325" s="271">
        <v>40.49</v>
      </c>
    </row>
    <row r="9326" spans="2:5" ht="50.1" customHeight="1">
      <c r="B9326" s="268">
        <v>93124</v>
      </c>
      <c r="C9326" s="269" t="s">
        <v>2542</v>
      </c>
      <c r="D9326" s="270" t="s">
        <v>3995</v>
      </c>
      <c r="E9326" s="271">
        <v>63.69</v>
      </c>
    </row>
    <row r="9327" spans="2:5" ht="50.1" customHeight="1">
      <c r="B9327" s="268">
        <v>93125</v>
      </c>
      <c r="C9327" s="269" t="s">
        <v>2543</v>
      </c>
      <c r="D9327" s="270" t="s">
        <v>3995</v>
      </c>
      <c r="E9327" s="271">
        <v>92.69</v>
      </c>
    </row>
    <row r="9328" spans="2:5" ht="50.1" customHeight="1">
      <c r="B9328" s="268">
        <v>93126</v>
      </c>
      <c r="C9328" s="269" t="s">
        <v>2544</v>
      </c>
      <c r="D9328" s="270" t="s">
        <v>3995</v>
      </c>
      <c r="E9328" s="271">
        <v>205.51</v>
      </c>
    </row>
    <row r="9329" spans="2:5" ht="50.1" customHeight="1">
      <c r="B9329" s="268">
        <v>93133</v>
      </c>
      <c r="C9329" s="269" t="s">
        <v>2545</v>
      </c>
      <c r="D9329" s="270" t="s">
        <v>3995</v>
      </c>
      <c r="E9329" s="271">
        <v>14.27</v>
      </c>
    </row>
    <row r="9330" spans="2:5" ht="50.1" customHeight="1">
      <c r="B9330" s="268">
        <v>94465</v>
      </c>
      <c r="C9330" s="269" t="s">
        <v>2546</v>
      </c>
      <c r="D9330" s="270" t="s">
        <v>3995</v>
      </c>
      <c r="E9330" s="271">
        <v>38.130000000000003</v>
      </c>
    </row>
    <row r="9331" spans="2:5" ht="50.1" customHeight="1">
      <c r="B9331" s="268">
        <v>94466</v>
      </c>
      <c r="C9331" s="269" t="s">
        <v>2547</v>
      </c>
      <c r="D9331" s="270" t="s">
        <v>3995</v>
      </c>
      <c r="E9331" s="271">
        <v>38.15</v>
      </c>
    </row>
    <row r="9332" spans="2:5" ht="50.1" customHeight="1">
      <c r="B9332" s="268">
        <v>94467</v>
      </c>
      <c r="C9332" s="269" t="s">
        <v>2548</v>
      </c>
      <c r="D9332" s="270" t="s">
        <v>3995</v>
      </c>
      <c r="E9332" s="271">
        <v>59.51</v>
      </c>
    </row>
    <row r="9333" spans="2:5" ht="50.1" customHeight="1">
      <c r="B9333" s="268">
        <v>94468</v>
      </c>
      <c r="C9333" s="269" t="s">
        <v>2549</v>
      </c>
      <c r="D9333" s="270" t="s">
        <v>3995</v>
      </c>
      <c r="E9333" s="271">
        <v>51.92</v>
      </c>
    </row>
    <row r="9334" spans="2:5" ht="50.1" customHeight="1">
      <c r="B9334" s="268">
        <v>94469</v>
      </c>
      <c r="C9334" s="269" t="s">
        <v>2550</v>
      </c>
      <c r="D9334" s="270" t="s">
        <v>3995</v>
      </c>
      <c r="E9334" s="271">
        <v>86.66</v>
      </c>
    </row>
    <row r="9335" spans="2:5" ht="50.1" customHeight="1">
      <c r="B9335" s="268">
        <v>94470</v>
      </c>
      <c r="C9335" s="269" t="s">
        <v>2551</v>
      </c>
      <c r="D9335" s="270" t="s">
        <v>3995</v>
      </c>
      <c r="E9335" s="271">
        <v>79.91</v>
      </c>
    </row>
    <row r="9336" spans="2:5" ht="50.1" customHeight="1">
      <c r="B9336" s="268">
        <v>94471</v>
      </c>
      <c r="C9336" s="269" t="s">
        <v>2552</v>
      </c>
      <c r="D9336" s="270" t="s">
        <v>3995</v>
      </c>
      <c r="E9336" s="271">
        <v>54.91</v>
      </c>
    </row>
    <row r="9337" spans="2:5" ht="50.1" customHeight="1">
      <c r="B9337" s="268">
        <v>94472</v>
      </c>
      <c r="C9337" s="269" t="s">
        <v>2553</v>
      </c>
      <c r="D9337" s="270" t="s">
        <v>3995</v>
      </c>
      <c r="E9337" s="271">
        <v>56.6</v>
      </c>
    </row>
    <row r="9338" spans="2:5" ht="50.1" customHeight="1">
      <c r="B9338" s="268">
        <v>94473</v>
      </c>
      <c r="C9338" s="269" t="s">
        <v>2554</v>
      </c>
      <c r="D9338" s="270" t="s">
        <v>3995</v>
      </c>
      <c r="E9338" s="271">
        <v>85.12</v>
      </c>
    </row>
    <row r="9339" spans="2:5" ht="50.1" customHeight="1">
      <c r="B9339" s="268">
        <v>94474</v>
      </c>
      <c r="C9339" s="269" t="s">
        <v>2555</v>
      </c>
      <c r="D9339" s="270" t="s">
        <v>3995</v>
      </c>
      <c r="E9339" s="271">
        <v>92.55</v>
      </c>
    </row>
    <row r="9340" spans="2:5" ht="50.1" customHeight="1">
      <c r="B9340" s="268">
        <v>94475</v>
      </c>
      <c r="C9340" s="269" t="s">
        <v>2556</v>
      </c>
      <c r="D9340" s="270" t="s">
        <v>3995</v>
      </c>
      <c r="E9340" s="271">
        <v>117.18</v>
      </c>
    </row>
    <row r="9341" spans="2:5" ht="50.1" customHeight="1">
      <c r="B9341" s="268">
        <v>94476</v>
      </c>
      <c r="C9341" s="269" t="s">
        <v>2557</v>
      </c>
      <c r="D9341" s="270" t="s">
        <v>3995</v>
      </c>
      <c r="E9341" s="271">
        <v>131.5</v>
      </c>
    </row>
    <row r="9342" spans="2:5" ht="50.1" customHeight="1">
      <c r="B9342" s="268">
        <v>94477</v>
      </c>
      <c r="C9342" s="269" t="s">
        <v>2558</v>
      </c>
      <c r="D9342" s="270" t="s">
        <v>3995</v>
      </c>
      <c r="E9342" s="271">
        <v>73.08</v>
      </c>
    </row>
    <row r="9343" spans="2:5" ht="50.1" customHeight="1">
      <c r="B9343" s="268">
        <v>94478</v>
      </c>
      <c r="C9343" s="269" t="s">
        <v>2559</v>
      </c>
      <c r="D9343" s="270" t="s">
        <v>3995</v>
      </c>
      <c r="E9343" s="271">
        <v>117.12</v>
      </c>
    </row>
    <row r="9344" spans="2:5" ht="50.1" customHeight="1">
      <c r="B9344" s="268">
        <v>94479</v>
      </c>
      <c r="C9344" s="269" t="s">
        <v>2560</v>
      </c>
      <c r="D9344" s="270" t="s">
        <v>3995</v>
      </c>
      <c r="E9344" s="271">
        <v>154.75</v>
      </c>
    </row>
    <row r="9345" spans="2:5" ht="50.1" customHeight="1">
      <c r="B9345" s="268">
        <v>94606</v>
      </c>
      <c r="C9345" s="269" t="s">
        <v>2561</v>
      </c>
      <c r="D9345" s="270" t="s">
        <v>3995</v>
      </c>
      <c r="E9345" s="271">
        <v>56.18</v>
      </c>
    </row>
    <row r="9346" spans="2:5" ht="50.1" customHeight="1">
      <c r="B9346" s="268">
        <v>94608</v>
      </c>
      <c r="C9346" s="269" t="s">
        <v>2562</v>
      </c>
      <c r="D9346" s="270" t="s">
        <v>3995</v>
      </c>
      <c r="E9346" s="271">
        <v>137.21</v>
      </c>
    </row>
    <row r="9347" spans="2:5" ht="50.1" customHeight="1">
      <c r="B9347" s="268">
        <v>94610</v>
      </c>
      <c r="C9347" s="269" t="s">
        <v>2563</v>
      </c>
      <c r="D9347" s="270" t="s">
        <v>3995</v>
      </c>
      <c r="E9347" s="271">
        <v>203.59</v>
      </c>
    </row>
    <row r="9348" spans="2:5" ht="50.1" customHeight="1">
      <c r="B9348" s="268">
        <v>94612</v>
      </c>
      <c r="C9348" s="269" t="s">
        <v>2564</v>
      </c>
      <c r="D9348" s="270" t="s">
        <v>3995</v>
      </c>
      <c r="E9348" s="271">
        <v>285.39</v>
      </c>
    </row>
    <row r="9349" spans="2:5" ht="50.1" customHeight="1">
      <c r="B9349" s="268">
        <v>94614</v>
      </c>
      <c r="C9349" s="269" t="s">
        <v>2565</v>
      </c>
      <c r="D9349" s="270" t="s">
        <v>3995</v>
      </c>
      <c r="E9349" s="271">
        <v>94.9</v>
      </c>
    </row>
    <row r="9350" spans="2:5" ht="50.1" customHeight="1">
      <c r="B9350" s="268">
        <v>94615</v>
      </c>
      <c r="C9350" s="269" t="s">
        <v>2566</v>
      </c>
      <c r="D9350" s="270" t="s">
        <v>3995</v>
      </c>
      <c r="E9350" s="271">
        <v>107.62</v>
      </c>
    </row>
    <row r="9351" spans="2:5" ht="50.1" customHeight="1">
      <c r="B9351" s="268">
        <v>94616</v>
      </c>
      <c r="C9351" s="269" t="s">
        <v>2567</v>
      </c>
      <c r="D9351" s="270" t="s">
        <v>3995</v>
      </c>
      <c r="E9351" s="271">
        <v>262.08</v>
      </c>
    </row>
    <row r="9352" spans="2:5" ht="50.1" customHeight="1">
      <c r="B9352" s="268">
        <v>94617</v>
      </c>
      <c r="C9352" s="269" t="s">
        <v>2568</v>
      </c>
      <c r="D9352" s="270" t="s">
        <v>3995</v>
      </c>
      <c r="E9352" s="271">
        <v>217.86</v>
      </c>
    </row>
    <row r="9353" spans="2:5" ht="50.1" customHeight="1">
      <c r="B9353" s="268">
        <v>94618</v>
      </c>
      <c r="C9353" s="269" t="s">
        <v>2569</v>
      </c>
      <c r="D9353" s="270" t="s">
        <v>3995</v>
      </c>
      <c r="E9353" s="271">
        <v>257.49</v>
      </c>
    </row>
    <row r="9354" spans="2:5" ht="50.1" customHeight="1">
      <c r="B9354" s="268">
        <v>94620</v>
      </c>
      <c r="C9354" s="269" t="s">
        <v>2570</v>
      </c>
      <c r="D9354" s="270" t="s">
        <v>3995</v>
      </c>
      <c r="E9354" s="271">
        <v>588.32000000000005</v>
      </c>
    </row>
    <row r="9355" spans="2:5" ht="50.1" customHeight="1">
      <c r="B9355" s="268">
        <v>94622</v>
      </c>
      <c r="C9355" s="269" t="s">
        <v>2571</v>
      </c>
      <c r="D9355" s="270" t="s">
        <v>3995</v>
      </c>
      <c r="E9355" s="271">
        <v>138.75</v>
      </c>
    </row>
    <row r="9356" spans="2:5" ht="50.1" customHeight="1">
      <c r="B9356" s="268">
        <v>94623</v>
      </c>
      <c r="C9356" s="269" t="s">
        <v>2572</v>
      </c>
      <c r="D9356" s="270" t="s">
        <v>3995</v>
      </c>
      <c r="E9356" s="271">
        <v>324.70999999999998</v>
      </c>
    </row>
    <row r="9357" spans="2:5" ht="50.1" customHeight="1">
      <c r="B9357" s="268">
        <v>94624</v>
      </c>
      <c r="C9357" s="269" t="s">
        <v>2573</v>
      </c>
      <c r="D9357" s="270" t="s">
        <v>3995</v>
      </c>
      <c r="E9357" s="271">
        <v>493.58</v>
      </c>
    </row>
    <row r="9358" spans="2:5" ht="50.1" customHeight="1">
      <c r="B9358" s="268">
        <v>94625</v>
      </c>
      <c r="C9358" s="269" t="s">
        <v>2574</v>
      </c>
      <c r="D9358" s="270" t="s">
        <v>3995</v>
      </c>
      <c r="E9358" s="272">
        <v>1025.7</v>
      </c>
    </row>
    <row r="9359" spans="2:5" ht="50.1" customHeight="1">
      <c r="B9359" s="268">
        <v>94656</v>
      </c>
      <c r="C9359" s="269" t="s">
        <v>2575</v>
      </c>
      <c r="D9359" s="270" t="s">
        <v>3995</v>
      </c>
      <c r="E9359" s="271">
        <v>4.8099999999999996</v>
      </c>
    </row>
    <row r="9360" spans="2:5" ht="50.1" customHeight="1">
      <c r="B9360" s="268">
        <v>94657</v>
      </c>
      <c r="C9360" s="269" t="s">
        <v>2576</v>
      </c>
      <c r="D9360" s="270" t="s">
        <v>3995</v>
      </c>
      <c r="E9360" s="271">
        <v>4.7</v>
      </c>
    </row>
    <row r="9361" spans="2:5" ht="50.1" customHeight="1">
      <c r="B9361" s="268">
        <v>94658</v>
      </c>
      <c r="C9361" s="269" t="s">
        <v>2577</v>
      </c>
      <c r="D9361" s="270" t="s">
        <v>3995</v>
      </c>
      <c r="E9361" s="271">
        <v>5.84</v>
      </c>
    </row>
    <row r="9362" spans="2:5" ht="50.1" customHeight="1">
      <c r="B9362" s="268">
        <v>94659</v>
      </c>
      <c r="C9362" s="269" t="s">
        <v>2578</v>
      </c>
      <c r="D9362" s="270" t="s">
        <v>3995</v>
      </c>
      <c r="E9362" s="271">
        <v>5.96</v>
      </c>
    </row>
    <row r="9363" spans="2:5" ht="50.1" customHeight="1">
      <c r="B9363" s="268">
        <v>94660</v>
      </c>
      <c r="C9363" s="269" t="s">
        <v>2579</v>
      </c>
      <c r="D9363" s="270" t="s">
        <v>3995</v>
      </c>
      <c r="E9363" s="271">
        <v>9.73</v>
      </c>
    </row>
    <row r="9364" spans="2:5" ht="50.1" customHeight="1">
      <c r="B9364" s="268">
        <v>94661</v>
      </c>
      <c r="C9364" s="269" t="s">
        <v>2580</v>
      </c>
      <c r="D9364" s="270" t="s">
        <v>3995</v>
      </c>
      <c r="E9364" s="271">
        <v>10.23</v>
      </c>
    </row>
    <row r="9365" spans="2:5" ht="50.1" customHeight="1">
      <c r="B9365" s="268">
        <v>94662</v>
      </c>
      <c r="C9365" s="269" t="s">
        <v>2581</v>
      </c>
      <c r="D9365" s="270" t="s">
        <v>3995</v>
      </c>
      <c r="E9365" s="271">
        <v>10.77</v>
      </c>
    </row>
    <row r="9366" spans="2:5" ht="50.1" customHeight="1">
      <c r="B9366" s="268">
        <v>94663</v>
      </c>
      <c r="C9366" s="269" t="s">
        <v>2582</v>
      </c>
      <c r="D9366" s="270" t="s">
        <v>3995</v>
      </c>
      <c r="E9366" s="271">
        <v>10.97</v>
      </c>
    </row>
    <row r="9367" spans="2:5" ht="50.1" customHeight="1">
      <c r="B9367" s="268">
        <v>94664</v>
      </c>
      <c r="C9367" s="269" t="s">
        <v>2583</v>
      </c>
      <c r="D9367" s="270" t="s">
        <v>3995</v>
      </c>
      <c r="E9367" s="271">
        <v>24</v>
      </c>
    </row>
    <row r="9368" spans="2:5" ht="50.1" customHeight="1">
      <c r="B9368" s="268">
        <v>94665</v>
      </c>
      <c r="C9368" s="269" t="s">
        <v>2584</v>
      </c>
      <c r="D9368" s="270" t="s">
        <v>3995</v>
      </c>
      <c r="E9368" s="271">
        <v>23.98</v>
      </c>
    </row>
    <row r="9369" spans="2:5" ht="50.1" customHeight="1">
      <c r="B9369" s="268">
        <v>94666</v>
      </c>
      <c r="C9369" s="269" t="s">
        <v>2585</v>
      </c>
      <c r="D9369" s="270" t="s">
        <v>3995</v>
      </c>
      <c r="E9369" s="271">
        <v>30</v>
      </c>
    </row>
    <row r="9370" spans="2:5" ht="50.1" customHeight="1">
      <c r="B9370" s="268">
        <v>94667</v>
      </c>
      <c r="C9370" s="269" t="s">
        <v>2586</v>
      </c>
      <c r="D9370" s="270" t="s">
        <v>3995</v>
      </c>
      <c r="E9370" s="271">
        <v>33.74</v>
      </c>
    </row>
    <row r="9371" spans="2:5" ht="50.1" customHeight="1">
      <c r="B9371" s="268">
        <v>94668</v>
      </c>
      <c r="C9371" s="269" t="s">
        <v>2587</v>
      </c>
      <c r="D9371" s="270" t="s">
        <v>3995</v>
      </c>
      <c r="E9371" s="271">
        <v>51.01</v>
      </c>
    </row>
    <row r="9372" spans="2:5" ht="50.1" customHeight="1">
      <c r="B9372" s="268">
        <v>94669</v>
      </c>
      <c r="C9372" s="269" t="s">
        <v>2588</v>
      </c>
      <c r="D9372" s="270" t="s">
        <v>3995</v>
      </c>
      <c r="E9372" s="271">
        <v>71.989999999999995</v>
      </c>
    </row>
    <row r="9373" spans="2:5" ht="50.1" customHeight="1">
      <c r="B9373" s="268">
        <v>94670</v>
      </c>
      <c r="C9373" s="269" t="s">
        <v>2589</v>
      </c>
      <c r="D9373" s="270" t="s">
        <v>3995</v>
      </c>
      <c r="E9373" s="271">
        <v>69.69</v>
      </c>
    </row>
    <row r="9374" spans="2:5" ht="50.1" customHeight="1">
      <c r="B9374" s="268">
        <v>94671</v>
      </c>
      <c r="C9374" s="269" t="s">
        <v>2590</v>
      </c>
      <c r="D9374" s="270" t="s">
        <v>3995</v>
      </c>
      <c r="E9374" s="271">
        <v>104.67</v>
      </c>
    </row>
    <row r="9375" spans="2:5" ht="50.1" customHeight="1">
      <c r="B9375" s="268">
        <v>94672</v>
      </c>
      <c r="C9375" s="269" t="s">
        <v>2591</v>
      </c>
      <c r="D9375" s="270" t="s">
        <v>3995</v>
      </c>
      <c r="E9375" s="271">
        <v>8.8699999999999992</v>
      </c>
    </row>
    <row r="9376" spans="2:5" ht="50.1" customHeight="1">
      <c r="B9376" s="268">
        <v>94673</v>
      </c>
      <c r="C9376" s="269" t="s">
        <v>2592</v>
      </c>
      <c r="D9376" s="270" t="s">
        <v>3995</v>
      </c>
      <c r="E9376" s="271">
        <v>8.58</v>
      </c>
    </row>
    <row r="9377" spans="2:5" ht="50.1" customHeight="1">
      <c r="B9377" s="268">
        <v>94674</v>
      </c>
      <c r="C9377" s="269" t="s">
        <v>2593</v>
      </c>
      <c r="D9377" s="270" t="s">
        <v>3995</v>
      </c>
      <c r="E9377" s="271">
        <v>7.61</v>
      </c>
    </row>
    <row r="9378" spans="2:5" ht="50.1" customHeight="1">
      <c r="B9378" s="268">
        <v>94675</v>
      </c>
      <c r="C9378" s="269" t="s">
        <v>2594</v>
      </c>
      <c r="D9378" s="270" t="s">
        <v>3995</v>
      </c>
      <c r="E9378" s="271">
        <v>12.89</v>
      </c>
    </row>
    <row r="9379" spans="2:5" ht="50.1" customHeight="1">
      <c r="B9379" s="268">
        <v>94676</v>
      </c>
      <c r="C9379" s="269" t="s">
        <v>2595</v>
      </c>
      <c r="D9379" s="270" t="s">
        <v>3995</v>
      </c>
      <c r="E9379" s="271">
        <v>13.55</v>
      </c>
    </row>
    <row r="9380" spans="2:5" ht="50.1" customHeight="1">
      <c r="B9380" s="268">
        <v>94677</v>
      </c>
      <c r="C9380" s="269" t="s">
        <v>2596</v>
      </c>
      <c r="D9380" s="270" t="s">
        <v>3995</v>
      </c>
      <c r="E9380" s="271">
        <v>21.5</v>
      </c>
    </row>
    <row r="9381" spans="2:5" ht="50.1" customHeight="1">
      <c r="B9381" s="268">
        <v>94678</v>
      </c>
      <c r="C9381" s="269" t="s">
        <v>2597</v>
      </c>
      <c r="D9381" s="270" t="s">
        <v>3995</v>
      </c>
      <c r="E9381" s="271">
        <v>14.02</v>
      </c>
    </row>
    <row r="9382" spans="2:5" ht="50.1" customHeight="1">
      <c r="B9382" s="268">
        <v>94679</v>
      </c>
      <c r="C9382" s="269" t="s">
        <v>2598</v>
      </c>
      <c r="D9382" s="270" t="s">
        <v>3995</v>
      </c>
      <c r="E9382" s="271">
        <v>24.5</v>
      </c>
    </row>
    <row r="9383" spans="2:5" ht="50.1" customHeight="1">
      <c r="B9383" s="268">
        <v>94680</v>
      </c>
      <c r="C9383" s="269" t="s">
        <v>2599</v>
      </c>
      <c r="D9383" s="270" t="s">
        <v>3995</v>
      </c>
      <c r="E9383" s="271">
        <v>40.729999999999997</v>
      </c>
    </row>
    <row r="9384" spans="2:5" ht="50.1" customHeight="1">
      <c r="B9384" s="268">
        <v>94681</v>
      </c>
      <c r="C9384" s="269" t="s">
        <v>2600</v>
      </c>
      <c r="D9384" s="270" t="s">
        <v>3995</v>
      </c>
      <c r="E9384" s="271">
        <v>55.09</v>
      </c>
    </row>
    <row r="9385" spans="2:5" ht="50.1" customHeight="1">
      <c r="B9385" s="268">
        <v>94682</v>
      </c>
      <c r="C9385" s="269" t="s">
        <v>2601</v>
      </c>
      <c r="D9385" s="270" t="s">
        <v>3995</v>
      </c>
      <c r="E9385" s="271">
        <v>114.61</v>
      </c>
    </row>
    <row r="9386" spans="2:5" ht="50.1" customHeight="1">
      <c r="B9386" s="268">
        <v>94683</v>
      </c>
      <c r="C9386" s="269" t="s">
        <v>2602</v>
      </c>
      <c r="D9386" s="270" t="s">
        <v>3995</v>
      </c>
      <c r="E9386" s="271">
        <v>72.45</v>
      </c>
    </row>
    <row r="9387" spans="2:5" ht="50.1" customHeight="1">
      <c r="B9387" s="268">
        <v>94684</v>
      </c>
      <c r="C9387" s="269" t="s">
        <v>2603</v>
      </c>
      <c r="D9387" s="270" t="s">
        <v>3995</v>
      </c>
      <c r="E9387" s="271">
        <v>144.16999999999999</v>
      </c>
    </row>
    <row r="9388" spans="2:5" ht="50.1" customHeight="1">
      <c r="B9388" s="268">
        <v>94685</v>
      </c>
      <c r="C9388" s="269" t="s">
        <v>2604</v>
      </c>
      <c r="D9388" s="270" t="s">
        <v>3995</v>
      </c>
      <c r="E9388" s="271">
        <v>109.09</v>
      </c>
    </row>
    <row r="9389" spans="2:5" ht="50.1" customHeight="1">
      <c r="B9389" s="268">
        <v>94686</v>
      </c>
      <c r="C9389" s="269" t="s">
        <v>2605</v>
      </c>
      <c r="D9389" s="270" t="s">
        <v>3995</v>
      </c>
      <c r="E9389" s="271">
        <v>276.45</v>
      </c>
    </row>
    <row r="9390" spans="2:5" ht="50.1" customHeight="1">
      <c r="B9390" s="268">
        <v>94687</v>
      </c>
      <c r="C9390" s="269" t="s">
        <v>2606</v>
      </c>
      <c r="D9390" s="270" t="s">
        <v>3995</v>
      </c>
      <c r="E9390" s="271">
        <v>223.56</v>
      </c>
    </row>
    <row r="9391" spans="2:5" ht="50.1" customHeight="1">
      <c r="B9391" s="268">
        <v>94688</v>
      </c>
      <c r="C9391" s="269" t="s">
        <v>2607</v>
      </c>
      <c r="D9391" s="270" t="s">
        <v>3995</v>
      </c>
      <c r="E9391" s="271">
        <v>8.44</v>
      </c>
    </row>
    <row r="9392" spans="2:5" ht="50.1" customHeight="1">
      <c r="B9392" s="268">
        <v>94689</v>
      </c>
      <c r="C9392" s="269" t="s">
        <v>2608</v>
      </c>
      <c r="D9392" s="270" t="s">
        <v>3995</v>
      </c>
      <c r="E9392" s="271">
        <v>12.24</v>
      </c>
    </row>
    <row r="9393" spans="2:5" ht="50.1" customHeight="1">
      <c r="B9393" s="268">
        <v>94690</v>
      </c>
      <c r="C9393" s="269" t="s">
        <v>2609</v>
      </c>
      <c r="D9393" s="270" t="s">
        <v>3995</v>
      </c>
      <c r="E9393" s="271">
        <v>11.62</v>
      </c>
    </row>
    <row r="9394" spans="2:5" ht="50.1" customHeight="1">
      <c r="B9394" s="268">
        <v>94691</v>
      </c>
      <c r="C9394" s="269" t="s">
        <v>2610</v>
      </c>
      <c r="D9394" s="270" t="s">
        <v>3995</v>
      </c>
      <c r="E9394" s="271">
        <v>13.82</v>
      </c>
    </row>
    <row r="9395" spans="2:5" ht="50.1" customHeight="1">
      <c r="B9395" s="268">
        <v>94692</v>
      </c>
      <c r="C9395" s="269" t="s">
        <v>2611</v>
      </c>
      <c r="D9395" s="270" t="s">
        <v>3995</v>
      </c>
      <c r="E9395" s="271">
        <v>20.75</v>
      </c>
    </row>
    <row r="9396" spans="2:5" ht="50.1" customHeight="1">
      <c r="B9396" s="268">
        <v>94693</v>
      </c>
      <c r="C9396" s="269" t="s">
        <v>2612</v>
      </c>
      <c r="D9396" s="270" t="s">
        <v>3995</v>
      </c>
      <c r="E9396" s="271">
        <v>21.86</v>
      </c>
    </row>
    <row r="9397" spans="2:5" ht="50.1" customHeight="1">
      <c r="B9397" s="268">
        <v>94694</v>
      </c>
      <c r="C9397" s="269" t="s">
        <v>2613</v>
      </c>
      <c r="D9397" s="270" t="s">
        <v>3995</v>
      </c>
      <c r="E9397" s="271">
        <v>21.93</v>
      </c>
    </row>
    <row r="9398" spans="2:5" ht="50.1" customHeight="1">
      <c r="B9398" s="268">
        <v>94695</v>
      </c>
      <c r="C9398" s="269" t="s">
        <v>2614</v>
      </c>
      <c r="D9398" s="270" t="s">
        <v>3995</v>
      </c>
      <c r="E9398" s="271">
        <v>30.49</v>
      </c>
    </row>
    <row r="9399" spans="2:5" ht="50.1" customHeight="1">
      <c r="B9399" s="268">
        <v>94696</v>
      </c>
      <c r="C9399" s="269" t="s">
        <v>2615</v>
      </c>
      <c r="D9399" s="270" t="s">
        <v>3995</v>
      </c>
      <c r="E9399" s="271">
        <v>52.53</v>
      </c>
    </row>
    <row r="9400" spans="2:5" ht="50.1" customHeight="1">
      <c r="B9400" s="268">
        <v>94697</v>
      </c>
      <c r="C9400" s="269" t="s">
        <v>2616</v>
      </c>
      <c r="D9400" s="270" t="s">
        <v>3995</v>
      </c>
      <c r="E9400" s="271">
        <v>85.71</v>
      </c>
    </row>
    <row r="9401" spans="2:5" ht="50.1" customHeight="1">
      <c r="B9401" s="268">
        <v>94698</v>
      </c>
      <c r="C9401" s="269" t="s">
        <v>2617</v>
      </c>
      <c r="D9401" s="270" t="s">
        <v>3995</v>
      </c>
      <c r="E9401" s="271">
        <v>74.040000000000006</v>
      </c>
    </row>
    <row r="9402" spans="2:5" ht="50.1" customHeight="1">
      <c r="B9402" s="268">
        <v>94699</v>
      </c>
      <c r="C9402" s="269" t="s">
        <v>2618</v>
      </c>
      <c r="D9402" s="270" t="s">
        <v>3995</v>
      </c>
      <c r="E9402" s="271">
        <v>143.54</v>
      </c>
    </row>
    <row r="9403" spans="2:5" ht="50.1" customHeight="1">
      <c r="B9403" s="268">
        <v>94700</v>
      </c>
      <c r="C9403" s="269" t="s">
        <v>2619</v>
      </c>
      <c r="D9403" s="270" t="s">
        <v>3995</v>
      </c>
      <c r="E9403" s="271">
        <v>119.67</v>
      </c>
    </row>
    <row r="9404" spans="2:5" ht="50.1" customHeight="1">
      <c r="B9404" s="268">
        <v>94701</v>
      </c>
      <c r="C9404" s="269" t="s">
        <v>2620</v>
      </c>
      <c r="D9404" s="270" t="s">
        <v>3995</v>
      </c>
      <c r="E9404" s="271">
        <v>219.26</v>
      </c>
    </row>
    <row r="9405" spans="2:5" ht="50.1" customHeight="1">
      <c r="B9405" s="268">
        <v>94702</v>
      </c>
      <c r="C9405" s="269" t="s">
        <v>2621</v>
      </c>
      <c r="D9405" s="270" t="s">
        <v>3995</v>
      </c>
      <c r="E9405" s="271">
        <v>207.05</v>
      </c>
    </row>
    <row r="9406" spans="2:5" ht="50.1" customHeight="1">
      <c r="B9406" s="268">
        <v>94703</v>
      </c>
      <c r="C9406" s="269" t="s">
        <v>2622</v>
      </c>
      <c r="D9406" s="270" t="s">
        <v>3995</v>
      </c>
      <c r="E9406" s="271">
        <v>18.170000000000002</v>
      </c>
    </row>
    <row r="9407" spans="2:5" ht="50.1" customHeight="1">
      <c r="B9407" s="268">
        <v>94704</v>
      </c>
      <c r="C9407" s="269" t="s">
        <v>2623</v>
      </c>
      <c r="D9407" s="270" t="s">
        <v>3995</v>
      </c>
      <c r="E9407" s="271">
        <v>21.83</v>
      </c>
    </row>
    <row r="9408" spans="2:5" ht="50.1" customHeight="1">
      <c r="B9408" s="268">
        <v>94705</v>
      </c>
      <c r="C9408" s="269" t="s">
        <v>2624</v>
      </c>
      <c r="D9408" s="270" t="s">
        <v>3995</v>
      </c>
      <c r="E9408" s="271">
        <v>27.38</v>
      </c>
    </row>
    <row r="9409" spans="2:5" ht="50.1" customHeight="1">
      <c r="B9409" s="268">
        <v>94706</v>
      </c>
      <c r="C9409" s="269" t="s">
        <v>2625</v>
      </c>
      <c r="D9409" s="270" t="s">
        <v>3995</v>
      </c>
      <c r="E9409" s="271">
        <v>37.96</v>
      </c>
    </row>
    <row r="9410" spans="2:5" ht="50.1" customHeight="1">
      <c r="B9410" s="268">
        <v>94707</v>
      </c>
      <c r="C9410" s="269" t="s">
        <v>2626</v>
      </c>
      <c r="D9410" s="270" t="s">
        <v>3995</v>
      </c>
      <c r="E9410" s="271">
        <v>48.26</v>
      </c>
    </row>
    <row r="9411" spans="2:5" ht="50.1" customHeight="1">
      <c r="B9411" s="268">
        <v>94708</v>
      </c>
      <c r="C9411" s="269" t="s">
        <v>2627</v>
      </c>
      <c r="D9411" s="270" t="s">
        <v>3995</v>
      </c>
      <c r="E9411" s="271">
        <v>22.93</v>
      </c>
    </row>
    <row r="9412" spans="2:5" ht="50.1" customHeight="1">
      <c r="B9412" s="268">
        <v>94709</v>
      </c>
      <c r="C9412" s="269" t="s">
        <v>2628</v>
      </c>
      <c r="D9412" s="270" t="s">
        <v>3995</v>
      </c>
      <c r="E9412" s="271">
        <v>30.23</v>
      </c>
    </row>
    <row r="9413" spans="2:5" ht="50.1" customHeight="1">
      <c r="B9413" s="268">
        <v>94710</v>
      </c>
      <c r="C9413" s="269" t="s">
        <v>2629</v>
      </c>
      <c r="D9413" s="270" t="s">
        <v>3995</v>
      </c>
      <c r="E9413" s="271">
        <v>48.37</v>
      </c>
    </row>
    <row r="9414" spans="2:5" ht="50.1" customHeight="1">
      <c r="B9414" s="268">
        <v>94711</v>
      </c>
      <c r="C9414" s="269" t="s">
        <v>2630</v>
      </c>
      <c r="D9414" s="270" t="s">
        <v>3995</v>
      </c>
      <c r="E9414" s="271">
        <v>55.59</v>
      </c>
    </row>
    <row r="9415" spans="2:5" ht="50.1" customHeight="1">
      <c r="B9415" s="268">
        <v>94712</v>
      </c>
      <c r="C9415" s="269" t="s">
        <v>2631</v>
      </c>
      <c r="D9415" s="270" t="s">
        <v>3995</v>
      </c>
      <c r="E9415" s="271">
        <v>76.41</v>
      </c>
    </row>
    <row r="9416" spans="2:5" ht="50.1" customHeight="1">
      <c r="B9416" s="268">
        <v>94713</v>
      </c>
      <c r="C9416" s="269" t="s">
        <v>2632</v>
      </c>
      <c r="D9416" s="270" t="s">
        <v>3995</v>
      </c>
      <c r="E9416" s="271">
        <v>208.5</v>
      </c>
    </row>
    <row r="9417" spans="2:5" ht="50.1" customHeight="1">
      <c r="B9417" s="268">
        <v>94714</v>
      </c>
      <c r="C9417" s="269" t="s">
        <v>2633</v>
      </c>
      <c r="D9417" s="270" t="s">
        <v>3995</v>
      </c>
      <c r="E9417" s="271">
        <v>284.67</v>
      </c>
    </row>
    <row r="9418" spans="2:5" ht="50.1" customHeight="1">
      <c r="B9418" s="268">
        <v>94715</v>
      </c>
      <c r="C9418" s="269" t="s">
        <v>2634</v>
      </c>
      <c r="D9418" s="270" t="s">
        <v>3995</v>
      </c>
      <c r="E9418" s="271">
        <v>395.12</v>
      </c>
    </row>
    <row r="9419" spans="2:5" ht="50.1" customHeight="1">
      <c r="B9419" s="268">
        <v>94724</v>
      </c>
      <c r="C9419" s="269" t="s">
        <v>2635</v>
      </c>
      <c r="D9419" s="270" t="s">
        <v>3995</v>
      </c>
      <c r="E9419" s="271">
        <v>24.25</v>
      </c>
    </row>
    <row r="9420" spans="2:5" ht="50.1" customHeight="1">
      <c r="B9420" s="268">
        <v>94725</v>
      </c>
      <c r="C9420" s="269" t="s">
        <v>2636</v>
      </c>
      <c r="D9420" s="270" t="s">
        <v>3995</v>
      </c>
      <c r="E9420" s="271">
        <v>5.37</v>
      </c>
    </row>
    <row r="9421" spans="2:5" ht="50.1" customHeight="1">
      <c r="B9421" s="268">
        <v>94726</v>
      </c>
      <c r="C9421" s="269" t="s">
        <v>2637</v>
      </c>
      <c r="D9421" s="270" t="s">
        <v>3995</v>
      </c>
      <c r="E9421" s="271">
        <v>37.75</v>
      </c>
    </row>
    <row r="9422" spans="2:5" ht="50.1" customHeight="1">
      <c r="B9422" s="268">
        <v>94727</v>
      </c>
      <c r="C9422" s="269" t="s">
        <v>2638</v>
      </c>
      <c r="D9422" s="270" t="s">
        <v>3995</v>
      </c>
      <c r="E9422" s="271">
        <v>7.88</v>
      </c>
    </row>
    <row r="9423" spans="2:5" ht="50.1" customHeight="1">
      <c r="B9423" s="268">
        <v>94728</v>
      </c>
      <c r="C9423" s="269" t="s">
        <v>2639</v>
      </c>
      <c r="D9423" s="270" t="s">
        <v>3995</v>
      </c>
      <c r="E9423" s="271">
        <v>144.19999999999999</v>
      </c>
    </row>
    <row r="9424" spans="2:5" ht="50.1" customHeight="1">
      <c r="B9424" s="268">
        <v>94729</v>
      </c>
      <c r="C9424" s="269" t="s">
        <v>2640</v>
      </c>
      <c r="D9424" s="270" t="s">
        <v>3995</v>
      </c>
      <c r="E9424" s="271">
        <v>14.13</v>
      </c>
    </row>
    <row r="9425" spans="2:5" ht="50.1" customHeight="1">
      <c r="B9425" s="268">
        <v>94730</v>
      </c>
      <c r="C9425" s="269" t="s">
        <v>2641</v>
      </c>
      <c r="D9425" s="270" t="s">
        <v>3995</v>
      </c>
      <c r="E9425" s="271">
        <v>175.34</v>
      </c>
    </row>
    <row r="9426" spans="2:5" ht="50.1" customHeight="1">
      <c r="B9426" s="268">
        <v>94731</v>
      </c>
      <c r="C9426" s="269" t="s">
        <v>2642</v>
      </c>
      <c r="D9426" s="270" t="s">
        <v>3995</v>
      </c>
      <c r="E9426" s="271">
        <v>17.920000000000002</v>
      </c>
    </row>
    <row r="9427" spans="2:5" ht="50.1" customHeight="1">
      <c r="B9427" s="268">
        <v>94733</v>
      </c>
      <c r="C9427" s="269" t="s">
        <v>2643</v>
      </c>
      <c r="D9427" s="270" t="s">
        <v>3995</v>
      </c>
      <c r="E9427" s="271">
        <v>34.94</v>
      </c>
    </row>
    <row r="9428" spans="2:5" ht="50.1" customHeight="1">
      <c r="B9428" s="268">
        <v>94737</v>
      </c>
      <c r="C9428" s="269" t="s">
        <v>2644</v>
      </c>
      <c r="D9428" s="270" t="s">
        <v>3995</v>
      </c>
      <c r="E9428" s="271">
        <v>149.01</v>
      </c>
    </row>
    <row r="9429" spans="2:5" ht="50.1" customHeight="1">
      <c r="B9429" s="268">
        <v>94740</v>
      </c>
      <c r="C9429" s="269" t="s">
        <v>2645</v>
      </c>
      <c r="D9429" s="270" t="s">
        <v>3995</v>
      </c>
      <c r="E9429" s="271">
        <v>8.56</v>
      </c>
    </row>
    <row r="9430" spans="2:5" ht="50.1" customHeight="1">
      <c r="B9430" s="268">
        <v>94741</v>
      </c>
      <c r="C9430" s="269" t="s">
        <v>2646</v>
      </c>
      <c r="D9430" s="270" t="s">
        <v>3995</v>
      </c>
      <c r="E9430" s="271">
        <v>10.83</v>
      </c>
    </row>
    <row r="9431" spans="2:5" ht="50.1" customHeight="1">
      <c r="B9431" s="268">
        <v>94742</v>
      </c>
      <c r="C9431" s="269" t="s">
        <v>2647</v>
      </c>
      <c r="D9431" s="270" t="s">
        <v>3995</v>
      </c>
      <c r="E9431" s="271">
        <v>13.39</v>
      </c>
    </row>
    <row r="9432" spans="2:5" ht="50.1" customHeight="1">
      <c r="B9432" s="268">
        <v>94743</v>
      </c>
      <c r="C9432" s="269" t="s">
        <v>2648</v>
      </c>
      <c r="D9432" s="270" t="s">
        <v>3995</v>
      </c>
      <c r="E9432" s="271">
        <v>14.82</v>
      </c>
    </row>
    <row r="9433" spans="2:5" ht="50.1" customHeight="1">
      <c r="B9433" s="268">
        <v>94744</v>
      </c>
      <c r="C9433" s="269" t="s">
        <v>2649</v>
      </c>
      <c r="D9433" s="270" t="s">
        <v>3995</v>
      </c>
      <c r="E9433" s="271">
        <v>21.58</v>
      </c>
    </row>
    <row r="9434" spans="2:5" ht="50.1" customHeight="1">
      <c r="B9434" s="268">
        <v>94746</v>
      </c>
      <c r="C9434" s="269" t="s">
        <v>2650</v>
      </c>
      <c r="D9434" s="270" t="s">
        <v>3995</v>
      </c>
      <c r="E9434" s="271">
        <v>31.19</v>
      </c>
    </row>
    <row r="9435" spans="2:5" ht="50.1" customHeight="1">
      <c r="B9435" s="268">
        <v>94748</v>
      </c>
      <c r="C9435" s="269" t="s">
        <v>2651</v>
      </c>
      <c r="D9435" s="270" t="s">
        <v>3995</v>
      </c>
      <c r="E9435" s="271">
        <v>64.650000000000006</v>
      </c>
    </row>
    <row r="9436" spans="2:5" ht="50.1" customHeight="1">
      <c r="B9436" s="268">
        <v>94750</v>
      </c>
      <c r="C9436" s="269" t="s">
        <v>2652</v>
      </c>
      <c r="D9436" s="270" t="s">
        <v>3995</v>
      </c>
      <c r="E9436" s="271">
        <v>155.57</v>
      </c>
    </row>
    <row r="9437" spans="2:5" ht="50.1" customHeight="1">
      <c r="B9437" s="268">
        <v>94752</v>
      </c>
      <c r="C9437" s="269" t="s">
        <v>2653</v>
      </c>
      <c r="D9437" s="270" t="s">
        <v>3995</v>
      </c>
      <c r="E9437" s="271">
        <v>188.41</v>
      </c>
    </row>
    <row r="9438" spans="2:5" ht="50.1" customHeight="1">
      <c r="B9438" s="268">
        <v>94756</v>
      </c>
      <c r="C9438" s="269" t="s">
        <v>2654</v>
      </c>
      <c r="D9438" s="270" t="s">
        <v>3995</v>
      </c>
      <c r="E9438" s="271">
        <v>10.76</v>
      </c>
    </row>
    <row r="9439" spans="2:5" ht="50.1" customHeight="1">
      <c r="B9439" s="268">
        <v>94757</v>
      </c>
      <c r="C9439" s="269" t="s">
        <v>2655</v>
      </c>
      <c r="D9439" s="270" t="s">
        <v>3995</v>
      </c>
      <c r="E9439" s="271">
        <v>15.07</v>
      </c>
    </row>
    <row r="9440" spans="2:5" ht="50.1" customHeight="1">
      <c r="B9440" s="268">
        <v>94758</v>
      </c>
      <c r="C9440" s="269" t="s">
        <v>2656</v>
      </c>
      <c r="D9440" s="270" t="s">
        <v>3995</v>
      </c>
      <c r="E9440" s="271">
        <v>39.770000000000003</v>
      </c>
    </row>
    <row r="9441" spans="2:5" ht="50.1" customHeight="1">
      <c r="B9441" s="268">
        <v>94759</v>
      </c>
      <c r="C9441" s="269" t="s">
        <v>2657</v>
      </c>
      <c r="D9441" s="270" t="s">
        <v>3995</v>
      </c>
      <c r="E9441" s="271">
        <v>49.36</v>
      </c>
    </row>
    <row r="9442" spans="2:5" ht="50.1" customHeight="1">
      <c r="B9442" s="268">
        <v>94760</v>
      </c>
      <c r="C9442" s="269" t="s">
        <v>2658</v>
      </c>
      <c r="D9442" s="270" t="s">
        <v>3995</v>
      </c>
      <c r="E9442" s="271">
        <v>80.989999999999995</v>
      </c>
    </row>
    <row r="9443" spans="2:5" ht="50.1" customHeight="1">
      <c r="B9443" s="268">
        <v>94761</v>
      </c>
      <c r="C9443" s="269" t="s">
        <v>2659</v>
      </c>
      <c r="D9443" s="270" t="s">
        <v>3995</v>
      </c>
      <c r="E9443" s="271">
        <v>177.09</v>
      </c>
    </row>
    <row r="9444" spans="2:5" ht="50.1" customHeight="1">
      <c r="B9444" s="268">
        <v>94762</v>
      </c>
      <c r="C9444" s="269" t="s">
        <v>2660</v>
      </c>
      <c r="D9444" s="270" t="s">
        <v>3995</v>
      </c>
      <c r="E9444" s="271">
        <v>225.01</v>
      </c>
    </row>
    <row r="9445" spans="2:5" ht="50.1" customHeight="1">
      <c r="B9445" s="268">
        <v>94783</v>
      </c>
      <c r="C9445" s="269" t="s">
        <v>2661</v>
      </c>
      <c r="D9445" s="270" t="s">
        <v>3995</v>
      </c>
      <c r="E9445" s="271">
        <v>16.57</v>
      </c>
    </row>
    <row r="9446" spans="2:5" ht="50.1" customHeight="1">
      <c r="B9446" s="268">
        <v>94785</v>
      </c>
      <c r="C9446" s="269" t="s">
        <v>2662</v>
      </c>
      <c r="D9446" s="270" t="s">
        <v>3995</v>
      </c>
      <c r="E9446" s="271">
        <v>30.75</v>
      </c>
    </row>
    <row r="9447" spans="2:5" ht="50.1" customHeight="1">
      <c r="B9447" s="268">
        <v>94786</v>
      </c>
      <c r="C9447" s="269" t="s">
        <v>2663</v>
      </c>
      <c r="D9447" s="270" t="s">
        <v>3995</v>
      </c>
      <c r="E9447" s="271">
        <v>41.11</v>
      </c>
    </row>
    <row r="9448" spans="2:5" ht="50.1" customHeight="1">
      <c r="B9448" s="268">
        <v>94787</v>
      </c>
      <c r="C9448" s="269" t="s">
        <v>2664</v>
      </c>
      <c r="D9448" s="270" t="s">
        <v>3995</v>
      </c>
      <c r="E9448" s="271">
        <v>52.85</v>
      </c>
    </row>
    <row r="9449" spans="2:5" ht="50.1" customHeight="1">
      <c r="B9449" s="268">
        <v>94788</v>
      </c>
      <c r="C9449" s="269" t="s">
        <v>2665</v>
      </c>
      <c r="D9449" s="270" t="s">
        <v>3995</v>
      </c>
      <c r="E9449" s="271">
        <v>78.89</v>
      </c>
    </row>
    <row r="9450" spans="2:5" ht="50.1" customHeight="1">
      <c r="B9450" s="268">
        <v>94789</v>
      </c>
      <c r="C9450" s="269" t="s">
        <v>2666</v>
      </c>
      <c r="D9450" s="270" t="s">
        <v>3995</v>
      </c>
      <c r="E9450" s="271">
        <v>259.55</v>
      </c>
    </row>
    <row r="9451" spans="2:5" ht="50.1" customHeight="1">
      <c r="B9451" s="268">
        <v>94790</v>
      </c>
      <c r="C9451" s="269" t="s">
        <v>2667</v>
      </c>
      <c r="D9451" s="270" t="s">
        <v>3995</v>
      </c>
      <c r="E9451" s="271">
        <v>301.11</v>
      </c>
    </row>
    <row r="9452" spans="2:5" ht="50.1" customHeight="1">
      <c r="B9452" s="268">
        <v>94791</v>
      </c>
      <c r="C9452" s="269" t="s">
        <v>2668</v>
      </c>
      <c r="D9452" s="270" t="s">
        <v>3995</v>
      </c>
      <c r="E9452" s="271">
        <v>424.05</v>
      </c>
    </row>
    <row r="9453" spans="2:5" ht="50.1" customHeight="1">
      <c r="B9453" s="268">
        <v>94863</v>
      </c>
      <c r="C9453" s="269" t="s">
        <v>2669</v>
      </c>
      <c r="D9453" s="270" t="s">
        <v>3995</v>
      </c>
      <c r="E9453" s="271">
        <v>127.78</v>
      </c>
    </row>
    <row r="9454" spans="2:5" ht="50.1" customHeight="1">
      <c r="B9454" s="268">
        <v>95141</v>
      </c>
      <c r="C9454" s="269" t="s">
        <v>2670</v>
      </c>
      <c r="D9454" s="270" t="s">
        <v>3995</v>
      </c>
      <c r="E9454" s="271">
        <v>28.51</v>
      </c>
    </row>
    <row r="9455" spans="2:5" ht="50.1" customHeight="1">
      <c r="B9455" s="268">
        <v>95237</v>
      </c>
      <c r="C9455" s="269" t="s">
        <v>2671</v>
      </c>
      <c r="D9455" s="270" t="s">
        <v>3995</v>
      </c>
      <c r="E9455" s="271">
        <v>23.66</v>
      </c>
    </row>
    <row r="9456" spans="2:5" ht="50.1" customHeight="1">
      <c r="B9456" s="268">
        <v>95693</v>
      </c>
      <c r="C9456" s="269" t="s">
        <v>2672</v>
      </c>
      <c r="D9456" s="270" t="s">
        <v>3995</v>
      </c>
      <c r="E9456" s="271">
        <v>46.75</v>
      </c>
    </row>
    <row r="9457" spans="2:5" ht="50.1" customHeight="1">
      <c r="B9457" s="268">
        <v>95694</v>
      </c>
      <c r="C9457" s="269" t="s">
        <v>2673</v>
      </c>
      <c r="D9457" s="270" t="s">
        <v>3995</v>
      </c>
      <c r="E9457" s="271">
        <v>64.89</v>
      </c>
    </row>
    <row r="9458" spans="2:5" ht="50.1" customHeight="1">
      <c r="B9458" s="268">
        <v>95695</v>
      </c>
      <c r="C9458" s="269" t="s">
        <v>2674</v>
      </c>
      <c r="D9458" s="270" t="s">
        <v>3995</v>
      </c>
      <c r="E9458" s="271">
        <v>63.53</v>
      </c>
    </row>
    <row r="9459" spans="2:5" ht="50.1" customHeight="1">
      <c r="B9459" s="268">
        <v>95696</v>
      </c>
      <c r="C9459" s="269" t="s">
        <v>20643</v>
      </c>
      <c r="D9459" s="270" t="s">
        <v>3995</v>
      </c>
      <c r="E9459" s="271">
        <v>52.84</v>
      </c>
    </row>
    <row r="9460" spans="2:5" ht="50.1" customHeight="1">
      <c r="B9460" s="268">
        <v>96637</v>
      </c>
      <c r="C9460" s="269" t="s">
        <v>2675</v>
      </c>
      <c r="D9460" s="270" t="s">
        <v>3995</v>
      </c>
      <c r="E9460" s="271">
        <v>9.7100000000000009</v>
      </c>
    </row>
    <row r="9461" spans="2:5" ht="50.1" customHeight="1">
      <c r="B9461" s="268">
        <v>96638</v>
      </c>
      <c r="C9461" s="269" t="s">
        <v>2676</v>
      </c>
      <c r="D9461" s="270" t="s">
        <v>3995</v>
      </c>
      <c r="E9461" s="271">
        <v>9.3800000000000008</v>
      </c>
    </row>
    <row r="9462" spans="2:5" ht="50.1" customHeight="1">
      <c r="B9462" s="268">
        <v>96639</v>
      </c>
      <c r="C9462" s="269" t="s">
        <v>2677</v>
      </c>
      <c r="D9462" s="270" t="s">
        <v>3995</v>
      </c>
      <c r="E9462" s="271">
        <v>6.74</v>
      </c>
    </row>
    <row r="9463" spans="2:5" ht="50.1" customHeight="1">
      <c r="B9463" s="268">
        <v>96640</v>
      </c>
      <c r="C9463" s="269" t="s">
        <v>2678</v>
      </c>
      <c r="D9463" s="270" t="s">
        <v>3995</v>
      </c>
      <c r="E9463" s="271">
        <v>15.76</v>
      </c>
    </row>
    <row r="9464" spans="2:5" ht="50.1" customHeight="1">
      <c r="B9464" s="268">
        <v>96641</v>
      </c>
      <c r="C9464" s="269" t="s">
        <v>2679</v>
      </c>
      <c r="D9464" s="270" t="s">
        <v>3995</v>
      </c>
      <c r="E9464" s="271">
        <v>12.54</v>
      </c>
    </row>
    <row r="9465" spans="2:5" ht="50.1" customHeight="1">
      <c r="B9465" s="268">
        <v>96642</v>
      </c>
      <c r="C9465" s="269" t="s">
        <v>2680</v>
      </c>
      <c r="D9465" s="270" t="s">
        <v>3995</v>
      </c>
      <c r="E9465" s="271">
        <v>12.87</v>
      </c>
    </row>
    <row r="9466" spans="2:5" ht="50.1" customHeight="1">
      <c r="B9466" s="268">
        <v>96643</v>
      </c>
      <c r="C9466" s="269" t="s">
        <v>2681</v>
      </c>
      <c r="D9466" s="270" t="s">
        <v>3995</v>
      </c>
      <c r="E9466" s="271">
        <v>31.76</v>
      </c>
    </row>
    <row r="9467" spans="2:5" ht="50.1" customHeight="1">
      <c r="B9467" s="268">
        <v>96650</v>
      </c>
      <c r="C9467" s="269" t="s">
        <v>2682</v>
      </c>
      <c r="D9467" s="270" t="s">
        <v>3995</v>
      </c>
      <c r="E9467" s="271">
        <v>7.15</v>
      </c>
    </row>
    <row r="9468" spans="2:5" ht="50.1" customHeight="1">
      <c r="B9468" s="268">
        <v>96651</v>
      </c>
      <c r="C9468" s="269" t="s">
        <v>2683</v>
      </c>
      <c r="D9468" s="270" t="s">
        <v>3995</v>
      </c>
      <c r="E9468" s="271">
        <v>6.82</v>
      </c>
    </row>
    <row r="9469" spans="2:5" ht="50.1" customHeight="1">
      <c r="B9469" s="268">
        <v>96652</v>
      </c>
      <c r="C9469" s="269" t="s">
        <v>2684</v>
      </c>
      <c r="D9469" s="270" t="s">
        <v>3995</v>
      </c>
      <c r="E9469" s="271">
        <v>13.75</v>
      </c>
    </row>
    <row r="9470" spans="2:5" ht="50.1" customHeight="1">
      <c r="B9470" s="268">
        <v>96653</v>
      </c>
      <c r="C9470" s="269" t="s">
        <v>2685</v>
      </c>
      <c r="D9470" s="270" t="s">
        <v>3995</v>
      </c>
      <c r="E9470" s="271">
        <v>13.71</v>
      </c>
    </row>
    <row r="9471" spans="2:5" ht="50.1" customHeight="1">
      <c r="B9471" s="268">
        <v>96654</v>
      </c>
      <c r="C9471" s="269" t="s">
        <v>2686</v>
      </c>
      <c r="D9471" s="270" t="s">
        <v>3995</v>
      </c>
      <c r="E9471" s="271">
        <v>22.64</v>
      </c>
    </row>
    <row r="9472" spans="2:5" ht="50.1" customHeight="1">
      <c r="B9472" s="268">
        <v>96655</v>
      </c>
      <c r="C9472" s="269" t="s">
        <v>2687</v>
      </c>
      <c r="D9472" s="270" t="s">
        <v>3995</v>
      </c>
      <c r="E9472" s="271">
        <v>22.28</v>
      </c>
    </row>
    <row r="9473" spans="2:5" ht="50.1" customHeight="1">
      <c r="B9473" s="268">
        <v>96656</v>
      </c>
      <c r="C9473" s="269" t="s">
        <v>2688</v>
      </c>
      <c r="D9473" s="270" t="s">
        <v>3995</v>
      </c>
      <c r="E9473" s="271">
        <v>5.05</v>
      </c>
    </row>
    <row r="9474" spans="2:5" ht="50.1" customHeight="1">
      <c r="B9474" s="268">
        <v>96657</v>
      </c>
      <c r="C9474" s="269" t="s">
        <v>2689</v>
      </c>
      <c r="D9474" s="270" t="s">
        <v>3995</v>
      </c>
      <c r="E9474" s="271">
        <v>14.07</v>
      </c>
    </row>
    <row r="9475" spans="2:5" ht="50.1" customHeight="1">
      <c r="B9475" s="268">
        <v>96658</v>
      </c>
      <c r="C9475" s="269" t="s">
        <v>2690</v>
      </c>
      <c r="D9475" s="270" t="s">
        <v>3995</v>
      </c>
      <c r="E9475" s="271">
        <v>10.85</v>
      </c>
    </row>
    <row r="9476" spans="2:5" ht="50.1" customHeight="1">
      <c r="B9476" s="268">
        <v>96659</v>
      </c>
      <c r="C9476" s="269" t="s">
        <v>2691</v>
      </c>
      <c r="D9476" s="270" t="s">
        <v>3995</v>
      </c>
      <c r="E9476" s="271">
        <v>9.2799999999999994</v>
      </c>
    </row>
    <row r="9477" spans="2:5" ht="50.1" customHeight="1">
      <c r="B9477" s="268">
        <v>96660</v>
      </c>
      <c r="C9477" s="269" t="s">
        <v>2692</v>
      </c>
      <c r="D9477" s="270" t="s">
        <v>3995</v>
      </c>
      <c r="E9477" s="271">
        <v>24.33</v>
      </c>
    </row>
    <row r="9478" spans="2:5" ht="50.1" customHeight="1">
      <c r="B9478" s="268">
        <v>96661</v>
      </c>
      <c r="C9478" s="269" t="s">
        <v>2693</v>
      </c>
      <c r="D9478" s="270" t="s">
        <v>3995</v>
      </c>
      <c r="E9478" s="271">
        <v>19.37</v>
      </c>
    </row>
    <row r="9479" spans="2:5" ht="50.1" customHeight="1">
      <c r="B9479" s="268">
        <v>96662</v>
      </c>
      <c r="C9479" s="269" t="s">
        <v>2694</v>
      </c>
      <c r="D9479" s="270" t="s">
        <v>3995</v>
      </c>
      <c r="E9479" s="271">
        <v>9.44</v>
      </c>
    </row>
    <row r="9480" spans="2:5" ht="50.1" customHeight="1">
      <c r="B9480" s="268">
        <v>96663</v>
      </c>
      <c r="C9480" s="269" t="s">
        <v>2695</v>
      </c>
      <c r="D9480" s="270" t="s">
        <v>3995</v>
      </c>
      <c r="E9480" s="271">
        <v>16.53</v>
      </c>
    </row>
    <row r="9481" spans="2:5" ht="50.1" customHeight="1">
      <c r="B9481" s="268">
        <v>96664</v>
      </c>
      <c r="C9481" s="269" t="s">
        <v>2696</v>
      </c>
      <c r="D9481" s="270" t="s">
        <v>3995</v>
      </c>
      <c r="E9481" s="271">
        <v>17.59</v>
      </c>
    </row>
    <row r="9482" spans="2:5" ht="50.1" customHeight="1">
      <c r="B9482" s="268">
        <v>96665</v>
      </c>
      <c r="C9482" s="269" t="s">
        <v>2697</v>
      </c>
      <c r="D9482" s="270" t="s">
        <v>3995</v>
      </c>
      <c r="E9482" s="271">
        <v>9.42</v>
      </c>
    </row>
    <row r="9483" spans="2:5" ht="50.1" customHeight="1">
      <c r="B9483" s="268">
        <v>96666</v>
      </c>
      <c r="C9483" s="269" t="s">
        <v>2698</v>
      </c>
      <c r="D9483" s="270" t="s">
        <v>3995</v>
      </c>
      <c r="E9483" s="271">
        <v>18.399999999999999</v>
      </c>
    </row>
    <row r="9484" spans="2:5" ht="50.1" customHeight="1">
      <c r="B9484" s="268">
        <v>96667</v>
      </c>
      <c r="C9484" s="269" t="s">
        <v>2699</v>
      </c>
      <c r="D9484" s="270" t="s">
        <v>3995</v>
      </c>
      <c r="E9484" s="271">
        <v>31.68</v>
      </c>
    </row>
    <row r="9485" spans="2:5" ht="50.1" customHeight="1">
      <c r="B9485" s="268">
        <v>96684</v>
      </c>
      <c r="C9485" s="269" t="s">
        <v>2700</v>
      </c>
      <c r="D9485" s="270" t="s">
        <v>3995</v>
      </c>
      <c r="E9485" s="271">
        <v>3.31</v>
      </c>
    </row>
    <row r="9486" spans="2:5" ht="50.1" customHeight="1">
      <c r="B9486" s="268">
        <v>96685</v>
      </c>
      <c r="C9486" s="269" t="s">
        <v>2701</v>
      </c>
      <c r="D9486" s="270" t="s">
        <v>3995</v>
      </c>
      <c r="E9486" s="271">
        <v>2.98</v>
      </c>
    </row>
    <row r="9487" spans="2:5" ht="50.1" customHeight="1">
      <c r="B9487" s="268">
        <v>96686</v>
      </c>
      <c r="C9487" s="269" t="s">
        <v>2702</v>
      </c>
      <c r="D9487" s="270" t="s">
        <v>3995</v>
      </c>
      <c r="E9487" s="271">
        <v>4.9400000000000004</v>
      </c>
    </row>
    <row r="9488" spans="2:5" ht="50.1" customHeight="1">
      <c r="B9488" s="268">
        <v>96687</v>
      </c>
      <c r="C9488" s="269" t="s">
        <v>2703</v>
      </c>
      <c r="D9488" s="270" t="s">
        <v>3995</v>
      </c>
      <c r="E9488" s="271">
        <v>4.9000000000000004</v>
      </c>
    </row>
    <row r="9489" spans="2:5" ht="50.1" customHeight="1">
      <c r="B9489" s="268">
        <v>96688</v>
      </c>
      <c r="C9489" s="269" t="s">
        <v>2704</v>
      </c>
      <c r="D9489" s="270" t="s">
        <v>3995</v>
      </c>
      <c r="E9489" s="271">
        <v>8.4</v>
      </c>
    </row>
    <row r="9490" spans="2:5" ht="50.1" customHeight="1">
      <c r="B9490" s="268">
        <v>96689</v>
      </c>
      <c r="C9490" s="269" t="s">
        <v>2705</v>
      </c>
      <c r="D9490" s="270" t="s">
        <v>3995</v>
      </c>
      <c r="E9490" s="271">
        <v>8.0399999999999991</v>
      </c>
    </row>
    <row r="9491" spans="2:5" ht="50.1" customHeight="1">
      <c r="B9491" s="268">
        <v>96690</v>
      </c>
      <c r="C9491" s="269" t="s">
        <v>2706</v>
      </c>
      <c r="D9491" s="270" t="s">
        <v>3995</v>
      </c>
      <c r="E9491" s="271">
        <v>15.44</v>
      </c>
    </row>
    <row r="9492" spans="2:5" ht="50.1" customHeight="1">
      <c r="B9492" s="268">
        <v>96691</v>
      </c>
      <c r="C9492" s="269" t="s">
        <v>2707</v>
      </c>
      <c r="D9492" s="270" t="s">
        <v>3995</v>
      </c>
      <c r="E9492" s="271">
        <v>15.93</v>
      </c>
    </row>
    <row r="9493" spans="2:5" ht="50.1" customHeight="1">
      <c r="B9493" s="268">
        <v>96692</v>
      </c>
      <c r="C9493" s="269" t="s">
        <v>2708</v>
      </c>
      <c r="D9493" s="270" t="s">
        <v>3995</v>
      </c>
      <c r="E9493" s="271">
        <v>23.39</v>
      </c>
    </row>
    <row r="9494" spans="2:5" ht="50.1" customHeight="1">
      <c r="B9494" s="268">
        <v>96693</v>
      </c>
      <c r="C9494" s="269" t="s">
        <v>2709</v>
      </c>
      <c r="D9494" s="270" t="s">
        <v>3995</v>
      </c>
      <c r="E9494" s="271">
        <v>22.2</v>
      </c>
    </row>
    <row r="9495" spans="2:5" ht="50.1" customHeight="1">
      <c r="B9495" s="268">
        <v>96694</v>
      </c>
      <c r="C9495" s="269" t="s">
        <v>2710</v>
      </c>
      <c r="D9495" s="270" t="s">
        <v>3995</v>
      </c>
      <c r="E9495" s="271">
        <v>50.54</v>
      </c>
    </row>
    <row r="9496" spans="2:5" ht="50.1" customHeight="1">
      <c r="B9496" s="268">
        <v>96695</v>
      </c>
      <c r="C9496" s="269" t="s">
        <v>2711</v>
      </c>
      <c r="D9496" s="270" t="s">
        <v>3995</v>
      </c>
      <c r="E9496" s="271">
        <v>49.15</v>
      </c>
    </row>
    <row r="9497" spans="2:5" ht="50.1" customHeight="1">
      <c r="B9497" s="268">
        <v>96696</v>
      </c>
      <c r="C9497" s="269" t="s">
        <v>2712</v>
      </c>
      <c r="D9497" s="270" t="s">
        <v>3995</v>
      </c>
      <c r="E9497" s="271">
        <v>75.98</v>
      </c>
    </row>
    <row r="9498" spans="2:5" ht="50.1" customHeight="1">
      <c r="B9498" s="268">
        <v>96697</v>
      </c>
      <c r="C9498" s="269" t="s">
        <v>2713</v>
      </c>
      <c r="D9498" s="270" t="s">
        <v>3995</v>
      </c>
      <c r="E9498" s="271">
        <v>113.65</v>
      </c>
    </row>
    <row r="9499" spans="2:5" ht="50.1" customHeight="1">
      <c r="B9499" s="268">
        <v>96698</v>
      </c>
      <c r="C9499" s="269" t="s">
        <v>2714</v>
      </c>
      <c r="D9499" s="270" t="s">
        <v>3995</v>
      </c>
      <c r="E9499" s="271">
        <v>2.4900000000000002</v>
      </c>
    </row>
    <row r="9500" spans="2:5" ht="50.1" customHeight="1">
      <c r="B9500" s="268">
        <v>96699</v>
      </c>
      <c r="C9500" s="269" t="s">
        <v>2715</v>
      </c>
      <c r="D9500" s="270" t="s">
        <v>3995</v>
      </c>
      <c r="E9500" s="271">
        <v>11.51</v>
      </c>
    </row>
    <row r="9501" spans="2:5" ht="50.1" customHeight="1">
      <c r="B9501" s="268">
        <v>96700</v>
      </c>
      <c r="C9501" s="269" t="s">
        <v>2716</v>
      </c>
      <c r="D9501" s="270" t="s">
        <v>3995</v>
      </c>
      <c r="E9501" s="271">
        <v>8.2899999999999991</v>
      </c>
    </row>
    <row r="9502" spans="2:5" ht="50.1" customHeight="1">
      <c r="B9502" s="268">
        <v>96701</v>
      </c>
      <c r="C9502" s="269" t="s">
        <v>2717</v>
      </c>
      <c r="D9502" s="270" t="s">
        <v>3995</v>
      </c>
      <c r="E9502" s="271">
        <v>3.41</v>
      </c>
    </row>
    <row r="9503" spans="2:5" ht="50.1" customHeight="1">
      <c r="B9503" s="268">
        <v>96702</v>
      </c>
      <c r="C9503" s="269" t="s">
        <v>2718</v>
      </c>
      <c r="D9503" s="270" t="s">
        <v>3995</v>
      </c>
      <c r="E9503" s="271">
        <v>3.57</v>
      </c>
    </row>
    <row r="9504" spans="2:5" ht="50.1" customHeight="1">
      <c r="B9504" s="268">
        <v>96703</v>
      </c>
      <c r="C9504" s="269" t="s">
        <v>2719</v>
      </c>
      <c r="D9504" s="270" t="s">
        <v>3995</v>
      </c>
      <c r="E9504" s="271">
        <v>7.01</v>
      </c>
    </row>
    <row r="9505" spans="2:5" ht="50.1" customHeight="1">
      <c r="B9505" s="268">
        <v>96704</v>
      </c>
      <c r="C9505" s="269" t="s">
        <v>2720</v>
      </c>
      <c r="D9505" s="270" t="s">
        <v>3995</v>
      </c>
      <c r="E9505" s="271">
        <v>8.07</v>
      </c>
    </row>
    <row r="9506" spans="2:5" ht="50.1" customHeight="1">
      <c r="B9506" s="268">
        <v>96705</v>
      </c>
      <c r="C9506" s="269" t="s">
        <v>2721</v>
      </c>
      <c r="D9506" s="270" t="s">
        <v>3995</v>
      </c>
      <c r="E9506" s="271">
        <v>10.56</v>
      </c>
    </row>
    <row r="9507" spans="2:5" ht="50.1" customHeight="1">
      <c r="B9507" s="268">
        <v>96706</v>
      </c>
      <c r="C9507" s="269" t="s">
        <v>2722</v>
      </c>
      <c r="D9507" s="270" t="s">
        <v>3995</v>
      </c>
      <c r="E9507" s="271">
        <v>15.89</v>
      </c>
    </row>
    <row r="9508" spans="2:5" ht="50.1" customHeight="1">
      <c r="B9508" s="268">
        <v>96707</v>
      </c>
      <c r="C9508" s="269" t="s">
        <v>2723</v>
      </c>
      <c r="D9508" s="270" t="s">
        <v>3995</v>
      </c>
      <c r="E9508" s="271">
        <v>32.520000000000003</v>
      </c>
    </row>
    <row r="9509" spans="2:5" ht="50.1" customHeight="1">
      <c r="B9509" s="268">
        <v>96708</v>
      </c>
      <c r="C9509" s="269" t="s">
        <v>2724</v>
      </c>
      <c r="D9509" s="270" t="s">
        <v>3995</v>
      </c>
      <c r="E9509" s="271">
        <v>51.14</v>
      </c>
    </row>
    <row r="9510" spans="2:5" ht="50.1" customHeight="1">
      <c r="B9510" s="268">
        <v>96709</v>
      </c>
      <c r="C9510" s="269" t="s">
        <v>2725</v>
      </c>
      <c r="D9510" s="270" t="s">
        <v>3995</v>
      </c>
      <c r="E9510" s="271">
        <v>80.64</v>
      </c>
    </row>
    <row r="9511" spans="2:5" ht="50.1" customHeight="1">
      <c r="B9511" s="268">
        <v>96710</v>
      </c>
      <c r="C9511" s="269" t="s">
        <v>2726</v>
      </c>
      <c r="D9511" s="270" t="s">
        <v>3995</v>
      </c>
      <c r="E9511" s="271">
        <v>4.33</v>
      </c>
    </row>
    <row r="9512" spans="2:5" ht="50.1" customHeight="1">
      <c r="B9512" s="268">
        <v>96711</v>
      </c>
      <c r="C9512" s="269" t="s">
        <v>2727</v>
      </c>
      <c r="D9512" s="270" t="s">
        <v>3995</v>
      </c>
      <c r="E9512" s="271">
        <v>6.7</v>
      </c>
    </row>
    <row r="9513" spans="2:5" ht="50.1" customHeight="1">
      <c r="B9513" s="268">
        <v>96712</v>
      </c>
      <c r="C9513" s="269" t="s">
        <v>2728</v>
      </c>
      <c r="D9513" s="270" t="s">
        <v>3995</v>
      </c>
      <c r="E9513" s="271">
        <v>12.64</v>
      </c>
    </row>
    <row r="9514" spans="2:5" ht="50.1" customHeight="1">
      <c r="B9514" s="268">
        <v>96713</v>
      </c>
      <c r="C9514" s="269" t="s">
        <v>2729</v>
      </c>
      <c r="D9514" s="270" t="s">
        <v>3995</v>
      </c>
      <c r="E9514" s="271">
        <v>17.62</v>
      </c>
    </row>
    <row r="9515" spans="2:5" ht="50.1" customHeight="1">
      <c r="B9515" s="268">
        <v>96714</v>
      </c>
      <c r="C9515" s="269" t="s">
        <v>2730</v>
      </c>
      <c r="D9515" s="270" t="s">
        <v>3995</v>
      </c>
      <c r="E9515" s="271">
        <v>29.57</v>
      </c>
    </row>
    <row r="9516" spans="2:5" ht="50.1" customHeight="1">
      <c r="B9516" s="268">
        <v>96715</v>
      </c>
      <c r="C9516" s="269" t="s">
        <v>2731</v>
      </c>
      <c r="D9516" s="270" t="s">
        <v>3995</v>
      </c>
      <c r="E9516" s="271">
        <v>54.81</v>
      </c>
    </row>
    <row r="9517" spans="2:5" ht="50.1" customHeight="1">
      <c r="B9517" s="268">
        <v>96716</v>
      </c>
      <c r="C9517" s="269" t="s">
        <v>2732</v>
      </c>
      <c r="D9517" s="270" t="s">
        <v>3995</v>
      </c>
      <c r="E9517" s="271">
        <v>82.14</v>
      </c>
    </row>
    <row r="9518" spans="2:5" ht="50.1" customHeight="1">
      <c r="B9518" s="268">
        <v>96717</v>
      </c>
      <c r="C9518" s="269" t="s">
        <v>2733</v>
      </c>
      <c r="D9518" s="270" t="s">
        <v>3995</v>
      </c>
      <c r="E9518" s="271">
        <v>129.07</v>
      </c>
    </row>
    <row r="9519" spans="2:5" ht="50.1" customHeight="1">
      <c r="B9519" s="268">
        <v>96736</v>
      </c>
      <c r="C9519" s="269" t="s">
        <v>2734</v>
      </c>
      <c r="D9519" s="270" t="s">
        <v>3995</v>
      </c>
      <c r="E9519" s="271">
        <v>3.84</v>
      </c>
    </row>
    <row r="9520" spans="2:5" ht="50.1" customHeight="1">
      <c r="B9520" s="268">
        <v>96737</v>
      </c>
      <c r="C9520" s="269" t="s">
        <v>2735</v>
      </c>
      <c r="D9520" s="270" t="s">
        <v>3995</v>
      </c>
      <c r="E9520" s="271">
        <v>4.34</v>
      </c>
    </row>
    <row r="9521" spans="2:5" ht="50.1" customHeight="1">
      <c r="B9521" s="268">
        <v>96738</v>
      </c>
      <c r="C9521" s="269" t="s">
        <v>2736</v>
      </c>
      <c r="D9521" s="270" t="s">
        <v>3995</v>
      </c>
      <c r="E9521" s="271">
        <v>13.36</v>
      </c>
    </row>
    <row r="9522" spans="2:5" ht="50.1" customHeight="1">
      <c r="B9522" s="268">
        <v>96739</v>
      </c>
      <c r="C9522" s="269" t="s">
        <v>2737</v>
      </c>
      <c r="D9522" s="270" t="s">
        <v>3995</v>
      </c>
      <c r="E9522" s="271">
        <v>5.6</v>
      </c>
    </row>
    <row r="9523" spans="2:5" ht="50.1" customHeight="1">
      <c r="B9523" s="268">
        <v>96740</v>
      </c>
      <c r="C9523" s="269" t="s">
        <v>2738</v>
      </c>
      <c r="D9523" s="270" t="s">
        <v>3995</v>
      </c>
      <c r="E9523" s="271">
        <v>20.65</v>
      </c>
    </row>
    <row r="9524" spans="2:5" ht="50.1" customHeight="1">
      <c r="B9524" s="268">
        <v>96741</v>
      </c>
      <c r="C9524" s="269" t="s">
        <v>2739</v>
      </c>
      <c r="D9524" s="270" t="s">
        <v>3995</v>
      </c>
      <c r="E9524" s="271">
        <v>8.5299999999999994</v>
      </c>
    </row>
    <row r="9525" spans="2:5" ht="50.1" customHeight="1">
      <c r="B9525" s="268">
        <v>96742</v>
      </c>
      <c r="C9525" s="269" t="s">
        <v>2740</v>
      </c>
      <c r="D9525" s="270" t="s">
        <v>3995</v>
      </c>
      <c r="E9525" s="271">
        <v>12.96</v>
      </c>
    </row>
    <row r="9526" spans="2:5" ht="50.1" customHeight="1">
      <c r="B9526" s="268">
        <v>96743</v>
      </c>
      <c r="C9526" s="269" t="s">
        <v>2741</v>
      </c>
      <c r="D9526" s="270" t="s">
        <v>3995</v>
      </c>
      <c r="E9526" s="271">
        <v>16.53</v>
      </c>
    </row>
    <row r="9527" spans="2:5" ht="50.1" customHeight="1">
      <c r="B9527" s="268">
        <v>96744</v>
      </c>
      <c r="C9527" s="269" t="s">
        <v>2742</v>
      </c>
      <c r="D9527" s="270" t="s">
        <v>3995</v>
      </c>
      <c r="E9527" s="271">
        <v>34.880000000000003</v>
      </c>
    </row>
    <row r="9528" spans="2:5" ht="50.1" customHeight="1">
      <c r="B9528" s="268">
        <v>96745</v>
      </c>
      <c r="C9528" s="269" t="s">
        <v>2743</v>
      </c>
      <c r="D9528" s="270" t="s">
        <v>3995</v>
      </c>
      <c r="E9528" s="271">
        <v>50.57</v>
      </c>
    </row>
    <row r="9529" spans="2:5" ht="50.1" customHeight="1">
      <c r="B9529" s="268">
        <v>96746</v>
      </c>
      <c r="C9529" s="269" t="s">
        <v>2744</v>
      </c>
      <c r="D9529" s="270" t="s">
        <v>3995</v>
      </c>
      <c r="E9529" s="271">
        <v>80.61</v>
      </c>
    </row>
    <row r="9530" spans="2:5" ht="50.1" customHeight="1">
      <c r="B9530" s="268">
        <v>96747</v>
      </c>
      <c r="C9530" s="269" t="s">
        <v>2745</v>
      </c>
      <c r="D9530" s="270" t="s">
        <v>3995</v>
      </c>
      <c r="E9530" s="271">
        <v>5.49</v>
      </c>
    </row>
    <row r="9531" spans="2:5" ht="50.1" customHeight="1">
      <c r="B9531" s="268">
        <v>96748</v>
      </c>
      <c r="C9531" s="269" t="s">
        <v>2746</v>
      </c>
      <c r="D9531" s="270" t="s">
        <v>3995</v>
      </c>
      <c r="E9531" s="271">
        <v>6.11</v>
      </c>
    </row>
    <row r="9532" spans="2:5" ht="50.1" customHeight="1">
      <c r="B9532" s="268">
        <v>96749</v>
      </c>
      <c r="C9532" s="269" t="s">
        <v>2747</v>
      </c>
      <c r="D9532" s="270" t="s">
        <v>3995</v>
      </c>
      <c r="E9532" s="271">
        <v>8.24</v>
      </c>
    </row>
    <row r="9533" spans="2:5" ht="50.1" customHeight="1">
      <c r="B9533" s="268">
        <v>96750</v>
      </c>
      <c r="C9533" s="269" t="s">
        <v>2748</v>
      </c>
      <c r="D9533" s="270" t="s">
        <v>3995</v>
      </c>
      <c r="E9533" s="271">
        <v>10.66</v>
      </c>
    </row>
    <row r="9534" spans="2:5" ht="50.1" customHeight="1">
      <c r="B9534" s="268">
        <v>96751</v>
      </c>
      <c r="C9534" s="269" t="s">
        <v>2749</v>
      </c>
      <c r="D9534" s="270" t="s">
        <v>3995</v>
      </c>
      <c r="E9534" s="271">
        <v>19.02</v>
      </c>
    </row>
    <row r="9535" spans="2:5" ht="50.1" customHeight="1">
      <c r="B9535" s="268">
        <v>96752</v>
      </c>
      <c r="C9535" s="269" t="s">
        <v>2750</v>
      </c>
      <c r="D9535" s="270" t="s">
        <v>3995</v>
      </c>
      <c r="E9535" s="271">
        <v>24.33</v>
      </c>
    </row>
    <row r="9536" spans="2:5" ht="50.1" customHeight="1">
      <c r="B9536" s="268">
        <v>96753</v>
      </c>
      <c r="C9536" s="269" t="s">
        <v>2751</v>
      </c>
      <c r="D9536" s="270" t="s">
        <v>3995</v>
      </c>
      <c r="E9536" s="271">
        <v>54.08</v>
      </c>
    </row>
    <row r="9537" spans="2:5" ht="50.1" customHeight="1">
      <c r="B9537" s="268">
        <v>96754</v>
      </c>
      <c r="C9537" s="269" t="s">
        <v>2752</v>
      </c>
      <c r="D9537" s="270" t="s">
        <v>3995</v>
      </c>
      <c r="E9537" s="271">
        <v>75.099999999999994</v>
      </c>
    </row>
    <row r="9538" spans="2:5" ht="50.1" customHeight="1">
      <c r="B9538" s="268">
        <v>96755</v>
      </c>
      <c r="C9538" s="269" t="s">
        <v>2753</v>
      </c>
      <c r="D9538" s="270" t="s">
        <v>3995</v>
      </c>
      <c r="E9538" s="271">
        <v>113.61</v>
      </c>
    </row>
    <row r="9539" spans="2:5" ht="50.1" customHeight="1">
      <c r="B9539" s="268">
        <v>96756</v>
      </c>
      <c r="C9539" s="269" t="s">
        <v>2754</v>
      </c>
      <c r="D9539" s="270" t="s">
        <v>3995</v>
      </c>
      <c r="E9539" s="271">
        <v>9.65</v>
      </c>
    </row>
    <row r="9540" spans="2:5" ht="50.1" customHeight="1">
      <c r="B9540" s="268">
        <v>96757</v>
      </c>
      <c r="C9540" s="269" t="s">
        <v>2755</v>
      </c>
      <c r="D9540" s="270" t="s">
        <v>3995</v>
      </c>
      <c r="E9540" s="271">
        <v>9.32</v>
      </c>
    </row>
    <row r="9541" spans="2:5" ht="50.1" customHeight="1">
      <c r="B9541" s="268">
        <v>96758</v>
      </c>
      <c r="C9541" s="269" t="s">
        <v>2756</v>
      </c>
      <c r="D9541" s="270" t="s">
        <v>3995</v>
      </c>
      <c r="E9541" s="271">
        <v>11.08</v>
      </c>
    </row>
    <row r="9542" spans="2:5" ht="50.1" customHeight="1">
      <c r="B9542" s="268">
        <v>96759</v>
      </c>
      <c r="C9542" s="269" t="s">
        <v>2757</v>
      </c>
      <c r="D9542" s="270" t="s">
        <v>3995</v>
      </c>
      <c r="E9542" s="271">
        <v>15.68</v>
      </c>
    </row>
    <row r="9543" spans="2:5" ht="50.1" customHeight="1">
      <c r="B9543" s="268">
        <v>96760</v>
      </c>
      <c r="C9543" s="269" t="s">
        <v>2758</v>
      </c>
      <c r="D9543" s="270" t="s">
        <v>3995</v>
      </c>
      <c r="E9543" s="271">
        <v>22.37</v>
      </c>
    </row>
    <row r="9544" spans="2:5" ht="50.1" customHeight="1">
      <c r="B9544" s="268">
        <v>96761</v>
      </c>
      <c r="C9544" s="269" t="s">
        <v>2759</v>
      </c>
      <c r="D9544" s="270" t="s">
        <v>3995</v>
      </c>
      <c r="E9544" s="271">
        <v>30.85</v>
      </c>
    </row>
    <row r="9545" spans="2:5" ht="50.1" customHeight="1">
      <c r="B9545" s="268">
        <v>96762</v>
      </c>
      <c r="C9545" s="269" t="s">
        <v>2760</v>
      </c>
      <c r="D9545" s="270" t="s">
        <v>3995</v>
      </c>
      <c r="E9545" s="271">
        <v>59.49</v>
      </c>
    </row>
    <row r="9546" spans="2:5" ht="50.1" customHeight="1">
      <c r="B9546" s="268">
        <v>96763</v>
      </c>
      <c r="C9546" s="269" t="s">
        <v>2761</v>
      </c>
      <c r="D9546" s="270" t="s">
        <v>3995</v>
      </c>
      <c r="E9546" s="271">
        <v>80.95</v>
      </c>
    </row>
    <row r="9547" spans="2:5" ht="50.1" customHeight="1">
      <c r="B9547" s="268">
        <v>96764</v>
      </c>
      <c r="C9547" s="269" t="s">
        <v>2762</v>
      </c>
      <c r="D9547" s="270" t="s">
        <v>3995</v>
      </c>
      <c r="E9547" s="271">
        <v>129</v>
      </c>
    </row>
    <row r="9548" spans="2:5" ht="50.1" customHeight="1">
      <c r="B9548" s="268">
        <v>96802</v>
      </c>
      <c r="C9548" s="269" t="s">
        <v>2763</v>
      </c>
      <c r="D9548" s="270" t="s">
        <v>3995</v>
      </c>
      <c r="E9548" s="271">
        <v>270.05</v>
      </c>
    </row>
    <row r="9549" spans="2:5" ht="50.1" customHeight="1">
      <c r="B9549" s="268">
        <v>96803</v>
      </c>
      <c r="C9549" s="269" t="s">
        <v>2764</v>
      </c>
      <c r="D9549" s="270" t="s">
        <v>3995</v>
      </c>
      <c r="E9549" s="271">
        <v>137.63999999999999</v>
      </c>
    </row>
    <row r="9550" spans="2:5" ht="50.1" customHeight="1">
      <c r="B9550" s="268">
        <v>96804</v>
      </c>
      <c r="C9550" s="269" t="s">
        <v>2765</v>
      </c>
      <c r="D9550" s="270" t="s">
        <v>3995</v>
      </c>
      <c r="E9550" s="271">
        <v>243.46</v>
      </c>
    </row>
    <row r="9551" spans="2:5" ht="50.1" customHeight="1">
      <c r="B9551" s="268">
        <v>96805</v>
      </c>
      <c r="C9551" s="269" t="s">
        <v>2766</v>
      </c>
      <c r="D9551" s="270" t="s">
        <v>3995</v>
      </c>
      <c r="E9551" s="271">
        <v>276.85000000000002</v>
      </c>
    </row>
    <row r="9552" spans="2:5" ht="50.1" customHeight="1">
      <c r="B9552" s="268">
        <v>96806</v>
      </c>
      <c r="C9552" s="269" t="s">
        <v>2767</v>
      </c>
      <c r="D9552" s="270" t="s">
        <v>3995</v>
      </c>
      <c r="E9552" s="271">
        <v>132.12</v>
      </c>
    </row>
    <row r="9553" spans="2:5" ht="50.1" customHeight="1">
      <c r="B9553" s="268">
        <v>96807</v>
      </c>
      <c r="C9553" s="269" t="s">
        <v>2768</v>
      </c>
      <c r="D9553" s="270" t="s">
        <v>3995</v>
      </c>
      <c r="E9553" s="271">
        <v>218.5</v>
      </c>
    </row>
    <row r="9554" spans="2:5" ht="50.1" customHeight="1">
      <c r="B9554" s="268">
        <v>96808</v>
      </c>
      <c r="C9554" s="269" t="s">
        <v>2769</v>
      </c>
      <c r="D9554" s="270" t="s">
        <v>3995</v>
      </c>
      <c r="E9554" s="271">
        <v>11.58</v>
      </c>
    </row>
    <row r="9555" spans="2:5" ht="50.1" customHeight="1">
      <c r="B9555" s="268">
        <v>96809</v>
      </c>
      <c r="C9555" s="269" t="s">
        <v>2770</v>
      </c>
      <c r="D9555" s="270" t="s">
        <v>3995</v>
      </c>
      <c r="E9555" s="271">
        <v>13.43</v>
      </c>
    </row>
    <row r="9556" spans="2:5" ht="50.1" customHeight="1">
      <c r="B9556" s="268">
        <v>96810</v>
      </c>
      <c r="C9556" s="269" t="s">
        <v>2771</v>
      </c>
      <c r="D9556" s="270" t="s">
        <v>3995</v>
      </c>
      <c r="E9556" s="271">
        <v>14.68</v>
      </c>
    </row>
    <row r="9557" spans="2:5" ht="50.1" customHeight="1">
      <c r="B9557" s="268">
        <v>96811</v>
      </c>
      <c r="C9557" s="269" t="s">
        <v>2772</v>
      </c>
      <c r="D9557" s="270" t="s">
        <v>3995</v>
      </c>
      <c r="E9557" s="271">
        <v>15.66</v>
      </c>
    </row>
    <row r="9558" spans="2:5" ht="50.1" customHeight="1">
      <c r="B9558" s="268">
        <v>96812</v>
      </c>
      <c r="C9558" s="269" t="s">
        <v>2773</v>
      </c>
      <c r="D9558" s="270" t="s">
        <v>3995</v>
      </c>
      <c r="E9558" s="271">
        <v>15</v>
      </c>
    </row>
    <row r="9559" spans="2:5" ht="50.1" customHeight="1">
      <c r="B9559" s="268">
        <v>96813</v>
      </c>
      <c r="C9559" s="269" t="s">
        <v>2774</v>
      </c>
      <c r="D9559" s="270" t="s">
        <v>3995</v>
      </c>
      <c r="E9559" s="271">
        <v>17.48</v>
      </c>
    </row>
    <row r="9560" spans="2:5" ht="50.1" customHeight="1">
      <c r="B9560" s="268">
        <v>96814</v>
      </c>
      <c r="C9560" s="269" t="s">
        <v>2775</v>
      </c>
      <c r="D9560" s="270" t="s">
        <v>3995</v>
      </c>
      <c r="E9560" s="271">
        <v>14.58</v>
      </c>
    </row>
    <row r="9561" spans="2:5" ht="50.1" customHeight="1">
      <c r="B9561" s="268">
        <v>96815</v>
      </c>
      <c r="C9561" s="269" t="s">
        <v>2776</v>
      </c>
      <c r="D9561" s="270" t="s">
        <v>3995</v>
      </c>
      <c r="E9561" s="271">
        <v>25.2</v>
      </c>
    </row>
    <row r="9562" spans="2:5" ht="50.1" customHeight="1">
      <c r="B9562" s="268">
        <v>96816</v>
      </c>
      <c r="C9562" s="269" t="s">
        <v>2777</v>
      </c>
      <c r="D9562" s="270" t="s">
        <v>3995</v>
      </c>
      <c r="E9562" s="271">
        <v>20.47</v>
      </c>
    </row>
    <row r="9563" spans="2:5" ht="50.1" customHeight="1">
      <c r="B9563" s="268">
        <v>96817</v>
      </c>
      <c r="C9563" s="269" t="s">
        <v>2778</v>
      </c>
      <c r="D9563" s="270" t="s">
        <v>3995</v>
      </c>
      <c r="E9563" s="271">
        <v>23.49</v>
      </c>
    </row>
    <row r="9564" spans="2:5" ht="50.1" customHeight="1">
      <c r="B9564" s="268">
        <v>96818</v>
      </c>
      <c r="C9564" s="269" t="s">
        <v>2779</v>
      </c>
      <c r="D9564" s="270" t="s">
        <v>3995</v>
      </c>
      <c r="E9564" s="271">
        <v>21.77</v>
      </c>
    </row>
    <row r="9565" spans="2:5" ht="50.1" customHeight="1">
      <c r="B9565" s="268">
        <v>96819</v>
      </c>
      <c r="C9565" s="269" t="s">
        <v>2780</v>
      </c>
      <c r="D9565" s="270" t="s">
        <v>3995</v>
      </c>
      <c r="E9565" s="271">
        <v>21.77</v>
      </c>
    </row>
    <row r="9566" spans="2:5" ht="50.1" customHeight="1">
      <c r="B9566" s="268">
        <v>96820</v>
      </c>
      <c r="C9566" s="269" t="s">
        <v>2781</v>
      </c>
      <c r="D9566" s="270" t="s">
        <v>3995</v>
      </c>
      <c r="E9566" s="271">
        <v>40.47</v>
      </c>
    </row>
    <row r="9567" spans="2:5" ht="50.1" customHeight="1">
      <c r="B9567" s="268">
        <v>96821</v>
      </c>
      <c r="C9567" s="269" t="s">
        <v>2782</v>
      </c>
      <c r="D9567" s="270" t="s">
        <v>3995</v>
      </c>
      <c r="E9567" s="271">
        <v>34.21</v>
      </c>
    </row>
    <row r="9568" spans="2:5" ht="50.1" customHeight="1">
      <c r="B9568" s="268">
        <v>96822</v>
      </c>
      <c r="C9568" s="269" t="s">
        <v>2783</v>
      </c>
      <c r="D9568" s="270" t="s">
        <v>3995</v>
      </c>
      <c r="E9568" s="271">
        <v>34.69</v>
      </c>
    </row>
    <row r="9569" spans="2:5" ht="50.1" customHeight="1">
      <c r="B9569" s="268">
        <v>96823</v>
      </c>
      <c r="C9569" s="269" t="s">
        <v>2784</v>
      </c>
      <c r="D9569" s="270" t="s">
        <v>3995</v>
      </c>
      <c r="E9569" s="271">
        <v>14.26</v>
      </c>
    </row>
    <row r="9570" spans="2:5" ht="50.1" customHeight="1">
      <c r="B9570" s="268">
        <v>96824</v>
      </c>
      <c r="C9570" s="269" t="s">
        <v>2785</v>
      </c>
      <c r="D9570" s="270" t="s">
        <v>3995</v>
      </c>
      <c r="E9570" s="271">
        <v>16.190000000000001</v>
      </c>
    </row>
    <row r="9571" spans="2:5" ht="50.1" customHeight="1">
      <c r="B9571" s="268">
        <v>96825</v>
      </c>
      <c r="C9571" s="269" t="s">
        <v>2786</v>
      </c>
      <c r="D9571" s="270" t="s">
        <v>3995</v>
      </c>
      <c r="E9571" s="271">
        <v>22.22</v>
      </c>
    </row>
    <row r="9572" spans="2:5" ht="50.1" customHeight="1">
      <c r="B9572" s="268">
        <v>96826</v>
      </c>
      <c r="C9572" s="269" t="s">
        <v>2787</v>
      </c>
      <c r="D9572" s="270" t="s">
        <v>3995</v>
      </c>
      <c r="E9572" s="271">
        <v>19.93</v>
      </c>
    </row>
    <row r="9573" spans="2:5" ht="50.1" customHeight="1">
      <c r="B9573" s="268">
        <v>96827</v>
      </c>
      <c r="C9573" s="269" t="s">
        <v>2788</v>
      </c>
      <c r="D9573" s="270" t="s">
        <v>3995</v>
      </c>
      <c r="E9573" s="271">
        <v>20.71</v>
      </c>
    </row>
    <row r="9574" spans="2:5" ht="50.1" customHeight="1">
      <c r="B9574" s="268">
        <v>96828</v>
      </c>
      <c r="C9574" s="269" t="s">
        <v>2789</v>
      </c>
      <c r="D9574" s="270" t="s">
        <v>3995</v>
      </c>
      <c r="E9574" s="271">
        <v>26.24</v>
      </c>
    </row>
    <row r="9575" spans="2:5" ht="50.1" customHeight="1">
      <c r="B9575" s="268">
        <v>96829</v>
      </c>
      <c r="C9575" s="269" t="s">
        <v>2790</v>
      </c>
      <c r="D9575" s="270" t="s">
        <v>3995</v>
      </c>
      <c r="E9575" s="271">
        <v>19.899999999999999</v>
      </c>
    </row>
    <row r="9576" spans="2:5" ht="50.1" customHeight="1">
      <c r="B9576" s="268">
        <v>96830</v>
      </c>
      <c r="C9576" s="269" t="s">
        <v>2791</v>
      </c>
      <c r="D9576" s="270" t="s">
        <v>3995</v>
      </c>
      <c r="E9576" s="271">
        <v>29.16</v>
      </c>
    </row>
    <row r="9577" spans="2:5" ht="50.1" customHeight="1">
      <c r="B9577" s="268">
        <v>96831</v>
      </c>
      <c r="C9577" s="269" t="s">
        <v>2792</v>
      </c>
      <c r="D9577" s="270" t="s">
        <v>3995</v>
      </c>
      <c r="E9577" s="271">
        <v>23.57</v>
      </c>
    </row>
    <row r="9578" spans="2:5" ht="50.1" customHeight="1">
      <c r="B9578" s="268">
        <v>96832</v>
      </c>
      <c r="C9578" s="269" t="s">
        <v>2793</v>
      </c>
      <c r="D9578" s="270" t="s">
        <v>3995</v>
      </c>
      <c r="E9578" s="271">
        <v>27.42</v>
      </c>
    </row>
    <row r="9579" spans="2:5" ht="50.1" customHeight="1">
      <c r="B9579" s="268">
        <v>96833</v>
      </c>
      <c r="C9579" s="269" t="s">
        <v>2794</v>
      </c>
      <c r="D9579" s="270" t="s">
        <v>3995</v>
      </c>
      <c r="E9579" s="271">
        <v>25.61</v>
      </c>
    </row>
    <row r="9580" spans="2:5" ht="50.1" customHeight="1">
      <c r="B9580" s="268">
        <v>96834</v>
      </c>
      <c r="C9580" s="269" t="s">
        <v>2795</v>
      </c>
      <c r="D9580" s="270" t="s">
        <v>3995</v>
      </c>
      <c r="E9580" s="271">
        <v>42.76</v>
      </c>
    </row>
    <row r="9581" spans="2:5" ht="50.1" customHeight="1">
      <c r="B9581" s="268">
        <v>96835</v>
      </c>
      <c r="C9581" s="269" t="s">
        <v>2796</v>
      </c>
      <c r="D9581" s="270" t="s">
        <v>3995</v>
      </c>
      <c r="E9581" s="271">
        <v>36.79</v>
      </c>
    </row>
    <row r="9582" spans="2:5" ht="50.1" customHeight="1">
      <c r="B9582" s="268">
        <v>96836</v>
      </c>
      <c r="C9582" s="269" t="s">
        <v>2797</v>
      </c>
      <c r="D9582" s="270" t="s">
        <v>3995</v>
      </c>
      <c r="E9582" s="271">
        <v>39.270000000000003</v>
      </c>
    </row>
    <row r="9583" spans="2:5" ht="50.1" customHeight="1">
      <c r="B9583" s="268">
        <v>96837</v>
      </c>
      <c r="C9583" s="269" t="s">
        <v>2798</v>
      </c>
      <c r="D9583" s="270" t="s">
        <v>3995</v>
      </c>
      <c r="E9583" s="271">
        <v>20.5</v>
      </c>
    </row>
    <row r="9584" spans="2:5" ht="50.1" customHeight="1">
      <c r="B9584" s="268">
        <v>96838</v>
      </c>
      <c r="C9584" s="269" t="s">
        <v>2799</v>
      </c>
      <c r="D9584" s="270" t="s">
        <v>3995</v>
      </c>
      <c r="E9584" s="271">
        <v>18.71</v>
      </c>
    </row>
    <row r="9585" spans="2:5" ht="50.1" customHeight="1">
      <c r="B9585" s="268">
        <v>96839</v>
      </c>
      <c r="C9585" s="269" t="s">
        <v>2800</v>
      </c>
      <c r="D9585" s="270" t="s">
        <v>3995</v>
      </c>
      <c r="E9585" s="271">
        <v>18.399999999999999</v>
      </c>
    </row>
    <row r="9586" spans="2:5" ht="50.1" customHeight="1">
      <c r="B9586" s="268">
        <v>96840</v>
      </c>
      <c r="C9586" s="269" t="s">
        <v>2801</v>
      </c>
      <c r="D9586" s="270" t="s">
        <v>3995</v>
      </c>
      <c r="E9586" s="271">
        <v>23.93</v>
      </c>
    </row>
    <row r="9587" spans="2:5" ht="50.1" customHeight="1">
      <c r="B9587" s="268">
        <v>96841</v>
      </c>
      <c r="C9587" s="269" t="s">
        <v>2802</v>
      </c>
      <c r="D9587" s="270" t="s">
        <v>3995</v>
      </c>
      <c r="E9587" s="271">
        <v>20.72</v>
      </c>
    </row>
    <row r="9588" spans="2:5" ht="50.1" customHeight="1">
      <c r="B9588" s="268">
        <v>96842</v>
      </c>
      <c r="C9588" s="269" t="s">
        <v>2803</v>
      </c>
      <c r="D9588" s="270" t="s">
        <v>3995</v>
      </c>
      <c r="E9588" s="271">
        <v>26.86</v>
      </c>
    </row>
    <row r="9589" spans="2:5" ht="50.1" customHeight="1">
      <c r="B9589" s="268">
        <v>96843</v>
      </c>
      <c r="C9589" s="269" t="s">
        <v>2804</v>
      </c>
      <c r="D9589" s="270" t="s">
        <v>3995</v>
      </c>
      <c r="E9589" s="271">
        <v>25.76</v>
      </c>
    </row>
    <row r="9590" spans="2:5" ht="50.1" customHeight="1">
      <c r="B9590" s="268">
        <v>96844</v>
      </c>
      <c r="C9590" s="269" t="s">
        <v>2805</v>
      </c>
      <c r="D9590" s="270" t="s">
        <v>3995</v>
      </c>
      <c r="E9590" s="271">
        <v>35.78</v>
      </c>
    </row>
    <row r="9591" spans="2:5" ht="50.1" customHeight="1">
      <c r="B9591" s="268">
        <v>96845</v>
      </c>
      <c r="C9591" s="269" t="s">
        <v>2806</v>
      </c>
      <c r="D9591" s="270" t="s">
        <v>3995</v>
      </c>
      <c r="E9591" s="271">
        <v>38.090000000000003</v>
      </c>
    </row>
    <row r="9592" spans="2:5" ht="50.1" customHeight="1">
      <c r="B9592" s="268">
        <v>96846</v>
      </c>
      <c r="C9592" s="269" t="s">
        <v>2807</v>
      </c>
      <c r="D9592" s="270" t="s">
        <v>3995</v>
      </c>
      <c r="E9592" s="271">
        <v>29.53</v>
      </c>
    </row>
    <row r="9593" spans="2:5" ht="50.1" customHeight="1">
      <c r="B9593" s="268">
        <v>96847</v>
      </c>
      <c r="C9593" s="269" t="s">
        <v>2808</v>
      </c>
      <c r="D9593" s="270" t="s">
        <v>3995</v>
      </c>
      <c r="E9593" s="271">
        <v>32.67</v>
      </c>
    </row>
    <row r="9594" spans="2:5" ht="50.1" customHeight="1">
      <c r="B9594" s="268">
        <v>96848</v>
      </c>
      <c r="C9594" s="269" t="s">
        <v>2809</v>
      </c>
      <c r="D9594" s="270" t="s">
        <v>3995</v>
      </c>
      <c r="E9594" s="271">
        <v>49.55</v>
      </c>
    </row>
    <row r="9595" spans="2:5" ht="50.1" customHeight="1">
      <c r="B9595" s="268">
        <v>96849</v>
      </c>
      <c r="C9595" s="269" t="s">
        <v>2810</v>
      </c>
      <c r="D9595" s="270" t="s">
        <v>3995</v>
      </c>
      <c r="E9595" s="271">
        <v>17.79</v>
      </c>
    </row>
    <row r="9596" spans="2:5" ht="50.1" customHeight="1">
      <c r="B9596" s="268">
        <v>96850</v>
      </c>
      <c r="C9596" s="269" t="s">
        <v>2811</v>
      </c>
      <c r="D9596" s="270" t="s">
        <v>3995</v>
      </c>
      <c r="E9596" s="271">
        <v>21</v>
      </c>
    </row>
    <row r="9597" spans="2:5" ht="50.1" customHeight="1">
      <c r="B9597" s="268">
        <v>96851</v>
      </c>
      <c r="C9597" s="269" t="s">
        <v>2812</v>
      </c>
      <c r="D9597" s="270" t="s">
        <v>3995</v>
      </c>
      <c r="E9597" s="271">
        <v>28.17</v>
      </c>
    </row>
    <row r="9598" spans="2:5" ht="50.1" customHeight="1">
      <c r="B9598" s="268">
        <v>96852</v>
      </c>
      <c r="C9598" s="269" t="s">
        <v>2813</v>
      </c>
      <c r="D9598" s="270" t="s">
        <v>3995</v>
      </c>
      <c r="E9598" s="271">
        <v>23.83</v>
      </c>
    </row>
    <row r="9599" spans="2:5" ht="50.1" customHeight="1">
      <c r="B9599" s="268">
        <v>96853</v>
      </c>
      <c r="C9599" s="269" t="s">
        <v>2814</v>
      </c>
      <c r="D9599" s="270" t="s">
        <v>3995</v>
      </c>
      <c r="E9599" s="271">
        <v>26.96</v>
      </c>
    </row>
    <row r="9600" spans="2:5" ht="50.1" customHeight="1">
      <c r="B9600" s="268">
        <v>96854</v>
      </c>
      <c r="C9600" s="269" t="s">
        <v>2815</v>
      </c>
      <c r="D9600" s="270" t="s">
        <v>3995</v>
      </c>
      <c r="E9600" s="271">
        <v>32.51</v>
      </c>
    </row>
    <row r="9601" spans="2:5" ht="50.1" customHeight="1">
      <c r="B9601" s="268">
        <v>96855</v>
      </c>
      <c r="C9601" s="269" t="s">
        <v>2816</v>
      </c>
      <c r="D9601" s="270" t="s">
        <v>3995</v>
      </c>
      <c r="E9601" s="271">
        <v>29.66</v>
      </c>
    </row>
    <row r="9602" spans="2:5" ht="50.1" customHeight="1">
      <c r="B9602" s="268">
        <v>96856</v>
      </c>
      <c r="C9602" s="269" t="s">
        <v>2817</v>
      </c>
      <c r="D9602" s="270" t="s">
        <v>3995</v>
      </c>
      <c r="E9602" s="271">
        <v>30.11</v>
      </c>
    </row>
    <row r="9603" spans="2:5" ht="50.1" customHeight="1">
      <c r="B9603" s="268">
        <v>96857</v>
      </c>
      <c r="C9603" s="269" t="s">
        <v>2818</v>
      </c>
      <c r="D9603" s="270" t="s">
        <v>3995</v>
      </c>
      <c r="E9603" s="271">
        <v>48.88</v>
      </c>
    </row>
    <row r="9604" spans="2:5" ht="50.1" customHeight="1">
      <c r="B9604" s="268">
        <v>96858</v>
      </c>
      <c r="C9604" s="269" t="s">
        <v>2819</v>
      </c>
      <c r="D9604" s="270" t="s">
        <v>3995</v>
      </c>
      <c r="E9604" s="271">
        <v>49.06</v>
      </c>
    </row>
    <row r="9605" spans="2:5" ht="50.1" customHeight="1">
      <c r="B9605" s="268">
        <v>96859</v>
      </c>
      <c r="C9605" s="269" t="s">
        <v>2820</v>
      </c>
      <c r="D9605" s="270" t="s">
        <v>3995</v>
      </c>
      <c r="E9605" s="271">
        <v>61.25</v>
      </c>
    </row>
    <row r="9606" spans="2:5" ht="50.1" customHeight="1">
      <c r="B9606" s="268">
        <v>96860</v>
      </c>
      <c r="C9606" s="269" t="s">
        <v>2821</v>
      </c>
      <c r="D9606" s="270" t="s">
        <v>3995</v>
      </c>
      <c r="E9606" s="271">
        <v>23.54</v>
      </c>
    </row>
    <row r="9607" spans="2:5" ht="50.1" customHeight="1">
      <c r="B9607" s="268">
        <v>96861</v>
      </c>
      <c r="C9607" s="269" t="s">
        <v>2822</v>
      </c>
      <c r="D9607" s="270" t="s">
        <v>3995</v>
      </c>
      <c r="E9607" s="271">
        <v>25.57</v>
      </c>
    </row>
    <row r="9608" spans="2:5" ht="50.1" customHeight="1">
      <c r="B9608" s="268">
        <v>96862</v>
      </c>
      <c r="C9608" s="269" t="s">
        <v>2823</v>
      </c>
      <c r="D9608" s="270" t="s">
        <v>3995</v>
      </c>
      <c r="E9608" s="271">
        <v>28.42</v>
      </c>
    </row>
    <row r="9609" spans="2:5" ht="50.1" customHeight="1">
      <c r="B9609" s="268">
        <v>96863</v>
      </c>
      <c r="C9609" s="269" t="s">
        <v>2824</v>
      </c>
      <c r="D9609" s="270" t="s">
        <v>3995</v>
      </c>
      <c r="E9609" s="271">
        <v>28.08</v>
      </c>
    </row>
    <row r="9610" spans="2:5" ht="50.1" customHeight="1">
      <c r="B9610" s="268">
        <v>96864</v>
      </c>
      <c r="C9610" s="269" t="s">
        <v>2825</v>
      </c>
      <c r="D9610" s="270" t="s">
        <v>3995</v>
      </c>
      <c r="E9610" s="271">
        <v>45.35</v>
      </c>
    </row>
    <row r="9611" spans="2:5" ht="50.1" customHeight="1">
      <c r="B9611" s="268">
        <v>96865</v>
      </c>
      <c r="C9611" s="269" t="s">
        <v>2826</v>
      </c>
      <c r="D9611" s="270" t="s">
        <v>3995</v>
      </c>
      <c r="E9611" s="271">
        <v>44.36</v>
      </c>
    </row>
    <row r="9612" spans="2:5" ht="50.1" customHeight="1">
      <c r="B9612" s="268">
        <v>96866</v>
      </c>
      <c r="C9612" s="269" t="s">
        <v>2827</v>
      </c>
      <c r="D9612" s="270" t="s">
        <v>3995</v>
      </c>
      <c r="E9612" s="271">
        <v>59.84</v>
      </c>
    </row>
    <row r="9613" spans="2:5" ht="50.1" customHeight="1">
      <c r="B9613" s="268">
        <v>96867</v>
      </c>
      <c r="C9613" s="269" t="s">
        <v>2828</v>
      </c>
      <c r="D9613" s="270" t="s">
        <v>3995</v>
      </c>
      <c r="E9613" s="271">
        <v>70.08</v>
      </c>
    </row>
    <row r="9614" spans="2:5" ht="50.1" customHeight="1">
      <c r="B9614" s="268">
        <v>96868</v>
      </c>
      <c r="C9614" s="269" t="s">
        <v>2829</v>
      </c>
      <c r="D9614" s="270" t="s">
        <v>3995</v>
      </c>
      <c r="E9614" s="271">
        <v>27.8</v>
      </c>
    </row>
    <row r="9615" spans="2:5" ht="50.1" customHeight="1">
      <c r="B9615" s="268">
        <v>96869</v>
      </c>
      <c r="C9615" s="269" t="s">
        <v>2830</v>
      </c>
      <c r="D9615" s="270" t="s">
        <v>3995</v>
      </c>
      <c r="E9615" s="271">
        <v>33.229999999999997</v>
      </c>
    </row>
    <row r="9616" spans="2:5" ht="50.1" customHeight="1">
      <c r="B9616" s="268">
        <v>96870</v>
      </c>
      <c r="C9616" s="269" t="s">
        <v>2831</v>
      </c>
      <c r="D9616" s="270" t="s">
        <v>3995</v>
      </c>
      <c r="E9616" s="271">
        <v>53.15</v>
      </c>
    </row>
    <row r="9617" spans="2:5" ht="50.1" customHeight="1">
      <c r="B9617" s="268">
        <v>96871</v>
      </c>
      <c r="C9617" s="269" t="s">
        <v>2832</v>
      </c>
      <c r="D9617" s="270" t="s">
        <v>3995</v>
      </c>
      <c r="E9617" s="271">
        <v>77.5</v>
      </c>
    </row>
    <row r="9618" spans="2:5" ht="50.1" customHeight="1">
      <c r="B9618" s="268">
        <v>96872</v>
      </c>
      <c r="C9618" s="269" t="s">
        <v>2833</v>
      </c>
      <c r="D9618" s="270" t="s">
        <v>3995</v>
      </c>
      <c r="E9618" s="271">
        <v>69.05</v>
      </c>
    </row>
    <row r="9619" spans="2:5" ht="50.1" customHeight="1">
      <c r="B9619" s="268">
        <v>96873</v>
      </c>
      <c r="C9619" s="269" t="s">
        <v>2834</v>
      </c>
      <c r="D9619" s="270" t="s">
        <v>3995</v>
      </c>
      <c r="E9619" s="271">
        <v>80.34</v>
      </c>
    </row>
    <row r="9620" spans="2:5" ht="50.1" customHeight="1">
      <c r="B9620" s="268">
        <v>96874</v>
      </c>
      <c r="C9620" s="269" t="s">
        <v>2835</v>
      </c>
      <c r="D9620" s="270" t="s">
        <v>3995</v>
      </c>
      <c r="E9620" s="271">
        <v>83.77</v>
      </c>
    </row>
    <row r="9621" spans="2:5" ht="50.1" customHeight="1">
      <c r="B9621" s="268">
        <v>96875</v>
      </c>
      <c r="C9621" s="269" t="s">
        <v>2836</v>
      </c>
      <c r="D9621" s="270" t="s">
        <v>3995</v>
      </c>
      <c r="E9621" s="271">
        <v>101.94</v>
      </c>
    </row>
    <row r="9622" spans="2:5" ht="50.1" customHeight="1">
      <c r="B9622" s="268">
        <v>96876</v>
      </c>
      <c r="C9622" s="269" t="s">
        <v>2837</v>
      </c>
      <c r="D9622" s="270" t="s">
        <v>3995</v>
      </c>
      <c r="E9622" s="271">
        <v>186.61</v>
      </c>
    </row>
    <row r="9623" spans="2:5" ht="50.1" customHeight="1">
      <c r="B9623" s="268">
        <v>96877</v>
      </c>
      <c r="C9623" s="269" t="s">
        <v>2838</v>
      </c>
      <c r="D9623" s="270" t="s">
        <v>3995</v>
      </c>
      <c r="E9623" s="271">
        <v>199.8</v>
      </c>
    </row>
    <row r="9624" spans="2:5" ht="50.1" customHeight="1">
      <c r="B9624" s="268">
        <v>96878</v>
      </c>
      <c r="C9624" s="269" t="s">
        <v>2839</v>
      </c>
      <c r="D9624" s="270" t="s">
        <v>3995</v>
      </c>
      <c r="E9624" s="271">
        <v>202.26</v>
      </c>
    </row>
    <row r="9625" spans="2:5" ht="50.1" customHeight="1">
      <c r="B9625" s="268">
        <v>96879</v>
      </c>
      <c r="C9625" s="269" t="s">
        <v>2840</v>
      </c>
      <c r="D9625" s="270" t="s">
        <v>3995</v>
      </c>
      <c r="E9625" s="271">
        <v>202.12</v>
      </c>
    </row>
    <row r="9626" spans="2:5" ht="50.1" customHeight="1">
      <c r="B9626" s="268">
        <v>96880</v>
      </c>
      <c r="C9626" s="269" t="s">
        <v>2841</v>
      </c>
      <c r="D9626" s="270" t="s">
        <v>3995</v>
      </c>
      <c r="E9626" s="271">
        <v>231.64</v>
      </c>
    </row>
    <row r="9627" spans="2:5" ht="50.1" customHeight="1">
      <c r="B9627" s="268">
        <v>96881</v>
      </c>
      <c r="C9627" s="269" t="s">
        <v>2842</v>
      </c>
      <c r="D9627" s="270" t="s">
        <v>3995</v>
      </c>
      <c r="E9627" s="271">
        <v>245.02</v>
      </c>
    </row>
    <row r="9628" spans="2:5" ht="50.1" customHeight="1">
      <c r="B9628" s="268">
        <v>97425</v>
      </c>
      <c r="C9628" s="269" t="s">
        <v>2843</v>
      </c>
      <c r="D9628" s="270" t="s">
        <v>3995</v>
      </c>
      <c r="E9628" s="271">
        <v>22.64</v>
      </c>
    </row>
    <row r="9629" spans="2:5" ht="50.1" customHeight="1">
      <c r="B9629" s="268">
        <v>97426</v>
      </c>
      <c r="C9629" s="269" t="s">
        <v>2844</v>
      </c>
      <c r="D9629" s="270" t="s">
        <v>3995</v>
      </c>
      <c r="E9629" s="271">
        <v>27.61</v>
      </c>
    </row>
    <row r="9630" spans="2:5" ht="50.1" customHeight="1">
      <c r="B9630" s="268">
        <v>97427</v>
      </c>
      <c r="C9630" s="269" t="s">
        <v>2845</v>
      </c>
      <c r="D9630" s="270" t="s">
        <v>3995</v>
      </c>
      <c r="E9630" s="271">
        <v>31.37</v>
      </c>
    </row>
    <row r="9631" spans="2:5" ht="50.1" customHeight="1">
      <c r="B9631" s="268">
        <v>97428</v>
      </c>
      <c r="C9631" s="269" t="s">
        <v>2846</v>
      </c>
      <c r="D9631" s="270" t="s">
        <v>3995</v>
      </c>
      <c r="E9631" s="271">
        <v>40.090000000000003</v>
      </c>
    </row>
    <row r="9632" spans="2:5" ht="50.1" customHeight="1">
      <c r="B9632" s="268">
        <v>97429</v>
      </c>
      <c r="C9632" s="269" t="s">
        <v>2847</v>
      </c>
      <c r="D9632" s="270" t="s">
        <v>3995</v>
      </c>
      <c r="E9632" s="271">
        <v>48.11</v>
      </c>
    </row>
    <row r="9633" spans="2:5" ht="50.1" customHeight="1">
      <c r="B9633" s="268">
        <v>97430</v>
      </c>
      <c r="C9633" s="269" t="s">
        <v>20644</v>
      </c>
      <c r="D9633" s="270" t="s">
        <v>3995</v>
      </c>
      <c r="E9633" s="271">
        <v>30.65</v>
      </c>
    </row>
    <row r="9634" spans="2:5" ht="50.1" customHeight="1">
      <c r="B9634" s="268">
        <v>97431</v>
      </c>
      <c r="C9634" s="269" t="s">
        <v>20645</v>
      </c>
      <c r="D9634" s="270" t="s">
        <v>3995</v>
      </c>
      <c r="E9634" s="271">
        <v>34.11</v>
      </c>
    </row>
    <row r="9635" spans="2:5" ht="50.1" customHeight="1">
      <c r="B9635" s="268">
        <v>97432</v>
      </c>
      <c r="C9635" s="269" t="s">
        <v>20646</v>
      </c>
      <c r="D9635" s="270" t="s">
        <v>3995</v>
      </c>
      <c r="E9635" s="271">
        <v>38.479999999999997</v>
      </c>
    </row>
    <row r="9636" spans="2:5" ht="50.1" customHeight="1">
      <c r="B9636" s="268">
        <v>97433</v>
      </c>
      <c r="C9636" s="269" t="s">
        <v>20647</v>
      </c>
      <c r="D9636" s="270" t="s">
        <v>3995</v>
      </c>
      <c r="E9636" s="271">
        <v>71.42</v>
      </c>
    </row>
    <row r="9637" spans="2:5" ht="50.1" customHeight="1">
      <c r="B9637" s="268">
        <v>97434</v>
      </c>
      <c r="C9637" s="269" t="s">
        <v>20648</v>
      </c>
      <c r="D9637" s="270" t="s">
        <v>3995</v>
      </c>
      <c r="E9637" s="271">
        <v>72.81</v>
      </c>
    </row>
    <row r="9638" spans="2:5" ht="50.1" customHeight="1">
      <c r="B9638" s="268">
        <v>97435</v>
      </c>
      <c r="C9638" s="269" t="s">
        <v>20649</v>
      </c>
      <c r="D9638" s="270" t="s">
        <v>3995</v>
      </c>
      <c r="E9638" s="271">
        <v>83.6</v>
      </c>
    </row>
    <row r="9639" spans="2:5" ht="50.1" customHeight="1">
      <c r="B9639" s="268">
        <v>97436</v>
      </c>
      <c r="C9639" s="269" t="s">
        <v>20650</v>
      </c>
      <c r="D9639" s="270" t="s">
        <v>3995</v>
      </c>
      <c r="E9639" s="271">
        <v>86.27</v>
      </c>
    </row>
    <row r="9640" spans="2:5" ht="50.1" customHeight="1">
      <c r="B9640" s="268">
        <v>97437</v>
      </c>
      <c r="C9640" s="269" t="s">
        <v>20651</v>
      </c>
      <c r="D9640" s="270" t="s">
        <v>3995</v>
      </c>
      <c r="E9640" s="271">
        <v>95.7</v>
      </c>
    </row>
    <row r="9641" spans="2:5" ht="50.1" customHeight="1">
      <c r="B9641" s="268">
        <v>97438</v>
      </c>
      <c r="C9641" s="269" t="s">
        <v>20652</v>
      </c>
      <c r="D9641" s="270" t="s">
        <v>3995</v>
      </c>
      <c r="E9641" s="271">
        <v>98.56</v>
      </c>
    </row>
    <row r="9642" spans="2:5" ht="50.1" customHeight="1">
      <c r="B9642" s="268">
        <v>97439</v>
      </c>
      <c r="C9642" s="269" t="s">
        <v>20653</v>
      </c>
      <c r="D9642" s="270" t="s">
        <v>3995</v>
      </c>
      <c r="E9642" s="271">
        <v>108.59</v>
      </c>
    </row>
    <row r="9643" spans="2:5" ht="50.1" customHeight="1">
      <c r="B9643" s="268">
        <v>97440</v>
      </c>
      <c r="C9643" s="269" t="s">
        <v>20654</v>
      </c>
      <c r="D9643" s="270" t="s">
        <v>3995</v>
      </c>
      <c r="E9643" s="271">
        <v>130.34</v>
      </c>
    </row>
    <row r="9644" spans="2:5" ht="50.1" customHeight="1">
      <c r="B9644" s="268">
        <v>97442</v>
      </c>
      <c r="C9644" s="269" t="s">
        <v>20655</v>
      </c>
      <c r="D9644" s="270" t="s">
        <v>3995</v>
      </c>
      <c r="E9644" s="271">
        <v>143.88</v>
      </c>
    </row>
    <row r="9645" spans="2:5" ht="50.1" customHeight="1">
      <c r="B9645" s="268">
        <v>97443</v>
      </c>
      <c r="C9645" s="269" t="s">
        <v>20656</v>
      </c>
      <c r="D9645" s="270" t="s">
        <v>3995</v>
      </c>
      <c r="E9645" s="271">
        <v>80.77</v>
      </c>
    </row>
    <row r="9646" spans="2:5" ht="50.1" customHeight="1">
      <c r="B9646" s="268">
        <v>97444</v>
      </c>
      <c r="C9646" s="269" t="s">
        <v>20657</v>
      </c>
      <c r="D9646" s="270" t="s">
        <v>3995</v>
      </c>
      <c r="E9646" s="271">
        <v>95.46</v>
      </c>
    </row>
    <row r="9647" spans="2:5" ht="50.1" customHeight="1">
      <c r="B9647" s="268">
        <v>97446</v>
      </c>
      <c r="C9647" s="269" t="s">
        <v>20658</v>
      </c>
      <c r="D9647" s="270" t="s">
        <v>3995</v>
      </c>
      <c r="E9647" s="271">
        <v>166.72</v>
      </c>
    </row>
    <row r="9648" spans="2:5" ht="50.1" customHeight="1">
      <c r="B9648" s="268">
        <v>97447</v>
      </c>
      <c r="C9648" s="269" t="s">
        <v>20659</v>
      </c>
      <c r="D9648" s="270" t="s">
        <v>3995</v>
      </c>
      <c r="E9648" s="271">
        <v>166.72</v>
      </c>
    </row>
    <row r="9649" spans="2:5" ht="50.1" customHeight="1">
      <c r="B9649" s="268">
        <v>97449</v>
      </c>
      <c r="C9649" s="269" t="s">
        <v>20660</v>
      </c>
      <c r="D9649" s="270" t="s">
        <v>3995</v>
      </c>
      <c r="E9649" s="271">
        <v>177.64</v>
      </c>
    </row>
    <row r="9650" spans="2:5" ht="50.1" customHeight="1">
      <c r="B9650" s="268">
        <v>97450</v>
      </c>
      <c r="C9650" s="269" t="s">
        <v>20661</v>
      </c>
      <c r="D9650" s="270" t="s">
        <v>3995</v>
      </c>
      <c r="E9650" s="271">
        <v>217.65</v>
      </c>
    </row>
    <row r="9651" spans="2:5" ht="50.1" customHeight="1">
      <c r="B9651" s="268">
        <v>97452</v>
      </c>
      <c r="C9651" s="269" t="s">
        <v>20662</v>
      </c>
      <c r="D9651" s="270" t="s">
        <v>3995</v>
      </c>
      <c r="E9651" s="271">
        <v>133.01</v>
      </c>
    </row>
    <row r="9652" spans="2:5" ht="50.1" customHeight="1">
      <c r="B9652" s="268">
        <v>97453</v>
      </c>
      <c r="C9652" s="269" t="s">
        <v>20663</v>
      </c>
      <c r="D9652" s="270" t="s">
        <v>3995</v>
      </c>
      <c r="E9652" s="271">
        <v>141.4</v>
      </c>
    </row>
    <row r="9653" spans="2:5" ht="50.1" customHeight="1">
      <c r="B9653" s="268">
        <v>97454</v>
      </c>
      <c r="C9653" s="269" t="s">
        <v>20664</v>
      </c>
      <c r="D9653" s="270" t="s">
        <v>3995</v>
      </c>
      <c r="E9653" s="271">
        <v>228.61</v>
      </c>
    </row>
    <row r="9654" spans="2:5" ht="50.1" customHeight="1">
      <c r="B9654" s="268">
        <v>97455</v>
      </c>
      <c r="C9654" s="269" t="s">
        <v>20665</v>
      </c>
      <c r="D9654" s="270" t="s">
        <v>3995</v>
      </c>
      <c r="E9654" s="271">
        <v>242.02</v>
      </c>
    </row>
    <row r="9655" spans="2:5" ht="50.1" customHeight="1">
      <c r="B9655" s="268">
        <v>97456</v>
      </c>
      <c r="C9655" s="269" t="s">
        <v>20666</v>
      </c>
      <c r="D9655" s="270" t="s">
        <v>3995</v>
      </c>
      <c r="E9655" s="271">
        <v>521.99</v>
      </c>
    </row>
    <row r="9656" spans="2:5" ht="50.1" customHeight="1">
      <c r="B9656" s="268">
        <v>97457</v>
      </c>
      <c r="C9656" s="269" t="s">
        <v>20667</v>
      </c>
      <c r="D9656" s="270" t="s">
        <v>3995</v>
      </c>
      <c r="E9656" s="271">
        <v>461.83</v>
      </c>
    </row>
    <row r="9657" spans="2:5" ht="50.1" customHeight="1">
      <c r="B9657" s="268">
        <v>97458</v>
      </c>
      <c r="C9657" s="269" t="s">
        <v>20668</v>
      </c>
      <c r="D9657" s="270" t="s">
        <v>3995</v>
      </c>
      <c r="E9657" s="271">
        <v>211.12</v>
      </c>
    </row>
    <row r="9658" spans="2:5" ht="50.1" customHeight="1">
      <c r="B9658" s="268">
        <v>97459</v>
      </c>
      <c r="C9658" s="269" t="s">
        <v>20669</v>
      </c>
      <c r="D9658" s="270" t="s">
        <v>3995</v>
      </c>
      <c r="E9658" s="271">
        <v>365.16</v>
      </c>
    </row>
    <row r="9659" spans="2:5" ht="50.1" customHeight="1">
      <c r="B9659" s="268">
        <v>97460</v>
      </c>
      <c r="C9659" s="269" t="s">
        <v>20670</v>
      </c>
      <c r="D9659" s="270" t="s">
        <v>3995</v>
      </c>
      <c r="E9659" s="271">
        <v>563.41</v>
      </c>
    </row>
    <row r="9660" spans="2:5" ht="50.1" customHeight="1">
      <c r="B9660" s="268">
        <v>97461</v>
      </c>
      <c r="C9660" s="269" t="s">
        <v>20671</v>
      </c>
      <c r="D9660" s="270" t="s">
        <v>3995</v>
      </c>
      <c r="E9660" s="271">
        <v>25.56</v>
      </c>
    </row>
    <row r="9661" spans="2:5" ht="50.1" customHeight="1">
      <c r="B9661" s="268">
        <v>97462</v>
      </c>
      <c r="C9661" s="269" t="s">
        <v>20672</v>
      </c>
      <c r="D9661" s="270" t="s">
        <v>3995</v>
      </c>
      <c r="E9661" s="271">
        <v>21.26</v>
      </c>
    </row>
    <row r="9662" spans="2:5" ht="50.1" customHeight="1">
      <c r="B9662" s="268">
        <v>97464</v>
      </c>
      <c r="C9662" s="269" t="s">
        <v>20673</v>
      </c>
      <c r="D9662" s="270" t="s">
        <v>3995</v>
      </c>
      <c r="E9662" s="271">
        <v>36.909999999999997</v>
      </c>
    </row>
    <row r="9663" spans="2:5" ht="50.1" customHeight="1">
      <c r="B9663" s="268">
        <v>97465</v>
      </c>
      <c r="C9663" s="269" t="s">
        <v>20674</v>
      </c>
      <c r="D9663" s="270" t="s">
        <v>3995</v>
      </c>
      <c r="E9663" s="271">
        <v>44.17</v>
      </c>
    </row>
    <row r="9664" spans="2:5" ht="50.1" customHeight="1">
      <c r="B9664" s="268">
        <v>97467</v>
      </c>
      <c r="C9664" s="269" t="s">
        <v>20675</v>
      </c>
      <c r="D9664" s="270" t="s">
        <v>3995</v>
      </c>
      <c r="E9664" s="271">
        <v>46.85</v>
      </c>
    </row>
    <row r="9665" spans="2:5" ht="50.1" customHeight="1">
      <c r="B9665" s="268">
        <v>97468</v>
      </c>
      <c r="C9665" s="269" t="s">
        <v>20676</v>
      </c>
      <c r="D9665" s="270" t="s">
        <v>3995</v>
      </c>
      <c r="E9665" s="271">
        <v>56.14</v>
      </c>
    </row>
    <row r="9666" spans="2:5" ht="50.1" customHeight="1">
      <c r="B9666" s="268">
        <v>97470</v>
      </c>
      <c r="C9666" s="269" t="s">
        <v>20677</v>
      </c>
      <c r="D9666" s="270" t="s">
        <v>3995</v>
      </c>
      <c r="E9666" s="271">
        <v>69.39</v>
      </c>
    </row>
    <row r="9667" spans="2:5" ht="50.1" customHeight="1">
      <c r="B9667" s="268">
        <v>97471</v>
      </c>
      <c r="C9667" s="269" t="s">
        <v>20678</v>
      </c>
      <c r="D9667" s="270" t="s">
        <v>3995</v>
      </c>
      <c r="E9667" s="271">
        <v>84.08</v>
      </c>
    </row>
    <row r="9668" spans="2:5" ht="50.1" customHeight="1">
      <c r="B9668" s="268">
        <v>97474</v>
      </c>
      <c r="C9668" s="269" t="s">
        <v>20679</v>
      </c>
      <c r="D9668" s="270" t="s">
        <v>3995</v>
      </c>
      <c r="E9668" s="271">
        <v>127.59</v>
      </c>
    </row>
    <row r="9669" spans="2:5" ht="50.1" customHeight="1">
      <c r="B9669" s="268">
        <v>97475</v>
      </c>
      <c r="C9669" s="269" t="s">
        <v>20680</v>
      </c>
      <c r="D9669" s="270" t="s">
        <v>3995</v>
      </c>
      <c r="E9669" s="271">
        <v>157.29</v>
      </c>
    </row>
    <row r="9670" spans="2:5" ht="50.1" customHeight="1">
      <c r="B9670" s="268">
        <v>97477</v>
      </c>
      <c r="C9670" s="269" t="s">
        <v>20681</v>
      </c>
      <c r="D9670" s="270" t="s">
        <v>3995</v>
      </c>
      <c r="E9670" s="271">
        <v>170.15</v>
      </c>
    </row>
    <row r="9671" spans="2:5" ht="50.1" customHeight="1">
      <c r="B9671" s="268">
        <v>97478</v>
      </c>
      <c r="C9671" s="269" t="s">
        <v>20682</v>
      </c>
      <c r="D9671" s="270" t="s">
        <v>3995</v>
      </c>
      <c r="E9671" s="271">
        <v>210.16</v>
      </c>
    </row>
    <row r="9672" spans="2:5" ht="50.1" customHeight="1">
      <c r="B9672" s="268">
        <v>97479</v>
      </c>
      <c r="C9672" s="269" t="s">
        <v>20683</v>
      </c>
      <c r="D9672" s="270" t="s">
        <v>3995</v>
      </c>
      <c r="E9672" s="271">
        <v>41.21</v>
      </c>
    </row>
    <row r="9673" spans="2:5" ht="50.1" customHeight="1">
      <c r="B9673" s="268">
        <v>97480</v>
      </c>
      <c r="C9673" s="269" t="s">
        <v>20684</v>
      </c>
      <c r="D9673" s="270" t="s">
        <v>3995</v>
      </c>
      <c r="E9673" s="271">
        <v>41.21</v>
      </c>
    </row>
    <row r="9674" spans="2:5" ht="50.1" customHeight="1">
      <c r="B9674" s="268">
        <v>97481</v>
      </c>
      <c r="C9674" s="269" t="s">
        <v>20685</v>
      </c>
      <c r="D9674" s="270" t="s">
        <v>3995</v>
      </c>
      <c r="E9674" s="271">
        <v>59.86</v>
      </c>
    </row>
    <row r="9675" spans="2:5" ht="50.1" customHeight="1">
      <c r="B9675" s="268">
        <v>97482</v>
      </c>
      <c r="C9675" s="269" t="s">
        <v>20686</v>
      </c>
      <c r="D9675" s="270" t="s">
        <v>3995</v>
      </c>
      <c r="E9675" s="271">
        <v>59.86</v>
      </c>
    </row>
    <row r="9676" spans="2:5" ht="50.1" customHeight="1">
      <c r="B9676" s="268">
        <v>97483</v>
      </c>
      <c r="C9676" s="269" t="s">
        <v>20687</v>
      </c>
      <c r="D9676" s="270" t="s">
        <v>3995</v>
      </c>
      <c r="E9676" s="271">
        <v>83.97</v>
      </c>
    </row>
    <row r="9677" spans="2:5" ht="50.1" customHeight="1">
      <c r="B9677" s="268">
        <v>97484</v>
      </c>
      <c r="C9677" s="269" t="s">
        <v>20688</v>
      </c>
      <c r="D9677" s="270" t="s">
        <v>3995</v>
      </c>
      <c r="E9677" s="271">
        <v>83.97</v>
      </c>
    </row>
    <row r="9678" spans="2:5" ht="50.1" customHeight="1">
      <c r="B9678" s="268">
        <v>97485</v>
      </c>
      <c r="C9678" s="269" t="s">
        <v>20689</v>
      </c>
      <c r="D9678" s="270" t="s">
        <v>3995</v>
      </c>
      <c r="E9678" s="271">
        <v>115.97</v>
      </c>
    </row>
    <row r="9679" spans="2:5" ht="50.1" customHeight="1">
      <c r="B9679" s="268">
        <v>97486</v>
      </c>
      <c r="C9679" s="269" t="s">
        <v>20690</v>
      </c>
      <c r="D9679" s="270" t="s">
        <v>3995</v>
      </c>
      <c r="E9679" s="271">
        <v>124.36</v>
      </c>
    </row>
    <row r="9680" spans="2:5" ht="50.1" customHeight="1">
      <c r="B9680" s="268">
        <v>97487</v>
      </c>
      <c r="C9680" s="269" t="s">
        <v>20691</v>
      </c>
      <c r="D9680" s="270" t="s">
        <v>3995</v>
      </c>
      <c r="E9680" s="271">
        <v>214.48</v>
      </c>
    </row>
    <row r="9681" spans="2:5" ht="50.1" customHeight="1">
      <c r="B9681" s="268">
        <v>97488</v>
      </c>
      <c r="C9681" s="269" t="s">
        <v>20692</v>
      </c>
      <c r="D9681" s="270" t="s">
        <v>3995</v>
      </c>
      <c r="E9681" s="271">
        <v>227.89</v>
      </c>
    </row>
    <row r="9682" spans="2:5" ht="50.1" customHeight="1">
      <c r="B9682" s="268">
        <v>97489</v>
      </c>
      <c r="C9682" s="269" t="s">
        <v>20693</v>
      </c>
      <c r="D9682" s="270" t="s">
        <v>3995</v>
      </c>
      <c r="E9682" s="271">
        <v>510.72</v>
      </c>
    </row>
    <row r="9683" spans="2:5" ht="50.1" customHeight="1">
      <c r="B9683" s="268">
        <v>97490</v>
      </c>
      <c r="C9683" s="269" t="s">
        <v>20694</v>
      </c>
      <c r="D9683" s="270" t="s">
        <v>3995</v>
      </c>
      <c r="E9683" s="271">
        <v>450.56</v>
      </c>
    </row>
    <row r="9684" spans="2:5" ht="50.1" customHeight="1">
      <c r="B9684" s="268">
        <v>97491</v>
      </c>
      <c r="C9684" s="269" t="s">
        <v>20695</v>
      </c>
      <c r="D9684" s="270" t="s">
        <v>3995</v>
      </c>
      <c r="E9684" s="271">
        <v>63.85</v>
      </c>
    </row>
    <row r="9685" spans="2:5" ht="50.1" customHeight="1">
      <c r="B9685" s="268">
        <v>97492</v>
      </c>
      <c r="C9685" s="269" t="s">
        <v>20696</v>
      </c>
      <c r="D9685" s="270" t="s">
        <v>3995</v>
      </c>
      <c r="E9685" s="271">
        <v>93.88</v>
      </c>
    </row>
    <row r="9686" spans="2:5" ht="50.1" customHeight="1">
      <c r="B9686" s="268">
        <v>97493</v>
      </c>
      <c r="C9686" s="269" t="s">
        <v>20697</v>
      </c>
      <c r="D9686" s="270" t="s">
        <v>3995</v>
      </c>
      <c r="E9686" s="271">
        <v>121.11</v>
      </c>
    </row>
    <row r="9687" spans="2:5" ht="50.1" customHeight="1">
      <c r="B9687" s="268">
        <v>97494</v>
      </c>
      <c r="C9687" s="269" t="s">
        <v>20698</v>
      </c>
      <c r="D9687" s="270" t="s">
        <v>3995</v>
      </c>
      <c r="E9687" s="271">
        <v>188.36</v>
      </c>
    </row>
    <row r="9688" spans="2:5" ht="50.1" customHeight="1">
      <c r="B9688" s="268">
        <v>97495</v>
      </c>
      <c r="C9688" s="269" t="s">
        <v>20699</v>
      </c>
      <c r="D9688" s="270" t="s">
        <v>3995</v>
      </c>
      <c r="E9688" s="271">
        <v>346.28</v>
      </c>
    </row>
    <row r="9689" spans="2:5" ht="50.1" customHeight="1">
      <c r="B9689" s="268">
        <v>97496</v>
      </c>
      <c r="C9689" s="269" t="s">
        <v>20700</v>
      </c>
      <c r="D9689" s="270" t="s">
        <v>3995</v>
      </c>
      <c r="E9689" s="271">
        <v>548.41999999999996</v>
      </c>
    </row>
    <row r="9690" spans="2:5" ht="50.1" customHeight="1">
      <c r="B9690" s="268">
        <v>97499</v>
      </c>
      <c r="C9690" s="269" t="s">
        <v>20701</v>
      </c>
      <c r="D9690" s="270" t="s">
        <v>3995</v>
      </c>
      <c r="E9690" s="271">
        <v>23.74</v>
      </c>
    </row>
    <row r="9691" spans="2:5" ht="50.1" customHeight="1">
      <c r="B9691" s="268">
        <v>97500</v>
      </c>
      <c r="C9691" s="269" t="s">
        <v>20702</v>
      </c>
      <c r="D9691" s="270" t="s">
        <v>3995</v>
      </c>
      <c r="E9691" s="271">
        <v>19.440000000000001</v>
      </c>
    </row>
    <row r="9692" spans="2:5" ht="50.1" customHeight="1">
      <c r="B9692" s="268">
        <v>97502</v>
      </c>
      <c r="C9692" s="269" t="s">
        <v>20703</v>
      </c>
      <c r="D9692" s="270" t="s">
        <v>3995</v>
      </c>
      <c r="E9692" s="271">
        <v>33.5</v>
      </c>
    </row>
    <row r="9693" spans="2:5" ht="50.1" customHeight="1">
      <c r="B9693" s="268">
        <v>97503</v>
      </c>
      <c r="C9693" s="269" t="s">
        <v>20704</v>
      </c>
      <c r="D9693" s="270" t="s">
        <v>3995</v>
      </c>
      <c r="E9693" s="271">
        <v>40.93</v>
      </c>
    </row>
    <row r="9694" spans="2:5" ht="50.1" customHeight="1">
      <c r="B9694" s="268">
        <v>97505</v>
      </c>
      <c r="C9694" s="269" t="s">
        <v>20705</v>
      </c>
      <c r="D9694" s="270" t="s">
        <v>3995</v>
      </c>
      <c r="E9694" s="271">
        <v>42.05</v>
      </c>
    </row>
    <row r="9695" spans="2:5" ht="50.1" customHeight="1">
      <c r="B9695" s="268">
        <v>97506</v>
      </c>
      <c r="C9695" s="269" t="s">
        <v>20706</v>
      </c>
      <c r="D9695" s="270" t="s">
        <v>3995</v>
      </c>
      <c r="E9695" s="271">
        <v>51.34</v>
      </c>
    </row>
    <row r="9696" spans="2:5" ht="50.1" customHeight="1">
      <c r="B9696" s="268">
        <v>97508</v>
      </c>
      <c r="C9696" s="269" t="s">
        <v>20707</v>
      </c>
      <c r="D9696" s="270" t="s">
        <v>3995</v>
      </c>
      <c r="E9696" s="271">
        <v>62.6</v>
      </c>
    </row>
    <row r="9697" spans="2:5" ht="50.1" customHeight="1">
      <c r="B9697" s="268">
        <v>97509</v>
      </c>
      <c r="C9697" s="269" t="s">
        <v>20708</v>
      </c>
      <c r="D9697" s="270" t="s">
        <v>3995</v>
      </c>
      <c r="E9697" s="271">
        <v>77.290000000000006</v>
      </c>
    </row>
    <row r="9698" spans="2:5" ht="50.1" customHeight="1">
      <c r="B9698" s="268">
        <v>97511</v>
      </c>
      <c r="C9698" s="269" t="s">
        <v>20709</v>
      </c>
      <c r="D9698" s="270" t="s">
        <v>3995</v>
      </c>
      <c r="E9698" s="271">
        <v>117.82</v>
      </c>
    </row>
    <row r="9699" spans="2:5" ht="50.1" customHeight="1">
      <c r="B9699" s="268">
        <v>97512</v>
      </c>
      <c r="C9699" s="269" t="s">
        <v>20710</v>
      </c>
      <c r="D9699" s="270" t="s">
        <v>3995</v>
      </c>
      <c r="E9699" s="271">
        <v>147.52000000000001</v>
      </c>
    </row>
    <row r="9700" spans="2:5" ht="50.1" customHeight="1">
      <c r="B9700" s="268">
        <v>97514</v>
      </c>
      <c r="C9700" s="269" t="s">
        <v>20711</v>
      </c>
      <c r="D9700" s="270" t="s">
        <v>3995</v>
      </c>
      <c r="E9700" s="271">
        <v>157.31</v>
      </c>
    </row>
    <row r="9701" spans="2:5" ht="50.1" customHeight="1">
      <c r="B9701" s="268">
        <v>97515</v>
      </c>
      <c r="C9701" s="269" t="s">
        <v>20712</v>
      </c>
      <c r="D9701" s="270" t="s">
        <v>3995</v>
      </c>
      <c r="E9701" s="271">
        <v>197.32</v>
      </c>
    </row>
    <row r="9702" spans="2:5" ht="50.1" customHeight="1">
      <c r="B9702" s="268">
        <v>97517</v>
      </c>
      <c r="C9702" s="269" t="s">
        <v>20713</v>
      </c>
      <c r="D9702" s="270" t="s">
        <v>3995</v>
      </c>
      <c r="E9702" s="271">
        <v>38.46</v>
      </c>
    </row>
    <row r="9703" spans="2:5" ht="50.1" customHeight="1">
      <c r="B9703" s="268">
        <v>97518</v>
      </c>
      <c r="C9703" s="269" t="s">
        <v>20714</v>
      </c>
      <c r="D9703" s="270" t="s">
        <v>3995</v>
      </c>
      <c r="E9703" s="271">
        <v>38.46</v>
      </c>
    </row>
    <row r="9704" spans="2:5" ht="50.1" customHeight="1">
      <c r="B9704" s="268">
        <v>97519</v>
      </c>
      <c r="C9704" s="269" t="s">
        <v>20715</v>
      </c>
      <c r="D9704" s="270" t="s">
        <v>3995</v>
      </c>
      <c r="E9704" s="271">
        <v>55</v>
      </c>
    </row>
    <row r="9705" spans="2:5" ht="50.1" customHeight="1">
      <c r="B9705" s="268">
        <v>97520</v>
      </c>
      <c r="C9705" s="269" t="s">
        <v>20716</v>
      </c>
      <c r="D9705" s="270" t="s">
        <v>3995</v>
      </c>
      <c r="E9705" s="271">
        <v>55</v>
      </c>
    </row>
    <row r="9706" spans="2:5" ht="50.1" customHeight="1">
      <c r="B9706" s="268">
        <v>97521</v>
      </c>
      <c r="C9706" s="269" t="s">
        <v>20717</v>
      </c>
      <c r="D9706" s="270" t="s">
        <v>3995</v>
      </c>
      <c r="E9706" s="271">
        <v>76.739999999999995</v>
      </c>
    </row>
    <row r="9707" spans="2:5" ht="50.1" customHeight="1">
      <c r="B9707" s="268">
        <v>97522</v>
      </c>
      <c r="C9707" s="269" t="s">
        <v>20718</v>
      </c>
      <c r="D9707" s="270" t="s">
        <v>3995</v>
      </c>
      <c r="E9707" s="271">
        <v>76.739999999999995</v>
      </c>
    </row>
    <row r="9708" spans="2:5" ht="50.1" customHeight="1">
      <c r="B9708" s="268">
        <v>97523</v>
      </c>
      <c r="C9708" s="269" t="s">
        <v>20719</v>
      </c>
      <c r="D9708" s="270" t="s">
        <v>3995</v>
      </c>
      <c r="E9708" s="271">
        <v>105.77</v>
      </c>
    </row>
    <row r="9709" spans="2:5" ht="50.1" customHeight="1">
      <c r="B9709" s="268">
        <v>97524</v>
      </c>
      <c r="C9709" s="269" t="s">
        <v>20720</v>
      </c>
      <c r="D9709" s="270" t="s">
        <v>3995</v>
      </c>
      <c r="E9709" s="271">
        <v>114.16</v>
      </c>
    </row>
    <row r="9710" spans="2:5" ht="50.1" customHeight="1">
      <c r="B9710" s="268">
        <v>97525</v>
      </c>
      <c r="C9710" s="269" t="s">
        <v>20721</v>
      </c>
      <c r="D9710" s="270" t="s">
        <v>3995</v>
      </c>
      <c r="E9710" s="271">
        <v>199.75</v>
      </c>
    </row>
    <row r="9711" spans="2:5" ht="50.1" customHeight="1">
      <c r="B9711" s="268">
        <v>97526</v>
      </c>
      <c r="C9711" s="269" t="s">
        <v>20722</v>
      </c>
      <c r="D9711" s="270" t="s">
        <v>3995</v>
      </c>
      <c r="E9711" s="271">
        <v>213.16</v>
      </c>
    </row>
    <row r="9712" spans="2:5" ht="50.1" customHeight="1">
      <c r="B9712" s="268">
        <v>97527</v>
      </c>
      <c r="C9712" s="269" t="s">
        <v>20723</v>
      </c>
      <c r="D9712" s="270" t="s">
        <v>3995</v>
      </c>
      <c r="E9712" s="271">
        <v>491.52</v>
      </c>
    </row>
    <row r="9713" spans="2:5" ht="50.1" customHeight="1">
      <c r="B9713" s="268">
        <v>97528</v>
      </c>
      <c r="C9713" s="269" t="s">
        <v>20724</v>
      </c>
      <c r="D9713" s="270" t="s">
        <v>3995</v>
      </c>
      <c r="E9713" s="271">
        <v>431.36</v>
      </c>
    </row>
    <row r="9714" spans="2:5" ht="50.1" customHeight="1">
      <c r="B9714" s="268">
        <v>97529</v>
      </c>
      <c r="C9714" s="269" t="s">
        <v>20725</v>
      </c>
      <c r="D9714" s="270" t="s">
        <v>3995</v>
      </c>
      <c r="E9714" s="271">
        <v>60.24</v>
      </c>
    </row>
    <row r="9715" spans="2:5" ht="50.1" customHeight="1">
      <c r="B9715" s="268">
        <v>97530</v>
      </c>
      <c r="C9715" s="269" t="s">
        <v>20726</v>
      </c>
      <c r="D9715" s="270" t="s">
        <v>3995</v>
      </c>
      <c r="E9715" s="271">
        <v>87.41</v>
      </c>
    </row>
    <row r="9716" spans="2:5" ht="50.1" customHeight="1">
      <c r="B9716" s="268">
        <v>97531</v>
      </c>
      <c r="C9716" s="269" t="s">
        <v>20727</v>
      </c>
      <c r="D9716" s="270" t="s">
        <v>3995</v>
      </c>
      <c r="E9716" s="271">
        <v>111.45</v>
      </c>
    </row>
    <row r="9717" spans="2:5" ht="50.1" customHeight="1">
      <c r="B9717" s="268">
        <v>97532</v>
      </c>
      <c r="C9717" s="269" t="s">
        <v>20728</v>
      </c>
      <c r="D9717" s="270" t="s">
        <v>3995</v>
      </c>
      <c r="E9717" s="271">
        <v>174.76</v>
      </c>
    </row>
    <row r="9718" spans="2:5" ht="50.1" customHeight="1">
      <c r="B9718" s="268">
        <v>97533</v>
      </c>
      <c r="C9718" s="269" t="s">
        <v>20729</v>
      </c>
      <c r="D9718" s="270" t="s">
        <v>3995</v>
      </c>
      <c r="E9718" s="271">
        <v>329.56</v>
      </c>
    </row>
    <row r="9719" spans="2:5" ht="50.1" customHeight="1">
      <c r="B9719" s="268">
        <v>97534</v>
      </c>
      <c r="C9719" s="269" t="s">
        <v>20730</v>
      </c>
      <c r="D9719" s="270" t="s">
        <v>3995</v>
      </c>
      <c r="E9719" s="271">
        <v>522.79999999999995</v>
      </c>
    </row>
    <row r="9720" spans="2:5" ht="50.1" customHeight="1">
      <c r="B9720" s="268">
        <v>97537</v>
      </c>
      <c r="C9720" s="269" t="s">
        <v>20731</v>
      </c>
      <c r="D9720" s="270" t="s">
        <v>3995</v>
      </c>
      <c r="E9720" s="271">
        <v>17.66</v>
      </c>
    </row>
    <row r="9721" spans="2:5" ht="50.1" customHeight="1">
      <c r="B9721" s="268">
        <v>97540</v>
      </c>
      <c r="C9721" s="269" t="s">
        <v>20732</v>
      </c>
      <c r="D9721" s="270" t="s">
        <v>3995</v>
      </c>
      <c r="E9721" s="271">
        <v>23.54</v>
      </c>
    </row>
    <row r="9722" spans="2:5" ht="50.1" customHeight="1">
      <c r="B9722" s="268">
        <v>97541</v>
      </c>
      <c r="C9722" s="269" t="s">
        <v>20733</v>
      </c>
      <c r="D9722" s="270" t="s">
        <v>3995</v>
      </c>
      <c r="E9722" s="271">
        <v>19.97</v>
      </c>
    </row>
    <row r="9723" spans="2:5" ht="50.1" customHeight="1">
      <c r="B9723" s="268">
        <v>97543</v>
      </c>
      <c r="C9723" s="269" t="s">
        <v>20734</v>
      </c>
      <c r="D9723" s="270" t="s">
        <v>3995</v>
      </c>
      <c r="E9723" s="271">
        <v>38.020000000000003</v>
      </c>
    </row>
    <row r="9724" spans="2:5" ht="50.1" customHeight="1">
      <c r="B9724" s="268">
        <v>97544</v>
      </c>
      <c r="C9724" s="269" t="s">
        <v>20735</v>
      </c>
      <c r="D9724" s="270" t="s">
        <v>3995</v>
      </c>
      <c r="E9724" s="271">
        <v>33.72</v>
      </c>
    </row>
    <row r="9725" spans="2:5" ht="50.1" customHeight="1">
      <c r="B9725" s="268">
        <v>97546</v>
      </c>
      <c r="C9725" s="269" t="s">
        <v>20736</v>
      </c>
      <c r="D9725" s="270" t="s">
        <v>3995</v>
      </c>
      <c r="E9725" s="271">
        <v>24.61</v>
      </c>
    </row>
    <row r="9726" spans="2:5" ht="50.1" customHeight="1">
      <c r="B9726" s="268">
        <v>97547</v>
      </c>
      <c r="C9726" s="269" t="s">
        <v>20737</v>
      </c>
      <c r="D9726" s="270" t="s">
        <v>3995</v>
      </c>
      <c r="E9726" s="271">
        <v>24.61</v>
      </c>
    </row>
    <row r="9727" spans="2:5" ht="50.1" customHeight="1">
      <c r="B9727" s="268">
        <v>97548</v>
      </c>
      <c r="C9727" s="269" t="s">
        <v>20738</v>
      </c>
      <c r="D9727" s="270" t="s">
        <v>3995</v>
      </c>
      <c r="E9727" s="271">
        <v>36.31</v>
      </c>
    </row>
    <row r="9728" spans="2:5" ht="50.1" customHeight="1">
      <c r="B9728" s="268">
        <v>97549</v>
      </c>
      <c r="C9728" s="269" t="s">
        <v>20739</v>
      </c>
      <c r="D9728" s="270" t="s">
        <v>3995</v>
      </c>
      <c r="E9728" s="271">
        <v>36.31</v>
      </c>
    </row>
    <row r="9729" spans="2:5" ht="50.1" customHeight="1">
      <c r="B9729" s="268">
        <v>97550</v>
      </c>
      <c r="C9729" s="269" t="s">
        <v>20740</v>
      </c>
      <c r="D9729" s="270" t="s">
        <v>3995</v>
      </c>
      <c r="E9729" s="271">
        <v>59.92</v>
      </c>
    </row>
    <row r="9730" spans="2:5" ht="50.1" customHeight="1">
      <c r="B9730" s="268">
        <v>97551</v>
      </c>
      <c r="C9730" s="269" t="s">
        <v>20741</v>
      </c>
      <c r="D9730" s="270" t="s">
        <v>3995</v>
      </c>
      <c r="E9730" s="271">
        <v>59.92</v>
      </c>
    </row>
    <row r="9731" spans="2:5" ht="50.1" customHeight="1">
      <c r="B9731" s="268">
        <v>97552</v>
      </c>
      <c r="C9731" s="269" t="s">
        <v>20742</v>
      </c>
      <c r="D9731" s="270" t="s">
        <v>3995</v>
      </c>
      <c r="E9731" s="271">
        <v>35.950000000000003</v>
      </c>
    </row>
    <row r="9732" spans="2:5" ht="50.1" customHeight="1">
      <c r="B9732" s="268">
        <v>97553</v>
      </c>
      <c r="C9732" s="269" t="s">
        <v>20743</v>
      </c>
      <c r="D9732" s="270" t="s">
        <v>3995</v>
      </c>
      <c r="E9732" s="271">
        <v>51.54</v>
      </c>
    </row>
    <row r="9733" spans="2:5" ht="50.1" customHeight="1">
      <c r="B9733" s="268">
        <v>97554</v>
      </c>
      <c r="C9733" s="269" t="s">
        <v>20744</v>
      </c>
      <c r="D9733" s="270" t="s">
        <v>3995</v>
      </c>
      <c r="E9733" s="271">
        <v>88.88</v>
      </c>
    </row>
    <row r="9734" spans="2:5" ht="50.1" customHeight="1">
      <c r="B9734" s="268">
        <v>98602</v>
      </c>
      <c r="C9734" s="269" t="s">
        <v>2848</v>
      </c>
      <c r="D9734" s="270" t="s">
        <v>3995</v>
      </c>
      <c r="E9734" s="271">
        <v>13.33</v>
      </c>
    </row>
    <row r="9735" spans="2:5" ht="50.1" customHeight="1">
      <c r="B9735" s="268">
        <v>88503</v>
      </c>
      <c r="C9735" s="269" t="s">
        <v>2849</v>
      </c>
      <c r="D9735" s="270" t="s">
        <v>3995</v>
      </c>
      <c r="E9735" s="271">
        <v>839.37</v>
      </c>
    </row>
    <row r="9736" spans="2:5" ht="50.1" customHeight="1">
      <c r="B9736" s="268">
        <v>88504</v>
      </c>
      <c r="C9736" s="269" t="s">
        <v>2850</v>
      </c>
      <c r="D9736" s="270" t="s">
        <v>3995</v>
      </c>
      <c r="E9736" s="271">
        <v>660.51</v>
      </c>
    </row>
    <row r="9737" spans="2:5" ht="50.1" customHeight="1">
      <c r="B9737" s="268">
        <v>97895</v>
      </c>
      <c r="C9737" s="269" t="s">
        <v>20745</v>
      </c>
      <c r="D9737" s="270" t="s">
        <v>3995</v>
      </c>
      <c r="E9737" s="271">
        <v>145.78</v>
      </c>
    </row>
    <row r="9738" spans="2:5" ht="50.1" customHeight="1">
      <c r="B9738" s="268">
        <v>97896</v>
      </c>
      <c r="C9738" s="269" t="s">
        <v>20746</v>
      </c>
      <c r="D9738" s="270" t="s">
        <v>3995</v>
      </c>
      <c r="E9738" s="271">
        <v>258.83999999999997</v>
      </c>
    </row>
    <row r="9739" spans="2:5" ht="50.1" customHeight="1">
      <c r="B9739" s="268">
        <v>97897</v>
      </c>
      <c r="C9739" s="269" t="s">
        <v>20747</v>
      </c>
      <c r="D9739" s="270" t="s">
        <v>3995</v>
      </c>
      <c r="E9739" s="271">
        <v>353.48</v>
      </c>
    </row>
    <row r="9740" spans="2:5" ht="50.1" customHeight="1">
      <c r="B9740" s="268">
        <v>97898</v>
      </c>
      <c r="C9740" s="269" t="s">
        <v>20748</v>
      </c>
      <c r="D9740" s="270" t="s">
        <v>3995</v>
      </c>
      <c r="E9740" s="271">
        <v>579.96</v>
      </c>
    </row>
    <row r="9741" spans="2:5" ht="50.1" customHeight="1">
      <c r="B9741" s="268">
        <v>97900</v>
      </c>
      <c r="C9741" s="269" t="s">
        <v>20749</v>
      </c>
      <c r="D9741" s="270" t="s">
        <v>3995</v>
      </c>
      <c r="E9741" s="271">
        <v>147.04</v>
      </c>
    </row>
    <row r="9742" spans="2:5" ht="50.1" customHeight="1">
      <c r="B9742" s="268">
        <v>97901</v>
      </c>
      <c r="C9742" s="269" t="s">
        <v>20750</v>
      </c>
      <c r="D9742" s="270" t="s">
        <v>3995</v>
      </c>
      <c r="E9742" s="271">
        <v>233.72</v>
      </c>
    </row>
    <row r="9743" spans="2:5" ht="50.1" customHeight="1">
      <c r="B9743" s="268">
        <v>97902</v>
      </c>
      <c r="C9743" s="269" t="s">
        <v>20751</v>
      </c>
      <c r="D9743" s="270" t="s">
        <v>3995</v>
      </c>
      <c r="E9743" s="271">
        <v>463.66</v>
      </c>
    </row>
    <row r="9744" spans="2:5" ht="50.1" customHeight="1">
      <c r="B9744" s="268">
        <v>97903</v>
      </c>
      <c r="C9744" s="269" t="s">
        <v>20752</v>
      </c>
      <c r="D9744" s="270" t="s">
        <v>3995</v>
      </c>
      <c r="E9744" s="271">
        <v>638.1</v>
      </c>
    </row>
    <row r="9745" spans="2:5" ht="50.1" customHeight="1">
      <c r="B9745" s="268">
        <v>97904</v>
      </c>
      <c r="C9745" s="269" t="s">
        <v>20753</v>
      </c>
      <c r="D9745" s="270" t="s">
        <v>3995</v>
      </c>
      <c r="E9745" s="271">
        <v>757.37</v>
      </c>
    </row>
    <row r="9746" spans="2:5" ht="50.1" customHeight="1">
      <c r="B9746" s="268">
        <v>97905</v>
      </c>
      <c r="C9746" s="269" t="s">
        <v>20754</v>
      </c>
      <c r="D9746" s="270" t="s">
        <v>3995</v>
      </c>
      <c r="E9746" s="271">
        <v>176.18</v>
      </c>
    </row>
    <row r="9747" spans="2:5" ht="50.1" customHeight="1">
      <c r="B9747" s="268">
        <v>97906</v>
      </c>
      <c r="C9747" s="269" t="s">
        <v>20755</v>
      </c>
      <c r="D9747" s="270" t="s">
        <v>3995</v>
      </c>
      <c r="E9747" s="271">
        <v>329.22</v>
      </c>
    </row>
    <row r="9748" spans="2:5" ht="50.1" customHeight="1">
      <c r="B9748" s="268">
        <v>97907</v>
      </c>
      <c r="C9748" s="269" t="s">
        <v>20756</v>
      </c>
      <c r="D9748" s="270" t="s">
        <v>3995</v>
      </c>
      <c r="E9748" s="271">
        <v>466.55</v>
      </c>
    </row>
    <row r="9749" spans="2:5" ht="50.1" customHeight="1">
      <c r="B9749" s="268">
        <v>97908</v>
      </c>
      <c r="C9749" s="269" t="s">
        <v>20757</v>
      </c>
      <c r="D9749" s="270" t="s">
        <v>3995</v>
      </c>
      <c r="E9749" s="271">
        <v>554.4</v>
      </c>
    </row>
    <row r="9750" spans="2:5" ht="50.1" customHeight="1">
      <c r="B9750" s="268">
        <v>98102</v>
      </c>
      <c r="C9750" s="269" t="s">
        <v>20758</v>
      </c>
      <c r="D9750" s="270" t="s">
        <v>3995</v>
      </c>
      <c r="E9750" s="271">
        <v>116.74</v>
      </c>
    </row>
    <row r="9751" spans="2:5" ht="50.1" customHeight="1">
      <c r="B9751" s="268">
        <v>98104</v>
      </c>
      <c r="C9751" s="269" t="s">
        <v>20759</v>
      </c>
      <c r="D9751" s="270" t="s">
        <v>3995</v>
      </c>
      <c r="E9751" s="271">
        <v>313.63</v>
      </c>
    </row>
    <row r="9752" spans="2:5" ht="50.1" customHeight="1">
      <c r="B9752" s="268">
        <v>98105</v>
      </c>
      <c r="C9752" s="269" t="s">
        <v>20760</v>
      </c>
      <c r="D9752" s="270" t="s">
        <v>3995</v>
      </c>
      <c r="E9752" s="271">
        <v>540.03</v>
      </c>
    </row>
    <row r="9753" spans="2:5" ht="50.1" customHeight="1">
      <c r="B9753" s="268">
        <v>98106</v>
      </c>
      <c r="C9753" s="269" t="s">
        <v>20761</v>
      </c>
      <c r="D9753" s="270" t="s">
        <v>3995</v>
      </c>
      <c r="E9753" s="271">
        <v>894.79</v>
      </c>
    </row>
    <row r="9754" spans="2:5" ht="50.1" customHeight="1">
      <c r="B9754" s="268">
        <v>98107</v>
      </c>
      <c r="C9754" s="269" t="s">
        <v>20762</v>
      </c>
      <c r="D9754" s="270" t="s">
        <v>3995</v>
      </c>
      <c r="E9754" s="271">
        <v>209.03</v>
      </c>
    </row>
    <row r="9755" spans="2:5" ht="50.1" customHeight="1">
      <c r="B9755" s="268">
        <v>98108</v>
      </c>
      <c r="C9755" s="269" t="s">
        <v>20763</v>
      </c>
      <c r="D9755" s="270" t="s">
        <v>3995</v>
      </c>
      <c r="E9755" s="271">
        <v>371.39</v>
      </c>
    </row>
    <row r="9756" spans="2:5" ht="50.1" customHeight="1">
      <c r="B9756" s="268">
        <v>99250</v>
      </c>
      <c r="C9756" s="269" t="s">
        <v>20764</v>
      </c>
      <c r="D9756" s="270" t="s">
        <v>3995</v>
      </c>
      <c r="E9756" s="271">
        <v>144.44</v>
      </c>
    </row>
    <row r="9757" spans="2:5" ht="50.1" customHeight="1">
      <c r="B9757" s="268">
        <v>99251</v>
      </c>
      <c r="C9757" s="269" t="s">
        <v>20765</v>
      </c>
      <c r="D9757" s="270" t="s">
        <v>3995</v>
      </c>
      <c r="E9757" s="271">
        <v>229.25</v>
      </c>
    </row>
    <row r="9758" spans="2:5" ht="50.1" customHeight="1">
      <c r="B9758" s="268">
        <v>99253</v>
      </c>
      <c r="C9758" s="269" t="s">
        <v>20766</v>
      </c>
      <c r="D9758" s="270" t="s">
        <v>3995</v>
      </c>
      <c r="E9758" s="271">
        <v>453.63</v>
      </c>
    </row>
    <row r="9759" spans="2:5" ht="50.1" customHeight="1">
      <c r="B9759" s="268">
        <v>99255</v>
      </c>
      <c r="C9759" s="269" t="s">
        <v>20767</v>
      </c>
      <c r="D9759" s="270" t="s">
        <v>3995</v>
      </c>
      <c r="E9759" s="271">
        <v>624.34</v>
      </c>
    </row>
    <row r="9760" spans="2:5" ht="50.1" customHeight="1">
      <c r="B9760" s="268">
        <v>99257</v>
      </c>
      <c r="C9760" s="269" t="s">
        <v>20768</v>
      </c>
      <c r="D9760" s="270" t="s">
        <v>3995</v>
      </c>
      <c r="E9760" s="271">
        <v>739.58</v>
      </c>
    </row>
    <row r="9761" spans="2:5" ht="50.1" customHeight="1">
      <c r="B9761" s="268">
        <v>99258</v>
      </c>
      <c r="C9761" s="269" t="s">
        <v>20769</v>
      </c>
      <c r="D9761" s="270" t="s">
        <v>3995</v>
      </c>
      <c r="E9761" s="271">
        <v>172.49</v>
      </c>
    </row>
    <row r="9762" spans="2:5" ht="50.1" customHeight="1">
      <c r="B9762" s="268">
        <v>99260</v>
      </c>
      <c r="C9762" s="269" t="s">
        <v>20770</v>
      </c>
      <c r="D9762" s="270" t="s">
        <v>3995</v>
      </c>
      <c r="E9762" s="271">
        <v>322.89999999999998</v>
      </c>
    </row>
    <row r="9763" spans="2:5" ht="50.1" customHeight="1">
      <c r="B9763" s="268">
        <v>99262</v>
      </c>
      <c r="C9763" s="269" t="s">
        <v>20771</v>
      </c>
      <c r="D9763" s="270" t="s">
        <v>3995</v>
      </c>
      <c r="E9763" s="271">
        <v>457.53</v>
      </c>
    </row>
    <row r="9764" spans="2:5" ht="50.1" customHeight="1">
      <c r="B9764" s="268">
        <v>99264</v>
      </c>
      <c r="C9764" s="269" t="s">
        <v>20772</v>
      </c>
      <c r="D9764" s="270" t="s">
        <v>3995</v>
      </c>
      <c r="E9764" s="271">
        <v>542.21</v>
      </c>
    </row>
    <row r="9765" spans="2:5" ht="50.1" customHeight="1">
      <c r="B9765" s="268">
        <v>89482</v>
      </c>
      <c r="C9765" s="269" t="s">
        <v>2851</v>
      </c>
      <c r="D9765" s="270" t="s">
        <v>3995</v>
      </c>
      <c r="E9765" s="271">
        <v>21.71</v>
      </c>
    </row>
    <row r="9766" spans="2:5" ht="50.1" customHeight="1">
      <c r="B9766" s="268">
        <v>89491</v>
      </c>
      <c r="C9766" s="269" t="s">
        <v>2852</v>
      </c>
      <c r="D9766" s="270" t="s">
        <v>3995</v>
      </c>
      <c r="E9766" s="271">
        <v>54.71</v>
      </c>
    </row>
    <row r="9767" spans="2:5" ht="50.1" customHeight="1">
      <c r="B9767" s="268">
        <v>89495</v>
      </c>
      <c r="C9767" s="269" t="s">
        <v>2853</v>
      </c>
      <c r="D9767" s="270" t="s">
        <v>3995</v>
      </c>
      <c r="E9767" s="271">
        <v>8.82</v>
      </c>
    </row>
    <row r="9768" spans="2:5" ht="50.1" customHeight="1">
      <c r="B9768" s="268">
        <v>89707</v>
      </c>
      <c r="C9768" s="269" t="s">
        <v>2854</v>
      </c>
      <c r="D9768" s="270" t="s">
        <v>3995</v>
      </c>
      <c r="E9768" s="271">
        <v>25.79</v>
      </c>
    </row>
    <row r="9769" spans="2:5" ht="50.1" customHeight="1">
      <c r="B9769" s="268">
        <v>89708</v>
      </c>
      <c r="C9769" s="269" t="s">
        <v>2855</v>
      </c>
      <c r="D9769" s="270" t="s">
        <v>3995</v>
      </c>
      <c r="E9769" s="271">
        <v>60.19</v>
      </c>
    </row>
    <row r="9770" spans="2:5" ht="50.1" customHeight="1">
      <c r="B9770" s="268">
        <v>89709</v>
      </c>
      <c r="C9770" s="269" t="s">
        <v>2856</v>
      </c>
      <c r="D9770" s="270" t="s">
        <v>3995</v>
      </c>
      <c r="E9770" s="271">
        <v>10.01</v>
      </c>
    </row>
    <row r="9771" spans="2:5" ht="50.1" customHeight="1">
      <c r="B9771" s="268">
        <v>89710</v>
      </c>
      <c r="C9771" s="269" t="s">
        <v>2857</v>
      </c>
      <c r="D9771" s="270" t="s">
        <v>3995</v>
      </c>
      <c r="E9771" s="271">
        <v>9.8000000000000007</v>
      </c>
    </row>
    <row r="9772" spans="2:5" ht="50.1" customHeight="1">
      <c r="B9772" s="268">
        <v>86872</v>
      </c>
      <c r="C9772" s="269" t="s">
        <v>19209</v>
      </c>
      <c r="D9772" s="270" t="s">
        <v>3995</v>
      </c>
      <c r="E9772" s="271">
        <v>688.15</v>
      </c>
    </row>
    <row r="9773" spans="2:5" ht="50.1" customHeight="1">
      <c r="B9773" s="268">
        <v>86874</v>
      </c>
      <c r="C9773" s="269" t="s">
        <v>19210</v>
      </c>
      <c r="D9773" s="270" t="s">
        <v>3995</v>
      </c>
      <c r="E9773" s="271">
        <v>424.43</v>
      </c>
    </row>
    <row r="9774" spans="2:5" ht="50.1" customHeight="1">
      <c r="B9774" s="268">
        <v>86875</v>
      </c>
      <c r="C9774" s="269" t="s">
        <v>19211</v>
      </c>
      <c r="D9774" s="270" t="s">
        <v>3995</v>
      </c>
      <c r="E9774" s="271">
        <v>398.06</v>
      </c>
    </row>
    <row r="9775" spans="2:5" ht="50.1" customHeight="1">
      <c r="B9775" s="268">
        <v>86876</v>
      </c>
      <c r="C9775" s="269" t="s">
        <v>19212</v>
      </c>
      <c r="D9775" s="270" t="s">
        <v>3995</v>
      </c>
      <c r="E9775" s="271">
        <v>229.81</v>
      </c>
    </row>
    <row r="9776" spans="2:5" ht="50.1" customHeight="1">
      <c r="B9776" s="268">
        <v>86877</v>
      </c>
      <c r="C9776" s="269" t="s">
        <v>19213</v>
      </c>
      <c r="D9776" s="270" t="s">
        <v>3995</v>
      </c>
      <c r="E9776" s="271">
        <v>24.81</v>
      </c>
    </row>
    <row r="9777" spans="2:5" ht="50.1" customHeight="1">
      <c r="B9777" s="268">
        <v>86878</v>
      </c>
      <c r="C9777" s="269" t="s">
        <v>19214</v>
      </c>
      <c r="D9777" s="270" t="s">
        <v>3995</v>
      </c>
      <c r="E9777" s="271">
        <v>45.44</v>
      </c>
    </row>
    <row r="9778" spans="2:5" ht="50.1" customHeight="1">
      <c r="B9778" s="268">
        <v>86879</v>
      </c>
      <c r="C9778" s="269" t="s">
        <v>19215</v>
      </c>
      <c r="D9778" s="270" t="s">
        <v>3995</v>
      </c>
      <c r="E9778" s="271">
        <v>5.98</v>
      </c>
    </row>
    <row r="9779" spans="2:5" ht="50.1" customHeight="1">
      <c r="B9779" s="268">
        <v>86880</v>
      </c>
      <c r="C9779" s="269" t="s">
        <v>19216</v>
      </c>
      <c r="D9779" s="270" t="s">
        <v>3995</v>
      </c>
      <c r="E9779" s="271">
        <v>17.75</v>
      </c>
    </row>
    <row r="9780" spans="2:5" ht="50.1" customHeight="1">
      <c r="B9780" s="268">
        <v>86881</v>
      </c>
      <c r="C9780" s="269" t="s">
        <v>19217</v>
      </c>
      <c r="D9780" s="270" t="s">
        <v>3995</v>
      </c>
      <c r="E9780" s="271">
        <v>127.13</v>
      </c>
    </row>
    <row r="9781" spans="2:5" ht="50.1" customHeight="1">
      <c r="B9781" s="268">
        <v>86882</v>
      </c>
      <c r="C9781" s="269" t="s">
        <v>19218</v>
      </c>
      <c r="D9781" s="270" t="s">
        <v>3995</v>
      </c>
      <c r="E9781" s="271">
        <v>18.16</v>
      </c>
    </row>
    <row r="9782" spans="2:5" ht="50.1" customHeight="1">
      <c r="B9782" s="268">
        <v>86883</v>
      </c>
      <c r="C9782" s="269" t="s">
        <v>19219</v>
      </c>
      <c r="D9782" s="270" t="s">
        <v>3995</v>
      </c>
      <c r="E9782" s="271">
        <v>10.35</v>
      </c>
    </row>
    <row r="9783" spans="2:5" ht="50.1" customHeight="1">
      <c r="B9783" s="268">
        <v>86884</v>
      </c>
      <c r="C9783" s="269" t="s">
        <v>19220</v>
      </c>
      <c r="D9783" s="270" t="s">
        <v>3995</v>
      </c>
      <c r="E9783" s="271">
        <v>7.38</v>
      </c>
    </row>
    <row r="9784" spans="2:5" ht="50.1" customHeight="1">
      <c r="B9784" s="268">
        <v>86885</v>
      </c>
      <c r="C9784" s="269" t="s">
        <v>19221</v>
      </c>
      <c r="D9784" s="270" t="s">
        <v>3995</v>
      </c>
      <c r="E9784" s="271">
        <v>10.28</v>
      </c>
    </row>
    <row r="9785" spans="2:5" ht="50.1" customHeight="1">
      <c r="B9785" s="268">
        <v>86886</v>
      </c>
      <c r="C9785" s="269" t="s">
        <v>19222</v>
      </c>
      <c r="D9785" s="270" t="s">
        <v>3995</v>
      </c>
      <c r="E9785" s="271">
        <v>31.31</v>
      </c>
    </row>
    <row r="9786" spans="2:5" ht="50.1" customHeight="1">
      <c r="B9786" s="268">
        <v>86887</v>
      </c>
      <c r="C9786" s="269" t="s">
        <v>19223</v>
      </c>
      <c r="D9786" s="270" t="s">
        <v>3995</v>
      </c>
      <c r="E9786" s="271">
        <v>33.92</v>
      </c>
    </row>
    <row r="9787" spans="2:5" ht="50.1" customHeight="1">
      <c r="B9787" s="268">
        <v>86888</v>
      </c>
      <c r="C9787" s="269" t="s">
        <v>19224</v>
      </c>
      <c r="D9787" s="270" t="s">
        <v>3995</v>
      </c>
      <c r="E9787" s="271">
        <v>403.69</v>
      </c>
    </row>
    <row r="9788" spans="2:5" ht="50.1" customHeight="1">
      <c r="B9788" s="268">
        <v>86889</v>
      </c>
      <c r="C9788" s="269" t="s">
        <v>19619</v>
      </c>
      <c r="D9788" s="270" t="s">
        <v>3995</v>
      </c>
      <c r="E9788" s="271">
        <v>525.89</v>
      </c>
    </row>
    <row r="9789" spans="2:5" ht="50.1" customHeight="1">
      <c r="B9789" s="268">
        <v>86893</v>
      </c>
      <c r="C9789" s="269" t="s">
        <v>19620</v>
      </c>
      <c r="D9789" s="270" t="s">
        <v>3995</v>
      </c>
      <c r="E9789" s="271">
        <v>306.58</v>
      </c>
    </row>
    <row r="9790" spans="2:5" ht="50.1" customHeight="1">
      <c r="B9790" s="268">
        <v>86894</v>
      </c>
      <c r="C9790" s="269" t="s">
        <v>19621</v>
      </c>
      <c r="D9790" s="270" t="s">
        <v>3995</v>
      </c>
      <c r="E9790" s="271">
        <v>219.52</v>
      </c>
    </row>
    <row r="9791" spans="2:5" ht="50.1" customHeight="1">
      <c r="B9791" s="268">
        <v>86895</v>
      </c>
      <c r="C9791" s="269" t="s">
        <v>19622</v>
      </c>
      <c r="D9791" s="270" t="s">
        <v>3995</v>
      </c>
      <c r="E9791" s="271">
        <v>258</v>
      </c>
    </row>
    <row r="9792" spans="2:5" ht="50.1" customHeight="1">
      <c r="B9792" s="268">
        <v>86899</v>
      </c>
      <c r="C9792" s="269" t="s">
        <v>19623</v>
      </c>
      <c r="D9792" s="270" t="s">
        <v>3995</v>
      </c>
      <c r="E9792" s="271">
        <v>175.73</v>
      </c>
    </row>
    <row r="9793" spans="2:5" ht="50.1" customHeight="1">
      <c r="B9793" s="268">
        <v>86900</v>
      </c>
      <c r="C9793" s="269" t="s">
        <v>19225</v>
      </c>
      <c r="D9793" s="270" t="s">
        <v>3995</v>
      </c>
      <c r="E9793" s="271">
        <v>156.74</v>
      </c>
    </row>
    <row r="9794" spans="2:5" ht="50.1" customHeight="1">
      <c r="B9794" s="268">
        <v>86901</v>
      </c>
      <c r="C9794" s="269" t="s">
        <v>19226</v>
      </c>
      <c r="D9794" s="270" t="s">
        <v>3995</v>
      </c>
      <c r="E9794" s="271">
        <v>116.16</v>
      </c>
    </row>
    <row r="9795" spans="2:5" ht="50.1" customHeight="1">
      <c r="B9795" s="268">
        <v>86902</v>
      </c>
      <c r="C9795" s="269" t="s">
        <v>19227</v>
      </c>
      <c r="D9795" s="270" t="s">
        <v>3995</v>
      </c>
      <c r="E9795" s="271">
        <v>252.36</v>
      </c>
    </row>
    <row r="9796" spans="2:5" ht="50.1" customHeight="1">
      <c r="B9796" s="268">
        <v>86903</v>
      </c>
      <c r="C9796" s="269" t="s">
        <v>19228</v>
      </c>
      <c r="D9796" s="270" t="s">
        <v>3995</v>
      </c>
      <c r="E9796" s="271">
        <v>323.41000000000003</v>
      </c>
    </row>
    <row r="9797" spans="2:5" ht="50.1" customHeight="1">
      <c r="B9797" s="268">
        <v>86904</v>
      </c>
      <c r="C9797" s="269" t="s">
        <v>19229</v>
      </c>
      <c r="D9797" s="270" t="s">
        <v>3995</v>
      </c>
      <c r="E9797" s="271">
        <v>125.35</v>
      </c>
    </row>
    <row r="9798" spans="2:5" ht="50.1" customHeight="1">
      <c r="B9798" s="268">
        <v>86905</v>
      </c>
      <c r="C9798" s="269" t="s">
        <v>19230</v>
      </c>
      <c r="D9798" s="270" t="s">
        <v>3995</v>
      </c>
      <c r="E9798" s="271">
        <v>204.67</v>
      </c>
    </row>
    <row r="9799" spans="2:5" ht="50.1" customHeight="1">
      <c r="B9799" s="268">
        <v>86906</v>
      </c>
      <c r="C9799" s="269" t="s">
        <v>19231</v>
      </c>
      <c r="D9799" s="270" t="s">
        <v>3995</v>
      </c>
      <c r="E9799" s="271">
        <v>47.77</v>
      </c>
    </row>
    <row r="9800" spans="2:5" ht="50.1" customHeight="1">
      <c r="B9800" s="268">
        <v>86908</v>
      </c>
      <c r="C9800" s="269" t="s">
        <v>19232</v>
      </c>
      <c r="D9800" s="270" t="s">
        <v>3995</v>
      </c>
      <c r="E9800" s="271">
        <v>245.6</v>
      </c>
    </row>
    <row r="9801" spans="2:5" ht="50.1" customHeight="1">
      <c r="B9801" s="268">
        <v>86909</v>
      </c>
      <c r="C9801" s="269" t="s">
        <v>19233</v>
      </c>
      <c r="D9801" s="270" t="s">
        <v>3995</v>
      </c>
      <c r="E9801" s="271">
        <v>95.64</v>
      </c>
    </row>
    <row r="9802" spans="2:5" ht="50.1" customHeight="1">
      <c r="B9802" s="268">
        <v>86910</v>
      </c>
      <c r="C9802" s="269" t="s">
        <v>19234</v>
      </c>
      <c r="D9802" s="270" t="s">
        <v>3995</v>
      </c>
      <c r="E9802" s="271">
        <v>90.29</v>
      </c>
    </row>
    <row r="9803" spans="2:5" ht="50.1" customHeight="1">
      <c r="B9803" s="268">
        <v>86911</v>
      </c>
      <c r="C9803" s="269" t="s">
        <v>19235</v>
      </c>
      <c r="D9803" s="270" t="s">
        <v>3995</v>
      </c>
      <c r="E9803" s="271">
        <v>40.44</v>
      </c>
    </row>
    <row r="9804" spans="2:5" ht="50.1" customHeight="1">
      <c r="B9804" s="268">
        <v>86913</v>
      </c>
      <c r="C9804" s="269" t="s">
        <v>19236</v>
      </c>
      <c r="D9804" s="270" t="s">
        <v>3995</v>
      </c>
      <c r="E9804" s="271">
        <v>18.03</v>
      </c>
    </row>
    <row r="9805" spans="2:5" ht="50.1" customHeight="1">
      <c r="B9805" s="268">
        <v>86914</v>
      </c>
      <c r="C9805" s="269" t="s">
        <v>19237</v>
      </c>
      <c r="D9805" s="270" t="s">
        <v>3995</v>
      </c>
      <c r="E9805" s="271">
        <v>36.86</v>
      </c>
    </row>
    <row r="9806" spans="2:5" ht="50.1" customHeight="1">
      <c r="B9806" s="268">
        <v>86915</v>
      </c>
      <c r="C9806" s="269" t="s">
        <v>19238</v>
      </c>
      <c r="D9806" s="270" t="s">
        <v>3995</v>
      </c>
      <c r="E9806" s="271">
        <v>80.510000000000005</v>
      </c>
    </row>
    <row r="9807" spans="2:5" ht="50.1" customHeight="1">
      <c r="B9807" s="268">
        <v>86916</v>
      </c>
      <c r="C9807" s="269" t="s">
        <v>19239</v>
      </c>
      <c r="D9807" s="270" t="s">
        <v>3995</v>
      </c>
      <c r="E9807" s="271">
        <v>33.090000000000003</v>
      </c>
    </row>
    <row r="9808" spans="2:5" ht="50.1" customHeight="1">
      <c r="B9808" s="268">
        <v>86919</v>
      </c>
      <c r="C9808" s="269" t="s">
        <v>19240</v>
      </c>
      <c r="D9808" s="270" t="s">
        <v>3995</v>
      </c>
      <c r="E9808" s="271">
        <v>760.17</v>
      </c>
    </row>
    <row r="9809" spans="2:5" ht="50.1" customHeight="1">
      <c r="B9809" s="268">
        <v>86920</v>
      </c>
      <c r="C9809" s="269" t="s">
        <v>19241</v>
      </c>
      <c r="D9809" s="270" t="s">
        <v>3995</v>
      </c>
      <c r="E9809" s="271">
        <v>722.51</v>
      </c>
    </row>
    <row r="9810" spans="2:5" ht="50.1" customHeight="1">
      <c r="B9810" s="268">
        <v>86921</v>
      </c>
      <c r="C9810" s="269" t="s">
        <v>19242</v>
      </c>
      <c r="D9810" s="270" t="s">
        <v>3995</v>
      </c>
      <c r="E9810" s="271">
        <v>737.57</v>
      </c>
    </row>
    <row r="9811" spans="2:5" ht="50.1" customHeight="1">
      <c r="B9811" s="268">
        <v>86922</v>
      </c>
      <c r="C9811" s="269" t="s">
        <v>19243</v>
      </c>
      <c r="D9811" s="270" t="s">
        <v>3995</v>
      </c>
      <c r="E9811" s="271">
        <v>613.23</v>
      </c>
    </row>
    <row r="9812" spans="2:5" ht="50.1" customHeight="1">
      <c r="B9812" s="268">
        <v>86923</v>
      </c>
      <c r="C9812" s="269" t="s">
        <v>19244</v>
      </c>
      <c r="D9812" s="270" t="s">
        <v>3995</v>
      </c>
      <c r="E9812" s="271">
        <v>466.6</v>
      </c>
    </row>
    <row r="9813" spans="2:5" ht="50.1" customHeight="1">
      <c r="B9813" s="268">
        <v>86924</v>
      </c>
      <c r="C9813" s="269" t="s">
        <v>19245</v>
      </c>
      <c r="D9813" s="270" t="s">
        <v>3995</v>
      </c>
      <c r="E9813" s="271">
        <v>481.66</v>
      </c>
    </row>
    <row r="9814" spans="2:5" ht="50.1" customHeight="1">
      <c r="B9814" s="268">
        <v>86925</v>
      </c>
      <c r="C9814" s="269" t="s">
        <v>19246</v>
      </c>
      <c r="D9814" s="270" t="s">
        <v>3995</v>
      </c>
      <c r="E9814" s="271">
        <v>432.42</v>
      </c>
    </row>
    <row r="9815" spans="2:5" ht="50.1" customHeight="1">
      <c r="B9815" s="268">
        <v>86926</v>
      </c>
      <c r="C9815" s="269" t="s">
        <v>19247</v>
      </c>
      <c r="D9815" s="270" t="s">
        <v>3995</v>
      </c>
      <c r="E9815" s="271">
        <v>447.48</v>
      </c>
    </row>
    <row r="9816" spans="2:5" ht="50.1" customHeight="1">
      <c r="B9816" s="268">
        <v>86927</v>
      </c>
      <c r="C9816" s="269" t="s">
        <v>19248</v>
      </c>
      <c r="D9816" s="270" t="s">
        <v>3995</v>
      </c>
      <c r="E9816" s="271">
        <v>271.98</v>
      </c>
    </row>
    <row r="9817" spans="2:5" ht="50.1" customHeight="1">
      <c r="B9817" s="268">
        <v>86928</v>
      </c>
      <c r="C9817" s="269" t="s">
        <v>19249</v>
      </c>
      <c r="D9817" s="270" t="s">
        <v>3995</v>
      </c>
      <c r="E9817" s="271">
        <v>287.04000000000002</v>
      </c>
    </row>
    <row r="9818" spans="2:5" ht="50.1" customHeight="1">
      <c r="B9818" s="268">
        <v>86929</v>
      </c>
      <c r="C9818" s="269" t="s">
        <v>19250</v>
      </c>
      <c r="D9818" s="270" t="s">
        <v>3995</v>
      </c>
      <c r="E9818" s="271">
        <v>264.17</v>
      </c>
    </row>
    <row r="9819" spans="2:5" ht="50.1" customHeight="1">
      <c r="B9819" s="268">
        <v>86930</v>
      </c>
      <c r="C9819" s="269" t="s">
        <v>19251</v>
      </c>
      <c r="D9819" s="270" t="s">
        <v>3995</v>
      </c>
      <c r="E9819" s="271">
        <v>279.23</v>
      </c>
    </row>
    <row r="9820" spans="2:5" ht="50.1" customHeight="1">
      <c r="B9820" s="268">
        <v>86931</v>
      </c>
      <c r="C9820" s="269" t="s">
        <v>19252</v>
      </c>
      <c r="D9820" s="270" t="s">
        <v>3995</v>
      </c>
      <c r="E9820" s="271">
        <v>413.97</v>
      </c>
    </row>
    <row r="9821" spans="2:5" ht="50.1" customHeight="1">
      <c r="B9821" s="268">
        <v>86932</v>
      </c>
      <c r="C9821" s="269" t="s">
        <v>19253</v>
      </c>
      <c r="D9821" s="270" t="s">
        <v>3995</v>
      </c>
      <c r="E9821" s="271">
        <v>437.61</v>
      </c>
    </row>
    <row r="9822" spans="2:5" ht="50.1" customHeight="1">
      <c r="B9822" s="268">
        <v>86933</v>
      </c>
      <c r="C9822" s="269" t="s">
        <v>19254</v>
      </c>
      <c r="D9822" s="270" t="s">
        <v>3995</v>
      </c>
      <c r="E9822" s="271">
        <v>295.87</v>
      </c>
    </row>
    <row r="9823" spans="2:5" ht="50.1" customHeight="1">
      <c r="B9823" s="268">
        <v>86934</v>
      </c>
      <c r="C9823" s="269" t="s">
        <v>19255</v>
      </c>
      <c r="D9823" s="270" t="s">
        <v>3995</v>
      </c>
      <c r="E9823" s="271">
        <v>288.06</v>
      </c>
    </row>
    <row r="9824" spans="2:5" ht="50.1" customHeight="1">
      <c r="B9824" s="268">
        <v>86935</v>
      </c>
      <c r="C9824" s="269" t="s">
        <v>19256</v>
      </c>
      <c r="D9824" s="270" t="s">
        <v>3995</v>
      </c>
      <c r="E9824" s="271">
        <v>212.53</v>
      </c>
    </row>
    <row r="9825" spans="2:5" ht="50.1" customHeight="1">
      <c r="B9825" s="268">
        <v>86936</v>
      </c>
      <c r="C9825" s="269" t="s">
        <v>19257</v>
      </c>
      <c r="D9825" s="270" t="s">
        <v>3995</v>
      </c>
      <c r="E9825" s="271">
        <v>329.31</v>
      </c>
    </row>
    <row r="9826" spans="2:5" ht="50.1" customHeight="1">
      <c r="B9826" s="268">
        <v>86937</v>
      </c>
      <c r="C9826" s="269" t="s">
        <v>19258</v>
      </c>
      <c r="D9826" s="270" t="s">
        <v>3995</v>
      </c>
      <c r="E9826" s="271">
        <v>151.32</v>
      </c>
    </row>
    <row r="9827" spans="2:5" ht="50.1" customHeight="1">
      <c r="B9827" s="268">
        <v>86938</v>
      </c>
      <c r="C9827" s="269" t="s">
        <v>19259</v>
      </c>
      <c r="D9827" s="270" t="s">
        <v>3995</v>
      </c>
      <c r="E9827" s="271">
        <v>268.10000000000002</v>
      </c>
    </row>
    <row r="9828" spans="2:5" ht="50.1" customHeight="1">
      <c r="B9828" s="268">
        <v>86939</v>
      </c>
      <c r="C9828" s="269" t="s">
        <v>19260</v>
      </c>
      <c r="D9828" s="270" t="s">
        <v>3995</v>
      </c>
      <c r="E9828" s="271">
        <v>323.83999999999997</v>
      </c>
    </row>
    <row r="9829" spans="2:5" ht="50.1" customHeight="1">
      <c r="B9829" s="268">
        <v>86940</v>
      </c>
      <c r="C9829" s="269" t="s">
        <v>19261</v>
      </c>
      <c r="D9829" s="270" t="s">
        <v>3995</v>
      </c>
      <c r="E9829" s="271">
        <v>747.86</v>
      </c>
    </row>
    <row r="9830" spans="2:5" ht="50.1" customHeight="1">
      <c r="B9830" s="268">
        <v>86941</v>
      </c>
      <c r="C9830" s="269" t="s">
        <v>19262</v>
      </c>
      <c r="D9830" s="270" t="s">
        <v>3995</v>
      </c>
      <c r="E9830" s="271">
        <v>589.78</v>
      </c>
    </row>
    <row r="9831" spans="2:5" ht="50.1" customHeight="1">
      <c r="B9831" s="268">
        <v>86942</v>
      </c>
      <c r="C9831" s="269" t="s">
        <v>19263</v>
      </c>
      <c r="D9831" s="270" t="s">
        <v>3995</v>
      </c>
      <c r="E9831" s="271">
        <v>204.64</v>
      </c>
    </row>
    <row r="9832" spans="2:5" ht="50.1" customHeight="1">
      <c r="B9832" s="268">
        <v>86943</v>
      </c>
      <c r="C9832" s="269" t="s">
        <v>19264</v>
      </c>
      <c r="D9832" s="270" t="s">
        <v>3995</v>
      </c>
      <c r="E9832" s="271">
        <v>196.83</v>
      </c>
    </row>
    <row r="9833" spans="2:5" ht="50.1" customHeight="1">
      <c r="B9833" s="268">
        <v>86947</v>
      </c>
      <c r="C9833" s="269" t="s">
        <v>19265</v>
      </c>
      <c r="D9833" s="270" t="s">
        <v>3995</v>
      </c>
      <c r="E9833" s="271">
        <v>716.34</v>
      </c>
    </row>
    <row r="9834" spans="2:5" ht="50.1" customHeight="1">
      <c r="B9834" s="268">
        <v>93396</v>
      </c>
      <c r="C9834" s="269" t="s">
        <v>19266</v>
      </c>
      <c r="D9834" s="270" t="s">
        <v>3995</v>
      </c>
      <c r="E9834" s="271">
        <v>464.47</v>
      </c>
    </row>
    <row r="9835" spans="2:5" ht="50.1" customHeight="1">
      <c r="B9835" s="268">
        <v>93441</v>
      </c>
      <c r="C9835" s="269" t="s">
        <v>19267</v>
      </c>
      <c r="D9835" s="270" t="s">
        <v>3995</v>
      </c>
      <c r="E9835" s="271">
        <v>786.24</v>
      </c>
    </row>
    <row r="9836" spans="2:5" ht="50.1" customHeight="1">
      <c r="B9836" s="268">
        <v>93442</v>
      </c>
      <c r="C9836" s="269" t="s">
        <v>19268</v>
      </c>
      <c r="D9836" s="270" t="s">
        <v>3995</v>
      </c>
      <c r="E9836" s="271">
        <v>738.91</v>
      </c>
    </row>
    <row r="9837" spans="2:5" ht="50.1" customHeight="1">
      <c r="B9837" s="268">
        <v>95469</v>
      </c>
      <c r="C9837" s="269" t="s">
        <v>19269</v>
      </c>
      <c r="D9837" s="270" t="s">
        <v>3995</v>
      </c>
      <c r="E9837" s="271">
        <v>189.75</v>
      </c>
    </row>
    <row r="9838" spans="2:5" ht="50.1" customHeight="1">
      <c r="B9838" s="268">
        <v>95470</v>
      </c>
      <c r="C9838" s="269" t="s">
        <v>2858</v>
      </c>
      <c r="D9838" s="270" t="s">
        <v>3995</v>
      </c>
      <c r="E9838" s="271">
        <v>197.3</v>
      </c>
    </row>
    <row r="9839" spans="2:5" ht="50.1" customHeight="1">
      <c r="B9839" s="268">
        <v>95471</v>
      </c>
      <c r="C9839" s="269" t="s">
        <v>19270</v>
      </c>
      <c r="D9839" s="270" t="s">
        <v>3995</v>
      </c>
      <c r="E9839" s="271">
        <v>700.62</v>
      </c>
    </row>
    <row r="9840" spans="2:5" ht="50.1" customHeight="1">
      <c r="B9840" s="268">
        <v>95472</v>
      </c>
      <c r="C9840" s="269" t="s">
        <v>19271</v>
      </c>
      <c r="D9840" s="270" t="s">
        <v>3995</v>
      </c>
      <c r="E9840" s="271">
        <v>708.17</v>
      </c>
    </row>
    <row r="9841" spans="2:5" ht="50.1" customHeight="1">
      <c r="B9841" s="268">
        <v>95542</v>
      </c>
      <c r="C9841" s="269" t="s">
        <v>19272</v>
      </c>
      <c r="D9841" s="270" t="s">
        <v>3995</v>
      </c>
      <c r="E9841" s="271">
        <v>26.18</v>
      </c>
    </row>
    <row r="9842" spans="2:5" ht="50.1" customHeight="1">
      <c r="B9842" s="268">
        <v>95543</v>
      </c>
      <c r="C9842" s="269" t="s">
        <v>19273</v>
      </c>
      <c r="D9842" s="270" t="s">
        <v>3995</v>
      </c>
      <c r="E9842" s="271">
        <v>44.07</v>
      </c>
    </row>
    <row r="9843" spans="2:5" ht="50.1" customHeight="1">
      <c r="B9843" s="268">
        <v>95544</v>
      </c>
      <c r="C9843" s="269" t="s">
        <v>19274</v>
      </c>
      <c r="D9843" s="270" t="s">
        <v>3995</v>
      </c>
      <c r="E9843" s="271">
        <v>31.96</v>
      </c>
    </row>
    <row r="9844" spans="2:5" ht="50.1" customHeight="1">
      <c r="B9844" s="268">
        <v>95545</v>
      </c>
      <c r="C9844" s="269" t="s">
        <v>19275</v>
      </c>
      <c r="D9844" s="270" t="s">
        <v>3995</v>
      </c>
      <c r="E9844" s="271">
        <v>31.35</v>
      </c>
    </row>
    <row r="9845" spans="2:5" ht="50.1" customHeight="1">
      <c r="B9845" s="268">
        <v>95546</v>
      </c>
      <c r="C9845" s="269" t="s">
        <v>19276</v>
      </c>
      <c r="D9845" s="270" t="s">
        <v>3995</v>
      </c>
      <c r="E9845" s="271">
        <v>107.75</v>
      </c>
    </row>
    <row r="9846" spans="2:5" ht="50.1" customHeight="1">
      <c r="B9846" s="268">
        <v>95547</v>
      </c>
      <c r="C9846" s="269" t="s">
        <v>19277</v>
      </c>
      <c r="D9846" s="270" t="s">
        <v>3995</v>
      </c>
      <c r="E9846" s="271">
        <v>42.95</v>
      </c>
    </row>
    <row r="9847" spans="2:5" ht="50.1" customHeight="1">
      <c r="B9847" s="268">
        <v>100848</v>
      </c>
      <c r="C9847" s="269" t="s">
        <v>19278</v>
      </c>
      <c r="D9847" s="270" t="s">
        <v>3995</v>
      </c>
      <c r="E9847" s="271">
        <v>345.54</v>
      </c>
    </row>
    <row r="9848" spans="2:5" ht="50.1" customHeight="1">
      <c r="B9848" s="268">
        <v>100849</v>
      </c>
      <c r="C9848" s="269" t="s">
        <v>19279</v>
      </c>
      <c r="D9848" s="270" t="s">
        <v>3995</v>
      </c>
      <c r="E9848" s="271">
        <v>33.880000000000003</v>
      </c>
    </row>
    <row r="9849" spans="2:5" ht="50.1" customHeight="1">
      <c r="B9849" s="268">
        <v>100851</v>
      </c>
      <c r="C9849" s="269" t="s">
        <v>19280</v>
      </c>
      <c r="D9849" s="270" t="s">
        <v>3995</v>
      </c>
      <c r="E9849" s="271">
        <v>68.010000000000005</v>
      </c>
    </row>
    <row r="9850" spans="2:5" ht="50.1" customHeight="1">
      <c r="B9850" s="268">
        <v>100852</v>
      </c>
      <c r="C9850" s="269" t="s">
        <v>19281</v>
      </c>
      <c r="D9850" s="270" t="s">
        <v>3995</v>
      </c>
      <c r="E9850" s="271">
        <v>171.74</v>
      </c>
    </row>
    <row r="9851" spans="2:5" ht="50.1" customHeight="1">
      <c r="B9851" s="268">
        <v>100854</v>
      </c>
      <c r="C9851" s="269" t="s">
        <v>19282</v>
      </c>
      <c r="D9851" s="270" t="s">
        <v>3995</v>
      </c>
      <c r="E9851" s="271">
        <v>604.69000000000005</v>
      </c>
    </row>
    <row r="9852" spans="2:5" ht="50.1" customHeight="1">
      <c r="B9852" s="268">
        <v>100855</v>
      </c>
      <c r="C9852" s="269" t="s">
        <v>19283</v>
      </c>
      <c r="D9852" s="270" t="s">
        <v>3995</v>
      </c>
      <c r="E9852" s="271">
        <v>31.35</v>
      </c>
    </row>
    <row r="9853" spans="2:5" ht="50.1" customHeight="1">
      <c r="B9853" s="268">
        <v>100856</v>
      </c>
      <c r="C9853" s="269" t="s">
        <v>19284</v>
      </c>
      <c r="D9853" s="270" t="s">
        <v>3995</v>
      </c>
      <c r="E9853" s="271">
        <v>22.77</v>
      </c>
    </row>
    <row r="9854" spans="2:5" ht="50.1" customHeight="1">
      <c r="B9854" s="268">
        <v>100857</v>
      </c>
      <c r="C9854" s="269" t="s">
        <v>19285</v>
      </c>
      <c r="D9854" s="270" t="s">
        <v>3995</v>
      </c>
      <c r="E9854" s="271">
        <v>226.52</v>
      </c>
    </row>
    <row r="9855" spans="2:5" ht="50.1" customHeight="1">
      <c r="B9855" s="268">
        <v>100858</v>
      </c>
      <c r="C9855" s="269" t="s">
        <v>19286</v>
      </c>
      <c r="D9855" s="270" t="s">
        <v>3995</v>
      </c>
      <c r="E9855" s="271">
        <v>527.97</v>
      </c>
    </row>
    <row r="9856" spans="2:5" ht="50.1" customHeight="1">
      <c r="B9856" s="268">
        <v>100860</v>
      </c>
      <c r="C9856" s="269" t="s">
        <v>19287</v>
      </c>
      <c r="D9856" s="270" t="s">
        <v>3995</v>
      </c>
      <c r="E9856" s="271">
        <v>68.790000000000006</v>
      </c>
    </row>
    <row r="9857" spans="2:5" ht="50.1" customHeight="1">
      <c r="B9857" s="268">
        <v>100861</v>
      </c>
      <c r="C9857" s="269" t="s">
        <v>19288</v>
      </c>
      <c r="D9857" s="270" t="s">
        <v>3995</v>
      </c>
      <c r="E9857" s="271">
        <v>28.28</v>
      </c>
    </row>
    <row r="9858" spans="2:5" ht="50.1" customHeight="1">
      <c r="B9858" s="268">
        <v>100862</v>
      </c>
      <c r="C9858" s="269" t="s">
        <v>19289</v>
      </c>
      <c r="D9858" s="270" t="s">
        <v>3995</v>
      </c>
      <c r="E9858" s="271">
        <v>31.51</v>
      </c>
    </row>
    <row r="9859" spans="2:5" ht="50.1" customHeight="1">
      <c r="B9859" s="268">
        <v>100863</v>
      </c>
      <c r="C9859" s="269" t="s">
        <v>19290</v>
      </c>
      <c r="D9859" s="270" t="s">
        <v>3995</v>
      </c>
      <c r="E9859" s="271">
        <v>501.06</v>
      </c>
    </row>
    <row r="9860" spans="2:5" ht="50.1" customHeight="1">
      <c r="B9860" s="268">
        <v>100864</v>
      </c>
      <c r="C9860" s="269" t="s">
        <v>19291</v>
      </c>
      <c r="D9860" s="270" t="s">
        <v>3995</v>
      </c>
      <c r="E9860" s="271">
        <v>548.6</v>
      </c>
    </row>
    <row r="9861" spans="2:5" ht="50.1" customHeight="1">
      <c r="B9861" s="268">
        <v>100865</v>
      </c>
      <c r="C9861" s="269" t="s">
        <v>19292</v>
      </c>
      <c r="D9861" s="270" t="s">
        <v>3995</v>
      </c>
      <c r="E9861" s="271">
        <v>479.39</v>
      </c>
    </row>
    <row r="9862" spans="2:5" ht="50.1" customHeight="1">
      <c r="B9862" s="268">
        <v>100866</v>
      </c>
      <c r="C9862" s="269" t="s">
        <v>19293</v>
      </c>
      <c r="D9862" s="270" t="s">
        <v>3995</v>
      </c>
      <c r="E9862" s="271">
        <v>261.14</v>
      </c>
    </row>
    <row r="9863" spans="2:5" ht="50.1" customHeight="1">
      <c r="B9863" s="268">
        <v>100867</v>
      </c>
      <c r="C9863" s="269" t="s">
        <v>19294</v>
      </c>
      <c r="D9863" s="270" t="s">
        <v>3995</v>
      </c>
      <c r="E9863" s="271">
        <v>276.82</v>
      </c>
    </row>
    <row r="9864" spans="2:5" ht="50.1" customHeight="1">
      <c r="B9864" s="268">
        <v>100868</v>
      </c>
      <c r="C9864" s="269" t="s">
        <v>19295</v>
      </c>
      <c r="D9864" s="270" t="s">
        <v>3995</v>
      </c>
      <c r="E9864" s="271">
        <v>287.25</v>
      </c>
    </row>
    <row r="9865" spans="2:5" ht="50.1" customHeight="1">
      <c r="B9865" s="268">
        <v>100869</v>
      </c>
      <c r="C9865" s="269" t="s">
        <v>19296</v>
      </c>
      <c r="D9865" s="270" t="s">
        <v>3995</v>
      </c>
      <c r="E9865" s="271">
        <v>295.25</v>
      </c>
    </row>
    <row r="9866" spans="2:5" ht="50.1" customHeight="1">
      <c r="B9866" s="268">
        <v>100870</v>
      </c>
      <c r="C9866" s="269" t="s">
        <v>19297</v>
      </c>
      <c r="D9866" s="270" t="s">
        <v>3995</v>
      </c>
      <c r="E9866" s="271">
        <v>244.72</v>
      </c>
    </row>
    <row r="9867" spans="2:5" ht="50.1" customHeight="1">
      <c r="B9867" s="268">
        <v>100871</v>
      </c>
      <c r="C9867" s="269" t="s">
        <v>19298</v>
      </c>
      <c r="D9867" s="270" t="s">
        <v>3995</v>
      </c>
      <c r="E9867" s="271">
        <v>263.10000000000002</v>
      </c>
    </row>
    <row r="9868" spans="2:5" ht="50.1" customHeight="1">
      <c r="B9868" s="268">
        <v>100872</v>
      </c>
      <c r="C9868" s="269" t="s">
        <v>19299</v>
      </c>
      <c r="D9868" s="270" t="s">
        <v>3995</v>
      </c>
      <c r="E9868" s="271">
        <v>274.83999999999997</v>
      </c>
    </row>
    <row r="9869" spans="2:5" ht="50.1" customHeight="1">
      <c r="B9869" s="268">
        <v>100873</v>
      </c>
      <c r="C9869" s="269" t="s">
        <v>19300</v>
      </c>
      <c r="D9869" s="270" t="s">
        <v>3995</v>
      </c>
      <c r="E9869" s="271">
        <v>282.17</v>
      </c>
    </row>
    <row r="9870" spans="2:5" ht="50.1" customHeight="1">
      <c r="B9870" s="268">
        <v>100874</v>
      </c>
      <c r="C9870" s="269" t="s">
        <v>19301</v>
      </c>
      <c r="D9870" s="270" t="s">
        <v>3995</v>
      </c>
      <c r="E9870" s="271">
        <v>261.14</v>
      </c>
    </row>
    <row r="9871" spans="2:5" ht="50.1" customHeight="1">
      <c r="B9871" s="268">
        <v>100875</v>
      </c>
      <c r="C9871" s="269" t="s">
        <v>19302</v>
      </c>
      <c r="D9871" s="270" t="s">
        <v>3995</v>
      </c>
      <c r="E9871" s="271">
        <v>886.1</v>
      </c>
    </row>
    <row r="9872" spans="2:5" ht="50.1" customHeight="1">
      <c r="B9872" s="268">
        <v>98052</v>
      </c>
      <c r="C9872" s="269" t="s">
        <v>20773</v>
      </c>
      <c r="D9872" s="270" t="s">
        <v>3995</v>
      </c>
      <c r="E9872" s="272">
        <v>1490.92</v>
      </c>
    </row>
    <row r="9873" spans="2:5" ht="50.1" customHeight="1">
      <c r="B9873" s="268">
        <v>98053</v>
      </c>
      <c r="C9873" s="269" t="s">
        <v>20774</v>
      </c>
      <c r="D9873" s="270" t="s">
        <v>3995</v>
      </c>
      <c r="E9873" s="272">
        <v>2038.69</v>
      </c>
    </row>
    <row r="9874" spans="2:5" ht="50.1" customHeight="1">
      <c r="B9874" s="268">
        <v>98054</v>
      </c>
      <c r="C9874" s="269" t="s">
        <v>20775</v>
      </c>
      <c r="D9874" s="270" t="s">
        <v>3995</v>
      </c>
      <c r="E9874" s="272">
        <v>3272.64</v>
      </c>
    </row>
    <row r="9875" spans="2:5" ht="50.1" customHeight="1">
      <c r="B9875" s="268">
        <v>98055</v>
      </c>
      <c r="C9875" s="269" t="s">
        <v>20776</v>
      </c>
      <c r="D9875" s="270" t="s">
        <v>3995</v>
      </c>
      <c r="E9875" s="272">
        <v>4426.87</v>
      </c>
    </row>
    <row r="9876" spans="2:5" ht="50.1" customHeight="1">
      <c r="B9876" s="268">
        <v>98056</v>
      </c>
      <c r="C9876" s="269" t="s">
        <v>20777</v>
      </c>
      <c r="D9876" s="270" t="s">
        <v>3995</v>
      </c>
      <c r="E9876" s="272">
        <v>5164</v>
      </c>
    </row>
    <row r="9877" spans="2:5" ht="50.1" customHeight="1">
      <c r="B9877" s="268">
        <v>98057</v>
      </c>
      <c r="C9877" s="269" t="s">
        <v>20778</v>
      </c>
      <c r="D9877" s="270" t="s">
        <v>3995</v>
      </c>
      <c r="E9877" s="272">
        <v>6095.72</v>
      </c>
    </row>
    <row r="9878" spans="2:5" ht="50.1" customHeight="1">
      <c r="B9878" s="268">
        <v>98058</v>
      </c>
      <c r="C9878" s="269" t="s">
        <v>20779</v>
      </c>
      <c r="D9878" s="270" t="s">
        <v>3995</v>
      </c>
      <c r="E9878" s="272">
        <v>1285.71</v>
      </c>
    </row>
    <row r="9879" spans="2:5" ht="50.1" customHeight="1">
      <c r="B9879" s="268">
        <v>98059</v>
      </c>
      <c r="C9879" s="269" t="s">
        <v>20780</v>
      </c>
      <c r="D9879" s="270" t="s">
        <v>3995</v>
      </c>
      <c r="E9879" s="272">
        <v>2748.05</v>
      </c>
    </row>
    <row r="9880" spans="2:5" ht="50.1" customHeight="1">
      <c r="B9880" s="268">
        <v>98060</v>
      </c>
      <c r="C9880" s="269" t="s">
        <v>20781</v>
      </c>
      <c r="D9880" s="270" t="s">
        <v>3995</v>
      </c>
      <c r="E9880" s="272">
        <v>3826.86</v>
      </c>
    </row>
    <row r="9881" spans="2:5" ht="50.1" customHeight="1">
      <c r="B9881" s="268">
        <v>98061</v>
      </c>
      <c r="C9881" s="269" t="s">
        <v>20782</v>
      </c>
      <c r="D9881" s="270" t="s">
        <v>3995</v>
      </c>
      <c r="E9881" s="272">
        <v>5302.46</v>
      </c>
    </row>
    <row r="9882" spans="2:5" ht="50.1" customHeight="1">
      <c r="B9882" s="268">
        <v>98062</v>
      </c>
      <c r="C9882" s="269" t="s">
        <v>20783</v>
      </c>
      <c r="D9882" s="270" t="s">
        <v>3995</v>
      </c>
      <c r="E9882" s="272">
        <v>2072.6</v>
      </c>
    </row>
    <row r="9883" spans="2:5" ht="50.1" customHeight="1">
      <c r="B9883" s="268">
        <v>98063</v>
      </c>
      <c r="C9883" s="269" t="s">
        <v>20784</v>
      </c>
      <c r="D9883" s="270" t="s">
        <v>3995</v>
      </c>
      <c r="E9883" s="272">
        <v>3156.47</v>
      </c>
    </row>
    <row r="9884" spans="2:5" ht="50.1" customHeight="1">
      <c r="B9884" s="268">
        <v>98064</v>
      </c>
      <c r="C9884" s="269" t="s">
        <v>20785</v>
      </c>
      <c r="D9884" s="270" t="s">
        <v>3995</v>
      </c>
      <c r="E9884" s="272">
        <v>3642.14</v>
      </c>
    </row>
    <row r="9885" spans="2:5" ht="50.1" customHeight="1">
      <c r="B9885" s="268">
        <v>98065</v>
      </c>
      <c r="C9885" s="269" t="s">
        <v>20786</v>
      </c>
      <c r="D9885" s="270" t="s">
        <v>3995</v>
      </c>
      <c r="E9885" s="272">
        <v>5043.1000000000004</v>
      </c>
    </row>
    <row r="9886" spans="2:5" ht="50.1" customHeight="1">
      <c r="B9886" s="268">
        <v>98066</v>
      </c>
      <c r="C9886" s="269" t="s">
        <v>20787</v>
      </c>
      <c r="D9886" s="270" t="s">
        <v>3995</v>
      </c>
      <c r="E9886" s="272">
        <v>4188.29</v>
      </c>
    </row>
    <row r="9887" spans="2:5" ht="50.1" customHeight="1">
      <c r="B9887" s="268">
        <v>98067</v>
      </c>
      <c r="C9887" s="269" t="s">
        <v>20788</v>
      </c>
      <c r="D9887" s="270" t="s">
        <v>3995</v>
      </c>
      <c r="E9887" s="272">
        <v>5593.43</v>
      </c>
    </row>
    <row r="9888" spans="2:5" ht="50.1" customHeight="1">
      <c r="B9888" s="268">
        <v>98068</v>
      </c>
      <c r="C9888" s="269" t="s">
        <v>20789</v>
      </c>
      <c r="D9888" s="270" t="s">
        <v>3995</v>
      </c>
      <c r="E9888" s="272">
        <v>7900.89</v>
      </c>
    </row>
    <row r="9889" spans="2:5" ht="50.1" customHeight="1">
      <c r="B9889" s="268">
        <v>98069</v>
      </c>
      <c r="C9889" s="269" t="s">
        <v>20790</v>
      </c>
      <c r="D9889" s="270" t="s">
        <v>3995</v>
      </c>
      <c r="E9889" s="272">
        <v>10558.26</v>
      </c>
    </row>
    <row r="9890" spans="2:5" ht="50.1" customHeight="1">
      <c r="B9890" s="268">
        <v>98070</v>
      </c>
      <c r="C9890" s="269" t="s">
        <v>20791</v>
      </c>
      <c r="D9890" s="270" t="s">
        <v>3995</v>
      </c>
      <c r="E9890" s="272">
        <v>12117.87</v>
      </c>
    </row>
    <row r="9891" spans="2:5" ht="50.1" customHeight="1">
      <c r="B9891" s="268">
        <v>98071</v>
      </c>
      <c r="C9891" s="269" t="s">
        <v>20792</v>
      </c>
      <c r="D9891" s="270" t="s">
        <v>3995</v>
      </c>
      <c r="E9891" s="272">
        <v>13344.85</v>
      </c>
    </row>
    <row r="9892" spans="2:5" ht="50.1" customHeight="1">
      <c r="B9892" s="268">
        <v>98072</v>
      </c>
      <c r="C9892" s="269" t="s">
        <v>20793</v>
      </c>
      <c r="D9892" s="270" t="s">
        <v>3995</v>
      </c>
      <c r="E9892" s="272">
        <v>3482.95</v>
      </c>
    </row>
    <row r="9893" spans="2:5" ht="50.1" customHeight="1">
      <c r="B9893" s="268">
        <v>98073</v>
      </c>
      <c r="C9893" s="269" t="s">
        <v>20794</v>
      </c>
      <c r="D9893" s="270" t="s">
        <v>3995</v>
      </c>
      <c r="E9893" s="272">
        <v>5396.71</v>
      </c>
    </row>
    <row r="9894" spans="2:5" ht="50.1" customHeight="1">
      <c r="B9894" s="268">
        <v>98074</v>
      </c>
      <c r="C9894" s="269" t="s">
        <v>20795</v>
      </c>
      <c r="D9894" s="270" t="s">
        <v>3995</v>
      </c>
      <c r="E9894" s="272">
        <v>8314.2000000000007</v>
      </c>
    </row>
    <row r="9895" spans="2:5" ht="50.1" customHeight="1">
      <c r="B9895" s="268">
        <v>98075</v>
      </c>
      <c r="C9895" s="269" t="s">
        <v>20796</v>
      </c>
      <c r="D9895" s="270" t="s">
        <v>3995</v>
      </c>
      <c r="E9895" s="272">
        <v>10777.84</v>
      </c>
    </row>
    <row r="9896" spans="2:5" ht="50.1" customHeight="1">
      <c r="B9896" s="268">
        <v>98076</v>
      </c>
      <c r="C9896" s="269" t="s">
        <v>20797</v>
      </c>
      <c r="D9896" s="270" t="s">
        <v>3995</v>
      </c>
      <c r="E9896" s="272">
        <v>12379.41</v>
      </c>
    </row>
    <row r="9897" spans="2:5" ht="50.1" customHeight="1">
      <c r="B9897" s="268">
        <v>98077</v>
      </c>
      <c r="C9897" s="269" t="s">
        <v>20798</v>
      </c>
      <c r="D9897" s="270" t="s">
        <v>3995</v>
      </c>
      <c r="E9897" s="272">
        <v>14551.12</v>
      </c>
    </row>
    <row r="9898" spans="2:5" ht="50.1" customHeight="1">
      <c r="B9898" s="268">
        <v>98078</v>
      </c>
      <c r="C9898" s="269" t="s">
        <v>20799</v>
      </c>
      <c r="D9898" s="270" t="s">
        <v>3995</v>
      </c>
      <c r="E9898" s="272">
        <v>3673.87</v>
      </c>
    </row>
    <row r="9899" spans="2:5" ht="50.1" customHeight="1">
      <c r="B9899" s="268">
        <v>98079</v>
      </c>
      <c r="C9899" s="269" t="s">
        <v>20800</v>
      </c>
      <c r="D9899" s="270" t="s">
        <v>3995</v>
      </c>
      <c r="E9899" s="272">
        <v>6416.53</v>
      </c>
    </row>
    <row r="9900" spans="2:5" ht="50.1" customHeight="1">
      <c r="B9900" s="268">
        <v>98080</v>
      </c>
      <c r="C9900" s="269" t="s">
        <v>20801</v>
      </c>
      <c r="D9900" s="270" t="s">
        <v>3995</v>
      </c>
      <c r="E9900" s="272">
        <v>8214.09</v>
      </c>
    </row>
    <row r="9901" spans="2:5" ht="50.1" customHeight="1">
      <c r="B9901" s="268">
        <v>98081</v>
      </c>
      <c r="C9901" s="269" t="s">
        <v>20802</v>
      </c>
      <c r="D9901" s="270" t="s">
        <v>3995</v>
      </c>
      <c r="E9901" s="272">
        <v>12140.14</v>
      </c>
    </row>
    <row r="9902" spans="2:5" ht="50.1" customHeight="1">
      <c r="B9902" s="268">
        <v>98082</v>
      </c>
      <c r="C9902" s="269" t="s">
        <v>20803</v>
      </c>
      <c r="D9902" s="270" t="s">
        <v>3995</v>
      </c>
      <c r="E9902" s="272">
        <v>2962.72</v>
      </c>
    </row>
    <row r="9903" spans="2:5" ht="50.1" customHeight="1">
      <c r="B9903" s="268">
        <v>98083</v>
      </c>
      <c r="C9903" s="269" t="s">
        <v>20804</v>
      </c>
      <c r="D9903" s="270" t="s">
        <v>3995</v>
      </c>
      <c r="E9903" s="272">
        <v>3910.75</v>
      </c>
    </row>
    <row r="9904" spans="2:5" ht="50.1" customHeight="1">
      <c r="B9904" s="268">
        <v>98084</v>
      </c>
      <c r="C9904" s="269" t="s">
        <v>20805</v>
      </c>
      <c r="D9904" s="270" t="s">
        <v>3995</v>
      </c>
      <c r="E9904" s="272">
        <v>5487.42</v>
      </c>
    </row>
    <row r="9905" spans="2:5" ht="50.1" customHeight="1">
      <c r="B9905" s="268">
        <v>98085</v>
      </c>
      <c r="C9905" s="269" t="s">
        <v>20806</v>
      </c>
      <c r="D9905" s="270" t="s">
        <v>3995</v>
      </c>
      <c r="E9905" s="272">
        <v>7440.84</v>
      </c>
    </row>
    <row r="9906" spans="2:5" ht="50.1" customHeight="1">
      <c r="B9906" s="268">
        <v>98086</v>
      </c>
      <c r="C9906" s="269" t="s">
        <v>20807</v>
      </c>
      <c r="D9906" s="270" t="s">
        <v>3995</v>
      </c>
      <c r="E9906" s="272">
        <v>8403.7199999999993</v>
      </c>
    </row>
    <row r="9907" spans="2:5" ht="50.1" customHeight="1">
      <c r="B9907" s="268">
        <v>98087</v>
      </c>
      <c r="C9907" s="269" t="s">
        <v>20808</v>
      </c>
      <c r="D9907" s="270" t="s">
        <v>3995</v>
      </c>
      <c r="E9907" s="272">
        <v>8977.64</v>
      </c>
    </row>
    <row r="9908" spans="2:5" ht="50.1" customHeight="1">
      <c r="B9908" s="268">
        <v>98088</v>
      </c>
      <c r="C9908" s="269" t="s">
        <v>20809</v>
      </c>
      <c r="D9908" s="270" t="s">
        <v>3995</v>
      </c>
      <c r="E9908" s="272">
        <v>2531.8200000000002</v>
      </c>
    </row>
    <row r="9909" spans="2:5" ht="50.1" customHeight="1">
      <c r="B9909" s="268">
        <v>98089</v>
      </c>
      <c r="C9909" s="269" t="s">
        <v>20810</v>
      </c>
      <c r="D9909" s="270" t="s">
        <v>3995</v>
      </c>
      <c r="E9909" s="272">
        <v>4002.51</v>
      </c>
    </row>
    <row r="9910" spans="2:5" ht="50.1" customHeight="1">
      <c r="B9910" s="268">
        <v>98090</v>
      </c>
      <c r="C9910" s="269" t="s">
        <v>20811</v>
      </c>
      <c r="D9910" s="270" t="s">
        <v>3995</v>
      </c>
      <c r="E9910" s="272">
        <v>6288.13</v>
      </c>
    </row>
    <row r="9911" spans="2:5" ht="50.1" customHeight="1">
      <c r="B9911" s="268">
        <v>98091</v>
      </c>
      <c r="C9911" s="269" t="s">
        <v>20812</v>
      </c>
      <c r="D9911" s="270" t="s">
        <v>3995</v>
      </c>
      <c r="E9911" s="272">
        <v>8117.19</v>
      </c>
    </row>
    <row r="9912" spans="2:5" ht="50.1" customHeight="1">
      <c r="B9912" s="268">
        <v>98092</v>
      </c>
      <c r="C9912" s="269" t="s">
        <v>20813</v>
      </c>
      <c r="D9912" s="270" t="s">
        <v>3995</v>
      </c>
      <c r="E9912" s="272">
        <v>9541.0499999999993</v>
      </c>
    </row>
    <row r="9913" spans="2:5" ht="50.1" customHeight="1">
      <c r="B9913" s="268">
        <v>98093</v>
      </c>
      <c r="C9913" s="269" t="s">
        <v>20814</v>
      </c>
      <c r="D9913" s="270" t="s">
        <v>3995</v>
      </c>
      <c r="E9913" s="272">
        <v>11262.84</v>
      </c>
    </row>
    <row r="9914" spans="2:5" ht="50.1" customHeight="1">
      <c r="B9914" s="268">
        <v>98094</v>
      </c>
      <c r="C9914" s="269" t="s">
        <v>20815</v>
      </c>
      <c r="D9914" s="270" t="s">
        <v>3995</v>
      </c>
      <c r="E9914" s="272">
        <v>2059.37</v>
      </c>
    </row>
    <row r="9915" spans="2:5" ht="50.1" customHeight="1">
      <c r="B9915" s="268">
        <v>98099</v>
      </c>
      <c r="C9915" s="269" t="s">
        <v>20816</v>
      </c>
      <c r="D9915" s="270" t="s">
        <v>3995</v>
      </c>
      <c r="E9915" s="272">
        <v>3529.37</v>
      </c>
    </row>
    <row r="9916" spans="2:5" ht="50.1" customHeight="1">
      <c r="B9916" s="268">
        <v>98100</v>
      </c>
      <c r="C9916" s="269" t="s">
        <v>20817</v>
      </c>
      <c r="D9916" s="270" t="s">
        <v>3995</v>
      </c>
      <c r="E9916" s="272">
        <v>4619.88</v>
      </c>
    </row>
    <row r="9917" spans="2:5" ht="50.1" customHeight="1">
      <c r="B9917" s="268">
        <v>98101</v>
      </c>
      <c r="C9917" s="269" t="s">
        <v>20818</v>
      </c>
      <c r="D9917" s="270" t="s">
        <v>3995</v>
      </c>
      <c r="E9917" s="272">
        <v>6834.31</v>
      </c>
    </row>
    <row r="9918" spans="2:5" ht="50.1" customHeight="1">
      <c r="B9918" s="268">
        <v>98109</v>
      </c>
      <c r="C9918" s="269" t="s">
        <v>20819</v>
      </c>
      <c r="D9918" s="270" t="s">
        <v>3995</v>
      </c>
      <c r="E9918" s="271">
        <v>603.79999999999995</v>
      </c>
    </row>
    <row r="9919" spans="2:5" ht="50.1" customHeight="1">
      <c r="B9919" s="268">
        <v>98110</v>
      </c>
      <c r="C9919" s="269" t="s">
        <v>20820</v>
      </c>
      <c r="D9919" s="270" t="s">
        <v>3995</v>
      </c>
      <c r="E9919" s="271">
        <v>461.49</v>
      </c>
    </row>
    <row r="9920" spans="2:5" ht="50.1" customHeight="1">
      <c r="B9920" s="268">
        <v>98111</v>
      </c>
      <c r="C9920" s="269" t="s">
        <v>20821</v>
      </c>
      <c r="D9920" s="270" t="s">
        <v>3995</v>
      </c>
      <c r="E9920" s="271">
        <v>22.42</v>
      </c>
    </row>
    <row r="9921" spans="2:5" ht="50.1" customHeight="1">
      <c r="B9921" s="268">
        <v>98112</v>
      </c>
      <c r="C9921" s="269" t="s">
        <v>20822</v>
      </c>
      <c r="D9921" s="270" t="s">
        <v>3995</v>
      </c>
      <c r="E9921" s="271">
        <v>97.32</v>
      </c>
    </row>
    <row r="9922" spans="2:5" ht="50.1" customHeight="1">
      <c r="B9922" s="268">
        <v>98114</v>
      </c>
      <c r="C9922" s="269" t="s">
        <v>20823</v>
      </c>
      <c r="D9922" s="270" t="s">
        <v>3995</v>
      </c>
      <c r="E9922" s="271">
        <v>374.09</v>
      </c>
    </row>
    <row r="9923" spans="2:5" ht="50.1" customHeight="1">
      <c r="B9923" s="268">
        <v>98115</v>
      </c>
      <c r="C9923" s="269" t="s">
        <v>20824</v>
      </c>
      <c r="D9923" s="270" t="s">
        <v>3995</v>
      </c>
      <c r="E9923" s="271">
        <v>86.93</v>
      </c>
    </row>
    <row r="9924" spans="2:5" ht="50.1" customHeight="1">
      <c r="B9924" s="268">
        <v>89957</v>
      </c>
      <c r="C9924" s="269" t="s">
        <v>2859</v>
      </c>
      <c r="D9924" s="270" t="s">
        <v>3995</v>
      </c>
      <c r="E9924" s="271">
        <v>107.6</v>
      </c>
    </row>
    <row r="9925" spans="2:5" ht="50.1" customHeight="1">
      <c r="B9925" s="268">
        <v>89959</v>
      </c>
      <c r="C9925" s="269" t="s">
        <v>2860</v>
      </c>
      <c r="D9925" s="270" t="s">
        <v>3995</v>
      </c>
      <c r="E9925" s="271">
        <v>179.68</v>
      </c>
    </row>
    <row r="9926" spans="2:5" ht="50.1" customHeight="1">
      <c r="B9926" s="268">
        <v>89349</v>
      </c>
      <c r="C9926" s="269" t="s">
        <v>2861</v>
      </c>
      <c r="D9926" s="270" t="s">
        <v>3995</v>
      </c>
      <c r="E9926" s="271">
        <v>28.39</v>
      </c>
    </row>
    <row r="9927" spans="2:5" ht="50.1" customHeight="1">
      <c r="B9927" s="268">
        <v>89351</v>
      </c>
      <c r="C9927" s="269" t="s">
        <v>12959</v>
      </c>
      <c r="D9927" s="270" t="s">
        <v>3995</v>
      </c>
      <c r="E9927" s="271">
        <v>32.549999999999997</v>
      </c>
    </row>
    <row r="9928" spans="2:5" ht="50.1" customHeight="1">
      <c r="B9928" s="268">
        <v>89352</v>
      </c>
      <c r="C9928" s="269" t="s">
        <v>2862</v>
      </c>
      <c r="D9928" s="270" t="s">
        <v>3995</v>
      </c>
      <c r="E9928" s="271">
        <v>37.22</v>
      </c>
    </row>
    <row r="9929" spans="2:5" ht="50.1" customHeight="1">
      <c r="B9929" s="268">
        <v>89353</v>
      </c>
      <c r="C9929" s="269" t="s">
        <v>2863</v>
      </c>
      <c r="D9929" s="270" t="s">
        <v>3995</v>
      </c>
      <c r="E9929" s="271">
        <v>38.880000000000003</v>
      </c>
    </row>
    <row r="9930" spans="2:5" ht="50.1" customHeight="1">
      <c r="B9930" s="268">
        <v>89354</v>
      </c>
      <c r="C9930" s="269" t="s">
        <v>2864</v>
      </c>
      <c r="D9930" s="270" t="s">
        <v>3995</v>
      </c>
      <c r="E9930" s="271">
        <v>232.16</v>
      </c>
    </row>
    <row r="9931" spans="2:5" ht="50.1" customHeight="1">
      <c r="B9931" s="268">
        <v>89969</v>
      </c>
      <c r="C9931" s="269" t="s">
        <v>2865</v>
      </c>
      <c r="D9931" s="270" t="s">
        <v>3995</v>
      </c>
      <c r="E9931" s="271">
        <v>40.75</v>
      </c>
    </row>
    <row r="9932" spans="2:5" ht="50.1" customHeight="1">
      <c r="B9932" s="268">
        <v>89970</v>
      </c>
      <c r="C9932" s="269" t="s">
        <v>2866</v>
      </c>
      <c r="D9932" s="270" t="s">
        <v>3995</v>
      </c>
      <c r="E9932" s="271">
        <v>43.69</v>
      </c>
    </row>
    <row r="9933" spans="2:5" ht="50.1" customHeight="1">
      <c r="B9933" s="268">
        <v>89971</v>
      </c>
      <c r="C9933" s="269" t="s">
        <v>2867</v>
      </c>
      <c r="D9933" s="270" t="s">
        <v>3995</v>
      </c>
      <c r="E9933" s="271">
        <v>45.9</v>
      </c>
    </row>
    <row r="9934" spans="2:5" ht="50.1" customHeight="1">
      <c r="B9934" s="268">
        <v>89972</v>
      </c>
      <c r="C9934" s="269" t="s">
        <v>2868</v>
      </c>
      <c r="D9934" s="270" t="s">
        <v>3995</v>
      </c>
      <c r="E9934" s="271">
        <v>49.2</v>
      </c>
    </row>
    <row r="9935" spans="2:5" ht="50.1" customHeight="1">
      <c r="B9935" s="268">
        <v>89973</v>
      </c>
      <c r="C9935" s="269" t="s">
        <v>2869</v>
      </c>
      <c r="D9935" s="270" t="s">
        <v>3995</v>
      </c>
      <c r="E9935" s="271">
        <v>405.71</v>
      </c>
    </row>
    <row r="9936" spans="2:5" ht="50.1" customHeight="1">
      <c r="B9936" s="268">
        <v>89974</v>
      </c>
      <c r="C9936" s="269" t="s">
        <v>2870</v>
      </c>
      <c r="D9936" s="270" t="s">
        <v>3995</v>
      </c>
      <c r="E9936" s="271">
        <v>253.56</v>
      </c>
    </row>
    <row r="9937" spans="2:5" ht="50.1" customHeight="1">
      <c r="B9937" s="268">
        <v>89984</v>
      </c>
      <c r="C9937" s="269" t="s">
        <v>2871</v>
      </c>
      <c r="D9937" s="270" t="s">
        <v>3995</v>
      </c>
      <c r="E9937" s="271">
        <v>80.430000000000007</v>
      </c>
    </row>
    <row r="9938" spans="2:5" ht="50.1" customHeight="1">
      <c r="B9938" s="268">
        <v>89985</v>
      </c>
      <c r="C9938" s="269" t="s">
        <v>2872</v>
      </c>
      <c r="D9938" s="270" t="s">
        <v>3995</v>
      </c>
      <c r="E9938" s="271">
        <v>82.82</v>
      </c>
    </row>
    <row r="9939" spans="2:5" ht="50.1" customHeight="1">
      <c r="B9939" s="268">
        <v>89986</v>
      </c>
      <c r="C9939" s="269" t="s">
        <v>2873</v>
      </c>
      <c r="D9939" s="270" t="s">
        <v>3995</v>
      </c>
      <c r="E9939" s="271">
        <v>78.400000000000006</v>
      </c>
    </row>
    <row r="9940" spans="2:5" ht="50.1" customHeight="1">
      <c r="B9940" s="268">
        <v>89987</v>
      </c>
      <c r="C9940" s="269" t="s">
        <v>2874</v>
      </c>
      <c r="D9940" s="270" t="s">
        <v>3995</v>
      </c>
      <c r="E9940" s="271">
        <v>87.26</v>
      </c>
    </row>
    <row r="9941" spans="2:5" ht="50.1" customHeight="1">
      <c r="B9941" s="268">
        <v>90371</v>
      </c>
      <c r="C9941" s="269" t="s">
        <v>2875</v>
      </c>
      <c r="D9941" s="270" t="s">
        <v>3995</v>
      </c>
      <c r="E9941" s="271">
        <v>29.07</v>
      </c>
    </row>
    <row r="9942" spans="2:5" ht="50.1" customHeight="1">
      <c r="B9942" s="268">
        <v>94489</v>
      </c>
      <c r="C9942" s="269" t="s">
        <v>2876</v>
      </c>
      <c r="D9942" s="270" t="s">
        <v>3995</v>
      </c>
      <c r="E9942" s="271">
        <v>25.96</v>
      </c>
    </row>
    <row r="9943" spans="2:5" ht="50.1" customHeight="1">
      <c r="B9943" s="268">
        <v>94490</v>
      </c>
      <c r="C9943" s="269" t="s">
        <v>2877</v>
      </c>
      <c r="D9943" s="270" t="s">
        <v>3995</v>
      </c>
      <c r="E9943" s="271">
        <v>42.75</v>
      </c>
    </row>
    <row r="9944" spans="2:5" ht="50.1" customHeight="1">
      <c r="B9944" s="268">
        <v>94491</v>
      </c>
      <c r="C9944" s="269" t="s">
        <v>2878</v>
      </c>
      <c r="D9944" s="270" t="s">
        <v>3995</v>
      </c>
      <c r="E9944" s="271">
        <v>58.52</v>
      </c>
    </row>
    <row r="9945" spans="2:5" ht="50.1" customHeight="1">
      <c r="B9945" s="268">
        <v>94492</v>
      </c>
      <c r="C9945" s="269" t="s">
        <v>2879</v>
      </c>
      <c r="D9945" s="270" t="s">
        <v>3995</v>
      </c>
      <c r="E9945" s="271">
        <v>60.09</v>
      </c>
    </row>
    <row r="9946" spans="2:5" ht="50.1" customHeight="1">
      <c r="B9946" s="268">
        <v>94493</v>
      </c>
      <c r="C9946" s="269" t="s">
        <v>2880</v>
      </c>
      <c r="D9946" s="270" t="s">
        <v>3995</v>
      </c>
      <c r="E9946" s="271">
        <v>109.64</v>
      </c>
    </row>
    <row r="9947" spans="2:5" ht="50.1" customHeight="1">
      <c r="B9947" s="268">
        <v>94494</v>
      </c>
      <c r="C9947" s="269" t="s">
        <v>2881</v>
      </c>
      <c r="D9947" s="270" t="s">
        <v>3995</v>
      </c>
      <c r="E9947" s="271">
        <v>58.22</v>
      </c>
    </row>
    <row r="9948" spans="2:5" ht="50.1" customHeight="1">
      <c r="B9948" s="268">
        <v>94495</v>
      </c>
      <c r="C9948" s="269" t="s">
        <v>2882</v>
      </c>
      <c r="D9948" s="270" t="s">
        <v>3995</v>
      </c>
      <c r="E9948" s="271">
        <v>76.72</v>
      </c>
    </row>
    <row r="9949" spans="2:5" ht="50.1" customHeight="1">
      <c r="B9949" s="268">
        <v>94496</v>
      </c>
      <c r="C9949" s="269" t="s">
        <v>2883</v>
      </c>
      <c r="D9949" s="270" t="s">
        <v>3995</v>
      </c>
      <c r="E9949" s="271">
        <v>95.65</v>
      </c>
    </row>
    <row r="9950" spans="2:5" ht="50.1" customHeight="1">
      <c r="B9950" s="268">
        <v>94497</v>
      </c>
      <c r="C9950" s="269" t="s">
        <v>2884</v>
      </c>
      <c r="D9950" s="270" t="s">
        <v>3995</v>
      </c>
      <c r="E9950" s="271">
        <v>113.7</v>
      </c>
    </row>
    <row r="9951" spans="2:5" ht="50.1" customHeight="1">
      <c r="B9951" s="268">
        <v>94498</v>
      </c>
      <c r="C9951" s="269" t="s">
        <v>2885</v>
      </c>
      <c r="D9951" s="270" t="s">
        <v>3995</v>
      </c>
      <c r="E9951" s="271">
        <v>149.06</v>
      </c>
    </row>
    <row r="9952" spans="2:5" ht="50.1" customHeight="1">
      <c r="B9952" s="268">
        <v>94499</v>
      </c>
      <c r="C9952" s="269" t="s">
        <v>2886</v>
      </c>
      <c r="D9952" s="270" t="s">
        <v>3995</v>
      </c>
      <c r="E9952" s="271">
        <v>278.95</v>
      </c>
    </row>
    <row r="9953" spans="2:5" ht="50.1" customHeight="1">
      <c r="B9953" s="268">
        <v>94500</v>
      </c>
      <c r="C9953" s="269" t="s">
        <v>2887</v>
      </c>
      <c r="D9953" s="270" t="s">
        <v>3995</v>
      </c>
      <c r="E9953" s="271">
        <v>333.03</v>
      </c>
    </row>
    <row r="9954" spans="2:5" ht="50.1" customHeight="1">
      <c r="B9954" s="268">
        <v>94501</v>
      </c>
      <c r="C9954" s="269" t="s">
        <v>2888</v>
      </c>
      <c r="D9954" s="270" t="s">
        <v>3995</v>
      </c>
      <c r="E9954" s="271">
        <v>662.11</v>
      </c>
    </row>
    <row r="9955" spans="2:5" ht="50.1" customHeight="1">
      <c r="B9955" s="268">
        <v>94792</v>
      </c>
      <c r="C9955" s="269" t="s">
        <v>2889</v>
      </c>
      <c r="D9955" s="270" t="s">
        <v>3995</v>
      </c>
      <c r="E9955" s="271">
        <v>121.73</v>
      </c>
    </row>
    <row r="9956" spans="2:5" ht="50.1" customHeight="1">
      <c r="B9956" s="268">
        <v>94793</v>
      </c>
      <c r="C9956" s="269" t="s">
        <v>2890</v>
      </c>
      <c r="D9956" s="270" t="s">
        <v>3995</v>
      </c>
      <c r="E9956" s="271">
        <v>159.62</v>
      </c>
    </row>
    <row r="9957" spans="2:5" ht="50.1" customHeight="1">
      <c r="B9957" s="268">
        <v>94794</v>
      </c>
      <c r="C9957" s="269" t="s">
        <v>2891</v>
      </c>
      <c r="D9957" s="270" t="s">
        <v>3995</v>
      </c>
      <c r="E9957" s="271">
        <v>165.72</v>
      </c>
    </row>
    <row r="9958" spans="2:5" ht="50.1" customHeight="1">
      <c r="B9958" s="268">
        <v>94795</v>
      </c>
      <c r="C9958" s="269" t="s">
        <v>12960</v>
      </c>
      <c r="D9958" s="270" t="s">
        <v>3995</v>
      </c>
      <c r="E9958" s="271">
        <v>19.63</v>
      </c>
    </row>
    <row r="9959" spans="2:5" ht="50.1" customHeight="1">
      <c r="B9959" s="268">
        <v>94796</v>
      </c>
      <c r="C9959" s="269" t="s">
        <v>12961</v>
      </c>
      <c r="D9959" s="270" t="s">
        <v>3995</v>
      </c>
      <c r="E9959" s="271">
        <v>23.15</v>
      </c>
    </row>
    <row r="9960" spans="2:5" ht="50.1" customHeight="1">
      <c r="B9960" s="268">
        <v>94797</v>
      </c>
      <c r="C9960" s="269" t="s">
        <v>12962</v>
      </c>
      <c r="D9960" s="270" t="s">
        <v>3995</v>
      </c>
      <c r="E9960" s="271">
        <v>34.99</v>
      </c>
    </row>
    <row r="9961" spans="2:5" ht="50.1" customHeight="1">
      <c r="B9961" s="268">
        <v>94798</v>
      </c>
      <c r="C9961" s="269" t="s">
        <v>12963</v>
      </c>
      <c r="D9961" s="270" t="s">
        <v>3995</v>
      </c>
      <c r="E9961" s="271">
        <v>74.3</v>
      </c>
    </row>
    <row r="9962" spans="2:5" ht="50.1" customHeight="1">
      <c r="B9962" s="268">
        <v>94799</v>
      </c>
      <c r="C9962" s="269" t="s">
        <v>12964</v>
      </c>
      <c r="D9962" s="270" t="s">
        <v>3995</v>
      </c>
      <c r="E9962" s="271">
        <v>72.59</v>
      </c>
    </row>
    <row r="9963" spans="2:5" ht="50.1" customHeight="1">
      <c r="B9963" s="268">
        <v>94800</v>
      </c>
      <c r="C9963" s="269" t="s">
        <v>12965</v>
      </c>
      <c r="D9963" s="270" t="s">
        <v>3995</v>
      </c>
      <c r="E9963" s="271">
        <v>122.63</v>
      </c>
    </row>
    <row r="9964" spans="2:5" ht="50.1" customHeight="1">
      <c r="B9964" s="268">
        <v>95248</v>
      </c>
      <c r="C9964" s="269" t="s">
        <v>2892</v>
      </c>
      <c r="D9964" s="270" t="s">
        <v>3995</v>
      </c>
      <c r="E9964" s="271">
        <v>71.69</v>
      </c>
    </row>
    <row r="9965" spans="2:5" ht="50.1" customHeight="1">
      <c r="B9965" s="268">
        <v>95249</v>
      </c>
      <c r="C9965" s="269" t="s">
        <v>2893</v>
      </c>
      <c r="D9965" s="270" t="s">
        <v>3995</v>
      </c>
      <c r="E9965" s="271">
        <v>78.7</v>
      </c>
    </row>
    <row r="9966" spans="2:5" ht="50.1" customHeight="1">
      <c r="B9966" s="268">
        <v>95250</v>
      </c>
      <c r="C9966" s="269" t="s">
        <v>2894</v>
      </c>
      <c r="D9966" s="270" t="s">
        <v>3995</v>
      </c>
      <c r="E9966" s="271">
        <v>97.05</v>
      </c>
    </row>
    <row r="9967" spans="2:5" ht="50.1" customHeight="1">
      <c r="B9967" s="268">
        <v>95251</v>
      </c>
      <c r="C9967" s="269" t="s">
        <v>2895</v>
      </c>
      <c r="D9967" s="270" t="s">
        <v>3995</v>
      </c>
      <c r="E9967" s="271">
        <v>132.4</v>
      </c>
    </row>
    <row r="9968" spans="2:5" ht="50.1" customHeight="1">
      <c r="B9968" s="268">
        <v>95252</v>
      </c>
      <c r="C9968" s="269" t="s">
        <v>2896</v>
      </c>
      <c r="D9968" s="270" t="s">
        <v>3995</v>
      </c>
      <c r="E9968" s="271">
        <v>154.04</v>
      </c>
    </row>
    <row r="9969" spans="2:5" ht="50.1" customHeight="1">
      <c r="B9969" s="268">
        <v>95253</v>
      </c>
      <c r="C9969" s="269" t="s">
        <v>2897</v>
      </c>
      <c r="D9969" s="270" t="s">
        <v>3995</v>
      </c>
      <c r="E9969" s="271">
        <v>224.2</v>
      </c>
    </row>
    <row r="9970" spans="2:5" ht="50.1" customHeight="1">
      <c r="B9970" s="268">
        <v>99619</v>
      </c>
      <c r="C9970" s="269" t="s">
        <v>12966</v>
      </c>
      <c r="D9970" s="270" t="s">
        <v>3995</v>
      </c>
      <c r="E9970" s="271">
        <v>70.84</v>
      </c>
    </row>
    <row r="9971" spans="2:5" ht="50.1" customHeight="1">
      <c r="B9971" s="268">
        <v>99620</v>
      </c>
      <c r="C9971" s="269" t="s">
        <v>12967</v>
      </c>
      <c r="D9971" s="270" t="s">
        <v>3995</v>
      </c>
      <c r="E9971" s="271">
        <v>113.14</v>
      </c>
    </row>
    <row r="9972" spans="2:5" ht="50.1" customHeight="1">
      <c r="B9972" s="268">
        <v>99621</v>
      </c>
      <c r="C9972" s="269" t="s">
        <v>12968</v>
      </c>
      <c r="D9972" s="270" t="s">
        <v>3995</v>
      </c>
      <c r="E9972" s="271">
        <v>156.94999999999999</v>
      </c>
    </row>
    <row r="9973" spans="2:5" ht="50.1" customHeight="1">
      <c r="B9973" s="268">
        <v>99622</v>
      </c>
      <c r="C9973" s="269" t="s">
        <v>12969</v>
      </c>
      <c r="D9973" s="270" t="s">
        <v>3995</v>
      </c>
      <c r="E9973" s="271">
        <v>172.24</v>
      </c>
    </row>
    <row r="9974" spans="2:5" ht="50.1" customHeight="1">
      <c r="B9974" s="268">
        <v>99623</v>
      </c>
      <c r="C9974" s="269" t="s">
        <v>12970</v>
      </c>
      <c r="D9974" s="270" t="s">
        <v>3995</v>
      </c>
      <c r="E9974" s="271">
        <v>231.78</v>
      </c>
    </row>
    <row r="9975" spans="2:5" ht="50.1" customHeight="1">
      <c r="B9975" s="268">
        <v>99624</v>
      </c>
      <c r="C9975" s="269" t="s">
        <v>12971</v>
      </c>
      <c r="D9975" s="270" t="s">
        <v>3995</v>
      </c>
      <c r="E9975" s="271">
        <v>319.37</v>
      </c>
    </row>
    <row r="9976" spans="2:5" ht="50.1" customHeight="1">
      <c r="B9976" s="268">
        <v>99625</v>
      </c>
      <c r="C9976" s="269" t="s">
        <v>12972</v>
      </c>
      <c r="D9976" s="270" t="s">
        <v>3995</v>
      </c>
      <c r="E9976" s="271">
        <v>431.64</v>
      </c>
    </row>
    <row r="9977" spans="2:5" ht="50.1" customHeight="1">
      <c r="B9977" s="268">
        <v>99626</v>
      </c>
      <c r="C9977" s="269" t="s">
        <v>12973</v>
      </c>
      <c r="D9977" s="270" t="s">
        <v>3995</v>
      </c>
      <c r="E9977" s="271">
        <v>653.30999999999995</v>
      </c>
    </row>
    <row r="9978" spans="2:5" ht="50.1" customHeight="1">
      <c r="B9978" s="268">
        <v>99627</v>
      </c>
      <c r="C9978" s="269" t="s">
        <v>12974</v>
      </c>
      <c r="D9978" s="270" t="s">
        <v>3995</v>
      </c>
      <c r="E9978" s="271">
        <v>65.27</v>
      </c>
    </row>
    <row r="9979" spans="2:5" ht="50.1" customHeight="1">
      <c r="B9979" s="268">
        <v>99628</v>
      </c>
      <c r="C9979" s="269" t="s">
        <v>12975</v>
      </c>
      <c r="D9979" s="270" t="s">
        <v>3995</v>
      </c>
      <c r="E9979" s="271">
        <v>47.89</v>
      </c>
    </row>
    <row r="9980" spans="2:5" ht="50.1" customHeight="1">
      <c r="B9980" s="268">
        <v>99629</v>
      </c>
      <c r="C9980" s="269" t="s">
        <v>12976</v>
      </c>
      <c r="D9980" s="270" t="s">
        <v>3995</v>
      </c>
      <c r="E9980" s="271">
        <v>71.03</v>
      </c>
    </row>
    <row r="9981" spans="2:5" ht="50.1" customHeight="1">
      <c r="B9981" s="268">
        <v>99630</v>
      </c>
      <c r="C9981" s="269" t="s">
        <v>12977</v>
      </c>
      <c r="D9981" s="270" t="s">
        <v>3995</v>
      </c>
      <c r="E9981" s="271">
        <v>94.05</v>
      </c>
    </row>
    <row r="9982" spans="2:5" ht="50.1" customHeight="1">
      <c r="B9982" s="268">
        <v>99631</v>
      </c>
      <c r="C9982" s="269" t="s">
        <v>12978</v>
      </c>
      <c r="D9982" s="270" t="s">
        <v>3995</v>
      </c>
      <c r="E9982" s="271">
        <v>104.26</v>
      </c>
    </row>
    <row r="9983" spans="2:5" ht="50.1" customHeight="1">
      <c r="B9983" s="268">
        <v>99632</v>
      </c>
      <c r="C9983" s="269" t="s">
        <v>12979</v>
      </c>
      <c r="D9983" s="270" t="s">
        <v>3995</v>
      </c>
      <c r="E9983" s="271">
        <v>140.87</v>
      </c>
    </row>
    <row r="9984" spans="2:5" ht="50.1" customHeight="1">
      <c r="B9984" s="268">
        <v>99633</v>
      </c>
      <c r="C9984" s="269" t="s">
        <v>12980</v>
      </c>
      <c r="D9984" s="270" t="s">
        <v>3995</v>
      </c>
      <c r="E9984" s="271">
        <v>276.11</v>
      </c>
    </row>
    <row r="9985" spans="2:5" ht="50.1" customHeight="1">
      <c r="B9985" s="268">
        <v>99634</v>
      </c>
      <c r="C9985" s="269" t="s">
        <v>12981</v>
      </c>
      <c r="D9985" s="270" t="s">
        <v>3995</v>
      </c>
      <c r="E9985" s="271">
        <v>457.61</v>
      </c>
    </row>
    <row r="9986" spans="2:5" ht="50.1" customHeight="1">
      <c r="B9986" s="268">
        <v>99635</v>
      </c>
      <c r="C9986" s="269" t="s">
        <v>12982</v>
      </c>
      <c r="D9986" s="270" t="s">
        <v>3995</v>
      </c>
      <c r="E9986" s="271">
        <v>237.54</v>
      </c>
    </row>
    <row r="9987" spans="2:5" ht="50.1" customHeight="1">
      <c r="B9987" s="268">
        <v>95634</v>
      </c>
      <c r="C9987" s="269" t="s">
        <v>2898</v>
      </c>
      <c r="D9987" s="270" t="s">
        <v>3995</v>
      </c>
      <c r="E9987" s="271">
        <v>142.66</v>
      </c>
    </row>
    <row r="9988" spans="2:5" ht="50.1" customHeight="1">
      <c r="B9988" s="268">
        <v>95635</v>
      </c>
      <c r="C9988" s="269" t="s">
        <v>2899</v>
      </c>
      <c r="D9988" s="270" t="s">
        <v>3995</v>
      </c>
      <c r="E9988" s="271">
        <v>152.18</v>
      </c>
    </row>
    <row r="9989" spans="2:5" ht="50.1" customHeight="1">
      <c r="B9989" s="268">
        <v>95637</v>
      </c>
      <c r="C9989" s="269" t="s">
        <v>2900</v>
      </c>
      <c r="D9989" s="270" t="s">
        <v>3995</v>
      </c>
      <c r="E9989" s="271">
        <v>424.6</v>
      </c>
    </row>
    <row r="9990" spans="2:5" ht="50.1" customHeight="1">
      <c r="B9990" s="268">
        <v>95638</v>
      </c>
      <c r="C9990" s="269" t="s">
        <v>2901</v>
      </c>
      <c r="D9990" s="270" t="s">
        <v>3995</v>
      </c>
      <c r="E9990" s="271">
        <v>517.51</v>
      </c>
    </row>
    <row r="9991" spans="2:5" ht="50.1" customHeight="1">
      <c r="B9991" s="268">
        <v>95639</v>
      </c>
      <c r="C9991" s="269" t="s">
        <v>2902</v>
      </c>
      <c r="D9991" s="270" t="s">
        <v>3995</v>
      </c>
      <c r="E9991" s="271">
        <v>668.26</v>
      </c>
    </row>
    <row r="9992" spans="2:5" ht="50.1" customHeight="1">
      <c r="B9992" s="268">
        <v>95641</v>
      </c>
      <c r="C9992" s="269" t="s">
        <v>2903</v>
      </c>
      <c r="D9992" s="270" t="s">
        <v>3995</v>
      </c>
      <c r="E9992" s="271">
        <v>254.26</v>
      </c>
    </row>
    <row r="9993" spans="2:5" ht="50.1" customHeight="1">
      <c r="B9993" s="268">
        <v>95642</v>
      </c>
      <c r="C9993" s="269" t="s">
        <v>2904</v>
      </c>
      <c r="D9993" s="270" t="s">
        <v>3995</v>
      </c>
      <c r="E9993" s="271">
        <v>375.84</v>
      </c>
    </row>
    <row r="9994" spans="2:5" ht="50.1" customHeight="1">
      <c r="B9994" s="268">
        <v>95643</v>
      </c>
      <c r="C9994" s="269" t="s">
        <v>2905</v>
      </c>
      <c r="D9994" s="270" t="s">
        <v>3995</v>
      </c>
      <c r="E9994" s="271">
        <v>492.15</v>
      </c>
    </row>
    <row r="9995" spans="2:5" ht="50.1" customHeight="1">
      <c r="B9995" s="268">
        <v>95644</v>
      </c>
      <c r="C9995" s="269" t="s">
        <v>2906</v>
      </c>
      <c r="D9995" s="270" t="s">
        <v>3995</v>
      </c>
      <c r="E9995" s="271">
        <v>189.87</v>
      </c>
    </row>
    <row r="9996" spans="2:5" ht="50.1" customHeight="1">
      <c r="B9996" s="268">
        <v>95645</v>
      </c>
      <c r="C9996" s="269" t="s">
        <v>2907</v>
      </c>
      <c r="D9996" s="270" t="s">
        <v>3995</v>
      </c>
      <c r="E9996" s="271">
        <v>348.97</v>
      </c>
    </row>
    <row r="9997" spans="2:5" ht="50.1" customHeight="1">
      <c r="B9997" s="268">
        <v>95646</v>
      </c>
      <c r="C9997" s="269" t="s">
        <v>2908</v>
      </c>
      <c r="D9997" s="270" t="s">
        <v>3995</v>
      </c>
      <c r="E9997" s="271">
        <v>520.30999999999995</v>
      </c>
    </row>
    <row r="9998" spans="2:5" ht="50.1" customHeight="1">
      <c r="B9998" s="268">
        <v>95647</v>
      </c>
      <c r="C9998" s="269" t="s">
        <v>2909</v>
      </c>
      <c r="D9998" s="270" t="s">
        <v>3995</v>
      </c>
      <c r="E9998" s="271">
        <v>682.86</v>
      </c>
    </row>
    <row r="9999" spans="2:5" ht="50.1" customHeight="1">
      <c r="B9999" s="268">
        <v>95673</v>
      </c>
      <c r="C9999" s="269" t="s">
        <v>2910</v>
      </c>
      <c r="D9999" s="270" t="s">
        <v>3995</v>
      </c>
      <c r="E9999" s="271">
        <v>167.99</v>
      </c>
    </row>
    <row r="10000" spans="2:5" ht="50.1" customHeight="1">
      <c r="B10000" s="268">
        <v>95674</v>
      </c>
      <c r="C10000" s="269" t="s">
        <v>2911</v>
      </c>
      <c r="D10000" s="270" t="s">
        <v>3995</v>
      </c>
      <c r="E10000" s="271">
        <v>179.19</v>
      </c>
    </row>
    <row r="10001" spans="2:5" ht="50.1" customHeight="1">
      <c r="B10001" s="268">
        <v>95675</v>
      </c>
      <c r="C10001" s="269" t="s">
        <v>2912</v>
      </c>
      <c r="D10001" s="270" t="s">
        <v>3995</v>
      </c>
      <c r="E10001" s="271">
        <v>219.78</v>
      </c>
    </row>
    <row r="10002" spans="2:5" ht="50.1" customHeight="1">
      <c r="B10002" s="268">
        <v>95676</v>
      </c>
      <c r="C10002" s="269" t="s">
        <v>2913</v>
      </c>
      <c r="D10002" s="270" t="s">
        <v>3995</v>
      </c>
      <c r="E10002" s="271">
        <v>85.03</v>
      </c>
    </row>
    <row r="10003" spans="2:5" ht="50.1" customHeight="1">
      <c r="B10003" s="268">
        <v>97741</v>
      </c>
      <c r="C10003" s="269" t="s">
        <v>2914</v>
      </c>
      <c r="D10003" s="270" t="s">
        <v>3995</v>
      </c>
      <c r="E10003" s="271">
        <v>142.01</v>
      </c>
    </row>
    <row r="10004" spans="2:5" ht="50.1" customHeight="1">
      <c r="B10004" s="268">
        <v>90436</v>
      </c>
      <c r="C10004" s="269" t="s">
        <v>2915</v>
      </c>
      <c r="D10004" s="270" t="s">
        <v>3995</v>
      </c>
      <c r="E10004" s="271">
        <v>10.58</v>
      </c>
    </row>
    <row r="10005" spans="2:5" ht="50.1" customHeight="1">
      <c r="B10005" s="268">
        <v>90437</v>
      </c>
      <c r="C10005" s="269" t="s">
        <v>2916</v>
      </c>
      <c r="D10005" s="270" t="s">
        <v>3995</v>
      </c>
      <c r="E10005" s="271">
        <v>25.7</v>
      </c>
    </row>
    <row r="10006" spans="2:5" ht="50.1" customHeight="1">
      <c r="B10006" s="268">
        <v>90438</v>
      </c>
      <c r="C10006" s="269" t="s">
        <v>2917</v>
      </c>
      <c r="D10006" s="270" t="s">
        <v>3995</v>
      </c>
      <c r="E10006" s="271">
        <v>36.83</v>
      </c>
    </row>
    <row r="10007" spans="2:5" ht="50.1" customHeight="1">
      <c r="B10007" s="268">
        <v>90439</v>
      </c>
      <c r="C10007" s="269" t="s">
        <v>2918</v>
      </c>
      <c r="D10007" s="270" t="s">
        <v>3995</v>
      </c>
      <c r="E10007" s="271">
        <v>45.57</v>
      </c>
    </row>
    <row r="10008" spans="2:5" ht="50.1" customHeight="1">
      <c r="B10008" s="268">
        <v>90440</v>
      </c>
      <c r="C10008" s="269" t="s">
        <v>2919</v>
      </c>
      <c r="D10008" s="270" t="s">
        <v>3995</v>
      </c>
      <c r="E10008" s="271">
        <v>73</v>
      </c>
    </row>
    <row r="10009" spans="2:5" ht="50.1" customHeight="1">
      <c r="B10009" s="268">
        <v>90441</v>
      </c>
      <c r="C10009" s="269" t="s">
        <v>2920</v>
      </c>
      <c r="D10009" s="270" t="s">
        <v>3995</v>
      </c>
      <c r="E10009" s="271">
        <v>93.25</v>
      </c>
    </row>
    <row r="10010" spans="2:5" ht="50.1" customHeight="1">
      <c r="B10010" s="268">
        <v>90443</v>
      </c>
      <c r="C10010" s="269" t="s">
        <v>2921</v>
      </c>
      <c r="D10010" s="270" t="s">
        <v>4020</v>
      </c>
      <c r="E10010" s="271">
        <v>9.61</v>
      </c>
    </row>
    <row r="10011" spans="2:5" ht="50.1" customHeight="1">
      <c r="B10011" s="268">
        <v>90444</v>
      </c>
      <c r="C10011" s="269" t="s">
        <v>2922</v>
      </c>
      <c r="D10011" s="270" t="s">
        <v>4020</v>
      </c>
      <c r="E10011" s="271">
        <v>19.559999999999999</v>
      </c>
    </row>
    <row r="10012" spans="2:5" ht="50.1" customHeight="1">
      <c r="B10012" s="268">
        <v>90445</v>
      </c>
      <c r="C10012" s="269" t="s">
        <v>2923</v>
      </c>
      <c r="D10012" s="270" t="s">
        <v>4020</v>
      </c>
      <c r="E10012" s="271">
        <v>20.87</v>
      </c>
    </row>
    <row r="10013" spans="2:5" ht="50.1" customHeight="1">
      <c r="B10013" s="268">
        <v>90446</v>
      </c>
      <c r="C10013" s="269" t="s">
        <v>2924</v>
      </c>
      <c r="D10013" s="270" t="s">
        <v>4020</v>
      </c>
      <c r="E10013" s="271">
        <v>22.67</v>
      </c>
    </row>
    <row r="10014" spans="2:5" ht="50.1" customHeight="1">
      <c r="B10014" s="268">
        <v>90447</v>
      </c>
      <c r="C10014" s="269" t="s">
        <v>2925</v>
      </c>
      <c r="D10014" s="270" t="s">
        <v>4020</v>
      </c>
      <c r="E10014" s="271">
        <v>4.79</v>
      </c>
    </row>
    <row r="10015" spans="2:5" ht="50.1" customHeight="1">
      <c r="B10015" s="268">
        <v>90451</v>
      </c>
      <c r="C10015" s="269" t="s">
        <v>2926</v>
      </c>
      <c r="D10015" s="270" t="s">
        <v>3995</v>
      </c>
      <c r="E10015" s="271">
        <v>3.09</v>
      </c>
    </row>
    <row r="10016" spans="2:5" ht="50.1" customHeight="1">
      <c r="B10016" s="268">
        <v>90452</v>
      </c>
      <c r="C10016" s="269" t="s">
        <v>2927</v>
      </c>
      <c r="D10016" s="270" t="s">
        <v>3995</v>
      </c>
      <c r="E10016" s="271">
        <v>11.07</v>
      </c>
    </row>
    <row r="10017" spans="2:5" ht="50.1" customHeight="1">
      <c r="B10017" s="268">
        <v>90453</v>
      </c>
      <c r="C10017" s="269" t="s">
        <v>2928</v>
      </c>
      <c r="D10017" s="270" t="s">
        <v>3995</v>
      </c>
      <c r="E10017" s="271">
        <v>2.27</v>
      </c>
    </row>
    <row r="10018" spans="2:5" ht="50.1" customHeight="1">
      <c r="B10018" s="268">
        <v>90454</v>
      </c>
      <c r="C10018" s="269" t="s">
        <v>2929</v>
      </c>
      <c r="D10018" s="270" t="s">
        <v>3995</v>
      </c>
      <c r="E10018" s="271">
        <v>4.17</v>
      </c>
    </row>
    <row r="10019" spans="2:5" ht="50.1" customHeight="1">
      <c r="B10019" s="268">
        <v>90455</v>
      </c>
      <c r="C10019" s="269" t="s">
        <v>2930</v>
      </c>
      <c r="D10019" s="270" t="s">
        <v>3995</v>
      </c>
      <c r="E10019" s="271">
        <v>5.39</v>
      </c>
    </row>
    <row r="10020" spans="2:5" ht="50.1" customHeight="1">
      <c r="B10020" s="268">
        <v>90456</v>
      </c>
      <c r="C10020" s="269" t="s">
        <v>2931</v>
      </c>
      <c r="D10020" s="270" t="s">
        <v>3995</v>
      </c>
      <c r="E10020" s="271">
        <v>3.08</v>
      </c>
    </row>
    <row r="10021" spans="2:5" ht="50.1" customHeight="1">
      <c r="B10021" s="268">
        <v>90457</v>
      </c>
      <c r="C10021" s="269" t="s">
        <v>2932</v>
      </c>
      <c r="D10021" s="270" t="s">
        <v>3995</v>
      </c>
      <c r="E10021" s="271">
        <v>7.04</v>
      </c>
    </row>
    <row r="10022" spans="2:5" ht="50.1" customHeight="1">
      <c r="B10022" s="268">
        <v>90458</v>
      </c>
      <c r="C10022" s="269" t="s">
        <v>2933</v>
      </c>
      <c r="D10022" s="270" t="s">
        <v>3995</v>
      </c>
      <c r="E10022" s="271">
        <v>19.97</v>
      </c>
    </row>
    <row r="10023" spans="2:5" ht="50.1" customHeight="1">
      <c r="B10023" s="268">
        <v>90459</v>
      </c>
      <c r="C10023" s="269" t="s">
        <v>2934</v>
      </c>
      <c r="D10023" s="270" t="s">
        <v>3995</v>
      </c>
      <c r="E10023" s="271">
        <v>28.17</v>
      </c>
    </row>
    <row r="10024" spans="2:5" ht="50.1" customHeight="1">
      <c r="B10024" s="268">
        <v>90460</v>
      </c>
      <c r="C10024" s="269" t="s">
        <v>19671</v>
      </c>
      <c r="D10024" s="270" t="s">
        <v>4020</v>
      </c>
      <c r="E10024" s="271">
        <v>7.99</v>
      </c>
    </row>
    <row r="10025" spans="2:5" ht="50.1" customHeight="1">
      <c r="B10025" s="268">
        <v>90461</v>
      </c>
      <c r="C10025" s="269" t="s">
        <v>19672</v>
      </c>
      <c r="D10025" s="270" t="s">
        <v>4020</v>
      </c>
      <c r="E10025" s="271">
        <v>5.12</v>
      </c>
    </row>
    <row r="10026" spans="2:5" ht="50.1" customHeight="1">
      <c r="B10026" s="268">
        <v>90462</v>
      </c>
      <c r="C10026" s="269" t="s">
        <v>19673</v>
      </c>
      <c r="D10026" s="270" t="s">
        <v>4020</v>
      </c>
      <c r="E10026" s="271">
        <v>1.1000000000000001</v>
      </c>
    </row>
    <row r="10027" spans="2:5" ht="50.1" customHeight="1">
      <c r="B10027" s="268">
        <v>90463</v>
      </c>
      <c r="C10027" s="269" t="s">
        <v>19674</v>
      </c>
      <c r="D10027" s="270" t="s">
        <v>4020</v>
      </c>
      <c r="E10027" s="271">
        <v>0.96</v>
      </c>
    </row>
    <row r="10028" spans="2:5" ht="50.1" customHeight="1">
      <c r="B10028" s="268">
        <v>90466</v>
      </c>
      <c r="C10028" s="269" t="s">
        <v>2935</v>
      </c>
      <c r="D10028" s="270" t="s">
        <v>4020</v>
      </c>
      <c r="E10028" s="271">
        <v>9.6300000000000008</v>
      </c>
    </row>
    <row r="10029" spans="2:5" ht="50.1" customHeight="1">
      <c r="B10029" s="268">
        <v>90467</v>
      </c>
      <c r="C10029" s="269" t="s">
        <v>2936</v>
      </c>
      <c r="D10029" s="270" t="s">
        <v>4020</v>
      </c>
      <c r="E10029" s="271">
        <v>15.24</v>
      </c>
    </row>
    <row r="10030" spans="2:5" ht="50.1" customHeight="1">
      <c r="B10030" s="268">
        <v>90468</v>
      </c>
      <c r="C10030" s="269" t="s">
        <v>2937</v>
      </c>
      <c r="D10030" s="270" t="s">
        <v>4020</v>
      </c>
      <c r="E10030" s="271">
        <v>4.24</v>
      </c>
    </row>
    <row r="10031" spans="2:5" ht="50.1" customHeight="1">
      <c r="B10031" s="268">
        <v>90469</v>
      </c>
      <c r="C10031" s="269" t="s">
        <v>2938</v>
      </c>
      <c r="D10031" s="270" t="s">
        <v>4020</v>
      </c>
      <c r="E10031" s="271">
        <v>6.8</v>
      </c>
    </row>
    <row r="10032" spans="2:5" ht="50.1" customHeight="1">
      <c r="B10032" s="268">
        <v>90470</v>
      </c>
      <c r="C10032" s="269" t="s">
        <v>2939</v>
      </c>
      <c r="D10032" s="270" t="s">
        <v>4020</v>
      </c>
      <c r="E10032" s="271">
        <v>9.3699999999999992</v>
      </c>
    </row>
    <row r="10033" spans="2:5" ht="50.1" customHeight="1">
      <c r="B10033" s="268">
        <v>91166</v>
      </c>
      <c r="C10033" s="269" t="s">
        <v>2940</v>
      </c>
      <c r="D10033" s="270" t="s">
        <v>4020</v>
      </c>
      <c r="E10033" s="271">
        <v>2.7</v>
      </c>
    </row>
    <row r="10034" spans="2:5" ht="50.1" customHeight="1">
      <c r="B10034" s="268">
        <v>91167</v>
      </c>
      <c r="C10034" s="269" t="s">
        <v>2941</v>
      </c>
      <c r="D10034" s="270" t="s">
        <v>4020</v>
      </c>
      <c r="E10034" s="271">
        <v>7.05</v>
      </c>
    </row>
    <row r="10035" spans="2:5" ht="50.1" customHeight="1">
      <c r="B10035" s="268">
        <v>91168</v>
      </c>
      <c r="C10035" s="269" t="s">
        <v>2942</v>
      </c>
      <c r="D10035" s="270" t="s">
        <v>4020</v>
      </c>
      <c r="E10035" s="271">
        <v>5.27</v>
      </c>
    </row>
    <row r="10036" spans="2:5" ht="50.1" customHeight="1">
      <c r="B10036" s="268">
        <v>91169</v>
      </c>
      <c r="C10036" s="269" t="s">
        <v>2943</v>
      </c>
      <c r="D10036" s="270" t="s">
        <v>4020</v>
      </c>
      <c r="E10036" s="271">
        <v>6.28</v>
      </c>
    </row>
    <row r="10037" spans="2:5" ht="50.1" customHeight="1">
      <c r="B10037" s="268">
        <v>91170</v>
      </c>
      <c r="C10037" s="269" t="s">
        <v>2944</v>
      </c>
      <c r="D10037" s="270" t="s">
        <v>4020</v>
      </c>
      <c r="E10037" s="271">
        <v>1.81</v>
      </c>
    </row>
    <row r="10038" spans="2:5" ht="50.1" customHeight="1">
      <c r="B10038" s="268">
        <v>91171</v>
      </c>
      <c r="C10038" s="269" t="s">
        <v>2945</v>
      </c>
      <c r="D10038" s="270" t="s">
        <v>4020</v>
      </c>
      <c r="E10038" s="271">
        <v>2.2400000000000002</v>
      </c>
    </row>
    <row r="10039" spans="2:5" ht="50.1" customHeight="1">
      <c r="B10039" s="268">
        <v>91172</v>
      </c>
      <c r="C10039" s="269" t="s">
        <v>2946</v>
      </c>
      <c r="D10039" s="270" t="s">
        <v>4020</v>
      </c>
      <c r="E10039" s="271">
        <v>3.31</v>
      </c>
    </row>
    <row r="10040" spans="2:5" ht="50.1" customHeight="1">
      <c r="B10040" s="268">
        <v>91173</v>
      </c>
      <c r="C10040" s="269" t="s">
        <v>2947</v>
      </c>
      <c r="D10040" s="270" t="s">
        <v>4020</v>
      </c>
      <c r="E10040" s="271">
        <v>0.92</v>
      </c>
    </row>
    <row r="10041" spans="2:5" ht="50.1" customHeight="1">
      <c r="B10041" s="268">
        <v>91174</v>
      </c>
      <c r="C10041" s="269" t="s">
        <v>2948</v>
      </c>
      <c r="D10041" s="270" t="s">
        <v>4020</v>
      </c>
      <c r="E10041" s="271">
        <v>1.78</v>
      </c>
    </row>
    <row r="10042" spans="2:5" ht="50.1" customHeight="1">
      <c r="B10042" s="268">
        <v>91175</v>
      </c>
      <c r="C10042" s="269" t="s">
        <v>2949</v>
      </c>
      <c r="D10042" s="270" t="s">
        <v>4020</v>
      </c>
      <c r="E10042" s="271">
        <v>2.91</v>
      </c>
    </row>
    <row r="10043" spans="2:5" ht="50.1" customHeight="1">
      <c r="B10043" s="268">
        <v>91176</v>
      </c>
      <c r="C10043" s="269" t="s">
        <v>2950</v>
      </c>
      <c r="D10043" s="270" t="s">
        <v>4020</v>
      </c>
      <c r="E10043" s="271">
        <v>19.149999999999999</v>
      </c>
    </row>
    <row r="10044" spans="2:5" ht="50.1" customHeight="1">
      <c r="B10044" s="268">
        <v>91177</v>
      </c>
      <c r="C10044" s="269" t="s">
        <v>2951</v>
      </c>
      <c r="D10044" s="270" t="s">
        <v>4020</v>
      </c>
      <c r="E10044" s="271">
        <v>9.3699999999999992</v>
      </c>
    </row>
    <row r="10045" spans="2:5" ht="50.1" customHeight="1">
      <c r="B10045" s="268">
        <v>91178</v>
      </c>
      <c r="C10045" s="269" t="s">
        <v>2952</v>
      </c>
      <c r="D10045" s="270" t="s">
        <v>4020</v>
      </c>
      <c r="E10045" s="271">
        <v>9.69</v>
      </c>
    </row>
    <row r="10046" spans="2:5" ht="50.1" customHeight="1">
      <c r="B10046" s="268">
        <v>91179</v>
      </c>
      <c r="C10046" s="269" t="s">
        <v>2953</v>
      </c>
      <c r="D10046" s="270" t="s">
        <v>4020</v>
      </c>
      <c r="E10046" s="271">
        <v>4.91</v>
      </c>
    </row>
    <row r="10047" spans="2:5" ht="50.1" customHeight="1">
      <c r="B10047" s="268">
        <v>91180</v>
      </c>
      <c r="C10047" s="269" t="s">
        <v>2954</v>
      </c>
      <c r="D10047" s="270" t="s">
        <v>4020</v>
      </c>
      <c r="E10047" s="271">
        <v>4.22</v>
      </c>
    </row>
    <row r="10048" spans="2:5" ht="50.1" customHeight="1">
      <c r="B10048" s="268">
        <v>91181</v>
      </c>
      <c r="C10048" s="269" t="s">
        <v>2955</v>
      </c>
      <c r="D10048" s="270" t="s">
        <v>4020</v>
      </c>
      <c r="E10048" s="271">
        <v>4.84</v>
      </c>
    </row>
    <row r="10049" spans="2:5" ht="50.1" customHeight="1">
      <c r="B10049" s="268">
        <v>91182</v>
      </c>
      <c r="C10049" s="269" t="s">
        <v>2956</v>
      </c>
      <c r="D10049" s="270" t="s">
        <v>4020</v>
      </c>
      <c r="E10049" s="271">
        <v>21.64</v>
      </c>
    </row>
    <row r="10050" spans="2:5" ht="50.1" customHeight="1">
      <c r="B10050" s="268">
        <v>91183</v>
      </c>
      <c r="C10050" s="269" t="s">
        <v>2957</v>
      </c>
      <c r="D10050" s="270" t="s">
        <v>4020</v>
      </c>
      <c r="E10050" s="271">
        <v>10.58</v>
      </c>
    </row>
    <row r="10051" spans="2:5" ht="50.1" customHeight="1">
      <c r="B10051" s="268">
        <v>91184</v>
      </c>
      <c r="C10051" s="269" t="s">
        <v>2958</v>
      </c>
      <c r="D10051" s="270" t="s">
        <v>4020</v>
      </c>
      <c r="E10051" s="271">
        <v>9.7799999999999994</v>
      </c>
    </row>
    <row r="10052" spans="2:5" ht="50.1" customHeight="1">
      <c r="B10052" s="268">
        <v>91185</v>
      </c>
      <c r="C10052" s="269" t="s">
        <v>2959</v>
      </c>
      <c r="D10052" s="270" t="s">
        <v>4020</v>
      </c>
      <c r="E10052" s="271">
        <v>5.56</v>
      </c>
    </row>
    <row r="10053" spans="2:5" ht="50.1" customHeight="1">
      <c r="B10053" s="268">
        <v>91186</v>
      </c>
      <c r="C10053" s="269" t="s">
        <v>2960</v>
      </c>
      <c r="D10053" s="270" t="s">
        <v>4020</v>
      </c>
      <c r="E10053" s="271">
        <v>4.5199999999999996</v>
      </c>
    </row>
    <row r="10054" spans="2:5" ht="50.1" customHeight="1">
      <c r="B10054" s="268">
        <v>91187</v>
      </c>
      <c r="C10054" s="269" t="s">
        <v>2961</v>
      </c>
      <c r="D10054" s="270" t="s">
        <v>4020</v>
      </c>
      <c r="E10054" s="271">
        <v>5.17</v>
      </c>
    </row>
    <row r="10055" spans="2:5" ht="50.1" customHeight="1">
      <c r="B10055" s="268">
        <v>91188</v>
      </c>
      <c r="C10055" s="269" t="s">
        <v>2962</v>
      </c>
      <c r="D10055" s="270" t="s">
        <v>3995</v>
      </c>
      <c r="E10055" s="271">
        <v>5.16</v>
      </c>
    </row>
    <row r="10056" spans="2:5" ht="50.1" customHeight="1">
      <c r="B10056" s="268">
        <v>91189</v>
      </c>
      <c r="C10056" s="269" t="s">
        <v>2963</v>
      </c>
      <c r="D10056" s="270" t="s">
        <v>3995</v>
      </c>
      <c r="E10056" s="271">
        <v>34.93</v>
      </c>
    </row>
    <row r="10057" spans="2:5" ht="50.1" customHeight="1">
      <c r="B10057" s="268">
        <v>91190</v>
      </c>
      <c r="C10057" s="269" t="s">
        <v>2964</v>
      </c>
      <c r="D10057" s="270" t="s">
        <v>3995</v>
      </c>
      <c r="E10057" s="271">
        <v>3.73</v>
      </c>
    </row>
    <row r="10058" spans="2:5" ht="50.1" customHeight="1">
      <c r="B10058" s="268">
        <v>91191</v>
      </c>
      <c r="C10058" s="269" t="s">
        <v>2965</v>
      </c>
      <c r="D10058" s="270" t="s">
        <v>3995</v>
      </c>
      <c r="E10058" s="271">
        <v>3.95</v>
      </c>
    </row>
    <row r="10059" spans="2:5" ht="50.1" customHeight="1">
      <c r="B10059" s="268">
        <v>91192</v>
      </c>
      <c r="C10059" s="269" t="s">
        <v>2966</v>
      </c>
      <c r="D10059" s="270" t="s">
        <v>3995</v>
      </c>
      <c r="E10059" s="271">
        <v>4.38</v>
      </c>
    </row>
    <row r="10060" spans="2:5" ht="50.1" customHeight="1">
      <c r="B10060" s="268">
        <v>91222</v>
      </c>
      <c r="C10060" s="269" t="s">
        <v>2967</v>
      </c>
      <c r="D10060" s="270" t="s">
        <v>4020</v>
      </c>
      <c r="E10060" s="271">
        <v>10.34</v>
      </c>
    </row>
    <row r="10061" spans="2:5" ht="50.1" customHeight="1">
      <c r="B10061" s="268">
        <v>94480</v>
      </c>
      <c r="C10061" s="269" t="s">
        <v>2968</v>
      </c>
      <c r="D10061" s="270" t="s">
        <v>3995</v>
      </c>
      <c r="E10061" s="272">
        <v>2026.59</v>
      </c>
    </row>
    <row r="10062" spans="2:5" ht="50.1" customHeight="1">
      <c r="B10062" s="268">
        <v>94481</v>
      </c>
      <c r="C10062" s="269" t="s">
        <v>2969</v>
      </c>
      <c r="D10062" s="270" t="s">
        <v>3995</v>
      </c>
      <c r="E10062" s="272">
        <v>1411.67</v>
      </c>
    </row>
    <row r="10063" spans="2:5" ht="50.1" customHeight="1">
      <c r="B10063" s="268">
        <v>94482</v>
      </c>
      <c r="C10063" s="269" t="s">
        <v>2970</v>
      </c>
      <c r="D10063" s="270" t="s">
        <v>3995</v>
      </c>
      <c r="E10063" s="272">
        <v>1111.82</v>
      </c>
    </row>
    <row r="10064" spans="2:5" ht="50.1" customHeight="1">
      <c r="B10064" s="268">
        <v>94483</v>
      </c>
      <c r="C10064" s="269" t="s">
        <v>2971</v>
      </c>
      <c r="D10064" s="270" t="s">
        <v>3995</v>
      </c>
      <c r="E10064" s="271">
        <v>932.13</v>
      </c>
    </row>
    <row r="10065" spans="2:5" ht="50.1" customHeight="1">
      <c r="B10065" s="268">
        <v>95541</v>
      </c>
      <c r="C10065" s="269" t="s">
        <v>2972</v>
      </c>
      <c r="D10065" s="270" t="s">
        <v>3995</v>
      </c>
      <c r="E10065" s="271">
        <v>3.43</v>
      </c>
    </row>
    <row r="10066" spans="2:5" ht="50.1" customHeight="1">
      <c r="B10066" s="268">
        <v>96559</v>
      </c>
      <c r="C10066" s="269" t="s">
        <v>19675</v>
      </c>
      <c r="D10066" s="270" t="s">
        <v>4018</v>
      </c>
      <c r="E10066" s="271">
        <v>22.28</v>
      </c>
    </row>
    <row r="10067" spans="2:5" ht="50.1" customHeight="1">
      <c r="B10067" s="268">
        <v>96560</v>
      </c>
      <c r="C10067" s="269" t="s">
        <v>19676</v>
      </c>
      <c r="D10067" s="270" t="s">
        <v>4018</v>
      </c>
      <c r="E10067" s="271">
        <v>14.61</v>
      </c>
    </row>
    <row r="10068" spans="2:5" ht="50.1" customHeight="1">
      <c r="B10068" s="268">
        <v>96561</v>
      </c>
      <c r="C10068" s="269" t="s">
        <v>19677</v>
      </c>
      <c r="D10068" s="270" t="s">
        <v>4018</v>
      </c>
      <c r="E10068" s="271">
        <v>10.47</v>
      </c>
    </row>
    <row r="10069" spans="2:5" ht="50.1" customHeight="1">
      <c r="B10069" s="268">
        <v>96562</v>
      </c>
      <c r="C10069" s="269" t="s">
        <v>19678</v>
      </c>
      <c r="D10069" s="270" t="s">
        <v>4020</v>
      </c>
      <c r="E10069" s="271">
        <v>13.76</v>
      </c>
    </row>
    <row r="10070" spans="2:5" ht="50.1" customHeight="1">
      <c r="B10070" s="268">
        <v>96563</v>
      </c>
      <c r="C10070" s="269" t="s">
        <v>19679</v>
      </c>
      <c r="D10070" s="270" t="s">
        <v>4020</v>
      </c>
      <c r="E10070" s="271">
        <v>16.95</v>
      </c>
    </row>
    <row r="10071" spans="2:5" ht="50.1" customHeight="1">
      <c r="B10071" s="268">
        <v>101802</v>
      </c>
      <c r="C10071" s="269" t="s">
        <v>20825</v>
      </c>
      <c r="D10071" s="270" t="s">
        <v>3995</v>
      </c>
      <c r="E10071" s="272">
        <v>1136.21</v>
      </c>
    </row>
    <row r="10072" spans="2:5" ht="50.1" customHeight="1">
      <c r="B10072" s="268">
        <v>101803</v>
      </c>
      <c r="C10072" s="269" t="s">
        <v>20826</v>
      </c>
      <c r="D10072" s="270" t="s">
        <v>3995</v>
      </c>
      <c r="E10072" s="271">
        <v>704.29</v>
      </c>
    </row>
    <row r="10073" spans="2:5" ht="50.1" customHeight="1">
      <c r="B10073" s="268">
        <v>101804</v>
      </c>
      <c r="C10073" s="269" t="s">
        <v>20827</v>
      </c>
      <c r="D10073" s="270" t="s">
        <v>3995</v>
      </c>
      <c r="E10073" s="271">
        <v>886.27</v>
      </c>
    </row>
    <row r="10074" spans="2:5" ht="50.1" customHeight="1">
      <c r="B10074" s="268">
        <v>101805</v>
      </c>
      <c r="C10074" s="269" t="s">
        <v>20828</v>
      </c>
      <c r="D10074" s="270" t="s">
        <v>3995</v>
      </c>
      <c r="E10074" s="272">
        <v>1132.21</v>
      </c>
    </row>
    <row r="10075" spans="2:5" ht="50.1" customHeight="1">
      <c r="B10075" s="268">
        <v>102111</v>
      </c>
      <c r="C10075" s="269" t="s">
        <v>20829</v>
      </c>
      <c r="D10075" s="270" t="s">
        <v>3995</v>
      </c>
      <c r="E10075" s="271">
        <v>840.36</v>
      </c>
    </row>
    <row r="10076" spans="2:5" ht="50.1" customHeight="1">
      <c r="B10076" s="268">
        <v>102112</v>
      </c>
      <c r="C10076" s="269" t="s">
        <v>20830</v>
      </c>
      <c r="D10076" s="270" t="s">
        <v>3995</v>
      </c>
      <c r="E10076" s="271">
        <v>95.61</v>
      </c>
    </row>
    <row r="10077" spans="2:5" ht="50.1" customHeight="1">
      <c r="B10077" s="268">
        <v>102113</v>
      </c>
      <c r="C10077" s="269" t="s">
        <v>20831</v>
      </c>
      <c r="D10077" s="270" t="s">
        <v>3995</v>
      </c>
      <c r="E10077" s="272">
        <v>1353.44</v>
      </c>
    </row>
    <row r="10078" spans="2:5" ht="50.1" customHeight="1">
      <c r="B10078" s="268">
        <v>102114</v>
      </c>
      <c r="C10078" s="269" t="s">
        <v>20832</v>
      </c>
      <c r="D10078" s="270" t="s">
        <v>3995</v>
      </c>
      <c r="E10078" s="271">
        <v>98.04</v>
      </c>
    </row>
    <row r="10079" spans="2:5" ht="50.1" customHeight="1">
      <c r="B10079" s="268">
        <v>102115</v>
      </c>
      <c r="C10079" s="269" t="s">
        <v>20833</v>
      </c>
      <c r="D10079" s="270" t="s">
        <v>3995</v>
      </c>
      <c r="E10079" s="272">
        <v>2370.94</v>
      </c>
    </row>
    <row r="10080" spans="2:5" ht="50.1" customHeight="1">
      <c r="B10080" s="268">
        <v>102116</v>
      </c>
      <c r="C10080" s="269" t="s">
        <v>20834</v>
      </c>
      <c r="D10080" s="270" t="s">
        <v>3995</v>
      </c>
      <c r="E10080" s="272">
        <v>1446.76</v>
      </c>
    </row>
    <row r="10081" spans="2:5" ht="50.1" customHeight="1">
      <c r="B10081" s="268">
        <v>102117</v>
      </c>
      <c r="C10081" s="269" t="s">
        <v>20835</v>
      </c>
      <c r="D10081" s="270" t="s">
        <v>3995</v>
      </c>
      <c r="E10081" s="271">
        <v>100.98</v>
      </c>
    </row>
    <row r="10082" spans="2:5" ht="50.1" customHeight="1">
      <c r="B10082" s="268">
        <v>102118</v>
      </c>
      <c r="C10082" s="269" t="s">
        <v>20836</v>
      </c>
      <c r="D10082" s="270" t="s">
        <v>3995</v>
      </c>
      <c r="E10082" s="272">
        <v>1981.32</v>
      </c>
    </row>
    <row r="10083" spans="2:5" ht="50.1" customHeight="1">
      <c r="B10083" s="268">
        <v>102119</v>
      </c>
      <c r="C10083" s="269" t="s">
        <v>20837</v>
      </c>
      <c r="D10083" s="270" t="s">
        <v>3995</v>
      </c>
      <c r="E10083" s="271">
        <v>103.53</v>
      </c>
    </row>
    <row r="10084" spans="2:5" ht="50.1" customHeight="1">
      <c r="B10084" s="268">
        <v>102121</v>
      </c>
      <c r="C10084" s="269" t="s">
        <v>20838</v>
      </c>
      <c r="D10084" s="270" t="s">
        <v>3995</v>
      </c>
      <c r="E10084" s="271">
        <v>130.09</v>
      </c>
    </row>
    <row r="10085" spans="2:5" ht="50.1" customHeight="1">
      <c r="B10085" s="268">
        <v>102122</v>
      </c>
      <c r="C10085" s="269" t="s">
        <v>20839</v>
      </c>
      <c r="D10085" s="270" t="s">
        <v>3995</v>
      </c>
      <c r="E10085" s="272">
        <v>6760.35</v>
      </c>
    </row>
    <row r="10086" spans="2:5" ht="50.1" customHeight="1">
      <c r="B10086" s="268">
        <v>102123</v>
      </c>
      <c r="C10086" s="269" t="s">
        <v>20840</v>
      </c>
      <c r="D10086" s="270" t="s">
        <v>3995</v>
      </c>
      <c r="E10086" s="271">
        <v>137.66</v>
      </c>
    </row>
    <row r="10087" spans="2:5" ht="50.1" customHeight="1">
      <c r="B10087" s="268">
        <v>102136</v>
      </c>
      <c r="C10087" s="269" t="s">
        <v>20841</v>
      </c>
      <c r="D10087" s="270" t="s">
        <v>3995</v>
      </c>
      <c r="E10087" s="271">
        <v>49.48</v>
      </c>
    </row>
    <row r="10088" spans="2:5" ht="50.1" customHeight="1">
      <c r="B10088" s="268">
        <v>102137</v>
      </c>
      <c r="C10088" s="269" t="s">
        <v>20842</v>
      </c>
      <c r="D10088" s="270" t="s">
        <v>3995</v>
      </c>
      <c r="E10088" s="271">
        <v>66.59</v>
      </c>
    </row>
    <row r="10089" spans="2:5" ht="50.1" customHeight="1">
      <c r="B10089" s="268">
        <v>102138</v>
      </c>
      <c r="C10089" s="269" t="s">
        <v>20843</v>
      </c>
      <c r="D10089" s="270" t="s">
        <v>3995</v>
      </c>
      <c r="E10089" s="271">
        <v>149.97999999999999</v>
      </c>
    </row>
    <row r="10090" spans="2:5" ht="50.1" customHeight="1">
      <c r="B10090" s="268">
        <v>93350</v>
      </c>
      <c r="C10090" s="269" t="s">
        <v>2973</v>
      </c>
      <c r="D10090" s="270" t="s">
        <v>3995</v>
      </c>
      <c r="E10090" s="271">
        <v>858.37</v>
      </c>
    </row>
    <row r="10091" spans="2:5" ht="50.1" customHeight="1">
      <c r="B10091" s="268">
        <v>93351</v>
      </c>
      <c r="C10091" s="269" t="s">
        <v>2974</v>
      </c>
      <c r="D10091" s="270" t="s">
        <v>3995</v>
      </c>
      <c r="E10091" s="271">
        <v>704.5</v>
      </c>
    </row>
    <row r="10092" spans="2:5" ht="50.1" customHeight="1">
      <c r="B10092" s="268">
        <v>93352</v>
      </c>
      <c r="C10092" s="269" t="s">
        <v>2975</v>
      </c>
      <c r="D10092" s="270" t="s">
        <v>3995</v>
      </c>
      <c r="E10092" s="271">
        <v>551.42999999999995</v>
      </c>
    </row>
    <row r="10093" spans="2:5" ht="50.1" customHeight="1">
      <c r="B10093" s="268">
        <v>93353</v>
      </c>
      <c r="C10093" s="269" t="s">
        <v>2976</v>
      </c>
      <c r="D10093" s="270" t="s">
        <v>3995</v>
      </c>
      <c r="E10093" s="271">
        <v>401.63</v>
      </c>
    </row>
    <row r="10094" spans="2:5" ht="50.1" customHeight="1">
      <c r="B10094" s="268">
        <v>93354</v>
      </c>
      <c r="C10094" s="269" t="s">
        <v>2977</v>
      </c>
      <c r="D10094" s="270" t="s">
        <v>3995</v>
      </c>
      <c r="E10094" s="271">
        <v>616.23</v>
      </c>
    </row>
    <row r="10095" spans="2:5" ht="50.1" customHeight="1">
      <c r="B10095" s="268">
        <v>93355</v>
      </c>
      <c r="C10095" s="269" t="s">
        <v>2978</v>
      </c>
      <c r="D10095" s="270" t="s">
        <v>3995</v>
      </c>
      <c r="E10095" s="271">
        <v>513.65</v>
      </c>
    </row>
    <row r="10096" spans="2:5" ht="50.1" customHeight="1">
      <c r="B10096" s="268">
        <v>93356</v>
      </c>
      <c r="C10096" s="269" t="s">
        <v>2979</v>
      </c>
      <c r="D10096" s="270" t="s">
        <v>3995</v>
      </c>
      <c r="E10096" s="271">
        <v>410.44</v>
      </c>
    </row>
    <row r="10097" spans="2:5" ht="50.1" customHeight="1">
      <c r="B10097" s="268">
        <v>93357</v>
      </c>
      <c r="C10097" s="269" t="s">
        <v>2980</v>
      </c>
      <c r="D10097" s="270" t="s">
        <v>3995</v>
      </c>
      <c r="E10097" s="271">
        <v>309.07</v>
      </c>
    </row>
    <row r="10098" spans="2:5" ht="50.1" customHeight="1">
      <c r="B10098" s="268">
        <v>96520</v>
      </c>
      <c r="C10098" s="269" t="s">
        <v>2981</v>
      </c>
      <c r="D10098" s="270" t="s">
        <v>18</v>
      </c>
      <c r="E10098" s="271">
        <v>70.23</v>
      </c>
    </row>
    <row r="10099" spans="2:5" ht="50.1" customHeight="1">
      <c r="B10099" s="268">
        <v>96521</v>
      </c>
      <c r="C10099" s="269" t="s">
        <v>2982</v>
      </c>
      <c r="D10099" s="270" t="s">
        <v>18</v>
      </c>
      <c r="E10099" s="271">
        <v>30.18</v>
      </c>
    </row>
    <row r="10100" spans="2:5" ht="50.1" customHeight="1">
      <c r="B10100" s="268">
        <v>96522</v>
      </c>
      <c r="C10100" s="269" t="s">
        <v>2983</v>
      </c>
      <c r="D10100" s="270" t="s">
        <v>18</v>
      </c>
      <c r="E10100" s="271">
        <v>104.88</v>
      </c>
    </row>
    <row r="10101" spans="2:5" ht="50.1" customHeight="1">
      <c r="B10101" s="268">
        <v>96523</v>
      </c>
      <c r="C10101" s="269" t="s">
        <v>2984</v>
      </c>
      <c r="D10101" s="270" t="s">
        <v>18</v>
      </c>
      <c r="E10101" s="271">
        <v>66.42</v>
      </c>
    </row>
    <row r="10102" spans="2:5" ht="50.1" customHeight="1">
      <c r="B10102" s="268">
        <v>96524</v>
      </c>
      <c r="C10102" s="269" t="s">
        <v>2985</v>
      </c>
      <c r="D10102" s="270" t="s">
        <v>18</v>
      </c>
      <c r="E10102" s="271">
        <v>131.41</v>
      </c>
    </row>
    <row r="10103" spans="2:5" ht="50.1" customHeight="1">
      <c r="B10103" s="268">
        <v>96525</v>
      </c>
      <c r="C10103" s="269" t="s">
        <v>2986</v>
      </c>
      <c r="D10103" s="270" t="s">
        <v>18</v>
      </c>
      <c r="E10103" s="271">
        <v>30.43</v>
      </c>
    </row>
    <row r="10104" spans="2:5" ht="50.1" customHeight="1">
      <c r="B10104" s="268">
        <v>96526</v>
      </c>
      <c r="C10104" s="269" t="s">
        <v>2987</v>
      </c>
      <c r="D10104" s="270" t="s">
        <v>18</v>
      </c>
      <c r="E10104" s="271">
        <v>212.32</v>
      </c>
    </row>
    <row r="10105" spans="2:5" ht="50.1" customHeight="1">
      <c r="B10105" s="268">
        <v>96527</v>
      </c>
      <c r="C10105" s="269" t="s">
        <v>2988</v>
      </c>
      <c r="D10105" s="270" t="s">
        <v>18</v>
      </c>
      <c r="E10105" s="271">
        <v>87.03</v>
      </c>
    </row>
    <row r="10106" spans="2:5" ht="50.1" customHeight="1">
      <c r="B10106" s="268">
        <v>96528</v>
      </c>
      <c r="C10106" s="269" t="s">
        <v>2989</v>
      </c>
      <c r="D10106" s="270" t="s">
        <v>4018</v>
      </c>
      <c r="E10106" s="271">
        <v>184.96</v>
      </c>
    </row>
    <row r="10107" spans="2:5" ht="50.1" customHeight="1">
      <c r="B10107" s="268">
        <v>101114</v>
      </c>
      <c r="C10107" s="269" t="s">
        <v>20844</v>
      </c>
      <c r="D10107" s="270" t="s">
        <v>18</v>
      </c>
      <c r="E10107" s="271">
        <v>2.76</v>
      </c>
    </row>
    <row r="10108" spans="2:5" ht="50.1" customHeight="1">
      <c r="B10108" s="268">
        <v>101115</v>
      </c>
      <c r="C10108" s="269" t="s">
        <v>20845</v>
      </c>
      <c r="D10108" s="270" t="s">
        <v>18</v>
      </c>
      <c r="E10108" s="271">
        <v>2.3199999999999998</v>
      </c>
    </row>
    <row r="10109" spans="2:5" ht="50.1" customHeight="1">
      <c r="B10109" s="268">
        <v>101116</v>
      </c>
      <c r="C10109" s="269" t="s">
        <v>20846</v>
      </c>
      <c r="D10109" s="270" t="s">
        <v>18</v>
      </c>
      <c r="E10109" s="271">
        <v>1.44</v>
      </c>
    </row>
    <row r="10110" spans="2:5" ht="50.1" customHeight="1">
      <c r="B10110" s="268">
        <v>101117</v>
      </c>
      <c r="C10110" s="269" t="s">
        <v>20847</v>
      </c>
      <c r="D10110" s="270" t="s">
        <v>18</v>
      </c>
      <c r="E10110" s="271">
        <v>2.02</v>
      </c>
    </row>
    <row r="10111" spans="2:5" ht="50.1" customHeight="1">
      <c r="B10111" s="268">
        <v>101118</v>
      </c>
      <c r="C10111" s="269" t="s">
        <v>20848</v>
      </c>
      <c r="D10111" s="270" t="s">
        <v>18</v>
      </c>
      <c r="E10111" s="271">
        <v>2.38</v>
      </c>
    </row>
    <row r="10112" spans="2:5" ht="50.1" customHeight="1">
      <c r="B10112" s="268">
        <v>101119</v>
      </c>
      <c r="C10112" s="269" t="s">
        <v>20849</v>
      </c>
      <c r="D10112" s="270" t="s">
        <v>18</v>
      </c>
      <c r="E10112" s="271">
        <v>5.29</v>
      </c>
    </row>
    <row r="10113" spans="2:5" ht="50.1" customHeight="1">
      <c r="B10113" s="268">
        <v>101120</v>
      </c>
      <c r="C10113" s="269" t="s">
        <v>20850</v>
      </c>
      <c r="D10113" s="270" t="s">
        <v>18</v>
      </c>
      <c r="E10113" s="271">
        <v>4.43</v>
      </c>
    </row>
    <row r="10114" spans="2:5" ht="50.1" customHeight="1">
      <c r="B10114" s="268">
        <v>101121</v>
      </c>
      <c r="C10114" s="269" t="s">
        <v>20851</v>
      </c>
      <c r="D10114" s="270" t="s">
        <v>18</v>
      </c>
      <c r="E10114" s="271">
        <v>2.77</v>
      </c>
    </row>
    <row r="10115" spans="2:5" ht="50.1" customHeight="1">
      <c r="B10115" s="268">
        <v>101122</v>
      </c>
      <c r="C10115" s="269" t="s">
        <v>20852</v>
      </c>
      <c r="D10115" s="270" t="s">
        <v>18</v>
      </c>
      <c r="E10115" s="271">
        <v>3.85</v>
      </c>
    </row>
    <row r="10116" spans="2:5" ht="50.1" customHeight="1">
      <c r="B10116" s="268">
        <v>101123</v>
      </c>
      <c r="C10116" s="269" t="s">
        <v>20853</v>
      </c>
      <c r="D10116" s="270" t="s">
        <v>18</v>
      </c>
      <c r="E10116" s="271">
        <v>4.54</v>
      </c>
    </row>
    <row r="10117" spans="2:5" ht="50.1" customHeight="1">
      <c r="B10117" s="268">
        <v>101124</v>
      </c>
      <c r="C10117" s="269" t="s">
        <v>20854</v>
      </c>
      <c r="D10117" s="270" t="s">
        <v>18</v>
      </c>
      <c r="E10117" s="271">
        <v>9.2899999999999991</v>
      </c>
    </row>
    <row r="10118" spans="2:5" ht="50.1" customHeight="1">
      <c r="B10118" s="268">
        <v>101125</v>
      </c>
      <c r="C10118" s="269" t="s">
        <v>20855</v>
      </c>
      <c r="D10118" s="270" t="s">
        <v>18</v>
      </c>
      <c r="E10118" s="271">
        <v>8.85</v>
      </c>
    </row>
    <row r="10119" spans="2:5" ht="50.1" customHeight="1">
      <c r="B10119" s="268">
        <v>101126</v>
      </c>
      <c r="C10119" s="269" t="s">
        <v>20856</v>
      </c>
      <c r="D10119" s="270" t="s">
        <v>18</v>
      </c>
      <c r="E10119" s="271">
        <v>7.97</v>
      </c>
    </row>
    <row r="10120" spans="2:5" ht="50.1" customHeight="1">
      <c r="B10120" s="268">
        <v>101127</v>
      </c>
      <c r="C10120" s="269" t="s">
        <v>20857</v>
      </c>
      <c r="D10120" s="270" t="s">
        <v>18</v>
      </c>
      <c r="E10120" s="271">
        <v>8.5500000000000007</v>
      </c>
    </row>
    <row r="10121" spans="2:5" ht="50.1" customHeight="1">
      <c r="B10121" s="268">
        <v>101128</v>
      </c>
      <c r="C10121" s="269" t="s">
        <v>20858</v>
      </c>
      <c r="D10121" s="270" t="s">
        <v>18</v>
      </c>
      <c r="E10121" s="271">
        <v>8.91</v>
      </c>
    </row>
    <row r="10122" spans="2:5" ht="50.1" customHeight="1">
      <c r="B10122" s="268">
        <v>101129</v>
      </c>
      <c r="C10122" s="269" t="s">
        <v>20859</v>
      </c>
      <c r="D10122" s="270" t="s">
        <v>18</v>
      </c>
      <c r="E10122" s="271">
        <v>12.08</v>
      </c>
    </row>
    <row r="10123" spans="2:5" ht="50.1" customHeight="1">
      <c r="B10123" s="268">
        <v>101130</v>
      </c>
      <c r="C10123" s="269" t="s">
        <v>20860</v>
      </c>
      <c r="D10123" s="270" t="s">
        <v>18</v>
      </c>
      <c r="E10123" s="271">
        <v>11.22</v>
      </c>
    </row>
    <row r="10124" spans="2:5" ht="50.1" customHeight="1">
      <c r="B10124" s="268">
        <v>101131</v>
      </c>
      <c r="C10124" s="269" t="s">
        <v>20861</v>
      </c>
      <c r="D10124" s="270" t="s">
        <v>18</v>
      </c>
      <c r="E10124" s="271">
        <v>9.56</v>
      </c>
    </row>
    <row r="10125" spans="2:5" ht="50.1" customHeight="1">
      <c r="B10125" s="268">
        <v>101132</v>
      </c>
      <c r="C10125" s="269" t="s">
        <v>20862</v>
      </c>
      <c r="D10125" s="270" t="s">
        <v>18</v>
      </c>
      <c r="E10125" s="271">
        <v>10.64</v>
      </c>
    </row>
    <row r="10126" spans="2:5" ht="50.1" customHeight="1">
      <c r="B10126" s="268">
        <v>101133</v>
      </c>
      <c r="C10126" s="269" t="s">
        <v>20863</v>
      </c>
      <c r="D10126" s="270" t="s">
        <v>18</v>
      </c>
      <c r="E10126" s="271">
        <v>11.33</v>
      </c>
    </row>
    <row r="10127" spans="2:5" ht="50.1" customHeight="1">
      <c r="B10127" s="268">
        <v>101134</v>
      </c>
      <c r="C10127" s="269" t="s">
        <v>20864</v>
      </c>
      <c r="D10127" s="270" t="s">
        <v>18</v>
      </c>
      <c r="E10127" s="271">
        <v>9.67</v>
      </c>
    </row>
    <row r="10128" spans="2:5" ht="50.1" customHeight="1">
      <c r="B10128" s="268">
        <v>101135</v>
      </c>
      <c r="C10128" s="269" t="s">
        <v>20865</v>
      </c>
      <c r="D10128" s="270" t="s">
        <v>18</v>
      </c>
      <c r="E10128" s="271">
        <v>9.23</v>
      </c>
    </row>
    <row r="10129" spans="2:5" ht="50.1" customHeight="1">
      <c r="B10129" s="268">
        <v>101136</v>
      </c>
      <c r="C10129" s="269" t="s">
        <v>20866</v>
      </c>
      <c r="D10129" s="270" t="s">
        <v>18</v>
      </c>
      <c r="E10129" s="271">
        <v>8.35</v>
      </c>
    </row>
    <row r="10130" spans="2:5" ht="50.1" customHeight="1">
      <c r="B10130" s="268">
        <v>101137</v>
      </c>
      <c r="C10130" s="269" t="s">
        <v>20867</v>
      </c>
      <c r="D10130" s="270" t="s">
        <v>18</v>
      </c>
      <c r="E10130" s="271">
        <v>8.93</v>
      </c>
    </row>
    <row r="10131" spans="2:5" ht="50.1" customHeight="1">
      <c r="B10131" s="268">
        <v>101138</v>
      </c>
      <c r="C10131" s="269" t="s">
        <v>20868</v>
      </c>
      <c r="D10131" s="270" t="s">
        <v>18</v>
      </c>
      <c r="E10131" s="271">
        <v>9.2899999999999991</v>
      </c>
    </row>
    <row r="10132" spans="2:5" ht="50.1" customHeight="1">
      <c r="B10132" s="268">
        <v>101139</v>
      </c>
      <c r="C10132" s="269" t="s">
        <v>20869</v>
      </c>
      <c r="D10132" s="270" t="s">
        <v>18</v>
      </c>
      <c r="E10132" s="271">
        <v>12.47</v>
      </c>
    </row>
    <row r="10133" spans="2:5" ht="50.1" customHeight="1">
      <c r="B10133" s="268">
        <v>101140</v>
      </c>
      <c r="C10133" s="269" t="s">
        <v>20870</v>
      </c>
      <c r="D10133" s="270" t="s">
        <v>18</v>
      </c>
      <c r="E10133" s="271">
        <v>11.61</v>
      </c>
    </row>
    <row r="10134" spans="2:5" ht="50.1" customHeight="1">
      <c r="B10134" s="268">
        <v>101141</v>
      </c>
      <c r="C10134" s="269" t="s">
        <v>20871</v>
      </c>
      <c r="D10134" s="270" t="s">
        <v>18</v>
      </c>
      <c r="E10134" s="271">
        <v>9.9499999999999993</v>
      </c>
    </row>
    <row r="10135" spans="2:5" ht="50.1" customHeight="1">
      <c r="B10135" s="268">
        <v>101142</v>
      </c>
      <c r="C10135" s="269" t="s">
        <v>20872</v>
      </c>
      <c r="D10135" s="270" t="s">
        <v>18</v>
      </c>
      <c r="E10135" s="271">
        <v>11.03</v>
      </c>
    </row>
    <row r="10136" spans="2:5" ht="50.1" customHeight="1">
      <c r="B10136" s="268">
        <v>101143</v>
      </c>
      <c r="C10136" s="269" t="s">
        <v>20873</v>
      </c>
      <c r="D10136" s="270" t="s">
        <v>18</v>
      </c>
      <c r="E10136" s="271">
        <v>11.72</v>
      </c>
    </row>
    <row r="10137" spans="2:5" ht="50.1" customHeight="1">
      <c r="B10137" s="268">
        <v>101144</v>
      </c>
      <c r="C10137" s="269" t="s">
        <v>20874</v>
      </c>
      <c r="D10137" s="270" t="s">
        <v>18</v>
      </c>
      <c r="E10137" s="271">
        <v>9.7799999999999994</v>
      </c>
    </row>
    <row r="10138" spans="2:5" ht="50.1" customHeight="1">
      <c r="B10138" s="268">
        <v>101145</v>
      </c>
      <c r="C10138" s="269" t="s">
        <v>20875</v>
      </c>
      <c r="D10138" s="270" t="s">
        <v>18</v>
      </c>
      <c r="E10138" s="271">
        <v>9.34</v>
      </c>
    </row>
    <row r="10139" spans="2:5" ht="50.1" customHeight="1">
      <c r="B10139" s="268">
        <v>101146</v>
      </c>
      <c r="C10139" s="269" t="s">
        <v>20876</v>
      </c>
      <c r="D10139" s="270" t="s">
        <v>18</v>
      </c>
      <c r="E10139" s="271">
        <v>8.4600000000000009</v>
      </c>
    </row>
    <row r="10140" spans="2:5" ht="50.1" customHeight="1">
      <c r="B10140" s="268">
        <v>101147</v>
      </c>
      <c r="C10140" s="269" t="s">
        <v>20877</v>
      </c>
      <c r="D10140" s="270" t="s">
        <v>18</v>
      </c>
      <c r="E10140" s="271">
        <v>9.0399999999999991</v>
      </c>
    </row>
    <row r="10141" spans="2:5" ht="50.1" customHeight="1">
      <c r="B10141" s="268">
        <v>101148</v>
      </c>
      <c r="C10141" s="269" t="s">
        <v>20878</v>
      </c>
      <c r="D10141" s="270" t="s">
        <v>18</v>
      </c>
      <c r="E10141" s="271">
        <v>9.4</v>
      </c>
    </row>
    <row r="10142" spans="2:5" ht="50.1" customHeight="1">
      <c r="B10142" s="268">
        <v>101149</v>
      </c>
      <c r="C10142" s="269" t="s">
        <v>20879</v>
      </c>
      <c r="D10142" s="270" t="s">
        <v>18</v>
      </c>
      <c r="E10142" s="271">
        <v>12.6</v>
      </c>
    </row>
    <row r="10143" spans="2:5" ht="50.1" customHeight="1">
      <c r="B10143" s="268">
        <v>101150</v>
      </c>
      <c r="C10143" s="269" t="s">
        <v>20880</v>
      </c>
      <c r="D10143" s="270" t="s">
        <v>18</v>
      </c>
      <c r="E10143" s="271">
        <v>11.74</v>
      </c>
    </row>
    <row r="10144" spans="2:5" ht="50.1" customHeight="1">
      <c r="B10144" s="268">
        <v>101151</v>
      </c>
      <c r="C10144" s="269" t="s">
        <v>20881</v>
      </c>
      <c r="D10144" s="270" t="s">
        <v>18</v>
      </c>
      <c r="E10144" s="271">
        <v>10.08</v>
      </c>
    </row>
    <row r="10145" spans="2:5" ht="50.1" customHeight="1">
      <c r="B10145" s="268">
        <v>101152</v>
      </c>
      <c r="C10145" s="269" t="s">
        <v>20882</v>
      </c>
      <c r="D10145" s="270" t="s">
        <v>18</v>
      </c>
      <c r="E10145" s="271">
        <v>11.16</v>
      </c>
    </row>
    <row r="10146" spans="2:5" ht="50.1" customHeight="1">
      <c r="B10146" s="268">
        <v>101153</v>
      </c>
      <c r="C10146" s="269" t="s">
        <v>20883</v>
      </c>
      <c r="D10146" s="270" t="s">
        <v>18</v>
      </c>
      <c r="E10146" s="271">
        <v>11.85</v>
      </c>
    </row>
    <row r="10147" spans="2:5" ht="50.1" customHeight="1">
      <c r="B10147" s="268">
        <v>101206</v>
      </c>
      <c r="C10147" s="269" t="s">
        <v>19680</v>
      </c>
      <c r="D10147" s="270" t="s">
        <v>18</v>
      </c>
      <c r="E10147" s="271">
        <v>7.51</v>
      </c>
    </row>
    <row r="10148" spans="2:5" ht="50.1" customHeight="1">
      <c r="B10148" s="268">
        <v>101207</v>
      </c>
      <c r="C10148" s="269" t="s">
        <v>19681</v>
      </c>
      <c r="D10148" s="270" t="s">
        <v>18</v>
      </c>
      <c r="E10148" s="271">
        <v>6.54</v>
      </c>
    </row>
    <row r="10149" spans="2:5" ht="50.1" customHeight="1">
      <c r="B10149" s="268">
        <v>101208</v>
      </c>
      <c r="C10149" s="269" t="s">
        <v>19682</v>
      </c>
      <c r="D10149" s="270" t="s">
        <v>18</v>
      </c>
      <c r="E10149" s="271">
        <v>6.36</v>
      </c>
    </row>
    <row r="10150" spans="2:5" ht="50.1" customHeight="1">
      <c r="B10150" s="268">
        <v>101209</v>
      </c>
      <c r="C10150" s="269" t="s">
        <v>19683</v>
      </c>
      <c r="D10150" s="270" t="s">
        <v>18</v>
      </c>
      <c r="E10150" s="271">
        <v>5.87</v>
      </c>
    </row>
    <row r="10151" spans="2:5" ht="50.1" customHeight="1">
      <c r="B10151" s="268">
        <v>101210</v>
      </c>
      <c r="C10151" s="269" t="s">
        <v>19684</v>
      </c>
      <c r="D10151" s="270" t="s">
        <v>18</v>
      </c>
      <c r="E10151" s="271">
        <v>10.53</v>
      </c>
    </row>
    <row r="10152" spans="2:5" ht="50.1" customHeight="1">
      <c r="B10152" s="268">
        <v>101211</v>
      </c>
      <c r="C10152" s="269" t="s">
        <v>19685</v>
      </c>
      <c r="D10152" s="270" t="s">
        <v>18</v>
      </c>
      <c r="E10152" s="271">
        <v>11.29</v>
      </c>
    </row>
    <row r="10153" spans="2:5" ht="50.1" customHeight="1">
      <c r="B10153" s="268">
        <v>101212</v>
      </c>
      <c r="C10153" s="269" t="s">
        <v>19686</v>
      </c>
      <c r="D10153" s="270" t="s">
        <v>18</v>
      </c>
      <c r="E10153" s="271">
        <v>13.14</v>
      </c>
    </row>
    <row r="10154" spans="2:5" ht="50.1" customHeight="1">
      <c r="B10154" s="268">
        <v>101213</v>
      </c>
      <c r="C10154" s="269" t="s">
        <v>19687</v>
      </c>
      <c r="D10154" s="270" t="s">
        <v>18</v>
      </c>
      <c r="E10154" s="271">
        <v>14.64</v>
      </c>
    </row>
    <row r="10155" spans="2:5" ht="50.1" customHeight="1">
      <c r="B10155" s="268">
        <v>101214</v>
      </c>
      <c r="C10155" s="269" t="s">
        <v>19688</v>
      </c>
      <c r="D10155" s="270" t="s">
        <v>18</v>
      </c>
      <c r="E10155" s="271">
        <v>17.72</v>
      </c>
    </row>
    <row r="10156" spans="2:5" ht="50.1" customHeight="1">
      <c r="B10156" s="268">
        <v>101215</v>
      </c>
      <c r="C10156" s="269" t="s">
        <v>19689</v>
      </c>
      <c r="D10156" s="270" t="s">
        <v>18</v>
      </c>
      <c r="E10156" s="271">
        <v>10.050000000000001</v>
      </c>
    </row>
    <row r="10157" spans="2:5" ht="50.1" customHeight="1">
      <c r="B10157" s="268">
        <v>101216</v>
      </c>
      <c r="C10157" s="269" t="s">
        <v>19690</v>
      </c>
      <c r="D10157" s="270" t="s">
        <v>18</v>
      </c>
      <c r="E10157" s="271">
        <v>10.55</v>
      </c>
    </row>
    <row r="10158" spans="2:5" ht="50.1" customHeight="1">
      <c r="B10158" s="268">
        <v>101217</v>
      </c>
      <c r="C10158" s="269" t="s">
        <v>19691</v>
      </c>
      <c r="D10158" s="270" t="s">
        <v>18</v>
      </c>
      <c r="E10158" s="271">
        <v>12.24</v>
      </c>
    </row>
    <row r="10159" spans="2:5" ht="50.1" customHeight="1">
      <c r="B10159" s="268">
        <v>101218</v>
      </c>
      <c r="C10159" s="269" t="s">
        <v>19692</v>
      </c>
      <c r="D10159" s="270" t="s">
        <v>18</v>
      </c>
      <c r="E10159" s="271">
        <v>12.99</v>
      </c>
    </row>
    <row r="10160" spans="2:5" ht="50.1" customHeight="1">
      <c r="B10160" s="268">
        <v>101219</v>
      </c>
      <c r="C10160" s="269" t="s">
        <v>19693</v>
      </c>
      <c r="D10160" s="270" t="s">
        <v>18</v>
      </c>
      <c r="E10160" s="271">
        <v>15.75</v>
      </c>
    </row>
    <row r="10161" spans="2:5" ht="50.1" customHeight="1">
      <c r="B10161" s="268">
        <v>101220</v>
      </c>
      <c r="C10161" s="269" t="s">
        <v>19694</v>
      </c>
      <c r="D10161" s="270" t="s">
        <v>18</v>
      </c>
      <c r="E10161" s="271">
        <v>9.89</v>
      </c>
    </row>
    <row r="10162" spans="2:5" ht="50.1" customHeight="1">
      <c r="B10162" s="268">
        <v>101221</v>
      </c>
      <c r="C10162" s="269" t="s">
        <v>19695</v>
      </c>
      <c r="D10162" s="270" t="s">
        <v>18</v>
      </c>
      <c r="E10162" s="271">
        <v>10.48</v>
      </c>
    </row>
    <row r="10163" spans="2:5" ht="50.1" customHeight="1">
      <c r="B10163" s="268">
        <v>101222</v>
      </c>
      <c r="C10163" s="269" t="s">
        <v>19696</v>
      </c>
      <c r="D10163" s="270" t="s">
        <v>18</v>
      </c>
      <c r="E10163" s="271">
        <v>12.16</v>
      </c>
    </row>
    <row r="10164" spans="2:5" ht="50.1" customHeight="1">
      <c r="B10164" s="268">
        <v>101223</v>
      </c>
      <c r="C10164" s="269" t="s">
        <v>19697</v>
      </c>
      <c r="D10164" s="270" t="s">
        <v>18</v>
      </c>
      <c r="E10164" s="271">
        <v>13.51</v>
      </c>
    </row>
    <row r="10165" spans="2:5" ht="50.1" customHeight="1">
      <c r="B10165" s="268">
        <v>101224</v>
      </c>
      <c r="C10165" s="269" t="s">
        <v>19698</v>
      </c>
      <c r="D10165" s="270" t="s">
        <v>18</v>
      </c>
      <c r="E10165" s="271">
        <v>16.91</v>
      </c>
    </row>
    <row r="10166" spans="2:5" ht="50.1" customHeight="1">
      <c r="B10166" s="268">
        <v>101225</v>
      </c>
      <c r="C10166" s="269" t="s">
        <v>19699</v>
      </c>
      <c r="D10166" s="270" t="s">
        <v>18</v>
      </c>
      <c r="E10166" s="271">
        <v>9.0299999999999994</v>
      </c>
    </row>
    <row r="10167" spans="2:5" ht="50.1" customHeight="1">
      <c r="B10167" s="268">
        <v>101226</v>
      </c>
      <c r="C10167" s="269" t="s">
        <v>19700</v>
      </c>
      <c r="D10167" s="270" t="s">
        <v>18</v>
      </c>
      <c r="E10167" s="271">
        <v>9.5399999999999991</v>
      </c>
    </row>
    <row r="10168" spans="2:5" ht="50.1" customHeight="1">
      <c r="B10168" s="268">
        <v>101227</v>
      </c>
      <c r="C10168" s="269" t="s">
        <v>19701</v>
      </c>
      <c r="D10168" s="270" t="s">
        <v>18</v>
      </c>
      <c r="E10168" s="271">
        <v>11.05</v>
      </c>
    </row>
    <row r="10169" spans="2:5" ht="50.1" customHeight="1">
      <c r="B10169" s="268">
        <v>101228</v>
      </c>
      <c r="C10169" s="269" t="s">
        <v>19702</v>
      </c>
      <c r="D10169" s="270" t="s">
        <v>18</v>
      </c>
      <c r="E10169" s="271">
        <v>11.81</v>
      </c>
    </row>
    <row r="10170" spans="2:5" ht="50.1" customHeight="1">
      <c r="B10170" s="268">
        <v>101229</v>
      </c>
      <c r="C10170" s="269" t="s">
        <v>19703</v>
      </c>
      <c r="D10170" s="270" t="s">
        <v>18</v>
      </c>
      <c r="E10170" s="271">
        <v>14.85</v>
      </c>
    </row>
    <row r="10171" spans="2:5" ht="50.1" customHeight="1">
      <c r="B10171" s="268">
        <v>101230</v>
      </c>
      <c r="C10171" s="269" t="s">
        <v>19704</v>
      </c>
      <c r="D10171" s="270" t="s">
        <v>18</v>
      </c>
      <c r="E10171" s="271">
        <v>6.62</v>
      </c>
    </row>
    <row r="10172" spans="2:5" ht="50.1" customHeight="1">
      <c r="B10172" s="268">
        <v>101231</v>
      </c>
      <c r="C10172" s="269" t="s">
        <v>19705</v>
      </c>
      <c r="D10172" s="270" t="s">
        <v>18</v>
      </c>
      <c r="E10172" s="271">
        <v>6.26</v>
      </c>
    </row>
    <row r="10173" spans="2:5" ht="50.1" customHeight="1">
      <c r="B10173" s="268">
        <v>101232</v>
      </c>
      <c r="C10173" s="269" t="s">
        <v>19706</v>
      </c>
      <c r="D10173" s="270" t="s">
        <v>18</v>
      </c>
      <c r="E10173" s="271">
        <v>5.68</v>
      </c>
    </row>
    <row r="10174" spans="2:5" ht="50.1" customHeight="1">
      <c r="B10174" s="268">
        <v>101233</v>
      </c>
      <c r="C10174" s="269" t="s">
        <v>19707</v>
      </c>
      <c r="D10174" s="270" t="s">
        <v>18</v>
      </c>
      <c r="E10174" s="271">
        <v>5.22</v>
      </c>
    </row>
    <row r="10175" spans="2:5" ht="50.1" customHeight="1">
      <c r="B10175" s="268">
        <v>101234</v>
      </c>
      <c r="C10175" s="269" t="s">
        <v>19708</v>
      </c>
      <c r="D10175" s="270" t="s">
        <v>18</v>
      </c>
      <c r="E10175" s="271">
        <v>10.25</v>
      </c>
    </row>
    <row r="10176" spans="2:5" ht="50.1" customHeight="1">
      <c r="B10176" s="268">
        <v>101235</v>
      </c>
      <c r="C10176" s="269" t="s">
        <v>19709</v>
      </c>
      <c r="D10176" s="270" t="s">
        <v>18</v>
      </c>
      <c r="E10176" s="271">
        <v>10.82</v>
      </c>
    </row>
    <row r="10177" spans="2:5" ht="50.1" customHeight="1">
      <c r="B10177" s="268">
        <v>101236</v>
      </c>
      <c r="C10177" s="269" t="s">
        <v>19710</v>
      </c>
      <c r="D10177" s="270" t="s">
        <v>18</v>
      </c>
      <c r="E10177" s="271">
        <v>12.59</v>
      </c>
    </row>
    <row r="10178" spans="2:5" ht="50.1" customHeight="1">
      <c r="B10178" s="268">
        <v>101237</v>
      </c>
      <c r="C10178" s="269" t="s">
        <v>19711</v>
      </c>
      <c r="D10178" s="270" t="s">
        <v>18</v>
      </c>
      <c r="E10178" s="271">
        <v>13.44</v>
      </c>
    </row>
    <row r="10179" spans="2:5" ht="50.1" customHeight="1">
      <c r="B10179" s="268">
        <v>101238</v>
      </c>
      <c r="C10179" s="269" t="s">
        <v>19712</v>
      </c>
      <c r="D10179" s="270" t="s">
        <v>18</v>
      </c>
      <c r="E10179" s="271">
        <v>16.96</v>
      </c>
    </row>
    <row r="10180" spans="2:5" ht="50.1" customHeight="1">
      <c r="B10180" s="268">
        <v>101239</v>
      </c>
      <c r="C10180" s="269" t="s">
        <v>19713</v>
      </c>
      <c r="D10180" s="270" t="s">
        <v>18</v>
      </c>
      <c r="E10180" s="271">
        <v>9.02</v>
      </c>
    </row>
    <row r="10181" spans="2:5" ht="50.1" customHeight="1">
      <c r="B10181" s="268">
        <v>101240</v>
      </c>
      <c r="C10181" s="269" t="s">
        <v>19714</v>
      </c>
      <c r="D10181" s="270" t="s">
        <v>18</v>
      </c>
      <c r="E10181" s="271">
        <v>9.5399999999999991</v>
      </c>
    </row>
    <row r="10182" spans="2:5" ht="50.1" customHeight="1">
      <c r="B10182" s="268">
        <v>101241</v>
      </c>
      <c r="C10182" s="269" t="s">
        <v>19715</v>
      </c>
      <c r="D10182" s="270" t="s">
        <v>18</v>
      </c>
      <c r="E10182" s="271">
        <v>11.12</v>
      </c>
    </row>
    <row r="10183" spans="2:5" ht="50.1" customHeight="1">
      <c r="B10183" s="268">
        <v>101242</v>
      </c>
      <c r="C10183" s="269" t="s">
        <v>19716</v>
      </c>
      <c r="D10183" s="270" t="s">
        <v>18</v>
      </c>
      <c r="E10183" s="271">
        <v>12.38</v>
      </c>
    </row>
    <row r="10184" spans="2:5" ht="50.1" customHeight="1">
      <c r="B10184" s="268">
        <v>101243</v>
      </c>
      <c r="C10184" s="269" t="s">
        <v>19717</v>
      </c>
      <c r="D10184" s="270" t="s">
        <v>18</v>
      </c>
      <c r="E10184" s="271">
        <v>15.03</v>
      </c>
    </row>
    <row r="10185" spans="2:5" ht="50.1" customHeight="1">
      <c r="B10185" s="268">
        <v>101244</v>
      </c>
      <c r="C10185" s="269" t="s">
        <v>19718</v>
      </c>
      <c r="D10185" s="270" t="s">
        <v>18</v>
      </c>
      <c r="E10185" s="271">
        <v>9.4700000000000006</v>
      </c>
    </row>
    <row r="10186" spans="2:5" ht="50.1" customHeight="1">
      <c r="B10186" s="268">
        <v>101245</v>
      </c>
      <c r="C10186" s="269" t="s">
        <v>19719</v>
      </c>
      <c r="D10186" s="270" t="s">
        <v>18</v>
      </c>
      <c r="E10186" s="271">
        <v>10.050000000000001</v>
      </c>
    </row>
    <row r="10187" spans="2:5" ht="50.1" customHeight="1">
      <c r="B10187" s="268">
        <v>101246</v>
      </c>
      <c r="C10187" s="269" t="s">
        <v>19720</v>
      </c>
      <c r="D10187" s="270" t="s">
        <v>18</v>
      </c>
      <c r="E10187" s="271">
        <v>11.68</v>
      </c>
    </row>
    <row r="10188" spans="2:5" ht="50.1" customHeight="1">
      <c r="B10188" s="268">
        <v>101247</v>
      </c>
      <c r="C10188" s="269" t="s">
        <v>19721</v>
      </c>
      <c r="D10188" s="270" t="s">
        <v>18</v>
      </c>
      <c r="E10188" s="271">
        <v>12.94</v>
      </c>
    </row>
    <row r="10189" spans="2:5" ht="50.1" customHeight="1">
      <c r="B10189" s="268">
        <v>101248</v>
      </c>
      <c r="C10189" s="269" t="s">
        <v>19722</v>
      </c>
      <c r="D10189" s="270" t="s">
        <v>18</v>
      </c>
      <c r="E10189" s="271">
        <v>16.2</v>
      </c>
    </row>
    <row r="10190" spans="2:5" ht="50.1" customHeight="1">
      <c r="B10190" s="268">
        <v>101249</v>
      </c>
      <c r="C10190" s="269" t="s">
        <v>19723</v>
      </c>
      <c r="D10190" s="270" t="s">
        <v>18</v>
      </c>
      <c r="E10190" s="271">
        <v>8.24</v>
      </c>
    </row>
    <row r="10191" spans="2:5" ht="50.1" customHeight="1">
      <c r="B10191" s="268">
        <v>101250</v>
      </c>
      <c r="C10191" s="269" t="s">
        <v>19724</v>
      </c>
      <c r="D10191" s="270" t="s">
        <v>18</v>
      </c>
      <c r="E10191" s="271">
        <v>9.1199999999999992</v>
      </c>
    </row>
    <row r="10192" spans="2:5" ht="50.1" customHeight="1">
      <c r="B10192" s="268">
        <v>101251</v>
      </c>
      <c r="C10192" s="269" t="s">
        <v>19725</v>
      </c>
      <c r="D10192" s="270" t="s">
        <v>18</v>
      </c>
      <c r="E10192" s="271">
        <v>10.45</v>
      </c>
    </row>
    <row r="10193" spans="2:5" ht="50.1" customHeight="1">
      <c r="B10193" s="268">
        <v>101252</v>
      </c>
      <c r="C10193" s="269" t="s">
        <v>19726</v>
      </c>
      <c r="D10193" s="270" t="s">
        <v>18</v>
      </c>
      <c r="E10193" s="271">
        <v>11.31</v>
      </c>
    </row>
    <row r="10194" spans="2:5" ht="50.1" customHeight="1">
      <c r="B10194" s="268">
        <v>101253</v>
      </c>
      <c r="C10194" s="269" t="s">
        <v>19727</v>
      </c>
      <c r="D10194" s="270" t="s">
        <v>18</v>
      </c>
      <c r="E10194" s="271">
        <v>14.22</v>
      </c>
    </row>
    <row r="10195" spans="2:5" ht="50.1" customHeight="1">
      <c r="B10195" s="268">
        <v>101254</v>
      </c>
      <c r="C10195" s="269" t="s">
        <v>19728</v>
      </c>
      <c r="D10195" s="270" t="s">
        <v>18</v>
      </c>
      <c r="E10195" s="271">
        <v>7.53</v>
      </c>
    </row>
    <row r="10196" spans="2:5" ht="50.1" customHeight="1">
      <c r="B10196" s="268">
        <v>101255</v>
      </c>
      <c r="C10196" s="269" t="s">
        <v>19729</v>
      </c>
      <c r="D10196" s="270" t="s">
        <v>18</v>
      </c>
      <c r="E10196" s="271">
        <v>6.67</v>
      </c>
    </row>
    <row r="10197" spans="2:5" ht="50.1" customHeight="1">
      <c r="B10197" s="268">
        <v>101256</v>
      </c>
      <c r="C10197" s="269" t="s">
        <v>19730</v>
      </c>
      <c r="D10197" s="270" t="s">
        <v>18</v>
      </c>
      <c r="E10197" s="271">
        <v>11.52</v>
      </c>
    </row>
    <row r="10198" spans="2:5" ht="50.1" customHeight="1">
      <c r="B10198" s="268">
        <v>101257</v>
      </c>
      <c r="C10198" s="269" t="s">
        <v>19731</v>
      </c>
      <c r="D10198" s="270" t="s">
        <v>18</v>
      </c>
      <c r="E10198" s="271">
        <v>12.16</v>
      </c>
    </row>
    <row r="10199" spans="2:5" ht="50.1" customHeight="1">
      <c r="B10199" s="268">
        <v>101258</v>
      </c>
      <c r="C10199" s="269" t="s">
        <v>19732</v>
      </c>
      <c r="D10199" s="270" t="s">
        <v>18</v>
      </c>
      <c r="E10199" s="271">
        <v>14.08</v>
      </c>
    </row>
    <row r="10200" spans="2:5" ht="50.1" customHeight="1">
      <c r="B10200" s="268">
        <v>101259</v>
      </c>
      <c r="C10200" s="269" t="s">
        <v>19733</v>
      </c>
      <c r="D10200" s="270" t="s">
        <v>18</v>
      </c>
      <c r="E10200" s="271">
        <v>15.59</v>
      </c>
    </row>
    <row r="10201" spans="2:5" ht="50.1" customHeight="1">
      <c r="B10201" s="268">
        <v>101260</v>
      </c>
      <c r="C10201" s="269" t="s">
        <v>19734</v>
      </c>
      <c r="D10201" s="270" t="s">
        <v>18</v>
      </c>
      <c r="E10201" s="271">
        <v>19.43</v>
      </c>
    </row>
    <row r="10202" spans="2:5" ht="50.1" customHeight="1">
      <c r="B10202" s="268">
        <v>101261</v>
      </c>
      <c r="C10202" s="269" t="s">
        <v>19735</v>
      </c>
      <c r="D10202" s="270" t="s">
        <v>18</v>
      </c>
      <c r="E10202" s="271">
        <v>10.88</v>
      </c>
    </row>
    <row r="10203" spans="2:5" ht="50.1" customHeight="1">
      <c r="B10203" s="268">
        <v>101262</v>
      </c>
      <c r="C10203" s="269" t="s">
        <v>19736</v>
      </c>
      <c r="D10203" s="270" t="s">
        <v>18</v>
      </c>
      <c r="E10203" s="271">
        <v>11.51</v>
      </c>
    </row>
    <row r="10204" spans="2:5" ht="50.1" customHeight="1">
      <c r="B10204" s="268">
        <v>101263</v>
      </c>
      <c r="C10204" s="269" t="s">
        <v>19737</v>
      </c>
      <c r="D10204" s="270" t="s">
        <v>18</v>
      </c>
      <c r="E10204" s="271">
        <v>13.3</v>
      </c>
    </row>
    <row r="10205" spans="2:5" ht="50.1" customHeight="1">
      <c r="B10205" s="268">
        <v>101264</v>
      </c>
      <c r="C10205" s="269" t="s">
        <v>19738</v>
      </c>
      <c r="D10205" s="270" t="s">
        <v>18</v>
      </c>
      <c r="E10205" s="271">
        <v>14.72</v>
      </c>
    </row>
    <row r="10206" spans="2:5" ht="50.1" customHeight="1">
      <c r="B10206" s="268">
        <v>101265</v>
      </c>
      <c r="C10206" s="269" t="s">
        <v>19739</v>
      </c>
      <c r="D10206" s="270" t="s">
        <v>18</v>
      </c>
      <c r="E10206" s="271">
        <v>18.309999999999999</v>
      </c>
    </row>
    <row r="10207" spans="2:5" ht="50.1" customHeight="1">
      <c r="B10207" s="268">
        <v>101266</v>
      </c>
      <c r="C10207" s="269" t="s">
        <v>19740</v>
      </c>
      <c r="D10207" s="270" t="s">
        <v>18</v>
      </c>
      <c r="E10207" s="271">
        <v>6.7</v>
      </c>
    </row>
    <row r="10208" spans="2:5" ht="50.1" customHeight="1">
      <c r="B10208" s="268">
        <v>101267</v>
      </c>
      <c r="C10208" s="269" t="s">
        <v>19741</v>
      </c>
      <c r="D10208" s="270" t="s">
        <v>18</v>
      </c>
      <c r="E10208" s="271">
        <v>6.4</v>
      </c>
    </row>
    <row r="10209" spans="2:5" ht="50.1" customHeight="1">
      <c r="B10209" s="268">
        <v>101268</v>
      </c>
      <c r="C10209" s="269" t="s">
        <v>19742</v>
      </c>
      <c r="D10209" s="270" t="s">
        <v>18</v>
      </c>
      <c r="E10209" s="271">
        <v>10.49</v>
      </c>
    </row>
    <row r="10210" spans="2:5" ht="50.1" customHeight="1">
      <c r="B10210" s="268">
        <v>101269</v>
      </c>
      <c r="C10210" s="269" t="s">
        <v>19743</v>
      </c>
      <c r="D10210" s="270" t="s">
        <v>18</v>
      </c>
      <c r="E10210" s="271">
        <v>11.63</v>
      </c>
    </row>
    <row r="10211" spans="2:5" ht="50.1" customHeight="1">
      <c r="B10211" s="268">
        <v>101270</v>
      </c>
      <c r="C10211" s="269" t="s">
        <v>19744</v>
      </c>
      <c r="D10211" s="270" t="s">
        <v>18</v>
      </c>
      <c r="E10211" s="271">
        <v>13.45</v>
      </c>
    </row>
    <row r="10212" spans="2:5" ht="50.1" customHeight="1">
      <c r="B10212" s="268">
        <v>101271</v>
      </c>
      <c r="C10212" s="269" t="s">
        <v>19745</v>
      </c>
      <c r="D10212" s="270" t="s">
        <v>18</v>
      </c>
      <c r="E10212" s="271">
        <v>14.88</v>
      </c>
    </row>
    <row r="10213" spans="2:5" ht="50.1" customHeight="1">
      <c r="B10213" s="268">
        <v>101272</v>
      </c>
      <c r="C10213" s="269" t="s">
        <v>19746</v>
      </c>
      <c r="D10213" s="270" t="s">
        <v>18</v>
      </c>
      <c r="E10213" s="271">
        <v>18.559999999999999</v>
      </c>
    </row>
    <row r="10214" spans="2:5" ht="50.1" customHeight="1">
      <c r="B10214" s="268">
        <v>101273</v>
      </c>
      <c r="C10214" s="269" t="s">
        <v>19747</v>
      </c>
      <c r="D10214" s="270" t="s">
        <v>18</v>
      </c>
      <c r="E10214" s="271">
        <v>10.02</v>
      </c>
    </row>
    <row r="10215" spans="2:5" ht="50.1" customHeight="1">
      <c r="B10215" s="268">
        <v>101274</v>
      </c>
      <c r="C10215" s="269" t="s">
        <v>19748</v>
      </c>
      <c r="D10215" s="270" t="s">
        <v>18</v>
      </c>
      <c r="E10215" s="271">
        <v>11.04</v>
      </c>
    </row>
    <row r="10216" spans="2:5" ht="50.1" customHeight="1">
      <c r="B10216" s="268">
        <v>101275</v>
      </c>
      <c r="C10216" s="269" t="s">
        <v>19749</v>
      </c>
      <c r="D10216" s="270" t="s">
        <v>18</v>
      </c>
      <c r="E10216" s="271">
        <v>12.78</v>
      </c>
    </row>
    <row r="10217" spans="2:5" ht="50.1" customHeight="1">
      <c r="B10217" s="268">
        <v>101276</v>
      </c>
      <c r="C10217" s="269" t="s">
        <v>19750</v>
      </c>
      <c r="D10217" s="270" t="s">
        <v>18</v>
      </c>
      <c r="E10217" s="271">
        <v>14.1</v>
      </c>
    </row>
    <row r="10218" spans="2:5" ht="50.1" customHeight="1">
      <c r="B10218" s="268">
        <v>101277</v>
      </c>
      <c r="C10218" s="269" t="s">
        <v>19751</v>
      </c>
      <c r="D10218" s="270" t="s">
        <v>18</v>
      </c>
      <c r="E10218" s="271">
        <v>17.97</v>
      </c>
    </row>
    <row r="10219" spans="2:5" ht="50.1" customHeight="1">
      <c r="B10219" s="268">
        <v>72915</v>
      </c>
      <c r="C10219" s="269" t="s">
        <v>2990</v>
      </c>
      <c r="D10219" s="270" t="s">
        <v>18</v>
      </c>
      <c r="E10219" s="271">
        <v>9.9499999999999993</v>
      </c>
    </row>
    <row r="10220" spans="2:5" ht="50.1" customHeight="1">
      <c r="B10220" s="268">
        <v>90082</v>
      </c>
      <c r="C10220" s="269" t="s">
        <v>2991</v>
      </c>
      <c r="D10220" s="270" t="s">
        <v>18</v>
      </c>
      <c r="E10220" s="271">
        <v>8.01</v>
      </c>
    </row>
    <row r="10221" spans="2:5" ht="50.1" customHeight="1">
      <c r="B10221" s="268">
        <v>90084</v>
      </c>
      <c r="C10221" s="269" t="s">
        <v>2992</v>
      </c>
      <c r="D10221" s="270" t="s">
        <v>18</v>
      </c>
      <c r="E10221" s="271">
        <v>7.78</v>
      </c>
    </row>
    <row r="10222" spans="2:5" ht="50.1" customHeight="1">
      <c r="B10222" s="268">
        <v>90085</v>
      </c>
      <c r="C10222" s="269" t="s">
        <v>2993</v>
      </c>
      <c r="D10222" s="270" t="s">
        <v>18</v>
      </c>
      <c r="E10222" s="271">
        <v>7.31</v>
      </c>
    </row>
    <row r="10223" spans="2:5" ht="50.1" customHeight="1">
      <c r="B10223" s="268">
        <v>90086</v>
      </c>
      <c r="C10223" s="269" t="s">
        <v>2994</v>
      </c>
      <c r="D10223" s="270" t="s">
        <v>18</v>
      </c>
      <c r="E10223" s="271">
        <v>7.4</v>
      </c>
    </row>
    <row r="10224" spans="2:5" ht="50.1" customHeight="1">
      <c r="B10224" s="268">
        <v>90087</v>
      </c>
      <c r="C10224" s="269" t="s">
        <v>2995</v>
      </c>
      <c r="D10224" s="270" t="s">
        <v>18</v>
      </c>
      <c r="E10224" s="271">
        <v>6.34</v>
      </c>
    </row>
    <row r="10225" spans="2:5" ht="50.1" customHeight="1">
      <c r="B10225" s="268">
        <v>90088</v>
      </c>
      <c r="C10225" s="269" t="s">
        <v>2996</v>
      </c>
      <c r="D10225" s="270" t="s">
        <v>18</v>
      </c>
      <c r="E10225" s="271">
        <v>6.48</v>
      </c>
    </row>
    <row r="10226" spans="2:5" ht="50.1" customHeight="1">
      <c r="B10226" s="268">
        <v>90090</v>
      </c>
      <c r="C10226" s="269" t="s">
        <v>2997</v>
      </c>
      <c r="D10226" s="270" t="s">
        <v>18</v>
      </c>
      <c r="E10226" s="271">
        <v>6.22</v>
      </c>
    </row>
    <row r="10227" spans="2:5" ht="50.1" customHeight="1">
      <c r="B10227" s="268">
        <v>90091</v>
      </c>
      <c r="C10227" s="269" t="s">
        <v>2998</v>
      </c>
      <c r="D10227" s="270" t="s">
        <v>18</v>
      </c>
      <c r="E10227" s="271">
        <v>4.79</v>
      </c>
    </row>
    <row r="10228" spans="2:5" ht="50.1" customHeight="1">
      <c r="B10228" s="268">
        <v>90092</v>
      </c>
      <c r="C10228" s="269" t="s">
        <v>2999</v>
      </c>
      <c r="D10228" s="270" t="s">
        <v>18</v>
      </c>
      <c r="E10228" s="271">
        <v>4.63</v>
      </c>
    </row>
    <row r="10229" spans="2:5" ht="50.1" customHeight="1">
      <c r="B10229" s="268">
        <v>90093</v>
      </c>
      <c r="C10229" s="269" t="s">
        <v>3000</v>
      </c>
      <c r="D10229" s="270" t="s">
        <v>18</v>
      </c>
      <c r="E10229" s="271">
        <v>4.3600000000000003</v>
      </c>
    </row>
    <row r="10230" spans="2:5" ht="50.1" customHeight="1">
      <c r="B10230" s="268">
        <v>90094</v>
      </c>
      <c r="C10230" s="269" t="s">
        <v>3001</v>
      </c>
      <c r="D10230" s="270" t="s">
        <v>18</v>
      </c>
      <c r="E10230" s="271">
        <v>4.41</v>
      </c>
    </row>
    <row r="10231" spans="2:5" ht="50.1" customHeight="1">
      <c r="B10231" s="268">
        <v>90095</v>
      </c>
      <c r="C10231" s="269" t="s">
        <v>3002</v>
      </c>
      <c r="D10231" s="270" t="s">
        <v>18</v>
      </c>
      <c r="E10231" s="271">
        <v>3.8</v>
      </c>
    </row>
    <row r="10232" spans="2:5" ht="50.1" customHeight="1">
      <c r="B10232" s="268">
        <v>90096</v>
      </c>
      <c r="C10232" s="269" t="s">
        <v>3003</v>
      </c>
      <c r="D10232" s="270" t="s">
        <v>18</v>
      </c>
      <c r="E10232" s="271">
        <v>3.88</v>
      </c>
    </row>
    <row r="10233" spans="2:5" ht="50.1" customHeight="1">
      <c r="B10233" s="268">
        <v>90098</v>
      </c>
      <c r="C10233" s="269" t="s">
        <v>3004</v>
      </c>
      <c r="D10233" s="270" t="s">
        <v>18</v>
      </c>
      <c r="E10233" s="271">
        <v>3.71</v>
      </c>
    </row>
    <row r="10234" spans="2:5" ht="50.1" customHeight="1">
      <c r="B10234" s="268">
        <v>90099</v>
      </c>
      <c r="C10234" s="269" t="s">
        <v>3005</v>
      </c>
      <c r="D10234" s="270" t="s">
        <v>18</v>
      </c>
      <c r="E10234" s="271">
        <v>10.52</v>
      </c>
    </row>
    <row r="10235" spans="2:5" ht="50.1" customHeight="1">
      <c r="B10235" s="268">
        <v>90100</v>
      </c>
      <c r="C10235" s="269" t="s">
        <v>3006</v>
      </c>
      <c r="D10235" s="270" t="s">
        <v>18</v>
      </c>
      <c r="E10235" s="271">
        <v>8.94</v>
      </c>
    </row>
    <row r="10236" spans="2:5" ht="50.1" customHeight="1">
      <c r="B10236" s="268">
        <v>90101</v>
      </c>
      <c r="C10236" s="269" t="s">
        <v>3007</v>
      </c>
      <c r="D10236" s="270" t="s">
        <v>18</v>
      </c>
      <c r="E10236" s="271">
        <v>8.82</v>
      </c>
    </row>
    <row r="10237" spans="2:5" ht="50.1" customHeight="1">
      <c r="B10237" s="268">
        <v>90102</v>
      </c>
      <c r="C10237" s="269" t="s">
        <v>3008</v>
      </c>
      <c r="D10237" s="270" t="s">
        <v>18</v>
      </c>
      <c r="E10237" s="271">
        <v>8.0299999999999994</v>
      </c>
    </row>
    <row r="10238" spans="2:5" ht="50.1" customHeight="1">
      <c r="B10238" s="268">
        <v>90105</v>
      </c>
      <c r="C10238" s="269" t="s">
        <v>3009</v>
      </c>
      <c r="D10238" s="270" t="s">
        <v>18</v>
      </c>
      <c r="E10238" s="271">
        <v>6.28</v>
      </c>
    </row>
    <row r="10239" spans="2:5" ht="50.1" customHeight="1">
      <c r="B10239" s="268">
        <v>90106</v>
      </c>
      <c r="C10239" s="269" t="s">
        <v>3010</v>
      </c>
      <c r="D10239" s="270" t="s">
        <v>18</v>
      </c>
      <c r="E10239" s="271">
        <v>5.33</v>
      </c>
    </row>
    <row r="10240" spans="2:5" ht="50.1" customHeight="1">
      <c r="B10240" s="268">
        <v>90107</v>
      </c>
      <c r="C10240" s="269" t="s">
        <v>3011</v>
      </c>
      <c r="D10240" s="270" t="s">
        <v>18</v>
      </c>
      <c r="E10240" s="271">
        <v>5.26</v>
      </c>
    </row>
    <row r="10241" spans="2:5" ht="50.1" customHeight="1">
      <c r="B10241" s="268">
        <v>90108</v>
      </c>
      <c r="C10241" s="269" t="s">
        <v>3012</v>
      </c>
      <c r="D10241" s="270" t="s">
        <v>18</v>
      </c>
      <c r="E10241" s="271">
        <v>4.79</v>
      </c>
    </row>
    <row r="10242" spans="2:5" ht="50.1" customHeight="1">
      <c r="B10242" s="268">
        <v>93358</v>
      </c>
      <c r="C10242" s="269" t="s">
        <v>3013</v>
      </c>
      <c r="D10242" s="270" t="s">
        <v>18</v>
      </c>
      <c r="E10242" s="271">
        <v>55.81</v>
      </c>
    </row>
    <row r="10243" spans="2:5" ht="50.1" customHeight="1">
      <c r="B10243" s="268">
        <v>94304</v>
      </c>
      <c r="C10243" s="269" t="s">
        <v>3014</v>
      </c>
      <c r="D10243" s="270" t="s">
        <v>18</v>
      </c>
      <c r="E10243" s="271">
        <v>26.52</v>
      </c>
    </row>
    <row r="10244" spans="2:5" ht="50.1" customHeight="1">
      <c r="B10244" s="268">
        <v>94305</v>
      </c>
      <c r="C10244" s="269" t="s">
        <v>3015</v>
      </c>
      <c r="D10244" s="270" t="s">
        <v>18</v>
      </c>
      <c r="E10244" s="271">
        <v>23.79</v>
      </c>
    </row>
    <row r="10245" spans="2:5" ht="50.1" customHeight="1">
      <c r="B10245" s="268">
        <v>94306</v>
      </c>
      <c r="C10245" s="269" t="s">
        <v>3016</v>
      </c>
      <c r="D10245" s="270" t="s">
        <v>18</v>
      </c>
      <c r="E10245" s="271">
        <v>20.329999999999998</v>
      </c>
    </row>
    <row r="10246" spans="2:5" ht="50.1" customHeight="1">
      <c r="B10246" s="268">
        <v>94307</v>
      </c>
      <c r="C10246" s="269" t="s">
        <v>3017</v>
      </c>
      <c r="D10246" s="270" t="s">
        <v>18</v>
      </c>
      <c r="E10246" s="271">
        <v>21.11</v>
      </c>
    </row>
    <row r="10247" spans="2:5" ht="50.1" customHeight="1">
      <c r="B10247" s="268">
        <v>94308</v>
      </c>
      <c r="C10247" s="269" t="s">
        <v>3018</v>
      </c>
      <c r="D10247" s="270" t="s">
        <v>18</v>
      </c>
      <c r="E10247" s="271">
        <v>19.010000000000002</v>
      </c>
    </row>
    <row r="10248" spans="2:5" ht="50.1" customHeight="1">
      <c r="B10248" s="268">
        <v>94309</v>
      </c>
      <c r="C10248" s="269" t="s">
        <v>3019</v>
      </c>
      <c r="D10248" s="270" t="s">
        <v>18</v>
      </c>
      <c r="E10248" s="271">
        <v>19.95</v>
      </c>
    </row>
    <row r="10249" spans="2:5" ht="50.1" customHeight="1">
      <c r="B10249" s="268">
        <v>94310</v>
      </c>
      <c r="C10249" s="269" t="s">
        <v>3020</v>
      </c>
      <c r="D10249" s="270" t="s">
        <v>18</v>
      </c>
      <c r="E10249" s="271">
        <v>18.350000000000001</v>
      </c>
    </row>
    <row r="10250" spans="2:5" ht="50.1" customHeight="1">
      <c r="B10250" s="268">
        <v>94315</v>
      </c>
      <c r="C10250" s="269" t="s">
        <v>3021</v>
      </c>
      <c r="D10250" s="270" t="s">
        <v>18</v>
      </c>
      <c r="E10250" s="271">
        <v>32.49</v>
      </c>
    </row>
    <row r="10251" spans="2:5" ht="50.1" customHeight="1">
      <c r="B10251" s="268">
        <v>94316</v>
      </c>
      <c r="C10251" s="269" t="s">
        <v>3022</v>
      </c>
      <c r="D10251" s="270" t="s">
        <v>18</v>
      </c>
      <c r="E10251" s="271">
        <v>26.01</v>
      </c>
    </row>
    <row r="10252" spans="2:5" ht="50.1" customHeight="1">
      <c r="B10252" s="268">
        <v>94317</v>
      </c>
      <c r="C10252" s="269" t="s">
        <v>3023</v>
      </c>
      <c r="D10252" s="270" t="s">
        <v>18</v>
      </c>
      <c r="E10252" s="271">
        <v>23.16</v>
      </c>
    </row>
    <row r="10253" spans="2:5" ht="50.1" customHeight="1">
      <c r="B10253" s="268">
        <v>94318</v>
      </c>
      <c r="C10253" s="269" t="s">
        <v>3024</v>
      </c>
      <c r="D10253" s="270" t="s">
        <v>18</v>
      </c>
      <c r="E10253" s="271">
        <v>19.45</v>
      </c>
    </row>
    <row r="10254" spans="2:5" ht="50.1" customHeight="1">
      <c r="B10254" s="268">
        <v>94319</v>
      </c>
      <c r="C10254" s="269" t="s">
        <v>3025</v>
      </c>
      <c r="D10254" s="270" t="s">
        <v>18</v>
      </c>
      <c r="E10254" s="271">
        <v>34.89</v>
      </c>
    </row>
    <row r="10255" spans="2:5" ht="50.1" customHeight="1">
      <c r="B10255" s="268">
        <v>94327</v>
      </c>
      <c r="C10255" s="269" t="s">
        <v>3026</v>
      </c>
      <c r="D10255" s="270" t="s">
        <v>18</v>
      </c>
      <c r="E10255" s="271">
        <v>73.47</v>
      </c>
    </row>
    <row r="10256" spans="2:5" ht="50.1" customHeight="1">
      <c r="B10256" s="268">
        <v>94328</v>
      </c>
      <c r="C10256" s="269" t="s">
        <v>3027</v>
      </c>
      <c r="D10256" s="270" t="s">
        <v>18</v>
      </c>
      <c r="E10256" s="271">
        <v>70.739999999999995</v>
      </c>
    </row>
    <row r="10257" spans="2:5" ht="50.1" customHeight="1">
      <c r="B10257" s="268">
        <v>94329</v>
      </c>
      <c r="C10257" s="269" t="s">
        <v>3028</v>
      </c>
      <c r="D10257" s="270" t="s">
        <v>18</v>
      </c>
      <c r="E10257" s="271">
        <v>67.28</v>
      </c>
    </row>
    <row r="10258" spans="2:5" ht="50.1" customHeight="1">
      <c r="B10258" s="268">
        <v>94330</v>
      </c>
      <c r="C10258" s="269" t="s">
        <v>3029</v>
      </c>
      <c r="D10258" s="270" t="s">
        <v>18</v>
      </c>
      <c r="E10258" s="271">
        <v>68.06</v>
      </c>
    </row>
    <row r="10259" spans="2:5" ht="50.1" customHeight="1">
      <c r="B10259" s="268">
        <v>94331</v>
      </c>
      <c r="C10259" s="269" t="s">
        <v>3030</v>
      </c>
      <c r="D10259" s="270" t="s">
        <v>18</v>
      </c>
      <c r="E10259" s="271">
        <v>65.959999999999994</v>
      </c>
    </row>
    <row r="10260" spans="2:5" ht="50.1" customHeight="1">
      <c r="B10260" s="268">
        <v>94332</v>
      </c>
      <c r="C10260" s="269" t="s">
        <v>3031</v>
      </c>
      <c r="D10260" s="270" t="s">
        <v>18</v>
      </c>
      <c r="E10260" s="271">
        <v>66.900000000000006</v>
      </c>
    </row>
    <row r="10261" spans="2:5" ht="50.1" customHeight="1">
      <c r="B10261" s="268">
        <v>94333</v>
      </c>
      <c r="C10261" s="269" t="s">
        <v>3032</v>
      </c>
      <c r="D10261" s="270" t="s">
        <v>18</v>
      </c>
      <c r="E10261" s="271">
        <v>65.3</v>
      </c>
    </row>
    <row r="10262" spans="2:5" ht="50.1" customHeight="1">
      <c r="B10262" s="268">
        <v>94338</v>
      </c>
      <c r="C10262" s="269" t="s">
        <v>3033</v>
      </c>
      <c r="D10262" s="270" t="s">
        <v>18</v>
      </c>
      <c r="E10262" s="271">
        <v>79.44</v>
      </c>
    </row>
    <row r="10263" spans="2:5" ht="50.1" customHeight="1">
      <c r="B10263" s="268">
        <v>94339</v>
      </c>
      <c r="C10263" s="269" t="s">
        <v>3034</v>
      </c>
      <c r="D10263" s="270" t="s">
        <v>18</v>
      </c>
      <c r="E10263" s="271">
        <v>72.959999999999994</v>
      </c>
    </row>
    <row r="10264" spans="2:5" ht="50.1" customHeight="1">
      <c r="B10264" s="268">
        <v>94340</v>
      </c>
      <c r="C10264" s="269" t="s">
        <v>3035</v>
      </c>
      <c r="D10264" s="270" t="s">
        <v>18</v>
      </c>
      <c r="E10264" s="271">
        <v>70.11</v>
      </c>
    </row>
    <row r="10265" spans="2:5" ht="50.1" customHeight="1">
      <c r="B10265" s="268">
        <v>94341</v>
      </c>
      <c r="C10265" s="269" t="s">
        <v>3036</v>
      </c>
      <c r="D10265" s="270" t="s">
        <v>18</v>
      </c>
      <c r="E10265" s="271">
        <v>66.400000000000006</v>
      </c>
    </row>
    <row r="10266" spans="2:5" ht="50.1" customHeight="1">
      <c r="B10266" s="268">
        <v>94342</v>
      </c>
      <c r="C10266" s="269" t="s">
        <v>23</v>
      </c>
      <c r="D10266" s="270" t="s">
        <v>18</v>
      </c>
      <c r="E10266" s="271">
        <v>81.84</v>
      </c>
    </row>
    <row r="10267" spans="2:5" ht="50.1" customHeight="1">
      <c r="B10267" s="268">
        <v>96385</v>
      </c>
      <c r="C10267" s="269" t="s">
        <v>19303</v>
      </c>
      <c r="D10267" s="270" t="s">
        <v>18</v>
      </c>
      <c r="E10267" s="271">
        <v>6.84</v>
      </c>
    </row>
    <row r="10268" spans="2:5" ht="50.1" customHeight="1">
      <c r="B10268" s="268">
        <v>96386</v>
      </c>
      <c r="C10268" s="269" t="s">
        <v>19304</v>
      </c>
      <c r="D10268" s="270" t="s">
        <v>18</v>
      </c>
      <c r="E10268" s="271">
        <v>4.8600000000000003</v>
      </c>
    </row>
    <row r="10269" spans="2:5" ht="50.1" customHeight="1">
      <c r="B10269" s="268">
        <v>93360</v>
      </c>
      <c r="C10269" s="269" t="s">
        <v>3037</v>
      </c>
      <c r="D10269" s="270" t="s">
        <v>18</v>
      </c>
      <c r="E10269" s="271">
        <v>15.04</v>
      </c>
    </row>
    <row r="10270" spans="2:5" ht="50.1" customHeight="1">
      <c r="B10270" s="268">
        <v>93361</v>
      </c>
      <c r="C10270" s="269" t="s">
        <v>3038</v>
      </c>
      <c r="D10270" s="270" t="s">
        <v>18</v>
      </c>
      <c r="E10270" s="271">
        <v>12.39</v>
      </c>
    </row>
    <row r="10271" spans="2:5" ht="50.1" customHeight="1">
      <c r="B10271" s="268">
        <v>93362</v>
      </c>
      <c r="C10271" s="269" t="s">
        <v>3039</v>
      </c>
      <c r="D10271" s="270" t="s">
        <v>18</v>
      </c>
      <c r="E10271" s="271">
        <v>8.86</v>
      </c>
    </row>
    <row r="10272" spans="2:5" ht="50.1" customHeight="1">
      <c r="B10272" s="268">
        <v>93363</v>
      </c>
      <c r="C10272" s="269" t="s">
        <v>3040</v>
      </c>
      <c r="D10272" s="270" t="s">
        <v>18</v>
      </c>
      <c r="E10272" s="271">
        <v>9.6300000000000008</v>
      </c>
    </row>
    <row r="10273" spans="2:5" ht="50.1" customHeight="1">
      <c r="B10273" s="268">
        <v>93364</v>
      </c>
      <c r="C10273" s="269" t="s">
        <v>3041</v>
      </c>
      <c r="D10273" s="270" t="s">
        <v>18</v>
      </c>
      <c r="E10273" s="271">
        <v>7.53</v>
      </c>
    </row>
    <row r="10274" spans="2:5" ht="50.1" customHeight="1">
      <c r="B10274" s="268">
        <v>93365</v>
      </c>
      <c r="C10274" s="269" t="s">
        <v>3042</v>
      </c>
      <c r="D10274" s="270" t="s">
        <v>18</v>
      </c>
      <c r="E10274" s="271">
        <v>8.42</v>
      </c>
    </row>
    <row r="10275" spans="2:5" ht="50.1" customHeight="1">
      <c r="B10275" s="268">
        <v>93366</v>
      </c>
      <c r="C10275" s="269" t="s">
        <v>3043</v>
      </c>
      <c r="D10275" s="270" t="s">
        <v>18</v>
      </c>
      <c r="E10275" s="271">
        <v>6.89</v>
      </c>
    </row>
    <row r="10276" spans="2:5" ht="50.1" customHeight="1">
      <c r="B10276" s="268">
        <v>93367</v>
      </c>
      <c r="C10276" s="269" t="s">
        <v>3044</v>
      </c>
      <c r="D10276" s="270" t="s">
        <v>18</v>
      </c>
      <c r="E10276" s="271">
        <v>14.08</v>
      </c>
    </row>
    <row r="10277" spans="2:5" ht="50.1" customHeight="1">
      <c r="B10277" s="268">
        <v>93368</v>
      </c>
      <c r="C10277" s="269" t="s">
        <v>3045</v>
      </c>
      <c r="D10277" s="270" t="s">
        <v>18</v>
      </c>
      <c r="E10277" s="271">
        <v>11.36</v>
      </c>
    </row>
    <row r="10278" spans="2:5" ht="50.1" customHeight="1">
      <c r="B10278" s="268">
        <v>93369</v>
      </c>
      <c r="C10278" s="269" t="s">
        <v>3046</v>
      </c>
      <c r="D10278" s="270" t="s">
        <v>18</v>
      </c>
      <c r="E10278" s="271">
        <v>7.9</v>
      </c>
    </row>
    <row r="10279" spans="2:5" ht="50.1" customHeight="1">
      <c r="B10279" s="268">
        <v>93370</v>
      </c>
      <c r="C10279" s="269" t="s">
        <v>3047</v>
      </c>
      <c r="D10279" s="270" t="s">
        <v>18</v>
      </c>
      <c r="E10279" s="271">
        <v>8.68</v>
      </c>
    </row>
    <row r="10280" spans="2:5" ht="50.1" customHeight="1">
      <c r="B10280" s="268">
        <v>93371</v>
      </c>
      <c r="C10280" s="269" t="s">
        <v>3048</v>
      </c>
      <c r="D10280" s="270" t="s">
        <v>18</v>
      </c>
      <c r="E10280" s="271">
        <v>6.58</v>
      </c>
    </row>
    <row r="10281" spans="2:5" ht="50.1" customHeight="1">
      <c r="B10281" s="268">
        <v>93372</v>
      </c>
      <c r="C10281" s="269" t="s">
        <v>3049</v>
      </c>
      <c r="D10281" s="270" t="s">
        <v>18</v>
      </c>
      <c r="E10281" s="271">
        <v>7.53</v>
      </c>
    </row>
    <row r="10282" spans="2:5" ht="50.1" customHeight="1">
      <c r="B10282" s="268">
        <v>93373</v>
      </c>
      <c r="C10282" s="269" t="s">
        <v>3050</v>
      </c>
      <c r="D10282" s="270" t="s">
        <v>18</v>
      </c>
      <c r="E10282" s="271">
        <v>5.94</v>
      </c>
    </row>
    <row r="10283" spans="2:5" ht="50.1" customHeight="1">
      <c r="B10283" s="268">
        <v>93374</v>
      </c>
      <c r="C10283" s="269" t="s">
        <v>3051</v>
      </c>
      <c r="D10283" s="270" t="s">
        <v>18</v>
      </c>
      <c r="E10283" s="271">
        <v>18.14</v>
      </c>
    </row>
    <row r="10284" spans="2:5" ht="50.1" customHeight="1">
      <c r="B10284" s="268">
        <v>93375</v>
      </c>
      <c r="C10284" s="269" t="s">
        <v>3052</v>
      </c>
      <c r="D10284" s="270" t="s">
        <v>18</v>
      </c>
      <c r="E10284" s="271">
        <v>13.95</v>
      </c>
    </row>
    <row r="10285" spans="2:5" ht="50.1" customHeight="1">
      <c r="B10285" s="268">
        <v>93376</v>
      </c>
      <c r="C10285" s="269" t="s">
        <v>3053</v>
      </c>
      <c r="D10285" s="270" t="s">
        <v>18</v>
      </c>
      <c r="E10285" s="271">
        <v>11.37</v>
      </c>
    </row>
    <row r="10286" spans="2:5" ht="50.1" customHeight="1">
      <c r="B10286" s="268">
        <v>93377</v>
      </c>
      <c r="C10286" s="269" t="s">
        <v>3054</v>
      </c>
      <c r="D10286" s="270" t="s">
        <v>18</v>
      </c>
      <c r="E10286" s="271">
        <v>7.49</v>
      </c>
    </row>
    <row r="10287" spans="2:5" ht="50.1" customHeight="1">
      <c r="B10287" s="268">
        <v>93378</v>
      </c>
      <c r="C10287" s="269" t="s">
        <v>3055</v>
      </c>
      <c r="D10287" s="270" t="s">
        <v>18</v>
      </c>
      <c r="E10287" s="271">
        <v>17.03</v>
      </c>
    </row>
    <row r="10288" spans="2:5" ht="50.1" customHeight="1">
      <c r="B10288" s="268">
        <v>93379</v>
      </c>
      <c r="C10288" s="269" t="s">
        <v>3056</v>
      </c>
      <c r="D10288" s="270" t="s">
        <v>18</v>
      </c>
      <c r="E10288" s="271">
        <v>13.1</v>
      </c>
    </row>
    <row r="10289" spans="2:5" ht="50.1" customHeight="1">
      <c r="B10289" s="268">
        <v>93380</v>
      </c>
      <c r="C10289" s="269" t="s">
        <v>3057</v>
      </c>
      <c r="D10289" s="270" t="s">
        <v>18</v>
      </c>
      <c r="E10289" s="271">
        <v>10.72</v>
      </c>
    </row>
    <row r="10290" spans="2:5" ht="50.1" customHeight="1">
      <c r="B10290" s="268">
        <v>93381</v>
      </c>
      <c r="C10290" s="269" t="s">
        <v>3058</v>
      </c>
      <c r="D10290" s="270" t="s">
        <v>18</v>
      </c>
      <c r="E10290" s="271">
        <v>7.02</v>
      </c>
    </row>
    <row r="10291" spans="2:5" ht="50.1" customHeight="1">
      <c r="B10291" s="268">
        <v>93382</v>
      </c>
      <c r="C10291" s="269" t="s">
        <v>3059</v>
      </c>
      <c r="D10291" s="270" t="s">
        <v>18</v>
      </c>
      <c r="E10291" s="271">
        <v>22.47</v>
      </c>
    </row>
    <row r="10292" spans="2:5" ht="50.1" customHeight="1">
      <c r="B10292" s="268">
        <v>96995</v>
      </c>
      <c r="C10292" s="269" t="s">
        <v>3060</v>
      </c>
      <c r="D10292" s="270" t="s">
        <v>18</v>
      </c>
      <c r="E10292" s="271">
        <v>33.840000000000003</v>
      </c>
    </row>
    <row r="10293" spans="2:5" ht="50.1" customHeight="1">
      <c r="B10293" s="268">
        <v>97916</v>
      </c>
      <c r="C10293" s="269" t="s">
        <v>20884</v>
      </c>
      <c r="D10293" s="270" t="s">
        <v>5564</v>
      </c>
      <c r="E10293" s="271">
        <v>1.44</v>
      </c>
    </row>
    <row r="10294" spans="2:5" ht="50.1" customHeight="1">
      <c r="B10294" s="268">
        <v>97917</v>
      </c>
      <c r="C10294" s="269" t="s">
        <v>20885</v>
      </c>
      <c r="D10294" s="270" t="s">
        <v>5564</v>
      </c>
      <c r="E10294" s="271">
        <v>1.24</v>
      </c>
    </row>
    <row r="10295" spans="2:5" ht="50.1" customHeight="1">
      <c r="B10295" s="268">
        <v>97918</v>
      </c>
      <c r="C10295" s="269" t="s">
        <v>20886</v>
      </c>
      <c r="D10295" s="270" t="s">
        <v>5564</v>
      </c>
      <c r="E10295" s="271">
        <v>1.1399999999999999</v>
      </c>
    </row>
    <row r="10296" spans="2:5" ht="50.1" customHeight="1">
      <c r="B10296" s="268">
        <v>97919</v>
      </c>
      <c r="C10296" s="269" t="s">
        <v>20887</v>
      </c>
      <c r="D10296" s="270" t="s">
        <v>5564</v>
      </c>
      <c r="E10296" s="271">
        <v>0.45</v>
      </c>
    </row>
    <row r="10297" spans="2:5" ht="50.1" customHeight="1">
      <c r="B10297" s="268">
        <v>101616</v>
      </c>
      <c r="C10297" s="269" t="s">
        <v>20888</v>
      </c>
      <c r="D10297" s="270" t="s">
        <v>4018</v>
      </c>
      <c r="E10297" s="271">
        <v>4.32</v>
      </c>
    </row>
    <row r="10298" spans="2:5" ht="50.1" customHeight="1">
      <c r="B10298" s="268">
        <v>101617</v>
      </c>
      <c r="C10298" s="269" t="s">
        <v>20889</v>
      </c>
      <c r="D10298" s="270" t="s">
        <v>4018</v>
      </c>
      <c r="E10298" s="271">
        <v>2.13</v>
      </c>
    </row>
    <row r="10299" spans="2:5" ht="50.1" customHeight="1">
      <c r="B10299" s="268">
        <v>101618</v>
      </c>
      <c r="C10299" s="269" t="s">
        <v>20890</v>
      </c>
      <c r="D10299" s="270" t="s">
        <v>18</v>
      </c>
      <c r="E10299" s="271">
        <v>158.97</v>
      </c>
    </row>
    <row r="10300" spans="2:5" ht="50.1" customHeight="1">
      <c r="B10300" s="268">
        <v>101619</v>
      </c>
      <c r="C10300" s="269" t="s">
        <v>20891</v>
      </c>
      <c r="D10300" s="270" t="s">
        <v>18</v>
      </c>
      <c r="E10300" s="271">
        <v>203.17</v>
      </c>
    </row>
    <row r="10301" spans="2:5" ht="50.1" customHeight="1">
      <c r="B10301" s="268">
        <v>101620</v>
      </c>
      <c r="C10301" s="269" t="s">
        <v>20892</v>
      </c>
      <c r="D10301" s="270" t="s">
        <v>18</v>
      </c>
      <c r="E10301" s="271">
        <v>141.54</v>
      </c>
    </row>
    <row r="10302" spans="2:5" ht="50.1" customHeight="1">
      <c r="B10302" s="268">
        <v>101621</v>
      </c>
      <c r="C10302" s="269" t="s">
        <v>20893</v>
      </c>
      <c r="D10302" s="270" t="s">
        <v>18</v>
      </c>
      <c r="E10302" s="271">
        <v>185.74</v>
      </c>
    </row>
    <row r="10303" spans="2:5" ht="50.1" customHeight="1">
      <c r="B10303" s="268">
        <v>101622</v>
      </c>
      <c r="C10303" s="269" t="s">
        <v>20894</v>
      </c>
      <c r="D10303" s="270" t="s">
        <v>18</v>
      </c>
      <c r="E10303" s="271">
        <v>138.31</v>
      </c>
    </row>
    <row r="10304" spans="2:5" ht="50.1" customHeight="1">
      <c r="B10304" s="268">
        <v>101623</v>
      </c>
      <c r="C10304" s="269" t="s">
        <v>20895</v>
      </c>
      <c r="D10304" s="270" t="s">
        <v>18</v>
      </c>
      <c r="E10304" s="271">
        <v>177.7</v>
      </c>
    </row>
    <row r="10305" spans="2:5" ht="50.1" customHeight="1">
      <c r="B10305" s="268">
        <v>101624</v>
      </c>
      <c r="C10305" s="269" t="s">
        <v>20896</v>
      </c>
      <c r="D10305" s="270" t="s">
        <v>18</v>
      </c>
      <c r="E10305" s="271">
        <v>147.04</v>
      </c>
    </row>
    <row r="10306" spans="2:5" ht="50.1" customHeight="1">
      <c r="B10306" s="268">
        <v>101625</v>
      </c>
      <c r="C10306" s="269" t="s">
        <v>20897</v>
      </c>
      <c r="D10306" s="270" t="s">
        <v>18</v>
      </c>
      <c r="E10306" s="271">
        <v>111.5</v>
      </c>
    </row>
    <row r="10307" spans="2:5" ht="50.1" customHeight="1">
      <c r="B10307" s="268">
        <v>95606</v>
      </c>
      <c r="C10307" s="269" t="s">
        <v>3061</v>
      </c>
      <c r="D10307" s="270" t="s">
        <v>18</v>
      </c>
      <c r="E10307" s="271">
        <v>1.31</v>
      </c>
    </row>
    <row r="10308" spans="2:5" ht="50.1" customHeight="1">
      <c r="B10308" s="268">
        <v>87471</v>
      </c>
      <c r="C10308" s="269" t="s">
        <v>3062</v>
      </c>
      <c r="D10308" s="270" t="s">
        <v>4018</v>
      </c>
      <c r="E10308" s="271">
        <v>45.11</v>
      </c>
    </row>
    <row r="10309" spans="2:5" ht="50.1" customHeight="1">
      <c r="B10309" s="268">
        <v>87472</v>
      </c>
      <c r="C10309" s="269" t="s">
        <v>3063</v>
      </c>
      <c r="D10309" s="270" t="s">
        <v>4018</v>
      </c>
      <c r="E10309" s="271">
        <v>45.89</v>
      </c>
    </row>
    <row r="10310" spans="2:5" ht="50.1" customHeight="1">
      <c r="B10310" s="268">
        <v>87473</v>
      </c>
      <c r="C10310" s="269" t="s">
        <v>3064</v>
      </c>
      <c r="D10310" s="270" t="s">
        <v>4018</v>
      </c>
      <c r="E10310" s="271">
        <v>60.95</v>
      </c>
    </row>
    <row r="10311" spans="2:5" ht="50.1" customHeight="1">
      <c r="B10311" s="268">
        <v>87474</v>
      </c>
      <c r="C10311" s="269" t="s">
        <v>3065</v>
      </c>
      <c r="D10311" s="270" t="s">
        <v>4018</v>
      </c>
      <c r="E10311" s="271">
        <v>61.84</v>
      </c>
    </row>
    <row r="10312" spans="2:5" ht="50.1" customHeight="1">
      <c r="B10312" s="268">
        <v>87475</v>
      </c>
      <c r="C10312" s="269" t="s">
        <v>3066</v>
      </c>
      <c r="D10312" s="270" t="s">
        <v>4018</v>
      </c>
      <c r="E10312" s="271">
        <v>74.94</v>
      </c>
    </row>
    <row r="10313" spans="2:5" ht="50.1" customHeight="1">
      <c r="B10313" s="268">
        <v>87476</v>
      </c>
      <c r="C10313" s="269" t="s">
        <v>3067</v>
      </c>
      <c r="D10313" s="270" t="s">
        <v>4018</v>
      </c>
      <c r="E10313" s="271">
        <v>75.97</v>
      </c>
    </row>
    <row r="10314" spans="2:5" ht="50.1" customHeight="1">
      <c r="B10314" s="268">
        <v>87477</v>
      </c>
      <c r="C10314" s="269" t="s">
        <v>3068</v>
      </c>
      <c r="D10314" s="270" t="s">
        <v>4018</v>
      </c>
      <c r="E10314" s="271">
        <v>40.61</v>
      </c>
    </row>
    <row r="10315" spans="2:5" ht="50.1" customHeight="1">
      <c r="B10315" s="268">
        <v>87478</v>
      </c>
      <c r="C10315" s="269" t="s">
        <v>3069</v>
      </c>
      <c r="D10315" s="270" t="s">
        <v>4018</v>
      </c>
      <c r="E10315" s="271">
        <v>41.39</v>
      </c>
    </row>
    <row r="10316" spans="2:5" ht="50.1" customHeight="1">
      <c r="B10316" s="268">
        <v>87479</v>
      </c>
      <c r="C10316" s="269" t="s">
        <v>3070</v>
      </c>
      <c r="D10316" s="270" t="s">
        <v>4018</v>
      </c>
      <c r="E10316" s="271">
        <v>55.47</v>
      </c>
    </row>
    <row r="10317" spans="2:5" ht="50.1" customHeight="1">
      <c r="B10317" s="268">
        <v>87480</v>
      </c>
      <c r="C10317" s="269" t="s">
        <v>3071</v>
      </c>
      <c r="D10317" s="270" t="s">
        <v>4018</v>
      </c>
      <c r="E10317" s="271">
        <v>56.36</v>
      </c>
    </row>
    <row r="10318" spans="2:5" ht="50.1" customHeight="1">
      <c r="B10318" s="268">
        <v>87481</v>
      </c>
      <c r="C10318" s="269" t="s">
        <v>3072</v>
      </c>
      <c r="D10318" s="270" t="s">
        <v>4018</v>
      </c>
      <c r="E10318" s="271">
        <v>68.08</v>
      </c>
    </row>
    <row r="10319" spans="2:5" ht="50.1" customHeight="1">
      <c r="B10319" s="268">
        <v>87482</v>
      </c>
      <c r="C10319" s="269" t="s">
        <v>3073</v>
      </c>
      <c r="D10319" s="270" t="s">
        <v>4018</v>
      </c>
      <c r="E10319" s="271">
        <v>69.11</v>
      </c>
    </row>
    <row r="10320" spans="2:5" ht="50.1" customHeight="1">
      <c r="B10320" s="268">
        <v>87483</v>
      </c>
      <c r="C10320" s="269" t="s">
        <v>3074</v>
      </c>
      <c r="D10320" s="270" t="s">
        <v>4018</v>
      </c>
      <c r="E10320" s="271">
        <v>50.86</v>
      </c>
    </row>
    <row r="10321" spans="2:5" ht="50.1" customHeight="1">
      <c r="B10321" s="268">
        <v>87484</v>
      </c>
      <c r="C10321" s="269" t="s">
        <v>3075</v>
      </c>
      <c r="D10321" s="270" t="s">
        <v>4018</v>
      </c>
      <c r="E10321" s="271">
        <v>51.64</v>
      </c>
    </row>
    <row r="10322" spans="2:5" ht="50.1" customHeight="1">
      <c r="B10322" s="268">
        <v>87485</v>
      </c>
      <c r="C10322" s="269" t="s">
        <v>3076</v>
      </c>
      <c r="D10322" s="270" t="s">
        <v>4018</v>
      </c>
      <c r="E10322" s="271">
        <v>66.81</v>
      </c>
    </row>
    <row r="10323" spans="2:5" ht="50.1" customHeight="1">
      <c r="B10323" s="268">
        <v>87487</v>
      </c>
      <c r="C10323" s="269" t="s">
        <v>3077</v>
      </c>
      <c r="D10323" s="270" t="s">
        <v>4018</v>
      </c>
      <c r="E10323" s="271">
        <v>80.67</v>
      </c>
    </row>
    <row r="10324" spans="2:5" ht="50.1" customHeight="1">
      <c r="B10324" s="268">
        <v>87488</v>
      </c>
      <c r="C10324" s="269" t="s">
        <v>3078</v>
      </c>
      <c r="D10324" s="270" t="s">
        <v>4018</v>
      </c>
      <c r="E10324" s="271">
        <v>81.7</v>
      </c>
    </row>
    <row r="10325" spans="2:5" ht="50.1" customHeight="1">
      <c r="B10325" s="268">
        <v>87489</v>
      </c>
      <c r="C10325" s="269" t="s">
        <v>3079</v>
      </c>
      <c r="D10325" s="270" t="s">
        <v>4018</v>
      </c>
      <c r="E10325" s="271">
        <v>43.96</v>
      </c>
    </row>
    <row r="10326" spans="2:5" ht="50.1" customHeight="1">
      <c r="B10326" s="268">
        <v>87490</v>
      </c>
      <c r="C10326" s="269" t="s">
        <v>3080</v>
      </c>
      <c r="D10326" s="270" t="s">
        <v>4018</v>
      </c>
      <c r="E10326" s="271">
        <v>44.74</v>
      </c>
    </row>
    <row r="10327" spans="2:5" ht="50.1" customHeight="1">
      <c r="B10327" s="268">
        <v>87491</v>
      </c>
      <c r="C10327" s="269" t="s">
        <v>3081</v>
      </c>
      <c r="D10327" s="270" t="s">
        <v>4018</v>
      </c>
      <c r="E10327" s="271">
        <v>58.93</v>
      </c>
    </row>
    <row r="10328" spans="2:5" ht="50.1" customHeight="1">
      <c r="B10328" s="268">
        <v>87492</v>
      </c>
      <c r="C10328" s="269" t="s">
        <v>3082</v>
      </c>
      <c r="D10328" s="270" t="s">
        <v>4018</v>
      </c>
      <c r="E10328" s="271">
        <v>59.82</v>
      </c>
    </row>
    <row r="10329" spans="2:5" ht="50.1" customHeight="1">
      <c r="B10329" s="268">
        <v>87493</v>
      </c>
      <c r="C10329" s="269" t="s">
        <v>3083</v>
      </c>
      <c r="D10329" s="270" t="s">
        <v>4018</v>
      </c>
      <c r="E10329" s="271">
        <v>71.680000000000007</v>
      </c>
    </row>
    <row r="10330" spans="2:5" ht="50.1" customHeight="1">
      <c r="B10330" s="268">
        <v>87494</v>
      </c>
      <c r="C10330" s="269" t="s">
        <v>3084</v>
      </c>
      <c r="D10330" s="270" t="s">
        <v>4018</v>
      </c>
      <c r="E10330" s="271">
        <v>72.709999999999994</v>
      </c>
    </row>
    <row r="10331" spans="2:5" ht="50.1" customHeight="1">
      <c r="B10331" s="268">
        <v>87495</v>
      </c>
      <c r="C10331" s="269" t="s">
        <v>3085</v>
      </c>
      <c r="D10331" s="270" t="s">
        <v>4018</v>
      </c>
      <c r="E10331" s="271">
        <v>70.03</v>
      </c>
    </row>
    <row r="10332" spans="2:5" ht="50.1" customHeight="1">
      <c r="B10332" s="268">
        <v>87496</v>
      </c>
      <c r="C10332" s="269" t="s">
        <v>3086</v>
      </c>
      <c r="D10332" s="270" t="s">
        <v>4018</v>
      </c>
      <c r="E10332" s="271">
        <v>70.760000000000005</v>
      </c>
    </row>
    <row r="10333" spans="2:5" ht="50.1" customHeight="1">
      <c r="B10333" s="268">
        <v>87497</v>
      </c>
      <c r="C10333" s="269" t="s">
        <v>3087</v>
      </c>
      <c r="D10333" s="270" t="s">
        <v>4018</v>
      </c>
      <c r="E10333" s="271">
        <v>71.13</v>
      </c>
    </row>
    <row r="10334" spans="2:5" ht="50.1" customHeight="1">
      <c r="B10334" s="268">
        <v>87498</v>
      </c>
      <c r="C10334" s="269" t="s">
        <v>3088</v>
      </c>
      <c r="D10334" s="270" t="s">
        <v>4018</v>
      </c>
      <c r="E10334" s="271">
        <v>72.069999999999993</v>
      </c>
    </row>
    <row r="10335" spans="2:5" ht="50.1" customHeight="1">
      <c r="B10335" s="268">
        <v>87499</v>
      </c>
      <c r="C10335" s="269" t="s">
        <v>3089</v>
      </c>
      <c r="D10335" s="270" t="s">
        <v>4018</v>
      </c>
      <c r="E10335" s="271">
        <v>81.61</v>
      </c>
    </row>
    <row r="10336" spans="2:5" ht="50.1" customHeight="1">
      <c r="B10336" s="268">
        <v>87500</v>
      </c>
      <c r="C10336" s="269" t="s">
        <v>3090</v>
      </c>
      <c r="D10336" s="270" t="s">
        <v>4018</v>
      </c>
      <c r="E10336" s="271">
        <v>82.41</v>
      </c>
    </row>
    <row r="10337" spans="2:5" ht="50.1" customHeight="1">
      <c r="B10337" s="268">
        <v>87501</v>
      </c>
      <c r="C10337" s="269" t="s">
        <v>3091</v>
      </c>
      <c r="D10337" s="270" t="s">
        <v>4018</v>
      </c>
      <c r="E10337" s="271">
        <v>127.92</v>
      </c>
    </row>
    <row r="10338" spans="2:5" ht="50.1" customHeight="1">
      <c r="B10338" s="268">
        <v>87502</v>
      </c>
      <c r="C10338" s="269" t="s">
        <v>3092</v>
      </c>
      <c r="D10338" s="270" t="s">
        <v>4018</v>
      </c>
      <c r="E10338" s="271">
        <v>128.94</v>
      </c>
    </row>
    <row r="10339" spans="2:5" ht="50.1" customHeight="1">
      <c r="B10339" s="268">
        <v>87503</v>
      </c>
      <c r="C10339" s="269" t="s">
        <v>3093</v>
      </c>
      <c r="D10339" s="270" t="s">
        <v>4018</v>
      </c>
      <c r="E10339" s="271">
        <v>59.92</v>
      </c>
    </row>
    <row r="10340" spans="2:5" ht="50.1" customHeight="1">
      <c r="B10340" s="268">
        <v>87504</v>
      </c>
      <c r="C10340" s="269" t="s">
        <v>3094</v>
      </c>
      <c r="D10340" s="270" t="s">
        <v>4018</v>
      </c>
      <c r="E10340" s="271">
        <v>60.65</v>
      </c>
    </row>
    <row r="10341" spans="2:5" ht="50.1" customHeight="1">
      <c r="B10341" s="268">
        <v>87505</v>
      </c>
      <c r="C10341" s="269" t="s">
        <v>3095</v>
      </c>
      <c r="D10341" s="270" t="s">
        <v>4018</v>
      </c>
      <c r="E10341" s="271">
        <v>60.73</v>
      </c>
    </row>
    <row r="10342" spans="2:5" ht="50.1" customHeight="1">
      <c r="B10342" s="268">
        <v>87506</v>
      </c>
      <c r="C10342" s="269" t="s">
        <v>3096</v>
      </c>
      <c r="D10342" s="270" t="s">
        <v>4018</v>
      </c>
      <c r="E10342" s="271">
        <v>61.67</v>
      </c>
    </row>
    <row r="10343" spans="2:5" ht="50.1" customHeight="1">
      <c r="B10343" s="268">
        <v>87507</v>
      </c>
      <c r="C10343" s="269" t="s">
        <v>3097</v>
      </c>
      <c r="D10343" s="270" t="s">
        <v>4018</v>
      </c>
      <c r="E10343" s="271">
        <v>68.180000000000007</v>
      </c>
    </row>
    <row r="10344" spans="2:5" ht="50.1" customHeight="1">
      <c r="B10344" s="268">
        <v>87508</v>
      </c>
      <c r="C10344" s="269" t="s">
        <v>3098</v>
      </c>
      <c r="D10344" s="270" t="s">
        <v>4018</v>
      </c>
      <c r="E10344" s="271">
        <v>68.98</v>
      </c>
    </row>
    <row r="10345" spans="2:5" ht="50.1" customHeight="1">
      <c r="B10345" s="268">
        <v>87509</v>
      </c>
      <c r="C10345" s="269" t="s">
        <v>3099</v>
      </c>
      <c r="D10345" s="270" t="s">
        <v>4018</v>
      </c>
      <c r="E10345" s="271">
        <v>105.53</v>
      </c>
    </row>
    <row r="10346" spans="2:5" ht="50.1" customHeight="1">
      <c r="B10346" s="268">
        <v>87510</v>
      </c>
      <c r="C10346" s="269" t="s">
        <v>3100</v>
      </c>
      <c r="D10346" s="270" t="s">
        <v>4018</v>
      </c>
      <c r="E10346" s="271">
        <v>106.55</v>
      </c>
    </row>
    <row r="10347" spans="2:5" ht="50.1" customHeight="1">
      <c r="B10347" s="268">
        <v>87511</v>
      </c>
      <c r="C10347" s="269" t="s">
        <v>3101</v>
      </c>
      <c r="D10347" s="270" t="s">
        <v>4018</v>
      </c>
      <c r="E10347" s="271">
        <v>78</v>
      </c>
    </row>
    <row r="10348" spans="2:5" ht="50.1" customHeight="1">
      <c r="B10348" s="268">
        <v>87512</v>
      </c>
      <c r="C10348" s="269" t="s">
        <v>3102</v>
      </c>
      <c r="D10348" s="270" t="s">
        <v>4018</v>
      </c>
      <c r="E10348" s="271">
        <v>78.73</v>
      </c>
    </row>
    <row r="10349" spans="2:5" ht="50.1" customHeight="1">
      <c r="B10349" s="268">
        <v>87513</v>
      </c>
      <c r="C10349" s="269" t="s">
        <v>3103</v>
      </c>
      <c r="D10349" s="270" t="s">
        <v>4018</v>
      </c>
      <c r="E10349" s="271">
        <v>79.48</v>
      </c>
    </row>
    <row r="10350" spans="2:5" ht="50.1" customHeight="1">
      <c r="B10350" s="268">
        <v>87514</v>
      </c>
      <c r="C10350" s="269" t="s">
        <v>3104</v>
      </c>
      <c r="D10350" s="270" t="s">
        <v>4018</v>
      </c>
      <c r="E10350" s="271">
        <v>80.42</v>
      </c>
    </row>
    <row r="10351" spans="2:5" ht="50.1" customHeight="1">
      <c r="B10351" s="268">
        <v>87515</v>
      </c>
      <c r="C10351" s="269" t="s">
        <v>3105</v>
      </c>
      <c r="D10351" s="270" t="s">
        <v>4018</v>
      </c>
      <c r="E10351" s="271">
        <v>92.75</v>
      </c>
    </row>
    <row r="10352" spans="2:5" ht="50.1" customHeight="1">
      <c r="B10352" s="268">
        <v>87516</v>
      </c>
      <c r="C10352" s="269" t="s">
        <v>3106</v>
      </c>
      <c r="D10352" s="270" t="s">
        <v>4018</v>
      </c>
      <c r="E10352" s="271">
        <v>93.55</v>
      </c>
    </row>
    <row r="10353" spans="2:5" ht="50.1" customHeight="1">
      <c r="B10353" s="268">
        <v>87517</v>
      </c>
      <c r="C10353" s="269" t="s">
        <v>3107</v>
      </c>
      <c r="D10353" s="270" t="s">
        <v>4018</v>
      </c>
      <c r="E10353" s="271">
        <v>145.26</v>
      </c>
    </row>
    <row r="10354" spans="2:5" ht="50.1" customHeight="1">
      <c r="B10354" s="268">
        <v>87518</v>
      </c>
      <c r="C10354" s="269" t="s">
        <v>3108</v>
      </c>
      <c r="D10354" s="270" t="s">
        <v>4018</v>
      </c>
      <c r="E10354" s="271">
        <v>146.28</v>
      </c>
    </row>
    <row r="10355" spans="2:5" ht="50.1" customHeight="1">
      <c r="B10355" s="268">
        <v>87519</v>
      </c>
      <c r="C10355" s="269" t="s">
        <v>3109</v>
      </c>
      <c r="D10355" s="270" t="s">
        <v>4018</v>
      </c>
      <c r="E10355" s="271">
        <v>64.97</v>
      </c>
    </row>
    <row r="10356" spans="2:5" ht="50.1" customHeight="1">
      <c r="B10356" s="268">
        <v>87520</v>
      </c>
      <c r="C10356" s="269" t="s">
        <v>3110</v>
      </c>
      <c r="D10356" s="270" t="s">
        <v>4018</v>
      </c>
      <c r="E10356" s="271">
        <v>65.7</v>
      </c>
    </row>
    <row r="10357" spans="2:5" ht="50.1" customHeight="1">
      <c r="B10357" s="268">
        <v>87521</v>
      </c>
      <c r="C10357" s="269" t="s">
        <v>3111</v>
      </c>
      <c r="D10357" s="270" t="s">
        <v>4018</v>
      </c>
      <c r="E10357" s="271">
        <v>65.86</v>
      </c>
    </row>
    <row r="10358" spans="2:5" ht="50.1" customHeight="1">
      <c r="B10358" s="268">
        <v>87522</v>
      </c>
      <c r="C10358" s="269" t="s">
        <v>3112</v>
      </c>
      <c r="D10358" s="270" t="s">
        <v>4018</v>
      </c>
      <c r="E10358" s="271">
        <v>66.8</v>
      </c>
    </row>
    <row r="10359" spans="2:5" ht="50.1" customHeight="1">
      <c r="B10359" s="268">
        <v>87523</v>
      </c>
      <c r="C10359" s="269" t="s">
        <v>3113</v>
      </c>
      <c r="D10359" s="270" t="s">
        <v>4018</v>
      </c>
      <c r="E10359" s="271">
        <v>75.02</v>
      </c>
    </row>
    <row r="10360" spans="2:5" ht="50.1" customHeight="1">
      <c r="B10360" s="268">
        <v>87524</v>
      </c>
      <c r="C10360" s="269" t="s">
        <v>3114</v>
      </c>
      <c r="D10360" s="270" t="s">
        <v>4018</v>
      </c>
      <c r="E10360" s="271">
        <v>75.819999999999993</v>
      </c>
    </row>
    <row r="10361" spans="2:5" ht="50.1" customHeight="1">
      <c r="B10361" s="268">
        <v>87525</v>
      </c>
      <c r="C10361" s="269" t="s">
        <v>3115</v>
      </c>
      <c r="D10361" s="270" t="s">
        <v>4018</v>
      </c>
      <c r="E10361" s="271">
        <v>116.11</v>
      </c>
    </row>
    <row r="10362" spans="2:5" ht="50.1" customHeight="1">
      <c r="B10362" s="268">
        <v>87526</v>
      </c>
      <c r="C10362" s="269" t="s">
        <v>3116</v>
      </c>
      <c r="D10362" s="270" t="s">
        <v>4018</v>
      </c>
      <c r="E10362" s="271">
        <v>117.13</v>
      </c>
    </row>
    <row r="10363" spans="2:5" ht="50.1" customHeight="1">
      <c r="B10363" s="268">
        <v>89043</v>
      </c>
      <c r="C10363" s="269" t="s">
        <v>3117</v>
      </c>
      <c r="D10363" s="270" t="s">
        <v>4018</v>
      </c>
      <c r="E10363" s="271">
        <v>66.37</v>
      </c>
    </row>
    <row r="10364" spans="2:5" ht="50.1" customHeight="1">
      <c r="B10364" s="268">
        <v>89168</v>
      </c>
      <c r="C10364" s="269" t="s">
        <v>3118</v>
      </c>
      <c r="D10364" s="270" t="s">
        <v>4018</v>
      </c>
      <c r="E10364" s="271">
        <v>68.33</v>
      </c>
    </row>
    <row r="10365" spans="2:5" ht="50.1" customHeight="1">
      <c r="B10365" s="268">
        <v>89977</v>
      </c>
      <c r="C10365" s="269" t="s">
        <v>3119</v>
      </c>
      <c r="D10365" s="270" t="s">
        <v>4018</v>
      </c>
      <c r="E10365" s="271">
        <v>123.9</v>
      </c>
    </row>
    <row r="10366" spans="2:5" ht="50.1" customHeight="1">
      <c r="B10366" s="268">
        <v>90112</v>
      </c>
      <c r="C10366" s="269" t="s">
        <v>3120</v>
      </c>
      <c r="D10366" s="270" t="s">
        <v>4018</v>
      </c>
      <c r="E10366" s="271">
        <v>67.7</v>
      </c>
    </row>
    <row r="10367" spans="2:5" ht="50.1" customHeight="1">
      <c r="B10367" s="268">
        <v>101159</v>
      </c>
      <c r="C10367" s="269" t="s">
        <v>19752</v>
      </c>
      <c r="D10367" s="270" t="s">
        <v>4018</v>
      </c>
      <c r="E10367" s="271">
        <v>102.6</v>
      </c>
    </row>
    <row r="10368" spans="2:5" ht="50.1" customHeight="1">
      <c r="B10368" s="268">
        <v>89282</v>
      </c>
      <c r="C10368" s="269" t="s">
        <v>3121</v>
      </c>
      <c r="D10368" s="270" t="s">
        <v>4018</v>
      </c>
      <c r="E10368" s="271">
        <v>58.95</v>
      </c>
    </row>
    <row r="10369" spans="2:5" ht="50.1" customHeight="1">
      <c r="B10369" s="268">
        <v>89283</v>
      </c>
      <c r="C10369" s="269" t="s">
        <v>3122</v>
      </c>
      <c r="D10369" s="270" t="s">
        <v>4018</v>
      </c>
      <c r="E10369" s="271">
        <v>59.83</v>
      </c>
    </row>
    <row r="10370" spans="2:5" ht="50.1" customHeight="1">
      <c r="B10370" s="268">
        <v>89284</v>
      </c>
      <c r="C10370" s="269" t="s">
        <v>3123</v>
      </c>
      <c r="D10370" s="270" t="s">
        <v>4018</v>
      </c>
      <c r="E10370" s="271">
        <v>53</v>
      </c>
    </row>
    <row r="10371" spans="2:5" ht="50.1" customHeight="1">
      <c r="B10371" s="268">
        <v>89285</v>
      </c>
      <c r="C10371" s="269" t="s">
        <v>3124</v>
      </c>
      <c r="D10371" s="270" t="s">
        <v>4018</v>
      </c>
      <c r="E10371" s="271">
        <v>53.88</v>
      </c>
    </row>
    <row r="10372" spans="2:5" ht="50.1" customHeight="1">
      <c r="B10372" s="268">
        <v>89286</v>
      </c>
      <c r="C10372" s="269" t="s">
        <v>3125</v>
      </c>
      <c r="D10372" s="270" t="s">
        <v>4018</v>
      </c>
      <c r="E10372" s="271">
        <v>62.84</v>
      </c>
    </row>
    <row r="10373" spans="2:5" ht="50.1" customHeight="1">
      <c r="B10373" s="268">
        <v>89287</v>
      </c>
      <c r="C10373" s="269" t="s">
        <v>3126</v>
      </c>
      <c r="D10373" s="270" t="s">
        <v>4018</v>
      </c>
      <c r="E10373" s="271">
        <v>63.72</v>
      </c>
    </row>
    <row r="10374" spans="2:5" ht="50.1" customHeight="1">
      <c r="B10374" s="268">
        <v>89288</v>
      </c>
      <c r="C10374" s="269" t="s">
        <v>3127</v>
      </c>
      <c r="D10374" s="270" t="s">
        <v>4018</v>
      </c>
      <c r="E10374" s="271">
        <v>55.12</v>
      </c>
    </row>
    <row r="10375" spans="2:5" ht="50.1" customHeight="1">
      <c r="B10375" s="268">
        <v>89289</v>
      </c>
      <c r="C10375" s="269" t="s">
        <v>3128</v>
      </c>
      <c r="D10375" s="270" t="s">
        <v>4018</v>
      </c>
      <c r="E10375" s="271">
        <v>56</v>
      </c>
    </row>
    <row r="10376" spans="2:5" ht="50.1" customHeight="1">
      <c r="B10376" s="268">
        <v>89290</v>
      </c>
      <c r="C10376" s="269" t="s">
        <v>3129</v>
      </c>
      <c r="D10376" s="270" t="s">
        <v>4018</v>
      </c>
      <c r="E10376" s="271">
        <v>67.08</v>
      </c>
    </row>
    <row r="10377" spans="2:5" ht="50.1" customHeight="1">
      <c r="B10377" s="268">
        <v>89291</v>
      </c>
      <c r="C10377" s="269" t="s">
        <v>3130</v>
      </c>
      <c r="D10377" s="270" t="s">
        <v>4018</v>
      </c>
      <c r="E10377" s="271">
        <v>68.05</v>
      </c>
    </row>
    <row r="10378" spans="2:5" ht="50.1" customHeight="1">
      <c r="B10378" s="268">
        <v>89292</v>
      </c>
      <c r="C10378" s="269" t="s">
        <v>3131</v>
      </c>
      <c r="D10378" s="270" t="s">
        <v>4018</v>
      </c>
      <c r="E10378" s="271">
        <v>61.08</v>
      </c>
    </row>
    <row r="10379" spans="2:5" ht="50.1" customHeight="1">
      <c r="B10379" s="268">
        <v>89293</v>
      </c>
      <c r="C10379" s="269" t="s">
        <v>3132</v>
      </c>
      <c r="D10379" s="270" t="s">
        <v>4018</v>
      </c>
      <c r="E10379" s="271">
        <v>62.05</v>
      </c>
    </row>
    <row r="10380" spans="2:5" ht="50.1" customHeight="1">
      <c r="B10380" s="268">
        <v>89294</v>
      </c>
      <c r="C10380" s="269" t="s">
        <v>3133</v>
      </c>
      <c r="D10380" s="270" t="s">
        <v>4018</v>
      </c>
      <c r="E10380" s="271">
        <v>72.69</v>
      </c>
    </row>
    <row r="10381" spans="2:5" ht="50.1" customHeight="1">
      <c r="B10381" s="268">
        <v>89295</v>
      </c>
      <c r="C10381" s="269" t="s">
        <v>3134</v>
      </c>
      <c r="D10381" s="270" t="s">
        <v>4018</v>
      </c>
      <c r="E10381" s="271">
        <v>73.66</v>
      </c>
    </row>
    <row r="10382" spans="2:5" ht="50.1" customHeight="1">
      <c r="B10382" s="268">
        <v>89296</v>
      </c>
      <c r="C10382" s="269" t="s">
        <v>3135</v>
      </c>
      <c r="D10382" s="270" t="s">
        <v>4018</v>
      </c>
      <c r="E10382" s="271">
        <v>64.069999999999993</v>
      </c>
    </row>
    <row r="10383" spans="2:5" ht="50.1" customHeight="1">
      <c r="B10383" s="268">
        <v>89297</v>
      </c>
      <c r="C10383" s="269" t="s">
        <v>3136</v>
      </c>
      <c r="D10383" s="270" t="s">
        <v>4018</v>
      </c>
      <c r="E10383" s="271">
        <v>65.040000000000006</v>
      </c>
    </row>
    <row r="10384" spans="2:5" ht="50.1" customHeight="1">
      <c r="B10384" s="268">
        <v>89298</v>
      </c>
      <c r="C10384" s="269" t="s">
        <v>3137</v>
      </c>
      <c r="D10384" s="270" t="s">
        <v>4018</v>
      </c>
      <c r="E10384" s="271">
        <v>68.66</v>
      </c>
    </row>
    <row r="10385" spans="2:5" ht="50.1" customHeight="1">
      <c r="B10385" s="268">
        <v>89299</v>
      </c>
      <c r="C10385" s="269" t="s">
        <v>3138</v>
      </c>
      <c r="D10385" s="270" t="s">
        <v>4018</v>
      </c>
      <c r="E10385" s="271">
        <v>69.900000000000006</v>
      </c>
    </row>
    <row r="10386" spans="2:5" ht="50.1" customHeight="1">
      <c r="B10386" s="268">
        <v>89300</v>
      </c>
      <c r="C10386" s="269" t="s">
        <v>3139</v>
      </c>
      <c r="D10386" s="270" t="s">
        <v>4018</v>
      </c>
      <c r="E10386" s="271">
        <v>62.7</v>
      </c>
    </row>
    <row r="10387" spans="2:5" ht="50.1" customHeight="1">
      <c r="B10387" s="268">
        <v>89301</v>
      </c>
      <c r="C10387" s="269" t="s">
        <v>3140</v>
      </c>
      <c r="D10387" s="270" t="s">
        <v>4018</v>
      </c>
      <c r="E10387" s="271">
        <v>63.94</v>
      </c>
    </row>
    <row r="10388" spans="2:5" ht="50.1" customHeight="1">
      <c r="B10388" s="268">
        <v>89302</v>
      </c>
      <c r="C10388" s="269" t="s">
        <v>3141</v>
      </c>
      <c r="D10388" s="270" t="s">
        <v>4018</v>
      </c>
      <c r="E10388" s="271">
        <v>75.36</v>
      </c>
    </row>
    <row r="10389" spans="2:5" ht="50.1" customHeight="1">
      <c r="B10389" s="268">
        <v>89303</v>
      </c>
      <c r="C10389" s="269" t="s">
        <v>3142</v>
      </c>
      <c r="D10389" s="270" t="s">
        <v>4018</v>
      </c>
      <c r="E10389" s="271">
        <v>76.599999999999994</v>
      </c>
    </row>
    <row r="10390" spans="2:5" ht="50.1" customHeight="1">
      <c r="B10390" s="268">
        <v>89304</v>
      </c>
      <c r="C10390" s="269" t="s">
        <v>3143</v>
      </c>
      <c r="D10390" s="270" t="s">
        <v>4018</v>
      </c>
      <c r="E10390" s="271">
        <v>66.569999999999993</v>
      </c>
    </row>
    <row r="10391" spans="2:5" ht="50.1" customHeight="1">
      <c r="B10391" s="268">
        <v>89305</v>
      </c>
      <c r="C10391" s="269" t="s">
        <v>3144</v>
      </c>
      <c r="D10391" s="270" t="s">
        <v>4018</v>
      </c>
      <c r="E10391" s="271">
        <v>67.81</v>
      </c>
    </row>
    <row r="10392" spans="2:5" ht="50.1" customHeight="1">
      <c r="B10392" s="268">
        <v>89306</v>
      </c>
      <c r="C10392" s="269" t="s">
        <v>3145</v>
      </c>
      <c r="D10392" s="270" t="s">
        <v>4018</v>
      </c>
      <c r="E10392" s="271">
        <v>77.02</v>
      </c>
    </row>
    <row r="10393" spans="2:5" ht="50.1" customHeight="1">
      <c r="B10393" s="268">
        <v>89307</v>
      </c>
      <c r="C10393" s="269" t="s">
        <v>3146</v>
      </c>
      <c r="D10393" s="270" t="s">
        <v>4018</v>
      </c>
      <c r="E10393" s="271">
        <v>78.39</v>
      </c>
    </row>
    <row r="10394" spans="2:5" ht="50.1" customHeight="1">
      <c r="B10394" s="268">
        <v>89308</v>
      </c>
      <c r="C10394" s="269" t="s">
        <v>3147</v>
      </c>
      <c r="D10394" s="270" t="s">
        <v>4018</v>
      </c>
      <c r="E10394" s="271">
        <v>71.03</v>
      </c>
    </row>
    <row r="10395" spans="2:5" ht="50.1" customHeight="1">
      <c r="B10395" s="268">
        <v>89309</v>
      </c>
      <c r="C10395" s="269" t="s">
        <v>3148</v>
      </c>
      <c r="D10395" s="270" t="s">
        <v>4018</v>
      </c>
      <c r="E10395" s="271">
        <v>72.400000000000006</v>
      </c>
    </row>
    <row r="10396" spans="2:5" ht="50.1" customHeight="1">
      <c r="B10396" s="268">
        <v>89310</v>
      </c>
      <c r="C10396" s="269" t="s">
        <v>3149</v>
      </c>
      <c r="D10396" s="270" t="s">
        <v>4018</v>
      </c>
      <c r="E10396" s="271">
        <v>88.74</v>
      </c>
    </row>
    <row r="10397" spans="2:5" ht="50.1" customHeight="1">
      <c r="B10397" s="268">
        <v>89311</v>
      </c>
      <c r="C10397" s="269" t="s">
        <v>3150</v>
      </c>
      <c r="D10397" s="270" t="s">
        <v>4018</v>
      </c>
      <c r="E10397" s="271">
        <v>90.11</v>
      </c>
    </row>
    <row r="10398" spans="2:5" ht="50.1" customHeight="1">
      <c r="B10398" s="268">
        <v>89312</v>
      </c>
      <c r="C10398" s="269" t="s">
        <v>3151</v>
      </c>
      <c r="D10398" s="270" t="s">
        <v>4018</v>
      </c>
      <c r="E10398" s="271">
        <v>75.760000000000005</v>
      </c>
    </row>
    <row r="10399" spans="2:5" ht="50.1" customHeight="1">
      <c r="B10399" s="268">
        <v>89313</v>
      </c>
      <c r="C10399" s="269" t="s">
        <v>3152</v>
      </c>
      <c r="D10399" s="270" t="s">
        <v>4018</v>
      </c>
      <c r="E10399" s="271">
        <v>77.13</v>
      </c>
    </row>
    <row r="10400" spans="2:5" ht="50.1" customHeight="1">
      <c r="B10400" s="268">
        <v>101162</v>
      </c>
      <c r="C10400" s="269" t="s">
        <v>19753</v>
      </c>
      <c r="D10400" s="270" t="s">
        <v>4018</v>
      </c>
      <c r="E10400" s="271">
        <v>114.98</v>
      </c>
    </row>
    <row r="10401" spans="2:5" ht="50.1" customHeight="1">
      <c r="B10401" s="268">
        <v>87447</v>
      </c>
      <c r="C10401" s="269" t="s">
        <v>3153</v>
      </c>
      <c r="D10401" s="270" t="s">
        <v>4018</v>
      </c>
      <c r="E10401" s="271">
        <v>50.12</v>
      </c>
    </row>
    <row r="10402" spans="2:5" ht="50.1" customHeight="1">
      <c r="B10402" s="268">
        <v>87448</v>
      </c>
      <c r="C10402" s="269" t="s">
        <v>3154</v>
      </c>
      <c r="D10402" s="270" t="s">
        <v>4018</v>
      </c>
      <c r="E10402" s="271">
        <v>50.43</v>
      </c>
    </row>
    <row r="10403" spans="2:5" ht="50.1" customHeight="1">
      <c r="B10403" s="268">
        <v>87449</v>
      </c>
      <c r="C10403" s="269" t="s">
        <v>3155</v>
      </c>
      <c r="D10403" s="270" t="s">
        <v>4018</v>
      </c>
      <c r="E10403" s="271">
        <v>66.069999999999993</v>
      </c>
    </row>
    <row r="10404" spans="2:5" ht="50.1" customHeight="1">
      <c r="B10404" s="268">
        <v>87450</v>
      </c>
      <c r="C10404" s="269" t="s">
        <v>3156</v>
      </c>
      <c r="D10404" s="270" t="s">
        <v>4018</v>
      </c>
      <c r="E10404" s="271">
        <v>66.849999999999994</v>
      </c>
    </row>
    <row r="10405" spans="2:5" ht="50.1" customHeight="1">
      <c r="B10405" s="268">
        <v>87451</v>
      </c>
      <c r="C10405" s="269" t="s">
        <v>3157</v>
      </c>
      <c r="D10405" s="270" t="s">
        <v>4018</v>
      </c>
      <c r="E10405" s="271">
        <v>81.31</v>
      </c>
    </row>
    <row r="10406" spans="2:5" ht="50.1" customHeight="1">
      <c r="B10406" s="268">
        <v>87452</v>
      </c>
      <c r="C10406" s="269" t="s">
        <v>3158</v>
      </c>
      <c r="D10406" s="270" t="s">
        <v>4018</v>
      </c>
      <c r="E10406" s="271">
        <v>81.73</v>
      </c>
    </row>
    <row r="10407" spans="2:5" ht="50.1" customHeight="1">
      <c r="B10407" s="268">
        <v>87453</v>
      </c>
      <c r="C10407" s="269" t="s">
        <v>3159</v>
      </c>
      <c r="D10407" s="270" t="s">
        <v>4018</v>
      </c>
      <c r="E10407" s="271">
        <v>45.89</v>
      </c>
    </row>
    <row r="10408" spans="2:5" ht="50.1" customHeight="1">
      <c r="B10408" s="268">
        <v>87454</v>
      </c>
      <c r="C10408" s="269" t="s">
        <v>3160</v>
      </c>
      <c r="D10408" s="270" t="s">
        <v>4018</v>
      </c>
      <c r="E10408" s="271">
        <v>46.56</v>
      </c>
    </row>
    <row r="10409" spans="2:5" ht="50.1" customHeight="1">
      <c r="B10409" s="268">
        <v>87455</v>
      </c>
      <c r="C10409" s="269" t="s">
        <v>3161</v>
      </c>
      <c r="D10409" s="270" t="s">
        <v>4018</v>
      </c>
      <c r="E10409" s="271">
        <v>60.5</v>
      </c>
    </row>
    <row r="10410" spans="2:5" ht="50.1" customHeight="1">
      <c r="B10410" s="268">
        <v>87456</v>
      </c>
      <c r="C10410" s="269" t="s">
        <v>3162</v>
      </c>
      <c r="D10410" s="270" t="s">
        <v>4018</v>
      </c>
      <c r="E10410" s="271">
        <v>61.62</v>
      </c>
    </row>
    <row r="10411" spans="2:5" ht="50.1" customHeight="1">
      <c r="B10411" s="268">
        <v>87457</v>
      </c>
      <c r="C10411" s="269" t="s">
        <v>3163</v>
      </c>
      <c r="D10411" s="270" t="s">
        <v>4018</v>
      </c>
      <c r="E10411" s="271">
        <v>73.75</v>
      </c>
    </row>
    <row r="10412" spans="2:5" ht="50.1" customHeight="1">
      <c r="B10412" s="268">
        <v>87458</v>
      </c>
      <c r="C10412" s="269" t="s">
        <v>3164</v>
      </c>
      <c r="D10412" s="270" t="s">
        <v>4018</v>
      </c>
      <c r="E10412" s="271">
        <v>74.72</v>
      </c>
    </row>
    <row r="10413" spans="2:5" ht="50.1" customHeight="1">
      <c r="B10413" s="268">
        <v>87459</v>
      </c>
      <c r="C10413" s="269" t="s">
        <v>3165</v>
      </c>
      <c r="D10413" s="270" t="s">
        <v>4018</v>
      </c>
      <c r="E10413" s="271">
        <v>55.64</v>
      </c>
    </row>
    <row r="10414" spans="2:5" ht="50.1" customHeight="1">
      <c r="B10414" s="268">
        <v>87460</v>
      </c>
      <c r="C10414" s="269" t="s">
        <v>3166</v>
      </c>
      <c r="D10414" s="270" t="s">
        <v>4018</v>
      </c>
      <c r="E10414" s="271">
        <v>56.31</v>
      </c>
    </row>
    <row r="10415" spans="2:5" ht="50.1" customHeight="1">
      <c r="B10415" s="268">
        <v>87461</v>
      </c>
      <c r="C10415" s="269" t="s">
        <v>3167</v>
      </c>
      <c r="D10415" s="270" t="s">
        <v>4018</v>
      </c>
      <c r="E10415" s="271">
        <v>71.64</v>
      </c>
    </row>
    <row r="10416" spans="2:5" ht="50.1" customHeight="1">
      <c r="B10416" s="268">
        <v>87462</v>
      </c>
      <c r="C10416" s="269" t="s">
        <v>3168</v>
      </c>
      <c r="D10416" s="270" t="s">
        <v>4018</v>
      </c>
      <c r="E10416" s="271">
        <v>72.42</v>
      </c>
    </row>
    <row r="10417" spans="2:5" ht="50.1" customHeight="1">
      <c r="B10417" s="268">
        <v>87463</v>
      </c>
      <c r="C10417" s="269" t="s">
        <v>3169</v>
      </c>
      <c r="D10417" s="270" t="s">
        <v>4018</v>
      </c>
      <c r="E10417" s="271">
        <v>86.38</v>
      </c>
    </row>
    <row r="10418" spans="2:5" ht="50.1" customHeight="1">
      <c r="B10418" s="268">
        <v>87464</v>
      </c>
      <c r="C10418" s="269" t="s">
        <v>3170</v>
      </c>
      <c r="D10418" s="270" t="s">
        <v>4018</v>
      </c>
      <c r="E10418" s="271">
        <v>87.35</v>
      </c>
    </row>
    <row r="10419" spans="2:5" ht="50.1" customHeight="1">
      <c r="B10419" s="268">
        <v>87465</v>
      </c>
      <c r="C10419" s="269" t="s">
        <v>3171</v>
      </c>
      <c r="D10419" s="270" t="s">
        <v>4018</v>
      </c>
      <c r="E10419" s="271">
        <v>49.01</v>
      </c>
    </row>
    <row r="10420" spans="2:5" ht="50.1" customHeight="1">
      <c r="B10420" s="268">
        <v>87466</v>
      </c>
      <c r="C10420" s="269" t="s">
        <v>3172</v>
      </c>
      <c r="D10420" s="270" t="s">
        <v>4018</v>
      </c>
      <c r="E10420" s="271">
        <v>49.68</v>
      </c>
    </row>
    <row r="10421" spans="2:5" ht="50.1" customHeight="1">
      <c r="B10421" s="268">
        <v>87467</v>
      </c>
      <c r="C10421" s="269" t="s">
        <v>3173</v>
      </c>
      <c r="D10421" s="270" t="s">
        <v>4018</v>
      </c>
      <c r="E10421" s="271">
        <v>64.02</v>
      </c>
    </row>
    <row r="10422" spans="2:5" ht="50.1" customHeight="1">
      <c r="B10422" s="268">
        <v>87468</v>
      </c>
      <c r="C10422" s="269" t="s">
        <v>3174</v>
      </c>
      <c r="D10422" s="270" t="s">
        <v>4018</v>
      </c>
      <c r="E10422" s="271">
        <v>64.8</v>
      </c>
    </row>
    <row r="10423" spans="2:5" ht="50.1" customHeight="1">
      <c r="B10423" s="268">
        <v>87469</v>
      </c>
      <c r="C10423" s="269" t="s">
        <v>3175</v>
      </c>
      <c r="D10423" s="270" t="s">
        <v>4018</v>
      </c>
      <c r="E10423" s="271">
        <v>77.39</v>
      </c>
    </row>
    <row r="10424" spans="2:5" ht="50.1" customHeight="1">
      <c r="B10424" s="268">
        <v>87470</v>
      </c>
      <c r="C10424" s="269" t="s">
        <v>3176</v>
      </c>
      <c r="D10424" s="270" t="s">
        <v>4018</v>
      </c>
      <c r="E10424" s="271">
        <v>78.36</v>
      </c>
    </row>
    <row r="10425" spans="2:5" ht="50.1" customHeight="1">
      <c r="B10425" s="268">
        <v>89044</v>
      </c>
      <c r="C10425" s="269" t="s">
        <v>3177</v>
      </c>
      <c r="D10425" s="270" t="s">
        <v>4018</v>
      </c>
      <c r="E10425" s="271">
        <v>49.38</v>
      </c>
    </row>
    <row r="10426" spans="2:5" ht="50.1" customHeight="1">
      <c r="B10426" s="268">
        <v>89169</v>
      </c>
      <c r="C10426" s="269" t="s">
        <v>3178</v>
      </c>
      <c r="D10426" s="270" t="s">
        <v>4018</v>
      </c>
      <c r="E10426" s="271">
        <v>50.25</v>
      </c>
    </row>
    <row r="10427" spans="2:5" ht="50.1" customHeight="1">
      <c r="B10427" s="268">
        <v>89978</v>
      </c>
      <c r="C10427" s="269" t="s">
        <v>3179</v>
      </c>
      <c r="D10427" s="270" t="s">
        <v>4018</v>
      </c>
      <c r="E10427" s="271">
        <v>65.650000000000006</v>
      </c>
    </row>
    <row r="10428" spans="2:5" ht="50.1" customHeight="1">
      <c r="B10428" s="268">
        <v>89453</v>
      </c>
      <c r="C10428" s="269" t="s">
        <v>3180</v>
      </c>
      <c r="D10428" s="270" t="s">
        <v>4018</v>
      </c>
      <c r="E10428" s="271">
        <v>58.24</v>
      </c>
    </row>
    <row r="10429" spans="2:5" ht="50.1" customHeight="1">
      <c r="B10429" s="268">
        <v>89454</v>
      </c>
      <c r="C10429" s="269" t="s">
        <v>3181</v>
      </c>
      <c r="D10429" s="270" t="s">
        <v>4018</v>
      </c>
      <c r="E10429" s="271">
        <v>54.28</v>
      </c>
    </row>
    <row r="10430" spans="2:5" ht="50.1" customHeight="1">
      <c r="B10430" s="268">
        <v>89455</v>
      </c>
      <c r="C10430" s="269" t="s">
        <v>3182</v>
      </c>
      <c r="D10430" s="270" t="s">
        <v>4018</v>
      </c>
      <c r="E10430" s="271">
        <v>71.55</v>
      </c>
    </row>
    <row r="10431" spans="2:5" ht="50.1" customHeight="1">
      <c r="B10431" s="268">
        <v>89456</v>
      </c>
      <c r="C10431" s="269" t="s">
        <v>3183</v>
      </c>
      <c r="D10431" s="270" t="s">
        <v>4018</v>
      </c>
      <c r="E10431" s="271">
        <v>67.2</v>
      </c>
    </row>
    <row r="10432" spans="2:5" ht="50.1" customHeight="1">
      <c r="B10432" s="268">
        <v>89457</v>
      </c>
      <c r="C10432" s="269" t="s">
        <v>3184</v>
      </c>
      <c r="D10432" s="270" t="s">
        <v>4018</v>
      </c>
      <c r="E10432" s="271">
        <v>61.58</v>
      </c>
    </row>
    <row r="10433" spans="2:5" ht="50.1" customHeight="1">
      <c r="B10433" s="268">
        <v>89458</v>
      </c>
      <c r="C10433" s="269" t="s">
        <v>3185</v>
      </c>
      <c r="D10433" s="270" t="s">
        <v>4018</v>
      </c>
      <c r="E10433" s="271">
        <v>56.24</v>
      </c>
    </row>
    <row r="10434" spans="2:5" ht="50.1" customHeight="1">
      <c r="B10434" s="268">
        <v>89459</v>
      </c>
      <c r="C10434" s="269" t="s">
        <v>3186</v>
      </c>
      <c r="D10434" s="270" t="s">
        <v>4018</v>
      </c>
      <c r="E10434" s="271">
        <v>75.28</v>
      </c>
    </row>
    <row r="10435" spans="2:5" ht="50.1" customHeight="1">
      <c r="B10435" s="268">
        <v>89460</v>
      </c>
      <c r="C10435" s="269" t="s">
        <v>3187</v>
      </c>
      <c r="D10435" s="270" t="s">
        <v>4018</v>
      </c>
      <c r="E10435" s="271">
        <v>69.47</v>
      </c>
    </row>
    <row r="10436" spans="2:5" ht="50.1" customHeight="1">
      <c r="B10436" s="268">
        <v>89462</v>
      </c>
      <c r="C10436" s="269" t="s">
        <v>3188</v>
      </c>
      <c r="D10436" s="270" t="s">
        <v>4018</v>
      </c>
      <c r="E10436" s="271">
        <v>69.239999999999995</v>
      </c>
    </row>
    <row r="10437" spans="2:5" ht="50.1" customHeight="1">
      <c r="B10437" s="268">
        <v>89463</v>
      </c>
      <c r="C10437" s="269" t="s">
        <v>3189</v>
      </c>
      <c r="D10437" s="270" t="s">
        <v>4018</v>
      </c>
      <c r="E10437" s="271">
        <v>65.239999999999995</v>
      </c>
    </row>
    <row r="10438" spans="2:5" ht="50.1" customHeight="1">
      <c r="B10438" s="268">
        <v>89464</v>
      </c>
      <c r="C10438" s="269" t="s">
        <v>3190</v>
      </c>
      <c r="D10438" s="270" t="s">
        <v>4018</v>
      </c>
      <c r="E10438" s="271">
        <v>82.76</v>
      </c>
    </row>
    <row r="10439" spans="2:5" ht="50.1" customHeight="1">
      <c r="B10439" s="268">
        <v>89465</v>
      </c>
      <c r="C10439" s="269" t="s">
        <v>3191</v>
      </c>
      <c r="D10439" s="270" t="s">
        <v>4018</v>
      </c>
      <c r="E10439" s="271">
        <v>78.5</v>
      </c>
    </row>
    <row r="10440" spans="2:5" ht="50.1" customHeight="1">
      <c r="B10440" s="268">
        <v>89466</v>
      </c>
      <c r="C10440" s="269" t="s">
        <v>3192</v>
      </c>
      <c r="D10440" s="270" t="s">
        <v>4018</v>
      </c>
      <c r="E10440" s="271">
        <v>73.94</v>
      </c>
    </row>
    <row r="10441" spans="2:5" ht="50.1" customHeight="1">
      <c r="B10441" s="268">
        <v>89467</v>
      </c>
      <c r="C10441" s="269" t="s">
        <v>3193</v>
      </c>
      <c r="D10441" s="270" t="s">
        <v>4018</v>
      </c>
      <c r="E10441" s="271">
        <v>68</v>
      </c>
    </row>
    <row r="10442" spans="2:5" ht="50.1" customHeight="1">
      <c r="B10442" s="268">
        <v>89468</v>
      </c>
      <c r="C10442" s="269" t="s">
        <v>3194</v>
      </c>
      <c r="D10442" s="270" t="s">
        <v>4018</v>
      </c>
      <c r="E10442" s="271">
        <v>87.71</v>
      </c>
    </row>
    <row r="10443" spans="2:5" ht="50.1" customHeight="1">
      <c r="B10443" s="268">
        <v>89469</v>
      </c>
      <c r="C10443" s="269" t="s">
        <v>3195</v>
      </c>
      <c r="D10443" s="270" t="s">
        <v>4018</v>
      </c>
      <c r="E10443" s="271">
        <v>81.5</v>
      </c>
    </row>
    <row r="10444" spans="2:5" ht="50.1" customHeight="1">
      <c r="B10444" s="268">
        <v>89470</v>
      </c>
      <c r="C10444" s="269" t="s">
        <v>3196</v>
      </c>
      <c r="D10444" s="270" t="s">
        <v>4018</v>
      </c>
      <c r="E10444" s="271">
        <v>69.34</v>
      </c>
    </row>
    <row r="10445" spans="2:5" ht="50.1" customHeight="1">
      <c r="B10445" s="268">
        <v>89471</v>
      </c>
      <c r="C10445" s="269" t="s">
        <v>3197</v>
      </c>
      <c r="D10445" s="270" t="s">
        <v>4018</v>
      </c>
      <c r="E10445" s="271">
        <v>65.39</v>
      </c>
    </row>
    <row r="10446" spans="2:5" ht="50.1" customHeight="1">
      <c r="B10446" s="268">
        <v>89472</v>
      </c>
      <c r="C10446" s="269" t="s">
        <v>3198</v>
      </c>
      <c r="D10446" s="270" t="s">
        <v>4018</v>
      </c>
      <c r="E10446" s="271">
        <v>82.59</v>
      </c>
    </row>
    <row r="10447" spans="2:5" ht="50.1" customHeight="1">
      <c r="B10447" s="268">
        <v>89473</v>
      </c>
      <c r="C10447" s="269" t="s">
        <v>3199</v>
      </c>
      <c r="D10447" s="270" t="s">
        <v>4018</v>
      </c>
      <c r="E10447" s="271">
        <v>78.45</v>
      </c>
    </row>
    <row r="10448" spans="2:5" ht="50.1" customHeight="1">
      <c r="B10448" s="268">
        <v>89474</v>
      </c>
      <c r="C10448" s="269" t="s">
        <v>3200</v>
      </c>
      <c r="D10448" s="270" t="s">
        <v>4018</v>
      </c>
      <c r="E10448" s="271">
        <v>75.790000000000006</v>
      </c>
    </row>
    <row r="10449" spans="2:5" ht="50.1" customHeight="1">
      <c r="B10449" s="268">
        <v>89475</v>
      </c>
      <c r="C10449" s="269" t="s">
        <v>3201</v>
      </c>
      <c r="D10449" s="270" t="s">
        <v>4018</v>
      </c>
      <c r="E10449" s="271">
        <v>69.040000000000006</v>
      </c>
    </row>
    <row r="10450" spans="2:5" ht="50.1" customHeight="1">
      <c r="B10450" s="268">
        <v>89476</v>
      </c>
      <c r="C10450" s="269" t="s">
        <v>3202</v>
      </c>
      <c r="D10450" s="270" t="s">
        <v>4018</v>
      </c>
      <c r="E10450" s="271">
        <v>89.61</v>
      </c>
    </row>
    <row r="10451" spans="2:5" ht="50.1" customHeight="1">
      <c r="B10451" s="268">
        <v>89477</v>
      </c>
      <c r="C10451" s="269" t="s">
        <v>3203</v>
      </c>
      <c r="D10451" s="270" t="s">
        <v>4018</v>
      </c>
      <c r="E10451" s="271">
        <v>82.59</v>
      </c>
    </row>
    <row r="10452" spans="2:5" ht="50.1" customHeight="1">
      <c r="B10452" s="268">
        <v>89478</v>
      </c>
      <c r="C10452" s="269" t="s">
        <v>3204</v>
      </c>
      <c r="D10452" s="270" t="s">
        <v>4018</v>
      </c>
      <c r="E10452" s="271">
        <v>80.56</v>
      </c>
    </row>
    <row r="10453" spans="2:5" ht="50.1" customHeight="1">
      <c r="B10453" s="268">
        <v>89479</v>
      </c>
      <c r="C10453" s="269" t="s">
        <v>3205</v>
      </c>
      <c r="D10453" s="270" t="s">
        <v>4018</v>
      </c>
      <c r="E10453" s="271">
        <v>76.56</v>
      </c>
    </row>
    <row r="10454" spans="2:5" ht="50.1" customHeight="1">
      <c r="B10454" s="268">
        <v>89480</v>
      </c>
      <c r="C10454" s="269" t="s">
        <v>3206</v>
      </c>
      <c r="D10454" s="270" t="s">
        <v>4018</v>
      </c>
      <c r="E10454" s="271">
        <v>94.03</v>
      </c>
    </row>
    <row r="10455" spans="2:5" ht="50.1" customHeight="1">
      <c r="B10455" s="268">
        <v>89483</v>
      </c>
      <c r="C10455" s="269" t="s">
        <v>3207</v>
      </c>
      <c r="D10455" s="270" t="s">
        <v>4018</v>
      </c>
      <c r="E10455" s="271">
        <v>89.97</v>
      </c>
    </row>
    <row r="10456" spans="2:5" ht="50.1" customHeight="1">
      <c r="B10456" s="268">
        <v>89484</v>
      </c>
      <c r="C10456" s="269" t="s">
        <v>3208</v>
      </c>
      <c r="D10456" s="270" t="s">
        <v>4018</v>
      </c>
      <c r="E10456" s="271">
        <v>88.36</v>
      </c>
    </row>
    <row r="10457" spans="2:5" ht="50.1" customHeight="1">
      <c r="B10457" s="268">
        <v>89486</v>
      </c>
      <c r="C10457" s="269" t="s">
        <v>3209</v>
      </c>
      <c r="D10457" s="270" t="s">
        <v>4018</v>
      </c>
      <c r="E10457" s="271">
        <v>81.2</v>
      </c>
    </row>
    <row r="10458" spans="2:5" ht="50.1" customHeight="1">
      <c r="B10458" s="268">
        <v>89487</v>
      </c>
      <c r="C10458" s="269" t="s">
        <v>3210</v>
      </c>
      <c r="D10458" s="270" t="s">
        <v>4018</v>
      </c>
      <c r="E10458" s="271">
        <v>102.27</v>
      </c>
    </row>
    <row r="10459" spans="2:5" ht="50.1" customHeight="1">
      <c r="B10459" s="268">
        <v>89488</v>
      </c>
      <c r="C10459" s="269" t="s">
        <v>3211</v>
      </c>
      <c r="D10459" s="270" t="s">
        <v>4018</v>
      </c>
      <c r="E10459" s="271">
        <v>94.84</v>
      </c>
    </row>
    <row r="10460" spans="2:5" ht="50.1" customHeight="1">
      <c r="B10460" s="268">
        <v>91815</v>
      </c>
      <c r="C10460" s="269" t="s">
        <v>3212</v>
      </c>
      <c r="D10460" s="270" t="s">
        <v>4018</v>
      </c>
      <c r="E10460" s="271">
        <v>57.53</v>
      </c>
    </row>
    <row r="10461" spans="2:5" ht="50.1" customHeight="1">
      <c r="B10461" s="268">
        <v>91816</v>
      </c>
      <c r="C10461" s="269" t="s">
        <v>3213</v>
      </c>
      <c r="D10461" s="270" t="s">
        <v>4018</v>
      </c>
      <c r="E10461" s="271">
        <v>68.97</v>
      </c>
    </row>
    <row r="10462" spans="2:5" ht="50.1" customHeight="1">
      <c r="B10462" s="268">
        <v>101161</v>
      </c>
      <c r="C10462" s="269" t="s">
        <v>19754</v>
      </c>
      <c r="D10462" s="270" t="s">
        <v>4018</v>
      </c>
      <c r="E10462" s="271">
        <v>142.15</v>
      </c>
    </row>
    <row r="10463" spans="2:5" ht="50.1" customHeight="1">
      <c r="B10463" s="268">
        <v>101163</v>
      </c>
      <c r="C10463" s="269" t="s">
        <v>19755</v>
      </c>
      <c r="D10463" s="270" t="s">
        <v>4018</v>
      </c>
      <c r="E10463" s="271">
        <v>724.12</v>
      </c>
    </row>
    <row r="10464" spans="2:5" ht="50.1" customHeight="1">
      <c r="B10464" s="268">
        <v>101164</v>
      </c>
      <c r="C10464" s="269" t="s">
        <v>19756</v>
      </c>
      <c r="D10464" s="270" t="s">
        <v>4018</v>
      </c>
      <c r="E10464" s="271">
        <v>528.23</v>
      </c>
    </row>
    <row r="10465" spans="2:5" ht="50.1" customHeight="1">
      <c r="B10465" s="268">
        <v>96358</v>
      </c>
      <c r="C10465" s="269" t="s">
        <v>3214</v>
      </c>
      <c r="D10465" s="270" t="s">
        <v>4018</v>
      </c>
      <c r="E10465" s="271">
        <v>66.06</v>
      </c>
    </row>
    <row r="10466" spans="2:5" ht="50.1" customHeight="1">
      <c r="B10466" s="268">
        <v>96359</v>
      </c>
      <c r="C10466" s="269" t="s">
        <v>3215</v>
      </c>
      <c r="D10466" s="270" t="s">
        <v>4018</v>
      </c>
      <c r="E10466" s="271">
        <v>74.959999999999994</v>
      </c>
    </row>
    <row r="10467" spans="2:5" ht="50.1" customHeight="1">
      <c r="B10467" s="268">
        <v>96360</v>
      </c>
      <c r="C10467" s="269" t="s">
        <v>3216</v>
      </c>
      <c r="D10467" s="270" t="s">
        <v>4018</v>
      </c>
      <c r="E10467" s="271">
        <v>89.17</v>
      </c>
    </row>
    <row r="10468" spans="2:5" ht="50.1" customHeight="1">
      <c r="B10468" s="268">
        <v>96361</v>
      </c>
      <c r="C10468" s="269" t="s">
        <v>3217</v>
      </c>
      <c r="D10468" s="270" t="s">
        <v>4018</v>
      </c>
      <c r="E10468" s="271">
        <v>106.52</v>
      </c>
    </row>
    <row r="10469" spans="2:5" ht="50.1" customHeight="1">
      <c r="B10469" s="268">
        <v>96362</v>
      </c>
      <c r="C10469" s="269" t="s">
        <v>3218</v>
      </c>
      <c r="D10469" s="270" t="s">
        <v>4018</v>
      </c>
      <c r="E10469" s="271">
        <v>84.81</v>
      </c>
    </row>
    <row r="10470" spans="2:5" ht="50.1" customHeight="1">
      <c r="B10470" s="268">
        <v>96363</v>
      </c>
      <c r="C10470" s="269" t="s">
        <v>3219</v>
      </c>
      <c r="D10470" s="270" t="s">
        <v>4018</v>
      </c>
      <c r="E10470" s="271">
        <v>94.03</v>
      </c>
    </row>
    <row r="10471" spans="2:5" ht="50.1" customHeight="1">
      <c r="B10471" s="268">
        <v>96364</v>
      </c>
      <c r="C10471" s="269" t="s">
        <v>3220</v>
      </c>
      <c r="D10471" s="270" t="s">
        <v>4018</v>
      </c>
      <c r="E10471" s="271">
        <v>107.92</v>
      </c>
    </row>
    <row r="10472" spans="2:5" ht="50.1" customHeight="1">
      <c r="B10472" s="268">
        <v>96365</v>
      </c>
      <c r="C10472" s="269" t="s">
        <v>3221</v>
      </c>
      <c r="D10472" s="270" t="s">
        <v>4018</v>
      </c>
      <c r="E10472" s="271">
        <v>125.57</v>
      </c>
    </row>
    <row r="10473" spans="2:5" ht="50.1" customHeight="1">
      <c r="B10473" s="268">
        <v>96366</v>
      </c>
      <c r="C10473" s="269" t="s">
        <v>3222</v>
      </c>
      <c r="D10473" s="270" t="s">
        <v>4018</v>
      </c>
      <c r="E10473" s="271">
        <v>103.56</v>
      </c>
    </row>
    <row r="10474" spans="2:5" ht="50.1" customHeight="1">
      <c r="B10474" s="268">
        <v>96367</v>
      </c>
      <c r="C10474" s="269" t="s">
        <v>3223</v>
      </c>
      <c r="D10474" s="270" t="s">
        <v>4018</v>
      </c>
      <c r="E10474" s="271">
        <v>113.06</v>
      </c>
    </row>
    <row r="10475" spans="2:5" ht="50.1" customHeight="1">
      <c r="B10475" s="268">
        <v>96368</v>
      </c>
      <c r="C10475" s="269" t="s">
        <v>3224</v>
      </c>
      <c r="D10475" s="270" t="s">
        <v>4018</v>
      </c>
      <c r="E10475" s="271">
        <v>126.68</v>
      </c>
    </row>
    <row r="10476" spans="2:5" ht="50.1" customHeight="1">
      <c r="B10476" s="268">
        <v>96369</v>
      </c>
      <c r="C10476" s="269" t="s">
        <v>3225</v>
      </c>
      <c r="D10476" s="270" t="s">
        <v>4018</v>
      </c>
      <c r="E10476" s="271">
        <v>144.63</v>
      </c>
    </row>
    <row r="10477" spans="2:5" ht="50.1" customHeight="1">
      <c r="B10477" s="268">
        <v>96370</v>
      </c>
      <c r="C10477" s="269" t="s">
        <v>3226</v>
      </c>
      <c r="D10477" s="270" t="s">
        <v>4018</v>
      </c>
      <c r="E10477" s="271">
        <v>45.06</v>
      </c>
    </row>
    <row r="10478" spans="2:5" ht="50.1" customHeight="1">
      <c r="B10478" s="268">
        <v>96371</v>
      </c>
      <c r="C10478" s="269" t="s">
        <v>3227</v>
      </c>
      <c r="D10478" s="270" t="s">
        <v>4018</v>
      </c>
      <c r="E10478" s="271">
        <v>53.79</v>
      </c>
    </row>
    <row r="10479" spans="2:5" ht="50.1" customHeight="1">
      <c r="B10479" s="268">
        <v>96372</v>
      </c>
      <c r="C10479" s="269" t="s">
        <v>3228</v>
      </c>
      <c r="D10479" s="270" t="s">
        <v>4018</v>
      </c>
      <c r="E10479" s="271">
        <v>17.27</v>
      </c>
    </row>
    <row r="10480" spans="2:5" ht="50.1" customHeight="1">
      <c r="B10480" s="268">
        <v>96373</v>
      </c>
      <c r="C10480" s="269" t="s">
        <v>3229</v>
      </c>
      <c r="D10480" s="270" t="s">
        <v>4020</v>
      </c>
      <c r="E10480" s="271">
        <v>8.9600000000000009</v>
      </c>
    </row>
    <row r="10481" spans="2:5" ht="50.1" customHeight="1">
      <c r="B10481" s="268">
        <v>96374</v>
      </c>
      <c r="C10481" s="269" t="s">
        <v>3230</v>
      </c>
      <c r="D10481" s="270" t="s">
        <v>4020</v>
      </c>
      <c r="E10481" s="271">
        <v>30.5</v>
      </c>
    </row>
    <row r="10482" spans="2:5" ht="50.1" customHeight="1">
      <c r="B10482" s="268">
        <v>102235</v>
      </c>
      <c r="C10482" s="269" t="s">
        <v>22246</v>
      </c>
      <c r="D10482" s="270" t="s">
        <v>4018</v>
      </c>
      <c r="E10482" s="271">
        <v>286.89999999999998</v>
      </c>
    </row>
    <row r="10483" spans="2:5" ht="50.1" customHeight="1">
      <c r="B10483" s="268">
        <v>102243</v>
      </c>
      <c r="C10483" s="269" t="s">
        <v>22247</v>
      </c>
      <c r="D10483" s="270" t="s">
        <v>4018</v>
      </c>
      <c r="E10483" s="271">
        <v>82.74</v>
      </c>
    </row>
    <row r="10484" spans="2:5" ht="50.1" customHeight="1">
      <c r="B10484" s="268">
        <v>102244</v>
      </c>
      <c r="C10484" s="269" t="s">
        <v>22248</v>
      </c>
      <c r="D10484" s="270" t="s">
        <v>4018</v>
      </c>
      <c r="E10484" s="271">
        <v>95.67</v>
      </c>
    </row>
    <row r="10485" spans="2:5" ht="50.1" customHeight="1">
      <c r="B10485" s="268">
        <v>102245</v>
      </c>
      <c r="C10485" s="269" t="s">
        <v>22249</v>
      </c>
      <c r="D10485" s="270" t="s">
        <v>4018</v>
      </c>
      <c r="E10485" s="271">
        <v>98.25</v>
      </c>
    </row>
    <row r="10486" spans="2:5" ht="50.1" customHeight="1">
      <c r="B10486" s="268">
        <v>102253</v>
      </c>
      <c r="C10486" s="269" t="s">
        <v>22250</v>
      </c>
      <c r="D10486" s="270" t="s">
        <v>4018</v>
      </c>
      <c r="E10486" s="271">
        <v>572.04</v>
      </c>
    </row>
    <row r="10487" spans="2:5" ht="50.1" customHeight="1">
      <c r="B10487" s="268">
        <v>102254</v>
      </c>
      <c r="C10487" s="269" t="s">
        <v>22251</v>
      </c>
      <c r="D10487" s="270" t="s">
        <v>4018</v>
      </c>
      <c r="E10487" s="271">
        <v>352.2</v>
      </c>
    </row>
    <row r="10488" spans="2:5" ht="50.1" customHeight="1">
      <c r="B10488" s="268">
        <v>102255</v>
      </c>
      <c r="C10488" s="269" t="s">
        <v>22252</v>
      </c>
      <c r="D10488" s="270" t="s">
        <v>4018</v>
      </c>
      <c r="E10488" s="271">
        <v>595.33000000000004</v>
      </c>
    </row>
    <row r="10489" spans="2:5" ht="50.1" customHeight="1">
      <c r="B10489" s="268">
        <v>102256</v>
      </c>
      <c r="C10489" s="269" t="s">
        <v>22253</v>
      </c>
      <c r="D10489" s="270" t="s">
        <v>4018</v>
      </c>
      <c r="E10489" s="271">
        <v>471.89</v>
      </c>
    </row>
    <row r="10490" spans="2:5" ht="50.1" customHeight="1">
      <c r="B10490" s="268">
        <v>102257</v>
      </c>
      <c r="C10490" s="269" t="s">
        <v>22254</v>
      </c>
      <c r="D10490" s="270" t="s">
        <v>4018</v>
      </c>
      <c r="E10490" s="271">
        <v>250.37</v>
      </c>
    </row>
    <row r="10491" spans="2:5" ht="50.1" customHeight="1">
      <c r="B10491" s="268">
        <v>102258</v>
      </c>
      <c r="C10491" s="269" t="s">
        <v>22255</v>
      </c>
      <c r="D10491" s="270" t="s">
        <v>4018</v>
      </c>
      <c r="E10491" s="271">
        <v>283.56</v>
      </c>
    </row>
    <row r="10492" spans="2:5" ht="50.1" customHeight="1">
      <c r="B10492" s="268">
        <v>101154</v>
      </c>
      <c r="C10492" s="269" t="s">
        <v>19757</v>
      </c>
      <c r="D10492" s="270" t="s">
        <v>4018</v>
      </c>
      <c r="E10492" s="271">
        <v>78.42</v>
      </c>
    </row>
    <row r="10493" spans="2:5" ht="50.1" customHeight="1">
      <c r="B10493" s="268">
        <v>101155</v>
      </c>
      <c r="C10493" s="269" t="s">
        <v>19758</v>
      </c>
      <c r="D10493" s="270" t="s">
        <v>4018</v>
      </c>
      <c r="E10493" s="271">
        <v>109.79</v>
      </c>
    </row>
    <row r="10494" spans="2:5" ht="50.1" customHeight="1">
      <c r="B10494" s="268">
        <v>101156</v>
      </c>
      <c r="C10494" s="269" t="s">
        <v>19759</v>
      </c>
      <c r="D10494" s="270" t="s">
        <v>4018</v>
      </c>
      <c r="E10494" s="271">
        <v>160.88</v>
      </c>
    </row>
    <row r="10495" spans="2:5" ht="50.1" customHeight="1">
      <c r="B10495" s="268">
        <v>101810</v>
      </c>
      <c r="C10495" s="269" t="s">
        <v>20898</v>
      </c>
      <c r="D10495" s="270" t="s">
        <v>18</v>
      </c>
      <c r="E10495" s="271">
        <v>925.76</v>
      </c>
    </row>
    <row r="10496" spans="2:5" ht="50.1" customHeight="1">
      <c r="B10496" s="268">
        <v>101811</v>
      </c>
      <c r="C10496" s="269" t="s">
        <v>20899</v>
      </c>
      <c r="D10496" s="270" t="s">
        <v>18</v>
      </c>
      <c r="E10496" s="271">
        <v>979.69</v>
      </c>
    </row>
    <row r="10497" spans="2:5" ht="50.1" customHeight="1">
      <c r="B10497" s="268">
        <v>101812</v>
      </c>
      <c r="C10497" s="269" t="s">
        <v>20900</v>
      </c>
      <c r="D10497" s="270" t="s">
        <v>18</v>
      </c>
      <c r="E10497" s="272">
        <v>1019.56</v>
      </c>
    </row>
    <row r="10498" spans="2:5" ht="50.1" customHeight="1">
      <c r="B10498" s="268">
        <v>101813</v>
      </c>
      <c r="C10498" s="269" t="s">
        <v>20901</v>
      </c>
      <c r="D10498" s="270" t="s">
        <v>18</v>
      </c>
      <c r="E10498" s="272">
        <v>1073.49</v>
      </c>
    </row>
    <row r="10499" spans="2:5" ht="50.1" customHeight="1">
      <c r="B10499" s="268">
        <v>101814</v>
      </c>
      <c r="C10499" s="269" t="s">
        <v>20902</v>
      </c>
      <c r="D10499" s="270" t="s">
        <v>4018</v>
      </c>
      <c r="E10499" s="271">
        <v>30.37</v>
      </c>
    </row>
    <row r="10500" spans="2:5" ht="50.1" customHeight="1">
      <c r="B10500" s="268">
        <v>101815</v>
      </c>
      <c r="C10500" s="269" t="s">
        <v>20903</v>
      </c>
      <c r="D10500" s="270" t="s">
        <v>4018</v>
      </c>
      <c r="E10500" s="271">
        <v>52.95</v>
      </c>
    </row>
    <row r="10501" spans="2:5" ht="50.1" customHeight="1">
      <c r="B10501" s="268">
        <v>101816</v>
      </c>
      <c r="C10501" s="269" t="s">
        <v>20904</v>
      </c>
      <c r="D10501" s="270" t="s">
        <v>4018</v>
      </c>
      <c r="E10501" s="271">
        <v>47.23</v>
      </c>
    </row>
    <row r="10502" spans="2:5" ht="50.1" customHeight="1">
      <c r="B10502" s="268">
        <v>101817</v>
      </c>
      <c r="C10502" s="269" t="s">
        <v>20905</v>
      </c>
      <c r="D10502" s="270" t="s">
        <v>4018</v>
      </c>
      <c r="E10502" s="271">
        <v>32.96</v>
      </c>
    </row>
    <row r="10503" spans="2:5" ht="50.1" customHeight="1">
      <c r="B10503" s="268">
        <v>101818</v>
      </c>
      <c r="C10503" s="269" t="s">
        <v>20906</v>
      </c>
      <c r="D10503" s="270" t="s">
        <v>4018</v>
      </c>
      <c r="E10503" s="271">
        <v>44.39</v>
      </c>
    </row>
    <row r="10504" spans="2:5" ht="50.1" customHeight="1">
      <c r="B10504" s="268">
        <v>101819</v>
      </c>
      <c r="C10504" s="269" t="s">
        <v>20907</v>
      </c>
      <c r="D10504" s="270" t="s">
        <v>4018</v>
      </c>
      <c r="E10504" s="271">
        <v>42.33</v>
      </c>
    </row>
    <row r="10505" spans="2:5" ht="50.1" customHeight="1">
      <c r="B10505" s="268">
        <v>101820</v>
      </c>
      <c r="C10505" s="269" t="s">
        <v>20908</v>
      </c>
      <c r="D10505" s="270" t="s">
        <v>4018</v>
      </c>
      <c r="E10505" s="271">
        <v>26.23</v>
      </c>
    </row>
    <row r="10506" spans="2:5" ht="50.1" customHeight="1">
      <c r="B10506" s="268">
        <v>101821</v>
      </c>
      <c r="C10506" s="269" t="s">
        <v>20909</v>
      </c>
      <c r="D10506" s="270" t="s">
        <v>18</v>
      </c>
      <c r="E10506" s="271">
        <v>35.340000000000003</v>
      </c>
    </row>
    <row r="10507" spans="2:5" ht="50.1" customHeight="1">
      <c r="B10507" s="268">
        <v>101822</v>
      </c>
      <c r="C10507" s="269" t="s">
        <v>20910</v>
      </c>
      <c r="D10507" s="270" t="s">
        <v>18</v>
      </c>
      <c r="E10507" s="271">
        <v>81.17</v>
      </c>
    </row>
    <row r="10508" spans="2:5" ht="50.1" customHeight="1">
      <c r="B10508" s="268">
        <v>101823</v>
      </c>
      <c r="C10508" s="269" t="s">
        <v>20911</v>
      </c>
      <c r="D10508" s="270" t="s">
        <v>18</v>
      </c>
      <c r="E10508" s="271">
        <v>107.18</v>
      </c>
    </row>
    <row r="10509" spans="2:5" ht="50.1" customHeight="1">
      <c r="B10509" s="268">
        <v>101824</v>
      </c>
      <c r="C10509" s="269" t="s">
        <v>20912</v>
      </c>
      <c r="D10509" s="270" t="s">
        <v>18</v>
      </c>
      <c r="E10509" s="271">
        <v>131.4</v>
      </c>
    </row>
    <row r="10510" spans="2:5" ht="50.1" customHeight="1">
      <c r="B10510" s="268">
        <v>101825</v>
      </c>
      <c r="C10510" s="269" t="s">
        <v>20913</v>
      </c>
      <c r="D10510" s="270" t="s">
        <v>18</v>
      </c>
      <c r="E10510" s="271">
        <v>154.96</v>
      </c>
    </row>
    <row r="10511" spans="2:5" ht="50.1" customHeight="1">
      <c r="B10511" s="268">
        <v>101826</v>
      </c>
      <c r="C10511" s="269" t="s">
        <v>20914</v>
      </c>
      <c r="D10511" s="270" t="s">
        <v>18</v>
      </c>
      <c r="E10511" s="271">
        <v>178.22</v>
      </c>
    </row>
    <row r="10512" spans="2:5" ht="50.1" customHeight="1">
      <c r="B10512" s="268">
        <v>101827</v>
      </c>
      <c r="C10512" s="269" t="s">
        <v>20915</v>
      </c>
      <c r="D10512" s="270" t="s">
        <v>18</v>
      </c>
      <c r="E10512" s="271">
        <v>145.03</v>
      </c>
    </row>
    <row r="10513" spans="2:5" ht="50.1" customHeight="1">
      <c r="B10513" s="268">
        <v>101828</v>
      </c>
      <c r="C10513" s="269" t="s">
        <v>20916</v>
      </c>
      <c r="D10513" s="270" t="s">
        <v>18</v>
      </c>
      <c r="E10513" s="271">
        <v>134.38999999999999</v>
      </c>
    </row>
    <row r="10514" spans="2:5" ht="50.1" customHeight="1">
      <c r="B10514" s="268">
        <v>101829</v>
      </c>
      <c r="C10514" s="269" t="s">
        <v>20917</v>
      </c>
      <c r="D10514" s="270" t="s">
        <v>18</v>
      </c>
      <c r="E10514" s="271">
        <v>192.7</v>
      </c>
    </row>
    <row r="10515" spans="2:5" ht="50.1" customHeight="1">
      <c r="B10515" s="268">
        <v>101830</v>
      </c>
      <c r="C10515" s="269" t="s">
        <v>20918</v>
      </c>
      <c r="D10515" s="270" t="s">
        <v>18</v>
      </c>
      <c r="E10515" s="271">
        <v>214.99</v>
      </c>
    </row>
    <row r="10516" spans="2:5" ht="50.1" customHeight="1">
      <c r="B10516" s="268">
        <v>101831</v>
      </c>
      <c r="C10516" s="269" t="s">
        <v>20919</v>
      </c>
      <c r="D10516" s="270" t="s">
        <v>18</v>
      </c>
      <c r="E10516" s="271">
        <v>236.97</v>
      </c>
    </row>
    <row r="10517" spans="2:5" ht="50.1" customHeight="1">
      <c r="B10517" s="268">
        <v>101832</v>
      </c>
      <c r="C10517" s="269" t="s">
        <v>20920</v>
      </c>
      <c r="D10517" s="270" t="s">
        <v>18</v>
      </c>
      <c r="E10517" s="271">
        <v>182.49</v>
      </c>
    </row>
    <row r="10518" spans="2:5" ht="50.1" customHeight="1">
      <c r="B10518" s="268">
        <v>101833</v>
      </c>
      <c r="C10518" s="269" t="s">
        <v>20921</v>
      </c>
      <c r="D10518" s="270" t="s">
        <v>18</v>
      </c>
      <c r="E10518" s="271">
        <v>204.98</v>
      </c>
    </row>
    <row r="10519" spans="2:5" ht="50.1" customHeight="1">
      <c r="B10519" s="268">
        <v>101834</v>
      </c>
      <c r="C10519" s="269" t="s">
        <v>20922</v>
      </c>
      <c r="D10519" s="270" t="s">
        <v>18</v>
      </c>
      <c r="E10519" s="271">
        <v>227.18</v>
      </c>
    </row>
    <row r="10520" spans="2:5" ht="50.1" customHeight="1">
      <c r="B10520" s="268">
        <v>101835</v>
      </c>
      <c r="C10520" s="269" t="s">
        <v>20923</v>
      </c>
      <c r="D10520" s="270" t="s">
        <v>18</v>
      </c>
      <c r="E10520" s="271">
        <v>204.74</v>
      </c>
    </row>
    <row r="10521" spans="2:5" ht="50.1" customHeight="1">
      <c r="B10521" s="268">
        <v>101836</v>
      </c>
      <c r="C10521" s="269" t="s">
        <v>20924</v>
      </c>
      <c r="D10521" s="270" t="s">
        <v>18</v>
      </c>
      <c r="E10521" s="271">
        <v>16.43</v>
      </c>
    </row>
    <row r="10522" spans="2:5" ht="50.1" customHeight="1">
      <c r="B10522" s="268">
        <v>101837</v>
      </c>
      <c r="C10522" s="269" t="s">
        <v>20925</v>
      </c>
      <c r="D10522" s="270" t="s">
        <v>18</v>
      </c>
      <c r="E10522" s="271">
        <v>42.44</v>
      </c>
    </row>
    <row r="10523" spans="2:5" ht="50.1" customHeight="1">
      <c r="B10523" s="268">
        <v>101838</v>
      </c>
      <c r="C10523" s="269" t="s">
        <v>20926</v>
      </c>
      <c r="D10523" s="270" t="s">
        <v>18</v>
      </c>
      <c r="E10523" s="271">
        <v>66.66</v>
      </c>
    </row>
    <row r="10524" spans="2:5" ht="50.1" customHeight="1">
      <c r="B10524" s="268">
        <v>101839</v>
      </c>
      <c r="C10524" s="269" t="s">
        <v>20927</v>
      </c>
      <c r="D10524" s="270" t="s">
        <v>18</v>
      </c>
      <c r="E10524" s="271">
        <v>90.21</v>
      </c>
    </row>
    <row r="10525" spans="2:5" ht="50.1" customHeight="1">
      <c r="B10525" s="268">
        <v>101840</v>
      </c>
      <c r="C10525" s="269" t="s">
        <v>20928</v>
      </c>
      <c r="D10525" s="270" t="s">
        <v>18</v>
      </c>
      <c r="E10525" s="271">
        <v>145.16</v>
      </c>
    </row>
    <row r="10526" spans="2:5" ht="50.1" customHeight="1">
      <c r="B10526" s="268">
        <v>101841</v>
      </c>
      <c r="C10526" s="269" t="s">
        <v>20929</v>
      </c>
      <c r="D10526" s="270" t="s">
        <v>18</v>
      </c>
      <c r="E10526" s="271">
        <v>80.290000000000006</v>
      </c>
    </row>
    <row r="10527" spans="2:5" ht="50.1" customHeight="1">
      <c r="B10527" s="268">
        <v>101842</v>
      </c>
      <c r="C10527" s="269" t="s">
        <v>20930</v>
      </c>
      <c r="D10527" s="270" t="s">
        <v>18</v>
      </c>
      <c r="E10527" s="271">
        <v>69.650000000000006</v>
      </c>
    </row>
    <row r="10528" spans="2:5" ht="50.1" customHeight="1">
      <c r="B10528" s="268">
        <v>101843</v>
      </c>
      <c r="C10528" s="269" t="s">
        <v>20931</v>
      </c>
      <c r="D10528" s="270" t="s">
        <v>18</v>
      </c>
      <c r="E10528" s="271">
        <v>127.96</v>
      </c>
    </row>
    <row r="10529" spans="2:5" ht="50.1" customHeight="1">
      <c r="B10529" s="268">
        <v>101844</v>
      </c>
      <c r="C10529" s="269" t="s">
        <v>20932</v>
      </c>
      <c r="D10529" s="270" t="s">
        <v>18</v>
      </c>
      <c r="E10529" s="271">
        <v>150.25</v>
      </c>
    </row>
    <row r="10530" spans="2:5" ht="50.1" customHeight="1">
      <c r="B10530" s="268">
        <v>101845</v>
      </c>
      <c r="C10530" s="269" t="s">
        <v>20933</v>
      </c>
      <c r="D10530" s="270" t="s">
        <v>18</v>
      </c>
      <c r="E10530" s="271">
        <v>172.23</v>
      </c>
    </row>
    <row r="10531" spans="2:5" ht="50.1" customHeight="1">
      <c r="B10531" s="268">
        <v>101846</v>
      </c>
      <c r="C10531" s="269" t="s">
        <v>20934</v>
      </c>
      <c r="D10531" s="270" t="s">
        <v>18</v>
      </c>
      <c r="E10531" s="271">
        <v>117.75</v>
      </c>
    </row>
    <row r="10532" spans="2:5" ht="50.1" customHeight="1">
      <c r="B10532" s="268">
        <v>101847</v>
      </c>
      <c r="C10532" s="269" t="s">
        <v>20935</v>
      </c>
      <c r="D10532" s="270" t="s">
        <v>18</v>
      </c>
      <c r="E10532" s="271">
        <v>140.24</v>
      </c>
    </row>
    <row r="10533" spans="2:5" ht="50.1" customHeight="1">
      <c r="B10533" s="268">
        <v>101848</v>
      </c>
      <c r="C10533" s="269" t="s">
        <v>20936</v>
      </c>
      <c r="D10533" s="270" t="s">
        <v>18</v>
      </c>
      <c r="E10533" s="271">
        <v>162.44</v>
      </c>
    </row>
    <row r="10534" spans="2:5" ht="50.1" customHeight="1">
      <c r="B10534" s="268">
        <v>101849</v>
      </c>
      <c r="C10534" s="269" t="s">
        <v>20937</v>
      </c>
      <c r="D10534" s="270" t="s">
        <v>18</v>
      </c>
      <c r="E10534" s="271">
        <v>140</v>
      </c>
    </row>
    <row r="10535" spans="2:5" ht="50.1" customHeight="1">
      <c r="B10535" s="268">
        <v>101850</v>
      </c>
      <c r="C10535" s="269" t="s">
        <v>20938</v>
      </c>
      <c r="D10535" s="270" t="s">
        <v>4018</v>
      </c>
      <c r="E10535" s="271">
        <v>36.79</v>
      </c>
    </row>
    <row r="10536" spans="2:5" ht="50.1" customHeight="1">
      <c r="B10536" s="268">
        <v>101851</v>
      </c>
      <c r="C10536" s="269" t="s">
        <v>20939</v>
      </c>
      <c r="D10536" s="270" t="s">
        <v>4018</v>
      </c>
      <c r="E10536" s="271">
        <v>82.75</v>
      </c>
    </row>
    <row r="10537" spans="2:5" ht="50.1" customHeight="1">
      <c r="B10537" s="268">
        <v>101852</v>
      </c>
      <c r="C10537" s="269" t="s">
        <v>20940</v>
      </c>
      <c r="D10537" s="270" t="s">
        <v>4018</v>
      </c>
      <c r="E10537" s="271">
        <v>46.19</v>
      </c>
    </row>
    <row r="10538" spans="2:5" ht="50.1" customHeight="1">
      <c r="B10538" s="268">
        <v>101853</v>
      </c>
      <c r="C10538" s="269" t="s">
        <v>20941</v>
      </c>
      <c r="D10538" s="270" t="s">
        <v>4018</v>
      </c>
      <c r="E10538" s="271">
        <v>33.35</v>
      </c>
    </row>
    <row r="10539" spans="2:5" ht="50.1" customHeight="1">
      <c r="B10539" s="268">
        <v>101854</v>
      </c>
      <c r="C10539" s="269" t="s">
        <v>20942</v>
      </c>
      <c r="D10539" s="270" t="s">
        <v>4018</v>
      </c>
      <c r="E10539" s="271">
        <v>84.52</v>
      </c>
    </row>
    <row r="10540" spans="2:5" ht="50.1" customHeight="1">
      <c r="B10540" s="268">
        <v>101855</v>
      </c>
      <c r="C10540" s="269" t="s">
        <v>20943</v>
      </c>
      <c r="D10540" s="270" t="s">
        <v>4018</v>
      </c>
      <c r="E10540" s="271">
        <v>50.19</v>
      </c>
    </row>
    <row r="10541" spans="2:5" ht="50.1" customHeight="1">
      <c r="B10541" s="268">
        <v>101856</v>
      </c>
      <c r="C10541" s="269" t="s">
        <v>20944</v>
      </c>
      <c r="D10541" s="270" t="s">
        <v>4018</v>
      </c>
      <c r="E10541" s="271">
        <v>15.94</v>
      </c>
    </row>
    <row r="10542" spans="2:5" ht="50.1" customHeight="1">
      <c r="B10542" s="268">
        <v>101857</v>
      </c>
      <c r="C10542" s="269" t="s">
        <v>20945</v>
      </c>
      <c r="D10542" s="270" t="s">
        <v>4018</v>
      </c>
      <c r="E10542" s="271">
        <v>19.989999999999998</v>
      </c>
    </row>
    <row r="10543" spans="2:5" ht="50.1" customHeight="1">
      <c r="B10543" s="268">
        <v>101858</v>
      </c>
      <c r="C10543" s="269" t="s">
        <v>20946</v>
      </c>
      <c r="D10543" s="270" t="s">
        <v>4018</v>
      </c>
      <c r="E10543" s="271">
        <v>16.28</v>
      </c>
    </row>
    <row r="10544" spans="2:5" ht="50.1" customHeight="1">
      <c r="B10544" s="268">
        <v>101859</v>
      </c>
      <c r="C10544" s="269" t="s">
        <v>20947</v>
      </c>
      <c r="D10544" s="270" t="s">
        <v>4018</v>
      </c>
      <c r="E10544" s="271">
        <v>18.03</v>
      </c>
    </row>
    <row r="10545" spans="2:5" ht="50.1" customHeight="1">
      <c r="B10545" s="268">
        <v>101860</v>
      </c>
      <c r="C10545" s="269" t="s">
        <v>20948</v>
      </c>
      <c r="D10545" s="270" t="s">
        <v>4018</v>
      </c>
      <c r="E10545" s="271">
        <v>20.77</v>
      </c>
    </row>
    <row r="10546" spans="2:5" ht="50.1" customHeight="1">
      <c r="B10546" s="268">
        <v>101861</v>
      </c>
      <c r="C10546" s="269" t="s">
        <v>20949</v>
      </c>
      <c r="D10546" s="270" t="s">
        <v>4018</v>
      </c>
      <c r="E10546" s="271">
        <v>19.399999999999999</v>
      </c>
    </row>
    <row r="10547" spans="2:5" ht="50.1" customHeight="1">
      <c r="B10547" s="268">
        <v>101862</v>
      </c>
      <c r="C10547" s="269" t="s">
        <v>20950</v>
      </c>
      <c r="D10547" s="270" t="s">
        <v>4018</v>
      </c>
      <c r="E10547" s="271">
        <v>21.18</v>
      </c>
    </row>
    <row r="10548" spans="2:5" ht="50.1" customHeight="1">
      <c r="B10548" s="268">
        <v>101863</v>
      </c>
      <c r="C10548" s="269" t="s">
        <v>20951</v>
      </c>
      <c r="D10548" s="270" t="s">
        <v>4018</v>
      </c>
      <c r="E10548" s="271">
        <v>16.52</v>
      </c>
    </row>
    <row r="10549" spans="2:5" ht="50.1" customHeight="1">
      <c r="B10549" s="268">
        <v>101864</v>
      </c>
      <c r="C10549" s="269" t="s">
        <v>20952</v>
      </c>
      <c r="D10549" s="270" t="s">
        <v>4018</v>
      </c>
      <c r="E10549" s="271">
        <v>19.27</v>
      </c>
    </row>
    <row r="10550" spans="2:5" ht="50.1" customHeight="1">
      <c r="B10550" s="268">
        <v>101865</v>
      </c>
      <c r="C10550" s="269" t="s">
        <v>20953</v>
      </c>
      <c r="D10550" s="270" t="s">
        <v>4018</v>
      </c>
      <c r="E10550" s="271">
        <v>22</v>
      </c>
    </row>
    <row r="10551" spans="2:5" ht="50.1" customHeight="1">
      <c r="B10551" s="268">
        <v>101866</v>
      </c>
      <c r="C10551" s="269" t="s">
        <v>20954</v>
      </c>
      <c r="D10551" s="270" t="s">
        <v>4018</v>
      </c>
      <c r="E10551" s="271">
        <v>19.53</v>
      </c>
    </row>
    <row r="10552" spans="2:5" ht="50.1" customHeight="1">
      <c r="B10552" s="268">
        <v>101867</v>
      </c>
      <c r="C10552" s="269" t="s">
        <v>20955</v>
      </c>
      <c r="D10552" s="270" t="s">
        <v>4018</v>
      </c>
      <c r="E10552" s="271">
        <v>22.29</v>
      </c>
    </row>
    <row r="10553" spans="2:5" ht="50.1" customHeight="1">
      <c r="B10553" s="268">
        <v>101868</v>
      </c>
      <c r="C10553" s="269" t="s">
        <v>20956</v>
      </c>
      <c r="D10553" s="270" t="s">
        <v>4018</v>
      </c>
      <c r="E10553" s="271">
        <v>17.63</v>
      </c>
    </row>
    <row r="10554" spans="2:5" ht="50.1" customHeight="1">
      <c r="B10554" s="268">
        <v>101869</v>
      </c>
      <c r="C10554" s="269" t="s">
        <v>20957</v>
      </c>
      <c r="D10554" s="270" t="s">
        <v>4018</v>
      </c>
      <c r="E10554" s="271">
        <v>20.38</v>
      </c>
    </row>
    <row r="10555" spans="2:5" ht="50.1" customHeight="1">
      <c r="B10555" s="268">
        <v>101870</v>
      </c>
      <c r="C10555" s="269" t="s">
        <v>20958</v>
      </c>
      <c r="D10555" s="270" t="s">
        <v>4018</v>
      </c>
      <c r="E10555" s="271">
        <v>23.11</v>
      </c>
    </row>
    <row r="10556" spans="2:5" ht="50.1" customHeight="1">
      <c r="B10556" s="268">
        <v>102096</v>
      </c>
      <c r="C10556" s="269" t="s">
        <v>20959</v>
      </c>
      <c r="D10556" s="270" t="s">
        <v>18</v>
      </c>
      <c r="E10556" s="272">
        <v>1207.74</v>
      </c>
    </row>
    <row r="10557" spans="2:5" ht="50.1" customHeight="1">
      <c r="B10557" s="268">
        <v>102098</v>
      </c>
      <c r="C10557" s="269" t="s">
        <v>20960</v>
      </c>
      <c r="D10557" s="270" t="s">
        <v>18</v>
      </c>
      <c r="E10557" s="272">
        <v>1301.54</v>
      </c>
    </row>
    <row r="10558" spans="2:5" ht="50.1" customHeight="1">
      <c r="B10558" s="268">
        <v>102100</v>
      </c>
      <c r="C10558" s="269" t="s">
        <v>20961</v>
      </c>
      <c r="D10558" s="270" t="s">
        <v>4018</v>
      </c>
      <c r="E10558" s="271">
        <v>7.54</v>
      </c>
    </row>
    <row r="10559" spans="2:5" ht="50.1" customHeight="1">
      <c r="B10559" s="268">
        <v>102101</v>
      </c>
      <c r="C10559" s="269" t="s">
        <v>20962</v>
      </c>
      <c r="D10559" s="270" t="s">
        <v>4018</v>
      </c>
      <c r="E10559" s="271">
        <v>2.4300000000000002</v>
      </c>
    </row>
    <row r="10560" spans="2:5" ht="50.1" customHeight="1">
      <c r="B10560" s="268">
        <v>100576</v>
      </c>
      <c r="C10560" s="269" t="s">
        <v>19305</v>
      </c>
      <c r="D10560" s="270" t="s">
        <v>4018</v>
      </c>
      <c r="E10560" s="271">
        <v>1.47</v>
      </c>
    </row>
    <row r="10561" spans="2:5" ht="50.1" customHeight="1">
      <c r="B10561" s="268">
        <v>100577</v>
      </c>
      <c r="C10561" s="269" t="s">
        <v>19306</v>
      </c>
      <c r="D10561" s="270" t="s">
        <v>4018</v>
      </c>
      <c r="E10561" s="271">
        <v>0.68</v>
      </c>
    </row>
    <row r="10562" spans="2:5" ht="50.1" customHeight="1">
      <c r="B10562" s="268">
        <v>96388</v>
      </c>
      <c r="C10562" s="269" t="s">
        <v>19307</v>
      </c>
      <c r="D10562" s="270" t="s">
        <v>18</v>
      </c>
      <c r="E10562" s="271">
        <v>6.9</v>
      </c>
    </row>
    <row r="10563" spans="2:5" ht="50.1" customHeight="1">
      <c r="B10563" s="268">
        <v>96389</v>
      </c>
      <c r="C10563" s="269" t="s">
        <v>19624</v>
      </c>
      <c r="D10563" s="270" t="s">
        <v>18</v>
      </c>
      <c r="E10563" s="271">
        <v>36.17</v>
      </c>
    </row>
    <row r="10564" spans="2:5" ht="50.1" customHeight="1">
      <c r="B10564" s="268">
        <v>96390</v>
      </c>
      <c r="C10564" s="269" t="s">
        <v>19625</v>
      </c>
      <c r="D10564" s="270" t="s">
        <v>18</v>
      </c>
      <c r="E10564" s="271">
        <v>59.23</v>
      </c>
    </row>
    <row r="10565" spans="2:5" ht="50.1" customHeight="1">
      <c r="B10565" s="268">
        <v>96391</v>
      </c>
      <c r="C10565" s="269" t="s">
        <v>19308</v>
      </c>
      <c r="D10565" s="270" t="s">
        <v>18</v>
      </c>
      <c r="E10565" s="271">
        <v>83.34</v>
      </c>
    </row>
    <row r="10566" spans="2:5" ht="50.1" customHeight="1">
      <c r="B10566" s="268">
        <v>96392</v>
      </c>
      <c r="C10566" s="269" t="s">
        <v>19309</v>
      </c>
      <c r="D10566" s="270" t="s">
        <v>18</v>
      </c>
      <c r="E10566" s="271">
        <v>106.6</v>
      </c>
    </row>
    <row r="10567" spans="2:5" ht="50.1" customHeight="1">
      <c r="B10567" s="268">
        <v>96396</v>
      </c>
      <c r="C10567" s="269" t="s">
        <v>19310</v>
      </c>
      <c r="D10567" s="270" t="s">
        <v>18</v>
      </c>
      <c r="E10567" s="271">
        <v>131.27000000000001</v>
      </c>
    </row>
    <row r="10568" spans="2:5" ht="50.1" customHeight="1">
      <c r="B10568" s="268">
        <v>96397</v>
      </c>
      <c r="C10568" s="269" t="s">
        <v>19311</v>
      </c>
      <c r="D10568" s="270" t="s">
        <v>18</v>
      </c>
      <c r="E10568" s="271">
        <v>175</v>
      </c>
    </row>
    <row r="10569" spans="2:5" ht="50.1" customHeight="1">
      <c r="B10569" s="268">
        <v>96398</v>
      </c>
      <c r="C10569" s="269" t="s">
        <v>19312</v>
      </c>
      <c r="D10569" s="270" t="s">
        <v>18</v>
      </c>
      <c r="E10569" s="271">
        <v>234.88</v>
      </c>
    </row>
    <row r="10570" spans="2:5" ht="50.1" customHeight="1">
      <c r="B10570" s="268">
        <v>96399</v>
      </c>
      <c r="C10570" s="269" t="s">
        <v>19626</v>
      </c>
      <c r="D10570" s="270" t="s">
        <v>18</v>
      </c>
      <c r="E10570" s="271">
        <v>89.14</v>
      </c>
    </row>
    <row r="10571" spans="2:5" ht="50.1" customHeight="1">
      <c r="B10571" s="268">
        <v>96400</v>
      </c>
      <c r="C10571" s="269" t="s">
        <v>19313</v>
      </c>
      <c r="D10571" s="270" t="s">
        <v>18</v>
      </c>
      <c r="E10571" s="271">
        <v>115.46</v>
      </c>
    </row>
    <row r="10572" spans="2:5" ht="50.1" customHeight="1">
      <c r="B10572" s="268">
        <v>96401</v>
      </c>
      <c r="C10572" s="269" t="s">
        <v>19314</v>
      </c>
      <c r="D10572" s="270" t="s">
        <v>4018</v>
      </c>
      <c r="E10572" s="271">
        <v>6.6</v>
      </c>
    </row>
    <row r="10573" spans="2:5" ht="50.1" customHeight="1">
      <c r="B10573" s="268">
        <v>96402</v>
      </c>
      <c r="C10573" s="269" t="s">
        <v>19315</v>
      </c>
      <c r="D10573" s="270" t="s">
        <v>4018</v>
      </c>
      <c r="E10573" s="271">
        <v>1.68</v>
      </c>
    </row>
    <row r="10574" spans="2:5" ht="50.1" customHeight="1">
      <c r="B10574" s="268">
        <v>100564</v>
      </c>
      <c r="C10574" s="269" t="s">
        <v>19316</v>
      </c>
      <c r="D10574" s="270" t="s">
        <v>18</v>
      </c>
      <c r="E10574" s="271">
        <v>77.58</v>
      </c>
    </row>
    <row r="10575" spans="2:5" ht="50.1" customHeight="1">
      <c r="B10575" s="268">
        <v>100565</v>
      </c>
      <c r="C10575" s="269" t="s">
        <v>19317</v>
      </c>
      <c r="D10575" s="270" t="s">
        <v>18</v>
      </c>
      <c r="E10575" s="271">
        <v>66.98</v>
      </c>
    </row>
    <row r="10576" spans="2:5" ht="50.1" customHeight="1">
      <c r="B10576" s="268">
        <v>100566</v>
      </c>
      <c r="C10576" s="269" t="s">
        <v>19318</v>
      </c>
      <c r="D10576" s="270" t="s">
        <v>18</v>
      </c>
      <c r="E10576" s="271">
        <v>125.26</v>
      </c>
    </row>
    <row r="10577" spans="2:5" ht="50.1" customHeight="1">
      <c r="B10577" s="268">
        <v>100567</v>
      </c>
      <c r="C10577" s="269" t="s">
        <v>19319</v>
      </c>
      <c r="D10577" s="270" t="s">
        <v>18</v>
      </c>
      <c r="E10577" s="271">
        <v>147.58000000000001</v>
      </c>
    </row>
    <row r="10578" spans="2:5" ht="50.1" customHeight="1">
      <c r="B10578" s="268">
        <v>100568</v>
      </c>
      <c r="C10578" s="269" t="s">
        <v>19320</v>
      </c>
      <c r="D10578" s="270" t="s">
        <v>18</v>
      </c>
      <c r="E10578" s="271">
        <v>169.52</v>
      </c>
    </row>
    <row r="10579" spans="2:5" ht="50.1" customHeight="1">
      <c r="B10579" s="268">
        <v>100569</v>
      </c>
      <c r="C10579" s="269" t="s">
        <v>19321</v>
      </c>
      <c r="D10579" s="270" t="s">
        <v>18</v>
      </c>
      <c r="E10579" s="271">
        <v>115.04</v>
      </c>
    </row>
    <row r="10580" spans="2:5" ht="50.1" customHeight="1">
      <c r="B10580" s="268">
        <v>100570</v>
      </c>
      <c r="C10580" s="269" t="s">
        <v>19322</v>
      </c>
      <c r="D10580" s="270" t="s">
        <v>18</v>
      </c>
      <c r="E10580" s="271">
        <v>138.9</v>
      </c>
    </row>
    <row r="10581" spans="2:5" ht="50.1" customHeight="1">
      <c r="B10581" s="268">
        <v>100571</v>
      </c>
      <c r="C10581" s="269" t="s">
        <v>19323</v>
      </c>
      <c r="D10581" s="270" t="s">
        <v>18</v>
      </c>
      <c r="E10581" s="271">
        <v>159.77000000000001</v>
      </c>
    </row>
    <row r="10582" spans="2:5" ht="50.1" customHeight="1">
      <c r="B10582" s="268">
        <v>100572</v>
      </c>
      <c r="C10582" s="269" t="s">
        <v>19324</v>
      </c>
      <c r="D10582" s="270" t="s">
        <v>18</v>
      </c>
      <c r="E10582" s="271">
        <v>80.91</v>
      </c>
    </row>
    <row r="10583" spans="2:5" ht="50.1" customHeight="1">
      <c r="B10583" s="268">
        <v>100573</v>
      </c>
      <c r="C10583" s="269" t="s">
        <v>19325</v>
      </c>
      <c r="D10583" s="270" t="s">
        <v>18</v>
      </c>
      <c r="E10583" s="271">
        <v>70.31</v>
      </c>
    </row>
    <row r="10584" spans="2:5" ht="50.1" customHeight="1">
      <c r="B10584" s="268">
        <v>100574</v>
      </c>
      <c r="C10584" s="269" t="s">
        <v>19326</v>
      </c>
      <c r="D10584" s="270" t="s">
        <v>18</v>
      </c>
      <c r="E10584" s="271">
        <v>0.93</v>
      </c>
    </row>
    <row r="10585" spans="2:5" ht="50.1" customHeight="1">
      <c r="B10585" s="268">
        <v>100575</v>
      </c>
      <c r="C10585" s="269" t="s">
        <v>19327</v>
      </c>
      <c r="D10585" s="270" t="s">
        <v>4018</v>
      </c>
      <c r="E10585" s="271">
        <v>7.0000000000000007E-2</v>
      </c>
    </row>
    <row r="10586" spans="2:5" ht="50.1" customHeight="1">
      <c r="B10586" s="268">
        <v>101767</v>
      </c>
      <c r="C10586" s="269" t="s">
        <v>20963</v>
      </c>
      <c r="D10586" s="270" t="s">
        <v>18</v>
      </c>
      <c r="E10586" s="271">
        <v>17.05</v>
      </c>
    </row>
    <row r="10587" spans="2:5" ht="50.1" customHeight="1">
      <c r="B10587" s="268">
        <v>101768</v>
      </c>
      <c r="C10587" s="269" t="s">
        <v>20964</v>
      </c>
      <c r="D10587" s="270" t="s">
        <v>18</v>
      </c>
      <c r="E10587" s="271">
        <v>26.04</v>
      </c>
    </row>
    <row r="10588" spans="2:5" ht="50.1" customHeight="1">
      <c r="B10588" s="268">
        <v>92391</v>
      </c>
      <c r="C10588" s="269" t="s">
        <v>3231</v>
      </c>
      <c r="D10588" s="270" t="s">
        <v>4018</v>
      </c>
      <c r="E10588" s="271">
        <v>48.49</v>
      </c>
    </row>
    <row r="10589" spans="2:5" ht="50.1" customHeight="1">
      <c r="B10589" s="268">
        <v>92392</v>
      </c>
      <c r="C10589" s="269" t="s">
        <v>3232</v>
      </c>
      <c r="D10589" s="270" t="s">
        <v>4018</v>
      </c>
      <c r="E10589" s="271">
        <v>100.81</v>
      </c>
    </row>
    <row r="10590" spans="2:5" ht="50.1" customHeight="1">
      <c r="B10590" s="268">
        <v>92393</v>
      </c>
      <c r="C10590" s="269" t="s">
        <v>15</v>
      </c>
      <c r="D10590" s="270" t="s">
        <v>4018</v>
      </c>
      <c r="E10590" s="271">
        <v>48.18</v>
      </c>
    </row>
    <row r="10591" spans="2:5" ht="50.1" customHeight="1">
      <c r="B10591" s="268">
        <v>92394</v>
      </c>
      <c r="C10591" s="269" t="s">
        <v>3233</v>
      </c>
      <c r="D10591" s="270" t="s">
        <v>4018</v>
      </c>
      <c r="E10591" s="271">
        <v>60.35</v>
      </c>
    </row>
    <row r="10592" spans="2:5" ht="50.1" customHeight="1">
      <c r="B10592" s="268">
        <v>92395</v>
      </c>
      <c r="C10592" s="269" t="s">
        <v>3234</v>
      </c>
      <c r="D10592" s="270" t="s">
        <v>4018</v>
      </c>
      <c r="E10592" s="271">
        <v>73.209999999999994</v>
      </c>
    </row>
    <row r="10593" spans="2:5" ht="50.1" customHeight="1">
      <c r="B10593" s="268">
        <v>92396</v>
      </c>
      <c r="C10593" s="269" t="s">
        <v>3235</v>
      </c>
      <c r="D10593" s="270" t="s">
        <v>4018</v>
      </c>
      <c r="E10593" s="271">
        <v>57.77</v>
      </c>
    </row>
    <row r="10594" spans="2:5" ht="50.1" customHeight="1">
      <c r="B10594" s="268">
        <v>92397</v>
      </c>
      <c r="C10594" s="269" t="s">
        <v>3236</v>
      </c>
      <c r="D10594" s="270" t="s">
        <v>4018</v>
      </c>
      <c r="E10594" s="271">
        <v>48.19</v>
      </c>
    </row>
    <row r="10595" spans="2:5" ht="50.1" customHeight="1">
      <c r="B10595" s="268">
        <v>92398</v>
      </c>
      <c r="C10595" s="269" t="s">
        <v>3237</v>
      </c>
      <c r="D10595" s="270" t="s">
        <v>4018</v>
      </c>
      <c r="E10595" s="271">
        <v>61.44</v>
      </c>
    </row>
    <row r="10596" spans="2:5" ht="50.1" customHeight="1">
      <c r="B10596" s="268">
        <v>92399</v>
      </c>
      <c r="C10596" s="269" t="s">
        <v>3238</v>
      </c>
      <c r="D10596" s="270" t="s">
        <v>4018</v>
      </c>
      <c r="E10596" s="271">
        <v>62.61</v>
      </c>
    </row>
    <row r="10597" spans="2:5" ht="50.1" customHeight="1">
      <c r="B10597" s="268">
        <v>92400</v>
      </c>
      <c r="C10597" s="269" t="s">
        <v>3239</v>
      </c>
      <c r="D10597" s="270" t="s">
        <v>4018</v>
      </c>
      <c r="E10597" s="271">
        <v>73.239999999999995</v>
      </c>
    </row>
    <row r="10598" spans="2:5" ht="50.1" customHeight="1">
      <c r="B10598" s="268">
        <v>92401</v>
      </c>
      <c r="C10598" s="269" t="s">
        <v>3240</v>
      </c>
      <c r="D10598" s="270" t="s">
        <v>4018</v>
      </c>
      <c r="E10598" s="271">
        <v>74.5</v>
      </c>
    </row>
    <row r="10599" spans="2:5" ht="50.1" customHeight="1">
      <c r="B10599" s="268">
        <v>92402</v>
      </c>
      <c r="C10599" s="269" t="s">
        <v>3241</v>
      </c>
      <c r="D10599" s="270" t="s">
        <v>4018</v>
      </c>
      <c r="E10599" s="271">
        <v>59.07</v>
      </c>
    </row>
    <row r="10600" spans="2:5" ht="50.1" customHeight="1">
      <c r="B10600" s="268">
        <v>92403</v>
      </c>
      <c r="C10600" s="269" t="s">
        <v>3242</v>
      </c>
      <c r="D10600" s="270" t="s">
        <v>4018</v>
      </c>
      <c r="E10600" s="271">
        <v>49.37</v>
      </c>
    </row>
    <row r="10601" spans="2:5" ht="50.1" customHeight="1">
      <c r="B10601" s="268">
        <v>92404</v>
      </c>
      <c r="C10601" s="269" t="s">
        <v>3243</v>
      </c>
      <c r="D10601" s="270" t="s">
        <v>4018</v>
      </c>
      <c r="E10601" s="271">
        <v>62.64</v>
      </c>
    </row>
    <row r="10602" spans="2:5" ht="50.1" customHeight="1">
      <c r="B10602" s="268">
        <v>92405</v>
      </c>
      <c r="C10602" s="269" t="s">
        <v>3244</v>
      </c>
      <c r="D10602" s="270" t="s">
        <v>4018</v>
      </c>
      <c r="E10602" s="271">
        <v>63.78</v>
      </c>
    </row>
    <row r="10603" spans="2:5" ht="50.1" customHeight="1">
      <c r="B10603" s="268">
        <v>92406</v>
      </c>
      <c r="C10603" s="269" t="s">
        <v>3245</v>
      </c>
      <c r="D10603" s="270" t="s">
        <v>4018</v>
      </c>
      <c r="E10603" s="271">
        <v>74.44</v>
      </c>
    </row>
    <row r="10604" spans="2:5" ht="50.1" customHeight="1">
      <c r="B10604" s="268">
        <v>92407</v>
      </c>
      <c r="C10604" s="269" t="s">
        <v>3246</v>
      </c>
      <c r="D10604" s="270" t="s">
        <v>4018</v>
      </c>
      <c r="E10604" s="271">
        <v>75.66</v>
      </c>
    </row>
    <row r="10605" spans="2:5" ht="50.1" customHeight="1">
      <c r="B10605" s="268">
        <v>93679</v>
      </c>
      <c r="C10605" s="269" t="s">
        <v>3247</v>
      </c>
      <c r="D10605" s="270" t="s">
        <v>4018</v>
      </c>
      <c r="E10605" s="271">
        <v>64.260000000000005</v>
      </c>
    </row>
    <row r="10606" spans="2:5" ht="50.1" customHeight="1">
      <c r="B10606" s="268">
        <v>93680</v>
      </c>
      <c r="C10606" s="269" t="s">
        <v>3248</v>
      </c>
      <c r="D10606" s="270" t="s">
        <v>4018</v>
      </c>
      <c r="E10606" s="271">
        <v>54.4</v>
      </c>
    </row>
    <row r="10607" spans="2:5" ht="50.1" customHeight="1">
      <c r="B10607" s="268">
        <v>93681</v>
      </c>
      <c r="C10607" s="269" t="s">
        <v>3249</v>
      </c>
      <c r="D10607" s="270" t="s">
        <v>4018</v>
      </c>
      <c r="E10607" s="271">
        <v>66.400000000000006</v>
      </c>
    </row>
    <row r="10608" spans="2:5" ht="50.1" customHeight="1">
      <c r="B10608" s="268">
        <v>93682</v>
      </c>
      <c r="C10608" s="269" t="s">
        <v>3250</v>
      </c>
      <c r="D10608" s="270" t="s">
        <v>4018</v>
      </c>
      <c r="E10608" s="271">
        <v>67.63</v>
      </c>
    </row>
    <row r="10609" spans="2:5" ht="50.1" customHeight="1">
      <c r="B10609" s="268">
        <v>97104</v>
      </c>
      <c r="C10609" s="269" t="s">
        <v>20965</v>
      </c>
      <c r="D10609" s="270" t="s">
        <v>4018</v>
      </c>
      <c r="E10609" s="271">
        <v>84.1</v>
      </c>
    </row>
    <row r="10610" spans="2:5" ht="50.1" customHeight="1">
      <c r="B10610" s="268">
        <v>97105</v>
      </c>
      <c r="C10610" s="269" t="s">
        <v>20966</v>
      </c>
      <c r="D10610" s="270" t="s">
        <v>4018</v>
      </c>
      <c r="E10610" s="271">
        <v>99.03</v>
      </c>
    </row>
    <row r="10611" spans="2:5" ht="50.1" customHeight="1">
      <c r="B10611" s="268">
        <v>97106</v>
      </c>
      <c r="C10611" s="269" t="s">
        <v>20967</v>
      </c>
      <c r="D10611" s="270" t="s">
        <v>4018</v>
      </c>
      <c r="E10611" s="271">
        <v>108.01</v>
      </c>
    </row>
    <row r="10612" spans="2:5" ht="50.1" customHeight="1">
      <c r="B10612" s="268">
        <v>97107</v>
      </c>
      <c r="C10612" s="269" t="s">
        <v>20968</v>
      </c>
      <c r="D10612" s="270" t="s">
        <v>4018</v>
      </c>
      <c r="E10612" s="271">
        <v>116.98</v>
      </c>
    </row>
    <row r="10613" spans="2:5" ht="50.1" customHeight="1">
      <c r="B10613" s="268">
        <v>97108</v>
      </c>
      <c r="C10613" s="269" t="s">
        <v>20969</v>
      </c>
      <c r="D10613" s="270" t="s">
        <v>4018</v>
      </c>
      <c r="E10613" s="271">
        <v>137.91</v>
      </c>
    </row>
    <row r="10614" spans="2:5" ht="50.1" customHeight="1">
      <c r="B10614" s="268">
        <v>97109</v>
      </c>
      <c r="C10614" s="269" t="s">
        <v>20970</v>
      </c>
      <c r="D10614" s="270" t="s">
        <v>4018</v>
      </c>
      <c r="E10614" s="271">
        <v>146.83000000000001</v>
      </c>
    </row>
    <row r="10615" spans="2:5" ht="50.1" customHeight="1">
      <c r="B10615" s="268">
        <v>97110</v>
      </c>
      <c r="C10615" s="269" t="s">
        <v>20971</v>
      </c>
      <c r="D10615" s="270" t="s">
        <v>4018</v>
      </c>
      <c r="E10615" s="271">
        <v>152.61000000000001</v>
      </c>
    </row>
    <row r="10616" spans="2:5" ht="50.1" customHeight="1">
      <c r="B10616" s="268">
        <v>97111</v>
      </c>
      <c r="C10616" s="269" t="s">
        <v>20972</v>
      </c>
      <c r="D10616" s="270" t="s">
        <v>4018</v>
      </c>
      <c r="E10616" s="271">
        <v>173.94</v>
      </c>
    </row>
    <row r="10617" spans="2:5" ht="50.1" customHeight="1">
      <c r="B10617" s="268">
        <v>97112</v>
      </c>
      <c r="C10617" s="269" t="s">
        <v>20973</v>
      </c>
      <c r="D10617" s="270" t="s">
        <v>4018</v>
      </c>
      <c r="E10617" s="271">
        <v>185.04</v>
      </c>
    </row>
    <row r="10618" spans="2:5" ht="50.1" customHeight="1">
      <c r="B10618" s="268">
        <v>97113</v>
      </c>
      <c r="C10618" s="269" t="s">
        <v>20974</v>
      </c>
      <c r="D10618" s="270" t="s">
        <v>4018</v>
      </c>
      <c r="E10618" s="271">
        <v>1.72</v>
      </c>
    </row>
    <row r="10619" spans="2:5" ht="50.1" customHeight="1">
      <c r="B10619" s="268">
        <v>97114</v>
      </c>
      <c r="C10619" s="269" t="s">
        <v>3251</v>
      </c>
      <c r="D10619" s="270" t="s">
        <v>4020</v>
      </c>
      <c r="E10619" s="271">
        <v>0.36</v>
      </c>
    </row>
    <row r="10620" spans="2:5" ht="50.1" customHeight="1">
      <c r="B10620" s="268">
        <v>97115</v>
      </c>
      <c r="C10620" s="269" t="s">
        <v>3252</v>
      </c>
      <c r="D10620" s="270" t="s">
        <v>4150</v>
      </c>
      <c r="E10620" s="271">
        <v>35.57</v>
      </c>
    </row>
    <row r="10621" spans="2:5" ht="50.1" customHeight="1">
      <c r="B10621" s="268">
        <v>97116</v>
      </c>
      <c r="C10621" s="269" t="s">
        <v>20975</v>
      </c>
      <c r="D10621" s="270" t="s">
        <v>4150</v>
      </c>
      <c r="E10621" s="271">
        <v>17.98</v>
      </c>
    </row>
    <row r="10622" spans="2:5" ht="50.1" customHeight="1">
      <c r="B10622" s="268">
        <v>97117</v>
      </c>
      <c r="C10622" s="269" t="s">
        <v>20976</v>
      </c>
      <c r="D10622" s="270" t="s">
        <v>4150</v>
      </c>
      <c r="E10622" s="271">
        <v>17.46</v>
      </c>
    </row>
    <row r="10623" spans="2:5" ht="50.1" customHeight="1">
      <c r="B10623" s="268">
        <v>97118</v>
      </c>
      <c r="C10623" s="269" t="s">
        <v>20977</v>
      </c>
      <c r="D10623" s="270" t="s">
        <v>4150</v>
      </c>
      <c r="E10623" s="271">
        <v>15.38</v>
      </c>
    </row>
    <row r="10624" spans="2:5" ht="50.1" customHeight="1">
      <c r="B10624" s="268">
        <v>97119</v>
      </c>
      <c r="C10624" s="269" t="s">
        <v>20978</v>
      </c>
      <c r="D10624" s="270" t="s">
        <v>4150</v>
      </c>
      <c r="E10624" s="271">
        <v>14.74</v>
      </c>
    </row>
    <row r="10625" spans="2:5" ht="50.1" customHeight="1">
      <c r="B10625" s="268">
        <v>97120</v>
      </c>
      <c r="C10625" s="269" t="s">
        <v>3253</v>
      </c>
      <c r="D10625" s="270" t="s">
        <v>4150</v>
      </c>
      <c r="E10625" s="271">
        <v>10.75</v>
      </c>
    </row>
    <row r="10626" spans="2:5" ht="50.1" customHeight="1">
      <c r="B10626" s="268">
        <v>97802</v>
      </c>
      <c r="C10626" s="269" t="s">
        <v>19328</v>
      </c>
      <c r="D10626" s="270" t="s">
        <v>4018</v>
      </c>
      <c r="E10626" s="271">
        <v>4.4400000000000004</v>
      </c>
    </row>
    <row r="10627" spans="2:5" ht="50.1" customHeight="1">
      <c r="B10627" s="268">
        <v>97803</v>
      </c>
      <c r="C10627" s="269" t="s">
        <v>19329</v>
      </c>
      <c r="D10627" s="270" t="s">
        <v>4018</v>
      </c>
      <c r="E10627" s="271">
        <v>6.64</v>
      </c>
    </row>
    <row r="10628" spans="2:5" ht="50.1" customHeight="1">
      <c r="B10628" s="268">
        <v>97805</v>
      </c>
      <c r="C10628" s="269" t="s">
        <v>19330</v>
      </c>
      <c r="D10628" s="270" t="s">
        <v>4018</v>
      </c>
      <c r="E10628" s="271">
        <v>11.26</v>
      </c>
    </row>
    <row r="10629" spans="2:5" ht="50.1" customHeight="1">
      <c r="B10629" s="268">
        <v>97806</v>
      </c>
      <c r="C10629" s="269" t="s">
        <v>19331</v>
      </c>
      <c r="D10629" s="270" t="s">
        <v>4018</v>
      </c>
      <c r="E10629" s="271">
        <v>13.43</v>
      </c>
    </row>
    <row r="10630" spans="2:5" ht="50.1" customHeight="1">
      <c r="B10630" s="268">
        <v>97807</v>
      </c>
      <c r="C10630" s="269" t="s">
        <v>19332</v>
      </c>
      <c r="D10630" s="270" t="s">
        <v>4018</v>
      </c>
      <c r="E10630" s="271">
        <v>15.3</v>
      </c>
    </row>
    <row r="10631" spans="2:5" ht="50.1" customHeight="1">
      <c r="B10631" s="268">
        <v>97809</v>
      </c>
      <c r="C10631" s="269" t="s">
        <v>19333</v>
      </c>
      <c r="D10631" s="270" t="s">
        <v>4018</v>
      </c>
      <c r="E10631" s="271">
        <v>12.66</v>
      </c>
    </row>
    <row r="10632" spans="2:5" ht="50.1" customHeight="1">
      <c r="B10632" s="268">
        <v>97810</v>
      </c>
      <c r="C10632" s="269" t="s">
        <v>19334</v>
      </c>
      <c r="D10632" s="270" t="s">
        <v>4018</v>
      </c>
      <c r="E10632" s="271">
        <v>13.69</v>
      </c>
    </row>
    <row r="10633" spans="2:5" ht="50.1" customHeight="1">
      <c r="B10633" s="268">
        <v>97811</v>
      </c>
      <c r="C10633" s="269" t="s">
        <v>19335</v>
      </c>
      <c r="D10633" s="270" t="s">
        <v>4018</v>
      </c>
      <c r="E10633" s="271">
        <v>15.6</v>
      </c>
    </row>
    <row r="10634" spans="2:5" ht="50.1" customHeight="1">
      <c r="B10634" s="268">
        <v>101167</v>
      </c>
      <c r="C10634" s="269" t="s">
        <v>19760</v>
      </c>
      <c r="D10634" s="270" t="s">
        <v>4018</v>
      </c>
      <c r="E10634" s="271">
        <v>117.85</v>
      </c>
    </row>
    <row r="10635" spans="2:5" ht="50.1" customHeight="1">
      <c r="B10635" s="268">
        <v>101168</v>
      </c>
      <c r="C10635" s="269" t="s">
        <v>19761</v>
      </c>
      <c r="D10635" s="270" t="s">
        <v>4018</v>
      </c>
      <c r="E10635" s="271">
        <v>147.29</v>
      </c>
    </row>
    <row r="10636" spans="2:5" ht="50.1" customHeight="1">
      <c r="B10636" s="268">
        <v>101169</v>
      </c>
      <c r="C10636" s="269" t="s">
        <v>19762</v>
      </c>
      <c r="D10636" s="270" t="s">
        <v>4018</v>
      </c>
      <c r="E10636" s="271">
        <v>127.3</v>
      </c>
    </row>
    <row r="10637" spans="2:5" ht="50.1" customHeight="1">
      <c r="B10637" s="268">
        <v>101170</v>
      </c>
      <c r="C10637" s="269" t="s">
        <v>19763</v>
      </c>
      <c r="D10637" s="270" t="s">
        <v>4018</v>
      </c>
      <c r="E10637" s="271">
        <v>28.21</v>
      </c>
    </row>
    <row r="10638" spans="2:5" ht="50.1" customHeight="1">
      <c r="B10638" s="268">
        <v>101171</v>
      </c>
      <c r="C10638" s="269" t="s">
        <v>20979</v>
      </c>
      <c r="D10638" s="270" t="s">
        <v>4018</v>
      </c>
      <c r="E10638" s="271">
        <v>65.430000000000007</v>
      </c>
    </row>
    <row r="10639" spans="2:5" ht="50.1" customHeight="1">
      <c r="B10639" s="268">
        <v>101172</v>
      </c>
      <c r="C10639" s="269" t="s">
        <v>19764</v>
      </c>
      <c r="D10639" s="270" t="s">
        <v>4018</v>
      </c>
      <c r="E10639" s="271">
        <v>45.14</v>
      </c>
    </row>
    <row r="10640" spans="2:5" ht="50.1" customHeight="1">
      <c r="B10640" s="268">
        <v>72947</v>
      </c>
      <c r="C10640" s="269" t="s">
        <v>14</v>
      </c>
      <c r="D10640" s="270" t="s">
        <v>4018</v>
      </c>
      <c r="E10640" s="271">
        <v>15.85</v>
      </c>
    </row>
    <row r="10641" spans="2:5" ht="50.1" customHeight="1">
      <c r="B10641" s="268">
        <v>83693</v>
      </c>
      <c r="C10641" s="269" t="s">
        <v>3254</v>
      </c>
      <c r="D10641" s="270" t="s">
        <v>4018</v>
      </c>
      <c r="E10641" s="271">
        <v>3.51</v>
      </c>
    </row>
    <row r="10642" spans="2:5" ht="50.1" customHeight="1">
      <c r="B10642" s="268">
        <v>95995</v>
      </c>
      <c r="C10642" s="269" t="s">
        <v>19336</v>
      </c>
      <c r="D10642" s="270" t="s">
        <v>18</v>
      </c>
      <c r="E10642" s="272">
        <v>1032.72</v>
      </c>
    </row>
    <row r="10643" spans="2:5" ht="50.1" customHeight="1">
      <c r="B10643" s="268">
        <v>95996</v>
      </c>
      <c r="C10643" s="269" t="s">
        <v>19337</v>
      </c>
      <c r="D10643" s="270" t="s">
        <v>18</v>
      </c>
      <c r="E10643" s="271">
        <v>982.3</v>
      </c>
    </row>
    <row r="10644" spans="2:5" ht="50.1" customHeight="1">
      <c r="B10644" s="268">
        <v>96001</v>
      </c>
      <c r="C10644" s="269" t="s">
        <v>19338</v>
      </c>
      <c r="D10644" s="270" t="s">
        <v>4018</v>
      </c>
      <c r="E10644" s="271">
        <v>4.6500000000000004</v>
      </c>
    </row>
    <row r="10645" spans="2:5" ht="50.1" customHeight="1">
      <c r="B10645" s="268">
        <v>96393</v>
      </c>
      <c r="C10645" s="269" t="s">
        <v>19627</v>
      </c>
      <c r="D10645" s="270" t="s">
        <v>18</v>
      </c>
      <c r="E10645" s="271">
        <v>123.57</v>
      </c>
    </row>
    <row r="10646" spans="2:5" ht="50.1" customHeight="1">
      <c r="B10646" s="268">
        <v>96394</v>
      </c>
      <c r="C10646" s="269" t="s">
        <v>19628</v>
      </c>
      <c r="D10646" s="270" t="s">
        <v>18</v>
      </c>
      <c r="E10646" s="271">
        <v>166.28</v>
      </c>
    </row>
    <row r="10647" spans="2:5" ht="50.1" customHeight="1">
      <c r="B10647" s="268">
        <v>96395</v>
      </c>
      <c r="C10647" s="269" t="s">
        <v>19629</v>
      </c>
      <c r="D10647" s="270" t="s">
        <v>18</v>
      </c>
      <c r="E10647" s="271">
        <v>227.18</v>
      </c>
    </row>
    <row r="10648" spans="2:5" ht="50.1" customHeight="1">
      <c r="B10648" s="268">
        <v>100624</v>
      </c>
      <c r="C10648" s="269" t="s">
        <v>20980</v>
      </c>
      <c r="D10648" s="270" t="s">
        <v>18</v>
      </c>
      <c r="E10648" s="271">
        <v>776.18</v>
      </c>
    </row>
    <row r="10649" spans="2:5" ht="50.1" customHeight="1">
      <c r="B10649" s="268">
        <v>100625</v>
      </c>
      <c r="C10649" s="269" t="s">
        <v>20981</v>
      </c>
      <c r="D10649" s="270" t="s">
        <v>18</v>
      </c>
      <c r="E10649" s="271">
        <v>697.03</v>
      </c>
    </row>
    <row r="10650" spans="2:5" ht="50.1" customHeight="1">
      <c r="B10650" s="268">
        <v>101020</v>
      </c>
      <c r="C10650" s="269" t="s">
        <v>19630</v>
      </c>
      <c r="D10650" s="270" t="s">
        <v>12389</v>
      </c>
      <c r="E10650" s="271">
        <v>296.11</v>
      </c>
    </row>
    <row r="10651" spans="2:5" ht="50.1" customHeight="1">
      <c r="B10651" s="268">
        <v>101021</v>
      </c>
      <c r="C10651" s="269" t="s">
        <v>19631</v>
      </c>
      <c r="D10651" s="270" t="s">
        <v>12389</v>
      </c>
      <c r="E10651" s="271">
        <v>300.58999999999997</v>
      </c>
    </row>
    <row r="10652" spans="2:5" ht="50.1" customHeight="1">
      <c r="B10652" s="268">
        <v>101022</v>
      </c>
      <c r="C10652" s="269" t="s">
        <v>19632</v>
      </c>
      <c r="D10652" s="270" t="s">
        <v>12389</v>
      </c>
      <c r="E10652" s="271">
        <v>259.02</v>
      </c>
    </row>
    <row r="10653" spans="2:5" ht="50.1" customHeight="1">
      <c r="B10653" s="268">
        <v>101023</v>
      </c>
      <c r="C10653" s="269" t="s">
        <v>19633</v>
      </c>
      <c r="D10653" s="270" t="s">
        <v>12389</v>
      </c>
      <c r="E10653" s="271">
        <v>264.63</v>
      </c>
    </row>
    <row r="10654" spans="2:5" ht="50.1" customHeight="1">
      <c r="B10654" s="268">
        <v>101024</v>
      </c>
      <c r="C10654" s="269" t="s">
        <v>19634</v>
      </c>
      <c r="D10654" s="270" t="s">
        <v>12389</v>
      </c>
      <c r="E10654" s="271">
        <v>262.99</v>
      </c>
    </row>
    <row r="10655" spans="2:5" ht="50.1" customHeight="1">
      <c r="B10655" s="268">
        <v>101025</v>
      </c>
      <c r="C10655" s="269" t="s">
        <v>19635</v>
      </c>
      <c r="D10655" s="270" t="s">
        <v>12389</v>
      </c>
      <c r="E10655" s="271">
        <v>267.45999999999998</v>
      </c>
    </row>
    <row r="10656" spans="2:5" ht="50.1" customHeight="1">
      <c r="B10656" s="268">
        <v>101026</v>
      </c>
      <c r="C10656" s="269" t="s">
        <v>19636</v>
      </c>
      <c r="D10656" s="270" t="s">
        <v>12389</v>
      </c>
      <c r="E10656" s="271">
        <v>270.94</v>
      </c>
    </row>
    <row r="10657" spans="2:5" ht="50.1" customHeight="1">
      <c r="B10657" s="268">
        <v>101027</v>
      </c>
      <c r="C10657" s="269" t="s">
        <v>19637</v>
      </c>
      <c r="D10657" s="270" t="s">
        <v>12389</v>
      </c>
      <c r="E10657" s="271">
        <v>298.17</v>
      </c>
    </row>
    <row r="10658" spans="2:5" ht="50.1" customHeight="1">
      <c r="B10658" s="268">
        <v>88411</v>
      </c>
      <c r="C10658" s="269" t="s">
        <v>3255</v>
      </c>
      <c r="D10658" s="270" t="s">
        <v>4018</v>
      </c>
      <c r="E10658" s="271">
        <v>2.39</v>
      </c>
    </row>
    <row r="10659" spans="2:5" ht="50.1" customHeight="1">
      <c r="B10659" s="268">
        <v>88412</v>
      </c>
      <c r="C10659" s="269" t="s">
        <v>3256</v>
      </c>
      <c r="D10659" s="270" t="s">
        <v>4018</v>
      </c>
      <c r="E10659" s="271">
        <v>1.85</v>
      </c>
    </row>
    <row r="10660" spans="2:5" ht="50.1" customHeight="1">
      <c r="B10660" s="268">
        <v>88413</v>
      </c>
      <c r="C10660" s="269" t="s">
        <v>3257</v>
      </c>
      <c r="D10660" s="270" t="s">
        <v>4018</v>
      </c>
      <c r="E10660" s="271">
        <v>3.47</v>
      </c>
    </row>
    <row r="10661" spans="2:5" ht="50.1" customHeight="1">
      <c r="B10661" s="268">
        <v>88414</v>
      </c>
      <c r="C10661" s="269" t="s">
        <v>3258</v>
      </c>
      <c r="D10661" s="270" t="s">
        <v>4018</v>
      </c>
      <c r="E10661" s="271">
        <v>3.82</v>
      </c>
    </row>
    <row r="10662" spans="2:5" ht="50.1" customHeight="1">
      <c r="B10662" s="268">
        <v>88415</v>
      </c>
      <c r="C10662" s="269" t="s">
        <v>3259</v>
      </c>
      <c r="D10662" s="270" t="s">
        <v>4018</v>
      </c>
      <c r="E10662" s="271">
        <v>2.56</v>
      </c>
    </row>
    <row r="10663" spans="2:5" ht="50.1" customHeight="1">
      <c r="B10663" s="268">
        <v>88416</v>
      </c>
      <c r="C10663" s="269" t="s">
        <v>3260</v>
      </c>
      <c r="D10663" s="270" t="s">
        <v>4018</v>
      </c>
      <c r="E10663" s="271">
        <v>14.95</v>
      </c>
    </row>
    <row r="10664" spans="2:5" ht="50.1" customHeight="1">
      <c r="B10664" s="268">
        <v>88417</v>
      </c>
      <c r="C10664" s="269" t="s">
        <v>3261</v>
      </c>
      <c r="D10664" s="270" t="s">
        <v>4018</v>
      </c>
      <c r="E10664" s="271">
        <v>13.04</v>
      </c>
    </row>
    <row r="10665" spans="2:5" ht="50.1" customHeight="1">
      <c r="B10665" s="268">
        <v>88420</v>
      </c>
      <c r="C10665" s="269" t="s">
        <v>3262</v>
      </c>
      <c r="D10665" s="270" t="s">
        <v>4018</v>
      </c>
      <c r="E10665" s="271">
        <v>18.82</v>
      </c>
    </row>
    <row r="10666" spans="2:5" ht="50.1" customHeight="1">
      <c r="B10666" s="268">
        <v>88421</v>
      </c>
      <c r="C10666" s="269" t="s">
        <v>3263</v>
      </c>
      <c r="D10666" s="270" t="s">
        <v>4018</v>
      </c>
      <c r="E10666" s="271">
        <v>20.04</v>
      </c>
    </row>
    <row r="10667" spans="2:5" ht="50.1" customHeight="1">
      <c r="B10667" s="268">
        <v>88423</v>
      </c>
      <c r="C10667" s="269" t="s">
        <v>3264</v>
      </c>
      <c r="D10667" s="270" t="s">
        <v>4018</v>
      </c>
      <c r="E10667" s="271">
        <v>15.56</v>
      </c>
    </row>
    <row r="10668" spans="2:5" ht="50.1" customHeight="1">
      <c r="B10668" s="268">
        <v>88424</v>
      </c>
      <c r="C10668" s="269" t="s">
        <v>3265</v>
      </c>
      <c r="D10668" s="270" t="s">
        <v>4018</v>
      </c>
      <c r="E10668" s="271">
        <v>17.579999999999998</v>
      </c>
    </row>
    <row r="10669" spans="2:5" ht="50.1" customHeight="1">
      <c r="B10669" s="268">
        <v>88426</v>
      </c>
      <c r="C10669" s="269" t="s">
        <v>3266</v>
      </c>
      <c r="D10669" s="270" t="s">
        <v>4018</v>
      </c>
      <c r="E10669" s="271">
        <v>14.27</v>
      </c>
    </row>
    <row r="10670" spans="2:5" ht="50.1" customHeight="1">
      <c r="B10670" s="268">
        <v>88428</v>
      </c>
      <c r="C10670" s="269" t="s">
        <v>3267</v>
      </c>
      <c r="D10670" s="270" t="s">
        <v>4018</v>
      </c>
      <c r="E10670" s="271">
        <v>24.24</v>
      </c>
    </row>
    <row r="10671" spans="2:5" ht="50.1" customHeight="1">
      <c r="B10671" s="268">
        <v>88429</v>
      </c>
      <c r="C10671" s="269" t="s">
        <v>3268</v>
      </c>
      <c r="D10671" s="270" t="s">
        <v>4018</v>
      </c>
      <c r="E10671" s="271">
        <v>26.36</v>
      </c>
    </row>
    <row r="10672" spans="2:5" ht="50.1" customHeight="1">
      <c r="B10672" s="268">
        <v>88431</v>
      </c>
      <c r="C10672" s="269" t="s">
        <v>3269</v>
      </c>
      <c r="D10672" s="270" t="s">
        <v>4018</v>
      </c>
      <c r="E10672" s="271">
        <v>18.63</v>
      </c>
    </row>
    <row r="10673" spans="2:5" ht="50.1" customHeight="1">
      <c r="B10673" s="268">
        <v>88432</v>
      </c>
      <c r="C10673" s="269" t="s">
        <v>3270</v>
      </c>
      <c r="D10673" s="270" t="s">
        <v>4018</v>
      </c>
      <c r="E10673" s="271">
        <v>13.58</v>
      </c>
    </row>
    <row r="10674" spans="2:5" ht="50.1" customHeight="1">
      <c r="B10674" s="268">
        <v>88482</v>
      </c>
      <c r="C10674" s="269" t="s">
        <v>3271</v>
      </c>
      <c r="D10674" s="270" t="s">
        <v>4018</v>
      </c>
      <c r="E10674" s="271">
        <v>3.31</v>
      </c>
    </row>
    <row r="10675" spans="2:5" ht="50.1" customHeight="1">
      <c r="B10675" s="268">
        <v>88483</v>
      </c>
      <c r="C10675" s="269" t="s">
        <v>3272</v>
      </c>
      <c r="D10675" s="270" t="s">
        <v>4018</v>
      </c>
      <c r="E10675" s="271">
        <v>3.08</v>
      </c>
    </row>
    <row r="10676" spans="2:5" ht="50.1" customHeight="1">
      <c r="B10676" s="268">
        <v>88484</v>
      </c>
      <c r="C10676" s="269" t="s">
        <v>3273</v>
      </c>
      <c r="D10676" s="270" t="s">
        <v>4018</v>
      </c>
      <c r="E10676" s="271">
        <v>2.57</v>
      </c>
    </row>
    <row r="10677" spans="2:5" ht="50.1" customHeight="1">
      <c r="B10677" s="268">
        <v>88485</v>
      </c>
      <c r="C10677" s="269" t="s">
        <v>3274</v>
      </c>
      <c r="D10677" s="270" t="s">
        <v>4018</v>
      </c>
      <c r="E10677" s="271">
        <v>2.25</v>
      </c>
    </row>
    <row r="10678" spans="2:5" ht="50.1" customHeight="1">
      <c r="B10678" s="268">
        <v>88486</v>
      </c>
      <c r="C10678" s="269" t="s">
        <v>3275</v>
      </c>
      <c r="D10678" s="270" t="s">
        <v>4018</v>
      </c>
      <c r="E10678" s="271">
        <v>9.7799999999999994</v>
      </c>
    </row>
    <row r="10679" spans="2:5" ht="50.1" customHeight="1">
      <c r="B10679" s="268">
        <v>88487</v>
      </c>
      <c r="C10679" s="269" t="s">
        <v>3276</v>
      </c>
      <c r="D10679" s="270" t="s">
        <v>4018</v>
      </c>
      <c r="E10679" s="271">
        <v>8.76</v>
      </c>
    </row>
    <row r="10680" spans="2:5" ht="50.1" customHeight="1">
      <c r="B10680" s="268">
        <v>88488</v>
      </c>
      <c r="C10680" s="269" t="s">
        <v>3277</v>
      </c>
      <c r="D10680" s="270" t="s">
        <v>4018</v>
      </c>
      <c r="E10680" s="271">
        <v>12.54</v>
      </c>
    </row>
    <row r="10681" spans="2:5" ht="50.1" customHeight="1">
      <c r="B10681" s="268">
        <v>88489</v>
      </c>
      <c r="C10681" s="269" t="s">
        <v>3278</v>
      </c>
      <c r="D10681" s="270" t="s">
        <v>4018</v>
      </c>
      <c r="E10681" s="271">
        <v>11.08</v>
      </c>
    </row>
    <row r="10682" spans="2:5" ht="50.1" customHeight="1">
      <c r="B10682" s="268">
        <v>88490</v>
      </c>
      <c r="C10682" s="269" t="s">
        <v>3279</v>
      </c>
      <c r="D10682" s="270" t="s">
        <v>4018</v>
      </c>
      <c r="E10682" s="271">
        <v>7.12</v>
      </c>
    </row>
    <row r="10683" spans="2:5" ht="50.1" customHeight="1">
      <c r="B10683" s="268">
        <v>88491</v>
      </c>
      <c r="C10683" s="269" t="s">
        <v>3280</v>
      </c>
      <c r="D10683" s="270" t="s">
        <v>4018</v>
      </c>
      <c r="E10683" s="271">
        <v>6.87</v>
      </c>
    </row>
    <row r="10684" spans="2:5" ht="50.1" customHeight="1">
      <c r="B10684" s="268">
        <v>88492</v>
      </c>
      <c r="C10684" s="269" t="s">
        <v>3281</v>
      </c>
      <c r="D10684" s="270" t="s">
        <v>4018</v>
      </c>
      <c r="E10684" s="271">
        <v>8.5399999999999991</v>
      </c>
    </row>
    <row r="10685" spans="2:5" ht="50.1" customHeight="1">
      <c r="B10685" s="268">
        <v>88493</v>
      </c>
      <c r="C10685" s="269" t="s">
        <v>3282</v>
      </c>
      <c r="D10685" s="270" t="s">
        <v>4018</v>
      </c>
      <c r="E10685" s="271">
        <v>8.18</v>
      </c>
    </row>
    <row r="10686" spans="2:5" ht="50.1" customHeight="1">
      <c r="B10686" s="268">
        <v>88494</v>
      </c>
      <c r="C10686" s="269" t="s">
        <v>3283</v>
      </c>
      <c r="D10686" s="270" t="s">
        <v>4018</v>
      </c>
      <c r="E10686" s="271">
        <v>15.5</v>
      </c>
    </row>
    <row r="10687" spans="2:5" ht="50.1" customHeight="1">
      <c r="B10687" s="268">
        <v>88495</v>
      </c>
      <c r="C10687" s="269" t="s">
        <v>3284</v>
      </c>
      <c r="D10687" s="270" t="s">
        <v>4018</v>
      </c>
      <c r="E10687" s="271">
        <v>8.52</v>
      </c>
    </row>
    <row r="10688" spans="2:5" ht="50.1" customHeight="1">
      <c r="B10688" s="268">
        <v>88496</v>
      </c>
      <c r="C10688" s="269" t="s">
        <v>3285</v>
      </c>
      <c r="D10688" s="270" t="s">
        <v>4018</v>
      </c>
      <c r="E10688" s="271">
        <v>21.07</v>
      </c>
    </row>
    <row r="10689" spans="2:5" ht="50.1" customHeight="1">
      <c r="B10689" s="268">
        <v>88497</v>
      </c>
      <c r="C10689" s="269" t="s">
        <v>3286</v>
      </c>
      <c r="D10689" s="270" t="s">
        <v>4018</v>
      </c>
      <c r="E10689" s="271">
        <v>11.75</v>
      </c>
    </row>
    <row r="10690" spans="2:5" ht="50.1" customHeight="1">
      <c r="B10690" s="268">
        <v>95305</v>
      </c>
      <c r="C10690" s="269" t="s">
        <v>3287</v>
      </c>
      <c r="D10690" s="270" t="s">
        <v>4018</v>
      </c>
      <c r="E10690" s="271">
        <v>11.5</v>
      </c>
    </row>
    <row r="10691" spans="2:5" ht="50.1" customHeight="1">
      <c r="B10691" s="268">
        <v>95306</v>
      </c>
      <c r="C10691" s="269" t="s">
        <v>3288</v>
      </c>
      <c r="D10691" s="270" t="s">
        <v>4018</v>
      </c>
      <c r="E10691" s="271">
        <v>13.34</v>
      </c>
    </row>
    <row r="10692" spans="2:5" ht="50.1" customHeight="1">
      <c r="B10692" s="268">
        <v>95622</v>
      </c>
      <c r="C10692" s="269" t="s">
        <v>3289</v>
      </c>
      <c r="D10692" s="270" t="s">
        <v>4018</v>
      </c>
      <c r="E10692" s="271">
        <v>11.24</v>
      </c>
    </row>
    <row r="10693" spans="2:5" ht="50.1" customHeight="1">
      <c r="B10693" s="268">
        <v>95623</v>
      </c>
      <c r="C10693" s="269" t="s">
        <v>3290</v>
      </c>
      <c r="D10693" s="270" t="s">
        <v>4018</v>
      </c>
      <c r="E10693" s="271">
        <v>8.6300000000000008</v>
      </c>
    </row>
    <row r="10694" spans="2:5" ht="50.1" customHeight="1">
      <c r="B10694" s="268">
        <v>95624</v>
      </c>
      <c r="C10694" s="269" t="s">
        <v>3291</v>
      </c>
      <c r="D10694" s="270" t="s">
        <v>4018</v>
      </c>
      <c r="E10694" s="271">
        <v>16.559999999999999</v>
      </c>
    </row>
    <row r="10695" spans="2:5" ht="50.1" customHeight="1">
      <c r="B10695" s="268">
        <v>95625</v>
      </c>
      <c r="C10695" s="269" t="s">
        <v>3292</v>
      </c>
      <c r="D10695" s="270" t="s">
        <v>4018</v>
      </c>
      <c r="E10695" s="271">
        <v>18.239999999999998</v>
      </c>
    </row>
    <row r="10696" spans="2:5" ht="50.1" customHeight="1">
      <c r="B10696" s="268">
        <v>95626</v>
      </c>
      <c r="C10696" s="269" t="s">
        <v>3293</v>
      </c>
      <c r="D10696" s="270" t="s">
        <v>4018</v>
      </c>
      <c r="E10696" s="271">
        <v>12.1</v>
      </c>
    </row>
    <row r="10697" spans="2:5" ht="50.1" customHeight="1">
      <c r="B10697" s="268">
        <v>96126</v>
      </c>
      <c r="C10697" s="269" t="s">
        <v>3294</v>
      </c>
      <c r="D10697" s="270" t="s">
        <v>4018</v>
      </c>
      <c r="E10697" s="271">
        <v>14.28</v>
      </c>
    </row>
    <row r="10698" spans="2:5" ht="50.1" customHeight="1">
      <c r="B10698" s="268">
        <v>96127</v>
      </c>
      <c r="C10698" s="269" t="s">
        <v>3295</v>
      </c>
      <c r="D10698" s="270" t="s">
        <v>4018</v>
      </c>
      <c r="E10698" s="271">
        <v>11.02</v>
      </c>
    </row>
    <row r="10699" spans="2:5" ht="50.1" customHeight="1">
      <c r="B10699" s="268">
        <v>96128</v>
      </c>
      <c r="C10699" s="269" t="s">
        <v>3296</v>
      </c>
      <c r="D10699" s="270" t="s">
        <v>4018</v>
      </c>
      <c r="E10699" s="271">
        <v>20.9</v>
      </c>
    </row>
    <row r="10700" spans="2:5" ht="50.1" customHeight="1">
      <c r="B10700" s="268">
        <v>96129</v>
      </c>
      <c r="C10700" s="269" t="s">
        <v>3297</v>
      </c>
      <c r="D10700" s="270" t="s">
        <v>4018</v>
      </c>
      <c r="E10700" s="271">
        <v>23</v>
      </c>
    </row>
    <row r="10701" spans="2:5" ht="50.1" customHeight="1">
      <c r="B10701" s="268">
        <v>96130</v>
      </c>
      <c r="C10701" s="269" t="s">
        <v>3298</v>
      </c>
      <c r="D10701" s="270" t="s">
        <v>4018</v>
      </c>
      <c r="E10701" s="271">
        <v>15.31</v>
      </c>
    </row>
    <row r="10702" spans="2:5" ht="50.1" customHeight="1">
      <c r="B10702" s="268">
        <v>96131</v>
      </c>
      <c r="C10702" s="269" t="s">
        <v>3299</v>
      </c>
      <c r="D10702" s="270" t="s">
        <v>4018</v>
      </c>
      <c r="E10702" s="271">
        <v>19.79</v>
      </c>
    </row>
    <row r="10703" spans="2:5" ht="50.1" customHeight="1">
      <c r="B10703" s="268">
        <v>96132</v>
      </c>
      <c r="C10703" s="269" t="s">
        <v>3300</v>
      </c>
      <c r="D10703" s="270" t="s">
        <v>4018</v>
      </c>
      <c r="E10703" s="271">
        <v>15.45</v>
      </c>
    </row>
    <row r="10704" spans="2:5" ht="50.1" customHeight="1">
      <c r="B10704" s="268">
        <v>96133</v>
      </c>
      <c r="C10704" s="269" t="s">
        <v>3301</v>
      </c>
      <c r="D10704" s="270" t="s">
        <v>4018</v>
      </c>
      <c r="E10704" s="271">
        <v>28.6</v>
      </c>
    </row>
    <row r="10705" spans="2:5" ht="50.1" customHeight="1">
      <c r="B10705" s="268">
        <v>96134</v>
      </c>
      <c r="C10705" s="269" t="s">
        <v>3302</v>
      </c>
      <c r="D10705" s="270" t="s">
        <v>4018</v>
      </c>
      <c r="E10705" s="271">
        <v>31.39</v>
      </c>
    </row>
    <row r="10706" spans="2:5" ht="50.1" customHeight="1">
      <c r="B10706" s="268">
        <v>96135</v>
      </c>
      <c r="C10706" s="269" t="s">
        <v>3303</v>
      </c>
      <c r="D10706" s="270" t="s">
        <v>4018</v>
      </c>
      <c r="E10706" s="271">
        <v>21.18</v>
      </c>
    </row>
    <row r="10707" spans="2:5" ht="50.1" customHeight="1">
      <c r="B10707" s="268">
        <v>102193</v>
      </c>
      <c r="C10707" s="269" t="s">
        <v>22256</v>
      </c>
      <c r="D10707" s="270" t="s">
        <v>4018</v>
      </c>
      <c r="E10707" s="271">
        <v>1.37</v>
      </c>
    </row>
    <row r="10708" spans="2:5" ht="50.1" customHeight="1">
      <c r="B10708" s="268">
        <v>102194</v>
      </c>
      <c r="C10708" s="269" t="s">
        <v>22257</v>
      </c>
      <c r="D10708" s="270" t="s">
        <v>4018</v>
      </c>
      <c r="E10708" s="271">
        <v>5.69</v>
      </c>
    </row>
    <row r="10709" spans="2:5" ht="50.1" customHeight="1">
      <c r="B10709" s="268">
        <v>102197</v>
      </c>
      <c r="C10709" s="269" t="s">
        <v>22258</v>
      </c>
      <c r="D10709" s="270" t="s">
        <v>4018</v>
      </c>
      <c r="E10709" s="271">
        <v>16.670000000000002</v>
      </c>
    </row>
    <row r="10710" spans="2:5" ht="50.1" customHeight="1">
      <c r="B10710" s="268">
        <v>102200</v>
      </c>
      <c r="C10710" s="269" t="s">
        <v>22259</v>
      </c>
      <c r="D10710" s="270" t="s">
        <v>4018</v>
      </c>
      <c r="E10710" s="271">
        <v>13.86</v>
      </c>
    </row>
    <row r="10711" spans="2:5" ht="50.1" customHeight="1">
      <c r="B10711" s="268">
        <v>102202</v>
      </c>
      <c r="C10711" s="269" t="s">
        <v>22260</v>
      </c>
      <c r="D10711" s="270" t="s">
        <v>4018</v>
      </c>
      <c r="E10711" s="271">
        <v>33.81</v>
      </c>
    </row>
    <row r="10712" spans="2:5" ht="50.1" customHeight="1">
      <c r="B10712" s="268">
        <v>102203</v>
      </c>
      <c r="C10712" s="269" t="s">
        <v>22261</v>
      </c>
      <c r="D10712" s="270" t="s">
        <v>4018</v>
      </c>
      <c r="E10712" s="271">
        <v>7.81</v>
      </c>
    </row>
    <row r="10713" spans="2:5" ht="50.1" customHeight="1">
      <c r="B10713" s="268">
        <v>102204</v>
      </c>
      <c r="C10713" s="269" t="s">
        <v>22262</v>
      </c>
      <c r="D10713" s="270" t="s">
        <v>4018</v>
      </c>
      <c r="E10713" s="271">
        <v>7.92</v>
      </c>
    </row>
    <row r="10714" spans="2:5" ht="50.1" customHeight="1">
      <c r="B10714" s="268">
        <v>102205</v>
      </c>
      <c r="C10714" s="269" t="s">
        <v>22263</v>
      </c>
      <c r="D10714" s="270" t="s">
        <v>4018</v>
      </c>
      <c r="E10714" s="271">
        <v>7.06</v>
      </c>
    </row>
    <row r="10715" spans="2:5" ht="50.1" customHeight="1">
      <c r="B10715" s="268">
        <v>102207</v>
      </c>
      <c r="C10715" s="269" t="s">
        <v>22264</v>
      </c>
      <c r="D10715" s="270" t="s">
        <v>4018</v>
      </c>
      <c r="E10715" s="271">
        <v>6.16</v>
      </c>
    </row>
    <row r="10716" spans="2:5" ht="50.1" customHeight="1">
      <c r="B10716" s="268">
        <v>102208</v>
      </c>
      <c r="C10716" s="269" t="s">
        <v>22265</v>
      </c>
      <c r="D10716" s="270" t="s">
        <v>4018</v>
      </c>
      <c r="E10716" s="271">
        <v>5.87</v>
      </c>
    </row>
    <row r="10717" spans="2:5" ht="50.1" customHeight="1">
      <c r="B10717" s="268">
        <v>102209</v>
      </c>
      <c r="C10717" s="269" t="s">
        <v>22266</v>
      </c>
      <c r="D10717" s="270" t="s">
        <v>4018</v>
      </c>
      <c r="E10717" s="271">
        <v>6.07</v>
      </c>
    </row>
    <row r="10718" spans="2:5" ht="50.1" customHeight="1">
      <c r="B10718" s="268">
        <v>102210</v>
      </c>
      <c r="C10718" s="269" t="s">
        <v>22267</v>
      </c>
      <c r="D10718" s="270" t="s">
        <v>4018</v>
      </c>
      <c r="E10718" s="271">
        <v>5.78</v>
      </c>
    </row>
    <row r="10719" spans="2:5" ht="50.1" customHeight="1">
      <c r="B10719" s="268">
        <v>102213</v>
      </c>
      <c r="C10719" s="269" t="s">
        <v>22268</v>
      </c>
      <c r="D10719" s="270" t="s">
        <v>4018</v>
      </c>
      <c r="E10719" s="271">
        <v>15.64</v>
      </c>
    </row>
    <row r="10720" spans="2:5" ht="50.1" customHeight="1">
      <c r="B10720" s="268">
        <v>102214</v>
      </c>
      <c r="C10720" s="269" t="s">
        <v>22269</v>
      </c>
      <c r="D10720" s="270" t="s">
        <v>4018</v>
      </c>
      <c r="E10720" s="271">
        <v>15.86</v>
      </c>
    </row>
    <row r="10721" spans="2:5" ht="50.1" customHeight="1">
      <c r="B10721" s="268">
        <v>102215</v>
      </c>
      <c r="C10721" s="269" t="s">
        <v>22270</v>
      </c>
      <c r="D10721" s="270" t="s">
        <v>4018</v>
      </c>
      <c r="E10721" s="271">
        <v>14.15</v>
      </c>
    </row>
    <row r="10722" spans="2:5" ht="50.1" customHeight="1">
      <c r="B10722" s="268">
        <v>102217</v>
      </c>
      <c r="C10722" s="269" t="s">
        <v>22271</v>
      </c>
      <c r="D10722" s="270" t="s">
        <v>4018</v>
      </c>
      <c r="E10722" s="271">
        <v>12.35</v>
      </c>
    </row>
    <row r="10723" spans="2:5" ht="50.1" customHeight="1">
      <c r="B10723" s="268">
        <v>102218</v>
      </c>
      <c r="C10723" s="269" t="s">
        <v>22272</v>
      </c>
      <c r="D10723" s="270" t="s">
        <v>4018</v>
      </c>
      <c r="E10723" s="271">
        <v>11.77</v>
      </c>
    </row>
    <row r="10724" spans="2:5" ht="50.1" customHeight="1">
      <c r="B10724" s="268">
        <v>102219</v>
      </c>
      <c r="C10724" s="269" t="s">
        <v>22273</v>
      </c>
      <c r="D10724" s="270" t="s">
        <v>4018</v>
      </c>
      <c r="E10724" s="271">
        <v>12.15</v>
      </c>
    </row>
    <row r="10725" spans="2:5" ht="50.1" customHeight="1">
      <c r="B10725" s="268">
        <v>102220</v>
      </c>
      <c r="C10725" s="269" t="s">
        <v>22274</v>
      </c>
      <c r="D10725" s="270" t="s">
        <v>4018</v>
      </c>
      <c r="E10725" s="271">
        <v>11.57</v>
      </c>
    </row>
    <row r="10726" spans="2:5" ht="50.1" customHeight="1">
      <c r="B10726" s="268">
        <v>102223</v>
      </c>
      <c r="C10726" s="269" t="s">
        <v>22275</v>
      </c>
      <c r="D10726" s="270" t="s">
        <v>4018</v>
      </c>
      <c r="E10726" s="271">
        <v>23.47</v>
      </c>
    </row>
    <row r="10727" spans="2:5" ht="50.1" customHeight="1">
      <c r="B10727" s="268">
        <v>102224</v>
      </c>
      <c r="C10727" s="269" t="s">
        <v>22276</v>
      </c>
      <c r="D10727" s="270" t="s">
        <v>4018</v>
      </c>
      <c r="E10727" s="271">
        <v>23.81</v>
      </c>
    </row>
    <row r="10728" spans="2:5" ht="50.1" customHeight="1">
      <c r="B10728" s="268">
        <v>102225</v>
      </c>
      <c r="C10728" s="269" t="s">
        <v>22277</v>
      </c>
      <c r="D10728" s="270" t="s">
        <v>4018</v>
      </c>
      <c r="E10728" s="271">
        <v>21.24</v>
      </c>
    </row>
    <row r="10729" spans="2:5" ht="50.1" customHeight="1">
      <c r="B10729" s="268">
        <v>102227</v>
      </c>
      <c r="C10729" s="269" t="s">
        <v>22278</v>
      </c>
      <c r="D10729" s="270" t="s">
        <v>4018</v>
      </c>
      <c r="E10729" s="271">
        <v>18.53</v>
      </c>
    </row>
    <row r="10730" spans="2:5" ht="50.1" customHeight="1">
      <c r="B10730" s="268">
        <v>102228</v>
      </c>
      <c r="C10730" s="269" t="s">
        <v>22279</v>
      </c>
      <c r="D10730" s="270" t="s">
        <v>4018</v>
      </c>
      <c r="E10730" s="271">
        <v>17.66</v>
      </c>
    </row>
    <row r="10731" spans="2:5" ht="50.1" customHeight="1">
      <c r="B10731" s="268">
        <v>102229</v>
      </c>
      <c r="C10731" s="269" t="s">
        <v>22280</v>
      </c>
      <c r="D10731" s="270" t="s">
        <v>4018</v>
      </c>
      <c r="E10731" s="271">
        <v>18.23</v>
      </c>
    </row>
    <row r="10732" spans="2:5" ht="50.1" customHeight="1">
      <c r="B10732" s="268">
        <v>102230</v>
      </c>
      <c r="C10732" s="269" t="s">
        <v>22281</v>
      </c>
      <c r="D10732" s="270" t="s">
        <v>4018</v>
      </c>
      <c r="E10732" s="271">
        <v>17.37</v>
      </c>
    </row>
    <row r="10733" spans="2:5" ht="50.1" customHeight="1">
      <c r="B10733" s="268">
        <v>102233</v>
      </c>
      <c r="C10733" s="269" t="s">
        <v>22282</v>
      </c>
      <c r="D10733" s="270" t="s">
        <v>4018</v>
      </c>
      <c r="E10733" s="271">
        <v>7.67</v>
      </c>
    </row>
    <row r="10734" spans="2:5" ht="50.1" customHeight="1">
      <c r="B10734" s="268">
        <v>102234</v>
      </c>
      <c r="C10734" s="269" t="s">
        <v>22283</v>
      </c>
      <c r="D10734" s="270" t="s">
        <v>4018</v>
      </c>
      <c r="E10734" s="271">
        <v>15.35</v>
      </c>
    </row>
    <row r="10735" spans="2:5" ht="50.1" customHeight="1">
      <c r="B10735" s="268">
        <v>100716</v>
      </c>
      <c r="C10735" s="269" t="s">
        <v>19339</v>
      </c>
      <c r="D10735" s="270" t="s">
        <v>4018</v>
      </c>
      <c r="E10735" s="271">
        <v>21.56</v>
      </c>
    </row>
    <row r="10736" spans="2:5" ht="50.1" customHeight="1">
      <c r="B10736" s="268">
        <v>100717</v>
      </c>
      <c r="C10736" s="269" t="s">
        <v>19340</v>
      </c>
      <c r="D10736" s="270" t="s">
        <v>4018</v>
      </c>
      <c r="E10736" s="271">
        <v>6.98</v>
      </c>
    </row>
    <row r="10737" spans="2:5" ht="50.1" customHeight="1">
      <c r="B10737" s="268">
        <v>100718</v>
      </c>
      <c r="C10737" s="269" t="s">
        <v>19341</v>
      </c>
      <c r="D10737" s="270" t="s">
        <v>4020</v>
      </c>
      <c r="E10737" s="271">
        <v>1</v>
      </c>
    </row>
    <row r="10738" spans="2:5" ht="50.1" customHeight="1">
      <c r="B10738" s="268">
        <v>100719</v>
      </c>
      <c r="C10738" s="269" t="s">
        <v>19342</v>
      </c>
      <c r="D10738" s="270" t="s">
        <v>4018</v>
      </c>
      <c r="E10738" s="271">
        <v>8.42</v>
      </c>
    </row>
    <row r="10739" spans="2:5" ht="50.1" customHeight="1">
      <c r="B10739" s="268">
        <v>100720</v>
      </c>
      <c r="C10739" s="269" t="s">
        <v>19343</v>
      </c>
      <c r="D10739" s="270" t="s">
        <v>4018</v>
      </c>
      <c r="E10739" s="271">
        <v>8.06</v>
      </c>
    </row>
    <row r="10740" spans="2:5" ht="50.1" customHeight="1">
      <c r="B10740" s="268">
        <v>100721</v>
      </c>
      <c r="C10740" s="269" t="s">
        <v>19344</v>
      </c>
      <c r="D10740" s="270" t="s">
        <v>4018</v>
      </c>
      <c r="E10740" s="271">
        <v>18.829999999999998</v>
      </c>
    </row>
    <row r="10741" spans="2:5" ht="50.1" customHeight="1">
      <c r="B10741" s="268">
        <v>100722</v>
      </c>
      <c r="C10741" s="269" t="s">
        <v>19345</v>
      </c>
      <c r="D10741" s="270" t="s">
        <v>4018</v>
      </c>
      <c r="E10741" s="271">
        <v>17.75</v>
      </c>
    </row>
    <row r="10742" spans="2:5" ht="50.1" customHeight="1">
      <c r="B10742" s="268">
        <v>100723</v>
      </c>
      <c r="C10742" s="269" t="s">
        <v>19346</v>
      </c>
      <c r="D10742" s="270" t="s">
        <v>4018</v>
      </c>
      <c r="E10742" s="271">
        <v>8.58</v>
      </c>
    </row>
    <row r="10743" spans="2:5" ht="50.1" customHeight="1">
      <c r="B10743" s="268">
        <v>100724</v>
      </c>
      <c r="C10743" s="269" t="s">
        <v>19347</v>
      </c>
      <c r="D10743" s="270" t="s">
        <v>4018</v>
      </c>
      <c r="E10743" s="271">
        <v>10.199999999999999</v>
      </c>
    </row>
    <row r="10744" spans="2:5" ht="50.1" customHeight="1">
      <c r="B10744" s="268">
        <v>100725</v>
      </c>
      <c r="C10744" s="269" t="s">
        <v>19348</v>
      </c>
      <c r="D10744" s="270" t="s">
        <v>4018</v>
      </c>
      <c r="E10744" s="271">
        <v>18.559999999999999</v>
      </c>
    </row>
    <row r="10745" spans="2:5" ht="50.1" customHeight="1">
      <c r="B10745" s="268">
        <v>100726</v>
      </c>
      <c r="C10745" s="269" t="s">
        <v>19349</v>
      </c>
      <c r="D10745" s="270" t="s">
        <v>4018</v>
      </c>
      <c r="E10745" s="271">
        <v>19.809999999999999</v>
      </c>
    </row>
    <row r="10746" spans="2:5" ht="50.1" customHeight="1">
      <c r="B10746" s="268">
        <v>100727</v>
      </c>
      <c r="C10746" s="269" t="s">
        <v>19350</v>
      </c>
      <c r="D10746" s="270" t="s">
        <v>4018</v>
      </c>
      <c r="E10746" s="271">
        <v>14.07</v>
      </c>
    </row>
    <row r="10747" spans="2:5" ht="50.1" customHeight="1">
      <c r="B10747" s="268">
        <v>100728</v>
      </c>
      <c r="C10747" s="269" t="s">
        <v>19351</v>
      </c>
      <c r="D10747" s="270" t="s">
        <v>4018</v>
      </c>
      <c r="E10747" s="271">
        <v>13.75</v>
      </c>
    </row>
    <row r="10748" spans="2:5" ht="50.1" customHeight="1">
      <c r="B10748" s="268">
        <v>100729</v>
      </c>
      <c r="C10748" s="269" t="s">
        <v>19352</v>
      </c>
      <c r="D10748" s="270" t="s">
        <v>4018</v>
      </c>
      <c r="E10748" s="271">
        <v>15.32</v>
      </c>
    </row>
    <row r="10749" spans="2:5" ht="50.1" customHeight="1">
      <c r="B10749" s="268">
        <v>100730</v>
      </c>
      <c r="C10749" s="269" t="s">
        <v>19353</v>
      </c>
      <c r="D10749" s="270" t="s">
        <v>4018</v>
      </c>
      <c r="E10749" s="271">
        <v>17.79</v>
      </c>
    </row>
    <row r="10750" spans="2:5" ht="50.1" customHeight="1">
      <c r="B10750" s="268">
        <v>100733</v>
      </c>
      <c r="C10750" s="269" t="s">
        <v>19354</v>
      </c>
      <c r="D10750" s="270" t="s">
        <v>4018</v>
      </c>
      <c r="E10750" s="271">
        <v>9.16</v>
      </c>
    </row>
    <row r="10751" spans="2:5" ht="50.1" customHeight="1">
      <c r="B10751" s="268">
        <v>100734</v>
      </c>
      <c r="C10751" s="269" t="s">
        <v>19355</v>
      </c>
      <c r="D10751" s="270" t="s">
        <v>4018</v>
      </c>
      <c r="E10751" s="271">
        <v>11.42</v>
      </c>
    </row>
    <row r="10752" spans="2:5" ht="50.1" customHeight="1">
      <c r="B10752" s="268">
        <v>100735</v>
      </c>
      <c r="C10752" s="269" t="s">
        <v>19356</v>
      </c>
      <c r="D10752" s="270" t="s">
        <v>4018</v>
      </c>
      <c r="E10752" s="271">
        <v>7.51</v>
      </c>
    </row>
    <row r="10753" spans="2:5" ht="50.1" customHeight="1">
      <c r="B10753" s="268">
        <v>100736</v>
      </c>
      <c r="C10753" s="269" t="s">
        <v>19357</v>
      </c>
      <c r="D10753" s="270" t="s">
        <v>4018</v>
      </c>
      <c r="E10753" s="271">
        <v>10.130000000000001</v>
      </c>
    </row>
    <row r="10754" spans="2:5" ht="50.1" customHeight="1">
      <c r="B10754" s="268">
        <v>100739</v>
      </c>
      <c r="C10754" s="269" t="s">
        <v>19358</v>
      </c>
      <c r="D10754" s="270" t="s">
        <v>4018</v>
      </c>
      <c r="E10754" s="271">
        <v>7.86</v>
      </c>
    </row>
    <row r="10755" spans="2:5" ht="50.1" customHeight="1">
      <c r="B10755" s="268">
        <v>100740</v>
      </c>
      <c r="C10755" s="269" t="s">
        <v>19359</v>
      </c>
      <c r="D10755" s="270" t="s">
        <v>4018</v>
      </c>
      <c r="E10755" s="271">
        <v>8.24</v>
      </c>
    </row>
    <row r="10756" spans="2:5" ht="50.1" customHeight="1">
      <c r="B10756" s="268">
        <v>100741</v>
      </c>
      <c r="C10756" s="269" t="s">
        <v>19360</v>
      </c>
      <c r="D10756" s="270" t="s">
        <v>4018</v>
      </c>
      <c r="E10756" s="271">
        <v>18.09</v>
      </c>
    </row>
    <row r="10757" spans="2:5" ht="50.1" customHeight="1">
      <c r="B10757" s="268">
        <v>100742</v>
      </c>
      <c r="C10757" s="269" t="s">
        <v>19361</v>
      </c>
      <c r="D10757" s="270" t="s">
        <v>4018</v>
      </c>
      <c r="E10757" s="271">
        <v>17.89</v>
      </c>
    </row>
    <row r="10758" spans="2:5" ht="50.1" customHeight="1">
      <c r="B10758" s="268">
        <v>100743</v>
      </c>
      <c r="C10758" s="269" t="s">
        <v>19362</v>
      </c>
      <c r="D10758" s="270" t="s">
        <v>4018</v>
      </c>
      <c r="E10758" s="271">
        <v>7.68</v>
      </c>
    </row>
    <row r="10759" spans="2:5" ht="50.1" customHeight="1">
      <c r="B10759" s="268">
        <v>100744</v>
      </c>
      <c r="C10759" s="269" t="s">
        <v>19363</v>
      </c>
      <c r="D10759" s="270" t="s">
        <v>4018</v>
      </c>
      <c r="E10759" s="271">
        <v>8.1199999999999992</v>
      </c>
    </row>
    <row r="10760" spans="2:5" ht="50.1" customHeight="1">
      <c r="B10760" s="268">
        <v>100745</v>
      </c>
      <c r="C10760" s="269" t="s">
        <v>19364</v>
      </c>
      <c r="D10760" s="270" t="s">
        <v>4018</v>
      </c>
      <c r="E10760" s="271">
        <v>17.899999999999999</v>
      </c>
    </row>
    <row r="10761" spans="2:5" ht="50.1" customHeight="1">
      <c r="B10761" s="268">
        <v>100746</v>
      </c>
      <c r="C10761" s="269" t="s">
        <v>19365</v>
      </c>
      <c r="D10761" s="270" t="s">
        <v>4018</v>
      </c>
      <c r="E10761" s="271">
        <v>17.77</v>
      </c>
    </row>
    <row r="10762" spans="2:5" ht="50.1" customHeight="1">
      <c r="B10762" s="268">
        <v>100747</v>
      </c>
      <c r="C10762" s="269" t="s">
        <v>19366</v>
      </c>
      <c r="D10762" s="270" t="s">
        <v>4018</v>
      </c>
      <c r="E10762" s="271">
        <v>7.76</v>
      </c>
    </row>
    <row r="10763" spans="2:5" ht="50.1" customHeight="1">
      <c r="B10763" s="268">
        <v>100748</v>
      </c>
      <c r="C10763" s="269" t="s">
        <v>19367</v>
      </c>
      <c r="D10763" s="270" t="s">
        <v>4018</v>
      </c>
      <c r="E10763" s="271">
        <v>8.17</v>
      </c>
    </row>
    <row r="10764" spans="2:5" ht="50.1" customHeight="1">
      <c r="B10764" s="268">
        <v>100749</v>
      </c>
      <c r="C10764" s="269" t="s">
        <v>19368</v>
      </c>
      <c r="D10764" s="270" t="s">
        <v>4018</v>
      </c>
      <c r="E10764" s="271">
        <v>17.98</v>
      </c>
    </row>
    <row r="10765" spans="2:5" ht="50.1" customHeight="1">
      <c r="B10765" s="268">
        <v>100750</v>
      </c>
      <c r="C10765" s="269" t="s">
        <v>19369</v>
      </c>
      <c r="D10765" s="270" t="s">
        <v>4018</v>
      </c>
      <c r="E10765" s="271">
        <v>17.82</v>
      </c>
    </row>
    <row r="10766" spans="2:5" ht="50.1" customHeight="1">
      <c r="B10766" s="268">
        <v>100751</v>
      </c>
      <c r="C10766" s="269" t="s">
        <v>19370</v>
      </c>
      <c r="D10766" s="270" t="s">
        <v>4018</v>
      </c>
      <c r="E10766" s="271">
        <v>30.65</v>
      </c>
    </row>
    <row r="10767" spans="2:5" ht="50.1" customHeight="1">
      <c r="B10767" s="268">
        <v>100752</v>
      </c>
      <c r="C10767" s="269" t="s">
        <v>19371</v>
      </c>
      <c r="D10767" s="270" t="s">
        <v>4018</v>
      </c>
      <c r="E10767" s="271">
        <v>35.58</v>
      </c>
    </row>
    <row r="10768" spans="2:5" ht="50.1" customHeight="1">
      <c r="B10768" s="268">
        <v>100753</v>
      </c>
      <c r="C10768" s="269" t="s">
        <v>19372</v>
      </c>
      <c r="D10768" s="270" t="s">
        <v>4018</v>
      </c>
      <c r="E10768" s="271">
        <v>15.03</v>
      </c>
    </row>
    <row r="10769" spans="2:5" ht="50.1" customHeight="1">
      <c r="B10769" s="268">
        <v>100754</v>
      </c>
      <c r="C10769" s="269" t="s">
        <v>19373</v>
      </c>
      <c r="D10769" s="270" t="s">
        <v>4018</v>
      </c>
      <c r="E10769" s="271">
        <v>20.27</v>
      </c>
    </row>
    <row r="10770" spans="2:5" ht="50.1" customHeight="1">
      <c r="B10770" s="268">
        <v>100757</v>
      </c>
      <c r="C10770" s="269" t="s">
        <v>19374</v>
      </c>
      <c r="D10770" s="270" t="s">
        <v>4018</v>
      </c>
      <c r="E10770" s="271">
        <v>36.22</v>
      </c>
    </row>
    <row r="10771" spans="2:5" ht="50.1" customHeight="1">
      <c r="B10771" s="268">
        <v>100758</v>
      </c>
      <c r="C10771" s="269" t="s">
        <v>19375</v>
      </c>
      <c r="D10771" s="270" t="s">
        <v>4018</v>
      </c>
      <c r="E10771" s="271">
        <v>35.799999999999997</v>
      </c>
    </row>
    <row r="10772" spans="2:5" ht="50.1" customHeight="1">
      <c r="B10772" s="268">
        <v>100759</v>
      </c>
      <c r="C10772" s="269" t="s">
        <v>19376</v>
      </c>
      <c r="D10772" s="270" t="s">
        <v>4018</v>
      </c>
      <c r="E10772" s="271">
        <v>35.83</v>
      </c>
    </row>
    <row r="10773" spans="2:5" ht="50.1" customHeight="1">
      <c r="B10773" s="268">
        <v>100760</v>
      </c>
      <c r="C10773" s="269" t="s">
        <v>19377</v>
      </c>
      <c r="D10773" s="270" t="s">
        <v>4018</v>
      </c>
      <c r="E10773" s="271">
        <v>35.56</v>
      </c>
    </row>
    <row r="10774" spans="2:5" ht="50.1" customHeight="1">
      <c r="B10774" s="268">
        <v>100761</v>
      </c>
      <c r="C10774" s="269" t="s">
        <v>19378</v>
      </c>
      <c r="D10774" s="270" t="s">
        <v>4018</v>
      </c>
      <c r="E10774" s="271">
        <v>35.99</v>
      </c>
    </row>
    <row r="10775" spans="2:5" ht="50.1" customHeight="1">
      <c r="B10775" s="268">
        <v>100762</v>
      </c>
      <c r="C10775" s="269" t="s">
        <v>19379</v>
      </c>
      <c r="D10775" s="270" t="s">
        <v>4018</v>
      </c>
      <c r="E10775" s="271">
        <v>35.659999999999997</v>
      </c>
    </row>
    <row r="10776" spans="2:5" ht="50.1" customHeight="1">
      <c r="B10776" s="268">
        <v>41595</v>
      </c>
      <c r="C10776" s="269" t="s">
        <v>3304</v>
      </c>
      <c r="D10776" s="270" t="s">
        <v>4020</v>
      </c>
      <c r="E10776" s="271">
        <v>9.6300000000000008</v>
      </c>
    </row>
    <row r="10777" spans="2:5" ht="50.1" customHeight="1">
      <c r="B10777" s="273" t="s">
        <v>3305</v>
      </c>
      <c r="C10777" s="269" t="s">
        <v>3306</v>
      </c>
      <c r="D10777" s="270" t="s">
        <v>4018</v>
      </c>
      <c r="E10777" s="271">
        <v>12.89</v>
      </c>
    </row>
    <row r="10778" spans="2:5" ht="50.1" customHeight="1">
      <c r="B10778" s="268">
        <v>79467</v>
      </c>
      <c r="C10778" s="269" t="s">
        <v>3307</v>
      </c>
      <c r="D10778" s="270" t="s">
        <v>12983</v>
      </c>
      <c r="E10778" s="271">
        <v>11.84</v>
      </c>
    </row>
    <row r="10779" spans="2:5" ht="50.1" customHeight="1">
      <c r="B10779" s="273" t="s">
        <v>3308</v>
      </c>
      <c r="C10779" s="269" t="s">
        <v>3309</v>
      </c>
      <c r="D10779" s="270" t="s">
        <v>4018</v>
      </c>
      <c r="E10779" s="271">
        <v>18.079999999999998</v>
      </c>
    </row>
    <row r="10780" spans="2:5" ht="50.1" customHeight="1">
      <c r="B10780" s="268">
        <v>84665</v>
      </c>
      <c r="C10780" s="269" t="s">
        <v>3310</v>
      </c>
      <c r="D10780" s="270" t="s">
        <v>4018</v>
      </c>
      <c r="E10780" s="271">
        <v>20.02</v>
      </c>
    </row>
    <row r="10781" spans="2:5" ht="50.1" customHeight="1">
      <c r="B10781" s="268">
        <v>101749</v>
      </c>
      <c r="C10781" s="269" t="s">
        <v>20982</v>
      </c>
      <c r="D10781" s="270" t="s">
        <v>4018</v>
      </c>
      <c r="E10781" s="271">
        <v>37.74</v>
      </c>
    </row>
    <row r="10782" spans="2:5" ht="50.1" customHeight="1">
      <c r="B10782" s="268">
        <v>101750</v>
      </c>
      <c r="C10782" s="269" t="s">
        <v>20983</v>
      </c>
      <c r="D10782" s="270" t="s">
        <v>4018</v>
      </c>
      <c r="E10782" s="271">
        <v>35.979999999999997</v>
      </c>
    </row>
    <row r="10783" spans="2:5" ht="50.1" customHeight="1">
      <c r="B10783" s="268">
        <v>101729</v>
      </c>
      <c r="C10783" s="269" t="s">
        <v>20984</v>
      </c>
      <c r="D10783" s="270" t="s">
        <v>4018</v>
      </c>
      <c r="E10783" s="271">
        <v>149.44</v>
      </c>
    </row>
    <row r="10784" spans="2:5" ht="50.1" customHeight="1">
      <c r="B10784" s="268">
        <v>101746</v>
      </c>
      <c r="C10784" s="269" t="s">
        <v>20985</v>
      </c>
      <c r="D10784" s="270" t="s">
        <v>4018</v>
      </c>
      <c r="E10784" s="271">
        <v>232.75</v>
      </c>
    </row>
    <row r="10785" spans="2:5" ht="50.1" customHeight="1">
      <c r="B10785" s="268">
        <v>101751</v>
      </c>
      <c r="C10785" s="269" t="s">
        <v>20986</v>
      </c>
      <c r="D10785" s="270" t="s">
        <v>4018</v>
      </c>
      <c r="E10785" s="271">
        <v>154.6</v>
      </c>
    </row>
    <row r="10786" spans="2:5" ht="50.1" customHeight="1">
      <c r="B10786" s="268">
        <v>87246</v>
      </c>
      <c r="C10786" s="269" t="s">
        <v>3311</v>
      </c>
      <c r="D10786" s="270" t="s">
        <v>4018</v>
      </c>
      <c r="E10786" s="271">
        <v>48.44</v>
      </c>
    </row>
    <row r="10787" spans="2:5" ht="50.1" customHeight="1">
      <c r="B10787" s="268">
        <v>87247</v>
      </c>
      <c r="C10787" s="269" t="s">
        <v>3312</v>
      </c>
      <c r="D10787" s="270" t="s">
        <v>4018</v>
      </c>
      <c r="E10787" s="271">
        <v>42.58</v>
      </c>
    </row>
    <row r="10788" spans="2:5" ht="50.1" customHeight="1">
      <c r="B10788" s="268">
        <v>87248</v>
      </c>
      <c r="C10788" s="269" t="s">
        <v>3313</v>
      </c>
      <c r="D10788" s="270" t="s">
        <v>4018</v>
      </c>
      <c r="E10788" s="271">
        <v>37.79</v>
      </c>
    </row>
    <row r="10789" spans="2:5" ht="50.1" customHeight="1">
      <c r="B10789" s="268">
        <v>87249</v>
      </c>
      <c r="C10789" s="269" t="s">
        <v>3314</v>
      </c>
      <c r="D10789" s="270" t="s">
        <v>4018</v>
      </c>
      <c r="E10789" s="271">
        <v>53.99</v>
      </c>
    </row>
    <row r="10790" spans="2:5" ht="50.1" customHeight="1">
      <c r="B10790" s="268">
        <v>87250</v>
      </c>
      <c r="C10790" s="269" t="s">
        <v>3315</v>
      </c>
      <c r="D10790" s="270" t="s">
        <v>4018</v>
      </c>
      <c r="E10790" s="271">
        <v>44.73</v>
      </c>
    </row>
    <row r="10791" spans="2:5" ht="50.1" customHeight="1">
      <c r="B10791" s="268">
        <v>87251</v>
      </c>
      <c r="C10791" s="269" t="s">
        <v>3316</v>
      </c>
      <c r="D10791" s="270" t="s">
        <v>4018</v>
      </c>
      <c r="E10791" s="271">
        <v>38.68</v>
      </c>
    </row>
    <row r="10792" spans="2:5" ht="50.1" customHeight="1">
      <c r="B10792" s="268">
        <v>87255</v>
      </c>
      <c r="C10792" s="269" t="s">
        <v>3317</v>
      </c>
      <c r="D10792" s="270" t="s">
        <v>4018</v>
      </c>
      <c r="E10792" s="271">
        <v>88.6</v>
      </c>
    </row>
    <row r="10793" spans="2:5" ht="50.1" customHeight="1">
      <c r="B10793" s="268">
        <v>87256</v>
      </c>
      <c r="C10793" s="269" t="s">
        <v>3318</v>
      </c>
      <c r="D10793" s="270" t="s">
        <v>4018</v>
      </c>
      <c r="E10793" s="271">
        <v>77.349999999999994</v>
      </c>
    </row>
    <row r="10794" spans="2:5" ht="50.1" customHeight="1">
      <c r="B10794" s="268">
        <v>87257</v>
      </c>
      <c r="C10794" s="269" t="s">
        <v>3319</v>
      </c>
      <c r="D10794" s="270" t="s">
        <v>4018</v>
      </c>
      <c r="E10794" s="271">
        <v>70.25</v>
      </c>
    </row>
    <row r="10795" spans="2:5" ht="50.1" customHeight="1">
      <c r="B10795" s="268">
        <v>87258</v>
      </c>
      <c r="C10795" s="269" t="s">
        <v>3320</v>
      </c>
      <c r="D10795" s="270" t="s">
        <v>4018</v>
      </c>
      <c r="E10795" s="271">
        <v>116.05</v>
      </c>
    </row>
    <row r="10796" spans="2:5" ht="50.1" customHeight="1">
      <c r="B10796" s="268">
        <v>87259</v>
      </c>
      <c r="C10796" s="269" t="s">
        <v>3321</v>
      </c>
      <c r="D10796" s="270" t="s">
        <v>4018</v>
      </c>
      <c r="E10796" s="271">
        <v>105.37</v>
      </c>
    </row>
    <row r="10797" spans="2:5" ht="50.1" customHeight="1">
      <c r="B10797" s="268">
        <v>87260</v>
      </c>
      <c r="C10797" s="269" t="s">
        <v>3322</v>
      </c>
      <c r="D10797" s="270" t="s">
        <v>4018</v>
      </c>
      <c r="E10797" s="271">
        <v>99.1</v>
      </c>
    </row>
    <row r="10798" spans="2:5" ht="50.1" customHeight="1">
      <c r="B10798" s="268">
        <v>87261</v>
      </c>
      <c r="C10798" s="269" t="s">
        <v>3323</v>
      </c>
      <c r="D10798" s="270" t="s">
        <v>4018</v>
      </c>
      <c r="E10798" s="271">
        <v>134.32</v>
      </c>
    </row>
    <row r="10799" spans="2:5" ht="50.1" customHeight="1">
      <c r="B10799" s="268">
        <v>87262</v>
      </c>
      <c r="C10799" s="269" t="s">
        <v>3324</v>
      </c>
      <c r="D10799" s="270" t="s">
        <v>4018</v>
      </c>
      <c r="E10799" s="271">
        <v>121.84</v>
      </c>
    </row>
    <row r="10800" spans="2:5" ht="50.1" customHeight="1">
      <c r="B10800" s="268">
        <v>87263</v>
      </c>
      <c r="C10800" s="269" t="s">
        <v>3325</v>
      </c>
      <c r="D10800" s="270" t="s">
        <v>4018</v>
      </c>
      <c r="E10800" s="271">
        <v>114.44</v>
      </c>
    </row>
    <row r="10801" spans="2:5" ht="50.1" customHeight="1">
      <c r="B10801" s="268">
        <v>89046</v>
      </c>
      <c r="C10801" s="269" t="s">
        <v>20987</v>
      </c>
      <c r="D10801" s="270" t="s">
        <v>4018</v>
      </c>
      <c r="E10801" s="271">
        <v>42.31</v>
      </c>
    </row>
    <row r="10802" spans="2:5" ht="50.1" customHeight="1">
      <c r="B10802" s="268">
        <v>89171</v>
      </c>
      <c r="C10802" s="269" t="s">
        <v>20988</v>
      </c>
      <c r="D10802" s="270" t="s">
        <v>4018</v>
      </c>
      <c r="E10802" s="271">
        <v>39.97</v>
      </c>
    </row>
    <row r="10803" spans="2:5" ht="50.1" customHeight="1">
      <c r="B10803" s="268">
        <v>93389</v>
      </c>
      <c r="C10803" s="269" t="s">
        <v>3326</v>
      </c>
      <c r="D10803" s="270" t="s">
        <v>4018</v>
      </c>
      <c r="E10803" s="271">
        <v>43.64</v>
      </c>
    </row>
    <row r="10804" spans="2:5" ht="50.1" customHeight="1">
      <c r="B10804" s="268">
        <v>93390</v>
      </c>
      <c r="C10804" s="269" t="s">
        <v>3327</v>
      </c>
      <c r="D10804" s="270" t="s">
        <v>4018</v>
      </c>
      <c r="E10804" s="271">
        <v>37.869999999999997</v>
      </c>
    </row>
    <row r="10805" spans="2:5" ht="50.1" customHeight="1">
      <c r="B10805" s="268">
        <v>93391</v>
      </c>
      <c r="C10805" s="269" t="s">
        <v>3328</v>
      </c>
      <c r="D10805" s="270" t="s">
        <v>4018</v>
      </c>
      <c r="E10805" s="271">
        <v>33.08</v>
      </c>
    </row>
    <row r="10806" spans="2:5" ht="50.1" customHeight="1">
      <c r="B10806" s="268">
        <v>98670</v>
      </c>
      <c r="C10806" s="269" t="s">
        <v>3329</v>
      </c>
      <c r="D10806" s="270" t="s">
        <v>4018</v>
      </c>
      <c r="E10806" s="271">
        <v>122.31</v>
      </c>
    </row>
    <row r="10807" spans="2:5" ht="50.1" customHeight="1">
      <c r="B10807" s="268">
        <v>98671</v>
      </c>
      <c r="C10807" s="269" t="s">
        <v>20989</v>
      </c>
      <c r="D10807" s="270" t="s">
        <v>4018</v>
      </c>
      <c r="E10807" s="271">
        <v>289.95</v>
      </c>
    </row>
    <row r="10808" spans="2:5" ht="50.1" customHeight="1">
      <c r="B10808" s="268">
        <v>98672</v>
      </c>
      <c r="C10808" s="269" t="s">
        <v>20990</v>
      </c>
      <c r="D10808" s="270" t="s">
        <v>4018</v>
      </c>
      <c r="E10808" s="271">
        <v>241.96</v>
      </c>
    </row>
    <row r="10809" spans="2:5" ht="50.1" customHeight="1">
      <c r="B10809" s="268">
        <v>98673</v>
      </c>
      <c r="C10809" s="269" t="s">
        <v>3330</v>
      </c>
      <c r="D10809" s="270" t="s">
        <v>4018</v>
      </c>
      <c r="E10809" s="271">
        <v>120.1</v>
      </c>
    </row>
    <row r="10810" spans="2:5" ht="50.1" customHeight="1">
      <c r="B10810" s="268">
        <v>98678</v>
      </c>
      <c r="C10810" s="269" t="s">
        <v>20991</v>
      </c>
      <c r="D10810" s="270" t="s">
        <v>4018</v>
      </c>
      <c r="E10810" s="271">
        <v>354.87</v>
      </c>
    </row>
    <row r="10811" spans="2:5" ht="50.1" customHeight="1">
      <c r="B10811" s="268">
        <v>98679</v>
      </c>
      <c r="C10811" s="269" t="s">
        <v>20992</v>
      </c>
      <c r="D10811" s="270" t="s">
        <v>4018</v>
      </c>
      <c r="E10811" s="271">
        <v>25.71</v>
      </c>
    </row>
    <row r="10812" spans="2:5" ht="50.1" customHeight="1">
      <c r="B10812" s="268">
        <v>98680</v>
      </c>
      <c r="C10812" s="269" t="s">
        <v>20993</v>
      </c>
      <c r="D10812" s="270" t="s">
        <v>4018</v>
      </c>
      <c r="E10812" s="271">
        <v>32.33</v>
      </c>
    </row>
    <row r="10813" spans="2:5" ht="50.1" customHeight="1">
      <c r="B10813" s="268">
        <v>98681</v>
      </c>
      <c r="C10813" s="269" t="s">
        <v>20994</v>
      </c>
      <c r="D10813" s="270" t="s">
        <v>4018</v>
      </c>
      <c r="E10813" s="271">
        <v>23.95</v>
      </c>
    </row>
    <row r="10814" spans="2:5" ht="50.1" customHeight="1">
      <c r="B10814" s="268">
        <v>98682</v>
      </c>
      <c r="C10814" s="269" t="s">
        <v>20995</v>
      </c>
      <c r="D10814" s="270" t="s">
        <v>4018</v>
      </c>
      <c r="E10814" s="271">
        <v>30.57</v>
      </c>
    </row>
    <row r="10815" spans="2:5" ht="50.1" customHeight="1">
      <c r="B10815" s="268">
        <v>98685</v>
      </c>
      <c r="C10815" s="269" t="s">
        <v>20996</v>
      </c>
      <c r="D10815" s="270" t="s">
        <v>4020</v>
      </c>
      <c r="E10815" s="271">
        <v>52.96</v>
      </c>
    </row>
    <row r="10816" spans="2:5" ht="50.1" customHeight="1">
      <c r="B10816" s="268">
        <v>98686</v>
      </c>
      <c r="C10816" s="269" t="s">
        <v>20997</v>
      </c>
      <c r="D10816" s="270" t="s">
        <v>4020</v>
      </c>
      <c r="E10816" s="271">
        <v>29.9</v>
      </c>
    </row>
    <row r="10817" spans="2:5" ht="50.1" customHeight="1">
      <c r="B10817" s="268">
        <v>98688</v>
      </c>
      <c r="C10817" s="269" t="s">
        <v>20998</v>
      </c>
      <c r="D10817" s="270" t="s">
        <v>4020</v>
      </c>
      <c r="E10817" s="271">
        <v>49.6</v>
      </c>
    </row>
    <row r="10818" spans="2:5" ht="50.1" customHeight="1">
      <c r="B10818" s="268">
        <v>98689</v>
      </c>
      <c r="C10818" s="269" t="s">
        <v>20999</v>
      </c>
      <c r="D10818" s="270" t="s">
        <v>4020</v>
      </c>
      <c r="E10818" s="271">
        <v>75.58</v>
      </c>
    </row>
    <row r="10819" spans="2:5" ht="50.1" customHeight="1">
      <c r="B10819" s="268">
        <v>101090</v>
      </c>
      <c r="C10819" s="269" t="s">
        <v>19765</v>
      </c>
      <c r="D10819" s="270" t="s">
        <v>4018</v>
      </c>
      <c r="E10819" s="271">
        <v>98.61</v>
      </c>
    </row>
    <row r="10820" spans="2:5" ht="50.1" customHeight="1">
      <c r="B10820" s="268">
        <v>101091</v>
      </c>
      <c r="C10820" s="269" t="s">
        <v>19766</v>
      </c>
      <c r="D10820" s="270" t="s">
        <v>4018</v>
      </c>
      <c r="E10820" s="271">
        <v>91.68</v>
      </c>
    </row>
    <row r="10821" spans="2:5" ht="50.1" customHeight="1">
      <c r="B10821" s="268">
        <v>101725</v>
      </c>
      <c r="C10821" s="269" t="s">
        <v>21000</v>
      </c>
      <c r="D10821" s="270" t="s">
        <v>4018</v>
      </c>
      <c r="E10821" s="271">
        <v>190.58</v>
      </c>
    </row>
    <row r="10822" spans="2:5" ht="50.1" customHeight="1">
      <c r="B10822" s="268">
        <v>101726</v>
      </c>
      <c r="C10822" s="269" t="s">
        <v>21001</v>
      </c>
      <c r="D10822" s="270" t="s">
        <v>4018</v>
      </c>
      <c r="E10822" s="271">
        <v>122.31</v>
      </c>
    </row>
    <row r="10823" spans="2:5" ht="50.1" customHeight="1">
      <c r="B10823" s="268">
        <v>101731</v>
      </c>
      <c r="C10823" s="269" t="s">
        <v>21002</v>
      </c>
      <c r="D10823" s="270" t="s">
        <v>4018</v>
      </c>
      <c r="E10823" s="271">
        <v>139.81</v>
      </c>
    </row>
    <row r="10824" spans="2:5" ht="50.1" customHeight="1">
      <c r="B10824" s="268">
        <v>101732</v>
      </c>
      <c r="C10824" s="269" t="s">
        <v>21003</v>
      </c>
      <c r="D10824" s="270" t="s">
        <v>4018</v>
      </c>
      <c r="E10824" s="271">
        <v>53.02</v>
      </c>
    </row>
    <row r="10825" spans="2:5" ht="50.1" customHeight="1">
      <c r="B10825" s="268">
        <v>101752</v>
      </c>
      <c r="C10825" s="269" t="s">
        <v>21004</v>
      </c>
      <c r="D10825" s="270" t="s">
        <v>4018</v>
      </c>
      <c r="E10825" s="271">
        <v>30.09</v>
      </c>
    </row>
    <row r="10826" spans="2:5" ht="50.1" customHeight="1">
      <c r="B10826" s="268">
        <v>101094</v>
      </c>
      <c r="C10826" s="269" t="s">
        <v>19767</v>
      </c>
      <c r="D10826" s="270" t="s">
        <v>4020</v>
      </c>
      <c r="E10826" s="271">
        <v>101.21</v>
      </c>
    </row>
    <row r="10827" spans="2:5" ht="50.1" customHeight="1">
      <c r="B10827" s="268">
        <v>101727</v>
      </c>
      <c r="C10827" s="269" t="s">
        <v>21005</v>
      </c>
      <c r="D10827" s="270" t="s">
        <v>4018</v>
      </c>
      <c r="E10827" s="271">
        <v>117.52</v>
      </c>
    </row>
    <row r="10828" spans="2:5" ht="50.1" customHeight="1">
      <c r="B10828" s="268">
        <v>101733</v>
      </c>
      <c r="C10828" s="269" t="s">
        <v>21006</v>
      </c>
      <c r="D10828" s="270" t="s">
        <v>4018</v>
      </c>
      <c r="E10828" s="271">
        <v>162.19999999999999</v>
      </c>
    </row>
    <row r="10829" spans="2:5" ht="50.1" customHeight="1">
      <c r="B10829" s="268">
        <v>101734</v>
      </c>
      <c r="C10829" s="269" t="s">
        <v>21007</v>
      </c>
      <c r="D10829" s="270" t="s">
        <v>4018</v>
      </c>
      <c r="E10829" s="271">
        <v>244.55</v>
      </c>
    </row>
    <row r="10830" spans="2:5" ht="50.1" customHeight="1">
      <c r="B10830" s="268">
        <v>101735</v>
      </c>
      <c r="C10830" s="269" t="s">
        <v>21008</v>
      </c>
      <c r="D10830" s="270" t="s">
        <v>4018</v>
      </c>
      <c r="E10830" s="271">
        <v>250.52</v>
      </c>
    </row>
    <row r="10831" spans="2:5" ht="50.1" customHeight="1">
      <c r="B10831" s="268">
        <v>101736</v>
      </c>
      <c r="C10831" s="269" t="s">
        <v>21009</v>
      </c>
      <c r="D10831" s="270" t="s">
        <v>4018</v>
      </c>
      <c r="E10831" s="271">
        <v>64.209999999999994</v>
      </c>
    </row>
    <row r="10832" spans="2:5" ht="50.1" customHeight="1">
      <c r="B10832" s="268">
        <v>101737</v>
      </c>
      <c r="C10832" s="269" t="s">
        <v>21010</v>
      </c>
      <c r="D10832" s="270" t="s">
        <v>4018</v>
      </c>
      <c r="E10832" s="271">
        <v>76.02</v>
      </c>
    </row>
    <row r="10833" spans="2:5" ht="50.1" customHeight="1">
      <c r="B10833" s="268">
        <v>101748</v>
      </c>
      <c r="C10833" s="269" t="s">
        <v>21011</v>
      </c>
      <c r="D10833" s="270" t="s">
        <v>4018</v>
      </c>
      <c r="E10833" s="271">
        <v>2.5299999999999998</v>
      </c>
    </row>
    <row r="10834" spans="2:5" ht="50.1" customHeight="1">
      <c r="B10834" s="268">
        <v>72815</v>
      </c>
      <c r="C10834" s="269" t="s">
        <v>3331</v>
      </c>
      <c r="D10834" s="270" t="s">
        <v>4018</v>
      </c>
      <c r="E10834" s="271">
        <v>47.57</v>
      </c>
    </row>
    <row r="10835" spans="2:5" ht="50.1" customHeight="1">
      <c r="B10835" s="268">
        <v>101092</v>
      </c>
      <c r="C10835" s="269" t="s">
        <v>19768</v>
      </c>
      <c r="D10835" s="270" t="s">
        <v>4018</v>
      </c>
      <c r="E10835" s="271">
        <v>297.69</v>
      </c>
    </row>
    <row r="10836" spans="2:5" ht="50.1" customHeight="1">
      <c r="B10836" s="268">
        <v>101093</v>
      </c>
      <c r="C10836" s="269" t="s">
        <v>19769</v>
      </c>
      <c r="D10836" s="270" t="s">
        <v>4018</v>
      </c>
      <c r="E10836" s="271">
        <v>249.7</v>
      </c>
    </row>
    <row r="10837" spans="2:5" ht="50.1" customHeight="1">
      <c r="B10837" s="268">
        <v>98695</v>
      </c>
      <c r="C10837" s="269" t="s">
        <v>21012</v>
      </c>
      <c r="D10837" s="270" t="s">
        <v>4020</v>
      </c>
      <c r="E10837" s="271">
        <v>46.78</v>
      </c>
    </row>
    <row r="10838" spans="2:5" ht="50.1" customHeight="1">
      <c r="B10838" s="268">
        <v>98697</v>
      </c>
      <c r="C10838" s="269" t="s">
        <v>21013</v>
      </c>
      <c r="D10838" s="270" t="s">
        <v>4020</v>
      </c>
      <c r="E10838" s="271">
        <v>30.18</v>
      </c>
    </row>
    <row r="10839" spans="2:5" ht="50.1" customHeight="1">
      <c r="B10839" s="268">
        <v>101738</v>
      </c>
      <c r="C10839" s="269" t="s">
        <v>21014</v>
      </c>
      <c r="D10839" s="270" t="s">
        <v>4020</v>
      </c>
      <c r="E10839" s="271">
        <v>23.23</v>
      </c>
    </row>
    <row r="10840" spans="2:5" ht="50.1" customHeight="1">
      <c r="B10840" s="268">
        <v>101739</v>
      </c>
      <c r="C10840" s="269" t="s">
        <v>21015</v>
      </c>
      <c r="D10840" s="270" t="s">
        <v>4020</v>
      </c>
      <c r="E10840" s="271">
        <v>25.38</v>
      </c>
    </row>
    <row r="10841" spans="2:5" ht="50.1" customHeight="1">
      <c r="B10841" s="268">
        <v>88648</v>
      </c>
      <c r="C10841" s="269" t="s">
        <v>3332</v>
      </c>
      <c r="D10841" s="270" t="s">
        <v>4020</v>
      </c>
      <c r="E10841" s="271">
        <v>5.64</v>
      </c>
    </row>
    <row r="10842" spans="2:5" ht="50.1" customHeight="1">
      <c r="B10842" s="268">
        <v>88649</v>
      </c>
      <c r="C10842" s="269" t="s">
        <v>3333</v>
      </c>
      <c r="D10842" s="270" t="s">
        <v>4020</v>
      </c>
      <c r="E10842" s="271">
        <v>6.42</v>
      </c>
    </row>
    <row r="10843" spans="2:5" ht="50.1" customHeight="1">
      <c r="B10843" s="268">
        <v>88650</v>
      </c>
      <c r="C10843" s="269" t="s">
        <v>3334</v>
      </c>
      <c r="D10843" s="270" t="s">
        <v>4020</v>
      </c>
      <c r="E10843" s="271">
        <v>12.73</v>
      </c>
    </row>
    <row r="10844" spans="2:5" ht="50.1" customHeight="1">
      <c r="B10844" s="268">
        <v>96467</v>
      </c>
      <c r="C10844" s="269" t="s">
        <v>3335</v>
      </c>
      <c r="D10844" s="270" t="s">
        <v>4020</v>
      </c>
      <c r="E10844" s="271">
        <v>5.09</v>
      </c>
    </row>
    <row r="10845" spans="2:5" ht="50.1" customHeight="1">
      <c r="B10845" s="268">
        <v>101740</v>
      </c>
      <c r="C10845" s="269" t="s">
        <v>21016</v>
      </c>
      <c r="D10845" s="270" t="s">
        <v>4020</v>
      </c>
      <c r="E10845" s="271">
        <v>28.7</v>
      </c>
    </row>
    <row r="10846" spans="2:5" ht="50.1" customHeight="1">
      <c r="B10846" s="268">
        <v>101741</v>
      </c>
      <c r="C10846" s="269" t="s">
        <v>21017</v>
      </c>
      <c r="D10846" s="270" t="s">
        <v>4020</v>
      </c>
      <c r="E10846" s="271">
        <v>16.21</v>
      </c>
    </row>
    <row r="10847" spans="2:5" ht="50.1" customHeight="1">
      <c r="B10847" s="268">
        <v>94990</v>
      </c>
      <c r="C10847" s="269" t="s">
        <v>3336</v>
      </c>
      <c r="D10847" s="270" t="s">
        <v>18</v>
      </c>
      <c r="E10847" s="271">
        <v>576.14</v>
      </c>
    </row>
    <row r="10848" spans="2:5" ht="50.1" customHeight="1">
      <c r="B10848" s="268">
        <v>94991</v>
      </c>
      <c r="C10848" s="269" t="s">
        <v>3337</v>
      </c>
      <c r="D10848" s="270" t="s">
        <v>18</v>
      </c>
      <c r="E10848" s="271">
        <v>458.19</v>
      </c>
    </row>
    <row r="10849" spans="2:5" ht="50.1" customHeight="1">
      <c r="B10849" s="268">
        <v>94992</v>
      </c>
      <c r="C10849" s="269" t="s">
        <v>3338</v>
      </c>
      <c r="D10849" s="270" t="s">
        <v>4018</v>
      </c>
      <c r="E10849" s="271">
        <v>85.74</v>
      </c>
    </row>
    <row r="10850" spans="2:5" ht="50.1" customHeight="1">
      <c r="B10850" s="268">
        <v>94993</v>
      </c>
      <c r="C10850" s="269" t="s">
        <v>3339</v>
      </c>
      <c r="D10850" s="270" t="s">
        <v>4018</v>
      </c>
      <c r="E10850" s="271">
        <v>78.66</v>
      </c>
    </row>
    <row r="10851" spans="2:5" ht="50.1" customHeight="1">
      <c r="B10851" s="268">
        <v>94994</v>
      </c>
      <c r="C10851" s="269" t="s">
        <v>3340</v>
      </c>
      <c r="D10851" s="270" t="s">
        <v>4018</v>
      </c>
      <c r="E10851" s="271">
        <v>99.23</v>
      </c>
    </row>
    <row r="10852" spans="2:5" ht="50.1" customHeight="1">
      <c r="B10852" s="268">
        <v>94995</v>
      </c>
      <c r="C10852" s="269" t="s">
        <v>3341</v>
      </c>
      <c r="D10852" s="270" t="s">
        <v>4018</v>
      </c>
      <c r="E10852" s="271">
        <v>89.79</v>
      </c>
    </row>
    <row r="10853" spans="2:5" ht="50.1" customHeight="1">
      <c r="B10853" s="268">
        <v>94996</v>
      </c>
      <c r="C10853" s="269" t="s">
        <v>3342</v>
      </c>
      <c r="D10853" s="270" t="s">
        <v>4018</v>
      </c>
      <c r="E10853" s="271">
        <v>110.71</v>
      </c>
    </row>
    <row r="10854" spans="2:5" ht="50.1" customHeight="1">
      <c r="B10854" s="268">
        <v>94997</v>
      </c>
      <c r="C10854" s="269" t="s">
        <v>3343</v>
      </c>
      <c r="D10854" s="270" t="s">
        <v>4018</v>
      </c>
      <c r="E10854" s="271">
        <v>98.92</v>
      </c>
    </row>
    <row r="10855" spans="2:5" ht="50.1" customHeight="1">
      <c r="B10855" s="268">
        <v>94998</v>
      </c>
      <c r="C10855" s="269" t="s">
        <v>3344</v>
      </c>
      <c r="D10855" s="270" t="s">
        <v>4018</v>
      </c>
      <c r="E10855" s="271">
        <v>123.3</v>
      </c>
    </row>
    <row r="10856" spans="2:5" ht="50.1" customHeight="1">
      <c r="B10856" s="268">
        <v>94999</v>
      </c>
      <c r="C10856" s="269" t="s">
        <v>3345</v>
      </c>
      <c r="D10856" s="270" t="s">
        <v>4018</v>
      </c>
      <c r="E10856" s="271">
        <v>109.15</v>
      </c>
    </row>
    <row r="10857" spans="2:5" ht="50.1" customHeight="1">
      <c r="B10857" s="268">
        <v>101747</v>
      </c>
      <c r="C10857" s="269" t="s">
        <v>21018</v>
      </c>
      <c r="D10857" s="270" t="s">
        <v>4018</v>
      </c>
      <c r="E10857" s="271">
        <v>46.11</v>
      </c>
    </row>
    <row r="10858" spans="2:5" ht="50.1" customHeight="1">
      <c r="B10858" s="268">
        <v>101743</v>
      </c>
      <c r="C10858" s="269" t="s">
        <v>21019</v>
      </c>
      <c r="D10858" s="270" t="s">
        <v>4018</v>
      </c>
      <c r="E10858" s="271">
        <v>158.69999999999999</v>
      </c>
    </row>
    <row r="10859" spans="2:5" ht="50.1" customHeight="1">
      <c r="B10859" s="268">
        <v>101744</v>
      </c>
      <c r="C10859" s="269" t="s">
        <v>21020</v>
      </c>
      <c r="D10859" s="270" t="s">
        <v>4018</v>
      </c>
      <c r="E10859" s="271">
        <v>126.5</v>
      </c>
    </row>
    <row r="10860" spans="2:5" ht="50.1" customHeight="1">
      <c r="B10860" s="268">
        <v>101745</v>
      </c>
      <c r="C10860" s="269" t="s">
        <v>21021</v>
      </c>
      <c r="D10860" s="270" t="s">
        <v>4018</v>
      </c>
      <c r="E10860" s="271">
        <v>155.41</v>
      </c>
    </row>
    <row r="10861" spans="2:5" ht="50.1" customHeight="1">
      <c r="B10861" s="268">
        <v>87620</v>
      </c>
      <c r="C10861" s="269" t="s">
        <v>3346</v>
      </c>
      <c r="D10861" s="270" t="s">
        <v>4018</v>
      </c>
      <c r="E10861" s="271">
        <v>25.35</v>
      </c>
    </row>
    <row r="10862" spans="2:5" ht="50.1" customHeight="1">
      <c r="B10862" s="268">
        <v>87622</v>
      </c>
      <c r="C10862" s="269" t="s">
        <v>3347</v>
      </c>
      <c r="D10862" s="270" t="s">
        <v>4018</v>
      </c>
      <c r="E10862" s="271">
        <v>27.51</v>
      </c>
    </row>
    <row r="10863" spans="2:5" ht="50.1" customHeight="1">
      <c r="B10863" s="268">
        <v>87623</v>
      </c>
      <c r="C10863" s="269" t="s">
        <v>3348</v>
      </c>
      <c r="D10863" s="270" t="s">
        <v>4018</v>
      </c>
      <c r="E10863" s="271">
        <v>48.4</v>
      </c>
    </row>
    <row r="10864" spans="2:5" ht="50.1" customHeight="1">
      <c r="B10864" s="268">
        <v>87624</v>
      </c>
      <c r="C10864" s="269" t="s">
        <v>3349</v>
      </c>
      <c r="D10864" s="270" t="s">
        <v>4018</v>
      </c>
      <c r="E10864" s="271">
        <v>52.59</v>
      </c>
    </row>
    <row r="10865" spans="2:5" ht="50.1" customHeight="1">
      <c r="B10865" s="268">
        <v>87630</v>
      </c>
      <c r="C10865" s="269" t="s">
        <v>3350</v>
      </c>
      <c r="D10865" s="270" t="s">
        <v>4018</v>
      </c>
      <c r="E10865" s="271">
        <v>31.52</v>
      </c>
    </row>
    <row r="10866" spans="2:5" ht="50.1" customHeight="1">
      <c r="B10866" s="268">
        <v>87632</v>
      </c>
      <c r="C10866" s="269" t="s">
        <v>3351</v>
      </c>
      <c r="D10866" s="270" t="s">
        <v>4018</v>
      </c>
      <c r="E10866" s="271">
        <v>34.53</v>
      </c>
    </row>
    <row r="10867" spans="2:5" ht="50.1" customHeight="1">
      <c r="B10867" s="268">
        <v>87633</v>
      </c>
      <c r="C10867" s="269" t="s">
        <v>3352</v>
      </c>
      <c r="D10867" s="270" t="s">
        <v>4018</v>
      </c>
      <c r="E10867" s="271">
        <v>63.56</v>
      </c>
    </row>
    <row r="10868" spans="2:5" ht="50.1" customHeight="1">
      <c r="B10868" s="268">
        <v>87634</v>
      </c>
      <c r="C10868" s="269" t="s">
        <v>3353</v>
      </c>
      <c r="D10868" s="270" t="s">
        <v>4018</v>
      </c>
      <c r="E10868" s="271">
        <v>69.38</v>
      </c>
    </row>
    <row r="10869" spans="2:5" ht="50.1" customHeight="1">
      <c r="B10869" s="268">
        <v>87640</v>
      </c>
      <c r="C10869" s="269" t="s">
        <v>3354</v>
      </c>
      <c r="D10869" s="270" t="s">
        <v>4018</v>
      </c>
      <c r="E10869" s="271">
        <v>36.49</v>
      </c>
    </row>
    <row r="10870" spans="2:5" ht="50.1" customHeight="1">
      <c r="B10870" s="268">
        <v>87642</v>
      </c>
      <c r="C10870" s="269" t="s">
        <v>3355</v>
      </c>
      <c r="D10870" s="270" t="s">
        <v>4018</v>
      </c>
      <c r="E10870" s="271">
        <v>40.19</v>
      </c>
    </row>
    <row r="10871" spans="2:5" ht="50.1" customHeight="1">
      <c r="B10871" s="268">
        <v>87643</v>
      </c>
      <c r="C10871" s="269" t="s">
        <v>3356</v>
      </c>
      <c r="D10871" s="270" t="s">
        <v>4018</v>
      </c>
      <c r="E10871" s="271">
        <v>75.89</v>
      </c>
    </row>
    <row r="10872" spans="2:5" ht="50.1" customHeight="1">
      <c r="B10872" s="268">
        <v>87644</v>
      </c>
      <c r="C10872" s="269" t="s">
        <v>3357</v>
      </c>
      <c r="D10872" s="270" t="s">
        <v>4018</v>
      </c>
      <c r="E10872" s="271">
        <v>83.05</v>
      </c>
    </row>
    <row r="10873" spans="2:5" ht="50.1" customHeight="1">
      <c r="B10873" s="268">
        <v>87680</v>
      </c>
      <c r="C10873" s="269" t="s">
        <v>3358</v>
      </c>
      <c r="D10873" s="270" t="s">
        <v>4018</v>
      </c>
      <c r="E10873" s="271">
        <v>30.05</v>
      </c>
    </row>
    <row r="10874" spans="2:5" ht="50.1" customHeight="1">
      <c r="B10874" s="268">
        <v>87682</v>
      </c>
      <c r="C10874" s="269" t="s">
        <v>3359</v>
      </c>
      <c r="D10874" s="270" t="s">
        <v>4018</v>
      </c>
      <c r="E10874" s="271">
        <v>33.75</v>
      </c>
    </row>
    <row r="10875" spans="2:5" ht="50.1" customHeight="1">
      <c r="B10875" s="268">
        <v>87683</v>
      </c>
      <c r="C10875" s="269" t="s">
        <v>3360</v>
      </c>
      <c r="D10875" s="270" t="s">
        <v>4018</v>
      </c>
      <c r="E10875" s="271">
        <v>69.45</v>
      </c>
    </row>
    <row r="10876" spans="2:5" ht="50.1" customHeight="1">
      <c r="B10876" s="268">
        <v>87684</v>
      </c>
      <c r="C10876" s="269" t="s">
        <v>3361</v>
      </c>
      <c r="D10876" s="270" t="s">
        <v>4018</v>
      </c>
      <c r="E10876" s="271">
        <v>76.61</v>
      </c>
    </row>
    <row r="10877" spans="2:5" ht="50.1" customHeight="1">
      <c r="B10877" s="268">
        <v>87690</v>
      </c>
      <c r="C10877" s="269" t="s">
        <v>3362</v>
      </c>
      <c r="D10877" s="270" t="s">
        <v>4018</v>
      </c>
      <c r="E10877" s="271">
        <v>34.89</v>
      </c>
    </row>
    <row r="10878" spans="2:5" ht="50.1" customHeight="1">
      <c r="B10878" s="268">
        <v>87692</v>
      </c>
      <c r="C10878" s="269" t="s">
        <v>3363</v>
      </c>
      <c r="D10878" s="270" t="s">
        <v>4018</v>
      </c>
      <c r="E10878" s="271">
        <v>39.130000000000003</v>
      </c>
    </row>
    <row r="10879" spans="2:5" ht="50.1" customHeight="1">
      <c r="B10879" s="268">
        <v>87693</v>
      </c>
      <c r="C10879" s="269" t="s">
        <v>3364</v>
      </c>
      <c r="D10879" s="270" t="s">
        <v>4018</v>
      </c>
      <c r="E10879" s="271">
        <v>80.02</v>
      </c>
    </row>
    <row r="10880" spans="2:5" ht="50.1" customHeight="1">
      <c r="B10880" s="268">
        <v>87694</v>
      </c>
      <c r="C10880" s="269" t="s">
        <v>3365</v>
      </c>
      <c r="D10880" s="270" t="s">
        <v>4018</v>
      </c>
      <c r="E10880" s="271">
        <v>88.22</v>
      </c>
    </row>
    <row r="10881" spans="2:5" ht="50.1" customHeight="1">
      <c r="B10881" s="268">
        <v>87700</v>
      </c>
      <c r="C10881" s="269" t="s">
        <v>3366</v>
      </c>
      <c r="D10881" s="270" t="s">
        <v>4018</v>
      </c>
      <c r="E10881" s="271">
        <v>37.700000000000003</v>
      </c>
    </row>
    <row r="10882" spans="2:5" ht="50.1" customHeight="1">
      <c r="B10882" s="268">
        <v>87702</v>
      </c>
      <c r="C10882" s="269" t="s">
        <v>3367</v>
      </c>
      <c r="D10882" s="270" t="s">
        <v>4018</v>
      </c>
      <c r="E10882" s="271">
        <v>42.32</v>
      </c>
    </row>
    <row r="10883" spans="2:5" ht="50.1" customHeight="1">
      <c r="B10883" s="268">
        <v>87703</v>
      </c>
      <c r="C10883" s="269" t="s">
        <v>3368</v>
      </c>
      <c r="D10883" s="270" t="s">
        <v>4018</v>
      </c>
      <c r="E10883" s="271">
        <v>86.85</v>
      </c>
    </row>
    <row r="10884" spans="2:5" ht="50.1" customHeight="1">
      <c r="B10884" s="268">
        <v>87704</v>
      </c>
      <c r="C10884" s="269" t="s">
        <v>3369</v>
      </c>
      <c r="D10884" s="270" t="s">
        <v>4018</v>
      </c>
      <c r="E10884" s="271">
        <v>95.78</v>
      </c>
    </row>
    <row r="10885" spans="2:5" ht="50.1" customHeight="1">
      <c r="B10885" s="268">
        <v>87735</v>
      </c>
      <c r="C10885" s="269" t="s">
        <v>3370</v>
      </c>
      <c r="D10885" s="270" t="s">
        <v>4018</v>
      </c>
      <c r="E10885" s="271">
        <v>33.36</v>
      </c>
    </row>
    <row r="10886" spans="2:5" ht="50.1" customHeight="1">
      <c r="B10886" s="268">
        <v>87737</v>
      </c>
      <c r="C10886" s="269" t="s">
        <v>3371</v>
      </c>
      <c r="D10886" s="270" t="s">
        <v>4018</v>
      </c>
      <c r="E10886" s="271">
        <v>35.520000000000003</v>
      </c>
    </row>
    <row r="10887" spans="2:5" ht="50.1" customHeight="1">
      <c r="B10887" s="268">
        <v>87738</v>
      </c>
      <c r="C10887" s="269" t="s">
        <v>3372</v>
      </c>
      <c r="D10887" s="270" t="s">
        <v>4018</v>
      </c>
      <c r="E10887" s="271">
        <v>56.41</v>
      </c>
    </row>
    <row r="10888" spans="2:5" ht="50.1" customHeight="1">
      <c r="B10888" s="268">
        <v>87739</v>
      </c>
      <c r="C10888" s="269" t="s">
        <v>3373</v>
      </c>
      <c r="D10888" s="270" t="s">
        <v>4018</v>
      </c>
      <c r="E10888" s="271">
        <v>60.6</v>
      </c>
    </row>
    <row r="10889" spans="2:5" ht="50.1" customHeight="1">
      <c r="B10889" s="268">
        <v>87745</v>
      </c>
      <c r="C10889" s="269" t="s">
        <v>3374</v>
      </c>
      <c r="D10889" s="270" t="s">
        <v>4018</v>
      </c>
      <c r="E10889" s="271">
        <v>39.53</v>
      </c>
    </row>
    <row r="10890" spans="2:5" ht="50.1" customHeight="1">
      <c r="B10890" s="268">
        <v>87747</v>
      </c>
      <c r="C10890" s="269" t="s">
        <v>3375</v>
      </c>
      <c r="D10890" s="270" t="s">
        <v>4018</v>
      </c>
      <c r="E10890" s="271">
        <v>42.54</v>
      </c>
    </row>
    <row r="10891" spans="2:5" ht="50.1" customHeight="1">
      <c r="B10891" s="268">
        <v>87748</v>
      </c>
      <c r="C10891" s="269" t="s">
        <v>3376</v>
      </c>
      <c r="D10891" s="270" t="s">
        <v>4018</v>
      </c>
      <c r="E10891" s="271">
        <v>71.569999999999993</v>
      </c>
    </row>
    <row r="10892" spans="2:5" ht="50.1" customHeight="1">
      <c r="B10892" s="268">
        <v>87749</v>
      </c>
      <c r="C10892" s="269" t="s">
        <v>3377</v>
      </c>
      <c r="D10892" s="270" t="s">
        <v>4018</v>
      </c>
      <c r="E10892" s="271">
        <v>77.39</v>
      </c>
    </row>
    <row r="10893" spans="2:5" ht="50.1" customHeight="1">
      <c r="B10893" s="268">
        <v>87755</v>
      </c>
      <c r="C10893" s="269" t="s">
        <v>3378</v>
      </c>
      <c r="D10893" s="270" t="s">
        <v>4018</v>
      </c>
      <c r="E10893" s="271">
        <v>36.03</v>
      </c>
    </row>
    <row r="10894" spans="2:5" ht="50.1" customHeight="1">
      <c r="B10894" s="268">
        <v>87757</v>
      </c>
      <c r="C10894" s="269" t="s">
        <v>3379</v>
      </c>
      <c r="D10894" s="270" t="s">
        <v>4018</v>
      </c>
      <c r="E10894" s="271">
        <v>39.04</v>
      </c>
    </row>
    <row r="10895" spans="2:5" ht="50.1" customHeight="1">
      <c r="B10895" s="268">
        <v>87758</v>
      </c>
      <c r="C10895" s="269" t="s">
        <v>3380</v>
      </c>
      <c r="D10895" s="270" t="s">
        <v>4018</v>
      </c>
      <c r="E10895" s="271">
        <v>68.069999999999993</v>
      </c>
    </row>
    <row r="10896" spans="2:5" ht="50.1" customHeight="1">
      <c r="B10896" s="268">
        <v>87759</v>
      </c>
      <c r="C10896" s="269" t="s">
        <v>3381</v>
      </c>
      <c r="D10896" s="270" t="s">
        <v>4018</v>
      </c>
      <c r="E10896" s="271">
        <v>73.89</v>
      </c>
    </row>
    <row r="10897" spans="2:5" ht="50.1" customHeight="1">
      <c r="B10897" s="268">
        <v>87765</v>
      </c>
      <c r="C10897" s="269" t="s">
        <v>3382</v>
      </c>
      <c r="D10897" s="270" t="s">
        <v>4018</v>
      </c>
      <c r="E10897" s="271">
        <v>41</v>
      </c>
    </row>
    <row r="10898" spans="2:5" ht="50.1" customHeight="1">
      <c r="B10898" s="268">
        <v>87767</v>
      </c>
      <c r="C10898" s="269" t="s">
        <v>3383</v>
      </c>
      <c r="D10898" s="270" t="s">
        <v>4018</v>
      </c>
      <c r="E10898" s="271">
        <v>44.7</v>
      </c>
    </row>
    <row r="10899" spans="2:5" ht="50.1" customHeight="1">
      <c r="B10899" s="268">
        <v>87768</v>
      </c>
      <c r="C10899" s="269" t="s">
        <v>3384</v>
      </c>
      <c r="D10899" s="270" t="s">
        <v>4018</v>
      </c>
      <c r="E10899" s="271">
        <v>80.400000000000006</v>
      </c>
    </row>
    <row r="10900" spans="2:5" ht="50.1" customHeight="1">
      <c r="B10900" s="268">
        <v>87769</v>
      </c>
      <c r="C10900" s="269" t="s">
        <v>3385</v>
      </c>
      <c r="D10900" s="270" t="s">
        <v>4018</v>
      </c>
      <c r="E10900" s="271">
        <v>87.56</v>
      </c>
    </row>
    <row r="10901" spans="2:5" ht="50.1" customHeight="1">
      <c r="B10901" s="268">
        <v>88470</v>
      </c>
      <c r="C10901" s="269" t="s">
        <v>3386</v>
      </c>
      <c r="D10901" s="270" t="s">
        <v>4018</v>
      </c>
      <c r="E10901" s="271">
        <v>17.14</v>
      </c>
    </row>
    <row r="10902" spans="2:5" ht="50.1" customHeight="1">
      <c r="B10902" s="268">
        <v>88471</v>
      </c>
      <c r="C10902" s="269" t="s">
        <v>3387</v>
      </c>
      <c r="D10902" s="270" t="s">
        <v>4018</v>
      </c>
      <c r="E10902" s="271">
        <v>21.21</v>
      </c>
    </row>
    <row r="10903" spans="2:5" ht="50.1" customHeight="1">
      <c r="B10903" s="268">
        <v>88472</v>
      </c>
      <c r="C10903" s="269" t="s">
        <v>3388</v>
      </c>
      <c r="D10903" s="270" t="s">
        <v>4018</v>
      </c>
      <c r="E10903" s="271">
        <v>24.39</v>
      </c>
    </row>
    <row r="10904" spans="2:5" ht="50.1" customHeight="1">
      <c r="B10904" s="268">
        <v>88476</v>
      </c>
      <c r="C10904" s="269" t="s">
        <v>3389</v>
      </c>
      <c r="D10904" s="270" t="s">
        <v>4018</v>
      </c>
      <c r="E10904" s="271">
        <v>14.36</v>
      </c>
    </row>
    <row r="10905" spans="2:5" ht="50.1" customHeight="1">
      <c r="B10905" s="268">
        <v>88477</v>
      </c>
      <c r="C10905" s="269" t="s">
        <v>3390</v>
      </c>
      <c r="D10905" s="270" t="s">
        <v>4018</v>
      </c>
      <c r="E10905" s="271">
        <v>19.62</v>
      </c>
    </row>
    <row r="10906" spans="2:5" ht="50.1" customHeight="1">
      <c r="B10906" s="268">
        <v>88478</v>
      </c>
      <c r="C10906" s="269" t="s">
        <v>3391</v>
      </c>
      <c r="D10906" s="270" t="s">
        <v>4018</v>
      </c>
      <c r="E10906" s="271">
        <v>23.89</v>
      </c>
    </row>
    <row r="10907" spans="2:5" ht="50.1" customHeight="1">
      <c r="B10907" s="268">
        <v>90900</v>
      </c>
      <c r="C10907" s="269" t="s">
        <v>3392</v>
      </c>
      <c r="D10907" s="270" t="s">
        <v>4018</v>
      </c>
      <c r="E10907" s="271">
        <v>63.64</v>
      </c>
    </row>
    <row r="10908" spans="2:5" ht="50.1" customHeight="1">
      <c r="B10908" s="268">
        <v>90902</v>
      </c>
      <c r="C10908" s="269" t="s">
        <v>3393</v>
      </c>
      <c r="D10908" s="270" t="s">
        <v>4018</v>
      </c>
      <c r="E10908" s="271">
        <v>67.88</v>
      </c>
    </row>
    <row r="10909" spans="2:5" ht="50.1" customHeight="1">
      <c r="B10909" s="268">
        <v>90903</v>
      </c>
      <c r="C10909" s="269" t="s">
        <v>3394</v>
      </c>
      <c r="D10909" s="270" t="s">
        <v>4018</v>
      </c>
      <c r="E10909" s="271">
        <v>108.77</v>
      </c>
    </row>
    <row r="10910" spans="2:5" ht="50.1" customHeight="1">
      <c r="B10910" s="268">
        <v>90904</v>
      </c>
      <c r="C10910" s="269" t="s">
        <v>3395</v>
      </c>
      <c r="D10910" s="270" t="s">
        <v>4018</v>
      </c>
      <c r="E10910" s="271">
        <v>116.97</v>
      </c>
    </row>
    <row r="10911" spans="2:5" ht="50.1" customHeight="1">
      <c r="B10911" s="268">
        <v>90910</v>
      </c>
      <c r="C10911" s="269" t="s">
        <v>3396</v>
      </c>
      <c r="D10911" s="270" t="s">
        <v>4018</v>
      </c>
      <c r="E10911" s="271">
        <v>67.16</v>
      </c>
    </row>
    <row r="10912" spans="2:5" ht="50.1" customHeight="1">
      <c r="B10912" s="268">
        <v>90912</v>
      </c>
      <c r="C10912" s="269" t="s">
        <v>3397</v>
      </c>
      <c r="D10912" s="270" t="s">
        <v>4018</v>
      </c>
      <c r="E10912" s="271">
        <v>71.78</v>
      </c>
    </row>
    <row r="10913" spans="2:5" ht="50.1" customHeight="1">
      <c r="B10913" s="268">
        <v>90913</v>
      </c>
      <c r="C10913" s="269" t="s">
        <v>3398</v>
      </c>
      <c r="D10913" s="270" t="s">
        <v>4018</v>
      </c>
      <c r="E10913" s="271">
        <v>116.31</v>
      </c>
    </row>
    <row r="10914" spans="2:5" ht="50.1" customHeight="1">
      <c r="B10914" s="268">
        <v>90914</v>
      </c>
      <c r="C10914" s="269" t="s">
        <v>3399</v>
      </c>
      <c r="D10914" s="270" t="s">
        <v>4018</v>
      </c>
      <c r="E10914" s="271">
        <v>125.24</v>
      </c>
    </row>
    <row r="10915" spans="2:5" ht="50.1" customHeight="1">
      <c r="B10915" s="268">
        <v>90920</v>
      </c>
      <c r="C10915" s="269" t="s">
        <v>3400</v>
      </c>
      <c r="D10915" s="270" t="s">
        <v>4018</v>
      </c>
      <c r="E10915" s="271">
        <v>73.680000000000007</v>
      </c>
    </row>
    <row r="10916" spans="2:5" ht="50.1" customHeight="1">
      <c r="B10916" s="268">
        <v>90922</v>
      </c>
      <c r="C10916" s="269" t="s">
        <v>3401</v>
      </c>
      <c r="D10916" s="270" t="s">
        <v>4018</v>
      </c>
      <c r="E10916" s="271">
        <v>78.989999999999995</v>
      </c>
    </row>
    <row r="10917" spans="2:5" ht="50.1" customHeight="1">
      <c r="B10917" s="268">
        <v>90923</v>
      </c>
      <c r="C10917" s="269" t="s">
        <v>3402</v>
      </c>
      <c r="D10917" s="270" t="s">
        <v>4018</v>
      </c>
      <c r="E10917" s="271">
        <v>130.19</v>
      </c>
    </row>
    <row r="10918" spans="2:5" ht="50.1" customHeight="1">
      <c r="B10918" s="268">
        <v>90924</v>
      </c>
      <c r="C10918" s="269" t="s">
        <v>3403</v>
      </c>
      <c r="D10918" s="270" t="s">
        <v>4018</v>
      </c>
      <c r="E10918" s="271">
        <v>140.44999999999999</v>
      </c>
    </row>
    <row r="10919" spans="2:5" ht="50.1" customHeight="1">
      <c r="B10919" s="268">
        <v>90930</v>
      </c>
      <c r="C10919" s="269" t="s">
        <v>3404</v>
      </c>
      <c r="D10919" s="270" t="s">
        <v>4018</v>
      </c>
      <c r="E10919" s="271">
        <v>58.46</v>
      </c>
    </row>
    <row r="10920" spans="2:5" ht="50.1" customHeight="1">
      <c r="B10920" s="268">
        <v>90932</v>
      </c>
      <c r="C10920" s="269" t="s">
        <v>3405</v>
      </c>
      <c r="D10920" s="270" t="s">
        <v>4018</v>
      </c>
      <c r="E10920" s="271">
        <v>62.7</v>
      </c>
    </row>
    <row r="10921" spans="2:5" ht="50.1" customHeight="1">
      <c r="B10921" s="268">
        <v>90933</v>
      </c>
      <c r="C10921" s="269" t="s">
        <v>3406</v>
      </c>
      <c r="D10921" s="270" t="s">
        <v>4018</v>
      </c>
      <c r="E10921" s="271">
        <v>103.59</v>
      </c>
    </row>
    <row r="10922" spans="2:5" ht="50.1" customHeight="1">
      <c r="B10922" s="268">
        <v>90934</v>
      </c>
      <c r="C10922" s="269" t="s">
        <v>3407</v>
      </c>
      <c r="D10922" s="270" t="s">
        <v>4018</v>
      </c>
      <c r="E10922" s="271">
        <v>111.79</v>
      </c>
    </row>
    <row r="10923" spans="2:5" ht="50.1" customHeight="1">
      <c r="B10923" s="268">
        <v>90940</v>
      </c>
      <c r="C10923" s="269" t="s">
        <v>3408</v>
      </c>
      <c r="D10923" s="270" t="s">
        <v>4018</v>
      </c>
      <c r="E10923" s="271">
        <v>62.01</v>
      </c>
    </row>
    <row r="10924" spans="2:5" ht="50.1" customHeight="1">
      <c r="B10924" s="268">
        <v>90942</v>
      </c>
      <c r="C10924" s="269" t="s">
        <v>3409</v>
      </c>
      <c r="D10924" s="270" t="s">
        <v>4018</v>
      </c>
      <c r="E10924" s="271">
        <v>66.63</v>
      </c>
    </row>
    <row r="10925" spans="2:5" ht="50.1" customHeight="1">
      <c r="B10925" s="268">
        <v>90943</v>
      </c>
      <c r="C10925" s="269" t="s">
        <v>3410</v>
      </c>
      <c r="D10925" s="270" t="s">
        <v>4018</v>
      </c>
      <c r="E10925" s="271">
        <v>111.16</v>
      </c>
    </row>
    <row r="10926" spans="2:5" ht="50.1" customHeight="1">
      <c r="B10926" s="268">
        <v>90944</v>
      </c>
      <c r="C10926" s="269" t="s">
        <v>3411</v>
      </c>
      <c r="D10926" s="270" t="s">
        <v>4018</v>
      </c>
      <c r="E10926" s="271">
        <v>120.09</v>
      </c>
    </row>
    <row r="10927" spans="2:5" ht="50.1" customHeight="1">
      <c r="B10927" s="268">
        <v>90950</v>
      </c>
      <c r="C10927" s="269" t="s">
        <v>3412</v>
      </c>
      <c r="D10927" s="270" t="s">
        <v>4018</v>
      </c>
      <c r="E10927" s="271">
        <v>68.5</v>
      </c>
    </row>
    <row r="10928" spans="2:5" ht="50.1" customHeight="1">
      <c r="B10928" s="268">
        <v>90952</v>
      </c>
      <c r="C10928" s="269" t="s">
        <v>3413</v>
      </c>
      <c r="D10928" s="270" t="s">
        <v>4018</v>
      </c>
      <c r="E10928" s="271">
        <v>73.81</v>
      </c>
    </row>
    <row r="10929" spans="2:5" ht="50.1" customHeight="1">
      <c r="B10929" s="268">
        <v>90953</v>
      </c>
      <c r="C10929" s="269" t="s">
        <v>3414</v>
      </c>
      <c r="D10929" s="270" t="s">
        <v>4018</v>
      </c>
      <c r="E10929" s="271">
        <v>125.01</v>
      </c>
    </row>
    <row r="10930" spans="2:5" ht="50.1" customHeight="1">
      <c r="B10930" s="268">
        <v>90954</v>
      </c>
      <c r="C10930" s="269" t="s">
        <v>3415</v>
      </c>
      <c r="D10930" s="270" t="s">
        <v>4018</v>
      </c>
      <c r="E10930" s="271">
        <v>135.27000000000001</v>
      </c>
    </row>
    <row r="10931" spans="2:5" ht="50.1" customHeight="1">
      <c r="B10931" s="268">
        <v>94438</v>
      </c>
      <c r="C10931" s="269" t="s">
        <v>3416</v>
      </c>
      <c r="D10931" s="270" t="s">
        <v>4018</v>
      </c>
      <c r="E10931" s="271">
        <v>33.840000000000003</v>
      </c>
    </row>
    <row r="10932" spans="2:5" ht="50.1" customHeight="1">
      <c r="B10932" s="268">
        <v>94439</v>
      </c>
      <c r="C10932" s="269" t="s">
        <v>3417</v>
      </c>
      <c r="D10932" s="270" t="s">
        <v>4018</v>
      </c>
      <c r="E10932" s="271">
        <v>37.82</v>
      </c>
    </row>
    <row r="10933" spans="2:5" ht="50.1" customHeight="1">
      <c r="B10933" s="268">
        <v>94779</v>
      </c>
      <c r="C10933" s="269" t="s">
        <v>3418</v>
      </c>
      <c r="D10933" s="270" t="s">
        <v>4018</v>
      </c>
      <c r="E10933" s="271">
        <v>32.909999999999997</v>
      </c>
    </row>
    <row r="10934" spans="2:5" ht="50.1" customHeight="1">
      <c r="B10934" s="268">
        <v>94782</v>
      </c>
      <c r="C10934" s="269" t="s">
        <v>3419</v>
      </c>
      <c r="D10934" s="270" t="s">
        <v>4018</v>
      </c>
      <c r="E10934" s="271">
        <v>37.33</v>
      </c>
    </row>
    <row r="10935" spans="2:5" ht="50.1" customHeight="1">
      <c r="B10935" s="268">
        <v>101742</v>
      </c>
      <c r="C10935" s="269" t="s">
        <v>21022</v>
      </c>
      <c r="D10935" s="270" t="s">
        <v>4020</v>
      </c>
      <c r="E10935" s="271">
        <v>38.06</v>
      </c>
    </row>
    <row r="10936" spans="2:5" ht="50.1" customHeight="1">
      <c r="B10936" s="268">
        <v>87871</v>
      </c>
      <c r="C10936" s="269" t="s">
        <v>3420</v>
      </c>
      <c r="D10936" s="270" t="s">
        <v>4018</v>
      </c>
      <c r="E10936" s="271">
        <v>9.7899999999999991</v>
      </c>
    </row>
    <row r="10937" spans="2:5" ht="50.1" customHeight="1">
      <c r="B10937" s="268">
        <v>87872</v>
      </c>
      <c r="C10937" s="269" t="s">
        <v>3421</v>
      </c>
      <c r="D10937" s="270" t="s">
        <v>4018</v>
      </c>
      <c r="E10937" s="271">
        <v>9.3000000000000007</v>
      </c>
    </row>
    <row r="10938" spans="2:5" ht="50.1" customHeight="1">
      <c r="B10938" s="268">
        <v>87873</v>
      </c>
      <c r="C10938" s="269" t="s">
        <v>3422</v>
      </c>
      <c r="D10938" s="270" t="s">
        <v>4018</v>
      </c>
      <c r="E10938" s="271">
        <v>4.18</v>
      </c>
    </row>
    <row r="10939" spans="2:5" ht="50.1" customHeight="1">
      <c r="B10939" s="268">
        <v>87874</v>
      </c>
      <c r="C10939" s="269" t="s">
        <v>3423</v>
      </c>
      <c r="D10939" s="270" t="s">
        <v>4018</v>
      </c>
      <c r="E10939" s="271">
        <v>4.08</v>
      </c>
    </row>
    <row r="10940" spans="2:5" ht="50.1" customHeight="1">
      <c r="B10940" s="268">
        <v>87876</v>
      </c>
      <c r="C10940" s="269" t="s">
        <v>3424</v>
      </c>
      <c r="D10940" s="270" t="s">
        <v>4018</v>
      </c>
      <c r="E10940" s="271">
        <v>5.81</v>
      </c>
    </row>
    <row r="10941" spans="2:5" ht="50.1" customHeight="1">
      <c r="B10941" s="268">
        <v>87877</v>
      </c>
      <c r="C10941" s="269" t="s">
        <v>3425</v>
      </c>
      <c r="D10941" s="270" t="s">
        <v>4018</v>
      </c>
      <c r="E10941" s="271">
        <v>5.57</v>
      </c>
    </row>
    <row r="10942" spans="2:5" ht="50.1" customHeight="1">
      <c r="B10942" s="268">
        <v>87878</v>
      </c>
      <c r="C10942" s="269" t="s">
        <v>3426</v>
      </c>
      <c r="D10942" s="270" t="s">
        <v>4018</v>
      </c>
      <c r="E10942" s="271">
        <v>3.32</v>
      </c>
    </row>
    <row r="10943" spans="2:5" ht="50.1" customHeight="1">
      <c r="B10943" s="268">
        <v>87879</v>
      </c>
      <c r="C10943" s="269" t="s">
        <v>3427</v>
      </c>
      <c r="D10943" s="270" t="s">
        <v>4018</v>
      </c>
      <c r="E10943" s="271">
        <v>2.98</v>
      </c>
    </row>
    <row r="10944" spans="2:5" ht="50.1" customHeight="1">
      <c r="B10944" s="268">
        <v>87881</v>
      </c>
      <c r="C10944" s="269" t="s">
        <v>3428</v>
      </c>
      <c r="D10944" s="270" t="s">
        <v>4018</v>
      </c>
      <c r="E10944" s="271">
        <v>4.0999999999999996</v>
      </c>
    </row>
    <row r="10945" spans="2:5" ht="50.1" customHeight="1">
      <c r="B10945" s="268">
        <v>87882</v>
      </c>
      <c r="C10945" s="269" t="s">
        <v>3429</v>
      </c>
      <c r="D10945" s="270" t="s">
        <v>4018</v>
      </c>
      <c r="E10945" s="271">
        <v>4</v>
      </c>
    </row>
    <row r="10946" spans="2:5" ht="50.1" customHeight="1">
      <c r="B10946" s="268">
        <v>87884</v>
      </c>
      <c r="C10946" s="269" t="s">
        <v>3430</v>
      </c>
      <c r="D10946" s="270" t="s">
        <v>4018</v>
      </c>
      <c r="E10946" s="271">
        <v>5.73</v>
      </c>
    </row>
    <row r="10947" spans="2:5" ht="50.1" customHeight="1">
      <c r="B10947" s="268">
        <v>87885</v>
      </c>
      <c r="C10947" s="269" t="s">
        <v>3431</v>
      </c>
      <c r="D10947" s="270" t="s">
        <v>4018</v>
      </c>
      <c r="E10947" s="271">
        <v>5.49</v>
      </c>
    </row>
    <row r="10948" spans="2:5" ht="50.1" customHeight="1">
      <c r="B10948" s="268">
        <v>87886</v>
      </c>
      <c r="C10948" s="269" t="s">
        <v>3432</v>
      </c>
      <c r="D10948" s="270" t="s">
        <v>4018</v>
      </c>
      <c r="E10948" s="271">
        <v>14.92</v>
      </c>
    </row>
    <row r="10949" spans="2:5" ht="50.1" customHeight="1">
      <c r="B10949" s="268">
        <v>87887</v>
      </c>
      <c r="C10949" s="269" t="s">
        <v>3433</v>
      </c>
      <c r="D10949" s="270" t="s">
        <v>4018</v>
      </c>
      <c r="E10949" s="271">
        <v>14.43</v>
      </c>
    </row>
    <row r="10950" spans="2:5" ht="50.1" customHeight="1">
      <c r="B10950" s="268">
        <v>87888</v>
      </c>
      <c r="C10950" s="269" t="s">
        <v>3434</v>
      </c>
      <c r="D10950" s="270" t="s">
        <v>4018</v>
      </c>
      <c r="E10950" s="271">
        <v>5.24</v>
      </c>
    </row>
    <row r="10951" spans="2:5" ht="50.1" customHeight="1">
      <c r="B10951" s="268">
        <v>87889</v>
      </c>
      <c r="C10951" s="269" t="s">
        <v>3435</v>
      </c>
      <c r="D10951" s="270" t="s">
        <v>4018</v>
      </c>
      <c r="E10951" s="271">
        <v>5.14</v>
      </c>
    </row>
    <row r="10952" spans="2:5" ht="50.1" customHeight="1">
      <c r="B10952" s="268">
        <v>87891</v>
      </c>
      <c r="C10952" s="269" t="s">
        <v>3436</v>
      </c>
      <c r="D10952" s="270" t="s">
        <v>4018</v>
      </c>
      <c r="E10952" s="271">
        <v>6.87</v>
      </c>
    </row>
    <row r="10953" spans="2:5" ht="50.1" customHeight="1">
      <c r="B10953" s="268">
        <v>87892</v>
      </c>
      <c r="C10953" s="269" t="s">
        <v>3437</v>
      </c>
      <c r="D10953" s="270" t="s">
        <v>4018</v>
      </c>
      <c r="E10953" s="271">
        <v>6.63</v>
      </c>
    </row>
    <row r="10954" spans="2:5" ht="50.1" customHeight="1">
      <c r="B10954" s="268">
        <v>87893</v>
      </c>
      <c r="C10954" s="269" t="s">
        <v>3438</v>
      </c>
      <c r="D10954" s="270" t="s">
        <v>4018</v>
      </c>
      <c r="E10954" s="271">
        <v>5.16</v>
      </c>
    </row>
    <row r="10955" spans="2:5" ht="50.1" customHeight="1">
      <c r="B10955" s="268">
        <v>87894</v>
      </c>
      <c r="C10955" s="269" t="s">
        <v>3439</v>
      </c>
      <c r="D10955" s="270" t="s">
        <v>4018</v>
      </c>
      <c r="E10955" s="271">
        <v>4.82</v>
      </c>
    </row>
    <row r="10956" spans="2:5" ht="50.1" customHeight="1">
      <c r="B10956" s="268">
        <v>87896</v>
      </c>
      <c r="C10956" s="269" t="s">
        <v>3440</v>
      </c>
      <c r="D10956" s="270" t="s">
        <v>4018</v>
      </c>
      <c r="E10956" s="271">
        <v>4.74</v>
      </c>
    </row>
    <row r="10957" spans="2:5" ht="50.1" customHeight="1">
      <c r="B10957" s="268">
        <v>87897</v>
      </c>
      <c r="C10957" s="269" t="s">
        <v>3441</v>
      </c>
      <c r="D10957" s="270" t="s">
        <v>4018</v>
      </c>
      <c r="E10957" s="271">
        <v>4.4000000000000004</v>
      </c>
    </row>
    <row r="10958" spans="2:5" ht="50.1" customHeight="1">
      <c r="B10958" s="268">
        <v>87899</v>
      </c>
      <c r="C10958" s="269" t="s">
        <v>3442</v>
      </c>
      <c r="D10958" s="270" t="s">
        <v>4018</v>
      </c>
      <c r="E10958" s="271">
        <v>6.19</v>
      </c>
    </row>
    <row r="10959" spans="2:5" ht="50.1" customHeight="1">
      <c r="B10959" s="268">
        <v>87900</v>
      </c>
      <c r="C10959" s="269" t="s">
        <v>3443</v>
      </c>
      <c r="D10959" s="270" t="s">
        <v>4018</v>
      </c>
      <c r="E10959" s="271">
        <v>6.09</v>
      </c>
    </row>
    <row r="10960" spans="2:5" ht="50.1" customHeight="1">
      <c r="B10960" s="268">
        <v>87902</v>
      </c>
      <c r="C10960" s="269" t="s">
        <v>3444</v>
      </c>
      <c r="D10960" s="270" t="s">
        <v>4018</v>
      </c>
      <c r="E10960" s="271">
        <v>7.82</v>
      </c>
    </row>
    <row r="10961" spans="2:5" ht="50.1" customHeight="1">
      <c r="B10961" s="268">
        <v>87903</v>
      </c>
      <c r="C10961" s="269" t="s">
        <v>3445</v>
      </c>
      <c r="D10961" s="270" t="s">
        <v>4018</v>
      </c>
      <c r="E10961" s="271">
        <v>7.58</v>
      </c>
    </row>
    <row r="10962" spans="2:5" ht="50.1" customHeight="1">
      <c r="B10962" s="268">
        <v>87904</v>
      </c>
      <c r="C10962" s="269" t="s">
        <v>3446</v>
      </c>
      <c r="D10962" s="270" t="s">
        <v>4018</v>
      </c>
      <c r="E10962" s="271">
        <v>6.73</v>
      </c>
    </row>
    <row r="10963" spans="2:5" ht="50.1" customHeight="1">
      <c r="B10963" s="268">
        <v>87905</v>
      </c>
      <c r="C10963" s="269" t="s">
        <v>3447</v>
      </c>
      <c r="D10963" s="270" t="s">
        <v>4018</v>
      </c>
      <c r="E10963" s="271">
        <v>6.39</v>
      </c>
    </row>
    <row r="10964" spans="2:5" ht="50.1" customHeight="1">
      <c r="B10964" s="268">
        <v>87907</v>
      </c>
      <c r="C10964" s="269" t="s">
        <v>3448</v>
      </c>
      <c r="D10964" s="270" t="s">
        <v>4018</v>
      </c>
      <c r="E10964" s="271">
        <v>6.14</v>
      </c>
    </row>
    <row r="10965" spans="2:5" ht="50.1" customHeight="1">
      <c r="B10965" s="268">
        <v>87908</v>
      </c>
      <c r="C10965" s="269" t="s">
        <v>3449</v>
      </c>
      <c r="D10965" s="270" t="s">
        <v>4018</v>
      </c>
      <c r="E10965" s="271">
        <v>5.8</v>
      </c>
    </row>
    <row r="10966" spans="2:5" ht="50.1" customHeight="1">
      <c r="B10966" s="268">
        <v>87910</v>
      </c>
      <c r="C10966" s="269" t="s">
        <v>3450</v>
      </c>
      <c r="D10966" s="270" t="s">
        <v>4018</v>
      </c>
      <c r="E10966" s="271">
        <v>14.63</v>
      </c>
    </row>
    <row r="10967" spans="2:5" ht="50.1" customHeight="1">
      <c r="B10967" s="268">
        <v>87911</v>
      </c>
      <c r="C10967" s="269" t="s">
        <v>3451</v>
      </c>
      <c r="D10967" s="270" t="s">
        <v>4018</v>
      </c>
      <c r="E10967" s="271">
        <v>14.14</v>
      </c>
    </row>
    <row r="10968" spans="2:5" ht="50.1" customHeight="1">
      <c r="B10968" s="268">
        <v>87411</v>
      </c>
      <c r="C10968" s="269" t="s">
        <v>3452</v>
      </c>
      <c r="D10968" s="270" t="s">
        <v>4018</v>
      </c>
      <c r="E10968" s="271">
        <v>10.45</v>
      </c>
    </row>
    <row r="10969" spans="2:5" ht="50.1" customHeight="1">
      <c r="B10969" s="268">
        <v>87412</v>
      </c>
      <c r="C10969" s="269" t="s">
        <v>3453</v>
      </c>
      <c r="D10969" s="270" t="s">
        <v>4018</v>
      </c>
      <c r="E10969" s="271">
        <v>15.65</v>
      </c>
    </row>
    <row r="10970" spans="2:5" ht="50.1" customHeight="1">
      <c r="B10970" s="268">
        <v>87413</v>
      </c>
      <c r="C10970" s="269" t="s">
        <v>3454</v>
      </c>
      <c r="D10970" s="270" t="s">
        <v>4018</v>
      </c>
      <c r="E10970" s="271">
        <v>18.600000000000001</v>
      </c>
    </row>
    <row r="10971" spans="2:5" ht="50.1" customHeight="1">
      <c r="B10971" s="268">
        <v>87414</v>
      </c>
      <c r="C10971" s="269" t="s">
        <v>3455</v>
      </c>
      <c r="D10971" s="270" t="s">
        <v>4018</v>
      </c>
      <c r="E10971" s="271">
        <v>15.01</v>
      </c>
    </row>
    <row r="10972" spans="2:5" ht="50.1" customHeight="1">
      <c r="B10972" s="268">
        <v>87415</v>
      </c>
      <c r="C10972" s="269" t="s">
        <v>3456</v>
      </c>
      <c r="D10972" s="270" t="s">
        <v>4018</v>
      </c>
      <c r="E10972" s="271">
        <v>20.07</v>
      </c>
    </row>
    <row r="10973" spans="2:5" ht="50.1" customHeight="1">
      <c r="B10973" s="268">
        <v>87416</v>
      </c>
      <c r="C10973" s="269" t="s">
        <v>3457</v>
      </c>
      <c r="D10973" s="270" t="s">
        <v>4018</v>
      </c>
      <c r="E10973" s="271">
        <v>23.22</v>
      </c>
    </row>
    <row r="10974" spans="2:5" ht="50.1" customHeight="1">
      <c r="B10974" s="268">
        <v>87417</v>
      </c>
      <c r="C10974" s="269" t="s">
        <v>3458</v>
      </c>
      <c r="D10974" s="270" t="s">
        <v>4018</v>
      </c>
      <c r="E10974" s="271">
        <v>11.17</v>
      </c>
    </row>
    <row r="10975" spans="2:5" ht="50.1" customHeight="1">
      <c r="B10975" s="268">
        <v>87418</v>
      </c>
      <c r="C10975" s="269" t="s">
        <v>3459</v>
      </c>
      <c r="D10975" s="270" t="s">
        <v>4018</v>
      </c>
      <c r="E10975" s="271">
        <v>11.56</v>
      </c>
    </row>
    <row r="10976" spans="2:5" ht="50.1" customHeight="1">
      <c r="B10976" s="268">
        <v>87419</v>
      </c>
      <c r="C10976" s="269" t="s">
        <v>3460</v>
      </c>
      <c r="D10976" s="270" t="s">
        <v>4018</v>
      </c>
      <c r="E10976" s="271">
        <v>12.68</v>
      </c>
    </row>
    <row r="10977" spans="2:5" ht="50.1" customHeight="1">
      <c r="B10977" s="268">
        <v>87420</v>
      </c>
      <c r="C10977" s="269" t="s">
        <v>3461</v>
      </c>
      <c r="D10977" s="270" t="s">
        <v>4018</v>
      </c>
      <c r="E10977" s="271">
        <v>16.32</v>
      </c>
    </row>
    <row r="10978" spans="2:5" ht="50.1" customHeight="1">
      <c r="B10978" s="268">
        <v>87421</v>
      </c>
      <c r="C10978" s="269" t="s">
        <v>3462</v>
      </c>
      <c r="D10978" s="270" t="s">
        <v>4018</v>
      </c>
      <c r="E10978" s="271">
        <v>16.71</v>
      </c>
    </row>
    <row r="10979" spans="2:5" ht="50.1" customHeight="1">
      <c r="B10979" s="268">
        <v>87422</v>
      </c>
      <c r="C10979" s="269" t="s">
        <v>3463</v>
      </c>
      <c r="D10979" s="270" t="s">
        <v>4018</v>
      </c>
      <c r="E10979" s="271">
        <v>17.84</v>
      </c>
    </row>
    <row r="10980" spans="2:5" ht="50.1" customHeight="1">
      <c r="B10980" s="268">
        <v>87423</v>
      </c>
      <c r="C10980" s="269" t="s">
        <v>3464</v>
      </c>
      <c r="D10980" s="270" t="s">
        <v>4018</v>
      </c>
      <c r="E10980" s="271">
        <v>22.64</v>
      </c>
    </row>
    <row r="10981" spans="2:5" ht="50.1" customHeight="1">
      <c r="B10981" s="268">
        <v>87424</v>
      </c>
      <c r="C10981" s="269" t="s">
        <v>3465</v>
      </c>
      <c r="D10981" s="270" t="s">
        <v>4018</v>
      </c>
      <c r="E10981" s="271">
        <v>23.22</v>
      </c>
    </row>
    <row r="10982" spans="2:5" ht="50.1" customHeight="1">
      <c r="B10982" s="268">
        <v>87425</v>
      </c>
      <c r="C10982" s="269" t="s">
        <v>3466</v>
      </c>
      <c r="D10982" s="270" t="s">
        <v>4018</v>
      </c>
      <c r="E10982" s="271">
        <v>24.14</v>
      </c>
    </row>
    <row r="10983" spans="2:5" ht="50.1" customHeight="1">
      <c r="B10983" s="268">
        <v>87426</v>
      </c>
      <c r="C10983" s="269" t="s">
        <v>3467</v>
      </c>
      <c r="D10983" s="270" t="s">
        <v>4018</v>
      </c>
      <c r="E10983" s="271">
        <v>26.2</v>
      </c>
    </row>
    <row r="10984" spans="2:5" ht="50.1" customHeight="1">
      <c r="B10984" s="268">
        <v>87427</v>
      </c>
      <c r="C10984" s="269" t="s">
        <v>3468</v>
      </c>
      <c r="D10984" s="270" t="s">
        <v>4018</v>
      </c>
      <c r="E10984" s="271">
        <v>26.79</v>
      </c>
    </row>
    <row r="10985" spans="2:5" ht="50.1" customHeight="1">
      <c r="B10985" s="268">
        <v>87428</v>
      </c>
      <c r="C10985" s="269" t="s">
        <v>3469</v>
      </c>
      <c r="D10985" s="270" t="s">
        <v>4018</v>
      </c>
      <c r="E10985" s="271">
        <v>27.71</v>
      </c>
    </row>
    <row r="10986" spans="2:5" ht="50.1" customHeight="1">
      <c r="B10986" s="268">
        <v>87429</v>
      </c>
      <c r="C10986" s="269" t="s">
        <v>3470</v>
      </c>
      <c r="D10986" s="270" t="s">
        <v>4018</v>
      </c>
      <c r="E10986" s="271">
        <v>14.82</v>
      </c>
    </row>
    <row r="10987" spans="2:5" ht="50.1" customHeight="1">
      <c r="B10987" s="268">
        <v>87430</v>
      </c>
      <c r="C10987" s="269" t="s">
        <v>3471</v>
      </c>
      <c r="D10987" s="270" t="s">
        <v>4018</v>
      </c>
      <c r="E10987" s="271">
        <v>15.21</v>
      </c>
    </row>
    <row r="10988" spans="2:5" ht="50.1" customHeight="1">
      <c r="B10988" s="268">
        <v>87431</v>
      </c>
      <c r="C10988" s="269" t="s">
        <v>3472</v>
      </c>
      <c r="D10988" s="270" t="s">
        <v>4018</v>
      </c>
      <c r="E10988" s="271">
        <v>15.41</v>
      </c>
    </row>
    <row r="10989" spans="2:5" ht="50.1" customHeight="1">
      <c r="B10989" s="268">
        <v>87432</v>
      </c>
      <c r="C10989" s="269" t="s">
        <v>3473</v>
      </c>
      <c r="D10989" s="270" t="s">
        <v>4018</v>
      </c>
      <c r="E10989" s="271">
        <v>21.47</v>
      </c>
    </row>
    <row r="10990" spans="2:5" ht="50.1" customHeight="1">
      <c r="B10990" s="268">
        <v>87433</v>
      </c>
      <c r="C10990" s="269" t="s">
        <v>3474</v>
      </c>
      <c r="D10990" s="270" t="s">
        <v>4018</v>
      </c>
      <c r="E10990" s="271">
        <v>22.25</v>
      </c>
    </row>
    <row r="10991" spans="2:5" ht="50.1" customHeight="1">
      <c r="B10991" s="268">
        <v>87434</v>
      </c>
      <c r="C10991" s="269" t="s">
        <v>3475</v>
      </c>
      <c r="D10991" s="270" t="s">
        <v>4018</v>
      </c>
      <c r="E10991" s="271">
        <v>22.78</v>
      </c>
    </row>
    <row r="10992" spans="2:5" ht="50.1" customHeight="1">
      <c r="B10992" s="268">
        <v>87435</v>
      </c>
      <c r="C10992" s="269" t="s">
        <v>3476</v>
      </c>
      <c r="D10992" s="270" t="s">
        <v>4018</v>
      </c>
      <c r="E10992" s="271">
        <v>23.91</v>
      </c>
    </row>
    <row r="10993" spans="2:5" ht="50.1" customHeight="1">
      <c r="B10993" s="268">
        <v>87436</v>
      </c>
      <c r="C10993" s="269" t="s">
        <v>3477</v>
      </c>
      <c r="D10993" s="270" t="s">
        <v>4018</v>
      </c>
      <c r="E10993" s="271">
        <v>25.22</v>
      </c>
    </row>
    <row r="10994" spans="2:5" ht="50.1" customHeight="1">
      <c r="B10994" s="268">
        <v>87437</v>
      </c>
      <c r="C10994" s="269" t="s">
        <v>3478</v>
      </c>
      <c r="D10994" s="270" t="s">
        <v>4018</v>
      </c>
      <c r="E10994" s="271">
        <v>26.14</v>
      </c>
    </row>
    <row r="10995" spans="2:5" ht="50.1" customHeight="1">
      <c r="B10995" s="268">
        <v>87438</v>
      </c>
      <c r="C10995" s="269" t="s">
        <v>3479</v>
      </c>
      <c r="D10995" s="270" t="s">
        <v>4018</v>
      </c>
      <c r="E10995" s="271">
        <v>29.55</v>
      </c>
    </row>
    <row r="10996" spans="2:5" ht="50.1" customHeight="1">
      <c r="B10996" s="268">
        <v>87439</v>
      </c>
      <c r="C10996" s="269" t="s">
        <v>3480</v>
      </c>
      <c r="D10996" s="270" t="s">
        <v>4018</v>
      </c>
      <c r="E10996" s="271">
        <v>31.19</v>
      </c>
    </row>
    <row r="10997" spans="2:5" ht="50.1" customHeight="1">
      <c r="B10997" s="268">
        <v>87440</v>
      </c>
      <c r="C10997" s="269" t="s">
        <v>3481</v>
      </c>
      <c r="D10997" s="270" t="s">
        <v>4018</v>
      </c>
      <c r="E10997" s="271">
        <v>31.97</v>
      </c>
    </row>
    <row r="10998" spans="2:5" ht="50.1" customHeight="1">
      <c r="B10998" s="268">
        <v>87527</v>
      </c>
      <c r="C10998" s="269" t="s">
        <v>3482</v>
      </c>
      <c r="D10998" s="270" t="s">
        <v>4018</v>
      </c>
      <c r="E10998" s="271">
        <v>28.36</v>
      </c>
    </row>
    <row r="10999" spans="2:5" ht="50.1" customHeight="1">
      <c r="B10999" s="268">
        <v>87528</v>
      </c>
      <c r="C10999" s="269" t="s">
        <v>3483</v>
      </c>
      <c r="D10999" s="270" t="s">
        <v>4018</v>
      </c>
      <c r="E10999" s="271">
        <v>31.19</v>
      </c>
    </row>
    <row r="11000" spans="2:5" ht="50.1" customHeight="1">
      <c r="B11000" s="268">
        <v>87529</v>
      </c>
      <c r="C11000" s="269" t="s">
        <v>3484</v>
      </c>
      <c r="D11000" s="270" t="s">
        <v>4018</v>
      </c>
      <c r="E11000" s="271">
        <v>25.64</v>
      </c>
    </row>
    <row r="11001" spans="2:5" ht="50.1" customHeight="1">
      <c r="B11001" s="268">
        <v>87530</v>
      </c>
      <c r="C11001" s="269" t="s">
        <v>3485</v>
      </c>
      <c r="D11001" s="270" t="s">
        <v>4018</v>
      </c>
      <c r="E11001" s="271">
        <v>28.47</v>
      </c>
    </row>
    <row r="11002" spans="2:5" ht="50.1" customHeight="1">
      <c r="B11002" s="268">
        <v>87531</v>
      </c>
      <c r="C11002" s="269" t="s">
        <v>3486</v>
      </c>
      <c r="D11002" s="270" t="s">
        <v>4018</v>
      </c>
      <c r="E11002" s="271">
        <v>24.66</v>
      </c>
    </row>
    <row r="11003" spans="2:5" ht="50.1" customHeight="1">
      <c r="B11003" s="268">
        <v>87532</v>
      </c>
      <c r="C11003" s="269" t="s">
        <v>3487</v>
      </c>
      <c r="D11003" s="270" t="s">
        <v>4018</v>
      </c>
      <c r="E11003" s="271">
        <v>27.49</v>
      </c>
    </row>
    <row r="11004" spans="2:5" ht="50.1" customHeight="1">
      <c r="B11004" s="268">
        <v>87535</v>
      </c>
      <c r="C11004" s="269" t="s">
        <v>3488</v>
      </c>
      <c r="D11004" s="270" t="s">
        <v>4018</v>
      </c>
      <c r="E11004" s="271">
        <v>21.94</v>
      </c>
    </row>
    <row r="11005" spans="2:5" ht="50.1" customHeight="1">
      <c r="B11005" s="268">
        <v>87536</v>
      </c>
      <c r="C11005" s="269" t="s">
        <v>3489</v>
      </c>
      <c r="D11005" s="270" t="s">
        <v>4018</v>
      </c>
      <c r="E11005" s="271">
        <v>24.77</v>
      </c>
    </row>
    <row r="11006" spans="2:5" ht="50.1" customHeight="1">
      <c r="B11006" s="268">
        <v>87537</v>
      </c>
      <c r="C11006" s="269" t="s">
        <v>3490</v>
      </c>
      <c r="D11006" s="270" t="s">
        <v>4018</v>
      </c>
      <c r="E11006" s="271">
        <v>50.7</v>
      </c>
    </row>
    <row r="11007" spans="2:5" ht="50.1" customHeight="1">
      <c r="B11007" s="268">
        <v>87538</v>
      </c>
      <c r="C11007" s="269" t="s">
        <v>3491</v>
      </c>
      <c r="D11007" s="270" t="s">
        <v>4018</v>
      </c>
      <c r="E11007" s="271">
        <v>48.34</v>
      </c>
    </row>
    <row r="11008" spans="2:5" ht="50.1" customHeight="1">
      <c r="B11008" s="268">
        <v>87539</v>
      </c>
      <c r="C11008" s="269" t="s">
        <v>3492</v>
      </c>
      <c r="D11008" s="270" t="s">
        <v>4018</v>
      </c>
      <c r="E11008" s="271">
        <v>47.5</v>
      </c>
    </row>
    <row r="11009" spans="2:5" ht="50.1" customHeight="1">
      <c r="B11009" s="268">
        <v>87541</v>
      </c>
      <c r="C11009" s="269" t="s">
        <v>3493</v>
      </c>
      <c r="D11009" s="270" t="s">
        <v>4018</v>
      </c>
      <c r="E11009" s="271">
        <v>45.14</v>
      </c>
    </row>
    <row r="11010" spans="2:5" ht="50.1" customHeight="1">
      <c r="B11010" s="268">
        <v>87543</v>
      </c>
      <c r="C11010" s="269" t="s">
        <v>3494</v>
      </c>
      <c r="D11010" s="270" t="s">
        <v>4018</v>
      </c>
      <c r="E11010" s="271">
        <v>16.04</v>
      </c>
    </row>
    <row r="11011" spans="2:5" ht="50.1" customHeight="1">
      <c r="B11011" s="268">
        <v>87545</v>
      </c>
      <c r="C11011" s="269" t="s">
        <v>3495</v>
      </c>
      <c r="D11011" s="270" t="s">
        <v>4018</v>
      </c>
      <c r="E11011" s="271">
        <v>19.309999999999999</v>
      </c>
    </row>
    <row r="11012" spans="2:5" ht="50.1" customHeight="1">
      <c r="B11012" s="268">
        <v>87546</v>
      </c>
      <c r="C11012" s="269" t="s">
        <v>3496</v>
      </c>
      <c r="D11012" s="270" t="s">
        <v>4018</v>
      </c>
      <c r="E11012" s="271">
        <v>20.91</v>
      </c>
    </row>
    <row r="11013" spans="2:5" ht="50.1" customHeight="1">
      <c r="B11013" s="268">
        <v>87547</v>
      </c>
      <c r="C11013" s="269" t="s">
        <v>3497</v>
      </c>
      <c r="D11013" s="270" t="s">
        <v>4018</v>
      </c>
      <c r="E11013" s="271">
        <v>16.600000000000001</v>
      </c>
    </row>
    <row r="11014" spans="2:5" ht="50.1" customHeight="1">
      <c r="B11014" s="268">
        <v>87548</v>
      </c>
      <c r="C11014" s="269" t="s">
        <v>3498</v>
      </c>
      <c r="D11014" s="270" t="s">
        <v>4018</v>
      </c>
      <c r="E11014" s="271">
        <v>18.2</v>
      </c>
    </row>
    <row r="11015" spans="2:5" ht="50.1" customHeight="1">
      <c r="B11015" s="268">
        <v>87549</v>
      </c>
      <c r="C11015" s="269" t="s">
        <v>3499</v>
      </c>
      <c r="D11015" s="270" t="s">
        <v>4018</v>
      </c>
      <c r="E11015" s="271">
        <v>15.61</v>
      </c>
    </row>
    <row r="11016" spans="2:5" ht="50.1" customHeight="1">
      <c r="B11016" s="268">
        <v>87550</v>
      </c>
      <c r="C11016" s="269" t="s">
        <v>3500</v>
      </c>
      <c r="D11016" s="270" t="s">
        <v>4018</v>
      </c>
      <c r="E11016" s="271">
        <v>17.21</v>
      </c>
    </row>
    <row r="11017" spans="2:5" ht="50.1" customHeight="1">
      <c r="B11017" s="268">
        <v>87553</v>
      </c>
      <c r="C11017" s="269" t="s">
        <v>3501</v>
      </c>
      <c r="D11017" s="270" t="s">
        <v>4018</v>
      </c>
      <c r="E11017" s="271">
        <v>12.89</v>
      </c>
    </row>
    <row r="11018" spans="2:5" ht="50.1" customHeight="1">
      <c r="B11018" s="268">
        <v>87554</v>
      </c>
      <c r="C11018" s="269" t="s">
        <v>3502</v>
      </c>
      <c r="D11018" s="270" t="s">
        <v>4018</v>
      </c>
      <c r="E11018" s="271">
        <v>14.49</v>
      </c>
    </row>
    <row r="11019" spans="2:5" ht="50.1" customHeight="1">
      <c r="B11019" s="268">
        <v>87555</v>
      </c>
      <c r="C11019" s="269" t="s">
        <v>3503</v>
      </c>
      <c r="D11019" s="270" t="s">
        <v>4018</v>
      </c>
      <c r="E11019" s="271">
        <v>31.15</v>
      </c>
    </row>
    <row r="11020" spans="2:5" ht="50.1" customHeight="1">
      <c r="B11020" s="268">
        <v>87556</v>
      </c>
      <c r="C11020" s="269" t="s">
        <v>3504</v>
      </c>
      <c r="D11020" s="270" t="s">
        <v>4018</v>
      </c>
      <c r="E11020" s="271">
        <v>28.81</v>
      </c>
    </row>
    <row r="11021" spans="2:5" ht="50.1" customHeight="1">
      <c r="B11021" s="268">
        <v>87557</v>
      </c>
      <c r="C11021" s="269" t="s">
        <v>3505</v>
      </c>
      <c r="D11021" s="270" t="s">
        <v>4018</v>
      </c>
      <c r="E11021" s="271">
        <v>27.95</v>
      </c>
    </row>
    <row r="11022" spans="2:5" ht="50.1" customHeight="1">
      <c r="B11022" s="268">
        <v>87559</v>
      </c>
      <c r="C11022" s="269" t="s">
        <v>3506</v>
      </c>
      <c r="D11022" s="270" t="s">
        <v>4018</v>
      </c>
      <c r="E11022" s="271">
        <v>25.6</v>
      </c>
    </row>
    <row r="11023" spans="2:5" ht="50.1" customHeight="1">
      <c r="B11023" s="268">
        <v>87561</v>
      </c>
      <c r="C11023" s="269" t="s">
        <v>3507</v>
      </c>
      <c r="D11023" s="270" t="s">
        <v>4018</v>
      </c>
      <c r="E11023" s="271">
        <v>28.16</v>
      </c>
    </row>
    <row r="11024" spans="2:5" ht="50.1" customHeight="1">
      <c r="B11024" s="268">
        <v>87775</v>
      </c>
      <c r="C11024" s="269" t="s">
        <v>3508</v>
      </c>
      <c r="D11024" s="270" t="s">
        <v>4018</v>
      </c>
      <c r="E11024" s="271">
        <v>41.79</v>
      </c>
    </row>
    <row r="11025" spans="2:5" ht="50.1" customHeight="1">
      <c r="B11025" s="268">
        <v>87777</v>
      </c>
      <c r="C11025" s="269" t="s">
        <v>3509</v>
      </c>
      <c r="D11025" s="270" t="s">
        <v>4018</v>
      </c>
      <c r="E11025" s="271">
        <v>44.16</v>
      </c>
    </row>
    <row r="11026" spans="2:5" ht="50.1" customHeight="1">
      <c r="B11026" s="268">
        <v>87778</v>
      </c>
      <c r="C11026" s="269" t="s">
        <v>3510</v>
      </c>
      <c r="D11026" s="270" t="s">
        <v>4018</v>
      </c>
      <c r="E11026" s="271">
        <v>58.42</v>
      </c>
    </row>
    <row r="11027" spans="2:5" ht="50.1" customHeight="1">
      <c r="B11027" s="268">
        <v>87779</v>
      </c>
      <c r="C11027" s="269" t="s">
        <v>3511</v>
      </c>
      <c r="D11027" s="270" t="s">
        <v>4018</v>
      </c>
      <c r="E11027" s="271">
        <v>48.49</v>
      </c>
    </row>
    <row r="11028" spans="2:5" ht="50.1" customHeight="1">
      <c r="B11028" s="268">
        <v>87781</v>
      </c>
      <c r="C11028" s="269" t="s">
        <v>3512</v>
      </c>
      <c r="D11028" s="270" t="s">
        <v>4018</v>
      </c>
      <c r="E11028" s="271">
        <v>51.66</v>
      </c>
    </row>
    <row r="11029" spans="2:5" ht="50.1" customHeight="1">
      <c r="B11029" s="268">
        <v>87783</v>
      </c>
      <c r="C11029" s="269" t="s">
        <v>3513</v>
      </c>
      <c r="D11029" s="270" t="s">
        <v>4018</v>
      </c>
      <c r="E11029" s="271">
        <v>72.27</v>
      </c>
    </row>
    <row r="11030" spans="2:5" ht="50.1" customHeight="1">
      <c r="B11030" s="268">
        <v>87784</v>
      </c>
      <c r="C11030" s="269" t="s">
        <v>3514</v>
      </c>
      <c r="D11030" s="270" t="s">
        <v>4018</v>
      </c>
      <c r="E11030" s="271">
        <v>55.17</v>
      </c>
    </row>
    <row r="11031" spans="2:5" ht="50.1" customHeight="1">
      <c r="B11031" s="268">
        <v>87786</v>
      </c>
      <c r="C11031" s="269" t="s">
        <v>3515</v>
      </c>
      <c r="D11031" s="270" t="s">
        <v>4018</v>
      </c>
      <c r="E11031" s="271">
        <v>59.15</v>
      </c>
    </row>
    <row r="11032" spans="2:5" ht="50.1" customHeight="1">
      <c r="B11032" s="268">
        <v>87787</v>
      </c>
      <c r="C11032" s="269" t="s">
        <v>3516</v>
      </c>
      <c r="D11032" s="270" t="s">
        <v>4018</v>
      </c>
      <c r="E11032" s="271">
        <v>86.1</v>
      </c>
    </row>
    <row r="11033" spans="2:5" ht="50.1" customHeight="1">
      <c r="B11033" s="268">
        <v>87788</v>
      </c>
      <c r="C11033" s="269" t="s">
        <v>3517</v>
      </c>
      <c r="D11033" s="270" t="s">
        <v>4018</v>
      </c>
      <c r="E11033" s="271">
        <v>70.31</v>
      </c>
    </row>
    <row r="11034" spans="2:5" ht="50.1" customHeight="1">
      <c r="B11034" s="268">
        <v>87790</v>
      </c>
      <c r="C11034" s="269" t="s">
        <v>3518</v>
      </c>
      <c r="D11034" s="270" t="s">
        <v>4018</v>
      </c>
      <c r="E11034" s="271">
        <v>74.680000000000007</v>
      </c>
    </row>
    <row r="11035" spans="2:5" ht="50.1" customHeight="1">
      <c r="B11035" s="268">
        <v>87791</v>
      </c>
      <c r="C11035" s="269" t="s">
        <v>3519</v>
      </c>
      <c r="D11035" s="270" t="s">
        <v>4018</v>
      </c>
      <c r="E11035" s="271">
        <v>101.76</v>
      </c>
    </row>
    <row r="11036" spans="2:5" ht="50.1" customHeight="1">
      <c r="B11036" s="268">
        <v>87792</v>
      </c>
      <c r="C11036" s="269" t="s">
        <v>3520</v>
      </c>
      <c r="D11036" s="270" t="s">
        <v>4018</v>
      </c>
      <c r="E11036" s="271">
        <v>28.72</v>
      </c>
    </row>
    <row r="11037" spans="2:5" ht="50.1" customHeight="1">
      <c r="B11037" s="268">
        <v>87794</v>
      </c>
      <c r="C11037" s="269" t="s">
        <v>3521</v>
      </c>
      <c r="D11037" s="270" t="s">
        <v>4018</v>
      </c>
      <c r="E11037" s="271">
        <v>30.93</v>
      </c>
    </row>
    <row r="11038" spans="2:5" ht="50.1" customHeight="1">
      <c r="B11038" s="268">
        <v>87795</v>
      </c>
      <c r="C11038" s="269" t="s">
        <v>3522</v>
      </c>
      <c r="D11038" s="270" t="s">
        <v>4018</v>
      </c>
      <c r="E11038" s="271">
        <v>43.93</v>
      </c>
    </row>
    <row r="11039" spans="2:5" ht="50.1" customHeight="1">
      <c r="B11039" s="268">
        <v>87797</v>
      </c>
      <c r="C11039" s="269" t="s">
        <v>3523</v>
      </c>
      <c r="D11039" s="270" t="s">
        <v>4018</v>
      </c>
      <c r="E11039" s="271">
        <v>35.15</v>
      </c>
    </row>
    <row r="11040" spans="2:5" ht="50.1" customHeight="1">
      <c r="B11040" s="268">
        <v>87799</v>
      </c>
      <c r="C11040" s="269" t="s">
        <v>3524</v>
      </c>
      <c r="D11040" s="270" t="s">
        <v>4018</v>
      </c>
      <c r="E11040" s="271">
        <v>38.1</v>
      </c>
    </row>
    <row r="11041" spans="2:5" ht="50.1" customHeight="1">
      <c r="B11041" s="268">
        <v>87800</v>
      </c>
      <c r="C11041" s="269" t="s">
        <v>3525</v>
      </c>
      <c r="D11041" s="270" t="s">
        <v>4018</v>
      </c>
      <c r="E11041" s="271">
        <v>57.05</v>
      </c>
    </row>
    <row r="11042" spans="2:5" ht="50.1" customHeight="1">
      <c r="B11042" s="268">
        <v>87801</v>
      </c>
      <c r="C11042" s="269" t="s">
        <v>3526</v>
      </c>
      <c r="D11042" s="270" t="s">
        <v>4018</v>
      </c>
      <c r="E11042" s="271">
        <v>41.57</v>
      </c>
    </row>
    <row r="11043" spans="2:5" ht="50.1" customHeight="1">
      <c r="B11043" s="268">
        <v>87803</v>
      </c>
      <c r="C11043" s="269" t="s">
        <v>3527</v>
      </c>
      <c r="D11043" s="270" t="s">
        <v>4018</v>
      </c>
      <c r="E11043" s="271">
        <v>45.28</v>
      </c>
    </row>
    <row r="11044" spans="2:5" ht="50.1" customHeight="1">
      <c r="B11044" s="268">
        <v>87804</v>
      </c>
      <c r="C11044" s="269" t="s">
        <v>3528</v>
      </c>
      <c r="D11044" s="270" t="s">
        <v>4018</v>
      </c>
      <c r="E11044" s="271">
        <v>70.17</v>
      </c>
    </row>
    <row r="11045" spans="2:5" ht="50.1" customHeight="1">
      <c r="B11045" s="268">
        <v>87805</v>
      </c>
      <c r="C11045" s="269" t="s">
        <v>3529</v>
      </c>
      <c r="D11045" s="270" t="s">
        <v>4018</v>
      </c>
      <c r="E11045" s="271">
        <v>47.48</v>
      </c>
    </row>
    <row r="11046" spans="2:5" ht="50.1" customHeight="1">
      <c r="B11046" s="268">
        <v>87807</v>
      </c>
      <c r="C11046" s="269" t="s">
        <v>3530</v>
      </c>
      <c r="D11046" s="270" t="s">
        <v>4018</v>
      </c>
      <c r="E11046" s="271">
        <v>51.57</v>
      </c>
    </row>
    <row r="11047" spans="2:5" ht="50.1" customHeight="1">
      <c r="B11047" s="268">
        <v>87808</v>
      </c>
      <c r="C11047" s="269" t="s">
        <v>3531</v>
      </c>
      <c r="D11047" s="270" t="s">
        <v>4018</v>
      </c>
      <c r="E11047" s="271">
        <v>76.400000000000006</v>
      </c>
    </row>
    <row r="11048" spans="2:5" ht="50.1" customHeight="1">
      <c r="B11048" s="268">
        <v>87809</v>
      </c>
      <c r="C11048" s="269" t="s">
        <v>3532</v>
      </c>
      <c r="D11048" s="270" t="s">
        <v>4018</v>
      </c>
      <c r="E11048" s="271">
        <v>63.22</v>
      </c>
    </row>
    <row r="11049" spans="2:5" ht="50.1" customHeight="1">
      <c r="B11049" s="268">
        <v>87811</v>
      </c>
      <c r="C11049" s="269" t="s">
        <v>3533</v>
      </c>
      <c r="D11049" s="270" t="s">
        <v>4018</v>
      </c>
      <c r="E11049" s="271">
        <v>65.430000000000007</v>
      </c>
    </row>
    <row r="11050" spans="2:5" ht="50.1" customHeight="1">
      <c r="B11050" s="268">
        <v>87812</v>
      </c>
      <c r="C11050" s="269" t="s">
        <v>3534</v>
      </c>
      <c r="D11050" s="270" t="s">
        <v>4018</v>
      </c>
      <c r="E11050" s="271">
        <v>78.09</v>
      </c>
    </row>
    <row r="11051" spans="2:5" ht="50.1" customHeight="1">
      <c r="B11051" s="268">
        <v>87813</v>
      </c>
      <c r="C11051" s="269" t="s">
        <v>3535</v>
      </c>
      <c r="D11051" s="270" t="s">
        <v>4018</v>
      </c>
      <c r="E11051" s="271">
        <v>69.64</v>
      </c>
    </row>
    <row r="11052" spans="2:5" ht="50.1" customHeight="1">
      <c r="B11052" s="268">
        <v>87815</v>
      </c>
      <c r="C11052" s="269" t="s">
        <v>3536</v>
      </c>
      <c r="D11052" s="270" t="s">
        <v>4018</v>
      </c>
      <c r="E11052" s="271">
        <v>72.59</v>
      </c>
    </row>
    <row r="11053" spans="2:5" ht="50.1" customHeight="1">
      <c r="B11053" s="268">
        <v>87816</v>
      </c>
      <c r="C11053" s="269" t="s">
        <v>3537</v>
      </c>
      <c r="D11053" s="270" t="s">
        <v>4018</v>
      </c>
      <c r="E11053" s="271">
        <v>91.21</v>
      </c>
    </row>
    <row r="11054" spans="2:5" ht="50.1" customHeight="1">
      <c r="B11054" s="268">
        <v>87817</v>
      </c>
      <c r="C11054" s="269" t="s">
        <v>3538</v>
      </c>
      <c r="D11054" s="270" t="s">
        <v>4018</v>
      </c>
      <c r="E11054" s="271">
        <v>75.72</v>
      </c>
    </row>
    <row r="11055" spans="2:5" ht="50.1" customHeight="1">
      <c r="B11055" s="268">
        <v>87819</v>
      </c>
      <c r="C11055" s="269" t="s">
        <v>3539</v>
      </c>
      <c r="D11055" s="270" t="s">
        <v>4018</v>
      </c>
      <c r="E11055" s="271">
        <v>79.430000000000007</v>
      </c>
    </row>
    <row r="11056" spans="2:5" ht="50.1" customHeight="1">
      <c r="B11056" s="268">
        <v>87820</v>
      </c>
      <c r="C11056" s="269" t="s">
        <v>3540</v>
      </c>
      <c r="D11056" s="270" t="s">
        <v>4018</v>
      </c>
      <c r="E11056" s="271">
        <v>104.33</v>
      </c>
    </row>
    <row r="11057" spans="2:5" ht="50.1" customHeight="1">
      <c r="B11057" s="268">
        <v>87821</v>
      </c>
      <c r="C11057" s="269" t="s">
        <v>3541</v>
      </c>
      <c r="D11057" s="270" t="s">
        <v>4018</v>
      </c>
      <c r="E11057" s="271">
        <v>108.97</v>
      </c>
    </row>
    <row r="11058" spans="2:5" ht="50.1" customHeight="1">
      <c r="B11058" s="268">
        <v>87823</v>
      </c>
      <c r="C11058" s="269" t="s">
        <v>3542</v>
      </c>
      <c r="D11058" s="270" t="s">
        <v>4018</v>
      </c>
      <c r="E11058" s="271">
        <v>113.06</v>
      </c>
    </row>
    <row r="11059" spans="2:5" ht="50.1" customHeight="1">
      <c r="B11059" s="268">
        <v>87824</v>
      </c>
      <c r="C11059" s="269" t="s">
        <v>3543</v>
      </c>
      <c r="D11059" s="270" t="s">
        <v>4018</v>
      </c>
      <c r="E11059" s="271">
        <v>137.55000000000001</v>
      </c>
    </row>
    <row r="11060" spans="2:5" ht="50.1" customHeight="1">
      <c r="B11060" s="268">
        <v>87825</v>
      </c>
      <c r="C11060" s="269" t="s">
        <v>3544</v>
      </c>
      <c r="D11060" s="270" t="s">
        <v>4018</v>
      </c>
      <c r="E11060" s="271">
        <v>50.14</v>
      </c>
    </row>
    <row r="11061" spans="2:5" ht="50.1" customHeight="1">
      <c r="B11061" s="268">
        <v>87827</v>
      </c>
      <c r="C11061" s="269" t="s">
        <v>3545</v>
      </c>
      <c r="D11061" s="270" t="s">
        <v>4018</v>
      </c>
      <c r="E11061" s="271">
        <v>52.84</v>
      </c>
    </row>
    <row r="11062" spans="2:5" ht="50.1" customHeight="1">
      <c r="B11062" s="268">
        <v>87828</v>
      </c>
      <c r="C11062" s="269" t="s">
        <v>3546</v>
      </c>
      <c r="D11062" s="270" t="s">
        <v>4018</v>
      </c>
      <c r="E11062" s="271">
        <v>69.78</v>
      </c>
    </row>
    <row r="11063" spans="2:5" ht="50.1" customHeight="1">
      <c r="B11063" s="268">
        <v>87829</v>
      </c>
      <c r="C11063" s="269" t="s">
        <v>3547</v>
      </c>
      <c r="D11063" s="270" t="s">
        <v>4018</v>
      </c>
      <c r="E11063" s="271">
        <v>57.38</v>
      </c>
    </row>
    <row r="11064" spans="2:5" ht="50.1" customHeight="1">
      <c r="B11064" s="268">
        <v>87831</v>
      </c>
      <c r="C11064" s="269" t="s">
        <v>3548</v>
      </c>
      <c r="D11064" s="270" t="s">
        <v>4018</v>
      </c>
      <c r="E11064" s="271">
        <v>61</v>
      </c>
    </row>
    <row r="11065" spans="2:5" ht="50.1" customHeight="1">
      <c r="B11065" s="268">
        <v>87832</v>
      </c>
      <c r="C11065" s="269" t="s">
        <v>3549</v>
      </c>
      <c r="D11065" s="270" t="s">
        <v>4018</v>
      </c>
      <c r="E11065" s="271">
        <v>85.19</v>
      </c>
    </row>
    <row r="11066" spans="2:5" ht="50.1" customHeight="1">
      <c r="B11066" s="268">
        <v>87834</v>
      </c>
      <c r="C11066" s="269" t="s">
        <v>3550</v>
      </c>
      <c r="D11066" s="270" t="s">
        <v>4018</v>
      </c>
      <c r="E11066" s="271">
        <v>120.35</v>
      </c>
    </row>
    <row r="11067" spans="2:5" ht="50.1" customHeight="1">
      <c r="B11067" s="268">
        <v>87835</v>
      </c>
      <c r="C11067" s="269" t="s">
        <v>3551</v>
      </c>
      <c r="D11067" s="270" t="s">
        <v>4018</v>
      </c>
      <c r="E11067" s="271">
        <v>82.12</v>
      </c>
    </row>
    <row r="11068" spans="2:5" ht="50.1" customHeight="1">
      <c r="B11068" s="268">
        <v>87836</v>
      </c>
      <c r="C11068" s="269" t="s">
        <v>3552</v>
      </c>
      <c r="D11068" s="270" t="s">
        <v>4018</v>
      </c>
      <c r="E11068" s="271">
        <v>115.18</v>
      </c>
    </row>
    <row r="11069" spans="2:5" ht="50.1" customHeight="1">
      <c r="B11069" s="268">
        <v>87837</v>
      </c>
      <c r="C11069" s="269" t="s">
        <v>3553</v>
      </c>
      <c r="D11069" s="270" t="s">
        <v>4018</v>
      </c>
      <c r="E11069" s="271">
        <v>77.430000000000007</v>
      </c>
    </row>
    <row r="11070" spans="2:5" ht="50.1" customHeight="1">
      <c r="B11070" s="268">
        <v>87838</v>
      </c>
      <c r="C11070" s="269" t="s">
        <v>3554</v>
      </c>
      <c r="D11070" s="270" t="s">
        <v>4018</v>
      </c>
      <c r="E11070" s="271">
        <v>126.65</v>
      </c>
    </row>
    <row r="11071" spans="2:5" ht="50.1" customHeight="1">
      <c r="B11071" s="268">
        <v>87839</v>
      </c>
      <c r="C11071" s="269" t="s">
        <v>3555</v>
      </c>
      <c r="D11071" s="270" t="s">
        <v>4018</v>
      </c>
      <c r="E11071" s="271">
        <v>86.43</v>
      </c>
    </row>
    <row r="11072" spans="2:5" ht="50.1" customHeight="1">
      <c r="B11072" s="268">
        <v>87840</v>
      </c>
      <c r="C11072" s="269" t="s">
        <v>3556</v>
      </c>
      <c r="D11072" s="270" t="s">
        <v>4018</v>
      </c>
      <c r="E11072" s="271">
        <v>120.19</v>
      </c>
    </row>
    <row r="11073" spans="2:5" ht="50.1" customHeight="1">
      <c r="B11073" s="268">
        <v>87841</v>
      </c>
      <c r="C11073" s="269" t="s">
        <v>3557</v>
      </c>
      <c r="D11073" s="270" t="s">
        <v>4018</v>
      </c>
      <c r="E11073" s="271">
        <v>80.430000000000007</v>
      </c>
    </row>
    <row r="11074" spans="2:5" ht="50.1" customHeight="1">
      <c r="B11074" s="268">
        <v>87842</v>
      </c>
      <c r="C11074" s="269" t="s">
        <v>3558</v>
      </c>
      <c r="D11074" s="270" t="s">
        <v>4018</v>
      </c>
      <c r="E11074" s="271">
        <v>124.83</v>
      </c>
    </row>
    <row r="11075" spans="2:5" ht="50.1" customHeight="1">
      <c r="B11075" s="268">
        <v>87843</v>
      </c>
      <c r="C11075" s="269" t="s">
        <v>3559</v>
      </c>
      <c r="D11075" s="270" t="s">
        <v>4018</v>
      </c>
      <c r="E11075" s="271">
        <v>93.06</v>
      </c>
    </row>
    <row r="11076" spans="2:5" ht="50.1" customHeight="1">
      <c r="B11076" s="268">
        <v>87844</v>
      </c>
      <c r="C11076" s="269" t="s">
        <v>3560</v>
      </c>
      <c r="D11076" s="270" t="s">
        <v>4018</v>
      </c>
      <c r="E11076" s="271">
        <v>114.93</v>
      </c>
    </row>
    <row r="11077" spans="2:5" ht="50.1" customHeight="1">
      <c r="B11077" s="268">
        <v>87845</v>
      </c>
      <c r="C11077" s="269" t="s">
        <v>3561</v>
      </c>
      <c r="D11077" s="270" t="s">
        <v>4018</v>
      </c>
      <c r="E11077" s="271">
        <v>83.66</v>
      </c>
    </row>
    <row r="11078" spans="2:5" ht="50.1" customHeight="1">
      <c r="B11078" s="268">
        <v>87846</v>
      </c>
      <c r="C11078" s="269" t="s">
        <v>3562</v>
      </c>
      <c r="D11078" s="270" t="s">
        <v>4018</v>
      </c>
      <c r="E11078" s="271">
        <v>130.6</v>
      </c>
    </row>
    <row r="11079" spans="2:5" ht="50.1" customHeight="1">
      <c r="B11079" s="268">
        <v>87847</v>
      </c>
      <c r="C11079" s="269" t="s">
        <v>3563</v>
      </c>
      <c r="D11079" s="270" t="s">
        <v>4018</v>
      </c>
      <c r="E11079" s="271">
        <v>92.37</v>
      </c>
    </row>
    <row r="11080" spans="2:5" ht="50.1" customHeight="1">
      <c r="B11080" s="268">
        <v>87848</v>
      </c>
      <c r="C11080" s="269" t="s">
        <v>3564</v>
      </c>
      <c r="D11080" s="270" t="s">
        <v>4018</v>
      </c>
      <c r="E11080" s="271">
        <v>124.5</v>
      </c>
    </row>
    <row r="11081" spans="2:5" ht="50.1" customHeight="1">
      <c r="B11081" s="268">
        <v>87849</v>
      </c>
      <c r="C11081" s="269" t="s">
        <v>3565</v>
      </c>
      <c r="D11081" s="270" t="s">
        <v>4018</v>
      </c>
      <c r="E11081" s="271">
        <v>86.75</v>
      </c>
    </row>
    <row r="11082" spans="2:5" ht="50.1" customHeight="1">
      <c r="B11082" s="268">
        <v>87850</v>
      </c>
      <c r="C11082" s="269" t="s">
        <v>3566</v>
      </c>
      <c r="D11082" s="270" t="s">
        <v>4018</v>
      </c>
      <c r="E11082" s="271">
        <v>136.91999999999999</v>
      </c>
    </row>
    <row r="11083" spans="2:5" ht="50.1" customHeight="1">
      <c r="B11083" s="268">
        <v>87851</v>
      </c>
      <c r="C11083" s="269" t="s">
        <v>3567</v>
      </c>
      <c r="D11083" s="270" t="s">
        <v>4018</v>
      </c>
      <c r="E11083" s="271">
        <v>96.7</v>
      </c>
    </row>
    <row r="11084" spans="2:5" ht="50.1" customHeight="1">
      <c r="B11084" s="268">
        <v>87852</v>
      </c>
      <c r="C11084" s="269" t="s">
        <v>3568</v>
      </c>
      <c r="D11084" s="270" t="s">
        <v>4018</v>
      </c>
      <c r="E11084" s="271">
        <v>129.49</v>
      </c>
    </row>
    <row r="11085" spans="2:5" ht="50.1" customHeight="1">
      <c r="B11085" s="268">
        <v>87853</v>
      </c>
      <c r="C11085" s="269" t="s">
        <v>3569</v>
      </c>
      <c r="D11085" s="270" t="s">
        <v>4018</v>
      </c>
      <c r="E11085" s="271">
        <v>89.73</v>
      </c>
    </row>
    <row r="11086" spans="2:5" ht="50.1" customHeight="1">
      <c r="B11086" s="268">
        <v>87854</v>
      </c>
      <c r="C11086" s="269" t="s">
        <v>3570</v>
      </c>
      <c r="D11086" s="270" t="s">
        <v>4018</v>
      </c>
      <c r="E11086" s="271">
        <v>135.08000000000001</v>
      </c>
    </row>
    <row r="11087" spans="2:5" ht="50.1" customHeight="1">
      <c r="B11087" s="268">
        <v>87855</v>
      </c>
      <c r="C11087" s="269" t="s">
        <v>3571</v>
      </c>
      <c r="D11087" s="270" t="s">
        <v>4018</v>
      </c>
      <c r="E11087" s="271">
        <v>103.33</v>
      </c>
    </row>
    <row r="11088" spans="2:5" ht="50.1" customHeight="1">
      <c r="B11088" s="268">
        <v>87856</v>
      </c>
      <c r="C11088" s="269" t="s">
        <v>3572</v>
      </c>
      <c r="D11088" s="270" t="s">
        <v>4018</v>
      </c>
      <c r="E11088" s="271">
        <v>124.25</v>
      </c>
    </row>
    <row r="11089" spans="2:5" ht="50.1" customHeight="1">
      <c r="B11089" s="268">
        <v>87857</v>
      </c>
      <c r="C11089" s="269" t="s">
        <v>3573</v>
      </c>
      <c r="D11089" s="270" t="s">
        <v>4018</v>
      </c>
      <c r="E11089" s="271">
        <v>92.96</v>
      </c>
    </row>
    <row r="11090" spans="2:5" ht="50.1" customHeight="1">
      <c r="B11090" s="268">
        <v>87858</v>
      </c>
      <c r="C11090" s="269" t="s">
        <v>3574</v>
      </c>
      <c r="D11090" s="270" t="s">
        <v>4018</v>
      </c>
      <c r="E11090" s="271">
        <v>89.35</v>
      </c>
    </row>
    <row r="11091" spans="2:5" ht="50.1" customHeight="1">
      <c r="B11091" s="268">
        <v>87859</v>
      </c>
      <c r="C11091" s="269" t="s">
        <v>3575</v>
      </c>
      <c r="D11091" s="270" t="s">
        <v>4018</v>
      </c>
      <c r="E11091" s="271">
        <v>104.04</v>
      </c>
    </row>
    <row r="11092" spans="2:5" ht="50.1" customHeight="1">
      <c r="B11092" s="268">
        <v>89048</v>
      </c>
      <c r="C11092" s="269" t="s">
        <v>3576</v>
      </c>
      <c r="D11092" s="270" t="s">
        <v>4018</v>
      </c>
      <c r="E11092" s="271">
        <v>26.22</v>
      </c>
    </row>
    <row r="11093" spans="2:5" ht="50.1" customHeight="1">
      <c r="B11093" s="268">
        <v>89049</v>
      </c>
      <c r="C11093" s="269" t="s">
        <v>3577</v>
      </c>
      <c r="D11093" s="270" t="s">
        <v>4018</v>
      </c>
      <c r="E11093" s="271">
        <v>15.19</v>
      </c>
    </row>
    <row r="11094" spans="2:5" ht="50.1" customHeight="1">
      <c r="B11094" s="268">
        <v>89173</v>
      </c>
      <c r="C11094" s="269" t="s">
        <v>3578</v>
      </c>
      <c r="D11094" s="270" t="s">
        <v>4018</v>
      </c>
      <c r="E11094" s="271">
        <v>25.77</v>
      </c>
    </row>
    <row r="11095" spans="2:5" ht="50.1" customHeight="1">
      <c r="B11095" s="268">
        <v>90406</v>
      </c>
      <c r="C11095" s="269" t="s">
        <v>3579</v>
      </c>
      <c r="D11095" s="270" t="s">
        <v>4018</v>
      </c>
      <c r="E11095" s="271">
        <v>33.58</v>
      </c>
    </row>
    <row r="11096" spans="2:5" ht="50.1" customHeight="1">
      <c r="B11096" s="268">
        <v>90407</v>
      </c>
      <c r="C11096" s="269" t="s">
        <v>3580</v>
      </c>
      <c r="D11096" s="270" t="s">
        <v>4018</v>
      </c>
      <c r="E11096" s="271">
        <v>36.409999999999997</v>
      </c>
    </row>
    <row r="11097" spans="2:5" ht="50.1" customHeight="1">
      <c r="B11097" s="268">
        <v>90408</v>
      </c>
      <c r="C11097" s="269" t="s">
        <v>3581</v>
      </c>
      <c r="D11097" s="270" t="s">
        <v>4018</v>
      </c>
      <c r="E11097" s="271">
        <v>24.31</v>
      </c>
    </row>
    <row r="11098" spans="2:5" ht="50.1" customHeight="1">
      <c r="B11098" s="268">
        <v>90409</v>
      </c>
      <c r="C11098" s="269" t="s">
        <v>3582</v>
      </c>
      <c r="D11098" s="270" t="s">
        <v>4018</v>
      </c>
      <c r="E11098" s="271">
        <v>25.91</v>
      </c>
    </row>
    <row r="11099" spans="2:5" ht="50.1" customHeight="1">
      <c r="B11099" s="268">
        <v>87242</v>
      </c>
      <c r="C11099" s="269" t="s">
        <v>3583</v>
      </c>
      <c r="D11099" s="270" t="s">
        <v>4018</v>
      </c>
      <c r="E11099" s="271">
        <v>244.14</v>
      </c>
    </row>
    <row r="11100" spans="2:5" ht="50.1" customHeight="1">
      <c r="B11100" s="268">
        <v>87243</v>
      </c>
      <c r="C11100" s="269" t="s">
        <v>3584</v>
      </c>
      <c r="D11100" s="270" t="s">
        <v>4018</v>
      </c>
      <c r="E11100" s="271">
        <v>224.84</v>
      </c>
    </row>
    <row r="11101" spans="2:5" ht="50.1" customHeight="1">
      <c r="B11101" s="268">
        <v>87244</v>
      </c>
      <c r="C11101" s="269" t="s">
        <v>3585</v>
      </c>
      <c r="D11101" s="270" t="s">
        <v>4018</v>
      </c>
      <c r="E11101" s="271">
        <v>234.89</v>
      </c>
    </row>
    <row r="11102" spans="2:5" ht="50.1" customHeight="1">
      <c r="B11102" s="268">
        <v>87245</v>
      </c>
      <c r="C11102" s="269" t="s">
        <v>3586</v>
      </c>
      <c r="D11102" s="270" t="s">
        <v>4018</v>
      </c>
      <c r="E11102" s="271">
        <v>284.27</v>
      </c>
    </row>
    <row r="11103" spans="2:5" ht="50.1" customHeight="1">
      <c r="B11103" s="268">
        <v>87264</v>
      </c>
      <c r="C11103" s="269" t="s">
        <v>3587</v>
      </c>
      <c r="D11103" s="270" t="s">
        <v>4018</v>
      </c>
      <c r="E11103" s="271">
        <v>47.44</v>
      </c>
    </row>
    <row r="11104" spans="2:5" ht="50.1" customHeight="1">
      <c r="B11104" s="268">
        <v>87265</v>
      </c>
      <c r="C11104" s="269" t="s">
        <v>3588</v>
      </c>
      <c r="D11104" s="270" t="s">
        <v>4018</v>
      </c>
      <c r="E11104" s="271">
        <v>41.02</v>
      </c>
    </row>
    <row r="11105" spans="2:5" ht="50.1" customHeight="1">
      <c r="B11105" s="268">
        <v>87266</v>
      </c>
      <c r="C11105" s="269" t="s">
        <v>3589</v>
      </c>
      <c r="D11105" s="270" t="s">
        <v>4018</v>
      </c>
      <c r="E11105" s="271">
        <v>49.72</v>
      </c>
    </row>
    <row r="11106" spans="2:5" ht="50.1" customHeight="1">
      <c r="B11106" s="268">
        <v>87267</v>
      </c>
      <c r="C11106" s="269" t="s">
        <v>3590</v>
      </c>
      <c r="D11106" s="270" t="s">
        <v>4018</v>
      </c>
      <c r="E11106" s="271">
        <v>46.87</v>
      </c>
    </row>
    <row r="11107" spans="2:5" ht="50.1" customHeight="1">
      <c r="B11107" s="268">
        <v>87268</v>
      </c>
      <c r="C11107" s="269" t="s">
        <v>3591</v>
      </c>
      <c r="D11107" s="270" t="s">
        <v>4018</v>
      </c>
      <c r="E11107" s="271">
        <v>51.36</v>
      </c>
    </row>
    <row r="11108" spans="2:5" ht="50.1" customHeight="1">
      <c r="B11108" s="268">
        <v>87269</v>
      </c>
      <c r="C11108" s="269" t="s">
        <v>3592</v>
      </c>
      <c r="D11108" s="270" t="s">
        <v>4018</v>
      </c>
      <c r="E11108" s="271">
        <v>44.37</v>
      </c>
    </row>
    <row r="11109" spans="2:5" ht="50.1" customHeight="1">
      <c r="B11109" s="268">
        <v>87270</v>
      </c>
      <c r="C11109" s="269" t="s">
        <v>3593</v>
      </c>
      <c r="D11109" s="270" t="s">
        <v>4018</v>
      </c>
      <c r="E11109" s="271">
        <v>53.29</v>
      </c>
    </row>
    <row r="11110" spans="2:5" ht="50.1" customHeight="1">
      <c r="B11110" s="268">
        <v>87271</v>
      </c>
      <c r="C11110" s="269" t="s">
        <v>3594</v>
      </c>
      <c r="D11110" s="270" t="s">
        <v>4018</v>
      </c>
      <c r="E11110" s="271">
        <v>50</v>
      </c>
    </row>
    <row r="11111" spans="2:5" ht="50.1" customHeight="1">
      <c r="B11111" s="268">
        <v>87272</v>
      </c>
      <c r="C11111" s="269" t="s">
        <v>3595</v>
      </c>
      <c r="D11111" s="270" t="s">
        <v>4018</v>
      </c>
      <c r="E11111" s="271">
        <v>54.92</v>
      </c>
    </row>
    <row r="11112" spans="2:5" ht="50.1" customHeight="1">
      <c r="B11112" s="268">
        <v>87273</v>
      </c>
      <c r="C11112" s="269" t="s">
        <v>3596</v>
      </c>
      <c r="D11112" s="270" t="s">
        <v>4018</v>
      </c>
      <c r="E11112" s="271">
        <v>46.35</v>
      </c>
    </row>
    <row r="11113" spans="2:5" ht="50.1" customHeight="1">
      <c r="B11113" s="268">
        <v>87274</v>
      </c>
      <c r="C11113" s="269" t="s">
        <v>3597</v>
      </c>
      <c r="D11113" s="270" t="s">
        <v>4018</v>
      </c>
      <c r="E11113" s="271">
        <v>56.27</v>
      </c>
    </row>
    <row r="11114" spans="2:5" ht="50.1" customHeight="1">
      <c r="B11114" s="268">
        <v>87275</v>
      </c>
      <c r="C11114" s="269" t="s">
        <v>3598</v>
      </c>
      <c r="D11114" s="270" t="s">
        <v>4018</v>
      </c>
      <c r="E11114" s="271">
        <v>53.35</v>
      </c>
    </row>
    <row r="11115" spans="2:5" ht="50.1" customHeight="1">
      <c r="B11115" s="268">
        <v>88786</v>
      </c>
      <c r="C11115" s="269" t="s">
        <v>3599</v>
      </c>
      <c r="D11115" s="270" t="s">
        <v>4018</v>
      </c>
      <c r="E11115" s="271">
        <v>270.87</v>
      </c>
    </row>
    <row r="11116" spans="2:5" ht="50.1" customHeight="1">
      <c r="B11116" s="268">
        <v>88787</v>
      </c>
      <c r="C11116" s="269" t="s">
        <v>3600</v>
      </c>
      <c r="D11116" s="270" t="s">
        <v>4018</v>
      </c>
      <c r="E11116" s="271">
        <v>250.16</v>
      </c>
    </row>
    <row r="11117" spans="2:5" ht="50.1" customHeight="1">
      <c r="B11117" s="268">
        <v>88788</v>
      </c>
      <c r="C11117" s="269" t="s">
        <v>3601</v>
      </c>
      <c r="D11117" s="270" t="s">
        <v>4018</v>
      </c>
      <c r="E11117" s="271">
        <v>260.20999999999998</v>
      </c>
    </row>
    <row r="11118" spans="2:5" ht="50.1" customHeight="1">
      <c r="B11118" s="268">
        <v>88789</v>
      </c>
      <c r="C11118" s="269" t="s">
        <v>3602</v>
      </c>
      <c r="D11118" s="270" t="s">
        <v>4018</v>
      </c>
      <c r="E11118" s="271">
        <v>314.39999999999998</v>
      </c>
    </row>
    <row r="11119" spans="2:5" ht="50.1" customHeight="1">
      <c r="B11119" s="268">
        <v>89045</v>
      </c>
      <c r="C11119" s="269" t="s">
        <v>21023</v>
      </c>
      <c r="D11119" s="270" t="s">
        <v>4018</v>
      </c>
      <c r="E11119" s="271">
        <v>47.28</v>
      </c>
    </row>
    <row r="11120" spans="2:5" ht="50.1" customHeight="1">
      <c r="B11120" s="268">
        <v>89170</v>
      </c>
      <c r="C11120" s="269" t="s">
        <v>21024</v>
      </c>
      <c r="D11120" s="270" t="s">
        <v>4018</v>
      </c>
      <c r="E11120" s="271">
        <v>45.67</v>
      </c>
    </row>
    <row r="11121" spans="2:5" ht="50.1" customHeight="1">
      <c r="B11121" s="268">
        <v>93392</v>
      </c>
      <c r="C11121" s="269" t="s">
        <v>3603</v>
      </c>
      <c r="D11121" s="270" t="s">
        <v>4018</v>
      </c>
      <c r="E11121" s="271">
        <v>37.92</v>
      </c>
    </row>
    <row r="11122" spans="2:5" ht="50.1" customHeight="1">
      <c r="B11122" s="268">
        <v>93393</v>
      </c>
      <c r="C11122" s="269" t="s">
        <v>3604</v>
      </c>
      <c r="D11122" s="270" t="s">
        <v>4018</v>
      </c>
      <c r="E11122" s="271">
        <v>31.59</v>
      </c>
    </row>
    <row r="11123" spans="2:5" ht="50.1" customHeight="1">
      <c r="B11123" s="268">
        <v>93394</v>
      </c>
      <c r="C11123" s="269" t="s">
        <v>3605</v>
      </c>
      <c r="D11123" s="270" t="s">
        <v>4018</v>
      </c>
      <c r="E11123" s="271">
        <v>40.200000000000003</v>
      </c>
    </row>
    <row r="11124" spans="2:5" ht="50.1" customHeight="1">
      <c r="B11124" s="268">
        <v>93395</v>
      </c>
      <c r="C11124" s="269" t="s">
        <v>3606</v>
      </c>
      <c r="D11124" s="270" t="s">
        <v>4018</v>
      </c>
      <c r="E11124" s="271">
        <v>37.35</v>
      </c>
    </row>
    <row r="11125" spans="2:5" ht="50.1" customHeight="1">
      <c r="B11125" s="268">
        <v>99194</v>
      </c>
      <c r="C11125" s="269" t="s">
        <v>3607</v>
      </c>
      <c r="D11125" s="270" t="s">
        <v>4018</v>
      </c>
      <c r="E11125" s="271">
        <v>42.63</v>
      </c>
    </row>
    <row r="11126" spans="2:5" ht="50.1" customHeight="1">
      <c r="B11126" s="268">
        <v>99195</v>
      </c>
      <c r="C11126" s="269" t="s">
        <v>3608</v>
      </c>
      <c r="D11126" s="270" t="s">
        <v>4018</v>
      </c>
      <c r="E11126" s="271">
        <v>36.299999999999997</v>
      </c>
    </row>
    <row r="11127" spans="2:5" ht="50.1" customHeight="1">
      <c r="B11127" s="268">
        <v>99196</v>
      </c>
      <c r="C11127" s="269" t="s">
        <v>3609</v>
      </c>
      <c r="D11127" s="270" t="s">
        <v>4018</v>
      </c>
      <c r="E11127" s="271">
        <v>44.91</v>
      </c>
    </row>
    <row r="11128" spans="2:5" ht="50.1" customHeight="1">
      <c r="B11128" s="268">
        <v>99198</v>
      </c>
      <c r="C11128" s="269" t="s">
        <v>3610</v>
      </c>
      <c r="D11128" s="270" t="s">
        <v>4018</v>
      </c>
      <c r="E11128" s="271">
        <v>42.06</v>
      </c>
    </row>
    <row r="11129" spans="2:5" ht="50.1" customHeight="1">
      <c r="B11129" s="268">
        <v>101965</v>
      </c>
      <c r="C11129" s="269" t="s">
        <v>21025</v>
      </c>
      <c r="D11129" s="270" t="s">
        <v>4020</v>
      </c>
      <c r="E11129" s="271">
        <v>62.93</v>
      </c>
    </row>
    <row r="11130" spans="2:5" ht="50.1" customHeight="1">
      <c r="B11130" s="268">
        <v>101966</v>
      </c>
      <c r="C11130" s="269" t="s">
        <v>21026</v>
      </c>
      <c r="D11130" s="270" t="s">
        <v>4020</v>
      </c>
      <c r="E11130" s="271">
        <v>72.66</v>
      </c>
    </row>
    <row r="11131" spans="2:5" ht="50.1" customHeight="1">
      <c r="B11131" s="268">
        <v>101979</v>
      </c>
      <c r="C11131" s="269" t="s">
        <v>21027</v>
      </c>
      <c r="D11131" s="270" t="s">
        <v>4020</v>
      </c>
      <c r="E11131" s="271">
        <v>35.08</v>
      </c>
    </row>
    <row r="11132" spans="2:5" ht="50.1" customHeight="1">
      <c r="B11132" s="268">
        <v>96112</v>
      </c>
      <c r="C11132" s="269" t="s">
        <v>3611</v>
      </c>
      <c r="D11132" s="270" t="s">
        <v>4018</v>
      </c>
      <c r="E11132" s="271">
        <v>123.24</v>
      </c>
    </row>
    <row r="11133" spans="2:5" ht="50.1" customHeight="1">
      <c r="B11133" s="268">
        <v>96117</v>
      </c>
      <c r="C11133" s="269" t="s">
        <v>3612</v>
      </c>
      <c r="D11133" s="270" t="s">
        <v>4018</v>
      </c>
      <c r="E11133" s="271">
        <v>167.63</v>
      </c>
    </row>
    <row r="11134" spans="2:5" ht="50.1" customHeight="1">
      <c r="B11134" s="268">
        <v>96122</v>
      </c>
      <c r="C11134" s="269" t="s">
        <v>3613</v>
      </c>
      <c r="D11134" s="270" t="s">
        <v>4020</v>
      </c>
      <c r="E11134" s="271">
        <v>41.31</v>
      </c>
    </row>
    <row r="11135" spans="2:5" ht="50.1" customHeight="1">
      <c r="B11135" s="268">
        <v>96109</v>
      </c>
      <c r="C11135" s="269" t="s">
        <v>3614</v>
      </c>
      <c r="D11135" s="270" t="s">
        <v>4018</v>
      </c>
      <c r="E11135" s="271">
        <v>32.35</v>
      </c>
    </row>
    <row r="11136" spans="2:5" ht="50.1" customHeight="1">
      <c r="B11136" s="268">
        <v>96110</v>
      </c>
      <c r="C11136" s="269" t="s">
        <v>3615</v>
      </c>
      <c r="D11136" s="270" t="s">
        <v>4018</v>
      </c>
      <c r="E11136" s="271">
        <v>50.16</v>
      </c>
    </row>
    <row r="11137" spans="2:5" ht="50.1" customHeight="1">
      <c r="B11137" s="268">
        <v>96113</v>
      </c>
      <c r="C11137" s="269" t="s">
        <v>3616</v>
      </c>
      <c r="D11137" s="270" t="s">
        <v>4018</v>
      </c>
      <c r="E11137" s="271">
        <v>28.34</v>
      </c>
    </row>
    <row r="11138" spans="2:5" ht="50.1" customHeight="1">
      <c r="B11138" s="268">
        <v>96114</v>
      </c>
      <c r="C11138" s="269" t="s">
        <v>3617</v>
      </c>
      <c r="D11138" s="270" t="s">
        <v>4018</v>
      </c>
      <c r="E11138" s="271">
        <v>51.88</v>
      </c>
    </row>
    <row r="11139" spans="2:5" ht="50.1" customHeight="1">
      <c r="B11139" s="268">
        <v>96120</v>
      </c>
      <c r="C11139" s="269" t="s">
        <v>3618</v>
      </c>
      <c r="D11139" s="270" t="s">
        <v>4020</v>
      </c>
      <c r="E11139" s="271">
        <v>2.1</v>
      </c>
    </row>
    <row r="11140" spans="2:5" ht="50.1" customHeight="1">
      <c r="B11140" s="268">
        <v>96123</v>
      </c>
      <c r="C11140" s="269" t="s">
        <v>3619</v>
      </c>
      <c r="D11140" s="270" t="s">
        <v>4020</v>
      </c>
      <c r="E11140" s="271">
        <v>25.05</v>
      </c>
    </row>
    <row r="11141" spans="2:5" ht="50.1" customHeight="1">
      <c r="B11141" s="268">
        <v>99054</v>
      </c>
      <c r="C11141" s="269" t="s">
        <v>3620</v>
      </c>
      <c r="D11141" s="270" t="s">
        <v>4018</v>
      </c>
      <c r="E11141" s="271">
        <v>40.17</v>
      </c>
    </row>
    <row r="11142" spans="2:5" ht="50.1" customHeight="1">
      <c r="B11142" s="268">
        <v>96111</v>
      </c>
      <c r="C11142" s="269" t="s">
        <v>3621</v>
      </c>
      <c r="D11142" s="270" t="s">
        <v>4018</v>
      </c>
      <c r="E11142" s="271">
        <v>49.53</v>
      </c>
    </row>
    <row r="11143" spans="2:5" ht="50.1" customHeight="1">
      <c r="B11143" s="268">
        <v>96116</v>
      </c>
      <c r="C11143" s="269" t="s">
        <v>3622</v>
      </c>
      <c r="D11143" s="270" t="s">
        <v>4018</v>
      </c>
      <c r="E11143" s="271">
        <v>53.98</v>
      </c>
    </row>
    <row r="11144" spans="2:5" ht="50.1" customHeight="1">
      <c r="B11144" s="268">
        <v>96121</v>
      </c>
      <c r="C11144" s="269" t="s">
        <v>3623</v>
      </c>
      <c r="D11144" s="270" t="s">
        <v>4020</v>
      </c>
      <c r="E11144" s="271">
        <v>10.31</v>
      </c>
    </row>
    <row r="11145" spans="2:5" ht="50.1" customHeight="1">
      <c r="B11145" s="268">
        <v>96485</v>
      </c>
      <c r="C11145" s="269" t="s">
        <v>3624</v>
      </c>
      <c r="D11145" s="270" t="s">
        <v>4018</v>
      </c>
      <c r="E11145" s="271">
        <v>58.22</v>
      </c>
    </row>
    <row r="11146" spans="2:5" ht="50.1" customHeight="1">
      <c r="B11146" s="268">
        <v>96486</v>
      </c>
      <c r="C11146" s="269" t="s">
        <v>3625</v>
      </c>
      <c r="D11146" s="270" t="s">
        <v>4018</v>
      </c>
      <c r="E11146" s="271">
        <v>63.19</v>
      </c>
    </row>
    <row r="11147" spans="2:5" ht="50.1" customHeight="1">
      <c r="B11147" s="268">
        <v>91514</v>
      </c>
      <c r="C11147" s="269" t="s">
        <v>3626</v>
      </c>
      <c r="D11147" s="270" t="s">
        <v>4018</v>
      </c>
      <c r="E11147" s="271">
        <v>5.0599999999999996</v>
      </c>
    </row>
    <row r="11148" spans="2:5" ht="50.1" customHeight="1">
      <c r="B11148" s="268">
        <v>91515</v>
      </c>
      <c r="C11148" s="269" t="s">
        <v>3627</v>
      </c>
      <c r="D11148" s="270" t="s">
        <v>4018</v>
      </c>
      <c r="E11148" s="271">
        <v>6.69</v>
      </c>
    </row>
    <row r="11149" spans="2:5" ht="50.1" customHeight="1">
      <c r="B11149" s="268">
        <v>91516</v>
      </c>
      <c r="C11149" s="269" t="s">
        <v>3628</v>
      </c>
      <c r="D11149" s="270" t="s">
        <v>4018</v>
      </c>
      <c r="E11149" s="271">
        <v>9.7899999999999991</v>
      </c>
    </row>
    <row r="11150" spans="2:5" ht="50.1" customHeight="1">
      <c r="B11150" s="268">
        <v>91517</v>
      </c>
      <c r="C11150" s="269" t="s">
        <v>3629</v>
      </c>
      <c r="D11150" s="270" t="s">
        <v>4018</v>
      </c>
      <c r="E11150" s="271">
        <v>10.9</v>
      </c>
    </row>
    <row r="11151" spans="2:5" ht="50.1" customHeight="1">
      <c r="B11151" s="268">
        <v>91519</v>
      </c>
      <c r="C11151" s="269" t="s">
        <v>3630</v>
      </c>
      <c r="D11151" s="270" t="s">
        <v>4018</v>
      </c>
      <c r="E11151" s="271">
        <v>12.53</v>
      </c>
    </row>
    <row r="11152" spans="2:5" ht="50.1" customHeight="1">
      <c r="B11152" s="268">
        <v>91520</v>
      </c>
      <c r="C11152" s="269" t="s">
        <v>3631</v>
      </c>
      <c r="D11152" s="270" t="s">
        <v>4018</v>
      </c>
      <c r="E11152" s="271">
        <v>1.81</v>
      </c>
    </row>
    <row r="11153" spans="2:5" ht="50.1" customHeight="1">
      <c r="B11153" s="268">
        <v>91522</v>
      </c>
      <c r="C11153" s="269" t="s">
        <v>3632</v>
      </c>
      <c r="D11153" s="270" t="s">
        <v>4018</v>
      </c>
      <c r="E11153" s="271">
        <v>2.1800000000000002</v>
      </c>
    </row>
    <row r="11154" spans="2:5" ht="50.1" customHeight="1">
      <c r="B11154" s="268">
        <v>91525</v>
      </c>
      <c r="C11154" s="269" t="s">
        <v>3633</v>
      </c>
      <c r="D11154" s="270" t="s">
        <v>4018</v>
      </c>
      <c r="E11154" s="271">
        <v>3.95</v>
      </c>
    </row>
    <row r="11155" spans="2:5" ht="50.1" customHeight="1">
      <c r="B11155" s="268">
        <v>87280</v>
      </c>
      <c r="C11155" s="269" t="s">
        <v>13642</v>
      </c>
      <c r="D11155" s="270" t="s">
        <v>18</v>
      </c>
      <c r="E11155" s="271">
        <v>301.94</v>
      </c>
    </row>
    <row r="11156" spans="2:5" ht="50.1" customHeight="1">
      <c r="B11156" s="268">
        <v>87281</v>
      </c>
      <c r="C11156" s="269" t="s">
        <v>13643</v>
      </c>
      <c r="D11156" s="270" t="s">
        <v>18</v>
      </c>
      <c r="E11156" s="271">
        <v>295.41000000000003</v>
      </c>
    </row>
    <row r="11157" spans="2:5" ht="50.1" customHeight="1">
      <c r="B11157" s="268">
        <v>87283</v>
      </c>
      <c r="C11157" s="269" t="s">
        <v>13644</v>
      </c>
      <c r="D11157" s="270" t="s">
        <v>18</v>
      </c>
      <c r="E11157" s="271">
        <v>313.69</v>
      </c>
    </row>
    <row r="11158" spans="2:5" ht="50.1" customHeight="1">
      <c r="B11158" s="268">
        <v>87284</v>
      </c>
      <c r="C11158" s="269" t="s">
        <v>13645</v>
      </c>
      <c r="D11158" s="270" t="s">
        <v>18</v>
      </c>
      <c r="E11158" s="271">
        <v>305.52999999999997</v>
      </c>
    </row>
    <row r="11159" spans="2:5" ht="50.1" customHeight="1">
      <c r="B11159" s="268">
        <v>87286</v>
      </c>
      <c r="C11159" s="269" t="s">
        <v>13646</v>
      </c>
      <c r="D11159" s="270" t="s">
        <v>18</v>
      </c>
      <c r="E11159" s="271">
        <v>384.05</v>
      </c>
    </row>
    <row r="11160" spans="2:5" ht="50.1" customHeight="1">
      <c r="B11160" s="268">
        <v>87287</v>
      </c>
      <c r="C11160" s="269" t="s">
        <v>13647</v>
      </c>
      <c r="D11160" s="270" t="s">
        <v>18</v>
      </c>
      <c r="E11160" s="271">
        <v>368.54</v>
      </c>
    </row>
    <row r="11161" spans="2:5" ht="50.1" customHeight="1">
      <c r="B11161" s="268">
        <v>87289</v>
      </c>
      <c r="C11161" s="269" t="s">
        <v>13648</v>
      </c>
      <c r="D11161" s="270" t="s">
        <v>18</v>
      </c>
      <c r="E11161" s="271">
        <v>367.16</v>
      </c>
    </row>
    <row r="11162" spans="2:5" ht="50.1" customHeight="1">
      <c r="B11162" s="268">
        <v>87290</v>
      </c>
      <c r="C11162" s="269" t="s">
        <v>13649</v>
      </c>
      <c r="D11162" s="270" t="s">
        <v>18</v>
      </c>
      <c r="E11162" s="271">
        <v>358.41</v>
      </c>
    </row>
    <row r="11163" spans="2:5" ht="50.1" customHeight="1">
      <c r="B11163" s="268">
        <v>87292</v>
      </c>
      <c r="C11163" s="269" t="s">
        <v>13650</v>
      </c>
      <c r="D11163" s="270" t="s">
        <v>18</v>
      </c>
      <c r="E11163" s="271">
        <v>372.53</v>
      </c>
    </row>
    <row r="11164" spans="2:5" ht="50.1" customHeight="1">
      <c r="B11164" s="268">
        <v>87294</v>
      </c>
      <c r="C11164" s="269" t="s">
        <v>13651</v>
      </c>
      <c r="D11164" s="270" t="s">
        <v>18</v>
      </c>
      <c r="E11164" s="271">
        <v>354.41</v>
      </c>
    </row>
    <row r="11165" spans="2:5" ht="50.1" customHeight="1">
      <c r="B11165" s="268">
        <v>87295</v>
      </c>
      <c r="C11165" s="269" t="s">
        <v>13652</v>
      </c>
      <c r="D11165" s="270" t="s">
        <v>18</v>
      </c>
      <c r="E11165" s="271">
        <v>363.31</v>
      </c>
    </row>
    <row r="11166" spans="2:5" ht="50.1" customHeight="1">
      <c r="B11166" s="268">
        <v>87296</v>
      </c>
      <c r="C11166" s="269" t="s">
        <v>13653</v>
      </c>
      <c r="D11166" s="270" t="s">
        <v>18</v>
      </c>
      <c r="E11166" s="271">
        <v>340.42</v>
      </c>
    </row>
    <row r="11167" spans="2:5" ht="50.1" customHeight="1">
      <c r="B11167" s="268">
        <v>87298</v>
      </c>
      <c r="C11167" s="269" t="s">
        <v>13654</v>
      </c>
      <c r="D11167" s="270" t="s">
        <v>18</v>
      </c>
      <c r="E11167" s="271">
        <v>469.34</v>
      </c>
    </row>
    <row r="11168" spans="2:5" ht="50.1" customHeight="1">
      <c r="B11168" s="268">
        <v>87299</v>
      </c>
      <c r="C11168" s="269" t="s">
        <v>13655</v>
      </c>
      <c r="D11168" s="270" t="s">
        <v>18</v>
      </c>
      <c r="E11168" s="271">
        <v>303.7</v>
      </c>
    </row>
    <row r="11169" spans="2:5" ht="50.1" customHeight="1">
      <c r="B11169" s="268">
        <v>87301</v>
      </c>
      <c r="C11169" s="269" t="s">
        <v>13656</v>
      </c>
      <c r="D11169" s="270" t="s">
        <v>18</v>
      </c>
      <c r="E11169" s="271">
        <v>421.18</v>
      </c>
    </row>
    <row r="11170" spans="2:5" ht="50.1" customHeight="1">
      <c r="B11170" s="268">
        <v>87302</v>
      </c>
      <c r="C11170" s="269" t="s">
        <v>13657</v>
      </c>
      <c r="D11170" s="270" t="s">
        <v>18</v>
      </c>
      <c r="E11170" s="271">
        <v>412.39</v>
      </c>
    </row>
    <row r="11171" spans="2:5" ht="50.1" customHeight="1">
      <c r="B11171" s="268">
        <v>87304</v>
      </c>
      <c r="C11171" s="269" t="s">
        <v>13658</v>
      </c>
      <c r="D11171" s="270" t="s">
        <v>18</v>
      </c>
      <c r="E11171" s="271">
        <v>379</v>
      </c>
    </row>
    <row r="11172" spans="2:5" ht="50.1" customHeight="1">
      <c r="B11172" s="268">
        <v>87305</v>
      </c>
      <c r="C11172" s="269" t="s">
        <v>13659</v>
      </c>
      <c r="D11172" s="270" t="s">
        <v>18</v>
      </c>
      <c r="E11172" s="271">
        <v>379.01</v>
      </c>
    </row>
    <row r="11173" spans="2:5" ht="50.1" customHeight="1">
      <c r="B11173" s="268">
        <v>87307</v>
      </c>
      <c r="C11173" s="269" t="s">
        <v>13660</v>
      </c>
      <c r="D11173" s="270" t="s">
        <v>18</v>
      </c>
      <c r="E11173" s="271">
        <v>360.36</v>
      </c>
    </row>
    <row r="11174" spans="2:5" ht="50.1" customHeight="1">
      <c r="B11174" s="268">
        <v>87308</v>
      </c>
      <c r="C11174" s="269" t="s">
        <v>13661</v>
      </c>
      <c r="D11174" s="270" t="s">
        <v>18</v>
      </c>
      <c r="E11174" s="271">
        <v>351.39</v>
      </c>
    </row>
    <row r="11175" spans="2:5" ht="50.1" customHeight="1">
      <c r="B11175" s="268">
        <v>87310</v>
      </c>
      <c r="C11175" s="269" t="s">
        <v>13662</v>
      </c>
      <c r="D11175" s="270" t="s">
        <v>18</v>
      </c>
      <c r="E11175" s="271">
        <v>296.88</v>
      </c>
    </row>
    <row r="11176" spans="2:5" ht="50.1" customHeight="1">
      <c r="B11176" s="268">
        <v>87311</v>
      </c>
      <c r="C11176" s="269" t="s">
        <v>13663</v>
      </c>
      <c r="D11176" s="270" t="s">
        <v>18</v>
      </c>
      <c r="E11176" s="271">
        <v>287.98</v>
      </c>
    </row>
    <row r="11177" spans="2:5" ht="50.1" customHeight="1">
      <c r="B11177" s="268">
        <v>87313</v>
      </c>
      <c r="C11177" s="269" t="s">
        <v>13664</v>
      </c>
      <c r="D11177" s="270" t="s">
        <v>18</v>
      </c>
      <c r="E11177" s="271">
        <v>363.7</v>
      </c>
    </row>
    <row r="11178" spans="2:5" ht="50.1" customHeight="1">
      <c r="B11178" s="268">
        <v>87314</v>
      </c>
      <c r="C11178" s="269" t="s">
        <v>13665</v>
      </c>
      <c r="D11178" s="270" t="s">
        <v>18</v>
      </c>
      <c r="E11178" s="271">
        <v>356.08</v>
      </c>
    </row>
    <row r="11179" spans="2:5" ht="50.1" customHeight="1">
      <c r="B11179" s="268">
        <v>87316</v>
      </c>
      <c r="C11179" s="269" t="s">
        <v>13666</v>
      </c>
      <c r="D11179" s="270" t="s">
        <v>18</v>
      </c>
      <c r="E11179" s="271">
        <v>328.75</v>
      </c>
    </row>
    <row r="11180" spans="2:5" ht="50.1" customHeight="1">
      <c r="B11180" s="268">
        <v>87317</v>
      </c>
      <c r="C11180" s="269" t="s">
        <v>13667</v>
      </c>
      <c r="D11180" s="270" t="s">
        <v>18</v>
      </c>
      <c r="E11180" s="271">
        <v>315.82</v>
      </c>
    </row>
    <row r="11181" spans="2:5" ht="50.1" customHeight="1">
      <c r="B11181" s="268">
        <v>87319</v>
      </c>
      <c r="C11181" s="269" t="s">
        <v>13668</v>
      </c>
      <c r="D11181" s="270" t="s">
        <v>18</v>
      </c>
      <c r="E11181" s="272">
        <v>2123.39</v>
      </c>
    </row>
    <row r="11182" spans="2:5" ht="50.1" customHeight="1">
      <c r="B11182" s="268">
        <v>87320</v>
      </c>
      <c r="C11182" s="269" t="s">
        <v>13669</v>
      </c>
      <c r="D11182" s="270" t="s">
        <v>18</v>
      </c>
      <c r="E11182" s="272">
        <v>2123.9699999999998</v>
      </c>
    </row>
    <row r="11183" spans="2:5" ht="50.1" customHeight="1">
      <c r="B11183" s="268">
        <v>87322</v>
      </c>
      <c r="C11183" s="269" t="s">
        <v>13670</v>
      </c>
      <c r="D11183" s="270" t="s">
        <v>18</v>
      </c>
      <c r="E11183" s="272">
        <v>2198.6799999999998</v>
      </c>
    </row>
    <row r="11184" spans="2:5" ht="50.1" customHeight="1">
      <c r="B11184" s="268">
        <v>87323</v>
      </c>
      <c r="C11184" s="269" t="s">
        <v>13671</v>
      </c>
      <c r="D11184" s="270" t="s">
        <v>18</v>
      </c>
      <c r="E11184" s="272">
        <v>2194.0300000000002</v>
      </c>
    </row>
    <row r="11185" spans="2:5" ht="50.1" customHeight="1">
      <c r="B11185" s="268">
        <v>87325</v>
      </c>
      <c r="C11185" s="269" t="s">
        <v>13672</v>
      </c>
      <c r="D11185" s="270" t="s">
        <v>18</v>
      </c>
      <c r="E11185" s="272">
        <v>2144.83</v>
      </c>
    </row>
    <row r="11186" spans="2:5" ht="50.1" customHeight="1">
      <c r="B11186" s="268">
        <v>87326</v>
      </c>
      <c r="C11186" s="269" t="s">
        <v>13673</v>
      </c>
      <c r="D11186" s="270" t="s">
        <v>18</v>
      </c>
      <c r="E11186" s="272">
        <v>2145.0700000000002</v>
      </c>
    </row>
    <row r="11187" spans="2:5" ht="50.1" customHeight="1">
      <c r="B11187" s="268">
        <v>87327</v>
      </c>
      <c r="C11187" s="269" t="s">
        <v>13674</v>
      </c>
      <c r="D11187" s="270" t="s">
        <v>18</v>
      </c>
      <c r="E11187" s="271">
        <v>320.32</v>
      </c>
    </row>
    <row r="11188" spans="2:5" ht="50.1" customHeight="1">
      <c r="B11188" s="268">
        <v>87328</v>
      </c>
      <c r="C11188" s="269" t="s">
        <v>13675</v>
      </c>
      <c r="D11188" s="270" t="s">
        <v>18</v>
      </c>
      <c r="E11188" s="271">
        <v>274.99</v>
      </c>
    </row>
    <row r="11189" spans="2:5" ht="50.1" customHeight="1">
      <c r="B11189" s="268">
        <v>87329</v>
      </c>
      <c r="C11189" s="269" t="s">
        <v>13676</v>
      </c>
      <c r="D11189" s="270" t="s">
        <v>18</v>
      </c>
      <c r="E11189" s="271">
        <v>345.01</v>
      </c>
    </row>
    <row r="11190" spans="2:5" ht="50.1" customHeight="1">
      <c r="B11190" s="268">
        <v>87330</v>
      </c>
      <c r="C11190" s="269" t="s">
        <v>13677</v>
      </c>
      <c r="D11190" s="270" t="s">
        <v>18</v>
      </c>
      <c r="E11190" s="271">
        <v>293.8</v>
      </c>
    </row>
    <row r="11191" spans="2:5" ht="50.1" customHeight="1">
      <c r="B11191" s="268">
        <v>87331</v>
      </c>
      <c r="C11191" s="269" t="s">
        <v>13678</v>
      </c>
      <c r="D11191" s="270" t="s">
        <v>18</v>
      </c>
      <c r="E11191" s="271">
        <v>401.98</v>
      </c>
    </row>
    <row r="11192" spans="2:5" ht="50.1" customHeight="1">
      <c r="B11192" s="268">
        <v>87332</v>
      </c>
      <c r="C11192" s="269" t="s">
        <v>13679</v>
      </c>
      <c r="D11192" s="270" t="s">
        <v>18</v>
      </c>
      <c r="E11192" s="271">
        <v>354.67</v>
      </c>
    </row>
    <row r="11193" spans="2:5" ht="50.1" customHeight="1">
      <c r="B11193" s="268">
        <v>87333</v>
      </c>
      <c r="C11193" s="269" t="s">
        <v>13680</v>
      </c>
      <c r="D11193" s="270" t="s">
        <v>18</v>
      </c>
      <c r="E11193" s="271">
        <v>372.35</v>
      </c>
    </row>
    <row r="11194" spans="2:5" ht="50.1" customHeight="1">
      <c r="B11194" s="268">
        <v>87334</v>
      </c>
      <c r="C11194" s="269" t="s">
        <v>13681</v>
      </c>
      <c r="D11194" s="270" t="s">
        <v>18</v>
      </c>
      <c r="E11194" s="271">
        <v>343.23</v>
      </c>
    </row>
    <row r="11195" spans="2:5" ht="50.1" customHeight="1">
      <c r="B11195" s="268">
        <v>87335</v>
      </c>
      <c r="C11195" s="269" t="s">
        <v>13682</v>
      </c>
      <c r="D11195" s="270" t="s">
        <v>18</v>
      </c>
      <c r="E11195" s="271">
        <v>366.7</v>
      </c>
    </row>
    <row r="11196" spans="2:5" ht="50.1" customHeight="1">
      <c r="B11196" s="268">
        <v>87336</v>
      </c>
      <c r="C11196" s="269" t="s">
        <v>13683</v>
      </c>
      <c r="D11196" s="270" t="s">
        <v>18</v>
      </c>
      <c r="E11196" s="271">
        <v>352.08</v>
      </c>
    </row>
    <row r="11197" spans="2:5" ht="50.1" customHeight="1">
      <c r="B11197" s="268">
        <v>87337</v>
      </c>
      <c r="C11197" s="269" t="s">
        <v>13684</v>
      </c>
      <c r="D11197" s="270" t="s">
        <v>18</v>
      </c>
      <c r="E11197" s="271">
        <v>359.24</v>
      </c>
    </row>
    <row r="11198" spans="2:5" ht="50.1" customHeight="1">
      <c r="B11198" s="268">
        <v>87338</v>
      </c>
      <c r="C11198" s="269" t="s">
        <v>13685</v>
      </c>
      <c r="D11198" s="270" t="s">
        <v>18</v>
      </c>
      <c r="E11198" s="271">
        <v>341.28</v>
      </c>
    </row>
    <row r="11199" spans="2:5" ht="50.1" customHeight="1">
      <c r="B11199" s="268">
        <v>87339</v>
      </c>
      <c r="C11199" s="269" t="s">
        <v>13686</v>
      </c>
      <c r="D11199" s="270" t="s">
        <v>18</v>
      </c>
      <c r="E11199" s="271">
        <v>561.57000000000005</v>
      </c>
    </row>
    <row r="11200" spans="2:5" ht="50.1" customHeight="1">
      <c r="B11200" s="268">
        <v>87340</v>
      </c>
      <c r="C11200" s="269" t="s">
        <v>13687</v>
      </c>
      <c r="D11200" s="270" t="s">
        <v>18</v>
      </c>
      <c r="E11200" s="271">
        <v>469.19</v>
      </c>
    </row>
    <row r="11201" spans="2:5" ht="50.1" customHeight="1">
      <c r="B11201" s="268">
        <v>87341</v>
      </c>
      <c r="C11201" s="269" t="s">
        <v>13688</v>
      </c>
      <c r="D11201" s="270" t="s">
        <v>18</v>
      </c>
      <c r="E11201" s="271">
        <v>444.85</v>
      </c>
    </row>
    <row r="11202" spans="2:5" ht="50.1" customHeight="1">
      <c r="B11202" s="268">
        <v>87342</v>
      </c>
      <c r="C11202" s="269" t="s">
        <v>13689</v>
      </c>
      <c r="D11202" s="270" t="s">
        <v>18</v>
      </c>
      <c r="E11202" s="271">
        <v>475.4</v>
      </c>
    </row>
    <row r="11203" spans="2:5" ht="50.1" customHeight="1">
      <c r="B11203" s="268">
        <v>87343</v>
      </c>
      <c r="C11203" s="269" t="s">
        <v>13690</v>
      </c>
      <c r="D11203" s="270" t="s">
        <v>18</v>
      </c>
      <c r="E11203" s="271">
        <v>423.3</v>
      </c>
    </row>
    <row r="11204" spans="2:5" ht="50.1" customHeight="1">
      <c r="B11204" s="268">
        <v>87344</v>
      </c>
      <c r="C11204" s="269" t="s">
        <v>13691</v>
      </c>
      <c r="D11204" s="270" t="s">
        <v>18</v>
      </c>
      <c r="E11204" s="271">
        <v>393.1</v>
      </c>
    </row>
    <row r="11205" spans="2:5" ht="50.1" customHeight="1">
      <c r="B11205" s="268">
        <v>87345</v>
      </c>
      <c r="C11205" s="269" t="s">
        <v>13692</v>
      </c>
      <c r="D11205" s="270" t="s">
        <v>18</v>
      </c>
      <c r="E11205" s="271">
        <v>424.78</v>
      </c>
    </row>
    <row r="11206" spans="2:5" ht="50.1" customHeight="1">
      <c r="B11206" s="268">
        <v>87346</v>
      </c>
      <c r="C11206" s="269" t="s">
        <v>13693</v>
      </c>
      <c r="D11206" s="270" t="s">
        <v>18</v>
      </c>
      <c r="E11206" s="271">
        <v>381.83</v>
      </c>
    </row>
    <row r="11207" spans="2:5" ht="50.1" customHeight="1">
      <c r="B11207" s="268">
        <v>87347</v>
      </c>
      <c r="C11207" s="269" t="s">
        <v>13694</v>
      </c>
      <c r="D11207" s="270" t="s">
        <v>18</v>
      </c>
      <c r="E11207" s="271">
        <v>357.6</v>
      </c>
    </row>
    <row r="11208" spans="2:5" ht="50.1" customHeight="1">
      <c r="B11208" s="268">
        <v>87348</v>
      </c>
      <c r="C11208" s="269" t="s">
        <v>13695</v>
      </c>
      <c r="D11208" s="270" t="s">
        <v>18</v>
      </c>
      <c r="E11208" s="271">
        <v>386.93</v>
      </c>
    </row>
    <row r="11209" spans="2:5" ht="50.1" customHeight="1">
      <c r="B11209" s="268">
        <v>87349</v>
      </c>
      <c r="C11209" s="269" t="s">
        <v>13696</v>
      </c>
      <c r="D11209" s="270" t="s">
        <v>18</v>
      </c>
      <c r="E11209" s="271">
        <v>329.35</v>
      </c>
    </row>
    <row r="11210" spans="2:5" ht="50.1" customHeight="1">
      <c r="B11210" s="268">
        <v>87350</v>
      </c>
      <c r="C11210" s="269" t="s">
        <v>13697</v>
      </c>
      <c r="D11210" s="270" t="s">
        <v>18</v>
      </c>
      <c r="E11210" s="271">
        <v>332.43</v>
      </c>
    </row>
    <row r="11211" spans="2:5" ht="50.1" customHeight="1">
      <c r="B11211" s="268">
        <v>87351</v>
      </c>
      <c r="C11211" s="269" t="s">
        <v>13698</v>
      </c>
      <c r="D11211" s="270" t="s">
        <v>18</v>
      </c>
      <c r="E11211" s="271">
        <v>277.47000000000003</v>
      </c>
    </row>
    <row r="11212" spans="2:5" ht="50.1" customHeight="1">
      <c r="B11212" s="268">
        <v>87352</v>
      </c>
      <c r="C11212" s="269" t="s">
        <v>13699</v>
      </c>
      <c r="D11212" s="270" t="s">
        <v>18</v>
      </c>
      <c r="E11212" s="271">
        <v>425.2</v>
      </c>
    </row>
    <row r="11213" spans="2:5" ht="50.1" customHeight="1">
      <c r="B11213" s="268">
        <v>87353</v>
      </c>
      <c r="C11213" s="269" t="s">
        <v>13700</v>
      </c>
      <c r="D11213" s="270" t="s">
        <v>18</v>
      </c>
      <c r="E11213" s="271">
        <v>368.27</v>
      </c>
    </row>
    <row r="11214" spans="2:5" ht="50.1" customHeight="1">
      <c r="B11214" s="268">
        <v>87354</v>
      </c>
      <c r="C11214" s="269" t="s">
        <v>13701</v>
      </c>
      <c r="D11214" s="270" t="s">
        <v>18</v>
      </c>
      <c r="E11214" s="271">
        <v>341.4</v>
      </c>
    </row>
    <row r="11215" spans="2:5" ht="50.1" customHeight="1">
      <c r="B11215" s="268">
        <v>87355</v>
      </c>
      <c r="C11215" s="269" t="s">
        <v>13702</v>
      </c>
      <c r="D11215" s="270" t="s">
        <v>18</v>
      </c>
      <c r="E11215" s="271">
        <v>358.27</v>
      </c>
    </row>
    <row r="11216" spans="2:5" ht="50.1" customHeight="1">
      <c r="B11216" s="268">
        <v>87356</v>
      </c>
      <c r="C11216" s="269" t="s">
        <v>13703</v>
      </c>
      <c r="D11216" s="270" t="s">
        <v>18</v>
      </c>
      <c r="E11216" s="271">
        <v>319.8</v>
      </c>
    </row>
    <row r="11217" spans="2:5" ht="50.1" customHeight="1">
      <c r="B11217" s="268">
        <v>87357</v>
      </c>
      <c r="C11217" s="269" t="s">
        <v>13704</v>
      </c>
      <c r="D11217" s="270" t="s">
        <v>18</v>
      </c>
      <c r="E11217" s="271">
        <v>300.07</v>
      </c>
    </row>
    <row r="11218" spans="2:5" ht="50.1" customHeight="1">
      <c r="B11218" s="268">
        <v>87358</v>
      </c>
      <c r="C11218" s="269" t="s">
        <v>13705</v>
      </c>
      <c r="D11218" s="270" t="s">
        <v>18</v>
      </c>
      <c r="E11218" s="272">
        <v>2105.1799999999998</v>
      </c>
    </row>
    <row r="11219" spans="2:5" ht="50.1" customHeight="1">
      <c r="B11219" s="268">
        <v>87359</v>
      </c>
      <c r="C11219" s="269" t="s">
        <v>13706</v>
      </c>
      <c r="D11219" s="270" t="s">
        <v>18</v>
      </c>
      <c r="E11219" s="272">
        <v>2081.13</v>
      </c>
    </row>
    <row r="11220" spans="2:5" ht="50.1" customHeight="1">
      <c r="B11220" s="268">
        <v>87360</v>
      </c>
      <c r="C11220" s="269" t="s">
        <v>13707</v>
      </c>
      <c r="D11220" s="270" t="s">
        <v>18</v>
      </c>
      <c r="E11220" s="272">
        <v>2181.9899999999998</v>
      </c>
    </row>
    <row r="11221" spans="2:5" ht="50.1" customHeight="1">
      <c r="B11221" s="268">
        <v>87361</v>
      </c>
      <c r="C11221" s="269" t="s">
        <v>13708</v>
      </c>
      <c r="D11221" s="270" t="s">
        <v>18</v>
      </c>
      <c r="E11221" s="272">
        <v>2146.83</v>
      </c>
    </row>
    <row r="11222" spans="2:5" ht="50.1" customHeight="1">
      <c r="B11222" s="268">
        <v>87362</v>
      </c>
      <c r="C11222" s="269" t="s">
        <v>13709</v>
      </c>
      <c r="D11222" s="270" t="s">
        <v>18</v>
      </c>
      <c r="E11222" s="272">
        <v>2141.69</v>
      </c>
    </row>
    <row r="11223" spans="2:5" ht="50.1" customHeight="1">
      <c r="B11223" s="268">
        <v>87363</v>
      </c>
      <c r="C11223" s="269" t="s">
        <v>13710</v>
      </c>
      <c r="D11223" s="270" t="s">
        <v>18</v>
      </c>
      <c r="E11223" s="272">
        <v>2132.77</v>
      </c>
    </row>
    <row r="11224" spans="2:5" ht="50.1" customHeight="1">
      <c r="B11224" s="268">
        <v>87364</v>
      </c>
      <c r="C11224" s="269" t="s">
        <v>13711</v>
      </c>
      <c r="D11224" s="270" t="s">
        <v>18</v>
      </c>
      <c r="E11224" s="272">
        <v>2105.87</v>
      </c>
    </row>
    <row r="11225" spans="2:5" ht="50.1" customHeight="1">
      <c r="B11225" s="268">
        <v>87365</v>
      </c>
      <c r="C11225" s="269" t="s">
        <v>13712</v>
      </c>
      <c r="D11225" s="270" t="s">
        <v>18</v>
      </c>
      <c r="E11225" s="271">
        <v>371.06</v>
      </c>
    </row>
    <row r="11226" spans="2:5" ht="50.1" customHeight="1">
      <c r="B11226" s="268">
        <v>87366</v>
      </c>
      <c r="C11226" s="269" t="s">
        <v>13713</v>
      </c>
      <c r="D11226" s="270" t="s">
        <v>18</v>
      </c>
      <c r="E11226" s="271">
        <v>392.46</v>
      </c>
    </row>
    <row r="11227" spans="2:5" ht="50.1" customHeight="1">
      <c r="B11227" s="268">
        <v>87367</v>
      </c>
      <c r="C11227" s="269" t="s">
        <v>13714</v>
      </c>
      <c r="D11227" s="270" t="s">
        <v>18</v>
      </c>
      <c r="E11227" s="271">
        <v>452.86</v>
      </c>
    </row>
    <row r="11228" spans="2:5" ht="50.1" customHeight="1">
      <c r="B11228" s="268">
        <v>87368</v>
      </c>
      <c r="C11228" s="269" t="s">
        <v>13715</v>
      </c>
      <c r="D11228" s="270" t="s">
        <v>18</v>
      </c>
      <c r="E11228" s="271">
        <v>439.5</v>
      </c>
    </row>
    <row r="11229" spans="2:5" ht="50.1" customHeight="1">
      <c r="B11229" s="268">
        <v>87369</v>
      </c>
      <c r="C11229" s="269" t="s">
        <v>13716</v>
      </c>
      <c r="D11229" s="270" t="s">
        <v>18</v>
      </c>
      <c r="E11229" s="271">
        <v>447.81</v>
      </c>
    </row>
    <row r="11230" spans="2:5" ht="50.1" customHeight="1">
      <c r="B11230" s="268">
        <v>87370</v>
      </c>
      <c r="C11230" s="269" t="s">
        <v>13717</v>
      </c>
      <c r="D11230" s="270" t="s">
        <v>18</v>
      </c>
      <c r="E11230" s="271">
        <v>431.58</v>
      </c>
    </row>
    <row r="11231" spans="2:5" ht="50.1" customHeight="1">
      <c r="B11231" s="268">
        <v>87371</v>
      </c>
      <c r="C11231" s="269" t="s">
        <v>13718</v>
      </c>
      <c r="D11231" s="270" t="s">
        <v>18</v>
      </c>
      <c r="E11231" s="271">
        <v>420.53</v>
      </c>
    </row>
    <row r="11232" spans="2:5" ht="50.1" customHeight="1">
      <c r="B11232" s="268">
        <v>87372</v>
      </c>
      <c r="C11232" s="269" t="s">
        <v>13719</v>
      </c>
      <c r="D11232" s="270" t="s">
        <v>18</v>
      </c>
      <c r="E11232" s="271">
        <v>552.04</v>
      </c>
    </row>
    <row r="11233" spans="2:5" ht="50.1" customHeight="1">
      <c r="B11233" s="268">
        <v>87373</v>
      </c>
      <c r="C11233" s="269" t="s">
        <v>13720</v>
      </c>
      <c r="D11233" s="270" t="s">
        <v>18</v>
      </c>
      <c r="E11233" s="271">
        <v>490.96</v>
      </c>
    </row>
    <row r="11234" spans="2:5" ht="50.1" customHeight="1">
      <c r="B11234" s="268">
        <v>87374</v>
      </c>
      <c r="C11234" s="269" t="s">
        <v>13721</v>
      </c>
      <c r="D11234" s="270" t="s">
        <v>18</v>
      </c>
      <c r="E11234" s="271">
        <v>456.3</v>
      </c>
    </row>
    <row r="11235" spans="2:5" ht="50.1" customHeight="1">
      <c r="B11235" s="268">
        <v>87375</v>
      </c>
      <c r="C11235" s="269" t="s">
        <v>13722</v>
      </c>
      <c r="D11235" s="270" t="s">
        <v>18</v>
      </c>
      <c r="E11235" s="271">
        <v>433.91</v>
      </c>
    </row>
    <row r="11236" spans="2:5" ht="50.1" customHeight="1">
      <c r="B11236" s="268">
        <v>87376</v>
      </c>
      <c r="C11236" s="269" t="s">
        <v>13723</v>
      </c>
      <c r="D11236" s="270" t="s">
        <v>18</v>
      </c>
      <c r="E11236" s="271">
        <v>373.4</v>
      </c>
    </row>
    <row r="11237" spans="2:5" ht="50.1" customHeight="1">
      <c r="B11237" s="268">
        <v>87377</v>
      </c>
      <c r="C11237" s="269" t="s">
        <v>13724</v>
      </c>
      <c r="D11237" s="270" t="s">
        <v>18</v>
      </c>
      <c r="E11237" s="271">
        <v>443.24</v>
      </c>
    </row>
    <row r="11238" spans="2:5" ht="50.1" customHeight="1">
      <c r="B11238" s="268">
        <v>87378</v>
      </c>
      <c r="C11238" s="269" t="s">
        <v>13725</v>
      </c>
      <c r="D11238" s="270" t="s">
        <v>18</v>
      </c>
      <c r="E11238" s="271">
        <v>398.2</v>
      </c>
    </row>
    <row r="11239" spans="2:5" ht="50.1" customHeight="1">
      <c r="B11239" s="268">
        <v>87379</v>
      </c>
      <c r="C11239" s="269" t="s">
        <v>13726</v>
      </c>
      <c r="D11239" s="270" t="s">
        <v>18</v>
      </c>
      <c r="E11239" s="272">
        <v>2187.16</v>
      </c>
    </row>
    <row r="11240" spans="2:5" ht="50.1" customHeight="1">
      <c r="B11240" s="268">
        <v>87380</v>
      </c>
      <c r="C11240" s="269" t="s">
        <v>13727</v>
      </c>
      <c r="D11240" s="270" t="s">
        <v>18</v>
      </c>
      <c r="E11240" s="272">
        <v>2252.79</v>
      </c>
    </row>
    <row r="11241" spans="2:5" ht="50.1" customHeight="1">
      <c r="B11241" s="268">
        <v>87381</v>
      </c>
      <c r="C11241" s="269" t="s">
        <v>13728</v>
      </c>
      <c r="D11241" s="270" t="s">
        <v>18</v>
      </c>
      <c r="E11241" s="272">
        <v>2210.13</v>
      </c>
    </row>
    <row r="11242" spans="2:5" ht="50.1" customHeight="1">
      <c r="B11242" s="268">
        <v>87382</v>
      </c>
      <c r="C11242" s="269" t="s">
        <v>13729</v>
      </c>
      <c r="D11242" s="270" t="s">
        <v>18</v>
      </c>
      <c r="E11242" s="272">
        <v>1016.91</v>
      </c>
    </row>
    <row r="11243" spans="2:5" ht="50.1" customHeight="1">
      <c r="B11243" s="268">
        <v>87383</v>
      </c>
      <c r="C11243" s="269" t="s">
        <v>13730</v>
      </c>
      <c r="D11243" s="270" t="s">
        <v>18</v>
      </c>
      <c r="E11243" s="272">
        <v>1010.63</v>
      </c>
    </row>
    <row r="11244" spans="2:5" ht="50.1" customHeight="1">
      <c r="B11244" s="268">
        <v>87384</v>
      </c>
      <c r="C11244" s="269" t="s">
        <v>13731</v>
      </c>
      <c r="D11244" s="270" t="s">
        <v>18</v>
      </c>
      <c r="E11244" s="272">
        <v>1001.28</v>
      </c>
    </row>
    <row r="11245" spans="2:5" ht="50.1" customHeight="1">
      <c r="B11245" s="268">
        <v>87385</v>
      </c>
      <c r="C11245" s="269" t="s">
        <v>13732</v>
      </c>
      <c r="D11245" s="270" t="s">
        <v>18</v>
      </c>
      <c r="E11245" s="272">
        <v>1175.4100000000001</v>
      </c>
    </row>
    <row r="11246" spans="2:5" ht="50.1" customHeight="1">
      <c r="B11246" s="268">
        <v>87386</v>
      </c>
      <c r="C11246" s="269" t="s">
        <v>13733</v>
      </c>
      <c r="D11246" s="270" t="s">
        <v>18</v>
      </c>
      <c r="E11246" s="272">
        <v>1164.71</v>
      </c>
    </row>
    <row r="11247" spans="2:5" ht="50.1" customHeight="1">
      <c r="B11247" s="268">
        <v>87387</v>
      </c>
      <c r="C11247" s="269" t="s">
        <v>13734</v>
      </c>
      <c r="D11247" s="270" t="s">
        <v>18</v>
      </c>
      <c r="E11247" s="272">
        <v>1156.02</v>
      </c>
    </row>
    <row r="11248" spans="2:5" ht="50.1" customHeight="1">
      <c r="B11248" s="268">
        <v>87388</v>
      </c>
      <c r="C11248" s="269" t="s">
        <v>13735</v>
      </c>
      <c r="D11248" s="270" t="s">
        <v>18</v>
      </c>
      <c r="E11248" s="272">
        <v>2789.64</v>
      </c>
    </row>
    <row r="11249" spans="2:5" ht="50.1" customHeight="1">
      <c r="B11249" s="268">
        <v>87389</v>
      </c>
      <c r="C11249" s="269" t="s">
        <v>13736</v>
      </c>
      <c r="D11249" s="270" t="s">
        <v>18</v>
      </c>
      <c r="E11249" s="272">
        <v>2795.64</v>
      </c>
    </row>
    <row r="11250" spans="2:5" ht="50.1" customHeight="1">
      <c r="B11250" s="268">
        <v>87390</v>
      </c>
      <c r="C11250" s="269" t="s">
        <v>13737</v>
      </c>
      <c r="D11250" s="270" t="s">
        <v>18</v>
      </c>
      <c r="E11250" s="272">
        <v>2804.77</v>
      </c>
    </row>
    <row r="11251" spans="2:5" ht="50.1" customHeight="1">
      <c r="B11251" s="268">
        <v>87391</v>
      </c>
      <c r="C11251" s="269" t="s">
        <v>13738</v>
      </c>
      <c r="D11251" s="270" t="s">
        <v>18</v>
      </c>
      <c r="E11251" s="272">
        <v>3113.36</v>
      </c>
    </row>
    <row r="11252" spans="2:5" ht="50.1" customHeight="1">
      <c r="B11252" s="268">
        <v>87393</v>
      </c>
      <c r="C11252" s="269" t="s">
        <v>13739</v>
      </c>
      <c r="D11252" s="270" t="s">
        <v>18</v>
      </c>
      <c r="E11252" s="272">
        <v>3135.89</v>
      </c>
    </row>
    <row r="11253" spans="2:5" ht="50.1" customHeight="1">
      <c r="B11253" s="268">
        <v>87394</v>
      </c>
      <c r="C11253" s="269" t="s">
        <v>13740</v>
      </c>
      <c r="D11253" s="270" t="s">
        <v>18</v>
      </c>
      <c r="E11253" s="272">
        <v>3157.17</v>
      </c>
    </row>
    <row r="11254" spans="2:5" ht="50.1" customHeight="1">
      <c r="B11254" s="268">
        <v>87395</v>
      </c>
      <c r="C11254" s="269" t="s">
        <v>13741</v>
      </c>
      <c r="D11254" s="270" t="s">
        <v>18</v>
      </c>
      <c r="E11254" s="272">
        <v>1979.48</v>
      </c>
    </row>
    <row r="11255" spans="2:5" ht="50.1" customHeight="1">
      <c r="B11255" s="268">
        <v>87396</v>
      </c>
      <c r="C11255" s="269" t="s">
        <v>13742</v>
      </c>
      <c r="D11255" s="270" t="s">
        <v>18</v>
      </c>
      <c r="E11255" s="272">
        <v>1986.78</v>
      </c>
    </row>
    <row r="11256" spans="2:5" ht="50.1" customHeight="1">
      <c r="B11256" s="268">
        <v>87397</v>
      </c>
      <c r="C11256" s="269" t="s">
        <v>13743</v>
      </c>
      <c r="D11256" s="270" t="s">
        <v>18</v>
      </c>
      <c r="E11256" s="272">
        <v>1993.51</v>
      </c>
    </row>
    <row r="11257" spans="2:5" ht="50.1" customHeight="1">
      <c r="B11257" s="268">
        <v>87398</v>
      </c>
      <c r="C11257" s="269" t="s">
        <v>13744</v>
      </c>
      <c r="D11257" s="270" t="s">
        <v>18</v>
      </c>
      <c r="E11257" s="272">
        <v>1141.54</v>
      </c>
    </row>
    <row r="11258" spans="2:5" ht="50.1" customHeight="1">
      <c r="B11258" s="268">
        <v>87399</v>
      </c>
      <c r="C11258" s="269" t="s">
        <v>13745</v>
      </c>
      <c r="D11258" s="270" t="s">
        <v>18</v>
      </c>
      <c r="E11258" s="272">
        <v>1299.7</v>
      </c>
    </row>
    <row r="11259" spans="2:5" ht="50.1" customHeight="1">
      <c r="B11259" s="268">
        <v>87401</v>
      </c>
      <c r="C11259" s="269" t="s">
        <v>13746</v>
      </c>
      <c r="D11259" s="270" t="s">
        <v>18</v>
      </c>
      <c r="E11259" s="272">
        <v>3294.95</v>
      </c>
    </row>
    <row r="11260" spans="2:5" ht="50.1" customHeight="1">
      <c r="B11260" s="268">
        <v>87402</v>
      </c>
      <c r="C11260" s="269" t="s">
        <v>13747</v>
      </c>
      <c r="D11260" s="270" t="s">
        <v>18</v>
      </c>
      <c r="E11260" s="272">
        <v>2137.85</v>
      </c>
    </row>
    <row r="11261" spans="2:5" ht="50.1" customHeight="1">
      <c r="B11261" s="268">
        <v>87404</v>
      </c>
      <c r="C11261" s="269" t="s">
        <v>13748</v>
      </c>
      <c r="D11261" s="270" t="s">
        <v>18</v>
      </c>
      <c r="E11261" s="272">
        <v>2913.86</v>
      </c>
    </row>
    <row r="11262" spans="2:5" ht="50.1" customHeight="1">
      <c r="B11262" s="268">
        <v>87405</v>
      </c>
      <c r="C11262" s="269" t="s">
        <v>3634</v>
      </c>
      <c r="D11262" s="270" t="s">
        <v>18</v>
      </c>
      <c r="E11262" s="272">
        <v>2912.65</v>
      </c>
    </row>
    <row r="11263" spans="2:5" ht="50.1" customHeight="1">
      <c r="B11263" s="268">
        <v>87407</v>
      </c>
      <c r="C11263" s="269" t="s">
        <v>13749</v>
      </c>
      <c r="D11263" s="270" t="s">
        <v>18</v>
      </c>
      <c r="E11263" s="272">
        <v>1041.6300000000001</v>
      </c>
    </row>
    <row r="11264" spans="2:5" ht="50.1" customHeight="1">
      <c r="B11264" s="268">
        <v>87408</v>
      </c>
      <c r="C11264" s="269" t="s">
        <v>3635</v>
      </c>
      <c r="D11264" s="270" t="s">
        <v>18</v>
      </c>
      <c r="E11264" s="272">
        <v>1029.31</v>
      </c>
    </row>
    <row r="11265" spans="2:5" ht="50.1" customHeight="1">
      <c r="B11265" s="268">
        <v>87410</v>
      </c>
      <c r="C11265" s="269" t="s">
        <v>13750</v>
      </c>
      <c r="D11265" s="270" t="s">
        <v>18</v>
      </c>
      <c r="E11265" s="271">
        <v>764.23</v>
      </c>
    </row>
    <row r="11266" spans="2:5" ht="50.1" customHeight="1">
      <c r="B11266" s="268">
        <v>88626</v>
      </c>
      <c r="C11266" s="269" t="s">
        <v>13751</v>
      </c>
      <c r="D11266" s="270" t="s">
        <v>18</v>
      </c>
      <c r="E11266" s="271">
        <v>373.52</v>
      </c>
    </row>
    <row r="11267" spans="2:5" ht="50.1" customHeight="1">
      <c r="B11267" s="268">
        <v>88627</v>
      </c>
      <c r="C11267" s="269" t="s">
        <v>13752</v>
      </c>
      <c r="D11267" s="270" t="s">
        <v>18</v>
      </c>
      <c r="E11267" s="271">
        <v>431.65</v>
      </c>
    </row>
    <row r="11268" spans="2:5" ht="50.1" customHeight="1">
      <c r="B11268" s="268">
        <v>88628</v>
      </c>
      <c r="C11268" s="269" t="s">
        <v>13753</v>
      </c>
      <c r="D11268" s="270" t="s">
        <v>18</v>
      </c>
      <c r="E11268" s="271">
        <v>390.5</v>
      </c>
    </row>
    <row r="11269" spans="2:5" ht="50.1" customHeight="1">
      <c r="B11269" s="268">
        <v>88629</v>
      </c>
      <c r="C11269" s="269" t="s">
        <v>13754</v>
      </c>
      <c r="D11269" s="270" t="s">
        <v>18</v>
      </c>
      <c r="E11269" s="271">
        <v>453.04</v>
      </c>
    </row>
    <row r="11270" spans="2:5" ht="50.1" customHeight="1">
      <c r="B11270" s="268">
        <v>88630</v>
      </c>
      <c r="C11270" s="269" t="s">
        <v>3636</v>
      </c>
      <c r="D11270" s="270" t="s">
        <v>18</v>
      </c>
      <c r="E11270" s="271">
        <v>330.66</v>
      </c>
    </row>
    <row r="11271" spans="2:5" ht="50.1" customHeight="1">
      <c r="B11271" s="268">
        <v>88631</v>
      </c>
      <c r="C11271" s="269" t="s">
        <v>13755</v>
      </c>
      <c r="D11271" s="270" t="s">
        <v>18</v>
      </c>
      <c r="E11271" s="271">
        <v>403.99</v>
      </c>
    </row>
    <row r="11272" spans="2:5" ht="50.1" customHeight="1">
      <c r="B11272" s="268">
        <v>88715</v>
      </c>
      <c r="C11272" s="269" t="s">
        <v>13756</v>
      </c>
      <c r="D11272" s="270" t="s">
        <v>18</v>
      </c>
      <c r="E11272" s="271">
        <v>351.41</v>
      </c>
    </row>
    <row r="11273" spans="2:5" ht="50.1" customHeight="1">
      <c r="B11273" s="268">
        <v>95563</v>
      </c>
      <c r="C11273" s="269" t="s">
        <v>19638</v>
      </c>
      <c r="D11273" s="270" t="s">
        <v>18</v>
      </c>
      <c r="E11273" s="271">
        <v>572.39</v>
      </c>
    </row>
    <row r="11274" spans="2:5" ht="50.1" customHeight="1">
      <c r="B11274" s="268">
        <v>100464</v>
      </c>
      <c r="C11274" s="269" t="s">
        <v>13757</v>
      </c>
      <c r="D11274" s="270" t="s">
        <v>18</v>
      </c>
      <c r="E11274" s="271">
        <v>393.63</v>
      </c>
    </row>
    <row r="11275" spans="2:5" ht="50.1" customHeight="1">
      <c r="B11275" s="268">
        <v>100465</v>
      </c>
      <c r="C11275" s="269" t="s">
        <v>13758</v>
      </c>
      <c r="D11275" s="270" t="s">
        <v>18</v>
      </c>
      <c r="E11275" s="271">
        <v>365.1</v>
      </c>
    </row>
    <row r="11276" spans="2:5" ht="50.1" customHeight="1">
      <c r="B11276" s="268">
        <v>100466</v>
      </c>
      <c r="C11276" s="269" t="s">
        <v>13759</v>
      </c>
      <c r="D11276" s="270" t="s">
        <v>18</v>
      </c>
      <c r="E11276" s="271">
        <v>349.73</v>
      </c>
    </row>
    <row r="11277" spans="2:5" ht="50.1" customHeight="1">
      <c r="B11277" s="268">
        <v>100468</v>
      </c>
      <c r="C11277" s="269" t="s">
        <v>13760</v>
      </c>
      <c r="D11277" s="270" t="s">
        <v>18</v>
      </c>
      <c r="E11277" s="271">
        <v>474.97</v>
      </c>
    </row>
    <row r="11278" spans="2:5" ht="50.1" customHeight="1">
      <c r="B11278" s="268">
        <v>100469</v>
      </c>
      <c r="C11278" s="269" t="s">
        <v>13761</v>
      </c>
      <c r="D11278" s="270" t="s">
        <v>18</v>
      </c>
      <c r="E11278" s="271">
        <v>384.1</v>
      </c>
    </row>
    <row r="11279" spans="2:5" ht="50.1" customHeight="1">
      <c r="B11279" s="268">
        <v>100470</v>
      </c>
      <c r="C11279" s="269" t="s">
        <v>13762</v>
      </c>
      <c r="D11279" s="270" t="s">
        <v>18</v>
      </c>
      <c r="E11279" s="271">
        <v>341.83</v>
      </c>
    </row>
    <row r="11280" spans="2:5" ht="50.1" customHeight="1">
      <c r="B11280" s="268">
        <v>100472</v>
      </c>
      <c r="C11280" s="269" t="s">
        <v>13763</v>
      </c>
      <c r="D11280" s="270" t="s">
        <v>18</v>
      </c>
      <c r="E11280" s="271">
        <v>380.6</v>
      </c>
    </row>
    <row r="11281" spans="2:5" ht="50.1" customHeight="1">
      <c r="B11281" s="268">
        <v>100473</v>
      </c>
      <c r="C11281" s="269" t="s">
        <v>13764</v>
      </c>
      <c r="D11281" s="270" t="s">
        <v>18</v>
      </c>
      <c r="E11281" s="271">
        <v>344.38</v>
      </c>
    </row>
    <row r="11282" spans="2:5" ht="50.1" customHeight="1">
      <c r="B11282" s="268">
        <v>100474</v>
      </c>
      <c r="C11282" s="269" t="s">
        <v>13765</v>
      </c>
      <c r="D11282" s="270" t="s">
        <v>18</v>
      </c>
      <c r="E11282" s="271">
        <v>327.32</v>
      </c>
    </row>
    <row r="11283" spans="2:5" ht="50.1" customHeight="1">
      <c r="B11283" s="268">
        <v>100475</v>
      </c>
      <c r="C11283" s="269" t="s">
        <v>13766</v>
      </c>
      <c r="D11283" s="270" t="s">
        <v>18</v>
      </c>
      <c r="E11283" s="271">
        <v>477.31</v>
      </c>
    </row>
    <row r="11284" spans="2:5" ht="50.1" customHeight="1">
      <c r="B11284" s="268">
        <v>100477</v>
      </c>
      <c r="C11284" s="269" t="s">
        <v>13767</v>
      </c>
      <c r="D11284" s="270" t="s">
        <v>18</v>
      </c>
      <c r="E11284" s="271">
        <v>525.35</v>
      </c>
    </row>
    <row r="11285" spans="2:5" ht="50.1" customHeight="1">
      <c r="B11285" s="268">
        <v>100478</v>
      </c>
      <c r="C11285" s="269" t="s">
        <v>13768</v>
      </c>
      <c r="D11285" s="270" t="s">
        <v>18</v>
      </c>
      <c r="E11285" s="271">
        <v>468.86</v>
      </c>
    </row>
    <row r="11286" spans="2:5" ht="50.1" customHeight="1">
      <c r="B11286" s="268">
        <v>100479</v>
      </c>
      <c r="C11286" s="269" t="s">
        <v>13769</v>
      </c>
      <c r="D11286" s="270" t="s">
        <v>18</v>
      </c>
      <c r="E11286" s="271">
        <v>455.55</v>
      </c>
    </row>
    <row r="11287" spans="2:5" ht="50.1" customHeight="1">
      <c r="B11287" s="268">
        <v>100480</v>
      </c>
      <c r="C11287" s="269" t="s">
        <v>13770</v>
      </c>
      <c r="D11287" s="270" t="s">
        <v>18</v>
      </c>
      <c r="E11287" s="271">
        <v>538.4</v>
      </c>
    </row>
    <row r="11288" spans="2:5" ht="50.1" customHeight="1">
      <c r="B11288" s="268">
        <v>100481</v>
      </c>
      <c r="C11288" s="269" t="s">
        <v>13771</v>
      </c>
      <c r="D11288" s="270" t="s">
        <v>18</v>
      </c>
      <c r="E11288" s="271">
        <v>411.41</v>
      </c>
    </row>
    <row r="11289" spans="2:5" ht="50.1" customHeight="1">
      <c r="B11289" s="268">
        <v>100483</v>
      </c>
      <c r="C11289" s="269" t="s">
        <v>13772</v>
      </c>
      <c r="D11289" s="270" t="s">
        <v>18</v>
      </c>
      <c r="E11289" s="271">
        <v>447.46</v>
      </c>
    </row>
    <row r="11290" spans="2:5" ht="50.1" customHeight="1">
      <c r="B11290" s="268">
        <v>100484</v>
      </c>
      <c r="C11290" s="269" t="s">
        <v>13773</v>
      </c>
      <c r="D11290" s="270" t="s">
        <v>18</v>
      </c>
      <c r="E11290" s="271">
        <v>411.91</v>
      </c>
    </row>
    <row r="11291" spans="2:5" ht="50.1" customHeight="1">
      <c r="B11291" s="268">
        <v>100485</v>
      </c>
      <c r="C11291" s="269" t="s">
        <v>13774</v>
      </c>
      <c r="D11291" s="270" t="s">
        <v>18</v>
      </c>
      <c r="E11291" s="271">
        <v>395.94</v>
      </c>
    </row>
    <row r="11292" spans="2:5" ht="50.1" customHeight="1">
      <c r="B11292" s="268">
        <v>100486</v>
      </c>
      <c r="C11292" s="269" t="s">
        <v>13775</v>
      </c>
      <c r="D11292" s="270" t="s">
        <v>18</v>
      </c>
      <c r="E11292" s="271">
        <v>476.22</v>
      </c>
    </row>
    <row r="11293" spans="2:5" ht="50.1" customHeight="1">
      <c r="B11293" s="268">
        <v>100487</v>
      </c>
      <c r="C11293" s="269" t="s">
        <v>13776</v>
      </c>
      <c r="D11293" s="270" t="s">
        <v>18</v>
      </c>
      <c r="E11293" s="271">
        <v>332.99</v>
      </c>
    </row>
    <row r="11294" spans="2:5" ht="50.1" customHeight="1">
      <c r="B11294" s="268">
        <v>100488</v>
      </c>
      <c r="C11294" s="269" t="s">
        <v>13777</v>
      </c>
      <c r="D11294" s="270" t="s">
        <v>18</v>
      </c>
      <c r="E11294" s="271">
        <v>365.45</v>
      </c>
    </row>
    <row r="11295" spans="2:5" ht="50.1" customHeight="1">
      <c r="B11295" s="268">
        <v>100489</v>
      </c>
      <c r="C11295" s="269" t="s">
        <v>13778</v>
      </c>
      <c r="D11295" s="270" t="s">
        <v>18</v>
      </c>
      <c r="E11295" s="271">
        <v>387.65</v>
      </c>
    </row>
    <row r="11296" spans="2:5" ht="50.1" customHeight="1">
      <c r="B11296" s="268">
        <v>100490</v>
      </c>
      <c r="C11296" s="269" t="s">
        <v>13779</v>
      </c>
      <c r="D11296" s="270" t="s">
        <v>18</v>
      </c>
      <c r="E11296" s="271">
        <v>340.01</v>
      </c>
    </row>
    <row r="11297" spans="2:5" ht="50.1" customHeight="1">
      <c r="B11297" s="268">
        <v>100491</v>
      </c>
      <c r="C11297" s="269" t="s">
        <v>13780</v>
      </c>
      <c r="D11297" s="270" t="s">
        <v>18</v>
      </c>
      <c r="E11297" s="271">
        <v>475.06</v>
      </c>
    </row>
    <row r="11298" spans="2:5" ht="50.1" customHeight="1">
      <c r="B11298" s="268">
        <v>100492</v>
      </c>
      <c r="C11298" s="269" t="s">
        <v>13781</v>
      </c>
      <c r="D11298" s="270" t="s">
        <v>18</v>
      </c>
      <c r="E11298" s="271">
        <v>409.61</v>
      </c>
    </row>
    <row r="11299" spans="2:5" ht="50.1" customHeight="1">
      <c r="B11299" s="268">
        <v>92121</v>
      </c>
      <c r="C11299" s="269" t="s">
        <v>3638</v>
      </c>
      <c r="D11299" s="270" t="s">
        <v>18</v>
      </c>
      <c r="E11299" s="271">
        <v>20.420000000000002</v>
      </c>
    </row>
    <row r="11300" spans="2:5" ht="50.1" customHeight="1">
      <c r="B11300" s="268">
        <v>92122</v>
      </c>
      <c r="C11300" s="269" t="s">
        <v>3639</v>
      </c>
      <c r="D11300" s="270" t="s">
        <v>18</v>
      </c>
      <c r="E11300" s="271">
        <v>33.83</v>
      </c>
    </row>
    <row r="11301" spans="2:5" ht="50.1" customHeight="1">
      <c r="B11301" s="268">
        <v>92123</v>
      </c>
      <c r="C11301" s="269" t="s">
        <v>3640</v>
      </c>
      <c r="D11301" s="270" t="s">
        <v>18</v>
      </c>
      <c r="E11301" s="271">
        <v>35.21</v>
      </c>
    </row>
    <row r="11302" spans="2:5" ht="50.1" customHeight="1">
      <c r="B11302" s="268">
        <v>100195</v>
      </c>
      <c r="C11302" s="269" t="s">
        <v>13207</v>
      </c>
      <c r="D11302" s="270" t="s">
        <v>13208</v>
      </c>
      <c r="E11302" s="271">
        <v>0.51</v>
      </c>
    </row>
    <row r="11303" spans="2:5" ht="50.1" customHeight="1">
      <c r="B11303" s="268">
        <v>100196</v>
      </c>
      <c r="C11303" s="269" t="s">
        <v>13209</v>
      </c>
      <c r="D11303" s="270" t="s">
        <v>13208</v>
      </c>
      <c r="E11303" s="271">
        <v>0.86</v>
      </c>
    </row>
    <row r="11304" spans="2:5" ht="50.1" customHeight="1">
      <c r="B11304" s="268">
        <v>100197</v>
      </c>
      <c r="C11304" s="269" t="s">
        <v>13210</v>
      </c>
      <c r="D11304" s="270" t="s">
        <v>13208</v>
      </c>
      <c r="E11304" s="271">
        <v>1.29</v>
      </c>
    </row>
    <row r="11305" spans="2:5" ht="50.1" customHeight="1">
      <c r="B11305" s="268">
        <v>100198</v>
      </c>
      <c r="C11305" s="269" t="s">
        <v>13211</v>
      </c>
      <c r="D11305" s="270" t="s">
        <v>13208</v>
      </c>
      <c r="E11305" s="271">
        <v>0.18</v>
      </c>
    </row>
    <row r="11306" spans="2:5" ht="50.1" customHeight="1">
      <c r="B11306" s="268">
        <v>100199</v>
      </c>
      <c r="C11306" s="269" t="s">
        <v>13212</v>
      </c>
      <c r="D11306" s="270" t="s">
        <v>13208</v>
      </c>
      <c r="E11306" s="271">
        <v>0.21</v>
      </c>
    </row>
    <row r="11307" spans="2:5" ht="50.1" customHeight="1">
      <c r="B11307" s="268">
        <v>100200</v>
      </c>
      <c r="C11307" s="269" t="s">
        <v>13213</v>
      </c>
      <c r="D11307" s="270" t="s">
        <v>13208</v>
      </c>
      <c r="E11307" s="271">
        <v>0.26</v>
      </c>
    </row>
    <row r="11308" spans="2:5" ht="50.1" customHeight="1">
      <c r="B11308" s="268">
        <v>100201</v>
      </c>
      <c r="C11308" s="269" t="s">
        <v>13214</v>
      </c>
      <c r="D11308" s="270" t="s">
        <v>13208</v>
      </c>
      <c r="E11308" s="271">
        <v>0.52</v>
      </c>
    </row>
    <row r="11309" spans="2:5" ht="50.1" customHeight="1">
      <c r="B11309" s="268">
        <v>100202</v>
      </c>
      <c r="C11309" s="269" t="s">
        <v>13215</v>
      </c>
      <c r="D11309" s="270" t="s">
        <v>13208</v>
      </c>
      <c r="E11309" s="271">
        <v>0.61</v>
      </c>
    </row>
    <row r="11310" spans="2:5" ht="50.1" customHeight="1">
      <c r="B11310" s="268">
        <v>100203</v>
      </c>
      <c r="C11310" s="269" t="s">
        <v>13216</v>
      </c>
      <c r="D11310" s="270" t="s">
        <v>13208</v>
      </c>
      <c r="E11310" s="271">
        <v>0.72</v>
      </c>
    </row>
    <row r="11311" spans="2:5" ht="50.1" customHeight="1">
      <c r="B11311" s="268">
        <v>100204</v>
      </c>
      <c r="C11311" s="269" t="s">
        <v>13217</v>
      </c>
      <c r="D11311" s="270" t="s">
        <v>13208</v>
      </c>
      <c r="E11311" s="271">
        <v>7.0000000000000007E-2</v>
      </c>
    </row>
    <row r="11312" spans="2:5" ht="50.1" customHeight="1">
      <c r="B11312" s="268">
        <v>100205</v>
      </c>
      <c r="C11312" s="269" t="s">
        <v>13218</v>
      </c>
      <c r="D11312" s="270" t="s">
        <v>6229</v>
      </c>
      <c r="E11312" s="271">
        <v>963.8</v>
      </c>
    </row>
    <row r="11313" spans="2:5" ht="50.1" customHeight="1">
      <c r="B11313" s="268">
        <v>100206</v>
      </c>
      <c r="C11313" s="269" t="s">
        <v>13219</v>
      </c>
      <c r="D11313" s="270" t="s">
        <v>6229</v>
      </c>
      <c r="E11313" s="271">
        <v>696.66</v>
      </c>
    </row>
    <row r="11314" spans="2:5" ht="50.1" customHeight="1">
      <c r="B11314" s="268">
        <v>100207</v>
      </c>
      <c r="C11314" s="269" t="s">
        <v>13220</v>
      </c>
      <c r="D11314" s="270" t="s">
        <v>6229</v>
      </c>
      <c r="E11314" s="271">
        <v>336.98</v>
      </c>
    </row>
    <row r="11315" spans="2:5" ht="50.1" customHeight="1">
      <c r="B11315" s="268">
        <v>100208</v>
      </c>
      <c r="C11315" s="269" t="s">
        <v>13221</v>
      </c>
      <c r="D11315" s="270" t="s">
        <v>13222</v>
      </c>
      <c r="E11315" s="271">
        <v>12.75</v>
      </c>
    </row>
    <row r="11316" spans="2:5" ht="50.1" customHeight="1">
      <c r="B11316" s="268">
        <v>100209</v>
      </c>
      <c r="C11316" s="269" t="s">
        <v>13223</v>
      </c>
      <c r="D11316" s="270" t="s">
        <v>13222</v>
      </c>
      <c r="E11316" s="271">
        <v>6.37</v>
      </c>
    </row>
    <row r="11317" spans="2:5" ht="50.1" customHeight="1">
      <c r="B11317" s="268">
        <v>100210</v>
      </c>
      <c r="C11317" s="269" t="s">
        <v>13224</v>
      </c>
      <c r="D11317" s="270" t="s">
        <v>13222</v>
      </c>
      <c r="E11317" s="271">
        <v>11.74</v>
      </c>
    </row>
    <row r="11318" spans="2:5" ht="50.1" customHeight="1">
      <c r="B11318" s="268">
        <v>100211</v>
      </c>
      <c r="C11318" s="269" t="s">
        <v>13225</v>
      </c>
      <c r="D11318" s="270" t="s">
        <v>13222</v>
      </c>
      <c r="E11318" s="271">
        <v>4.53</v>
      </c>
    </row>
    <row r="11319" spans="2:5" ht="50.1" customHeight="1">
      <c r="B11319" s="268">
        <v>100212</v>
      </c>
      <c r="C11319" s="269" t="s">
        <v>13226</v>
      </c>
      <c r="D11319" s="270" t="s">
        <v>13222</v>
      </c>
      <c r="E11319" s="271">
        <v>5</v>
      </c>
    </row>
    <row r="11320" spans="2:5" ht="50.1" customHeight="1">
      <c r="B11320" s="268">
        <v>100213</v>
      </c>
      <c r="C11320" s="269" t="s">
        <v>13227</v>
      </c>
      <c r="D11320" s="270" t="s">
        <v>13222</v>
      </c>
      <c r="E11320" s="271">
        <v>1.79</v>
      </c>
    </row>
    <row r="11321" spans="2:5" ht="50.1" customHeight="1">
      <c r="B11321" s="268">
        <v>100214</v>
      </c>
      <c r="C11321" s="269" t="s">
        <v>13228</v>
      </c>
      <c r="D11321" s="270" t="s">
        <v>13222</v>
      </c>
      <c r="E11321" s="271">
        <v>2.76</v>
      </c>
    </row>
    <row r="11322" spans="2:5" ht="50.1" customHeight="1">
      <c r="B11322" s="268">
        <v>100215</v>
      </c>
      <c r="C11322" s="269" t="s">
        <v>13229</v>
      </c>
      <c r="D11322" s="270" t="s">
        <v>13222</v>
      </c>
      <c r="E11322" s="271">
        <v>2.36</v>
      </c>
    </row>
    <row r="11323" spans="2:5" ht="50.1" customHeight="1">
      <c r="B11323" s="268">
        <v>100216</v>
      </c>
      <c r="C11323" s="269" t="s">
        <v>13230</v>
      </c>
      <c r="D11323" s="270" t="s">
        <v>13222</v>
      </c>
      <c r="E11323" s="271">
        <v>0.63</v>
      </c>
    </row>
    <row r="11324" spans="2:5" ht="50.1" customHeight="1">
      <c r="B11324" s="268">
        <v>100217</v>
      </c>
      <c r="C11324" s="269" t="s">
        <v>13231</v>
      </c>
      <c r="D11324" s="270" t="s">
        <v>13222</v>
      </c>
      <c r="E11324" s="271">
        <v>2.15</v>
      </c>
    </row>
    <row r="11325" spans="2:5" ht="50.1" customHeight="1">
      <c r="B11325" s="268">
        <v>100218</v>
      </c>
      <c r="C11325" s="269" t="s">
        <v>13232</v>
      </c>
      <c r="D11325" s="270" t="s">
        <v>13222</v>
      </c>
      <c r="E11325" s="271">
        <v>1.47</v>
      </c>
    </row>
    <row r="11326" spans="2:5" ht="50.1" customHeight="1">
      <c r="B11326" s="268">
        <v>100219</v>
      </c>
      <c r="C11326" s="269" t="s">
        <v>13233</v>
      </c>
      <c r="D11326" s="270" t="s">
        <v>13222</v>
      </c>
      <c r="E11326" s="271">
        <v>0.32</v>
      </c>
    </row>
    <row r="11327" spans="2:5" ht="50.1" customHeight="1">
      <c r="B11327" s="268">
        <v>100220</v>
      </c>
      <c r="C11327" s="269" t="s">
        <v>13234</v>
      </c>
      <c r="D11327" s="270" t="s">
        <v>13235</v>
      </c>
      <c r="E11327" s="271">
        <v>18.309999999999999</v>
      </c>
    </row>
    <row r="11328" spans="2:5" ht="50.1" customHeight="1">
      <c r="B11328" s="268">
        <v>100221</v>
      </c>
      <c r="C11328" s="269" t="s">
        <v>13236</v>
      </c>
      <c r="D11328" s="270" t="s">
        <v>13235</v>
      </c>
      <c r="E11328" s="271">
        <v>20.76</v>
      </c>
    </row>
    <row r="11329" spans="2:5" ht="50.1" customHeight="1">
      <c r="B11329" s="268">
        <v>100222</v>
      </c>
      <c r="C11329" s="269" t="s">
        <v>13237</v>
      </c>
      <c r="D11329" s="270" t="s">
        <v>13235</v>
      </c>
      <c r="E11329" s="271">
        <v>7.86</v>
      </c>
    </row>
    <row r="11330" spans="2:5" ht="50.1" customHeight="1">
      <c r="B11330" s="268">
        <v>100223</v>
      </c>
      <c r="C11330" s="269" t="s">
        <v>13238</v>
      </c>
      <c r="D11330" s="270" t="s">
        <v>13235</v>
      </c>
      <c r="E11330" s="271">
        <v>3.68</v>
      </c>
    </row>
    <row r="11331" spans="2:5" ht="50.1" customHeight="1">
      <c r="B11331" s="268">
        <v>100224</v>
      </c>
      <c r="C11331" s="269" t="s">
        <v>13239</v>
      </c>
      <c r="D11331" s="270" t="s">
        <v>13235</v>
      </c>
      <c r="E11331" s="271">
        <v>2.15</v>
      </c>
    </row>
    <row r="11332" spans="2:5" ht="50.1" customHeight="1">
      <c r="B11332" s="268">
        <v>100225</v>
      </c>
      <c r="C11332" s="269" t="s">
        <v>13240</v>
      </c>
      <c r="D11332" s="270" t="s">
        <v>13241</v>
      </c>
      <c r="E11332" s="271">
        <v>1.43</v>
      </c>
    </row>
    <row r="11333" spans="2:5" ht="50.1" customHeight="1">
      <c r="B11333" s="268">
        <v>100226</v>
      </c>
      <c r="C11333" s="269" t="s">
        <v>13242</v>
      </c>
      <c r="D11333" s="270" t="s">
        <v>13241</v>
      </c>
      <c r="E11333" s="271">
        <v>0.45</v>
      </c>
    </row>
    <row r="11334" spans="2:5" ht="50.1" customHeight="1">
      <c r="B11334" s="268">
        <v>100227</v>
      </c>
      <c r="C11334" s="269" t="s">
        <v>13243</v>
      </c>
      <c r="D11334" s="270" t="s">
        <v>13241</v>
      </c>
      <c r="E11334" s="271">
        <v>0.66</v>
      </c>
    </row>
    <row r="11335" spans="2:5" ht="50.1" customHeight="1">
      <c r="B11335" s="268">
        <v>100228</v>
      </c>
      <c r="C11335" s="269" t="s">
        <v>13244</v>
      </c>
      <c r="D11335" s="270" t="s">
        <v>13241</v>
      </c>
      <c r="E11335" s="271">
        <v>0.2</v>
      </c>
    </row>
    <row r="11336" spans="2:5" ht="50.1" customHeight="1">
      <c r="B11336" s="268">
        <v>100229</v>
      </c>
      <c r="C11336" s="269" t="s">
        <v>13245</v>
      </c>
      <c r="D11336" s="270" t="s">
        <v>4150</v>
      </c>
      <c r="E11336" s="271">
        <v>0</v>
      </c>
    </row>
    <row r="11337" spans="2:5" ht="50.1" customHeight="1">
      <c r="B11337" s="268">
        <v>100230</v>
      </c>
      <c r="C11337" s="269" t="s">
        <v>13246</v>
      </c>
      <c r="D11337" s="270" t="s">
        <v>4150</v>
      </c>
      <c r="E11337" s="271">
        <v>0.01</v>
      </c>
    </row>
    <row r="11338" spans="2:5" ht="50.1" customHeight="1">
      <c r="B11338" s="268">
        <v>100231</v>
      </c>
      <c r="C11338" s="269" t="s">
        <v>13247</v>
      </c>
      <c r="D11338" s="270" t="s">
        <v>4150</v>
      </c>
      <c r="E11338" s="271">
        <v>0.02</v>
      </c>
    </row>
    <row r="11339" spans="2:5" ht="50.1" customHeight="1">
      <c r="B11339" s="268">
        <v>100232</v>
      </c>
      <c r="C11339" s="269" t="s">
        <v>13248</v>
      </c>
      <c r="D11339" s="270" t="s">
        <v>3995</v>
      </c>
      <c r="E11339" s="271">
        <v>0.24</v>
      </c>
    </row>
    <row r="11340" spans="2:5" ht="50.1" customHeight="1">
      <c r="B11340" s="268">
        <v>100233</v>
      </c>
      <c r="C11340" s="269" t="s">
        <v>13249</v>
      </c>
      <c r="D11340" s="270" t="s">
        <v>3995</v>
      </c>
      <c r="E11340" s="271">
        <v>0.12</v>
      </c>
    </row>
    <row r="11341" spans="2:5" ht="50.1" customHeight="1">
      <c r="B11341" s="268">
        <v>100234</v>
      </c>
      <c r="C11341" s="269" t="s">
        <v>13250</v>
      </c>
      <c r="D11341" s="270" t="s">
        <v>4018</v>
      </c>
      <c r="E11341" s="271">
        <v>0.36</v>
      </c>
    </row>
    <row r="11342" spans="2:5" ht="50.1" customHeight="1">
      <c r="B11342" s="268">
        <v>100235</v>
      </c>
      <c r="C11342" s="269" t="s">
        <v>13251</v>
      </c>
      <c r="D11342" s="270" t="s">
        <v>3637</v>
      </c>
      <c r="E11342" s="271">
        <v>0.02</v>
      </c>
    </row>
    <row r="11343" spans="2:5" ht="50.1" customHeight="1">
      <c r="B11343" s="268">
        <v>100236</v>
      </c>
      <c r="C11343" s="269" t="s">
        <v>13252</v>
      </c>
      <c r="D11343" s="270" t="s">
        <v>13253</v>
      </c>
      <c r="E11343" s="271">
        <v>1.82</v>
      </c>
    </row>
    <row r="11344" spans="2:5" ht="50.1" customHeight="1">
      <c r="B11344" s="268">
        <v>100237</v>
      </c>
      <c r="C11344" s="269" t="s">
        <v>13254</v>
      </c>
      <c r="D11344" s="270" t="s">
        <v>13253</v>
      </c>
      <c r="E11344" s="271">
        <v>2.19</v>
      </c>
    </row>
    <row r="11345" spans="2:5" ht="50.1" customHeight="1">
      <c r="B11345" s="268">
        <v>100238</v>
      </c>
      <c r="C11345" s="269" t="s">
        <v>13255</v>
      </c>
      <c r="D11345" s="270" t="s">
        <v>13253</v>
      </c>
      <c r="E11345" s="271">
        <v>3.5</v>
      </c>
    </row>
    <row r="11346" spans="2:5" ht="50.1" customHeight="1">
      <c r="B11346" s="268">
        <v>100239</v>
      </c>
      <c r="C11346" s="269" t="s">
        <v>13256</v>
      </c>
      <c r="D11346" s="270" t="s">
        <v>13253</v>
      </c>
      <c r="E11346" s="271">
        <v>4.38</v>
      </c>
    </row>
    <row r="11347" spans="2:5" ht="50.1" customHeight="1">
      <c r="B11347" s="268">
        <v>100240</v>
      </c>
      <c r="C11347" s="269" t="s">
        <v>13257</v>
      </c>
      <c r="D11347" s="270" t="s">
        <v>13253</v>
      </c>
      <c r="E11347" s="271">
        <v>2.62</v>
      </c>
    </row>
    <row r="11348" spans="2:5" ht="50.1" customHeight="1">
      <c r="B11348" s="268">
        <v>100241</v>
      </c>
      <c r="C11348" s="269" t="s">
        <v>13258</v>
      </c>
      <c r="D11348" s="270" t="s">
        <v>13253</v>
      </c>
      <c r="E11348" s="271">
        <v>4.38</v>
      </c>
    </row>
    <row r="11349" spans="2:5" ht="50.1" customHeight="1">
      <c r="B11349" s="268">
        <v>100242</v>
      </c>
      <c r="C11349" s="269" t="s">
        <v>13259</v>
      </c>
      <c r="D11349" s="270" t="s">
        <v>13253</v>
      </c>
      <c r="E11349" s="271">
        <v>12.94</v>
      </c>
    </row>
    <row r="11350" spans="2:5" ht="50.1" customHeight="1">
      <c r="B11350" s="268">
        <v>100243</v>
      </c>
      <c r="C11350" s="269" t="s">
        <v>13260</v>
      </c>
      <c r="D11350" s="270" t="s">
        <v>13253</v>
      </c>
      <c r="E11350" s="271">
        <v>2.1</v>
      </c>
    </row>
    <row r="11351" spans="2:5" ht="50.1" customHeight="1">
      <c r="B11351" s="268">
        <v>100244</v>
      </c>
      <c r="C11351" s="269" t="s">
        <v>13261</v>
      </c>
      <c r="D11351" s="270" t="s">
        <v>13253</v>
      </c>
      <c r="E11351" s="271">
        <v>2.62</v>
      </c>
    </row>
    <row r="11352" spans="2:5" ht="50.1" customHeight="1">
      <c r="B11352" s="268">
        <v>100245</v>
      </c>
      <c r="C11352" s="269" t="s">
        <v>13262</v>
      </c>
      <c r="D11352" s="270" t="s">
        <v>13253</v>
      </c>
      <c r="E11352" s="271">
        <v>5.25</v>
      </c>
    </row>
    <row r="11353" spans="2:5" ht="50.1" customHeight="1">
      <c r="B11353" s="268">
        <v>100246</v>
      </c>
      <c r="C11353" s="269" t="s">
        <v>13263</v>
      </c>
      <c r="D11353" s="270" t="s">
        <v>13253</v>
      </c>
      <c r="E11353" s="271">
        <v>1.75</v>
      </c>
    </row>
    <row r="11354" spans="2:5" ht="50.1" customHeight="1">
      <c r="B11354" s="268">
        <v>100247</v>
      </c>
      <c r="C11354" s="269" t="s">
        <v>13264</v>
      </c>
      <c r="D11354" s="270" t="s">
        <v>13253</v>
      </c>
      <c r="E11354" s="271">
        <v>2.19</v>
      </c>
    </row>
    <row r="11355" spans="2:5" ht="50.1" customHeight="1">
      <c r="B11355" s="268">
        <v>100248</v>
      </c>
      <c r="C11355" s="269" t="s">
        <v>13265</v>
      </c>
      <c r="D11355" s="270" t="s">
        <v>13253</v>
      </c>
      <c r="E11355" s="271">
        <v>8.6300000000000008</v>
      </c>
    </row>
    <row r="11356" spans="2:5" ht="50.1" customHeight="1">
      <c r="B11356" s="268">
        <v>100249</v>
      </c>
      <c r="C11356" s="269" t="s">
        <v>13266</v>
      </c>
      <c r="D11356" s="270" t="s">
        <v>13253</v>
      </c>
      <c r="E11356" s="271">
        <v>1.75</v>
      </c>
    </row>
    <row r="11357" spans="2:5" ht="50.1" customHeight="1">
      <c r="B11357" s="268">
        <v>100250</v>
      </c>
      <c r="C11357" s="269" t="s">
        <v>13267</v>
      </c>
      <c r="D11357" s="270" t="s">
        <v>13253</v>
      </c>
      <c r="E11357" s="271">
        <v>2.92</v>
      </c>
    </row>
    <row r="11358" spans="2:5" ht="50.1" customHeight="1">
      <c r="B11358" s="268">
        <v>100251</v>
      </c>
      <c r="C11358" s="269" t="s">
        <v>13268</v>
      </c>
      <c r="D11358" s="270" t="s">
        <v>13253</v>
      </c>
      <c r="E11358" s="271">
        <v>8.6300000000000008</v>
      </c>
    </row>
    <row r="11359" spans="2:5" ht="50.1" customHeight="1">
      <c r="B11359" s="268">
        <v>100252</v>
      </c>
      <c r="C11359" s="269" t="s">
        <v>13269</v>
      </c>
      <c r="D11359" s="270" t="s">
        <v>13253</v>
      </c>
      <c r="E11359" s="271">
        <v>12.94</v>
      </c>
    </row>
    <row r="11360" spans="2:5" ht="50.1" customHeight="1">
      <c r="B11360" s="268">
        <v>100253</v>
      </c>
      <c r="C11360" s="269" t="s">
        <v>13270</v>
      </c>
      <c r="D11360" s="270" t="s">
        <v>13253</v>
      </c>
      <c r="E11360" s="271">
        <v>17.260000000000002</v>
      </c>
    </row>
    <row r="11361" spans="2:5" ht="50.1" customHeight="1">
      <c r="B11361" s="268">
        <v>100254</v>
      </c>
      <c r="C11361" s="269" t="s">
        <v>13271</v>
      </c>
      <c r="D11361" s="270" t="s">
        <v>13253</v>
      </c>
      <c r="E11361" s="271">
        <v>25.89</v>
      </c>
    </row>
    <row r="11362" spans="2:5" ht="50.1" customHeight="1">
      <c r="B11362" s="268">
        <v>100255</v>
      </c>
      <c r="C11362" s="269" t="s">
        <v>13272</v>
      </c>
      <c r="D11362" s="270" t="s">
        <v>13253</v>
      </c>
      <c r="E11362" s="271">
        <v>8.76</v>
      </c>
    </row>
    <row r="11363" spans="2:5" ht="50.1" customHeight="1">
      <c r="B11363" s="268">
        <v>100256</v>
      </c>
      <c r="C11363" s="269" t="s">
        <v>13273</v>
      </c>
      <c r="D11363" s="270" t="s">
        <v>13253</v>
      </c>
      <c r="E11363" s="271">
        <v>5.84</v>
      </c>
    </row>
    <row r="11364" spans="2:5" ht="50.1" customHeight="1">
      <c r="B11364" s="268">
        <v>100257</v>
      </c>
      <c r="C11364" s="269" t="s">
        <v>13274</v>
      </c>
      <c r="D11364" s="270" t="s">
        <v>13253</v>
      </c>
      <c r="E11364" s="271">
        <v>3.5</v>
      </c>
    </row>
    <row r="11365" spans="2:5" ht="50.1" customHeight="1">
      <c r="B11365" s="268">
        <v>100258</v>
      </c>
      <c r="C11365" s="269" t="s">
        <v>13275</v>
      </c>
      <c r="D11365" s="270" t="s">
        <v>13253</v>
      </c>
      <c r="E11365" s="271">
        <v>8.76</v>
      </c>
    </row>
    <row r="11366" spans="2:5" ht="50.1" customHeight="1">
      <c r="B11366" s="268">
        <v>100259</v>
      </c>
      <c r="C11366" s="269" t="s">
        <v>13276</v>
      </c>
      <c r="D11366" s="270" t="s">
        <v>13253</v>
      </c>
      <c r="E11366" s="271">
        <v>17.260000000000002</v>
      </c>
    </row>
    <row r="11367" spans="2:5" ht="50.1" customHeight="1">
      <c r="B11367" s="268">
        <v>100260</v>
      </c>
      <c r="C11367" s="269" t="s">
        <v>13277</v>
      </c>
      <c r="D11367" s="270" t="s">
        <v>13208</v>
      </c>
      <c r="E11367" s="271">
        <v>5.69</v>
      </c>
    </row>
    <row r="11368" spans="2:5" ht="50.1" customHeight="1">
      <c r="B11368" s="268">
        <v>100261</v>
      </c>
      <c r="C11368" s="269" t="s">
        <v>13278</v>
      </c>
      <c r="D11368" s="270" t="s">
        <v>13208</v>
      </c>
      <c r="E11368" s="271">
        <v>3.57</v>
      </c>
    </row>
    <row r="11369" spans="2:5" ht="50.1" customHeight="1">
      <c r="B11369" s="268">
        <v>100262</v>
      </c>
      <c r="C11369" s="269" t="s">
        <v>13279</v>
      </c>
      <c r="D11369" s="270" t="s">
        <v>13208</v>
      </c>
      <c r="E11369" s="271">
        <v>2.21</v>
      </c>
    </row>
    <row r="11370" spans="2:5" ht="50.1" customHeight="1">
      <c r="B11370" s="268">
        <v>100263</v>
      </c>
      <c r="C11370" s="269" t="s">
        <v>13280</v>
      </c>
      <c r="D11370" s="270" t="s">
        <v>13208</v>
      </c>
      <c r="E11370" s="271">
        <v>1.42</v>
      </c>
    </row>
    <row r="11371" spans="2:5" ht="50.1" customHeight="1">
      <c r="B11371" s="268">
        <v>100264</v>
      </c>
      <c r="C11371" s="269" t="s">
        <v>13281</v>
      </c>
      <c r="D11371" s="270" t="s">
        <v>13235</v>
      </c>
      <c r="E11371" s="271">
        <v>25.85</v>
      </c>
    </row>
    <row r="11372" spans="2:5" ht="50.1" customHeight="1">
      <c r="B11372" s="268">
        <v>100265</v>
      </c>
      <c r="C11372" s="269" t="s">
        <v>13282</v>
      </c>
      <c r="D11372" s="270" t="s">
        <v>4018</v>
      </c>
      <c r="E11372" s="271">
        <v>0.54</v>
      </c>
    </row>
    <row r="11373" spans="2:5" ht="50.1" customHeight="1">
      <c r="B11373" s="268">
        <v>100266</v>
      </c>
      <c r="C11373" s="269" t="s">
        <v>13283</v>
      </c>
      <c r="D11373" s="270" t="s">
        <v>13222</v>
      </c>
      <c r="E11373" s="271">
        <v>54.95</v>
      </c>
    </row>
    <row r="11374" spans="2:5" ht="50.1" customHeight="1">
      <c r="B11374" s="268">
        <v>100267</v>
      </c>
      <c r="C11374" s="269" t="s">
        <v>13284</v>
      </c>
      <c r="D11374" s="270" t="s">
        <v>3995</v>
      </c>
      <c r="E11374" s="271">
        <v>1.08</v>
      </c>
    </row>
    <row r="11375" spans="2:5" ht="50.1" customHeight="1">
      <c r="B11375" s="268">
        <v>100268</v>
      </c>
      <c r="C11375" s="269" t="s">
        <v>13285</v>
      </c>
      <c r="D11375" s="270" t="s">
        <v>13222</v>
      </c>
      <c r="E11375" s="271">
        <v>54.95</v>
      </c>
    </row>
    <row r="11376" spans="2:5" ht="50.1" customHeight="1">
      <c r="B11376" s="268">
        <v>100269</v>
      </c>
      <c r="C11376" s="269" t="s">
        <v>13286</v>
      </c>
      <c r="D11376" s="270" t="s">
        <v>3995</v>
      </c>
      <c r="E11376" s="271">
        <v>1.08</v>
      </c>
    </row>
    <row r="11377" spans="2:5" ht="50.1" customHeight="1">
      <c r="B11377" s="268">
        <v>100270</v>
      </c>
      <c r="C11377" s="269" t="s">
        <v>13287</v>
      </c>
      <c r="D11377" s="270" t="s">
        <v>13222</v>
      </c>
      <c r="E11377" s="271">
        <v>41.19</v>
      </c>
    </row>
    <row r="11378" spans="2:5" ht="50.1" customHeight="1">
      <c r="B11378" s="268">
        <v>100271</v>
      </c>
      <c r="C11378" s="269" t="s">
        <v>13288</v>
      </c>
      <c r="D11378" s="270" t="s">
        <v>13235</v>
      </c>
      <c r="E11378" s="271">
        <v>41.21</v>
      </c>
    </row>
    <row r="11379" spans="2:5" ht="50.1" customHeight="1">
      <c r="B11379" s="268">
        <v>100272</v>
      </c>
      <c r="C11379" s="269" t="s">
        <v>13289</v>
      </c>
      <c r="D11379" s="270" t="s">
        <v>4018</v>
      </c>
      <c r="E11379" s="271">
        <v>0.81</v>
      </c>
    </row>
    <row r="11380" spans="2:5" ht="50.1" customHeight="1">
      <c r="B11380" s="268">
        <v>100273</v>
      </c>
      <c r="C11380" s="269" t="s">
        <v>13290</v>
      </c>
      <c r="D11380" s="270" t="s">
        <v>13208</v>
      </c>
      <c r="E11380" s="271">
        <v>2.15</v>
      </c>
    </row>
    <row r="11381" spans="2:5" ht="50.1" customHeight="1">
      <c r="B11381" s="268">
        <v>100274</v>
      </c>
      <c r="C11381" s="269" t="s">
        <v>13291</v>
      </c>
      <c r="D11381" s="270" t="s">
        <v>13235</v>
      </c>
      <c r="E11381" s="271">
        <v>18.32</v>
      </c>
    </row>
    <row r="11382" spans="2:5" ht="50.1" customHeight="1">
      <c r="B11382" s="268">
        <v>100275</v>
      </c>
      <c r="C11382" s="269" t="s">
        <v>13292</v>
      </c>
      <c r="D11382" s="270" t="s">
        <v>13235</v>
      </c>
      <c r="E11382" s="271">
        <v>11.84</v>
      </c>
    </row>
    <row r="11383" spans="2:5" ht="50.1" customHeight="1">
      <c r="B11383" s="268">
        <v>100276</v>
      </c>
      <c r="C11383" s="269" t="s">
        <v>13293</v>
      </c>
      <c r="D11383" s="270" t="s">
        <v>13235</v>
      </c>
      <c r="E11383" s="271">
        <v>21.62</v>
      </c>
    </row>
    <row r="11384" spans="2:5" ht="50.1" customHeight="1">
      <c r="B11384" s="268">
        <v>100277</v>
      </c>
      <c r="C11384" s="269" t="s">
        <v>13294</v>
      </c>
      <c r="D11384" s="270" t="s">
        <v>13235</v>
      </c>
      <c r="E11384" s="271">
        <v>1.37</v>
      </c>
    </row>
    <row r="11385" spans="2:5" ht="50.1" customHeight="1">
      <c r="B11385" s="268">
        <v>100278</v>
      </c>
      <c r="C11385" s="269" t="s">
        <v>13295</v>
      </c>
      <c r="D11385" s="270" t="s">
        <v>13222</v>
      </c>
      <c r="E11385" s="271">
        <v>26.29</v>
      </c>
    </row>
    <row r="11386" spans="2:5" ht="50.1" customHeight="1">
      <c r="B11386" s="268">
        <v>100279</v>
      </c>
      <c r="C11386" s="269" t="s">
        <v>13296</v>
      </c>
      <c r="D11386" s="270" t="s">
        <v>3995</v>
      </c>
      <c r="E11386" s="271">
        <v>0.5</v>
      </c>
    </row>
    <row r="11387" spans="2:5" ht="50.1" customHeight="1">
      <c r="B11387" s="268">
        <v>100280</v>
      </c>
      <c r="C11387" s="269" t="s">
        <v>13297</v>
      </c>
      <c r="D11387" s="270" t="s">
        <v>13222</v>
      </c>
      <c r="E11387" s="271">
        <v>12.07</v>
      </c>
    </row>
    <row r="11388" spans="2:5" ht="50.1" customHeight="1">
      <c r="B11388" s="268">
        <v>100281</v>
      </c>
      <c r="C11388" s="269" t="s">
        <v>13298</v>
      </c>
      <c r="D11388" s="270" t="s">
        <v>13222</v>
      </c>
      <c r="E11388" s="271">
        <v>2.63</v>
      </c>
    </row>
    <row r="11389" spans="2:5" ht="50.1" customHeight="1">
      <c r="B11389" s="268">
        <v>100282</v>
      </c>
      <c r="C11389" s="269" t="s">
        <v>13299</v>
      </c>
      <c r="D11389" s="270" t="s">
        <v>13235</v>
      </c>
      <c r="E11389" s="271">
        <v>102.95</v>
      </c>
    </row>
    <row r="11390" spans="2:5" ht="50.1" customHeight="1">
      <c r="B11390" s="268">
        <v>100283</v>
      </c>
      <c r="C11390" s="269" t="s">
        <v>13300</v>
      </c>
      <c r="D11390" s="270" t="s">
        <v>13235</v>
      </c>
      <c r="E11390" s="271">
        <v>16.63</v>
      </c>
    </row>
    <row r="11391" spans="2:5" ht="50.1" customHeight="1">
      <c r="B11391" s="268">
        <v>100284</v>
      </c>
      <c r="C11391" s="269" t="s">
        <v>13301</v>
      </c>
      <c r="D11391" s="270" t="s">
        <v>13235</v>
      </c>
      <c r="E11391" s="271">
        <v>7.73</v>
      </c>
    </row>
    <row r="11392" spans="2:5" ht="50.1" customHeight="1">
      <c r="B11392" s="268">
        <v>100285</v>
      </c>
      <c r="C11392" s="269" t="s">
        <v>13302</v>
      </c>
      <c r="D11392" s="270" t="s">
        <v>13253</v>
      </c>
      <c r="E11392" s="271">
        <v>27.66</v>
      </c>
    </row>
    <row r="11393" spans="2:5" ht="50.1" customHeight="1">
      <c r="B11393" s="268">
        <v>100286</v>
      </c>
      <c r="C11393" s="269" t="s">
        <v>13303</v>
      </c>
      <c r="D11393" s="270" t="s">
        <v>13253</v>
      </c>
      <c r="E11393" s="271">
        <v>9.01</v>
      </c>
    </row>
    <row r="11394" spans="2:5" ht="50.1" customHeight="1">
      <c r="B11394" s="268">
        <v>100287</v>
      </c>
      <c r="C11394" s="269" t="s">
        <v>13304</v>
      </c>
      <c r="D11394" s="270" t="s">
        <v>13253</v>
      </c>
      <c r="E11394" s="271">
        <v>8.6300000000000008</v>
      </c>
    </row>
    <row r="11395" spans="2:5" ht="50.1" customHeight="1">
      <c r="B11395" s="268">
        <v>99802</v>
      </c>
      <c r="C11395" s="269" t="s">
        <v>13305</v>
      </c>
      <c r="D11395" s="270" t="s">
        <v>4018</v>
      </c>
      <c r="E11395" s="271">
        <v>0.35</v>
      </c>
    </row>
    <row r="11396" spans="2:5" ht="50.1" customHeight="1">
      <c r="B11396" s="268">
        <v>99803</v>
      </c>
      <c r="C11396" s="269" t="s">
        <v>13306</v>
      </c>
      <c r="D11396" s="270" t="s">
        <v>4018</v>
      </c>
      <c r="E11396" s="271">
        <v>1.36</v>
      </c>
    </row>
    <row r="11397" spans="2:5" ht="50.1" customHeight="1">
      <c r="B11397" s="268">
        <v>99805</v>
      </c>
      <c r="C11397" s="269" t="s">
        <v>13307</v>
      </c>
      <c r="D11397" s="270" t="s">
        <v>4018</v>
      </c>
      <c r="E11397" s="271">
        <v>7.21</v>
      </c>
    </row>
    <row r="11398" spans="2:5" ht="50.1" customHeight="1">
      <c r="B11398" s="268">
        <v>99806</v>
      </c>
      <c r="C11398" s="269" t="s">
        <v>13308</v>
      </c>
      <c r="D11398" s="270" t="s">
        <v>4018</v>
      </c>
      <c r="E11398" s="271">
        <v>0.56000000000000005</v>
      </c>
    </row>
    <row r="11399" spans="2:5" ht="50.1" customHeight="1">
      <c r="B11399" s="268">
        <v>99808</v>
      </c>
      <c r="C11399" s="269" t="s">
        <v>13309</v>
      </c>
      <c r="D11399" s="270" t="s">
        <v>4018</v>
      </c>
      <c r="E11399" s="271">
        <v>2.41</v>
      </c>
    </row>
    <row r="11400" spans="2:5" ht="50.1" customHeight="1">
      <c r="B11400" s="268">
        <v>99809</v>
      </c>
      <c r="C11400" s="269" t="s">
        <v>13310</v>
      </c>
      <c r="D11400" s="270" t="s">
        <v>4018</v>
      </c>
      <c r="E11400" s="271">
        <v>3.89</v>
      </c>
    </row>
    <row r="11401" spans="2:5" ht="50.1" customHeight="1">
      <c r="B11401" s="268">
        <v>99811</v>
      </c>
      <c r="C11401" s="269" t="s">
        <v>13311</v>
      </c>
      <c r="D11401" s="270" t="s">
        <v>4018</v>
      </c>
      <c r="E11401" s="271">
        <v>2.3199999999999998</v>
      </c>
    </row>
    <row r="11402" spans="2:5" ht="50.1" customHeight="1">
      <c r="B11402" s="268">
        <v>99812</v>
      </c>
      <c r="C11402" s="269" t="s">
        <v>13312</v>
      </c>
      <c r="D11402" s="270" t="s">
        <v>4018</v>
      </c>
      <c r="E11402" s="271">
        <v>0.74</v>
      </c>
    </row>
    <row r="11403" spans="2:5" ht="50.1" customHeight="1">
      <c r="B11403" s="268">
        <v>99814</v>
      </c>
      <c r="C11403" s="269" t="s">
        <v>13313</v>
      </c>
      <c r="D11403" s="270" t="s">
        <v>4018</v>
      </c>
      <c r="E11403" s="271">
        <v>1.27</v>
      </c>
    </row>
    <row r="11404" spans="2:5" ht="50.1" customHeight="1">
      <c r="B11404" s="268">
        <v>99822</v>
      </c>
      <c r="C11404" s="269" t="s">
        <v>13314</v>
      </c>
      <c r="D11404" s="270" t="s">
        <v>4018</v>
      </c>
      <c r="E11404" s="271">
        <v>0.66</v>
      </c>
    </row>
    <row r="11405" spans="2:5" ht="50.1" customHeight="1">
      <c r="B11405" s="268">
        <v>99826</v>
      </c>
      <c r="C11405" s="269" t="s">
        <v>13315</v>
      </c>
      <c r="D11405" s="270" t="s">
        <v>4018</v>
      </c>
      <c r="E11405" s="271">
        <v>1.01</v>
      </c>
    </row>
    <row r="11406" spans="2:5" ht="50.1" customHeight="1">
      <c r="B11406" s="268">
        <v>73361</v>
      </c>
      <c r="C11406" s="269" t="s">
        <v>3641</v>
      </c>
      <c r="D11406" s="270" t="s">
        <v>18</v>
      </c>
      <c r="E11406" s="271">
        <v>368.01</v>
      </c>
    </row>
    <row r="11407" spans="2:5" ht="50.1" customHeight="1">
      <c r="B11407" s="268">
        <v>97010</v>
      </c>
      <c r="C11407" s="269" t="s">
        <v>3642</v>
      </c>
      <c r="D11407" s="270" t="s">
        <v>4020</v>
      </c>
      <c r="E11407" s="271">
        <v>38.159999999999997</v>
      </c>
    </row>
    <row r="11408" spans="2:5" ht="50.1" customHeight="1">
      <c r="B11408" s="268">
        <v>97011</v>
      </c>
      <c r="C11408" s="269" t="s">
        <v>3643</v>
      </c>
      <c r="D11408" s="270" t="s">
        <v>4020</v>
      </c>
      <c r="E11408" s="271">
        <v>30.18</v>
      </c>
    </row>
    <row r="11409" spans="2:5" ht="50.1" customHeight="1">
      <c r="B11409" s="268">
        <v>97012</v>
      </c>
      <c r="C11409" s="269" t="s">
        <v>3644</v>
      </c>
      <c r="D11409" s="270" t="s">
        <v>4020</v>
      </c>
      <c r="E11409" s="271">
        <v>26.18</v>
      </c>
    </row>
    <row r="11410" spans="2:5" ht="50.1" customHeight="1">
      <c r="B11410" s="268">
        <v>97013</v>
      </c>
      <c r="C11410" s="269" t="s">
        <v>3645</v>
      </c>
      <c r="D11410" s="270" t="s">
        <v>4020</v>
      </c>
      <c r="E11410" s="271">
        <v>55.68</v>
      </c>
    </row>
    <row r="11411" spans="2:5" ht="50.1" customHeight="1">
      <c r="B11411" s="268">
        <v>97014</v>
      </c>
      <c r="C11411" s="269" t="s">
        <v>3646</v>
      </c>
      <c r="D11411" s="270" t="s">
        <v>4020</v>
      </c>
      <c r="E11411" s="271">
        <v>42.05</v>
      </c>
    </row>
    <row r="11412" spans="2:5" ht="50.1" customHeight="1">
      <c r="B11412" s="268">
        <v>97015</v>
      </c>
      <c r="C11412" s="269" t="s">
        <v>3647</v>
      </c>
      <c r="D11412" s="270" t="s">
        <v>4020</v>
      </c>
      <c r="E11412" s="271">
        <v>35.200000000000003</v>
      </c>
    </row>
    <row r="11413" spans="2:5" ht="50.1" customHeight="1">
      <c r="B11413" s="268">
        <v>97016</v>
      </c>
      <c r="C11413" s="269" t="s">
        <v>3648</v>
      </c>
      <c r="D11413" s="270" t="s">
        <v>4020</v>
      </c>
      <c r="E11413" s="271">
        <v>33.29</v>
      </c>
    </row>
    <row r="11414" spans="2:5" ht="50.1" customHeight="1">
      <c r="B11414" s="268">
        <v>97017</v>
      </c>
      <c r="C11414" s="269" t="s">
        <v>3649</v>
      </c>
      <c r="D11414" s="270" t="s">
        <v>4020</v>
      </c>
      <c r="E11414" s="271">
        <v>25.42</v>
      </c>
    </row>
    <row r="11415" spans="2:5" ht="50.1" customHeight="1">
      <c r="B11415" s="268">
        <v>97018</v>
      </c>
      <c r="C11415" s="269" t="s">
        <v>3650</v>
      </c>
      <c r="D11415" s="270" t="s">
        <v>4020</v>
      </c>
      <c r="E11415" s="271">
        <v>21.43</v>
      </c>
    </row>
    <row r="11416" spans="2:5" ht="50.1" customHeight="1">
      <c r="B11416" s="268">
        <v>97031</v>
      </c>
      <c r="C11416" s="269" t="s">
        <v>3651</v>
      </c>
      <c r="D11416" s="270" t="s">
        <v>4020</v>
      </c>
      <c r="E11416" s="271">
        <v>35.619999999999997</v>
      </c>
    </row>
    <row r="11417" spans="2:5" ht="50.1" customHeight="1">
      <c r="B11417" s="268">
        <v>97032</v>
      </c>
      <c r="C11417" s="269" t="s">
        <v>3652</v>
      </c>
      <c r="D11417" s="270" t="s">
        <v>4020</v>
      </c>
      <c r="E11417" s="271">
        <v>24.96</v>
      </c>
    </row>
    <row r="11418" spans="2:5" ht="50.1" customHeight="1">
      <c r="B11418" s="268">
        <v>97033</v>
      </c>
      <c r="C11418" s="269" t="s">
        <v>3653</v>
      </c>
      <c r="D11418" s="270" t="s">
        <v>4020</v>
      </c>
      <c r="E11418" s="271">
        <v>40.409999999999997</v>
      </c>
    </row>
    <row r="11419" spans="2:5" ht="50.1" customHeight="1">
      <c r="B11419" s="268">
        <v>97034</v>
      </c>
      <c r="C11419" s="269" t="s">
        <v>3654</v>
      </c>
      <c r="D11419" s="270" t="s">
        <v>4020</v>
      </c>
      <c r="E11419" s="271">
        <v>26.56</v>
      </c>
    </row>
    <row r="11420" spans="2:5" ht="50.1" customHeight="1">
      <c r="B11420" s="268">
        <v>97039</v>
      </c>
      <c r="C11420" s="269" t="s">
        <v>3655</v>
      </c>
      <c r="D11420" s="270" t="s">
        <v>4018</v>
      </c>
      <c r="E11420" s="271">
        <v>31.29</v>
      </c>
    </row>
    <row r="11421" spans="2:5" ht="50.1" customHeight="1">
      <c r="B11421" s="268">
        <v>97040</v>
      </c>
      <c r="C11421" s="269" t="s">
        <v>3656</v>
      </c>
      <c r="D11421" s="270" t="s">
        <v>4018</v>
      </c>
      <c r="E11421" s="271">
        <v>11.88</v>
      </c>
    </row>
    <row r="11422" spans="2:5" ht="50.1" customHeight="1">
      <c r="B11422" s="268">
        <v>97041</v>
      </c>
      <c r="C11422" s="269" t="s">
        <v>3657</v>
      </c>
      <c r="D11422" s="270" t="s">
        <v>4018</v>
      </c>
      <c r="E11422" s="271">
        <v>266.79000000000002</v>
      </c>
    </row>
    <row r="11423" spans="2:5" ht="50.1" customHeight="1">
      <c r="B11423" s="268">
        <v>97046</v>
      </c>
      <c r="C11423" s="269" t="s">
        <v>3658</v>
      </c>
      <c r="D11423" s="270" t="s">
        <v>4018</v>
      </c>
      <c r="E11423" s="271">
        <v>0.27</v>
      </c>
    </row>
    <row r="11424" spans="2:5" ht="50.1" customHeight="1">
      <c r="B11424" s="268">
        <v>97047</v>
      </c>
      <c r="C11424" s="269" t="s">
        <v>3659</v>
      </c>
      <c r="D11424" s="270" t="s">
        <v>4018</v>
      </c>
      <c r="E11424" s="271">
        <v>0.1</v>
      </c>
    </row>
    <row r="11425" spans="2:5" ht="50.1" customHeight="1">
      <c r="B11425" s="268">
        <v>97048</v>
      </c>
      <c r="C11425" s="269" t="s">
        <v>3660</v>
      </c>
      <c r="D11425" s="270" t="s">
        <v>4018</v>
      </c>
      <c r="E11425" s="271">
        <v>7.0000000000000007E-2</v>
      </c>
    </row>
    <row r="11426" spans="2:5" ht="50.1" customHeight="1">
      <c r="B11426" s="268">
        <v>97051</v>
      </c>
      <c r="C11426" s="269" t="s">
        <v>3661</v>
      </c>
      <c r="D11426" s="270" t="s">
        <v>4020</v>
      </c>
      <c r="E11426" s="271">
        <v>2.31</v>
      </c>
    </row>
    <row r="11427" spans="2:5" ht="50.1" customHeight="1">
      <c r="B11427" s="268">
        <v>97053</v>
      </c>
      <c r="C11427" s="269" t="s">
        <v>3662</v>
      </c>
      <c r="D11427" s="270" t="s">
        <v>4020</v>
      </c>
      <c r="E11427" s="271">
        <v>8.2100000000000009</v>
      </c>
    </row>
    <row r="11428" spans="2:5" ht="50.1" customHeight="1">
      <c r="B11428" s="268">
        <v>97054</v>
      </c>
      <c r="C11428" s="269" t="s">
        <v>21028</v>
      </c>
      <c r="D11428" s="270" t="s">
        <v>3995</v>
      </c>
      <c r="E11428" s="271">
        <v>27.85</v>
      </c>
    </row>
    <row r="11429" spans="2:5" ht="50.1" customHeight="1">
      <c r="B11429" s="268">
        <v>97062</v>
      </c>
      <c r="C11429" s="269" t="s">
        <v>3663</v>
      </c>
      <c r="D11429" s="270" t="s">
        <v>4018</v>
      </c>
      <c r="E11429" s="271">
        <v>4.91</v>
      </c>
    </row>
    <row r="11430" spans="2:5" ht="50.1" customHeight="1">
      <c r="B11430" s="268">
        <v>97063</v>
      </c>
      <c r="C11430" s="269" t="s">
        <v>3664</v>
      </c>
      <c r="D11430" s="270" t="s">
        <v>4018</v>
      </c>
      <c r="E11430" s="271">
        <v>7.61</v>
      </c>
    </row>
    <row r="11431" spans="2:5" ht="50.1" customHeight="1">
      <c r="B11431" s="268">
        <v>97064</v>
      </c>
      <c r="C11431" s="269" t="s">
        <v>3665</v>
      </c>
      <c r="D11431" s="270" t="s">
        <v>4020</v>
      </c>
      <c r="E11431" s="271">
        <v>13.92</v>
      </c>
    </row>
    <row r="11432" spans="2:5" ht="50.1" customHeight="1">
      <c r="B11432" s="268">
        <v>97065</v>
      </c>
      <c r="C11432" s="269" t="s">
        <v>3666</v>
      </c>
      <c r="D11432" s="270" t="s">
        <v>18</v>
      </c>
      <c r="E11432" s="271">
        <v>4.7300000000000004</v>
      </c>
    </row>
    <row r="11433" spans="2:5" ht="50.1" customHeight="1">
      <c r="B11433" s="268">
        <v>97066</v>
      </c>
      <c r="C11433" s="269" t="s">
        <v>3667</v>
      </c>
      <c r="D11433" s="270" t="s">
        <v>4018</v>
      </c>
      <c r="E11433" s="271">
        <v>53.46</v>
      </c>
    </row>
    <row r="11434" spans="2:5" ht="50.1" customHeight="1">
      <c r="B11434" s="268">
        <v>97067</v>
      </c>
      <c r="C11434" s="269" t="s">
        <v>3668</v>
      </c>
      <c r="D11434" s="270" t="s">
        <v>4020</v>
      </c>
      <c r="E11434" s="271">
        <v>656.81</v>
      </c>
    </row>
    <row r="11435" spans="2:5" ht="50.1" customHeight="1">
      <c r="B11435" s="268">
        <v>97621</v>
      </c>
      <c r="C11435" s="269" t="s">
        <v>3669</v>
      </c>
      <c r="D11435" s="270" t="s">
        <v>18</v>
      </c>
      <c r="E11435" s="271">
        <v>76.36</v>
      </c>
    </row>
    <row r="11436" spans="2:5" ht="50.1" customHeight="1">
      <c r="B11436" s="268">
        <v>97622</v>
      </c>
      <c r="C11436" s="269" t="s">
        <v>3670</v>
      </c>
      <c r="D11436" s="270" t="s">
        <v>18</v>
      </c>
      <c r="E11436" s="271">
        <v>37.21</v>
      </c>
    </row>
    <row r="11437" spans="2:5" ht="50.1" customHeight="1">
      <c r="B11437" s="268">
        <v>97623</v>
      </c>
      <c r="C11437" s="269" t="s">
        <v>3671</v>
      </c>
      <c r="D11437" s="270" t="s">
        <v>18</v>
      </c>
      <c r="E11437" s="271">
        <v>114</v>
      </c>
    </row>
    <row r="11438" spans="2:5" ht="50.1" customHeight="1">
      <c r="B11438" s="268">
        <v>97624</v>
      </c>
      <c r="C11438" s="269" t="s">
        <v>3672</v>
      </c>
      <c r="D11438" s="270" t="s">
        <v>18</v>
      </c>
      <c r="E11438" s="271">
        <v>69.959999999999994</v>
      </c>
    </row>
    <row r="11439" spans="2:5" ht="50.1" customHeight="1">
      <c r="B11439" s="268">
        <v>97625</v>
      </c>
      <c r="C11439" s="269" t="s">
        <v>3673</v>
      </c>
      <c r="D11439" s="270" t="s">
        <v>18</v>
      </c>
      <c r="E11439" s="271">
        <v>39.83</v>
      </c>
    </row>
    <row r="11440" spans="2:5" ht="50.1" customHeight="1">
      <c r="B11440" s="268">
        <v>97626</v>
      </c>
      <c r="C11440" s="269" t="s">
        <v>3674</v>
      </c>
      <c r="D11440" s="270" t="s">
        <v>18</v>
      </c>
      <c r="E11440" s="271">
        <v>400.34</v>
      </c>
    </row>
    <row r="11441" spans="2:5" ht="50.1" customHeight="1">
      <c r="B11441" s="268">
        <v>97627</v>
      </c>
      <c r="C11441" s="269" t="s">
        <v>3675</v>
      </c>
      <c r="D11441" s="270" t="s">
        <v>18</v>
      </c>
      <c r="E11441" s="271">
        <v>196.74</v>
      </c>
    </row>
    <row r="11442" spans="2:5" ht="50.1" customHeight="1">
      <c r="B11442" s="268">
        <v>97628</v>
      </c>
      <c r="C11442" s="269" t="s">
        <v>3676</v>
      </c>
      <c r="D11442" s="270" t="s">
        <v>18</v>
      </c>
      <c r="E11442" s="271">
        <v>183.92</v>
      </c>
    </row>
    <row r="11443" spans="2:5" ht="50.1" customHeight="1">
      <c r="B11443" s="268">
        <v>97629</v>
      </c>
      <c r="C11443" s="269" t="s">
        <v>3677</v>
      </c>
      <c r="D11443" s="270" t="s">
        <v>18</v>
      </c>
      <c r="E11443" s="271">
        <v>86.33</v>
      </c>
    </row>
    <row r="11444" spans="2:5" ht="50.1" customHeight="1">
      <c r="B11444" s="268">
        <v>97631</v>
      </c>
      <c r="C11444" s="269" t="s">
        <v>3678</v>
      </c>
      <c r="D11444" s="270" t="s">
        <v>4018</v>
      </c>
      <c r="E11444" s="271">
        <v>2.21</v>
      </c>
    </row>
    <row r="11445" spans="2:5" ht="50.1" customHeight="1">
      <c r="B11445" s="268">
        <v>97632</v>
      </c>
      <c r="C11445" s="269" t="s">
        <v>3679</v>
      </c>
      <c r="D11445" s="270" t="s">
        <v>4020</v>
      </c>
      <c r="E11445" s="271">
        <v>1.78</v>
      </c>
    </row>
    <row r="11446" spans="2:5" ht="50.1" customHeight="1">
      <c r="B11446" s="268">
        <v>97633</v>
      </c>
      <c r="C11446" s="269" t="s">
        <v>3680</v>
      </c>
      <c r="D11446" s="270" t="s">
        <v>4018</v>
      </c>
      <c r="E11446" s="271">
        <v>15.62</v>
      </c>
    </row>
    <row r="11447" spans="2:5" ht="50.1" customHeight="1">
      <c r="B11447" s="268">
        <v>97634</v>
      </c>
      <c r="C11447" s="269" t="s">
        <v>3681</v>
      </c>
      <c r="D11447" s="270" t="s">
        <v>4018</v>
      </c>
      <c r="E11447" s="271">
        <v>8.5399999999999991</v>
      </c>
    </row>
    <row r="11448" spans="2:5" ht="50.1" customHeight="1">
      <c r="B11448" s="268">
        <v>97635</v>
      </c>
      <c r="C11448" s="269" t="s">
        <v>3682</v>
      </c>
      <c r="D11448" s="270" t="s">
        <v>4018</v>
      </c>
      <c r="E11448" s="271">
        <v>9.0399999999999991</v>
      </c>
    </row>
    <row r="11449" spans="2:5" ht="50.1" customHeight="1">
      <c r="B11449" s="268">
        <v>97636</v>
      </c>
      <c r="C11449" s="269" t="s">
        <v>3683</v>
      </c>
      <c r="D11449" s="270" t="s">
        <v>4018</v>
      </c>
      <c r="E11449" s="271">
        <v>12.99</v>
      </c>
    </row>
    <row r="11450" spans="2:5" ht="50.1" customHeight="1">
      <c r="B11450" s="268">
        <v>97637</v>
      </c>
      <c r="C11450" s="269" t="s">
        <v>3684</v>
      </c>
      <c r="D11450" s="270" t="s">
        <v>4018</v>
      </c>
      <c r="E11450" s="271">
        <v>1.86</v>
      </c>
    </row>
    <row r="11451" spans="2:5" ht="50.1" customHeight="1">
      <c r="B11451" s="268">
        <v>97638</v>
      </c>
      <c r="C11451" s="269" t="s">
        <v>3685</v>
      </c>
      <c r="D11451" s="270" t="s">
        <v>4018</v>
      </c>
      <c r="E11451" s="271">
        <v>5.42</v>
      </c>
    </row>
    <row r="11452" spans="2:5" ht="50.1" customHeight="1">
      <c r="B11452" s="268">
        <v>97639</v>
      </c>
      <c r="C11452" s="269" t="s">
        <v>3686</v>
      </c>
      <c r="D11452" s="270" t="s">
        <v>4018</v>
      </c>
      <c r="E11452" s="271">
        <v>13.46</v>
      </c>
    </row>
    <row r="11453" spans="2:5" ht="50.1" customHeight="1">
      <c r="B11453" s="268">
        <v>97640</v>
      </c>
      <c r="C11453" s="269" t="s">
        <v>3687</v>
      </c>
      <c r="D11453" s="270" t="s">
        <v>4018</v>
      </c>
      <c r="E11453" s="271">
        <v>1.17</v>
      </c>
    </row>
    <row r="11454" spans="2:5" ht="50.1" customHeight="1">
      <c r="B11454" s="268">
        <v>97641</v>
      </c>
      <c r="C11454" s="269" t="s">
        <v>3688</v>
      </c>
      <c r="D11454" s="270" t="s">
        <v>4018</v>
      </c>
      <c r="E11454" s="271">
        <v>3.36</v>
      </c>
    </row>
    <row r="11455" spans="2:5" ht="50.1" customHeight="1">
      <c r="B11455" s="268">
        <v>97642</v>
      </c>
      <c r="C11455" s="269" t="s">
        <v>3689</v>
      </c>
      <c r="D11455" s="270" t="s">
        <v>4018</v>
      </c>
      <c r="E11455" s="271">
        <v>2.1</v>
      </c>
    </row>
    <row r="11456" spans="2:5" ht="50.1" customHeight="1">
      <c r="B11456" s="268">
        <v>97643</v>
      </c>
      <c r="C11456" s="269" t="s">
        <v>3690</v>
      </c>
      <c r="D11456" s="270" t="s">
        <v>4018</v>
      </c>
      <c r="E11456" s="271">
        <v>16.5</v>
      </c>
    </row>
    <row r="11457" spans="2:5" ht="50.1" customHeight="1">
      <c r="B11457" s="268">
        <v>97644</v>
      </c>
      <c r="C11457" s="269" t="s">
        <v>3691</v>
      </c>
      <c r="D11457" s="270" t="s">
        <v>4018</v>
      </c>
      <c r="E11457" s="271">
        <v>6.22</v>
      </c>
    </row>
    <row r="11458" spans="2:5" ht="50.1" customHeight="1">
      <c r="B11458" s="268">
        <v>97645</v>
      </c>
      <c r="C11458" s="269" t="s">
        <v>3692</v>
      </c>
      <c r="D11458" s="270" t="s">
        <v>4018</v>
      </c>
      <c r="E11458" s="271">
        <v>22.99</v>
      </c>
    </row>
    <row r="11459" spans="2:5" ht="50.1" customHeight="1">
      <c r="B11459" s="268">
        <v>97647</v>
      </c>
      <c r="C11459" s="269" t="s">
        <v>3693</v>
      </c>
      <c r="D11459" s="270" t="s">
        <v>4018</v>
      </c>
      <c r="E11459" s="271">
        <v>2.42</v>
      </c>
    </row>
    <row r="11460" spans="2:5" ht="50.1" customHeight="1">
      <c r="B11460" s="268">
        <v>97648</v>
      </c>
      <c r="C11460" s="269" t="s">
        <v>3694</v>
      </c>
      <c r="D11460" s="270" t="s">
        <v>4018</v>
      </c>
      <c r="E11460" s="271">
        <v>1.38</v>
      </c>
    </row>
    <row r="11461" spans="2:5" ht="50.1" customHeight="1">
      <c r="B11461" s="268">
        <v>97649</v>
      </c>
      <c r="C11461" s="269" t="s">
        <v>3695</v>
      </c>
      <c r="D11461" s="270" t="s">
        <v>4018</v>
      </c>
      <c r="E11461" s="271">
        <v>3.06</v>
      </c>
    </row>
    <row r="11462" spans="2:5" ht="50.1" customHeight="1">
      <c r="B11462" s="268">
        <v>97650</v>
      </c>
      <c r="C11462" s="269" t="s">
        <v>3696</v>
      </c>
      <c r="D11462" s="270" t="s">
        <v>4018</v>
      </c>
      <c r="E11462" s="271">
        <v>5.2</v>
      </c>
    </row>
    <row r="11463" spans="2:5" ht="50.1" customHeight="1">
      <c r="B11463" s="268">
        <v>97651</v>
      </c>
      <c r="C11463" s="269" t="s">
        <v>3697</v>
      </c>
      <c r="D11463" s="270" t="s">
        <v>3995</v>
      </c>
      <c r="E11463" s="271">
        <v>57.59</v>
      </c>
    </row>
    <row r="11464" spans="2:5" ht="50.1" customHeight="1">
      <c r="B11464" s="268">
        <v>97652</v>
      </c>
      <c r="C11464" s="269" t="s">
        <v>3698</v>
      </c>
      <c r="D11464" s="270" t="s">
        <v>3995</v>
      </c>
      <c r="E11464" s="271">
        <v>130.57</v>
      </c>
    </row>
    <row r="11465" spans="2:5" ht="50.1" customHeight="1">
      <c r="B11465" s="268">
        <v>97653</v>
      </c>
      <c r="C11465" s="269" t="s">
        <v>3699</v>
      </c>
      <c r="D11465" s="270" t="s">
        <v>3995</v>
      </c>
      <c r="E11465" s="271">
        <v>91.12</v>
      </c>
    </row>
    <row r="11466" spans="2:5" ht="50.1" customHeight="1">
      <c r="B11466" s="268">
        <v>97654</v>
      </c>
      <c r="C11466" s="269" t="s">
        <v>3700</v>
      </c>
      <c r="D11466" s="270" t="s">
        <v>3995</v>
      </c>
      <c r="E11466" s="271">
        <v>111.1</v>
      </c>
    </row>
    <row r="11467" spans="2:5" ht="50.1" customHeight="1">
      <c r="B11467" s="268">
        <v>97655</v>
      </c>
      <c r="C11467" s="269" t="s">
        <v>3701</v>
      </c>
      <c r="D11467" s="270" t="s">
        <v>4018</v>
      </c>
      <c r="E11467" s="271">
        <v>17.36</v>
      </c>
    </row>
    <row r="11468" spans="2:5" ht="50.1" customHeight="1">
      <c r="B11468" s="268">
        <v>97656</v>
      </c>
      <c r="C11468" s="269" t="s">
        <v>3702</v>
      </c>
      <c r="D11468" s="270" t="s">
        <v>3995</v>
      </c>
      <c r="E11468" s="271">
        <v>168.91</v>
      </c>
    </row>
    <row r="11469" spans="2:5" ht="50.1" customHeight="1">
      <c r="B11469" s="268">
        <v>97657</v>
      </c>
      <c r="C11469" s="269" t="s">
        <v>3703</v>
      </c>
      <c r="D11469" s="270" t="s">
        <v>3995</v>
      </c>
      <c r="E11469" s="271">
        <v>334.8</v>
      </c>
    </row>
    <row r="11470" spans="2:5" ht="50.1" customHeight="1">
      <c r="B11470" s="268">
        <v>97658</v>
      </c>
      <c r="C11470" s="269" t="s">
        <v>3704</v>
      </c>
      <c r="D11470" s="270" t="s">
        <v>3995</v>
      </c>
      <c r="E11470" s="271">
        <v>132.26</v>
      </c>
    </row>
    <row r="11471" spans="2:5" ht="50.1" customHeight="1">
      <c r="B11471" s="268">
        <v>97659</v>
      </c>
      <c r="C11471" s="269" t="s">
        <v>3705</v>
      </c>
      <c r="D11471" s="270" t="s">
        <v>3995</v>
      </c>
      <c r="E11471" s="271">
        <v>178.43</v>
      </c>
    </row>
    <row r="11472" spans="2:5" ht="50.1" customHeight="1">
      <c r="B11472" s="268">
        <v>97660</v>
      </c>
      <c r="C11472" s="269" t="s">
        <v>3706</v>
      </c>
      <c r="D11472" s="270" t="s">
        <v>3995</v>
      </c>
      <c r="E11472" s="271">
        <v>0.44</v>
      </c>
    </row>
    <row r="11473" spans="2:5" ht="50.1" customHeight="1">
      <c r="B11473" s="268">
        <v>97661</v>
      </c>
      <c r="C11473" s="269" t="s">
        <v>3707</v>
      </c>
      <c r="D11473" s="270" t="s">
        <v>4020</v>
      </c>
      <c r="E11473" s="271">
        <v>0.45</v>
      </c>
    </row>
    <row r="11474" spans="2:5" ht="50.1" customHeight="1">
      <c r="B11474" s="268">
        <v>97662</v>
      </c>
      <c r="C11474" s="269" t="s">
        <v>3708</v>
      </c>
      <c r="D11474" s="270" t="s">
        <v>4020</v>
      </c>
      <c r="E11474" s="271">
        <v>0.32</v>
      </c>
    </row>
    <row r="11475" spans="2:5" ht="50.1" customHeight="1">
      <c r="B11475" s="268">
        <v>97663</v>
      </c>
      <c r="C11475" s="269" t="s">
        <v>3709</v>
      </c>
      <c r="D11475" s="270" t="s">
        <v>3995</v>
      </c>
      <c r="E11475" s="271">
        <v>8.2200000000000006</v>
      </c>
    </row>
    <row r="11476" spans="2:5" ht="50.1" customHeight="1">
      <c r="B11476" s="268">
        <v>97664</v>
      </c>
      <c r="C11476" s="269" t="s">
        <v>3710</v>
      </c>
      <c r="D11476" s="270" t="s">
        <v>3995</v>
      </c>
      <c r="E11476" s="271">
        <v>1.01</v>
      </c>
    </row>
    <row r="11477" spans="2:5" ht="50.1" customHeight="1">
      <c r="B11477" s="268">
        <v>97665</v>
      </c>
      <c r="C11477" s="269" t="s">
        <v>3711</v>
      </c>
      <c r="D11477" s="270" t="s">
        <v>3995</v>
      </c>
      <c r="E11477" s="271">
        <v>0.86</v>
      </c>
    </row>
    <row r="11478" spans="2:5" ht="50.1" customHeight="1">
      <c r="B11478" s="268">
        <v>97666</v>
      </c>
      <c r="C11478" s="269" t="s">
        <v>3712</v>
      </c>
      <c r="D11478" s="270" t="s">
        <v>3995</v>
      </c>
      <c r="E11478" s="271">
        <v>5.99</v>
      </c>
    </row>
    <row r="11479" spans="2:5" ht="50.1" customHeight="1">
      <c r="B11479" s="268">
        <v>95967</v>
      </c>
      <c r="C11479" s="269" t="s">
        <v>3735</v>
      </c>
      <c r="D11479" s="270" t="s">
        <v>17</v>
      </c>
      <c r="E11479" s="271">
        <v>131.75</v>
      </c>
    </row>
    <row r="11480" spans="2:5" ht="50.1" customHeight="1">
      <c r="B11480" s="268">
        <v>99058</v>
      </c>
      <c r="C11480" s="269" t="s">
        <v>3736</v>
      </c>
      <c r="D11480" s="270" t="s">
        <v>3995</v>
      </c>
      <c r="E11480" s="271">
        <v>9.67</v>
      </c>
    </row>
    <row r="11481" spans="2:5" ht="50.1" customHeight="1">
      <c r="B11481" s="268">
        <v>99059</v>
      </c>
      <c r="C11481" s="269" t="s">
        <v>3737</v>
      </c>
      <c r="D11481" s="270" t="s">
        <v>4020</v>
      </c>
      <c r="E11481" s="271">
        <v>47</v>
      </c>
    </row>
    <row r="11482" spans="2:5" ht="50.1" customHeight="1">
      <c r="B11482" s="268">
        <v>99060</v>
      </c>
      <c r="C11482" s="269" t="s">
        <v>19770</v>
      </c>
      <c r="D11482" s="270" t="s">
        <v>3995</v>
      </c>
      <c r="E11482" s="271">
        <v>129.88</v>
      </c>
    </row>
    <row r="11483" spans="2:5" ht="50.1" customHeight="1">
      <c r="B11483" s="268">
        <v>99061</v>
      </c>
      <c r="C11483" s="269" t="s">
        <v>19771</v>
      </c>
      <c r="D11483" s="270" t="s">
        <v>3995</v>
      </c>
      <c r="E11483" s="271">
        <v>83.78</v>
      </c>
    </row>
    <row r="11484" spans="2:5" ht="50.1" customHeight="1">
      <c r="B11484" s="268">
        <v>99062</v>
      </c>
      <c r="C11484" s="269" t="s">
        <v>3738</v>
      </c>
      <c r="D11484" s="270" t="s">
        <v>3995</v>
      </c>
      <c r="E11484" s="271">
        <v>1.81</v>
      </c>
    </row>
    <row r="11485" spans="2:5" ht="50.1" customHeight="1">
      <c r="B11485" s="268">
        <v>99063</v>
      </c>
      <c r="C11485" s="269" t="s">
        <v>3739</v>
      </c>
      <c r="D11485" s="270" t="s">
        <v>4020</v>
      </c>
      <c r="E11485" s="271">
        <v>4.18</v>
      </c>
    </row>
    <row r="11486" spans="2:5" ht="50.1" customHeight="1">
      <c r="B11486" s="268">
        <v>99064</v>
      </c>
      <c r="C11486" s="269" t="s">
        <v>3740</v>
      </c>
      <c r="D11486" s="270" t="s">
        <v>4020</v>
      </c>
      <c r="E11486" s="271">
        <v>0.48</v>
      </c>
    </row>
    <row r="11487" spans="2:5" ht="50.1" customHeight="1">
      <c r="B11487" s="268">
        <v>93588</v>
      </c>
      <c r="C11487" s="269" t="s">
        <v>21029</v>
      </c>
      <c r="D11487" s="270" t="s">
        <v>6229</v>
      </c>
      <c r="E11487" s="271">
        <v>1.78</v>
      </c>
    </row>
    <row r="11488" spans="2:5" ht="50.1" customHeight="1">
      <c r="B11488" s="268">
        <v>93589</v>
      </c>
      <c r="C11488" s="269" t="s">
        <v>21030</v>
      </c>
      <c r="D11488" s="270" t="s">
        <v>6229</v>
      </c>
      <c r="E11488" s="271">
        <v>1.53</v>
      </c>
    </row>
    <row r="11489" spans="2:5" ht="50.1" customHeight="1">
      <c r="B11489" s="268">
        <v>93590</v>
      </c>
      <c r="C11489" s="269" t="s">
        <v>21031</v>
      </c>
      <c r="D11489" s="270" t="s">
        <v>6229</v>
      </c>
      <c r="E11489" s="271">
        <v>0.56000000000000005</v>
      </c>
    </row>
    <row r="11490" spans="2:5" ht="50.1" customHeight="1">
      <c r="B11490" s="268">
        <v>93591</v>
      </c>
      <c r="C11490" s="269" t="s">
        <v>21032</v>
      </c>
      <c r="D11490" s="270" t="s">
        <v>6229</v>
      </c>
      <c r="E11490" s="271">
        <v>1.6</v>
      </c>
    </row>
    <row r="11491" spans="2:5" ht="50.1" customHeight="1">
      <c r="B11491" s="268">
        <v>93592</v>
      </c>
      <c r="C11491" s="269" t="s">
        <v>21033</v>
      </c>
      <c r="D11491" s="270" t="s">
        <v>6229</v>
      </c>
      <c r="E11491" s="271">
        <v>1.39</v>
      </c>
    </row>
    <row r="11492" spans="2:5" ht="50.1" customHeight="1">
      <c r="B11492" s="268">
        <v>93593</v>
      </c>
      <c r="C11492" s="269" t="s">
        <v>21034</v>
      </c>
      <c r="D11492" s="270" t="s">
        <v>6229</v>
      </c>
      <c r="E11492" s="271">
        <v>0.5</v>
      </c>
    </row>
    <row r="11493" spans="2:5" ht="50.1" customHeight="1">
      <c r="B11493" s="268">
        <v>93594</v>
      </c>
      <c r="C11493" s="269" t="s">
        <v>21035</v>
      </c>
      <c r="D11493" s="270" t="s">
        <v>5564</v>
      </c>
      <c r="E11493" s="271">
        <v>1.19</v>
      </c>
    </row>
    <row r="11494" spans="2:5" ht="50.1" customHeight="1">
      <c r="B11494" s="268">
        <v>93595</v>
      </c>
      <c r="C11494" s="269" t="s">
        <v>21036</v>
      </c>
      <c r="D11494" s="270" t="s">
        <v>5564</v>
      </c>
      <c r="E11494" s="271">
        <v>1.03</v>
      </c>
    </row>
    <row r="11495" spans="2:5" ht="50.1" customHeight="1">
      <c r="B11495" s="268">
        <v>93596</v>
      </c>
      <c r="C11495" s="269" t="s">
        <v>21037</v>
      </c>
      <c r="D11495" s="270" t="s">
        <v>5564</v>
      </c>
      <c r="E11495" s="271">
        <v>0.37</v>
      </c>
    </row>
    <row r="11496" spans="2:5" ht="50.1" customHeight="1">
      <c r="B11496" s="268">
        <v>93597</v>
      </c>
      <c r="C11496" s="269" t="s">
        <v>21038</v>
      </c>
      <c r="D11496" s="270" t="s">
        <v>5564</v>
      </c>
      <c r="E11496" s="271">
        <v>1.06</v>
      </c>
    </row>
    <row r="11497" spans="2:5" ht="50.1" customHeight="1">
      <c r="B11497" s="268">
        <v>93598</v>
      </c>
      <c r="C11497" s="269" t="s">
        <v>21039</v>
      </c>
      <c r="D11497" s="270" t="s">
        <v>5564</v>
      </c>
      <c r="E11497" s="271">
        <v>0.92</v>
      </c>
    </row>
    <row r="11498" spans="2:5" ht="50.1" customHeight="1">
      <c r="B11498" s="268">
        <v>93599</v>
      </c>
      <c r="C11498" s="269" t="s">
        <v>21040</v>
      </c>
      <c r="D11498" s="270" t="s">
        <v>5564</v>
      </c>
      <c r="E11498" s="271">
        <v>0.34</v>
      </c>
    </row>
    <row r="11499" spans="2:5" ht="50.1" customHeight="1">
      <c r="B11499" s="268">
        <v>95425</v>
      </c>
      <c r="C11499" s="269" t="s">
        <v>21041</v>
      </c>
      <c r="D11499" s="270" t="s">
        <v>6229</v>
      </c>
      <c r="E11499" s="271">
        <v>1.36</v>
      </c>
    </row>
    <row r="11500" spans="2:5" ht="50.1" customHeight="1">
      <c r="B11500" s="268">
        <v>95426</v>
      </c>
      <c r="C11500" s="269" t="s">
        <v>21042</v>
      </c>
      <c r="D11500" s="270" t="s">
        <v>6229</v>
      </c>
      <c r="E11500" s="271">
        <v>1.18</v>
      </c>
    </row>
    <row r="11501" spans="2:5" ht="50.1" customHeight="1">
      <c r="B11501" s="268">
        <v>95427</v>
      </c>
      <c r="C11501" s="269" t="s">
        <v>21043</v>
      </c>
      <c r="D11501" s="270" t="s">
        <v>6229</v>
      </c>
      <c r="E11501" s="271">
        <v>0.44</v>
      </c>
    </row>
    <row r="11502" spans="2:5" ht="50.1" customHeight="1">
      <c r="B11502" s="268">
        <v>95428</v>
      </c>
      <c r="C11502" s="269" t="s">
        <v>21044</v>
      </c>
      <c r="D11502" s="270" t="s">
        <v>5564</v>
      </c>
      <c r="E11502" s="271">
        <v>0.91</v>
      </c>
    </row>
    <row r="11503" spans="2:5" ht="50.1" customHeight="1">
      <c r="B11503" s="268">
        <v>95429</v>
      </c>
      <c r="C11503" s="269" t="s">
        <v>21045</v>
      </c>
      <c r="D11503" s="270" t="s">
        <v>5564</v>
      </c>
      <c r="E11503" s="271">
        <v>0.79</v>
      </c>
    </row>
    <row r="11504" spans="2:5" ht="50.1" customHeight="1">
      <c r="B11504" s="268">
        <v>95430</v>
      </c>
      <c r="C11504" s="269" t="s">
        <v>21046</v>
      </c>
      <c r="D11504" s="270" t="s">
        <v>5564</v>
      </c>
      <c r="E11504" s="271">
        <v>0.27</v>
      </c>
    </row>
    <row r="11505" spans="2:5" ht="50.1" customHeight="1">
      <c r="B11505" s="268">
        <v>95875</v>
      </c>
      <c r="C11505" s="269" t="s">
        <v>21047</v>
      </c>
      <c r="D11505" s="270" t="s">
        <v>6229</v>
      </c>
      <c r="E11505" s="271">
        <v>1.41</v>
      </c>
    </row>
    <row r="11506" spans="2:5" ht="50.1" customHeight="1">
      <c r="B11506" s="268">
        <v>95876</v>
      </c>
      <c r="C11506" s="269" t="s">
        <v>21048</v>
      </c>
      <c r="D11506" s="270" t="s">
        <v>6229</v>
      </c>
      <c r="E11506" s="271">
        <v>1.26</v>
      </c>
    </row>
    <row r="11507" spans="2:5" ht="50.1" customHeight="1">
      <c r="B11507" s="268">
        <v>95877</v>
      </c>
      <c r="C11507" s="269" t="s">
        <v>21049</v>
      </c>
      <c r="D11507" s="270" t="s">
        <v>6229</v>
      </c>
      <c r="E11507" s="271">
        <v>1.08</v>
      </c>
    </row>
    <row r="11508" spans="2:5" ht="50.1" customHeight="1">
      <c r="B11508" s="268">
        <v>95878</v>
      </c>
      <c r="C11508" s="269" t="s">
        <v>21050</v>
      </c>
      <c r="D11508" s="270" t="s">
        <v>5564</v>
      </c>
      <c r="E11508" s="271">
        <v>0.94</v>
      </c>
    </row>
    <row r="11509" spans="2:5" ht="50.1" customHeight="1">
      <c r="B11509" s="268">
        <v>95879</v>
      </c>
      <c r="C11509" s="269" t="s">
        <v>21051</v>
      </c>
      <c r="D11509" s="270" t="s">
        <v>5564</v>
      </c>
      <c r="E11509" s="271">
        <v>0.85</v>
      </c>
    </row>
    <row r="11510" spans="2:5" ht="50.1" customHeight="1">
      <c r="B11510" s="268">
        <v>95880</v>
      </c>
      <c r="C11510" s="269" t="s">
        <v>21052</v>
      </c>
      <c r="D11510" s="270" t="s">
        <v>5564</v>
      </c>
      <c r="E11510" s="271">
        <v>0.71</v>
      </c>
    </row>
    <row r="11511" spans="2:5" ht="50.1" customHeight="1">
      <c r="B11511" s="268">
        <v>97912</v>
      </c>
      <c r="C11511" s="269" t="s">
        <v>21053</v>
      </c>
      <c r="D11511" s="270" t="s">
        <v>6229</v>
      </c>
      <c r="E11511" s="271">
        <v>2.16</v>
      </c>
    </row>
    <row r="11512" spans="2:5" ht="50.1" customHeight="1">
      <c r="B11512" s="268">
        <v>97913</v>
      </c>
      <c r="C11512" s="269" t="s">
        <v>21054</v>
      </c>
      <c r="D11512" s="270" t="s">
        <v>6229</v>
      </c>
      <c r="E11512" s="271">
        <v>1.88</v>
      </c>
    </row>
    <row r="11513" spans="2:5" ht="50.1" customHeight="1">
      <c r="B11513" s="268">
        <v>97914</v>
      </c>
      <c r="C11513" s="269" t="s">
        <v>21055</v>
      </c>
      <c r="D11513" s="270" t="s">
        <v>6229</v>
      </c>
      <c r="E11513" s="271">
        <v>1.72</v>
      </c>
    </row>
    <row r="11514" spans="2:5" ht="50.1" customHeight="1">
      <c r="B11514" s="268">
        <v>97915</v>
      </c>
      <c r="C11514" s="269" t="s">
        <v>21056</v>
      </c>
      <c r="D11514" s="270" t="s">
        <v>6229</v>
      </c>
      <c r="E11514" s="271">
        <v>0.69</v>
      </c>
    </row>
    <row r="11515" spans="2:5" ht="50.1" customHeight="1">
      <c r="B11515" s="268">
        <v>100937</v>
      </c>
      <c r="C11515" s="269" t="s">
        <v>21057</v>
      </c>
      <c r="D11515" s="270" t="s">
        <v>6229</v>
      </c>
      <c r="E11515" s="271">
        <v>5.17</v>
      </c>
    </row>
    <row r="11516" spans="2:5" ht="50.1" customHeight="1">
      <c r="B11516" s="268">
        <v>100938</v>
      </c>
      <c r="C11516" s="269" t="s">
        <v>21058</v>
      </c>
      <c r="D11516" s="270" t="s">
        <v>6229</v>
      </c>
      <c r="E11516" s="271">
        <v>4.26</v>
      </c>
    </row>
    <row r="11517" spans="2:5" ht="50.1" customHeight="1">
      <c r="B11517" s="268">
        <v>100939</v>
      </c>
      <c r="C11517" s="269" t="s">
        <v>21059</v>
      </c>
      <c r="D11517" s="270" t="s">
        <v>6229</v>
      </c>
      <c r="E11517" s="271">
        <v>3.84</v>
      </c>
    </row>
    <row r="11518" spans="2:5" ht="50.1" customHeight="1">
      <c r="B11518" s="268">
        <v>100940</v>
      </c>
      <c r="C11518" s="269" t="s">
        <v>21060</v>
      </c>
      <c r="D11518" s="270" t="s">
        <v>6229</v>
      </c>
      <c r="E11518" s="271">
        <v>3.27</v>
      </c>
    </row>
    <row r="11519" spans="2:5" ht="50.1" customHeight="1">
      <c r="B11519" s="268">
        <v>100941</v>
      </c>
      <c r="C11519" s="269" t="s">
        <v>21061</v>
      </c>
      <c r="D11519" s="270" t="s">
        <v>5564</v>
      </c>
      <c r="E11519" s="271">
        <v>3.44</v>
      </c>
    </row>
    <row r="11520" spans="2:5" ht="50.1" customHeight="1">
      <c r="B11520" s="268">
        <v>100942</v>
      </c>
      <c r="C11520" s="269" t="s">
        <v>21062</v>
      </c>
      <c r="D11520" s="270" t="s">
        <v>5564</v>
      </c>
      <c r="E11520" s="271">
        <v>2.84</v>
      </c>
    </row>
    <row r="11521" spans="2:5" ht="50.1" customHeight="1">
      <c r="B11521" s="268">
        <v>100943</v>
      </c>
      <c r="C11521" s="269" t="s">
        <v>21063</v>
      </c>
      <c r="D11521" s="270" t="s">
        <v>5564</v>
      </c>
      <c r="E11521" s="271">
        <v>2.54</v>
      </c>
    </row>
    <row r="11522" spans="2:5" ht="50.1" customHeight="1">
      <c r="B11522" s="268">
        <v>100944</v>
      </c>
      <c r="C11522" s="269" t="s">
        <v>21064</v>
      </c>
      <c r="D11522" s="270" t="s">
        <v>5564</v>
      </c>
      <c r="E11522" s="271">
        <v>2.1800000000000002</v>
      </c>
    </row>
    <row r="11523" spans="2:5" ht="50.1" customHeight="1">
      <c r="B11523" s="268">
        <v>100945</v>
      </c>
      <c r="C11523" s="269" t="s">
        <v>21065</v>
      </c>
      <c r="D11523" s="270" t="s">
        <v>5564</v>
      </c>
      <c r="E11523" s="271">
        <v>1.52</v>
      </c>
    </row>
    <row r="11524" spans="2:5" ht="50.1" customHeight="1">
      <c r="B11524" s="268">
        <v>100946</v>
      </c>
      <c r="C11524" s="269" t="s">
        <v>21066</v>
      </c>
      <c r="D11524" s="270" t="s">
        <v>5564</v>
      </c>
      <c r="E11524" s="271">
        <v>1.31</v>
      </c>
    </row>
    <row r="11525" spans="2:5" ht="50.1" customHeight="1">
      <c r="B11525" s="268">
        <v>100947</v>
      </c>
      <c r="C11525" s="269" t="s">
        <v>21067</v>
      </c>
      <c r="D11525" s="270" t="s">
        <v>5564</v>
      </c>
      <c r="E11525" s="271">
        <v>1.21</v>
      </c>
    </row>
    <row r="11526" spans="2:5" ht="50.1" customHeight="1">
      <c r="B11526" s="268">
        <v>100948</v>
      </c>
      <c r="C11526" s="269" t="s">
        <v>21068</v>
      </c>
      <c r="D11526" s="270" t="s">
        <v>5564</v>
      </c>
      <c r="E11526" s="271">
        <v>0.47</v>
      </c>
    </row>
    <row r="11527" spans="2:5" ht="50.1" customHeight="1">
      <c r="B11527" s="268">
        <v>100949</v>
      </c>
      <c r="C11527" s="269" t="s">
        <v>21069</v>
      </c>
      <c r="D11527" s="270" t="s">
        <v>5564</v>
      </c>
      <c r="E11527" s="271">
        <v>3.64</v>
      </c>
    </row>
    <row r="11528" spans="2:5" ht="50.1" customHeight="1">
      <c r="B11528" s="268">
        <v>100950</v>
      </c>
      <c r="C11528" s="269" t="s">
        <v>21070</v>
      </c>
      <c r="D11528" s="270" t="s">
        <v>5564</v>
      </c>
      <c r="E11528" s="271">
        <v>1.93</v>
      </c>
    </row>
    <row r="11529" spans="2:5" ht="50.1" customHeight="1">
      <c r="B11529" s="268">
        <v>100951</v>
      </c>
      <c r="C11529" s="269" t="s">
        <v>21071</v>
      </c>
      <c r="D11529" s="270" t="s">
        <v>5564</v>
      </c>
      <c r="E11529" s="271">
        <v>1.67</v>
      </c>
    </row>
    <row r="11530" spans="2:5" ht="50.1" customHeight="1">
      <c r="B11530" s="268">
        <v>100952</v>
      </c>
      <c r="C11530" s="269" t="s">
        <v>21072</v>
      </c>
      <c r="D11530" s="270" t="s">
        <v>5564</v>
      </c>
      <c r="E11530" s="271">
        <v>1.54</v>
      </c>
    </row>
    <row r="11531" spans="2:5" ht="50.1" customHeight="1">
      <c r="B11531" s="268">
        <v>100953</v>
      </c>
      <c r="C11531" s="269" t="s">
        <v>21073</v>
      </c>
      <c r="D11531" s="270" t="s">
        <v>5564</v>
      </c>
      <c r="E11531" s="271">
        <v>0.61</v>
      </c>
    </row>
    <row r="11532" spans="2:5" ht="50.1" customHeight="1">
      <c r="B11532" s="268">
        <v>100954</v>
      </c>
      <c r="C11532" s="269" t="s">
        <v>21074</v>
      </c>
      <c r="D11532" s="270" t="s">
        <v>5564</v>
      </c>
      <c r="E11532" s="271">
        <v>4.5999999999999996</v>
      </c>
    </row>
    <row r="11533" spans="2:5" ht="50.1" customHeight="1">
      <c r="B11533" s="268">
        <v>100955</v>
      </c>
      <c r="C11533" s="269" t="s">
        <v>21075</v>
      </c>
      <c r="D11533" s="270" t="s">
        <v>6229</v>
      </c>
      <c r="E11533" s="271">
        <v>2.88</v>
      </c>
    </row>
    <row r="11534" spans="2:5" ht="50.1" customHeight="1">
      <c r="B11534" s="268">
        <v>100956</v>
      </c>
      <c r="C11534" s="269" t="s">
        <v>21076</v>
      </c>
      <c r="D11534" s="270" t="s">
        <v>6229</v>
      </c>
      <c r="E11534" s="271">
        <v>2.5</v>
      </c>
    </row>
    <row r="11535" spans="2:5" ht="50.1" customHeight="1">
      <c r="B11535" s="268">
        <v>100957</v>
      </c>
      <c r="C11535" s="269" t="s">
        <v>21077</v>
      </c>
      <c r="D11535" s="270" t="s">
        <v>6229</v>
      </c>
      <c r="E11535" s="271">
        <v>2.29</v>
      </c>
    </row>
    <row r="11536" spans="2:5" ht="50.1" customHeight="1">
      <c r="B11536" s="268">
        <v>100958</v>
      </c>
      <c r="C11536" s="269" t="s">
        <v>21078</v>
      </c>
      <c r="D11536" s="270" t="s">
        <v>6229</v>
      </c>
      <c r="E11536" s="271">
        <v>0.91</v>
      </c>
    </row>
    <row r="11537" spans="2:5" ht="50.1" customHeight="1">
      <c r="B11537" s="268">
        <v>100959</v>
      </c>
      <c r="C11537" s="269" t="s">
        <v>21079</v>
      </c>
      <c r="D11537" s="270" t="s">
        <v>6229</v>
      </c>
      <c r="E11537" s="271">
        <v>6.88</v>
      </c>
    </row>
    <row r="11538" spans="2:5" ht="50.1" customHeight="1">
      <c r="B11538" s="268">
        <v>100960</v>
      </c>
      <c r="C11538" s="269" t="s">
        <v>21080</v>
      </c>
      <c r="D11538" s="270" t="s">
        <v>6229</v>
      </c>
      <c r="E11538" s="271">
        <v>2.0699999999999998</v>
      </c>
    </row>
    <row r="11539" spans="2:5" ht="50.1" customHeight="1">
      <c r="B11539" s="268">
        <v>100961</v>
      </c>
      <c r="C11539" s="269" t="s">
        <v>21081</v>
      </c>
      <c r="D11539" s="270" t="s">
        <v>6229</v>
      </c>
      <c r="E11539" s="271">
        <v>1.79</v>
      </c>
    </row>
    <row r="11540" spans="2:5" ht="50.1" customHeight="1">
      <c r="B11540" s="268">
        <v>100962</v>
      </c>
      <c r="C11540" s="269" t="s">
        <v>21082</v>
      </c>
      <c r="D11540" s="270" t="s">
        <v>6229</v>
      </c>
      <c r="E11540" s="271">
        <v>1.64</v>
      </c>
    </row>
    <row r="11541" spans="2:5" ht="50.1" customHeight="1">
      <c r="B11541" s="268">
        <v>100963</v>
      </c>
      <c r="C11541" s="269" t="s">
        <v>21083</v>
      </c>
      <c r="D11541" s="270" t="s">
        <v>6229</v>
      </c>
      <c r="E11541" s="271">
        <v>0.65</v>
      </c>
    </row>
    <row r="11542" spans="2:5" ht="50.1" customHeight="1">
      <c r="B11542" s="268">
        <v>100964</v>
      </c>
      <c r="C11542" s="269" t="s">
        <v>21084</v>
      </c>
      <c r="D11542" s="270" t="s">
        <v>6229</v>
      </c>
      <c r="E11542" s="271">
        <v>4.97</v>
      </c>
    </row>
    <row r="11543" spans="2:5" ht="50.1" customHeight="1">
      <c r="B11543" s="268">
        <v>100973</v>
      </c>
      <c r="C11543" s="269" t="s">
        <v>21085</v>
      </c>
      <c r="D11543" s="270" t="s">
        <v>18</v>
      </c>
      <c r="E11543" s="271">
        <v>5.5</v>
      </c>
    </row>
    <row r="11544" spans="2:5" ht="50.1" customHeight="1">
      <c r="B11544" s="268">
        <v>100974</v>
      </c>
      <c r="C11544" s="269" t="s">
        <v>21086</v>
      </c>
      <c r="D11544" s="270" t="s">
        <v>18</v>
      </c>
      <c r="E11544" s="271">
        <v>5.23</v>
      </c>
    </row>
    <row r="11545" spans="2:5" ht="50.1" customHeight="1">
      <c r="B11545" s="268">
        <v>100975</v>
      </c>
      <c r="C11545" s="269" t="s">
        <v>21087</v>
      </c>
      <c r="D11545" s="270" t="s">
        <v>18</v>
      </c>
      <c r="E11545" s="271">
        <v>5.35</v>
      </c>
    </row>
    <row r="11546" spans="2:5" ht="50.1" customHeight="1">
      <c r="B11546" s="268">
        <v>93176</v>
      </c>
      <c r="C11546" s="269" t="s">
        <v>3741</v>
      </c>
      <c r="D11546" s="270" t="s">
        <v>5564</v>
      </c>
      <c r="E11546" s="271">
        <v>0.51</v>
      </c>
    </row>
    <row r="11547" spans="2:5" ht="50.1" customHeight="1">
      <c r="B11547" s="268">
        <v>93177</v>
      </c>
      <c r="C11547" s="269" t="s">
        <v>3742</v>
      </c>
      <c r="D11547" s="270" t="s">
        <v>5564</v>
      </c>
      <c r="E11547" s="271">
        <v>1.79</v>
      </c>
    </row>
    <row r="11548" spans="2:5" ht="50.1" customHeight="1">
      <c r="B11548" s="268">
        <v>93178</v>
      </c>
      <c r="C11548" s="269" t="s">
        <v>3743</v>
      </c>
      <c r="D11548" s="270" t="s">
        <v>5564</v>
      </c>
      <c r="E11548" s="271">
        <v>0.57999999999999996</v>
      </c>
    </row>
    <row r="11549" spans="2:5" ht="50.1" customHeight="1">
      <c r="B11549" s="268">
        <v>93179</v>
      </c>
      <c r="C11549" s="269" t="s">
        <v>3744</v>
      </c>
      <c r="D11549" s="270" t="s">
        <v>5564</v>
      </c>
      <c r="E11549" s="271">
        <v>1.99</v>
      </c>
    </row>
    <row r="11550" spans="2:5" ht="50.1" customHeight="1">
      <c r="B11550" s="268">
        <v>100965</v>
      </c>
      <c r="C11550" s="269" t="s">
        <v>21088</v>
      </c>
      <c r="D11550" s="270" t="s">
        <v>5564</v>
      </c>
      <c r="E11550" s="271">
        <v>1.07</v>
      </c>
    </row>
    <row r="11551" spans="2:5" ht="50.1" customHeight="1">
      <c r="B11551" s="268">
        <v>100966</v>
      </c>
      <c r="C11551" s="269" t="s">
        <v>21089</v>
      </c>
      <c r="D11551" s="270" t="s">
        <v>5564</v>
      </c>
      <c r="E11551" s="271">
        <v>0.91</v>
      </c>
    </row>
    <row r="11552" spans="2:5" ht="50.1" customHeight="1">
      <c r="B11552" s="268">
        <v>100967</v>
      </c>
      <c r="C11552" s="269" t="s">
        <v>21090</v>
      </c>
      <c r="D11552" s="270" t="s">
        <v>5564</v>
      </c>
      <c r="E11552" s="271">
        <v>0.85</v>
      </c>
    </row>
    <row r="11553" spans="2:5" ht="50.1" customHeight="1">
      <c r="B11553" s="268">
        <v>100968</v>
      </c>
      <c r="C11553" s="269" t="s">
        <v>21091</v>
      </c>
      <c r="D11553" s="270" t="s">
        <v>5564</v>
      </c>
      <c r="E11553" s="271">
        <v>0.33</v>
      </c>
    </row>
    <row r="11554" spans="2:5" ht="50.1" customHeight="1">
      <c r="B11554" s="268">
        <v>100969</v>
      </c>
      <c r="C11554" s="269" t="s">
        <v>21092</v>
      </c>
      <c r="D11554" s="270" t="s">
        <v>5564</v>
      </c>
      <c r="E11554" s="271">
        <v>1.42</v>
      </c>
    </row>
    <row r="11555" spans="2:5" ht="50.1" customHeight="1">
      <c r="B11555" s="268">
        <v>100970</v>
      </c>
      <c r="C11555" s="269" t="s">
        <v>21093</v>
      </c>
      <c r="D11555" s="270" t="s">
        <v>5564</v>
      </c>
      <c r="E11555" s="271">
        <v>1.2</v>
      </c>
    </row>
    <row r="11556" spans="2:5" ht="50.1" customHeight="1">
      <c r="B11556" s="268">
        <v>100971</v>
      </c>
      <c r="C11556" s="269" t="s">
        <v>21094</v>
      </c>
      <c r="D11556" s="270" t="s">
        <v>5564</v>
      </c>
      <c r="E11556" s="271">
        <v>1.1299999999999999</v>
      </c>
    </row>
    <row r="11557" spans="2:5" ht="50.1" customHeight="1">
      <c r="B11557" s="268">
        <v>100972</v>
      </c>
      <c r="C11557" s="269" t="s">
        <v>21095</v>
      </c>
      <c r="D11557" s="270" t="s">
        <v>5564</v>
      </c>
      <c r="E11557" s="271">
        <v>0.45</v>
      </c>
    </row>
    <row r="11558" spans="2:5" ht="50.1" customHeight="1">
      <c r="B11558" s="268">
        <v>101019</v>
      </c>
      <c r="C11558" s="269" t="s">
        <v>21096</v>
      </c>
      <c r="D11558" s="270" t="s">
        <v>12389</v>
      </c>
      <c r="E11558" s="271">
        <v>479.47</v>
      </c>
    </row>
    <row r="11559" spans="2:5" ht="50.1" customHeight="1">
      <c r="B11559" s="268">
        <v>101479</v>
      </c>
      <c r="C11559" s="269" t="s">
        <v>21097</v>
      </c>
      <c r="D11559" s="270" t="s">
        <v>12389</v>
      </c>
      <c r="E11559" s="271">
        <v>95.71</v>
      </c>
    </row>
    <row r="11560" spans="2:5" ht="50.1" customHeight="1">
      <c r="B11560" s="268">
        <v>100976</v>
      </c>
      <c r="C11560" s="269" t="s">
        <v>21098</v>
      </c>
      <c r="D11560" s="270" t="s">
        <v>18</v>
      </c>
      <c r="E11560" s="271">
        <v>5.23</v>
      </c>
    </row>
    <row r="11561" spans="2:5" ht="50.1" customHeight="1">
      <c r="B11561" s="268">
        <v>100977</v>
      </c>
      <c r="C11561" s="269" t="s">
        <v>21099</v>
      </c>
      <c r="D11561" s="270" t="s">
        <v>18</v>
      </c>
      <c r="E11561" s="271">
        <v>4.54</v>
      </c>
    </row>
    <row r="11562" spans="2:5" ht="50.1" customHeight="1">
      <c r="B11562" s="268">
        <v>100978</v>
      </c>
      <c r="C11562" s="269" t="s">
        <v>21100</v>
      </c>
      <c r="D11562" s="270" t="s">
        <v>18</v>
      </c>
      <c r="E11562" s="271">
        <v>4.05</v>
      </c>
    </row>
    <row r="11563" spans="2:5" ht="50.1" customHeight="1">
      <c r="B11563" s="268">
        <v>100979</v>
      </c>
      <c r="C11563" s="269" t="s">
        <v>21101</v>
      </c>
      <c r="D11563" s="270" t="s">
        <v>18</v>
      </c>
      <c r="E11563" s="271">
        <v>3.95</v>
      </c>
    </row>
    <row r="11564" spans="2:5" ht="50.1" customHeight="1">
      <c r="B11564" s="268">
        <v>100980</v>
      </c>
      <c r="C11564" s="269" t="s">
        <v>21102</v>
      </c>
      <c r="D11564" s="270" t="s">
        <v>18</v>
      </c>
      <c r="E11564" s="271">
        <v>3.73</v>
      </c>
    </row>
    <row r="11565" spans="2:5" ht="50.1" customHeight="1">
      <c r="B11565" s="268">
        <v>100981</v>
      </c>
      <c r="C11565" s="269" t="s">
        <v>21103</v>
      </c>
      <c r="D11565" s="270" t="s">
        <v>18</v>
      </c>
      <c r="E11565" s="271">
        <v>5.56</v>
      </c>
    </row>
    <row r="11566" spans="2:5" ht="50.1" customHeight="1">
      <c r="B11566" s="268">
        <v>100982</v>
      </c>
      <c r="C11566" s="269" t="s">
        <v>21104</v>
      </c>
      <c r="D11566" s="270" t="s">
        <v>18</v>
      </c>
      <c r="E11566" s="271">
        <v>5.27</v>
      </c>
    </row>
    <row r="11567" spans="2:5" ht="50.1" customHeight="1">
      <c r="B11567" s="268">
        <v>100983</v>
      </c>
      <c r="C11567" s="269" t="s">
        <v>21105</v>
      </c>
      <c r="D11567" s="270" t="s">
        <v>18</v>
      </c>
      <c r="E11567" s="271">
        <v>5.37</v>
      </c>
    </row>
    <row r="11568" spans="2:5" ht="50.1" customHeight="1">
      <c r="B11568" s="268">
        <v>100984</v>
      </c>
      <c r="C11568" s="269" t="s">
        <v>21106</v>
      </c>
      <c r="D11568" s="270" t="s">
        <v>18</v>
      </c>
      <c r="E11568" s="271">
        <v>5.25</v>
      </c>
    </row>
    <row r="11569" spans="2:5" ht="50.1" customHeight="1">
      <c r="B11569" s="268">
        <v>100985</v>
      </c>
      <c r="C11569" s="269" t="s">
        <v>21107</v>
      </c>
      <c r="D11569" s="270" t="s">
        <v>18</v>
      </c>
      <c r="E11569" s="271">
        <v>4.33</v>
      </c>
    </row>
    <row r="11570" spans="2:5" ht="50.1" customHeight="1">
      <c r="B11570" s="268">
        <v>100986</v>
      </c>
      <c r="C11570" s="269" t="s">
        <v>21108</v>
      </c>
      <c r="D11570" s="270" t="s">
        <v>18</v>
      </c>
      <c r="E11570" s="271">
        <v>5.13</v>
      </c>
    </row>
    <row r="11571" spans="2:5" ht="50.1" customHeight="1">
      <c r="B11571" s="268">
        <v>100987</v>
      </c>
      <c r="C11571" s="269" t="s">
        <v>21109</v>
      </c>
      <c r="D11571" s="270" t="s">
        <v>18</v>
      </c>
      <c r="E11571" s="271">
        <v>6.06</v>
      </c>
    </row>
    <row r="11572" spans="2:5" ht="50.1" customHeight="1">
      <c r="B11572" s="268">
        <v>100988</v>
      </c>
      <c r="C11572" s="269" t="s">
        <v>21110</v>
      </c>
      <c r="D11572" s="270" t="s">
        <v>18</v>
      </c>
      <c r="E11572" s="271">
        <v>6.43</v>
      </c>
    </row>
    <row r="11573" spans="2:5" ht="50.1" customHeight="1">
      <c r="B11573" s="268">
        <v>100989</v>
      </c>
      <c r="C11573" s="269" t="s">
        <v>21111</v>
      </c>
      <c r="D11573" s="270" t="s">
        <v>12389</v>
      </c>
      <c r="E11573" s="271">
        <v>3.67</v>
      </c>
    </row>
    <row r="11574" spans="2:5" ht="50.1" customHeight="1">
      <c r="B11574" s="268">
        <v>100990</v>
      </c>
      <c r="C11574" s="269" t="s">
        <v>21112</v>
      </c>
      <c r="D11574" s="270" t="s">
        <v>12389</v>
      </c>
      <c r="E11574" s="271">
        <v>3.49</v>
      </c>
    </row>
    <row r="11575" spans="2:5" ht="50.1" customHeight="1">
      <c r="B11575" s="268">
        <v>100991</v>
      </c>
      <c r="C11575" s="269" t="s">
        <v>21113</v>
      </c>
      <c r="D11575" s="270" t="s">
        <v>12389</v>
      </c>
      <c r="E11575" s="271">
        <v>3.58</v>
      </c>
    </row>
    <row r="11576" spans="2:5" ht="50.1" customHeight="1">
      <c r="B11576" s="268">
        <v>100992</v>
      </c>
      <c r="C11576" s="269" t="s">
        <v>21114</v>
      </c>
      <c r="D11576" s="270" t="s">
        <v>12389</v>
      </c>
      <c r="E11576" s="271">
        <v>3.49</v>
      </c>
    </row>
    <row r="11577" spans="2:5" ht="50.1" customHeight="1">
      <c r="B11577" s="268">
        <v>100993</v>
      </c>
      <c r="C11577" s="269" t="s">
        <v>21115</v>
      </c>
      <c r="D11577" s="270" t="s">
        <v>12389</v>
      </c>
      <c r="E11577" s="271">
        <v>3.02</v>
      </c>
    </row>
    <row r="11578" spans="2:5" ht="50.1" customHeight="1">
      <c r="B11578" s="268">
        <v>100994</v>
      </c>
      <c r="C11578" s="269" t="s">
        <v>21116</v>
      </c>
      <c r="D11578" s="270" t="s">
        <v>12389</v>
      </c>
      <c r="E11578" s="271">
        <v>2.68</v>
      </c>
    </row>
    <row r="11579" spans="2:5" ht="50.1" customHeight="1">
      <c r="B11579" s="268">
        <v>100995</v>
      </c>
      <c r="C11579" s="269" t="s">
        <v>21117</v>
      </c>
      <c r="D11579" s="270" t="s">
        <v>12389</v>
      </c>
      <c r="E11579" s="271">
        <v>2.64</v>
      </c>
    </row>
    <row r="11580" spans="2:5" ht="50.1" customHeight="1">
      <c r="B11580" s="268">
        <v>100996</v>
      </c>
      <c r="C11580" s="269" t="s">
        <v>21118</v>
      </c>
      <c r="D11580" s="270" t="s">
        <v>12389</v>
      </c>
      <c r="E11580" s="271">
        <v>2.48</v>
      </c>
    </row>
    <row r="11581" spans="2:5" ht="50.1" customHeight="1">
      <c r="B11581" s="268">
        <v>100997</v>
      </c>
      <c r="C11581" s="269" t="s">
        <v>21119</v>
      </c>
      <c r="D11581" s="270" t="s">
        <v>12389</v>
      </c>
      <c r="E11581" s="271">
        <v>3.71</v>
      </c>
    </row>
    <row r="11582" spans="2:5" ht="50.1" customHeight="1">
      <c r="B11582" s="268">
        <v>100998</v>
      </c>
      <c r="C11582" s="269" t="s">
        <v>21120</v>
      </c>
      <c r="D11582" s="270" t="s">
        <v>12389</v>
      </c>
      <c r="E11582" s="271">
        <v>3.52</v>
      </c>
    </row>
    <row r="11583" spans="2:5" ht="50.1" customHeight="1">
      <c r="B11583" s="268">
        <v>100999</v>
      </c>
      <c r="C11583" s="269" t="s">
        <v>21121</v>
      </c>
      <c r="D11583" s="270" t="s">
        <v>12389</v>
      </c>
      <c r="E11583" s="271">
        <v>3.61</v>
      </c>
    </row>
    <row r="11584" spans="2:5" ht="50.1" customHeight="1">
      <c r="B11584" s="268">
        <v>101000</v>
      </c>
      <c r="C11584" s="269" t="s">
        <v>21122</v>
      </c>
      <c r="D11584" s="270" t="s">
        <v>12389</v>
      </c>
      <c r="E11584" s="271">
        <v>3.51</v>
      </c>
    </row>
    <row r="11585" spans="2:5" ht="50.1" customHeight="1">
      <c r="B11585" s="268">
        <v>101001</v>
      </c>
      <c r="C11585" s="269" t="s">
        <v>21123</v>
      </c>
      <c r="D11585" s="270" t="s">
        <v>12389</v>
      </c>
      <c r="E11585" s="271">
        <v>2.88</v>
      </c>
    </row>
    <row r="11586" spans="2:5" ht="50.1" customHeight="1">
      <c r="B11586" s="268">
        <v>101002</v>
      </c>
      <c r="C11586" s="269" t="s">
        <v>21124</v>
      </c>
      <c r="D11586" s="270" t="s">
        <v>12389</v>
      </c>
      <c r="E11586" s="271">
        <v>3.41</v>
      </c>
    </row>
    <row r="11587" spans="2:5" ht="50.1" customHeight="1">
      <c r="B11587" s="268">
        <v>101003</v>
      </c>
      <c r="C11587" s="269" t="s">
        <v>21125</v>
      </c>
      <c r="D11587" s="270" t="s">
        <v>12389</v>
      </c>
      <c r="E11587" s="271">
        <v>4.03</v>
      </c>
    </row>
    <row r="11588" spans="2:5" ht="50.1" customHeight="1">
      <c r="B11588" s="268">
        <v>101004</v>
      </c>
      <c r="C11588" s="269" t="s">
        <v>21126</v>
      </c>
      <c r="D11588" s="270" t="s">
        <v>12389</v>
      </c>
      <c r="E11588" s="271">
        <v>4.28</v>
      </c>
    </row>
    <row r="11589" spans="2:5" ht="50.1" customHeight="1">
      <c r="B11589" s="268">
        <v>101005</v>
      </c>
      <c r="C11589" s="269" t="s">
        <v>21127</v>
      </c>
      <c r="D11589" s="270" t="s">
        <v>18</v>
      </c>
      <c r="E11589" s="271">
        <v>10.97</v>
      </c>
    </row>
    <row r="11590" spans="2:5" ht="50.1" customHeight="1">
      <c r="B11590" s="268">
        <v>101006</v>
      </c>
      <c r="C11590" s="269" t="s">
        <v>21128</v>
      </c>
      <c r="D11590" s="270" t="s">
        <v>18</v>
      </c>
      <c r="E11590" s="271">
        <v>11.8</v>
      </c>
    </row>
    <row r="11591" spans="2:5" ht="50.1" customHeight="1">
      <c r="B11591" s="268">
        <v>101007</v>
      </c>
      <c r="C11591" s="269" t="s">
        <v>21129</v>
      </c>
      <c r="D11591" s="270" t="s">
        <v>18</v>
      </c>
      <c r="E11591" s="271">
        <v>3.18</v>
      </c>
    </row>
    <row r="11592" spans="2:5" ht="50.1" customHeight="1">
      <c r="B11592" s="268">
        <v>101008</v>
      </c>
      <c r="C11592" s="269" t="s">
        <v>21130</v>
      </c>
      <c r="D11592" s="270" t="s">
        <v>18</v>
      </c>
      <c r="E11592" s="271">
        <v>3.12</v>
      </c>
    </row>
    <row r="11593" spans="2:5" ht="50.1" customHeight="1">
      <c r="B11593" s="268">
        <v>101009</v>
      </c>
      <c r="C11593" s="269" t="s">
        <v>21131</v>
      </c>
      <c r="D11593" s="270" t="s">
        <v>12389</v>
      </c>
      <c r="E11593" s="271">
        <v>23.31</v>
      </c>
    </row>
    <row r="11594" spans="2:5" ht="50.1" customHeight="1">
      <c r="B11594" s="268">
        <v>101010</v>
      </c>
      <c r="C11594" s="269" t="s">
        <v>21132</v>
      </c>
      <c r="D11594" s="270" t="s">
        <v>12389</v>
      </c>
      <c r="E11594" s="271">
        <v>14.68</v>
      </c>
    </row>
    <row r="11595" spans="2:5" ht="50.1" customHeight="1">
      <c r="B11595" s="268">
        <v>101013</v>
      </c>
      <c r="C11595" s="269" t="s">
        <v>21133</v>
      </c>
      <c r="D11595" s="270" t="s">
        <v>12389</v>
      </c>
      <c r="E11595" s="271">
        <v>25.31</v>
      </c>
    </row>
    <row r="11596" spans="2:5" ht="50.1" customHeight="1">
      <c r="B11596" s="268">
        <v>101014</v>
      </c>
      <c r="C11596" s="269" t="s">
        <v>21134</v>
      </c>
      <c r="D11596" s="270" t="s">
        <v>12389</v>
      </c>
      <c r="E11596" s="271">
        <v>23.2</v>
      </c>
    </row>
    <row r="11597" spans="2:5" ht="50.1" customHeight="1">
      <c r="B11597" s="268">
        <v>101015</v>
      </c>
      <c r="C11597" s="269" t="s">
        <v>21135</v>
      </c>
      <c r="D11597" s="270" t="s">
        <v>12389</v>
      </c>
      <c r="E11597" s="271">
        <v>19.059999999999999</v>
      </c>
    </row>
    <row r="11598" spans="2:5" ht="50.1" customHeight="1">
      <c r="B11598" s="268">
        <v>101016</v>
      </c>
      <c r="C11598" s="269" t="s">
        <v>21136</v>
      </c>
      <c r="D11598" s="270" t="s">
        <v>12389</v>
      </c>
      <c r="E11598" s="271">
        <v>22.06</v>
      </c>
    </row>
    <row r="11599" spans="2:5" ht="50.1" customHeight="1">
      <c r="B11599" s="268">
        <v>101017</v>
      </c>
      <c r="C11599" s="269" t="s">
        <v>21137</v>
      </c>
      <c r="D11599" s="270" t="s">
        <v>12389</v>
      </c>
      <c r="E11599" s="271">
        <v>16.73</v>
      </c>
    </row>
    <row r="11600" spans="2:5" ht="50.1" customHeight="1">
      <c r="B11600" s="268">
        <v>101018</v>
      </c>
      <c r="C11600" s="269" t="s">
        <v>21138</v>
      </c>
      <c r="D11600" s="270" t="s">
        <v>12389</v>
      </c>
      <c r="E11600" s="271">
        <v>13.74</v>
      </c>
    </row>
    <row r="11601" spans="2:5" ht="50.1" customHeight="1">
      <c r="B11601" s="268">
        <v>101463</v>
      </c>
      <c r="C11601" s="269" t="s">
        <v>21139</v>
      </c>
      <c r="D11601" s="270" t="s">
        <v>12389</v>
      </c>
      <c r="E11601" s="271">
        <v>25.39</v>
      </c>
    </row>
    <row r="11602" spans="2:5" ht="50.1" customHeight="1">
      <c r="B11602" s="268">
        <v>101464</v>
      </c>
      <c r="C11602" s="269" t="s">
        <v>21140</v>
      </c>
      <c r="D11602" s="270" t="s">
        <v>12389</v>
      </c>
      <c r="E11602" s="271">
        <v>19.5</v>
      </c>
    </row>
    <row r="11603" spans="2:5" ht="50.1" customHeight="1">
      <c r="B11603" s="268">
        <v>101465</v>
      </c>
      <c r="C11603" s="269" t="s">
        <v>21141</v>
      </c>
      <c r="D11603" s="270" t="s">
        <v>12389</v>
      </c>
      <c r="E11603" s="271">
        <v>14.9</v>
      </c>
    </row>
    <row r="11604" spans="2:5" ht="50.1" customHeight="1">
      <c r="B11604" s="268">
        <v>101466</v>
      </c>
      <c r="C11604" s="269" t="s">
        <v>21142</v>
      </c>
      <c r="D11604" s="270" t="s">
        <v>12389</v>
      </c>
      <c r="E11604" s="271">
        <v>12.12</v>
      </c>
    </row>
    <row r="11605" spans="2:5" ht="50.1" customHeight="1">
      <c r="B11605" s="268">
        <v>101467</v>
      </c>
      <c r="C11605" s="269" t="s">
        <v>21143</v>
      </c>
      <c r="D11605" s="270" t="s">
        <v>12389</v>
      </c>
      <c r="E11605" s="271">
        <v>10.15</v>
      </c>
    </row>
    <row r="11606" spans="2:5" ht="50.1" customHeight="1">
      <c r="B11606" s="268">
        <v>101468</v>
      </c>
      <c r="C11606" s="269" t="s">
        <v>21144</v>
      </c>
      <c r="D11606" s="270" t="s">
        <v>12389</v>
      </c>
      <c r="E11606" s="271">
        <v>9.2799999999999994</v>
      </c>
    </row>
    <row r="11607" spans="2:5" ht="50.1" customHeight="1">
      <c r="B11607" s="268">
        <v>101469</v>
      </c>
      <c r="C11607" s="269" t="s">
        <v>21145</v>
      </c>
      <c r="D11607" s="270" t="s">
        <v>12389</v>
      </c>
      <c r="E11607" s="271">
        <v>20.78</v>
      </c>
    </row>
    <row r="11608" spans="2:5" ht="50.1" customHeight="1">
      <c r="B11608" s="268">
        <v>101470</v>
      </c>
      <c r="C11608" s="269" t="s">
        <v>21146</v>
      </c>
      <c r="D11608" s="270" t="s">
        <v>12389</v>
      </c>
      <c r="E11608" s="271">
        <v>16.489999999999998</v>
      </c>
    </row>
    <row r="11609" spans="2:5" ht="50.1" customHeight="1">
      <c r="B11609" s="268">
        <v>101471</v>
      </c>
      <c r="C11609" s="269" t="s">
        <v>21147</v>
      </c>
      <c r="D11609" s="270" t="s">
        <v>12389</v>
      </c>
      <c r="E11609" s="271">
        <v>14.15</v>
      </c>
    </row>
    <row r="11610" spans="2:5" ht="50.1" customHeight="1">
      <c r="B11610" s="268">
        <v>101472</v>
      </c>
      <c r="C11610" s="269" t="s">
        <v>21148</v>
      </c>
      <c r="D11610" s="270" t="s">
        <v>12389</v>
      </c>
      <c r="E11610" s="271">
        <v>11.01</v>
      </c>
    </row>
    <row r="11611" spans="2:5" ht="50.1" customHeight="1">
      <c r="B11611" s="268">
        <v>101473</v>
      </c>
      <c r="C11611" s="269" t="s">
        <v>21149</v>
      </c>
      <c r="D11611" s="270" t="s">
        <v>12389</v>
      </c>
      <c r="E11611" s="271">
        <v>15.86</v>
      </c>
    </row>
    <row r="11612" spans="2:5" ht="50.1" customHeight="1">
      <c r="B11612" s="268">
        <v>101474</v>
      </c>
      <c r="C11612" s="269" t="s">
        <v>21150</v>
      </c>
      <c r="D11612" s="270" t="s">
        <v>12389</v>
      </c>
      <c r="E11612" s="271">
        <v>11.35</v>
      </c>
    </row>
    <row r="11613" spans="2:5" ht="50.1" customHeight="1">
      <c r="B11613" s="268">
        <v>101475</v>
      </c>
      <c r="C11613" s="269" t="s">
        <v>21151</v>
      </c>
      <c r="D11613" s="270" t="s">
        <v>12389</v>
      </c>
      <c r="E11613" s="271">
        <v>10.06</v>
      </c>
    </row>
    <row r="11614" spans="2:5" ht="50.1" customHeight="1">
      <c r="B11614" s="268">
        <v>101476</v>
      </c>
      <c r="C11614" s="269" t="s">
        <v>21152</v>
      </c>
      <c r="D11614" s="270" t="s">
        <v>12389</v>
      </c>
      <c r="E11614" s="271">
        <v>8.9700000000000006</v>
      </c>
    </row>
    <row r="11615" spans="2:5" ht="50.1" customHeight="1">
      <c r="B11615" s="268">
        <v>101477</v>
      </c>
      <c r="C11615" s="269" t="s">
        <v>21153</v>
      </c>
      <c r="D11615" s="270" t="s">
        <v>12389</v>
      </c>
      <c r="E11615" s="271">
        <v>7.35</v>
      </c>
    </row>
    <row r="11616" spans="2:5" ht="50.1" customHeight="1">
      <c r="B11616" s="268">
        <v>101478</v>
      </c>
      <c r="C11616" s="269" t="s">
        <v>21154</v>
      </c>
      <c r="D11616" s="270" t="s">
        <v>12389</v>
      </c>
      <c r="E11616" s="271">
        <v>6.25</v>
      </c>
    </row>
    <row r="11617" spans="2:5" ht="50.1" customHeight="1">
      <c r="B11617" s="268">
        <v>101480</v>
      </c>
      <c r="C11617" s="269" t="s">
        <v>21155</v>
      </c>
      <c r="D11617" s="270" t="s">
        <v>12389</v>
      </c>
      <c r="E11617" s="271">
        <v>37.17</v>
      </c>
    </row>
    <row r="11618" spans="2:5" ht="50.1" customHeight="1">
      <c r="B11618" s="268">
        <v>101481</v>
      </c>
      <c r="C11618" s="269" t="s">
        <v>21156</v>
      </c>
      <c r="D11618" s="270" t="s">
        <v>12389</v>
      </c>
      <c r="E11618" s="271">
        <v>26.85</v>
      </c>
    </row>
    <row r="11619" spans="2:5" ht="50.1" customHeight="1">
      <c r="B11619" s="268">
        <v>101482</v>
      </c>
      <c r="C11619" s="269" t="s">
        <v>21157</v>
      </c>
      <c r="D11619" s="270" t="s">
        <v>12389</v>
      </c>
      <c r="E11619" s="271">
        <v>20.059999999999999</v>
      </c>
    </row>
    <row r="11620" spans="2:5" ht="50.1" customHeight="1">
      <c r="B11620" s="268">
        <v>101483</v>
      </c>
      <c r="C11620" s="269" t="s">
        <v>21158</v>
      </c>
      <c r="D11620" s="270" t="s">
        <v>12389</v>
      </c>
      <c r="E11620" s="271">
        <v>20.82</v>
      </c>
    </row>
    <row r="11621" spans="2:5" ht="50.1" customHeight="1">
      <c r="B11621" s="268">
        <v>101484</v>
      </c>
      <c r="C11621" s="269" t="s">
        <v>21159</v>
      </c>
      <c r="D11621" s="270" t="s">
        <v>12389</v>
      </c>
      <c r="E11621" s="271">
        <v>107.94</v>
      </c>
    </row>
    <row r="11622" spans="2:5" ht="50.1" customHeight="1">
      <c r="B11622" s="268">
        <v>101485</v>
      </c>
      <c r="C11622" s="269" t="s">
        <v>21160</v>
      </c>
      <c r="D11622" s="270" t="s">
        <v>12389</v>
      </c>
      <c r="E11622" s="271">
        <v>82.85</v>
      </c>
    </row>
    <row r="11623" spans="2:5" ht="50.1" customHeight="1">
      <c r="B11623" s="268">
        <v>101486</v>
      </c>
      <c r="C11623" s="269" t="s">
        <v>21161</v>
      </c>
      <c r="D11623" s="270" t="s">
        <v>12389</v>
      </c>
      <c r="E11623" s="271">
        <v>74.64</v>
      </c>
    </row>
    <row r="11624" spans="2:5" ht="50.1" customHeight="1">
      <c r="B11624" s="268">
        <v>101487</v>
      </c>
      <c r="C11624" s="269" t="s">
        <v>21162</v>
      </c>
      <c r="D11624" s="270" t="s">
        <v>12389</v>
      </c>
      <c r="E11624" s="271">
        <v>54.65</v>
      </c>
    </row>
    <row r="11625" spans="2:5" ht="50.1" customHeight="1">
      <c r="B11625" s="268">
        <v>101488</v>
      </c>
      <c r="C11625" s="269" t="s">
        <v>21163</v>
      </c>
      <c r="D11625" s="270" t="s">
        <v>12389</v>
      </c>
      <c r="E11625" s="271">
        <v>47.29</v>
      </c>
    </row>
    <row r="11626" spans="2:5" ht="50.1" customHeight="1">
      <c r="B11626" s="268">
        <v>101188</v>
      </c>
      <c r="C11626" s="269" t="s">
        <v>19772</v>
      </c>
      <c r="D11626" s="270" t="s">
        <v>4020</v>
      </c>
      <c r="E11626" s="271">
        <v>4.37</v>
      </c>
    </row>
    <row r="11627" spans="2:5" ht="50.1" customHeight="1">
      <c r="B11627" s="268">
        <v>101189</v>
      </c>
      <c r="C11627" s="269" t="s">
        <v>19773</v>
      </c>
      <c r="D11627" s="270" t="s">
        <v>4020</v>
      </c>
      <c r="E11627" s="271">
        <v>47.92</v>
      </c>
    </row>
    <row r="11628" spans="2:5" ht="50.1" customHeight="1">
      <c r="B11628" s="268">
        <v>101190</v>
      </c>
      <c r="C11628" s="269" t="s">
        <v>19774</v>
      </c>
      <c r="D11628" s="270" t="s">
        <v>4020</v>
      </c>
      <c r="E11628" s="271">
        <v>47.34</v>
      </c>
    </row>
    <row r="11629" spans="2:5" ht="50.1" customHeight="1">
      <c r="B11629" s="268">
        <v>101191</v>
      </c>
      <c r="C11629" s="269" t="s">
        <v>19775</v>
      </c>
      <c r="D11629" s="270" t="s">
        <v>4020</v>
      </c>
      <c r="E11629" s="271">
        <v>47.63</v>
      </c>
    </row>
    <row r="11630" spans="2:5" ht="50.1" customHeight="1">
      <c r="B11630" s="268">
        <v>101192</v>
      </c>
      <c r="C11630" s="269" t="s">
        <v>19776</v>
      </c>
      <c r="D11630" s="270" t="s">
        <v>4020</v>
      </c>
      <c r="E11630" s="271">
        <v>48.6</v>
      </c>
    </row>
    <row r="11631" spans="2:5" ht="50.1" customHeight="1">
      <c r="B11631" s="268">
        <v>101193</v>
      </c>
      <c r="C11631" s="269" t="s">
        <v>19777</v>
      </c>
      <c r="D11631" s="270" t="s">
        <v>4020</v>
      </c>
      <c r="E11631" s="271">
        <v>43.25</v>
      </c>
    </row>
    <row r="11632" spans="2:5" ht="50.1" customHeight="1">
      <c r="B11632" s="268">
        <v>101194</v>
      </c>
      <c r="C11632" s="269" t="s">
        <v>19778</v>
      </c>
      <c r="D11632" s="270" t="s">
        <v>4020</v>
      </c>
      <c r="E11632" s="271">
        <v>43.54</v>
      </c>
    </row>
    <row r="11633" spans="2:5" ht="50.1" customHeight="1">
      <c r="B11633" s="268">
        <v>101197</v>
      </c>
      <c r="C11633" s="269" t="s">
        <v>19779</v>
      </c>
      <c r="D11633" s="270" t="s">
        <v>4020</v>
      </c>
      <c r="E11633" s="271">
        <v>89.27</v>
      </c>
    </row>
    <row r="11634" spans="2:5" ht="50.1" customHeight="1">
      <c r="B11634" s="268">
        <v>101198</v>
      </c>
      <c r="C11634" s="269" t="s">
        <v>19780</v>
      </c>
      <c r="D11634" s="270" t="s">
        <v>4020</v>
      </c>
      <c r="E11634" s="271">
        <v>65.56</v>
      </c>
    </row>
    <row r="11635" spans="2:5" ht="50.1" customHeight="1">
      <c r="B11635" s="268">
        <v>101199</v>
      </c>
      <c r="C11635" s="269" t="s">
        <v>19781</v>
      </c>
      <c r="D11635" s="270" t="s">
        <v>4020</v>
      </c>
      <c r="E11635" s="271">
        <v>66.28</v>
      </c>
    </row>
    <row r="11636" spans="2:5" ht="50.1" customHeight="1">
      <c r="B11636" s="268">
        <v>101200</v>
      </c>
      <c r="C11636" s="269" t="s">
        <v>19782</v>
      </c>
      <c r="D11636" s="270" t="s">
        <v>4020</v>
      </c>
      <c r="E11636" s="271">
        <v>50.08</v>
      </c>
    </row>
    <row r="11637" spans="2:5" ht="50.1" customHeight="1">
      <c r="B11637" s="268">
        <v>101201</v>
      </c>
      <c r="C11637" s="269" t="s">
        <v>19783</v>
      </c>
      <c r="D11637" s="270" t="s">
        <v>4020</v>
      </c>
      <c r="E11637" s="271">
        <v>59.98</v>
      </c>
    </row>
    <row r="11638" spans="2:5" ht="50.1" customHeight="1">
      <c r="B11638" s="268">
        <v>101202</v>
      </c>
      <c r="C11638" s="269" t="s">
        <v>19784</v>
      </c>
      <c r="D11638" s="270" t="s">
        <v>4020</v>
      </c>
      <c r="E11638" s="271">
        <v>30.1</v>
      </c>
    </row>
    <row r="11639" spans="2:5" ht="50.1" customHeight="1">
      <c r="B11639" s="268">
        <v>101203</v>
      </c>
      <c r="C11639" s="269" t="s">
        <v>19785</v>
      </c>
      <c r="D11639" s="270" t="s">
        <v>4020</v>
      </c>
      <c r="E11639" s="271">
        <v>29.37</v>
      </c>
    </row>
    <row r="11640" spans="2:5" ht="50.1" customHeight="1">
      <c r="B11640" s="268">
        <v>101204</v>
      </c>
      <c r="C11640" s="269" t="s">
        <v>19786</v>
      </c>
      <c r="D11640" s="270" t="s">
        <v>4020</v>
      </c>
      <c r="E11640" s="271">
        <v>29.66</v>
      </c>
    </row>
    <row r="11641" spans="2:5" ht="50.1" customHeight="1">
      <c r="B11641" s="268">
        <v>101205</v>
      </c>
      <c r="C11641" s="269" t="s">
        <v>19787</v>
      </c>
      <c r="D11641" s="270" t="s">
        <v>4020</v>
      </c>
      <c r="E11641" s="271">
        <v>30.1</v>
      </c>
    </row>
    <row r="11642" spans="2:5" ht="50.1" customHeight="1">
      <c r="B11642" s="273" t="s">
        <v>3745</v>
      </c>
      <c r="C11642" s="269" t="s">
        <v>3746</v>
      </c>
      <c r="D11642" s="270" t="s">
        <v>4018</v>
      </c>
      <c r="E11642" s="271">
        <v>157.84</v>
      </c>
    </row>
    <row r="11643" spans="2:5" ht="50.1" customHeight="1">
      <c r="B11643" s="268">
        <v>98509</v>
      </c>
      <c r="C11643" s="269" t="s">
        <v>3747</v>
      </c>
      <c r="D11643" s="270" t="s">
        <v>3995</v>
      </c>
      <c r="E11643" s="271">
        <v>37.54</v>
      </c>
    </row>
    <row r="11644" spans="2:5" ht="50.1" customHeight="1">
      <c r="B11644" s="268">
        <v>98510</v>
      </c>
      <c r="C11644" s="269" t="s">
        <v>3748</v>
      </c>
      <c r="D11644" s="270" t="s">
        <v>3995</v>
      </c>
      <c r="E11644" s="271">
        <v>56.22</v>
      </c>
    </row>
    <row r="11645" spans="2:5" ht="50.1" customHeight="1">
      <c r="B11645" s="268">
        <v>98511</v>
      </c>
      <c r="C11645" s="269" t="s">
        <v>3749</v>
      </c>
      <c r="D11645" s="270" t="s">
        <v>3995</v>
      </c>
      <c r="E11645" s="271">
        <v>106.94</v>
      </c>
    </row>
    <row r="11646" spans="2:5" ht="50.1" customHeight="1">
      <c r="B11646" s="268">
        <v>98516</v>
      </c>
      <c r="C11646" s="269" t="s">
        <v>3750</v>
      </c>
      <c r="D11646" s="270" t="s">
        <v>3995</v>
      </c>
      <c r="E11646" s="271">
        <v>247.5</v>
      </c>
    </row>
    <row r="11647" spans="2:5" ht="50.1" customHeight="1">
      <c r="B11647" s="268">
        <v>98519</v>
      </c>
      <c r="C11647" s="269" t="s">
        <v>3751</v>
      </c>
      <c r="D11647" s="270" t="s">
        <v>4018</v>
      </c>
      <c r="E11647" s="271">
        <v>1.43</v>
      </c>
    </row>
    <row r="11648" spans="2:5" ht="50.1" customHeight="1">
      <c r="B11648" s="268">
        <v>98520</v>
      </c>
      <c r="C11648" s="269" t="s">
        <v>3752</v>
      </c>
      <c r="D11648" s="270" t="s">
        <v>4018</v>
      </c>
      <c r="E11648" s="271">
        <v>3.18</v>
      </c>
    </row>
    <row r="11649" spans="2:5" ht="50.1" customHeight="1">
      <c r="B11649" s="268">
        <v>98521</v>
      </c>
      <c r="C11649" s="269" t="s">
        <v>3753</v>
      </c>
      <c r="D11649" s="270" t="s">
        <v>4018</v>
      </c>
      <c r="E11649" s="271">
        <v>0.25</v>
      </c>
    </row>
    <row r="11650" spans="2:5" ht="50.1" customHeight="1">
      <c r="B11650" s="268">
        <v>98522</v>
      </c>
      <c r="C11650" s="269" t="s">
        <v>3754</v>
      </c>
      <c r="D11650" s="270" t="s">
        <v>4020</v>
      </c>
      <c r="E11650" s="271">
        <v>136.16</v>
      </c>
    </row>
    <row r="11651" spans="2:5" ht="50.1" customHeight="1">
      <c r="B11651" s="268">
        <v>98524</v>
      </c>
      <c r="C11651" s="269" t="s">
        <v>3755</v>
      </c>
      <c r="D11651" s="270" t="s">
        <v>4018</v>
      </c>
      <c r="E11651" s="271">
        <v>2.37</v>
      </c>
    </row>
    <row r="11652" spans="2:5" ht="50.1" customHeight="1">
      <c r="B11652" s="268">
        <v>98503</v>
      </c>
      <c r="C11652" s="269" t="s">
        <v>3756</v>
      </c>
      <c r="D11652" s="270" t="s">
        <v>4018</v>
      </c>
      <c r="E11652" s="271">
        <v>12.18</v>
      </c>
    </row>
    <row r="11653" spans="2:5" ht="50.1" customHeight="1">
      <c r="B11653" s="268">
        <v>98504</v>
      </c>
      <c r="C11653" s="269" t="s">
        <v>3757</v>
      </c>
      <c r="D11653" s="270" t="s">
        <v>4018</v>
      </c>
      <c r="E11653" s="271">
        <v>7.93</v>
      </c>
    </row>
    <row r="11654" spans="2:5" ht="50.1" customHeight="1">
      <c r="B11654" s="268">
        <v>98505</v>
      </c>
      <c r="C11654" s="269" t="s">
        <v>3758</v>
      </c>
      <c r="D11654" s="270" t="s">
        <v>4018</v>
      </c>
      <c r="E11654" s="271">
        <v>53.97</v>
      </c>
    </row>
    <row r="11655" spans="2:5" ht="50.1" customHeight="1">
      <c r="B11655" s="268">
        <v>98525</v>
      </c>
      <c r="C11655" s="269" t="s">
        <v>3759</v>
      </c>
      <c r="D11655" s="270" t="s">
        <v>4018</v>
      </c>
      <c r="E11655" s="271">
        <v>0.27</v>
      </c>
    </row>
    <row r="11656" spans="2:5" ht="50.1" customHeight="1">
      <c r="B11656" s="268">
        <v>98526</v>
      </c>
      <c r="C11656" s="269" t="s">
        <v>3760</v>
      </c>
      <c r="D11656" s="270" t="s">
        <v>3995</v>
      </c>
      <c r="E11656" s="271">
        <v>56.75</v>
      </c>
    </row>
    <row r="11657" spans="2:5" ht="50.1" customHeight="1">
      <c r="B11657" s="268">
        <v>98527</v>
      </c>
      <c r="C11657" s="269" t="s">
        <v>3761</v>
      </c>
      <c r="D11657" s="270" t="s">
        <v>3995</v>
      </c>
      <c r="E11657" s="271">
        <v>122.19</v>
      </c>
    </row>
    <row r="11658" spans="2:5" ht="50.1" customHeight="1">
      <c r="B11658" s="268">
        <v>98528</v>
      </c>
      <c r="C11658" s="269" t="s">
        <v>3762</v>
      </c>
      <c r="D11658" s="270" t="s">
        <v>3995</v>
      </c>
      <c r="E11658" s="271">
        <v>178.67</v>
      </c>
    </row>
    <row r="11659" spans="2:5" ht="50.1" customHeight="1">
      <c r="B11659" s="268">
        <v>98529</v>
      </c>
      <c r="C11659" s="269" t="s">
        <v>3763</v>
      </c>
      <c r="D11659" s="270" t="s">
        <v>3995</v>
      </c>
      <c r="E11659" s="271">
        <v>51.07</v>
      </c>
    </row>
    <row r="11660" spans="2:5" ht="50.1" customHeight="1">
      <c r="B11660" s="268">
        <v>98530</v>
      </c>
      <c r="C11660" s="269" t="s">
        <v>3764</v>
      </c>
      <c r="D11660" s="270" t="s">
        <v>3995</v>
      </c>
      <c r="E11660" s="271">
        <v>90.97</v>
      </c>
    </row>
    <row r="11661" spans="2:5" ht="50.1" customHeight="1">
      <c r="B11661" s="268">
        <v>98531</v>
      </c>
      <c r="C11661" s="269" t="s">
        <v>3765</v>
      </c>
      <c r="D11661" s="270" t="s">
        <v>3995</v>
      </c>
      <c r="E11661" s="271">
        <v>186.34</v>
      </c>
    </row>
    <row r="11662" spans="2:5" ht="50.1" customHeight="1">
      <c r="B11662" s="268">
        <v>98532</v>
      </c>
      <c r="C11662" s="269" t="s">
        <v>3766</v>
      </c>
      <c r="D11662" s="270" t="s">
        <v>3995</v>
      </c>
      <c r="E11662" s="271">
        <v>69.92</v>
      </c>
    </row>
    <row r="11663" spans="2:5" ht="50.1" customHeight="1">
      <c r="B11663" s="268">
        <v>98533</v>
      </c>
      <c r="C11663" s="269" t="s">
        <v>3767</v>
      </c>
      <c r="D11663" s="270" t="s">
        <v>3995</v>
      </c>
      <c r="E11663" s="271">
        <v>190.93</v>
      </c>
    </row>
    <row r="11664" spans="2:5" ht="50.1" customHeight="1">
      <c r="B11664" s="268">
        <v>98534</v>
      </c>
      <c r="C11664" s="269" t="s">
        <v>3768</v>
      </c>
      <c r="D11664" s="270" t="s">
        <v>3995</v>
      </c>
      <c r="E11664" s="271">
        <v>489.83</v>
      </c>
    </row>
    <row r="11665" spans="2:5" ht="50.1" customHeight="1">
      <c r="B11665" s="268">
        <v>98535</v>
      </c>
      <c r="C11665" s="269" t="s">
        <v>3769</v>
      </c>
      <c r="D11665" s="270" t="s">
        <v>3995</v>
      </c>
      <c r="E11665" s="271">
        <v>774.14</v>
      </c>
    </row>
    <row r="11666" spans="2:5" ht="50.1" customHeight="1">
      <c r="B11666" s="268">
        <v>88238</v>
      </c>
      <c r="C11666" s="269" t="s">
        <v>3770</v>
      </c>
      <c r="D11666" s="270" t="s">
        <v>17</v>
      </c>
      <c r="E11666" s="271">
        <v>14.82</v>
      </c>
    </row>
    <row r="11667" spans="2:5" ht="50.1" customHeight="1">
      <c r="B11667" s="268">
        <v>88239</v>
      </c>
      <c r="C11667" s="269" t="s">
        <v>3771</v>
      </c>
      <c r="D11667" s="270" t="s">
        <v>17</v>
      </c>
      <c r="E11667" s="271">
        <v>16.149999999999999</v>
      </c>
    </row>
    <row r="11668" spans="2:5" ht="50.1" customHeight="1">
      <c r="B11668" s="268">
        <v>88240</v>
      </c>
      <c r="C11668" s="269" t="s">
        <v>3772</v>
      </c>
      <c r="D11668" s="270" t="s">
        <v>17</v>
      </c>
      <c r="E11668" s="271">
        <v>14.2</v>
      </c>
    </row>
    <row r="11669" spans="2:5" ht="50.1" customHeight="1">
      <c r="B11669" s="268">
        <v>88241</v>
      </c>
      <c r="C11669" s="269" t="s">
        <v>3773</v>
      </c>
      <c r="D11669" s="270" t="s">
        <v>17</v>
      </c>
      <c r="E11669" s="271">
        <v>15.2</v>
      </c>
    </row>
    <row r="11670" spans="2:5" ht="50.1" customHeight="1">
      <c r="B11670" s="268">
        <v>88242</v>
      </c>
      <c r="C11670" s="269" t="s">
        <v>3774</v>
      </c>
      <c r="D11670" s="270" t="s">
        <v>17</v>
      </c>
      <c r="E11670" s="271">
        <v>14.77</v>
      </c>
    </row>
    <row r="11671" spans="2:5" ht="50.1" customHeight="1">
      <c r="B11671" s="268">
        <v>88243</v>
      </c>
      <c r="C11671" s="269" t="s">
        <v>3775</v>
      </c>
      <c r="D11671" s="270" t="s">
        <v>17</v>
      </c>
      <c r="E11671" s="271">
        <v>17.059999999999999</v>
      </c>
    </row>
    <row r="11672" spans="2:5" ht="50.1" customHeight="1">
      <c r="B11672" s="268">
        <v>88245</v>
      </c>
      <c r="C11672" s="269" t="s">
        <v>3776</v>
      </c>
      <c r="D11672" s="270" t="s">
        <v>17</v>
      </c>
      <c r="E11672" s="271">
        <v>19.510000000000002</v>
      </c>
    </row>
    <row r="11673" spans="2:5" ht="50.1" customHeight="1">
      <c r="B11673" s="268">
        <v>88246</v>
      </c>
      <c r="C11673" s="269" t="s">
        <v>3777</v>
      </c>
      <c r="D11673" s="270" t="s">
        <v>17</v>
      </c>
      <c r="E11673" s="271">
        <v>18.13</v>
      </c>
    </row>
    <row r="11674" spans="2:5" ht="50.1" customHeight="1">
      <c r="B11674" s="268">
        <v>88247</v>
      </c>
      <c r="C11674" s="269" t="s">
        <v>3778</v>
      </c>
      <c r="D11674" s="270" t="s">
        <v>17</v>
      </c>
      <c r="E11674" s="271">
        <v>15.09</v>
      </c>
    </row>
    <row r="11675" spans="2:5" ht="50.1" customHeight="1">
      <c r="B11675" s="268">
        <v>88248</v>
      </c>
      <c r="C11675" s="269" t="s">
        <v>3779</v>
      </c>
      <c r="D11675" s="270" t="s">
        <v>17</v>
      </c>
      <c r="E11675" s="271">
        <v>14.59</v>
      </c>
    </row>
    <row r="11676" spans="2:5" ht="50.1" customHeight="1">
      <c r="B11676" s="268">
        <v>88249</v>
      </c>
      <c r="C11676" s="269" t="s">
        <v>3780</v>
      </c>
      <c r="D11676" s="270" t="s">
        <v>17</v>
      </c>
      <c r="E11676" s="271">
        <v>21.72</v>
      </c>
    </row>
    <row r="11677" spans="2:5" ht="50.1" customHeight="1">
      <c r="B11677" s="268">
        <v>88250</v>
      </c>
      <c r="C11677" s="269" t="s">
        <v>3781</v>
      </c>
      <c r="D11677" s="270" t="s">
        <v>17</v>
      </c>
      <c r="E11677" s="271">
        <v>15.14</v>
      </c>
    </row>
    <row r="11678" spans="2:5" ht="50.1" customHeight="1">
      <c r="B11678" s="268">
        <v>88251</v>
      </c>
      <c r="C11678" s="269" t="s">
        <v>3782</v>
      </c>
      <c r="D11678" s="270" t="s">
        <v>17</v>
      </c>
      <c r="E11678" s="271">
        <v>15.6</v>
      </c>
    </row>
    <row r="11679" spans="2:5" ht="50.1" customHeight="1">
      <c r="B11679" s="268">
        <v>88252</v>
      </c>
      <c r="C11679" s="269" t="s">
        <v>3783</v>
      </c>
      <c r="D11679" s="270" t="s">
        <v>17</v>
      </c>
      <c r="E11679" s="271">
        <v>14.8</v>
      </c>
    </row>
    <row r="11680" spans="2:5" ht="50.1" customHeight="1">
      <c r="B11680" s="268">
        <v>88253</v>
      </c>
      <c r="C11680" s="269" t="s">
        <v>3784</v>
      </c>
      <c r="D11680" s="270" t="s">
        <v>17</v>
      </c>
      <c r="E11680" s="271">
        <v>13.22</v>
      </c>
    </row>
    <row r="11681" spans="2:5" ht="50.1" customHeight="1">
      <c r="B11681" s="268">
        <v>88255</v>
      </c>
      <c r="C11681" s="269" t="s">
        <v>3785</v>
      </c>
      <c r="D11681" s="270" t="s">
        <v>17</v>
      </c>
      <c r="E11681" s="271">
        <v>25.54</v>
      </c>
    </row>
    <row r="11682" spans="2:5" ht="50.1" customHeight="1">
      <c r="B11682" s="268">
        <v>88256</v>
      </c>
      <c r="C11682" s="269" t="s">
        <v>3786</v>
      </c>
      <c r="D11682" s="270" t="s">
        <v>17</v>
      </c>
      <c r="E11682" s="271">
        <v>21.45</v>
      </c>
    </row>
    <row r="11683" spans="2:5" ht="50.1" customHeight="1">
      <c r="B11683" s="268">
        <v>88257</v>
      </c>
      <c r="C11683" s="269" t="s">
        <v>3787</v>
      </c>
      <c r="D11683" s="270" t="s">
        <v>17</v>
      </c>
      <c r="E11683" s="271">
        <v>15.41</v>
      </c>
    </row>
    <row r="11684" spans="2:5" ht="50.1" customHeight="1">
      <c r="B11684" s="268">
        <v>88258</v>
      </c>
      <c r="C11684" s="269" t="s">
        <v>3788</v>
      </c>
      <c r="D11684" s="270" t="s">
        <v>17</v>
      </c>
      <c r="E11684" s="271">
        <v>15.17</v>
      </c>
    </row>
    <row r="11685" spans="2:5" ht="50.1" customHeight="1">
      <c r="B11685" s="268">
        <v>88259</v>
      </c>
      <c r="C11685" s="269" t="s">
        <v>3789</v>
      </c>
      <c r="D11685" s="270" t="s">
        <v>17</v>
      </c>
      <c r="E11685" s="271">
        <v>22.96</v>
      </c>
    </row>
    <row r="11686" spans="2:5" ht="50.1" customHeight="1">
      <c r="B11686" s="268">
        <v>88260</v>
      </c>
      <c r="C11686" s="269" t="s">
        <v>3790</v>
      </c>
      <c r="D11686" s="270" t="s">
        <v>17</v>
      </c>
      <c r="E11686" s="271">
        <v>14.85</v>
      </c>
    </row>
    <row r="11687" spans="2:5" ht="50.1" customHeight="1">
      <c r="B11687" s="268">
        <v>88261</v>
      </c>
      <c r="C11687" s="269" t="s">
        <v>3791</v>
      </c>
      <c r="D11687" s="270" t="s">
        <v>17</v>
      </c>
      <c r="E11687" s="271">
        <v>17.579999999999998</v>
      </c>
    </row>
    <row r="11688" spans="2:5" ht="50.1" customHeight="1">
      <c r="B11688" s="268">
        <v>88262</v>
      </c>
      <c r="C11688" s="269" t="s">
        <v>3792</v>
      </c>
      <c r="D11688" s="270" t="s">
        <v>17</v>
      </c>
      <c r="E11688" s="271">
        <v>19.43</v>
      </c>
    </row>
    <row r="11689" spans="2:5" ht="50.1" customHeight="1">
      <c r="B11689" s="268">
        <v>88263</v>
      </c>
      <c r="C11689" s="269" t="s">
        <v>3793</v>
      </c>
      <c r="D11689" s="270" t="s">
        <v>17</v>
      </c>
      <c r="E11689" s="271">
        <v>14.55</v>
      </c>
    </row>
    <row r="11690" spans="2:5" ht="50.1" customHeight="1">
      <c r="B11690" s="268">
        <v>88264</v>
      </c>
      <c r="C11690" s="269" t="s">
        <v>3794</v>
      </c>
      <c r="D11690" s="270" t="s">
        <v>17</v>
      </c>
      <c r="E11690" s="271">
        <v>19.82</v>
      </c>
    </row>
    <row r="11691" spans="2:5" ht="50.1" customHeight="1">
      <c r="B11691" s="268">
        <v>88265</v>
      </c>
      <c r="C11691" s="269" t="s">
        <v>3795</v>
      </c>
      <c r="D11691" s="270" t="s">
        <v>17</v>
      </c>
      <c r="E11691" s="271">
        <v>19.91</v>
      </c>
    </row>
    <row r="11692" spans="2:5" ht="50.1" customHeight="1">
      <c r="B11692" s="268">
        <v>88266</v>
      </c>
      <c r="C11692" s="269" t="s">
        <v>3796</v>
      </c>
      <c r="D11692" s="270" t="s">
        <v>17</v>
      </c>
      <c r="E11692" s="271">
        <v>22.04</v>
      </c>
    </row>
    <row r="11693" spans="2:5" ht="50.1" customHeight="1">
      <c r="B11693" s="268">
        <v>88267</v>
      </c>
      <c r="C11693" s="269" t="s">
        <v>3797</v>
      </c>
      <c r="D11693" s="270" t="s">
        <v>17</v>
      </c>
      <c r="E11693" s="271">
        <v>19.149999999999999</v>
      </c>
    </row>
    <row r="11694" spans="2:5" ht="50.1" customHeight="1">
      <c r="B11694" s="268">
        <v>88268</v>
      </c>
      <c r="C11694" s="269" t="s">
        <v>3798</v>
      </c>
      <c r="D11694" s="270" t="s">
        <v>17</v>
      </c>
      <c r="E11694" s="271">
        <v>20.28</v>
      </c>
    </row>
    <row r="11695" spans="2:5" ht="50.1" customHeight="1">
      <c r="B11695" s="268">
        <v>88269</v>
      </c>
      <c r="C11695" s="269" t="s">
        <v>3799</v>
      </c>
      <c r="D11695" s="270" t="s">
        <v>17</v>
      </c>
      <c r="E11695" s="271">
        <v>19.510000000000002</v>
      </c>
    </row>
    <row r="11696" spans="2:5" ht="50.1" customHeight="1">
      <c r="B11696" s="268">
        <v>88270</v>
      </c>
      <c r="C11696" s="269" t="s">
        <v>3800</v>
      </c>
      <c r="D11696" s="270" t="s">
        <v>17</v>
      </c>
      <c r="E11696" s="271">
        <v>19.62</v>
      </c>
    </row>
    <row r="11697" spans="2:5" ht="50.1" customHeight="1">
      <c r="B11697" s="268">
        <v>88272</v>
      </c>
      <c r="C11697" s="269" t="s">
        <v>3801</v>
      </c>
      <c r="D11697" s="270" t="s">
        <v>17</v>
      </c>
      <c r="E11697" s="271">
        <v>18.309999999999999</v>
      </c>
    </row>
    <row r="11698" spans="2:5" ht="50.1" customHeight="1">
      <c r="B11698" s="268">
        <v>88273</v>
      </c>
      <c r="C11698" s="269" t="s">
        <v>3802</v>
      </c>
      <c r="D11698" s="270" t="s">
        <v>17</v>
      </c>
      <c r="E11698" s="271">
        <v>19.809999999999999</v>
      </c>
    </row>
    <row r="11699" spans="2:5" ht="50.1" customHeight="1">
      <c r="B11699" s="268">
        <v>88274</v>
      </c>
      <c r="C11699" s="269" t="s">
        <v>3803</v>
      </c>
      <c r="D11699" s="270" t="s">
        <v>17</v>
      </c>
      <c r="E11699" s="271">
        <v>19.91</v>
      </c>
    </row>
    <row r="11700" spans="2:5" ht="50.1" customHeight="1">
      <c r="B11700" s="268">
        <v>88275</v>
      </c>
      <c r="C11700" s="269" t="s">
        <v>3804</v>
      </c>
      <c r="D11700" s="270" t="s">
        <v>17</v>
      </c>
      <c r="E11700" s="271">
        <v>24.13</v>
      </c>
    </row>
    <row r="11701" spans="2:5" ht="50.1" customHeight="1">
      <c r="B11701" s="268">
        <v>88277</v>
      </c>
      <c r="C11701" s="269" t="s">
        <v>3805</v>
      </c>
      <c r="D11701" s="270" t="s">
        <v>17</v>
      </c>
      <c r="E11701" s="271">
        <v>19.88</v>
      </c>
    </row>
    <row r="11702" spans="2:5" ht="50.1" customHeight="1">
      <c r="B11702" s="268">
        <v>88278</v>
      </c>
      <c r="C11702" s="269" t="s">
        <v>3806</v>
      </c>
      <c r="D11702" s="270" t="s">
        <v>17</v>
      </c>
      <c r="E11702" s="271">
        <v>18.100000000000001</v>
      </c>
    </row>
    <row r="11703" spans="2:5" ht="50.1" customHeight="1">
      <c r="B11703" s="268">
        <v>88279</v>
      </c>
      <c r="C11703" s="269" t="s">
        <v>3807</v>
      </c>
      <c r="D11703" s="270" t="s">
        <v>17</v>
      </c>
      <c r="E11703" s="271">
        <v>21.21</v>
      </c>
    </row>
    <row r="11704" spans="2:5" ht="50.1" customHeight="1">
      <c r="B11704" s="268">
        <v>88281</v>
      </c>
      <c r="C11704" s="269" t="s">
        <v>3808</v>
      </c>
      <c r="D11704" s="270" t="s">
        <v>17</v>
      </c>
      <c r="E11704" s="271">
        <v>17.46</v>
      </c>
    </row>
    <row r="11705" spans="2:5" ht="50.1" customHeight="1">
      <c r="B11705" s="268">
        <v>88282</v>
      </c>
      <c r="C11705" s="269" t="s">
        <v>3809</v>
      </c>
      <c r="D11705" s="270" t="s">
        <v>17</v>
      </c>
      <c r="E11705" s="271">
        <v>18.329999999999998</v>
      </c>
    </row>
    <row r="11706" spans="2:5" ht="50.1" customHeight="1">
      <c r="B11706" s="268">
        <v>88283</v>
      </c>
      <c r="C11706" s="269" t="s">
        <v>3810</v>
      </c>
      <c r="D11706" s="270" t="s">
        <v>17</v>
      </c>
      <c r="E11706" s="271">
        <v>23.45</v>
      </c>
    </row>
    <row r="11707" spans="2:5" ht="50.1" customHeight="1">
      <c r="B11707" s="268">
        <v>88284</v>
      </c>
      <c r="C11707" s="269" t="s">
        <v>3811</v>
      </c>
      <c r="D11707" s="270" t="s">
        <v>17</v>
      </c>
      <c r="E11707" s="271">
        <v>16.850000000000001</v>
      </c>
    </row>
    <row r="11708" spans="2:5" ht="50.1" customHeight="1">
      <c r="B11708" s="268">
        <v>88285</v>
      </c>
      <c r="C11708" s="269" t="s">
        <v>3812</v>
      </c>
      <c r="D11708" s="270" t="s">
        <v>17</v>
      </c>
      <c r="E11708" s="271">
        <v>21.07</v>
      </c>
    </row>
    <row r="11709" spans="2:5" ht="50.1" customHeight="1">
      <c r="B11709" s="268">
        <v>88286</v>
      </c>
      <c r="C11709" s="269" t="s">
        <v>3813</v>
      </c>
      <c r="D11709" s="270" t="s">
        <v>17</v>
      </c>
      <c r="E11709" s="271">
        <v>18.940000000000001</v>
      </c>
    </row>
    <row r="11710" spans="2:5" ht="50.1" customHeight="1">
      <c r="B11710" s="268">
        <v>88288</v>
      </c>
      <c r="C11710" s="269" t="s">
        <v>3814</v>
      </c>
      <c r="D11710" s="270" t="s">
        <v>17</v>
      </c>
      <c r="E11710" s="271">
        <v>16.329999999999998</v>
      </c>
    </row>
    <row r="11711" spans="2:5" ht="50.1" customHeight="1">
      <c r="B11711" s="268">
        <v>88291</v>
      </c>
      <c r="C11711" s="269" t="s">
        <v>3815</v>
      </c>
      <c r="D11711" s="270" t="s">
        <v>17</v>
      </c>
      <c r="E11711" s="271">
        <v>16.86</v>
      </c>
    </row>
    <row r="11712" spans="2:5" ht="50.1" customHeight="1">
      <c r="B11712" s="268">
        <v>88292</v>
      </c>
      <c r="C11712" s="269" t="s">
        <v>3816</v>
      </c>
      <c r="D11712" s="270" t="s">
        <v>17</v>
      </c>
      <c r="E11712" s="271">
        <v>17.8</v>
      </c>
    </row>
    <row r="11713" spans="2:5" ht="50.1" customHeight="1">
      <c r="B11713" s="268">
        <v>88293</v>
      </c>
      <c r="C11713" s="269" t="s">
        <v>3817</v>
      </c>
      <c r="D11713" s="270" t="s">
        <v>17</v>
      </c>
      <c r="E11713" s="271">
        <v>20.04</v>
      </c>
    </row>
    <row r="11714" spans="2:5" ht="50.1" customHeight="1">
      <c r="B11714" s="268">
        <v>88294</v>
      </c>
      <c r="C11714" s="269" t="s">
        <v>3818</v>
      </c>
      <c r="D11714" s="270" t="s">
        <v>17</v>
      </c>
      <c r="E11714" s="271">
        <v>21.71</v>
      </c>
    </row>
    <row r="11715" spans="2:5" ht="50.1" customHeight="1">
      <c r="B11715" s="268">
        <v>88295</v>
      </c>
      <c r="C11715" s="269" t="s">
        <v>3819</v>
      </c>
      <c r="D11715" s="270" t="s">
        <v>17</v>
      </c>
      <c r="E11715" s="271">
        <v>18.149999999999999</v>
      </c>
    </row>
    <row r="11716" spans="2:5" ht="50.1" customHeight="1">
      <c r="B11716" s="268">
        <v>88296</v>
      </c>
      <c r="C11716" s="269" t="s">
        <v>3820</v>
      </c>
      <c r="D11716" s="270" t="s">
        <v>17</v>
      </c>
      <c r="E11716" s="271">
        <v>17.16</v>
      </c>
    </row>
    <row r="11717" spans="2:5" ht="50.1" customHeight="1">
      <c r="B11717" s="268">
        <v>88297</v>
      </c>
      <c r="C11717" s="269" t="s">
        <v>3821</v>
      </c>
      <c r="D11717" s="270" t="s">
        <v>17</v>
      </c>
      <c r="E11717" s="271">
        <v>18.96</v>
      </c>
    </row>
    <row r="11718" spans="2:5" ht="50.1" customHeight="1">
      <c r="B11718" s="268">
        <v>88298</v>
      </c>
      <c r="C11718" s="269" t="s">
        <v>3822</v>
      </c>
      <c r="D11718" s="270" t="s">
        <v>17</v>
      </c>
      <c r="E11718" s="271">
        <v>16.23</v>
      </c>
    </row>
    <row r="11719" spans="2:5" ht="50.1" customHeight="1">
      <c r="B11719" s="268">
        <v>88299</v>
      </c>
      <c r="C11719" s="269" t="s">
        <v>3823</v>
      </c>
      <c r="D11719" s="270" t="s">
        <v>17</v>
      </c>
      <c r="E11719" s="271">
        <v>20.329999999999998</v>
      </c>
    </row>
    <row r="11720" spans="2:5" ht="50.1" customHeight="1">
      <c r="B11720" s="268">
        <v>88300</v>
      </c>
      <c r="C11720" s="269" t="s">
        <v>3824</v>
      </c>
      <c r="D11720" s="270" t="s">
        <v>17</v>
      </c>
      <c r="E11720" s="271">
        <v>24.24</v>
      </c>
    </row>
    <row r="11721" spans="2:5" ht="50.1" customHeight="1">
      <c r="B11721" s="268">
        <v>88301</v>
      </c>
      <c r="C11721" s="269" t="s">
        <v>3825</v>
      </c>
      <c r="D11721" s="270" t="s">
        <v>17</v>
      </c>
      <c r="E11721" s="271">
        <v>21.59</v>
      </c>
    </row>
    <row r="11722" spans="2:5" ht="50.1" customHeight="1">
      <c r="B11722" s="268">
        <v>88302</v>
      </c>
      <c r="C11722" s="269" t="s">
        <v>3826</v>
      </c>
      <c r="D11722" s="270" t="s">
        <v>17</v>
      </c>
      <c r="E11722" s="271">
        <v>20.89</v>
      </c>
    </row>
    <row r="11723" spans="2:5" ht="50.1" customHeight="1">
      <c r="B11723" s="268">
        <v>88303</v>
      </c>
      <c r="C11723" s="269" t="s">
        <v>3827</v>
      </c>
      <c r="D11723" s="270" t="s">
        <v>17</v>
      </c>
      <c r="E11723" s="271">
        <v>16.78</v>
      </c>
    </row>
    <row r="11724" spans="2:5" ht="50.1" customHeight="1">
      <c r="B11724" s="268">
        <v>88304</v>
      </c>
      <c r="C11724" s="269" t="s">
        <v>3828</v>
      </c>
      <c r="D11724" s="270" t="s">
        <v>17</v>
      </c>
      <c r="E11724" s="271">
        <v>18.36</v>
      </c>
    </row>
    <row r="11725" spans="2:5" ht="50.1" customHeight="1">
      <c r="B11725" s="268">
        <v>88306</v>
      </c>
      <c r="C11725" s="269" t="s">
        <v>3829</v>
      </c>
      <c r="D11725" s="270" t="s">
        <v>17</v>
      </c>
      <c r="E11725" s="271">
        <v>19.75</v>
      </c>
    </row>
    <row r="11726" spans="2:5" ht="50.1" customHeight="1">
      <c r="B11726" s="268">
        <v>88307</v>
      </c>
      <c r="C11726" s="269" t="s">
        <v>3830</v>
      </c>
      <c r="D11726" s="270" t="s">
        <v>17</v>
      </c>
      <c r="E11726" s="271">
        <v>22.05</v>
      </c>
    </row>
    <row r="11727" spans="2:5" ht="50.1" customHeight="1">
      <c r="B11727" s="268">
        <v>88308</v>
      </c>
      <c r="C11727" s="269" t="s">
        <v>3831</v>
      </c>
      <c r="D11727" s="270" t="s">
        <v>17</v>
      </c>
      <c r="E11727" s="271">
        <v>21.45</v>
      </c>
    </row>
    <row r="11728" spans="2:5" ht="50.1" customHeight="1">
      <c r="B11728" s="268">
        <v>88309</v>
      </c>
      <c r="C11728" s="269" t="s">
        <v>3832</v>
      </c>
      <c r="D11728" s="270" t="s">
        <v>17</v>
      </c>
      <c r="E11728" s="271">
        <v>19.64</v>
      </c>
    </row>
    <row r="11729" spans="2:5" ht="50.1" customHeight="1">
      <c r="B11729" s="268">
        <v>88310</v>
      </c>
      <c r="C11729" s="269" t="s">
        <v>3833</v>
      </c>
      <c r="D11729" s="270" t="s">
        <v>17</v>
      </c>
      <c r="E11729" s="271">
        <v>20.64</v>
      </c>
    </row>
    <row r="11730" spans="2:5" ht="50.1" customHeight="1">
      <c r="B11730" s="268">
        <v>88311</v>
      </c>
      <c r="C11730" s="269" t="s">
        <v>3834</v>
      </c>
      <c r="D11730" s="270" t="s">
        <v>17</v>
      </c>
      <c r="E11730" s="271">
        <v>20.64</v>
      </c>
    </row>
    <row r="11731" spans="2:5" ht="50.1" customHeight="1">
      <c r="B11731" s="268">
        <v>88312</v>
      </c>
      <c r="C11731" s="269" t="s">
        <v>3835</v>
      </c>
      <c r="D11731" s="270" t="s">
        <v>17</v>
      </c>
      <c r="E11731" s="271">
        <v>21.8</v>
      </c>
    </row>
    <row r="11732" spans="2:5" ht="50.1" customHeight="1">
      <c r="B11732" s="268">
        <v>88313</v>
      </c>
      <c r="C11732" s="269" t="s">
        <v>3836</v>
      </c>
      <c r="D11732" s="270" t="s">
        <v>17</v>
      </c>
      <c r="E11732" s="271">
        <v>17.21</v>
      </c>
    </row>
    <row r="11733" spans="2:5" ht="50.1" customHeight="1">
      <c r="B11733" s="268">
        <v>88314</v>
      </c>
      <c r="C11733" s="269" t="s">
        <v>3837</v>
      </c>
      <c r="D11733" s="270" t="s">
        <v>17</v>
      </c>
      <c r="E11733" s="271">
        <v>15.09</v>
      </c>
    </row>
    <row r="11734" spans="2:5" ht="50.1" customHeight="1">
      <c r="B11734" s="268">
        <v>88315</v>
      </c>
      <c r="C11734" s="269" t="s">
        <v>3838</v>
      </c>
      <c r="D11734" s="270" t="s">
        <v>17</v>
      </c>
      <c r="E11734" s="271">
        <v>19.53</v>
      </c>
    </row>
    <row r="11735" spans="2:5" ht="50.1" customHeight="1">
      <c r="B11735" s="268">
        <v>88316</v>
      </c>
      <c r="C11735" s="269" t="s">
        <v>3839</v>
      </c>
      <c r="D11735" s="270" t="s">
        <v>17</v>
      </c>
      <c r="E11735" s="271">
        <v>14.11</v>
      </c>
    </row>
    <row r="11736" spans="2:5" ht="50.1" customHeight="1">
      <c r="B11736" s="268">
        <v>88317</v>
      </c>
      <c r="C11736" s="269" t="s">
        <v>3840</v>
      </c>
      <c r="D11736" s="270" t="s">
        <v>17</v>
      </c>
      <c r="E11736" s="271">
        <v>20.190000000000001</v>
      </c>
    </row>
    <row r="11737" spans="2:5" ht="50.1" customHeight="1">
      <c r="B11737" s="268">
        <v>88318</v>
      </c>
      <c r="C11737" s="269" t="s">
        <v>3841</v>
      </c>
      <c r="D11737" s="270" t="s">
        <v>17</v>
      </c>
      <c r="E11737" s="271">
        <v>23.15</v>
      </c>
    </row>
    <row r="11738" spans="2:5" ht="50.1" customHeight="1">
      <c r="B11738" s="268">
        <v>88320</v>
      </c>
      <c r="C11738" s="269" t="s">
        <v>3842</v>
      </c>
      <c r="D11738" s="270" t="s">
        <v>17</v>
      </c>
      <c r="E11738" s="271">
        <v>22.97</v>
      </c>
    </row>
    <row r="11739" spans="2:5" ht="50.1" customHeight="1">
      <c r="B11739" s="268">
        <v>88321</v>
      </c>
      <c r="C11739" s="269" t="s">
        <v>3843</v>
      </c>
      <c r="D11739" s="270" t="s">
        <v>17</v>
      </c>
      <c r="E11739" s="271">
        <v>26.73</v>
      </c>
    </row>
    <row r="11740" spans="2:5" ht="50.1" customHeight="1">
      <c r="B11740" s="268">
        <v>88322</v>
      </c>
      <c r="C11740" s="269" t="s">
        <v>3844</v>
      </c>
      <c r="D11740" s="270" t="s">
        <v>17</v>
      </c>
      <c r="E11740" s="271">
        <v>26.94</v>
      </c>
    </row>
    <row r="11741" spans="2:5" ht="50.1" customHeight="1">
      <c r="B11741" s="268">
        <v>88323</v>
      </c>
      <c r="C11741" s="269" t="s">
        <v>3845</v>
      </c>
      <c r="D11741" s="270" t="s">
        <v>17</v>
      </c>
      <c r="E11741" s="271">
        <v>21.33</v>
      </c>
    </row>
    <row r="11742" spans="2:5" ht="50.1" customHeight="1">
      <c r="B11742" s="268">
        <v>88324</v>
      </c>
      <c r="C11742" s="269" t="s">
        <v>3846</v>
      </c>
      <c r="D11742" s="270" t="s">
        <v>17</v>
      </c>
      <c r="E11742" s="271">
        <v>19.78</v>
      </c>
    </row>
    <row r="11743" spans="2:5" ht="50.1" customHeight="1">
      <c r="B11743" s="268">
        <v>88325</v>
      </c>
      <c r="C11743" s="269" t="s">
        <v>3847</v>
      </c>
      <c r="D11743" s="270" t="s">
        <v>17</v>
      </c>
      <c r="E11743" s="271">
        <v>16.63</v>
      </c>
    </row>
    <row r="11744" spans="2:5" ht="50.1" customHeight="1">
      <c r="B11744" s="268">
        <v>88326</v>
      </c>
      <c r="C11744" s="269" t="s">
        <v>3848</v>
      </c>
      <c r="D11744" s="270" t="s">
        <v>17</v>
      </c>
      <c r="E11744" s="271">
        <v>18.329999999999998</v>
      </c>
    </row>
    <row r="11745" spans="2:5" ht="50.1" customHeight="1">
      <c r="B11745" s="268">
        <v>88377</v>
      </c>
      <c r="C11745" s="269" t="s">
        <v>3849</v>
      </c>
      <c r="D11745" s="270" t="s">
        <v>17</v>
      </c>
      <c r="E11745" s="271">
        <v>16.36</v>
      </c>
    </row>
    <row r="11746" spans="2:5" ht="50.1" customHeight="1">
      <c r="B11746" s="268">
        <v>88441</v>
      </c>
      <c r="C11746" s="269" t="s">
        <v>3850</v>
      </c>
      <c r="D11746" s="270" t="s">
        <v>17</v>
      </c>
      <c r="E11746" s="271">
        <v>18.96</v>
      </c>
    </row>
    <row r="11747" spans="2:5" ht="50.1" customHeight="1">
      <c r="B11747" s="268">
        <v>88597</v>
      </c>
      <c r="C11747" s="269" t="s">
        <v>3851</v>
      </c>
      <c r="D11747" s="270" t="s">
        <v>17</v>
      </c>
      <c r="E11747" s="271">
        <v>49.62</v>
      </c>
    </row>
    <row r="11748" spans="2:5" ht="50.1" customHeight="1">
      <c r="B11748" s="268">
        <v>90766</v>
      </c>
      <c r="C11748" s="269" t="s">
        <v>3852</v>
      </c>
      <c r="D11748" s="270" t="s">
        <v>17</v>
      </c>
      <c r="E11748" s="271">
        <v>17.579999999999998</v>
      </c>
    </row>
    <row r="11749" spans="2:5" ht="50.1" customHeight="1">
      <c r="B11749" s="268">
        <v>90767</v>
      </c>
      <c r="C11749" s="269" t="s">
        <v>3853</v>
      </c>
      <c r="D11749" s="270" t="s">
        <v>17</v>
      </c>
      <c r="E11749" s="271">
        <v>17.39</v>
      </c>
    </row>
    <row r="11750" spans="2:5" ht="50.1" customHeight="1">
      <c r="B11750" s="268">
        <v>90768</v>
      </c>
      <c r="C11750" s="269" t="s">
        <v>3854</v>
      </c>
      <c r="D11750" s="270" t="s">
        <v>17</v>
      </c>
      <c r="E11750" s="271">
        <v>59.62</v>
      </c>
    </row>
    <row r="11751" spans="2:5" ht="50.1" customHeight="1">
      <c r="B11751" s="268">
        <v>90769</v>
      </c>
      <c r="C11751" s="269" t="s">
        <v>3855</v>
      </c>
      <c r="D11751" s="270" t="s">
        <v>17</v>
      </c>
      <c r="E11751" s="271">
        <v>84.2</v>
      </c>
    </row>
    <row r="11752" spans="2:5" ht="50.1" customHeight="1">
      <c r="B11752" s="268">
        <v>90770</v>
      </c>
      <c r="C11752" s="269" t="s">
        <v>3856</v>
      </c>
      <c r="D11752" s="270" t="s">
        <v>17</v>
      </c>
      <c r="E11752" s="271">
        <v>110.95</v>
      </c>
    </row>
    <row r="11753" spans="2:5" ht="50.1" customHeight="1">
      <c r="B11753" s="268">
        <v>90771</v>
      </c>
      <c r="C11753" s="269" t="s">
        <v>3857</v>
      </c>
      <c r="D11753" s="270" t="s">
        <v>17</v>
      </c>
      <c r="E11753" s="271">
        <v>43.81</v>
      </c>
    </row>
    <row r="11754" spans="2:5" ht="50.1" customHeight="1">
      <c r="B11754" s="268">
        <v>90772</v>
      </c>
      <c r="C11754" s="269" t="s">
        <v>3858</v>
      </c>
      <c r="D11754" s="270" t="s">
        <v>17</v>
      </c>
      <c r="E11754" s="271">
        <v>15.3</v>
      </c>
    </row>
    <row r="11755" spans="2:5" ht="50.1" customHeight="1">
      <c r="B11755" s="268">
        <v>90773</v>
      </c>
      <c r="C11755" s="269" t="s">
        <v>3859</v>
      </c>
      <c r="D11755" s="270" t="s">
        <v>17</v>
      </c>
      <c r="E11755" s="271">
        <v>36.19</v>
      </c>
    </row>
    <row r="11756" spans="2:5" ht="50.1" customHeight="1">
      <c r="B11756" s="268">
        <v>90775</v>
      </c>
      <c r="C11756" s="269" t="s">
        <v>3860</v>
      </c>
      <c r="D11756" s="270" t="s">
        <v>17</v>
      </c>
      <c r="E11756" s="271">
        <v>49.12</v>
      </c>
    </row>
    <row r="11757" spans="2:5" ht="50.1" customHeight="1">
      <c r="B11757" s="268">
        <v>90776</v>
      </c>
      <c r="C11757" s="269" t="s">
        <v>3861</v>
      </c>
      <c r="D11757" s="270" t="s">
        <v>17</v>
      </c>
      <c r="E11757" s="271">
        <v>39.89</v>
      </c>
    </row>
    <row r="11758" spans="2:5" ht="50.1" customHeight="1">
      <c r="B11758" s="268">
        <v>90777</v>
      </c>
      <c r="C11758" s="269" t="s">
        <v>3862</v>
      </c>
      <c r="D11758" s="270" t="s">
        <v>17</v>
      </c>
      <c r="E11758" s="271">
        <v>80.84</v>
      </c>
    </row>
    <row r="11759" spans="2:5" ht="50.1" customHeight="1">
      <c r="B11759" s="268">
        <v>90778</v>
      </c>
      <c r="C11759" s="269" t="s">
        <v>3863</v>
      </c>
      <c r="D11759" s="270" t="s">
        <v>17</v>
      </c>
      <c r="E11759" s="271">
        <v>91.86</v>
      </c>
    </row>
    <row r="11760" spans="2:5" ht="50.1" customHeight="1">
      <c r="B11760" s="268">
        <v>90779</v>
      </c>
      <c r="C11760" s="269" t="s">
        <v>3864</v>
      </c>
      <c r="D11760" s="270" t="s">
        <v>17</v>
      </c>
      <c r="E11760" s="271">
        <v>125.13</v>
      </c>
    </row>
    <row r="11761" spans="2:5" ht="50.1" customHeight="1">
      <c r="B11761" s="268">
        <v>90780</v>
      </c>
      <c r="C11761" s="269" t="s">
        <v>3865</v>
      </c>
      <c r="D11761" s="270" t="s">
        <v>17</v>
      </c>
      <c r="E11761" s="271">
        <v>59.71</v>
      </c>
    </row>
    <row r="11762" spans="2:5" ht="50.1" customHeight="1">
      <c r="B11762" s="268">
        <v>90781</v>
      </c>
      <c r="C11762" s="269" t="s">
        <v>3866</v>
      </c>
      <c r="D11762" s="270" t="s">
        <v>17</v>
      </c>
      <c r="E11762" s="271">
        <v>30.65</v>
      </c>
    </row>
    <row r="11763" spans="2:5" ht="50.1" customHeight="1">
      <c r="B11763" s="268">
        <v>91677</v>
      </c>
      <c r="C11763" s="269" t="s">
        <v>3867</v>
      </c>
      <c r="D11763" s="270" t="s">
        <v>17</v>
      </c>
      <c r="E11763" s="271">
        <v>82.03</v>
      </c>
    </row>
    <row r="11764" spans="2:5" ht="50.1" customHeight="1">
      <c r="B11764" s="268">
        <v>91678</v>
      </c>
      <c r="C11764" s="269" t="s">
        <v>3868</v>
      </c>
      <c r="D11764" s="270" t="s">
        <v>17</v>
      </c>
      <c r="E11764" s="271">
        <v>63.15</v>
      </c>
    </row>
    <row r="11765" spans="2:5" ht="50.1" customHeight="1">
      <c r="B11765" s="268">
        <v>93558</v>
      </c>
      <c r="C11765" s="269" t="s">
        <v>3869</v>
      </c>
      <c r="D11765" s="270" t="s">
        <v>12984</v>
      </c>
      <c r="E11765" s="272">
        <v>3284.51</v>
      </c>
    </row>
    <row r="11766" spans="2:5" ht="50.1" customHeight="1">
      <c r="B11766" s="268">
        <v>93559</v>
      </c>
      <c r="C11766" s="269" t="s">
        <v>3851</v>
      </c>
      <c r="D11766" s="270" t="s">
        <v>12984</v>
      </c>
      <c r="E11766" s="272">
        <v>8810.75</v>
      </c>
    </row>
    <row r="11767" spans="2:5" ht="50.1" customHeight="1">
      <c r="B11767" s="268">
        <v>93560</v>
      </c>
      <c r="C11767" s="269" t="s">
        <v>3859</v>
      </c>
      <c r="D11767" s="270" t="s">
        <v>12984</v>
      </c>
      <c r="E11767" s="272">
        <v>6432.11</v>
      </c>
    </row>
    <row r="11768" spans="2:5" ht="50.1" customHeight="1">
      <c r="B11768" s="268">
        <v>93561</v>
      </c>
      <c r="C11768" s="269" t="s">
        <v>3860</v>
      </c>
      <c r="D11768" s="270" t="s">
        <v>12984</v>
      </c>
      <c r="E11768" s="272">
        <v>8722.42</v>
      </c>
    </row>
    <row r="11769" spans="2:5" ht="50.1" customHeight="1">
      <c r="B11769" s="268">
        <v>93562</v>
      </c>
      <c r="C11769" s="269" t="s">
        <v>3857</v>
      </c>
      <c r="D11769" s="270" t="s">
        <v>12984</v>
      </c>
      <c r="E11769" s="272">
        <v>7780.3</v>
      </c>
    </row>
    <row r="11770" spans="2:5" ht="50.1" customHeight="1">
      <c r="B11770" s="268">
        <v>93563</v>
      </c>
      <c r="C11770" s="269" t="s">
        <v>3852</v>
      </c>
      <c r="D11770" s="270" t="s">
        <v>12984</v>
      </c>
      <c r="E11770" s="272">
        <v>3133.17</v>
      </c>
    </row>
    <row r="11771" spans="2:5" ht="50.1" customHeight="1">
      <c r="B11771" s="268">
        <v>93564</v>
      </c>
      <c r="C11771" s="269" t="s">
        <v>3853</v>
      </c>
      <c r="D11771" s="270" t="s">
        <v>12984</v>
      </c>
      <c r="E11771" s="272">
        <v>3088.93</v>
      </c>
    </row>
    <row r="11772" spans="2:5" ht="50.1" customHeight="1">
      <c r="B11772" s="268">
        <v>93565</v>
      </c>
      <c r="C11772" s="269" t="s">
        <v>3862</v>
      </c>
      <c r="D11772" s="270" t="s">
        <v>12984</v>
      </c>
      <c r="E11772" s="272">
        <v>14323.37</v>
      </c>
    </row>
    <row r="11773" spans="2:5" ht="50.1" customHeight="1">
      <c r="B11773" s="268">
        <v>93566</v>
      </c>
      <c r="C11773" s="269" t="s">
        <v>3858</v>
      </c>
      <c r="D11773" s="270" t="s">
        <v>12984</v>
      </c>
      <c r="E11773" s="272">
        <v>2729.63</v>
      </c>
    </row>
    <row r="11774" spans="2:5" ht="50.1" customHeight="1">
      <c r="B11774" s="268">
        <v>93567</v>
      </c>
      <c r="C11774" s="269" t="s">
        <v>3863</v>
      </c>
      <c r="D11774" s="270" t="s">
        <v>12984</v>
      </c>
      <c r="E11774" s="272">
        <v>16272.58</v>
      </c>
    </row>
    <row r="11775" spans="2:5" ht="50.1" customHeight="1">
      <c r="B11775" s="268">
        <v>93568</v>
      </c>
      <c r="C11775" s="269" t="s">
        <v>3864</v>
      </c>
      <c r="D11775" s="270" t="s">
        <v>12984</v>
      </c>
      <c r="E11775" s="272">
        <v>22163.57</v>
      </c>
    </row>
    <row r="11776" spans="2:5" ht="50.1" customHeight="1">
      <c r="B11776" s="268">
        <v>93569</v>
      </c>
      <c r="C11776" s="269" t="s">
        <v>3870</v>
      </c>
      <c r="D11776" s="270" t="s">
        <v>12984</v>
      </c>
      <c r="E11776" s="272">
        <v>10579.41</v>
      </c>
    </row>
    <row r="11777" spans="2:5" ht="50.1" customHeight="1">
      <c r="B11777" s="268">
        <v>93570</v>
      </c>
      <c r="C11777" s="269" t="s">
        <v>3871</v>
      </c>
      <c r="D11777" s="270" t="s">
        <v>12984</v>
      </c>
      <c r="E11777" s="272">
        <v>14934.82</v>
      </c>
    </row>
    <row r="11778" spans="2:5" ht="50.1" customHeight="1">
      <c r="B11778" s="268">
        <v>93571</v>
      </c>
      <c r="C11778" s="269" t="s">
        <v>3872</v>
      </c>
      <c r="D11778" s="270" t="s">
        <v>12984</v>
      </c>
      <c r="E11778" s="272">
        <v>19674.419999999998</v>
      </c>
    </row>
    <row r="11779" spans="2:5" ht="50.1" customHeight="1">
      <c r="B11779" s="268">
        <v>93572</v>
      </c>
      <c r="C11779" s="269" t="s">
        <v>3873</v>
      </c>
      <c r="D11779" s="270" t="s">
        <v>12984</v>
      </c>
      <c r="E11779" s="272">
        <v>7073.68</v>
      </c>
    </row>
    <row r="11780" spans="2:5" ht="50.1" customHeight="1">
      <c r="B11780" s="268">
        <v>94295</v>
      </c>
      <c r="C11780" s="269" t="s">
        <v>3865</v>
      </c>
      <c r="D11780" s="270" t="s">
        <v>12984</v>
      </c>
      <c r="E11780" s="272">
        <v>10577.1</v>
      </c>
    </row>
    <row r="11781" spans="2:5" ht="50.1" customHeight="1">
      <c r="B11781" s="268">
        <v>94296</v>
      </c>
      <c r="C11781" s="269" t="s">
        <v>3866</v>
      </c>
      <c r="D11781" s="270" t="s">
        <v>12984</v>
      </c>
      <c r="E11781" s="272">
        <v>5445.37</v>
      </c>
    </row>
    <row r="11782" spans="2:5" ht="50.1" customHeight="1">
      <c r="B11782" s="268">
        <v>95308</v>
      </c>
      <c r="C11782" s="269" t="s">
        <v>3874</v>
      </c>
      <c r="D11782" s="270" t="s">
        <v>17</v>
      </c>
      <c r="E11782" s="271">
        <v>0.08</v>
      </c>
    </row>
    <row r="11783" spans="2:5" ht="50.1" customHeight="1">
      <c r="B11783" s="268">
        <v>95309</v>
      </c>
      <c r="C11783" s="269" t="s">
        <v>3875</v>
      </c>
      <c r="D11783" s="270" t="s">
        <v>17</v>
      </c>
      <c r="E11783" s="271">
        <v>0.12</v>
      </c>
    </row>
    <row r="11784" spans="2:5" ht="50.1" customHeight="1">
      <c r="B11784" s="268">
        <v>95310</v>
      </c>
      <c r="C11784" s="269" t="s">
        <v>3876</v>
      </c>
      <c r="D11784" s="270" t="s">
        <v>17</v>
      </c>
      <c r="E11784" s="271">
        <v>0.09</v>
      </c>
    </row>
    <row r="11785" spans="2:5" ht="50.1" customHeight="1">
      <c r="B11785" s="268">
        <v>95311</v>
      </c>
      <c r="C11785" s="269" t="s">
        <v>3877</v>
      </c>
      <c r="D11785" s="270" t="s">
        <v>17</v>
      </c>
      <c r="E11785" s="271">
        <v>0.09</v>
      </c>
    </row>
    <row r="11786" spans="2:5" ht="50.1" customHeight="1">
      <c r="B11786" s="268">
        <v>95312</v>
      </c>
      <c r="C11786" s="269" t="s">
        <v>3878</v>
      </c>
      <c r="D11786" s="270" t="s">
        <v>17</v>
      </c>
      <c r="E11786" s="271">
        <v>0.11</v>
      </c>
    </row>
    <row r="11787" spans="2:5" ht="50.1" customHeight="1">
      <c r="B11787" s="268">
        <v>95313</v>
      </c>
      <c r="C11787" s="269" t="s">
        <v>3879</v>
      </c>
      <c r="D11787" s="270" t="s">
        <v>17</v>
      </c>
      <c r="E11787" s="271">
        <v>0.1</v>
      </c>
    </row>
    <row r="11788" spans="2:5" ht="50.1" customHeight="1">
      <c r="B11788" s="268">
        <v>95314</v>
      </c>
      <c r="C11788" s="269" t="s">
        <v>3880</v>
      </c>
      <c r="D11788" s="270" t="s">
        <v>17</v>
      </c>
      <c r="E11788" s="271">
        <v>0.12</v>
      </c>
    </row>
    <row r="11789" spans="2:5" ht="50.1" customHeight="1">
      <c r="B11789" s="268">
        <v>95315</v>
      </c>
      <c r="C11789" s="269" t="s">
        <v>3881</v>
      </c>
      <c r="D11789" s="270" t="s">
        <v>17</v>
      </c>
      <c r="E11789" s="271">
        <v>0.15</v>
      </c>
    </row>
    <row r="11790" spans="2:5" ht="50.1" customHeight="1">
      <c r="B11790" s="268">
        <v>95316</v>
      </c>
      <c r="C11790" s="269" t="s">
        <v>3882</v>
      </c>
      <c r="D11790" s="270" t="s">
        <v>17</v>
      </c>
      <c r="E11790" s="271">
        <v>0.28000000000000003</v>
      </c>
    </row>
    <row r="11791" spans="2:5" ht="50.1" customHeight="1">
      <c r="B11791" s="268">
        <v>95317</v>
      </c>
      <c r="C11791" s="269" t="s">
        <v>3883</v>
      </c>
      <c r="D11791" s="270" t="s">
        <v>17</v>
      </c>
      <c r="E11791" s="271">
        <v>0.14000000000000001</v>
      </c>
    </row>
    <row r="11792" spans="2:5" ht="50.1" customHeight="1" collapsed="1">
      <c r="B11792" s="268">
        <v>95318</v>
      </c>
      <c r="C11792" s="269" t="s">
        <v>3884</v>
      </c>
      <c r="D11792" s="270" t="s">
        <v>17</v>
      </c>
      <c r="E11792" s="271">
        <v>0.12</v>
      </c>
    </row>
    <row r="11793" spans="2:5" ht="50.1" customHeight="1">
      <c r="B11793" s="268">
        <v>95319</v>
      </c>
      <c r="C11793" s="269" t="s">
        <v>3885</v>
      </c>
      <c r="D11793" s="270" t="s">
        <v>17</v>
      </c>
      <c r="E11793" s="271">
        <v>0.09</v>
      </c>
    </row>
    <row r="11794" spans="2:5" ht="50.1" customHeight="1">
      <c r="B11794" s="268">
        <v>95320</v>
      </c>
      <c r="C11794" s="269" t="s">
        <v>3886</v>
      </c>
      <c r="D11794" s="270" t="s">
        <v>17</v>
      </c>
      <c r="E11794" s="271">
        <v>0.09</v>
      </c>
    </row>
    <row r="11795" spans="2:5" ht="50.1" customHeight="1">
      <c r="B11795" s="268">
        <v>95321</v>
      </c>
      <c r="C11795" s="269" t="s">
        <v>3887</v>
      </c>
      <c r="D11795" s="270" t="s">
        <v>17</v>
      </c>
      <c r="E11795" s="271">
        <v>0.08</v>
      </c>
    </row>
    <row r="11796" spans="2:5" ht="50.1" customHeight="1">
      <c r="B11796" s="268">
        <v>95322</v>
      </c>
      <c r="C11796" s="269" t="s">
        <v>3888</v>
      </c>
      <c r="D11796" s="270" t="s">
        <v>17</v>
      </c>
      <c r="E11796" s="271">
        <v>7.0000000000000007E-2</v>
      </c>
    </row>
    <row r="11797" spans="2:5" ht="50.1" customHeight="1">
      <c r="B11797" s="268">
        <v>95323</v>
      </c>
      <c r="C11797" s="269" t="s">
        <v>3889</v>
      </c>
      <c r="D11797" s="270" t="s">
        <v>17</v>
      </c>
      <c r="E11797" s="271">
        <v>0.14000000000000001</v>
      </c>
    </row>
    <row r="11798" spans="2:5" ht="50.1" customHeight="1">
      <c r="B11798" s="268">
        <v>95324</v>
      </c>
      <c r="C11798" s="269" t="s">
        <v>3890</v>
      </c>
      <c r="D11798" s="270" t="s">
        <v>17</v>
      </c>
      <c r="E11798" s="271">
        <v>0.18</v>
      </c>
    </row>
    <row r="11799" spans="2:5" ht="50.1" customHeight="1">
      <c r="B11799" s="268">
        <v>95325</v>
      </c>
      <c r="C11799" s="269" t="s">
        <v>3891</v>
      </c>
      <c r="D11799" s="270" t="s">
        <v>17</v>
      </c>
      <c r="E11799" s="271">
        <v>0.15</v>
      </c>
    </row>
    <row r="11800" spans="2:5" ht="50.1" customHeight="1">
      <c r="B11800" s="268">
        <v>95326</v>
      </c>
      <c r="C11800" s="269" t="s">
        <v>3892</v>
      </c>
      <c r="D11800" s="270" t="s">
        <v>17</v>
      </c>
      <c r="E11800" s="271">
        <v>0.05</v>
      </c>
    </row>
    <row r="11801" spans="2:5" ht="50.1" customHeight="1">
      <c r="B11801" s="268">
        <v>95327</v>
      </c>
      <c r="C11801" s="269" t="s">
        <v>3893</v>
      </c>
      <c r="D11801" s="270" t="s">
        <v>17</v>
      </c>
      <c r="E11801" s="271">
        <v>0.19</v>
      </c>
    </row>
    <row r="11802" spans="2:5" ht="50.1" customHeight="1">
      <c r="B11802" s="268">
        <v>95328</v>
      </c>
      <c r="C11802" s="269" t="s">
        <v>3894</v>
      </c>
      <c r="D11802" s="270" t="s">
        <v>17</v>
      </c>
      <c r="E11802" s="271">
        <v>0.08</v>
      </c>
    </row>
    <row r="11803" spans="2:5" ht="50.1" customHeight="1">
      <c r="B11803" s="268">
        <v>95329</v>
      </c>
      <c r="C11803" s="269" t="s">
        <v>3895</v>
      </c>
      <c r="D11803" s="270" t="s">
        <v>17</v>
      </c>
      <c r="E11803" s="271">
        <v>0.14000000000000001</v>
      </c>
    </row>
    <row r="11804" spans="2:5" ht="50.1" customHeight="1">
      <c r="B11804" s="268">
        <v>95330</v>
      </c>
      <c r="C11804" s="269" t="s">
        <v>3896</v>
      </c>
      <c r="D11804" s="270" t="s">
        <v>17</v>
      </c>
      <c r="E11804" s="271">
        <v>0.12</v>
      </c>
    </row>
    <row r="11805" spans="2:5" ht="50.1" customHeight="1">
      <c r="B11805" s="268">
        <v>95331</v>
      </c>
      <c r="C11805" s="269" t="s">
        <v>3897</v>
      </c>
      <c r="D11805" s="270" t="s">
        <v>17</v>
      </c>
      <c r="E11805" s="271">
        <v>0.09</v>
      </c>
    </row>
    <row r="11806" spans="2:5" ht="50.1" customHeight="1">
      <c r="B11806" s="268">
        <v>95332</v>
      </c>
      <c r="C11806" s="269" t="s">
        <v>3898</v>
      </c>
      <c r="D11806" s="270" t="s">
        <v>17</v>
      </c>
      <c r="E11806" s="271">
        <v>0.41</v>
      </c>
    </row>
    <row r="11807" spans="2:5" ht="50.1" customHeight="1">
      <c r="B11807" s="268">
        <v>95333</v>
      </c>
      <c r="C11807" s="269" t="s">
        <v>3899</v>
      </c>
      <c r="D11807" s="270" t="s">
        <v>17</v>
      </c>
      <c r="E11807" s="271">
        <v>0.41</v>
      </c>
    </row>
    <row r="11808" spans="2:5" ht="50.1" customHeight="1">
      <c r="B11808" s="268">
        <v>95334</v>
      </c>
      <c r="C11808" s="269" t="s">
        <v>3900</v>
      </c>
      <c r="D11808" s="270" t="s">
        <v>17</v>
      </c>
      <c r="E11808" s="271">
        <v>0.38</v>
      </c>
    </row>
    <row r="11809" spans="2:5" ht="50.1" customHeight="1">
      <c r="B11809" s="268">
        <v>95335</v>
      </c>
      <c r="C11809" s="269" t="s">
        <v>3901</v>
      </c>
      <c r="D11809" s="270" t="s">
        <v>17</v>
      </c>
      <c r="E11809" s="271">
        <v>0.19</v>
      </c>
    </row>
    <row r="11810" spans="2:5" ht="50.1" customHeight="1">
      <c r="B11810" s="268">
        <v>95336</v>
      </c>
      <c r="C11810" s="269" t="s">
        <v>3902</v>
      </c>
      <c r="D11810" s="270" t="s">
        <v>17</v>
      </c>
      <c r="E11810" s="271">
        <v>0.13</v>
      </c>
    </row>
    <row r="11811" spans="2:5" ht="50.1" customHeight="1">
      <c r="B11811" s="268">
        <v>95337</v>
      </c>
      <c r="C11811" s="269" t="s">
        <v>3903</v>
      </c>
      <c r="D11811" s="270" t="s">
        <v>17</v>
      </c>
      <c r="E11811" s="271">
        <v>0.12</v>
      </c>
    </row>
    <row r="11812" spans="2:5" ht="50.1" customHeight="1">
      <c r="B11812" s="268">
        <v>95338</v>
      </c>
      <c r="C11812" s="269" t="s">
        <v>3904</v>
      </c>
      <c r="D11812" s="270" t="s">
        <v>17</v>
      </c>
      <c r="E11812" s="271">
        <v>0.23</v>
      </c>
    </row>
    <row r="11813" spans="2:5" ht="50.1" customHeight="1">
      <c r="B11813" s="268">
        <v>95339</v>
      </c>
      <c r="C11813" s="269" t="s">
        <v>3905</v>
      </c>
      <c r="D11813" s="270" t="s">
        <v>17</v>
      </c>
      <c r="E11813" s="271">
        <v>0.17</v>
      </c>
    </row>
    <row r="11814" spans="2:5" ht="50.1" customHeight="1">
      <c r="B11814" s="268">
        <v>95340</v>
      </c>
      <c r="C11814" s="269" t="s">
        <v>3906</v>
      </c>
      <c r="D11814" s="270" t="s">
        <v>17</v>
      </c>
      <c r="E11814" s="271">
        <v>0.16</v>
      </c>
    </row>
    <row r="11815" spans="2:5" ht="50.1" customHeight="1">
      <c r="B11815" s="268">
        <v>95341</v>
      </c>
      <c r="C11815" s="269" t="s">
        <v>3907</v>
      </c>
      <c r="D11815" s="270" t="s">
        <v>17</v>
      </c>
      <c r="E11815" s="271">
        <v>0.16</v>
      </c>
    </row>
    <row r="11816" spans="2:5" ht="50.1" customHeight="1">
      <c r="B11816" s="268">
        <v>95342</v>
      </c>
      <c r="C11816" s="269" t="s">
        <v>3908</v>
      </c>
      <c r="D11816" s="270" t="s">
        <v>17</v>
      </c>
      <c r="E11816" s="271">
        <v>0.12</v>
      </c>
    </row>
    <row r="11817" spans="2:5" ht="50.1" customHeight="1">
      <c r="B11817" s="268">
        <v>95343</v>
      </c>
      <c r="C11817" s="269" t="s">
        <v>3909</v>
      </c>
      <c r="D11817" s="270" t="s">
        <v>17</v>
      </c>
      <c r="E11817" s="271">
        <v>0.17</v>
      </c>
    </row>
    <row r="11818" spans="2:5" ht="50.1" customHeight="1">
      <c r="B11818" s="268">
        <v>95344</v>
      </c>
      <c r="C11818" s="269" t="s">
        <v>3910</v>
      </c>
      <c r="D11818" s="270" t="s">
        <v>17</v>
      </c>
      <c r="E11818" s="271">
        <v>0.12</v>
      </c>
    </row>
    <row r="11819" spans="2:5" ht="50.1" customHeight="1">
      <c r="B11819" s="268">
        <v>95345</v>
      </c>
      <c r="C11819" s="269" t="s">
        <v>3911</v>
      </c>
      <c r="D11819" s="270" t="s">
        <v>17</v>
      </c>
      <c r="E11819" s="271">
        <v>0.37</v>
      </c>
    </row>
    <row r="11820" spans="2:5" ht="50.1" customHeight="1">
      <c r="B11820" s="268">
        <v>95346</v>
      </c>
      <c r="C11820" s="269" t="s">
        <v>3912</v>
      </c>
      <c r="D11820" s="270" t="s">
        <v>17</v>
      </c>
      <c r="E11820" s="271">
        <v>0.05</v>
      </c>
    </row>
    <row r="11821" spans="2:5" ht="50.1" customHeight="1">
      <c r="B11821" s="268">
        <v>95347</v>
      </c>
      <c r="C11821" s="269" t="s">
        <v>3913</v>
      </c>
      <c r="D11821" s="270" t="s">
        <v>17</v>
      </c>
      <c r="E11821" s="271">
        <v>0.05</v>
      </c>
    </row>
    <row r="11822" spans="2:5" ht="50.1" customHeight="1">
      <c r="B11822" s="268">
        <v>95348</v>
      </c>
      <c r="C11822" s="269" t="s">
        <v>3914</v>
      </c>
      <c r="D11822" s="270" t="s">
        <v>17</v>
      </c>
      <c r="E11822" s="271">
        <v>7.0000000000000007E-2</v>
      </c>
    </row>
    <row r="11823" spans="2:5" ht="50.1" customHeight="1">
      <c r="B11823" s="268">
        <v>95349</v>
      </c>
      <c r="C11823" s="269" t="s">
        <v>3915</v>
      </c>
      <c r="D11823" s="270" t="s">
        <v>17</v>
      </c>
      <c r="E11823" s="271">
        <v>0.04</v>
      </c>
    </row>
    <row r="11824" spans="2:5" ht="50.1" customHeight="1">
      <c r="B11824" s="268">
        <v>95350</v>
      </c>
      <c r="C11824" s="269" t="s">
        <v>3916</v>
      </c>
      <c r="D11824" s="270" t="s">
        <v>17</v>
      </c>
      <c r="E11824" s="271">
        <v>0.06</v>
      </c>
    </row>
    <row r="11825" spans="2:5" ht="50.1" customHeight="1">
      <c r="B11825" s="268">
        <v>95351</v>
      </c>
      <c r="C11825" s="269" t="s">
        <v>3917</v>
      </c>
      <c r="D11825" s="270" t="s">
        <v>17</v>
      </c>
      <c r="E11825" s="271">
        <v>0.18</v>
      </c>
    </row>
    <row r="11826" spans="2:5" ht="50.1" customHeight="1">
      <c r="B11826" s="268">
        <v>95352</v>
      </c>
      <c r="C11826" s="269" t="s">
        <v>3918</v>
      </c>
      <c r="D11826" s="270" t="s">
        <v>17</v>
      </c>
      <c r="E11826" s="271">
        <v>0.08</v>
      </c>
    </row>
    <row r="11827" spans="2:5" ht="50.1" customHeight="1">
      <c r="B11827" s="268">
        <v>95354</v>
      </c>
      <c r="C11827" s="269" t="s">
        <v>3919</v>
      </c>
      <c r="D11827" s="270" t="s">
        <v>17</v>
      </c>
      <c r="E11827" s="271">
        <v>0.08</v>
      </c>
    </row>
    <row r="11828" spans="2:5" ht="50.1" customHeight="1">
      <c r="B11828" s="268">
        <v>95355</v>
      </c>
      <c r="C11828" s="269" t="s">
        <v>3920</v>
      </c>
      <c r="D11828" s="270" t="s">
        <v>17</v>
      </c>
      <c r="E11828" s="271">
        <v>0.08</v>
      </c>
    </row>
    <row r="11829" spans="2:5" ht="50.1" customHeight="1">
      <c r="B11829" s="268">
        <v>95356</v>
      </c>
      <c r="C11829" s="269" t="s">
        <v>3921</v>
      </c>
      <c r="D11829" s="270" t="s">
        <v>17</v>
      </c>
      <c r="E11829" s="271">
        <v>0.09</v>
      </c>
    </row>
    <row r="11830" spans="2:5" ht="50.1" customHeight="1">
      <c r="B11830" s="268">
        <v>95357</v>
      </c>
      <c r="C11830" s="269" t="s">
        <v>3922</v>
      </c>
      <c r="D11830" s="270" t="s">
        <v>17</v>
      </c>
      <c r="E11830" s="271">
        <v>0.15</v>
      </c>
    </row>
    <row r="11831" spans="2:5" ht="50.1" customHeight="1">
      <c r="B11831" s="268">
        <v>95358</v>
      </c>
      <c r="C11831" s="269" t="s">
        <v>3923</v>
      </c>
      <c r="D11831" s="270" t="s">
        <v>17</v>
      </c>
      <c r="E11831" s="271">
        <v>0.17</v>
      </c>
    </row>
    <row r="11832" spans="2:5" ht="50.1" customHeight="1">
      <c r="B11832" s="268">
        <v>95359</v>
      </c>
      <c r="C11832" s="269" t="s">
        <v>3924</v>
      </c>
      <c r="D11832" s="270" t="s">
        <v>17</v>
      </c>
      <c r="E11832" s="271">
        <v>0.16</v>
      </c>
    </row>
    <row r="11833" spans="2:5" ht="50.1" customHeight="1">
      <c r="B11833" s="268">
        <v>95360</v>
      </c>
      <c r="C11833" s="269" t="s">
        <v>3925</v>
      </c>
      <c r="D11833" s="270" t="s">
        <v>17</v>
      </c>
      <c r="E11833" s="271">
        <v>0.12</v>
      </c>
    </row>
    <row r="11834" spans="2:5" ht="50.1" customHeight="1">
      <c r="B11834" s="268">
        <v>95361</v>
      </c>
      <c r="C11834" s="269" t="s">
        <v>3926</v>
      </c>
      <c r="D11834" s="270" t="s">
        <v>17</v>
      </c>
      <c r="E11834" s="271">
        <v>7.0000000000000007E-2</v>
      </c>
    </row>
    <row r="11835" spans="2:5" ht="50.1" customHeight="1">
      <c r="B11835" s="268">
        <v>95362</v>
      </c>
      <c r="C11835" s="269" t="s">
        <v>3927</v>
      </c>
      <c r="D11835" s="270" t="s">
        <v>17</v>
      </c>
      <c r="E11835" s="271">
        <v>0.1</v>
      </c>
    </row>
    <row r="11836" spans="2:5" ht="50.1" customHeight="1">
      <c r="B11836" s="268">
        <v>95363</v>
      </c>
      <c r="C11836" s="269" t="s">
        <v>3928</v>
      </c>
      <c r="D11836" s="270" t="s">
        <v>17</v>
      </c>
      <c r="E11836" s="271">
        <v>0.12</v>
      </c>
    </row>
    <row r="11837" spans="2:5" ht="50.1" customHeight="1">
      <c r="B11837" s="268">
        <v>95364</v>
      </c>
      <c r="C11837" s="269" t="s">
        <v>3929</v>
      </c>
      <c r="D11837" s="270" t="s">
        <v>17</v>
      </c>
      <c r="E11837" s="271">
        <v>0.1</v>
      </c>
    </row>
    <row r="11838" spans="2:5" ht="50.1" customHeight="1">
      <c r="B11838" s="268">
        <v>95365</v>
      </c>
      <c r="C11838" s="269" t="s">
        <v>3930</v>
      </c>
      <c r="D11838" s="270" t="s">
        <v>17</v>
      </c>
      <c r="E11838" s="271">
        <v>0.1</v>
      </c>
    </row>
    <row r="11839" spans="2:5" ht="50.1" customHeight="1">
      <c r="B11839" s="268">
        <v>95366</v>
      </c>
      <c r="C11839" s="269" t="s">
        <v>3931</v>
      </c>
      <c r="D11839" s="270" t="s">
        <v>17</v>
      </c>
      <c r="E11839" s="271">
        <v>0.08</v>
      </c>
    </row>
    <row r="11840" spans="2:5" ht="50.1" customHeight="1">
      <c r="B11840" s="268">
        <v>95367</v>
      </c>
      <c r="C11840" s="269" t="s">
        <v>3932</v>
      </c>
      <c r="D11840" s="270" t="s">
        <v>17</v>
      </c>
      <c r="E11840" s="271">
        <v>0.08</v>
      </c>
    </row>
    <row r="11841" spans="2:5" ht="50.1" customHeight="1">
      <c r="B11841" s="268">
        <v>95368</v>
      </c>
      <c r="C11841" s="269" t="s">
        <v>3933</v>
      </c>
      <c r="D11841" s="270" t="s">
        <v>17</v>
      </c>
      <c r="E11841" s="271">
        <v>0.13</v>
      </c>
    </row>
    <row r="11842" spans="2:5" ht="50.1" customHeight="1">
      <c r="B11842" s="268">
        <v>95369</v>
      </c>
      <c r="C11842" s="269" t="s">
        <v>3934</v>
      </c>
      <c r="D11842" s="270" t="s">
        <v>17</v>
      </c>
      <c r="E11842" s="271">
        <v>0.11</v>
      </c>
    </row>
    <row r="11843" spans="2:5" ht="50.1" customHeight="1">
      <c r="B11843" s="268">
        <v>95370</v>
      </c>
      <c r="C11843" s="269" t="s">
        <v>3935</v>
      </c>
      <c r="D11843" s="270" t="s">
        <v>17</v>
      </c>
      <c r="E11843" s="271">
        <v>0.18</v>
      </c>
    </row>
    <row r="11844" spans="2:5" ht="50.1" customHeight="1">
      <c r="B11844" s="268">
        <v>95371</v>
      </c>
      <c r="C11844" s="269" t="s">
        <v>3936</v>
      </c>
      <c r="D11844" s="270" t="s">
        <v>17</v>
      </c>
      <c r="E11844" s="271">
        <v>0.23</v>
      </c>
    </row>
    <row r="11845" spans="2:5" ht="50.1" customHeight="1">
      <c r="B11845" s="268">
        <v>95372</v>
      </c>
      <c r="C11845" s="269" t="s">
        <v>3937</v>
      </c>
      <c r="D11845" s="270" t="s">
        <v>17</v>
      </c>
      <c r="E11845" s="271">
        <v>0.16</v>
      </c>
    </row>
    <row r="11846" spans="2:5" ht="50.1" customHeight="1">
      <c r="B11846" s="268">
        <v>95373</v>
      </c>
      <c r="C11846" s="269" t="s">
        <v>3938</v>
      </c>
      <c r="D11846" s="270" t="s">
        <v>17</v>
      </c>
      <c r="E11846" s="271">
        <v>0.16</v>
      </c>
    </row>
    <row r="11847" spans="2:5" ht="50.1" customHeight="1">
      <c r="B11847" s="268">
        <v>95374</v>
      </c>
      <c r="C11847" s="269" t="s">
        <v>3939</v>
      </c>
      <c r="D11847" s="270" t="s">
        <v>17</v>
      </c>
      <c r="E11847" s="271">
        <v>0.17</v>
      </c>
    </row>
    <row r="11848" spans="2:5" ht="50.1" customHeight="1">
      <c r="B11848" s="268">
        <v>95375</v>
      </c>
      <c r="C11848" s="269" t="s">
        <v>3940</v>
      </c>
      <c r="D11848" s="270" t="s">
        <v>17</v>
      </c>
      <c r="E11848" s="271">
        <v>0.21</v>
      </c>
    </row>
    <row r="11849" spans="2:5" ht="50.1" customHeight="1">
      <c r="B11849" s="268">
        <v>95376</v>
      </c>
      <c r="C11849" s="269" t="s">
        <v>3941</v>
      </c>
      <c r="D11849" s="270" t="s">
        <v>17</v>
      </c>
      <c r="E11849" s="271">
        <v>0.04</v>
      </c>
    </row>
    <row r="11850" spans="2:5" ht="50.1" customHeight="1">
      <c r="B11850" s="268">
        <v>95377</v>
      </c>
      <c r="C11850" s="269" t="s">
        <v>3942</v>
      </c>
      <c r="D11850" s="270" t="s">
        <v>17</v>
      </c>
      <c r="E11850" s="271">
        <v>0.12</v>
      </c>
    </row>
    <row r="11851" spans="2:5" ht="50.1" customHeight="1">
      <c r="B11851" s="268">
        <v>95378</v>
      </c>
      <c r="C11851" s="269" t="s">
        <v>3943</v>
      </c>
      <c r="D11851" s="270" t="s">
        <v>17</v>
      </c>
      <c r="E11851" s="271">
        <v>0.15</v>
      </c>
    </row>
    <row r="11852" spans="2:5" ht="50.1" customHeight="1">
      <c r="B11852" s="268">
        <v>95379</v>
      </c>
      <c r="C11852" s="269" t="s">
        <v>3944</v>
      </c>
      <c r="D11852" s="270" t="s">
        <v>17</v>
      </c>
      <c r="E11852" s="271">
        <v>0.12</v>
      </c>
    </row>
    <row r="11853" spans="2:5" ht="50.1" customHeight="1">
      <c r="B11853" s="268">
        <v>95380</v>
      </c>
      <c r="C11853" s="269" t="s">
        <v>3945</v>
      </c>
      <c r="D11853" s="270" t="s">
        <v>17</v>
      </c>
      <c r="E11853" s="271">
        <v>0.15</v>
      </c>
    </row>
    <row r="11854" spans="2:5" ht="50.1" customHeight="1">
      <c r="B11854" s="268">
        <v>95382</v>
      </c>
      <c r="C11854" s="269" t="s">
        <v>3946</v>
      </c>
      <c r="D11854" s="270" t="s">
        <v>17</v>
      </c>
      <c r="E11854" s="271">
        <v>0.15</v>
      </c>
    </row>
    <row r="11855" spans="2:5" ht="50.1" customHeight="1">
      <c r="B11855" s="268">
        <v>95383</v>
      </c>
      <c r="C11855" s="269" t="s">
        <v>3947</v>
      </c>
      <c r="D11855" s="270" t="s">
        <v>17</v>
      </c>
      <c r="E11855" s="271">
        <v>0.14000000000000001</v>
      </c>
    </row>
    <row r="11856" spans="2:5" ht="50.1" customHeight="1">
      <c r="B11856" s="268">
        <v>95384</v>
      </c>
      <c r="C11856" s="269" t="s">
        <v>3948</v>
      </c>
      <c r="D11856" s="270" t="s">
        <v>17</v>
      </c>
      <c r="E11856" s="271">
        <v>0.2</v>
      </c>
    </row>
    <row r="11857" spans="2:5" ht="50.1" customHeight="1">
      <c r="B11857" s="268">
        <v>95385</v>
      </c>
      <c r="C11857" s="269" t="s">
        <v>3949</v>
      </c>
      <c r="D11857" s="270" t="s">
        <v>17</v>
      </c>
      <c r="E11857" s="271">
        <v>0.14000000000000001</v>
      </c>
    </row>
    <row r="11858" spans="2:5" ht="50.1" customHeight="1">
      <c r="B11858" s="268">
        <v>95386</v>
      </c>
      <c r="C11858" s="269" t="s">
        <v>3950</v>
      </c>
      <c r="D11858" s="270" t="s">
        <v>17</v>
      </c>
      <c r="E11858" s="271">
        <v>0.13</v>
      </c>
    </row>
    <row r="11859" spans="2:5" ht="50.1" customHeight="1">
      <c r="B11859" s="268">
        <v>95387</v>
      </c>
      <c r="C11859" s="269" t="s">
        <v>3951</v>
      </c>
      <c r="D11859" s="270" t="s">
        <v>17</v>
      </c>
      <c r="E11859" s="271">
        <v>0.13</v>
      </c>
    </row>
    <row r="11860" spans="2:5" ht="50.1" customHeight="1">
      <c r="B11860" s="268">
        <v>95388</v>
      </c>
      <c r="C11860" s="269" t="s">
        <v>3952</v>
      </c>
      <c r="D11860" s="270" t="s">
        <v>17</v>
      </c>
      <c r="E11860" s="271">
        <v>0.05</v>
      </c>
    </row>
    <row r="11861" spans="2:5" ht="50.1" customHeight="1">
      <c r="B11861" s="268">
        <v>95389</v>
      </c>
      <c r="C11861" s="269" t="s">
        <v>3953</v>
      </c>
      <c r="D11861" s="270" t="s">
        <v>17</v>
      </c>
      <c r="E11861" s="271">
        <v>7.0000000000000007E-2</v>
      </c>
    </row>
    <row r="11862" spans="2:5" ht="50.1" customHeight="1">
      <c r="B11862" s="268">
        <v>95390</v>
      </c>
      <c r="C11862" s="269" t="s">
        <v>3954</v>
      </c>
      <c r="D11862" s="270" t="s">
        <v>17</v>
      </c>
      <c r="E11862" s="271">
        <v>0.05</v>
      </c>
    </row>
    <row r="11863" spans="2:5" ht="50.1" customHeight="1">
      <c r="B11863" s="268">
        <v>95391</v>
      </c>
      <c r="C11863" s="269" t="s">
        <v>3955</v>
      </c>
      <c r="D11863" s="270" t="s">
        <v>17</v>
      </c>
      <c r="E11863" s="271">
        <v>0.17</v>
      </c>
    </row>
    <row r="11864" spans="2:5" ht="50.1" customHeight="1">
      <c r="B11864" s="268">
        <v>95392</v>
      </c>
      <c r="C11864" s="269" t="s">
        <v>3956</v>
      </c>
      <c r="D11864" s="270" t="s">
        <v>17</v>
      </c>
      <c r="E11864" s="271">
        <v>0.05</v>
      </c>
    </row>
    <row r="11865" spans="2:5" ht="50.1" customHeight="1">
      <c r="B11865" s="268">
        <v>95393</v>
      </c>
      <c r="C11865" s="269" t="s">
        <v>3957</v>
      </c>
      <c r="D11865" s="270" t="s">
        <v>17</v>
      </c>
      <c r="E11865" s="271">
        <v>0.24</v>
      </c>
    </row>
    <row r="11866" spans="2:5" ht="50.1" customHeight="1">
      <c r="B11866" s="268">
        <v>95394</v>
      </c>
      <c r="C11866" s="269" t="s">
        <v>3958</v>
      </c>
      <c r="D11866" s="270" t="s">
        <v>17</v>
      </c>
      <c r="E11866" s="271">
        <v>0.34</v>
      </c>
    </row>
    <row r="11867" spans="2:5" ht="50.1" customHeight="1">
      <c r="B11867" s="268">
        <v>95395</v>
      </c>
      <c r="C11867" s="269" t="s">
        <v>3959</v>
      </c>
      <c r="D11867" s="270" t="s">
        <v>17</v>
      </c>
      <c r="E11867" s="271">
        <v>0.48</v>
      </c>
    </row>
    <row r="11868" spans="2:5" ht="50.1" customHeight="1">
      <c r="B11868" s="268">
        <v>95396</v>
      </c>
      <c r="C11868" s="269" t="s">
        <v>3960</v>
      </c>
      <c r="D11868" s="270" t="s">
        <v>17</v>
      </c>
      <c r="E11868" s="271">
        <v>0.64</v>
      </c>
    </row>
    <row r="11869" spans="2:5" ht="50.1" customHeight="1">
      <c r="B11869" s="268">
        <v>95397</v>
      </c>
      <c r="C11869" s="269" t="s">
        <v>3961</v>
      </c>
      <c r="D11869" s="270" t="s">
        <v>17</v>
      </c>
      <c r="E11869" s="271">
        <v>0.15</v>
      </c>
    </row>
    <row r="11870" spans="2:5" ht="50.1" customHeight="1">
      <c r="B11870" s="268">
        <v>95398</v>
      </c>
      <c r="C11870" s="269" t="s">
        <v>3962</v>
      </c>
      <c r="D11870" s="270" t="s">
        <v>17</v>
      </c>
      <c r="E11870" s="271">
        <v>0.05</v>
      </c>
    </row>
    <row r="11871" spans="2:5" ht="50.1" customHeight="1">
      <c r="B11871" s="268">
        <v>95399</v>
      </c>
      <c r="C11871" s="269" t="s">
        <v>3963</v>
      </c>
      <c r="D11871" s="270" t="s">
        <v>17</v>
      </c>
      <c r="E11871" s="271">
        <v>0.12</v>
      </c>
    </row>
    <row r="11872" spans="2:5" ht="50.1" customHeight="1">
      <c r="B11872" s="268">
        <v>95400</v>
      </c>
      <c r="C11872" s="269" t="s">
        <v>3964</v>
      </c>
      <c r="D11872" s="270" t="s">
        <v>17</v>
      </c>
      <c r="E11872" s="271">
        <v>0.17</v>
      </c>
    </row>
    <row r="11873" spans="2:5" ht="50.1" customHeight="1">
      <c r="B11873" s="268">
        <v>95401</v>
      </c>
      <c r="C11873" s="269" t="s">
        <v>3965</v>
      </c>
      <c r="D11873" s="270" t="s">
        <v>17</v>
      </c>
      <c r="E11873" s="271">
        <v>0.56000000000000005</v>
      </c>
    </row>
    <row r="11874" spans="2:5" ht="50.1" customHeight="1">
      <c r="B11874" s="268">
        <v>95402</v>
      </c>
      <c r="C11874" s="269" t="s">
        <v>3966</v>
      </c>
      <c r="D11874" s="270" t="s">
        <v>17</v>
      </c>
      <c r="E11874" s="271">
        <v>0.82</v>
      </c>
    </row>
    <row r="11875" spans="2:5" ht="50.1" customHeight="1">
      <c r="B11875" s="268">
        <v>95403</v>
      </c>
      <c r="C11875" s="269" t="s">
        <v>3967</v>
      </c>
      <c r="D11875" s="270" t="s">
        <v>17</v>
      </c>
      <c r="E11875" s="271">
        <v>0.94</v>
      </c>
    </row>
    <row r="11876" spans="2:5" ht="50.1" customHeight="1">
      <c r="B11876" s="268">
        <v>95404</v>
      </c>
      <c r="C11876" s="269" t="s">
        <v>3968</v>
      </c>
      <c r="D11876" s="270" t="s">
        <v>17</v>
      </c>
      <c r="E11876" s="271">
        <v>1.28</v>
      </c>
    </row>
    <row r="11877" spans="2:5" ht="50.1" customHeight="1">
      <c r="B11877" s="268">
        <v>95405</v>
      </c>
      <c r="C11877" s="269" t="s">
        <v>3969</v>
      </c>
      <c r="D11877" s="270" t="s">
        <v>17</v>
      </c>
      <c r="E11877" s="271">
        <v>0.86</v>
      </c>
    </row>
    <row r="11878" spans="2:5" ht="50.1" customHeight="1">
      <c r="B11878" s="268">
        <v>95406</v>
      </c>
      <c r="C11878" s="269" t="s">
        <v>3970</v>
      </c>
      <c r="D11878" s="270" t="s">
        <v>17</v>
      </c>
      <c r="E11878" s="271">
        <v>0.17</v>
      </c>
    </row>
    <row r="11879" spans="2:5" ht="50.1" customHeight="1">
      <c r="B11879" s="268">
        <v>95407</v>
      </c>
      <c r="C11879" s="269" t="s">
        <v>3971</v>
      </c>
      <c r="D11879" s="270" t="s">
        <v>17</v>
      </c>
      <c r="E11879" s="271">
        <v>1.91</v>
      </c>
    </row>
    <row r="11880" spans="2:5" ht="50.1" customHeight="1">
      <c r="B11880" s="268">
        <v>95408</v>
      </c>
      <c r="C11880" s="269" t="s">
        <v>3972</v>
      </c>
      <c r="D11880" s="270" t="s">
        <v>12984</v>
      </c>
      <c r="E11880" s="271">
        <v>7.55</v>
      </c>
    </row>
    <row r="11881" spans="2:5" ht="50.1" customHeight="1">
      <c r="B11881" s="268">
        <v>95409</v>
      </c>
      <c r="C11881" s="269" t="s">
        <v>3973</v>
      </c>
      <c r="D11881" s="270" t="s">
        <v>12984</v>
      </c>
      <c r="E11881" s="271">
        <v>23.97</v>
      </c>
    </row>
    <row r="11882" spans="2:5" ht="50.1" customHeight="1">
      <c r="B11882" s="268">
        <v>95410</v>
      </c>
      <c r="C11882" s="269" t="s">
        <v>3974</v>
      </c>
      <c r="D11882" s="270" t="s">
        <v>12984</v>
      </c>
      <c r="E11882" s="271">
        <v>17.329999999999998</v>
      </c>
    </row>
    <row r="11883" spans="2:5" ht="50.1" customHeight="1">
      <c r="B11883" s="268">
        <v>95411</v>
      </c>
      <c r="C11883" s="269" t="s">
        <v>3975</v>
      </c>
      <c r="D11883" s="270" t="s">
        <v>12984</v>
      </c>
      <c r="E11883" s="271">
        <v>23.73</v>
      </c>
    </row>
    <row r="11884" spans="2:5" ht="50.1" customHeight="1">
      <c r="B11884" s="268">
        <v>95412</v>
      </c>
      <c r="C11884" s="269" t="s">
        <v>3976</v>
      </c>
      <c r="D11884" s="270" t="s">
        <v>12984</v>
      </c>
      <c r="E11884" s="271">
        <v>21.09</v>
      </c>
    </row>
    <row r="11885" spans="2:5" ht="50.1" customHeight="1">
      <c r="B11885" s="268">
        <v>95413</v>
      </c>
      <c r="C11885" s="269" t="s">
        <v>3977</v>
      </c>
      <c r="D11885" s="270" t="s">
        <v>12984</v>
      </c>
      <c r="E11885" s="271">
        <v>8.1</v>
      </c>
    </row>
    <row r="11886" spans="2:5" ht="50.1" customHeight="1">
      <c r="B11886" s="268">
        <v>95414</v>
      </c>
      <c r="C11886" s="269" t="s">
        <v>3978</v>
      </c>
      <c r="D11886" s="270" t="s">
        <v>12984</v>
      </c>
      <c r="E11886" s="271">
        <v>32.76</v>
      </c>
    </row>
    <row r="11887" spans="2:5" ht="50.1" customHeight="1">
      <c r="B11887" s="268">
        <v>95415</v>
      </c>
      <c r="C11887" s="269" t="s">
        <v>3979</v>
      </c>
      <c r="D11887" s="270" t="s">
        <v>12984</v>
      </c>
      <c r="E11887" s="271">
        <v>113.32</v>
      </c>
    </row>
    <row r="11888" spans="2:5" ht="50.1" customHeight="1">
      <c r="B11888" s="268">
        <v>95416</v>
      </c>
      <c r="C11888" s="269" t="s">
        <v>3980</v>
      </c>
      <c r="D11888" s="270" t="s">
        <v>12984</v>
      </c>
      <c r="E11888" s="271">
        <v>6.97</v>
      </c>
    </row>
    <row r="11889" spans="2:5" ht="50.1" customHeight="1">
      <c r="B11889" s="268">
        <v>95417</v>
      </c>
      <c r="C11889" s="269" t="s">
        <v>3981</v>
      </c>
      <c r="D11889" s="270" t="s">
        <v>12984</v>
      </c>
      <c r="E11889" s="271">
        <v>128.97999999999999</v>
      </c>
    </row>
    <row r="11890" spans="2:5" ht="50.1" customHeight="1">
      <c r="B11890" s="268">
        <v>95418</v>
      </c>
      <c r="C11890" s="269" t="s">
        <v>3982</v>
      </c>
      <c r="D11890" s="270" t="s">
        <v>12984</v>
      </c>
      <c r="E11890" s="271">
        <v>176.31</v>
      </c>
    </row>
    <row r="11891" spans="2:5" ht="50.1" customHeight="1">
      <c r="B11891" s="268">
        <v>95419</v>
      </c>
      <c r="C11891" s="269" t="s">
        <v>3983</v>
      </c>
      <c r="D11891" s="270" t="s">
        <v>12984</v>
      </c>
      <c r="E11891" s="271">
        <v>47.43</v>
      </c>
    </row>
    <row r="11892" spans="2:5" ht="50.1" customHeight="1">
      <c r="B11892" s="268">
        <v>95420</v>
      </c>
      <c r="C11892" s="269" t="s">
        <v>3984</v>
      </c>
      <c r="D11892" s="270" t="s">
        <v>12984</v>
      </c>
      <c r="E11892" s="271">
        <v>67.37</v>
      </c>
    </row>
    <row r="11893" spans="2:5" ht="50.1" customHeight="1">
      <c r="B11893" s="268">
        <v>95421</v>
      </c>
      <c r="C11893" s="269" t="s">
        <v>3985</v>
      </c>
      <c r="D11893" s="270" t="s">
        <v>12984</v>
      </c>
      <c r="E11893" s="271">
        <v>89.08</v>
      </c>
    </row>
    <row r="11894" spans="2:5" ht="50.1" customHeight="1">
      <c r="B11894" s="268">
        <v>95422</v>
      </c>
      <c r="C11894" s="269" t="s">
        <v>3986</v>
      </c>
      <c r="D11894" s="270" t="s">
        <v>12984</v>
      </c>
      <c r="E11894" s="271">
        <v>77.59</v>
      </c>
    </row>
    <row r="11895" spans="2:5" ht="50.1" customHeight="1">
      <c r="B11895" s="268">
        <v>95423</v>
      </c>
      <c r="C11895" s="269" t="s">
        <v>3987</v>
      </c>
      <c r="D11895" s="270" t="s">
        <v>12984</v>
      </c>
      <c r="E11895" s="271">
        <v>117.76</v>
      </c>
    </row>
    <row r="11896" spans="2:5" ht="50.1" customHeight="1">
      <c r="B11896" s="268">
        <v>95424</v>
      </c>
      <c r="C11896" s="269" t="s">
        <v>3988</v>
      </c>
      <c r="D11896" s="270" t="s">
        <v>12984</v>
      </c>
      <c r="E11896" s="271">
        <v>23.91</v>
      </c>
    </row>
    <row r="11897" spans="2:5" ht="50.1" customHeight="1">
      <c r="B11897" s="268">
        <v>100288</v>
      </c>
      <c r="C11897" s="269" t="s">
        <v>13316</v>
      </c>
      <c r="D11897" s="270" t="s">
        <v>17</v>
      </c>
      <c r="E11897" s="271">
        <v>0.03</v>
      </c>
    </row>
    <row r="11898" spans="2:5" ht="50.1" customHeight="1">
      <c r="B11898" s="268">
        <v>100289</v>
      </c>
      <c r="C11898" s="269" t="s">
        <v>13317</v>
      </c>
      <c r="D11898" s="270" t="s">
        <v>17</v>
      </c>
      <c r="E11898" s="271">
        <v>14.41</v>
      </c>
    </row>
    <row r="11899" spans="2:5" ht="50.1" customHeight="1">
      <c r="B11899" s="268">
        <v>100290</v>
      </c>
      <c r="C11899" s="269" t="s">
        <v>13318</v>
      </c>
      <c r="D11899" s="270" t="s">
        <v>17</v>
      </c>
      <c r="E11899" s="271">
        <v>0.04</v>
      </c>
    </row>
    <row r="11900" spans="2:5" ht="50.1" customHeight="1">
      <c r="B11900" s="268">
        <v>100291</v>
      </c>
      <c r="C11900" s="269" t="s">
        <v>13319</v>
      </c>
      <c r="D11900" s="270" t="s">
        <v>17</v>
      </c>
      <c r="E11900" s="271">
        <v>0.11</v>
      </c>
    </row>
    <row r="11901" spans="2:5" ht="50.1" customHeight="1">
      <c r="B11901" s="268">
        <v>100292</v>
      </c>
      <c r="C11901" s="269" t="s">
        <v>13320</v>
      </c>
      <c r="D11901" s="270" t="s">
        <v>17</v>
      </c>
      <c r="E11901" s="271">
        <v>0.41</v>
      </c>
    </row>
    <row r="11902" spans="2:5" ht="50.1" customHeight="1">
      <c r="B11902" s="268">
        <v>100293</v>
      </c>
      <c r="C11902" s="269" t="s">
        <v>13321</v>
      </c>
      <c r="D11902" s="270" t="s">
        <v>17</v>
      </c>
      <c r="E11902" s="271">
        <v>0.11</v>
      </c>
    </row>
    <row r="11903" spans="2:5" ht="50.1" customHeight="1">
      <c r="B11903" s="268">
        <v>100294</v>
      </c>
      <c r="C11903" s="269" t="s">
        <v>13322</v>
      </c>
      <c r="D11903" s="270" t="s">
        <v>17</v>
      </c>
      <c r="E11903" s="271">
        <v>0.21</v>
      </c>
    </row>
    <row r="11904" spans="2:5" ht="50.1" customHeight="1">
      <c r="B11904" s="268">
        <v>100295</v>
      </c>
      <c r="C11904" s="269" t="s">
        <v>13323</v>
      </c>
      <c r="D11904" s="270" t="s">
        <v>17</v>
      </c>
      <c r="E11904" s="271">
        <v>0.3</v>
      </c>
    </row>
    <row r="11905" spans="2:5" ht="50.1" customHeight="1">
      <c r="B11905" s="268">
        <v>100296</v>
      </c>
      <c r="C11905" s="269" t="s">
        <v>13324</v>
      </c>
      <c r="D11905" s="270" t="s">
        <v>17</v>
      </c>
      <c r="E11905" s="271">
        <v>0.65</v>
      </c>
    </row>
    <row r="11906" spans="2:5" ht="50.1" customHeight="1">
      <c r="B11906" s="268">
        <v>100297</v>
      </c>
      <c r="C11906" s="269" t="s">
        <v>13325</v>
      </c>
      <c r="D11906" s="270" t="s">
        <v>17</v>
      </c>
      <c r="E11906" s="271">
        <v>0.74</v>
      </c>
    </row>
    <row r="11907" spans="2:5" ht="50.1" customHeight="1">
      <c r="B11907" s="268">
        <v>100298</v>
      </c>
      <c r="C11907" s="269" t="s">
        <v>13326</v>
      </c>
      <c r="D11907" s="270" t="s">
        <v>17</v>
      </c>
      <c r="E11907" s="271">
        <v>0.31</v>
      </c>
    </row>
    <row r="11908" spans="2:5" ht="50.1" customHeight="1">
      <c r="B11908" s="268">
        <v>100299</v>
      </c>
      <c r="C11908" s="269" t="s">
        <v>13327</v>
      </c>
      <c r="D11908" s="270" t="s">
        <v>17</v>
      </c>
      <c r="E11908" s="271">
        <v>0.31</v>
      </c>
    </row>
    <row r="11909" spans="2:5" ht="50.1" customHeight="1">
      <c r="B11909" s="268">
        <v>100300</v>
      </c>
      <c r="C11909" s="269" t="s">
        <v>13328</v>
      </c>
      <c r="D11909" s="270" t="s">
        <v>17</v>
      </c>
      <c r="E11909" s="271">
        <v>13.75</v>
      </c>
    </row>
    <row r="11910" spans="2:5" ht="50.1" customHeight="1">
      <c r="B11910" s="268">
        <v>100301</v>
      </c>
      <c r="C11910" s="269" t="s">
        <v>5512</v>
      </c>
      <c r="D11910" s="270" t="s">
        <v>17</v>
      </c>
      <c r="E11910" s="271">
        <v>16.29</v>
      </c>
    </row>
    <row r="11911" spans="2:5" ht="50.1" customHeight="1">
      <c r="B11911" s="268">
        <v>100302</v>
      </c>
      <c r="C11911" s="269" t="s">
        <v>13329</v>
      </c>
      <c r="D11911" s="270" t="s">
        <v>17</v>
      </c>
      <c r="E11911" s="271">
        <v>117.17</v>
      </c>
    </row>
    <row r="11912" spans="2:5" ht="50.1" customHeight="1">
      <c r="B11912" s="268">
        <v>100303</v>
      </c>
      <c r="C11912" s="269" t="s">
        <v>13330</v>
      </c>
      <c r="D11912" s="270" t="s">
        <v>17</v>
      </c>
      <c r="E11912" s="271">
        <v>15.33</v>
      </c>
    </row>
    <row r="11913" spans="2:5" ht="50.1" customHeight="1">
      <c r="B11913" s="268">
        <v>100304</v>
      </c>
      <c r="C11913" s="269" t="s">
        <v>13331</v>
      </c>
      <c r="D11913" s="270" t="s">
        <v>17</v>
      </c>
      <c r="E11913" s="271">
        <v>61.75</v>
      </c>
    </row>
    <row r="11914" spans="2:5" ht="50.1" customHeight="1">
      <c r="B11914" s="268">
        <v>100305</v>
      </c>
      <c r="C11914" s="269" t="s">
        <v>13332</v>
      </c>
      <c r="D11914" s="270" t="s">
        <v>17</v>
      </c>
      <c r="E11914" s="271">
        <v>81.819999999999993</v>
      </c>
    </row>
    <row r="11915" spans="2:5" ht="50.1" customHeight="1">
      <c r="B11915" s="268">
        <v>100306</v>
      </c>
      <c r="C11915" s="269" t="s">
        <v>13333</v>
      </c>
      <c r="D11915" s="270" t="s">
        <v>17</v>
      </c>
      <c r="E11915" s="271">
        <v>92.16</v>
      </c>
    </row>
    <row r="11916" spans="2:5" ht="50.1" customHeight="1">
      <c r="B11916" s="268">
        <v>100307</v>
      </c>
      <c r="C11916" s="269" t="s">
        <v>13334</v>
      </c>
      <c r="D11916" s="270" t="s">
        <v>17</v>
      </c>
      <c r="E11916" s="271">
        <v>18.260000000000002</v>
      </c>
    </row>
    <row r="11917" spans="2:5" ht="50.1" customHeight="1">
      <c r="B11917" s="268">
        <v>100308</v>
      </c>
      <c r="C11917" s="269" t="s">
        <v>13335</v>
      </c>
      <c r="D11917" s="270" t="s">
        <v>17</v>
      </c>
      <c r="E11917" s="271">
        <v>20.440000000000001</v>
      </c>
    </row>
    <row r="11918" spans="2:5" ht="50.1" customHeight="1">
      <c r="B11918" s="268">
        <v>100309</v>
      </c>
      <c r="C11918" s="269" t="s">
        <v>14064</v>
      </c>
      <c r="D11918" s="270" t="s">
        <v>17</v>
      </c>
      <c r="E11918" s="271">
        <v>25.8</v>
      </c>
    </row>
    <row r="11919" spans="2:5" ht="50.1" customHeight="1">
      <c r="B11919" s="268">
        <v>100310</v>
      </c>
      <c r="C11919" s="269" t="s">
        <v>13336</v>
      </c>
      <c r="D11919" s="270" t="s">
        <v>12984</v>
      </c>
      <c r="E11919" s="271">
        <v>6.2</v>
      </c>
    </row>
    <row r="11920" spans="2:5" ht="50.1" customHeight="1">
      <c r="B11920" s="268">
        <v>100311</v>
      </c>
      <c r="C11920" s="269" t="s">
        <v>13337</v>
      </c>
      <c r="D11920" s="270" t="s">
        <v>12984</v>
      </c>
      <c r="E11920" s="271">
        <v>57.42</v>
      </c>
    </row>
    <row r="11921" spans="2:5" ht="50.1" customHeight="1">
      <c r="B11921" s="268">
        <v>100312</v>
      </c>
      <c r="C11921" s="269" t="s">
        <v>13338</v>
      </c>
      <c r="D11921" s="270" t="s">
        <v>12984</v>
      </c>
      <c r="E11921" s="271">
        <v>77.14</v>
      </c>
    </row>
    <row r="11922" spans="2:5" ht="50.1" customHeight="1">
      <c r="B11922" s="268">
        <v>100313</v>
      </c>
      <c r="C11922" s="269" t="s">
        <v>13339</v>
      </c>
      <c r="D11922" s="270" t="s">
        <v>12984</v>
      </c>
      <c r="E11922" s="271">
        <v>89.42</v>
      </c>
    </row>
    <row r="11923" spans="2:5" ht="50.1" customHeight="1">
      <c r="B11923" s="268">
        <v>100314</v>
      </c>
      <c r="C11923" s="269" t="s">
        <v>13340</v>
      </c>
      <c r="D11923" s="270" t="s">
        <v>12984</v>
      </c>
      <c r="E11923" s="271">
        <v>100.88</v>
      </c>
    </row>
    <row r="11924" spans="2:5" ht="50.1" customHeight="1">
      <c r="B11924" s="268">
        <v>100315</v>
      </c>
      <c r="C11924" s="269" t="s">
        <v>13341</v>
      </c>
      <c r="D11924" s="270" t="s">
        <v>12984</v>
      </c>
      <c r="E11924" s="271">
        <v>42.19</v>
      </c>
    </row>
    <row r="11925" spans="2:5" ht="50.1" customHeight="1">
      <c r="B11925" s="268">
        <v>100316</v>
      </c>
      <c r="C11925" s="269" t="s">
        <v>13328</v>
      </c>
      <c r="D11925" s="270" t="s">
        <v>12984</v>
      </c>
      <c r="E11925" s="272">
        <v>2454.9</v>
      </c>
    </row>
    <row r="11926" spans="2:5" ht="50.1" customHeight="1">
      <c r="B11926" s="268">
        <v>100317</v>
      </c>
      <c r="C11926" s="269" t="s">
        <v>13342</v>
      </c>
      <c r="D11926" s="270" t="s">
        <v>12984</v>
      </c>
      <c r="E11926" s="272">
        <v>20785.73</v>
      </c>
    </row>
    <row r="11927" spans="2:5" ht="50.1" customHeight="1">
      <c r="B11927" s="268">
        <v>100318</v>
      </c>
      <c r="C11927" s="269" t="s">
        <v>13331</v>
      </c>
      <c r="D11927" s="270" t="s">
        <v>12984</v>
      </c>
      <c r="E11927" s="272">
        <v>11011.77</v>
      </c>
    </row>
    <row r="11928" spans="2:5" ht="50.1" customHeight="1">
      <c r="B11928" s="268">
        <v>100319</v>
      </c>
      <c r="C11928" s="269" t="s">
        <v>13332</v>
      </c>
      <c r="D11928" s="270" t="s">
        <v>12984</v>
      </c>
      <c r="E11928" s="272">
        <v>14503.57</v>
      </c>
    </row>
    <row r="11929" spans="2:5" ht="50.1" customHeight="1">
      <c r="B11929" s="268">
        <v>100320</v>
      </c>
      <c r="C11929" s="269" t="s">
        <v>13333</v>
      </c>
      <c r="D11929" s="270" t="s">
        <v>12984</v>
      </c>
      <c r="E11929" s="272">
        <v>16334.72</v>
      </c>
    </row>
    <row r="11930" spans="2:5" ht="50.1" customHeight="1">
      <c r="B11930" s="268">
        <v>100321</v>
      </c>
      <c r="C11930" s="269" t="s">
        <v>14064</v>
      </c>
      <c r="D11930" s="270" t="s">
        <v>12984</v>
      </c>
      <c r="E11930" s="272">
        <v>4579.57</v>
      </c>
    </row>
    <row r="11931" spans="2:5" ht="50.1" customHeight="1">
      <c r="B11931" s="268">
        <v>100533</v>
      </c>
      <c r="C11931" s="269" t="s">
        <v>19380</v>
      </c>
      <c r="D11931" s="270" t="s">
        <v>17</v>
      </c>
      <c r="E11931" s="271">
        <v>29.48</v>
      </c>
    </row>
    <row r="11932" spans="2:5" ht="50.1" customHeight="1">
      <c r="B11932" s="268">
        <v>100534</v>
      </c>
      <c r="C11932" s="269" t="s">
        <v>19380</v>
      </c>
      <c r="D11932" s="270" t="s">
        <v>12984</v>
      </c>
      <c r="E11932" s="272">
        <v>5238.3999999999996</v>
      </c>
    </row>
    <row r="11933" spans="2:5" ht="50.1" customHeight="1">
      <c r="B11933" s="268">
        <v>100535</v>
      </c>
      <c r="C11933" s="269" t="s">
        <v>19381</v>
      </c>
      <c r="D11933" s="270" t="s">
        <v>17</v>
      </c>
      <c r="E11933" s="271">
        <v>0.35</v>
      </c>
    </row>
    <row r="11934" spans="2:5" ht="50.1" customHeight="1">
      <c r="B11934" s="268">
        <v>100536</v>
      </c>
      <c r="C11934" s="269" t="s">
        <v>19382</v>
      </c>
      <c r="D11934" s="270" t="s">
        <v>12984</v>
      </c>
      <c r="E11934" s="271">
        <v>48.59</v>
      </c>
    </row>
    <row r="11935" spans="2:5" ht="50.1" customHeight="1">
      <c r="B11935" s="268">
        <v>101284</v>
      </c>
      <c r="C11935" s="269" t="s">
        <v>21164</v>
      </c>
      <c r="D11935" s="270" t="s">
        <v>17</v>
      </c>
      <c r="E11935" s="271">
        <v>1.01</v>
      </c>
    </row>
    <row r="11936" spans="2:5" ht="50.1" customHeight="1">
      <c r="B11936" s="268">
        <v>101285</v>
      </c>
      <c r="C11936" s="269" t="s">
        <v>21165</v>
      </c>
      <c r="D11936" s="270" t="s">
        <v>17</v>
      </c>
      <c r="E11936" s="271">
        <v>0.22</v>
      </c>
    </row>
    <row r="11937" spans="2:5" ht="50.1" customHeight="1">
      <c r="B11937" s="268">
        <v>101286</v>
      </c>
      <c r="C11937" s="269" t="s">
        <v>21166</v>
      </c>
      <c r="D11937" s="270" t="s">
        <v>12984</v>
      </c>
      <c r="E11937" s="271">
        <v>12.05</v>
      </c>
    </row>
    <row r="11938" spans="2:5" ht="50.1" customHeight="1">
      <c r="B11938" s="268">
        <v>101287</v>
      </c>
      <c r="C11938" s="269" t="s">
        <v>21167</v>
      </c>
      <c r="D11938" s="270" t="s">
        <v>12984</v>
      </c>
      <c r="E11938" s="271">
        <v>39.340000000000003</v>
      </c>
    </row>
    <row r="11939" spans="2:5" ht="50.1" customHeight="1">
      <c r="B11939" s="268">
        <v>101288</v>
      </c>
      <c r="C11939" s="269" t="s">
        <v>21168</v>
      </c>
      <c r="D11939" s="270" t="s">
        <v>12984</v>
      </c>
      <c r="E11939" s="271">
        <v>12.35</v>
      </c>
    </row>
    <row r="11940" spans="2:5" ht="50.1" customHeight="1">
      <c r="B11940" s="268">
        <v>101289</v>
      </c>
      <c r="C11940" s="269" t="s">
        <v>21169</v>
      </c>
      <c r="D11940" s="270" t="s">
        <v>12984</v>
      </c>
      <c r="E11940" s="271">
        <v>12.46</v>
      </c>
    </row>
    <row r="11941" spans="2:5" ht="50.1" customHeight="1">
      <c r="B11941" s="268">
        <v>101290</v>
      </c>
      <c r="C11941" s="269" t="s">
        <v>21170</v>
      </c>
      <c r="D11941" s="270" t="s">
        <v>12984</v>
      </c>
      <c r="E11941" s="271">
        <v>16.03</v>
      </c>
    </row>
    <row r="11942" spans="2:5" ht="50.1" customHeight="1">
      <c r="B11942" s="268">
        <v>101291</v>
      </c>
      <c r="C11942" s="269" t="s">
        <v>21171</v>
      </c>
      <c r="D11942" s="270" t="s">
        <v>12984</v>
      </c>
      <c r="E11942" s="271">
        <v>12.92</v>
      </c>
    </row>
    <row r="11943" spans="2:5" ht="50.1" customHeight="1">
      <c r="B11943" s="268">
        <v>101292</v>
      </c>
      <c r="C11943" s="269" t="s">
        <v>21172</v>
      </c>
      <c r="D11943" s="270" t="s">
        <v>12984</v>
      </c>
      <c r="E11943" s="271">
        <v>14.66</v>
      </c>
    </row>
    <row r="11944" spans="2:5" ht="50.1" customHeight="1">
      <c r="B11944" s="268">
        <v>101293</v>
      </c>
      <c r="C11944" s="269" t="s">
        <v>21173</v>
      </c>
      <c r="D11944" s="270" t="s">
        <v>12984</v>
      </c>
      <c r="E11944" s="271">
        <v>17.27</v>
      </c>
    </row>
    <row r="11945" spans="2:5" ht="50.1" customHeight="1">
      <c r="B11945" s="268">
        <v>101294</v>
      </c>
      <c r="C11945" s="269" t="s">
        <v>21174</v>
      </c>
      <c r="D11945" s="270" t="s">
        <v>12984</v>
      </c>
      <c r="E11945" s="271">
        <v>21.44</v>
      </c>
    </row>
    <row r="11946" spans="2:5" ht="50.1" customHeight="1">
      <c r="B11946" s="268">
        <v>101295</v>
      </c>
      <c r="C11946" s="269" t="s">
        <v>21175</v>
      </c>
      <c r="D11946" s="270" t="s">
        <v>12984</v>
      </c>
      <c r="E11946" s="271">
        <v>16.190000000000001</v>
      </c>
    </row>
    <row r="11947" spans="2:5" ht="50.1" customHeight="1">
      <c r="B11947" s="268">
        <v>101296</v>
      </c>
      <c r="C11947" s="269" t="s">
        <v>21176</v>
      </c>
      <c r="D11947" s="270" t="s">
        <v>12984</v>
      </c>
      <c r="E11947" s="271">
        <v>19.05</v>
      </c>
    </row>
    <row r="11948" spans="2:5" ht="50.1" customHeight="1">
      <c r="B11948" s="268">
        <v>101297</v>
      </c>
      <c r="C11948" s="269" t="s">
        <v>21177</v>
      </c>
      <c r="D11948" s="270" t="s">
        <v>12984</v>
      </c>
      <c r="E11948" s="271">
        <v>16.62</v>
      </c>
    </row>
    <row r="11949" spans="2:5" ht="50.1" customHeight="1">
      <c r="B11949" s="268">
        <v>101298</v>
      </c>
      <c r="C11949" s="269" t="s">
        <v>21178</v>
      </c>
      <c r="D11949" s="270" t="s">
        <v>12984</v>
      </c>
      <c r="E11949" s="271">
        <v>13.4</v>
      </c>
    </row>
    <row r="11950" spans="2:5" ht="50.1" customHeight="1">
      <c r="B11950" s="268">
        <v>101299</v>
      </c>
      <c r="C11950" s="269" t="s">
        <v>21179</v>
      </c>
      <c r="D11950" s="270" t="s">
        <v>12984</v>
      </c>
      <c r="E11950" s="271">
        <v>15.4</v>
      </c>
    </row>
    <row r="11951" spans="2:5" ht="50.1" customHeight="1">
      <c r="B11951" s="268">
        <v>101300</v>
      </c>
      <c r="C11951" s="269" t="s">
        <v>21180</v>
      </c>
      <c r="D11951" s="270" t="s">
        <v>12984</v>
      </c>
      <c r="E11951" s="271">
        <v>12.16</v>
      </c>
    </row>
    <row r="11952" spans="2:5" ht="50.1" customHeight="1">
      <c r="B11952" s="268">
        <v>101301</v>
      </c>
      <c r="C11952" s="269" t="s">
        <v>21181</v>
      </c>
      <c r="D11952" s="270" t="s">
        <v>12984</v>
      </c>
      <c r="E11952" s="271">
        <v>9.76</v>
      </c>
    </row>
    <row r="11953" spans="2:5" ht="50.1" customHeight="1">
      <c r="B11953" s="268">
        <v>101302</v>
      </c>
      <c r="C11953" s="269" t="s">
        <v>21182</v>
      </c>
      <c r="D11953" s="270" t="s">
        <v>12984</v>
      </c>
      <c r="E11953" s="271">
        <v>19.78</v>
      </c>
    </row>
    <row r="11954" spans="2:5" ht="50.1" customHeight="1">
      <c r="B11954" s="268">
        <v>101303</v>
      </c>
      <c r="C11954" s="269" t="s">
        <v>21183</v>
      </c>
      <c r="D11954" s="270" t="s">
        <v>12984</v>
      </c>
      <c r="E11954" s="271">
        <v>42.01</v>
      </c>
    </row>
    <row r="11955" spans="2:5" ht="50.1" customHeight="1">
      <c r="B11955" s="268">
        <v>101304</v>
      </c>
      <c r="C11955" s="269" t="s">
        <v>21184</v>
      </c>
      <c r="D11955" s="270" t="s">
        <v>12984</v>
      </c>
      <c r="E11955" s="271">
        <v>24.88</v>
      </c>
    </row>
    <row r="11956" spans="2:5" ht="50.1" customHeight="1">
      <c r="B11956" s="268">
        <v>101305</v>
      </c>
      <c r="C11956" s="269" t="s">
        <v>21185</v>
      </c>
      <c r="D11956" s="270" t="s">
        <v>12984</v>
      </c>
      <c r="E11956" s="271">
        <v>21.22</v>
      </c>
    </row>
    <row r="11957" spans="2:5" ht="50.1" customHeight="1">
      <c r="B11957" s="268">
        <v>101306</v>
      </c>
      <c r="C11957" s="269" t="s">
        <v>21186</v>
      </c>
      <c r="D11957" s="270" t="s">
        <v>12984</v>
      </c>
      <c r="E11957" s="271">
        <v>27.05</v>
      </c>
    </row>
    <row r="11958" spans="2:5" ht="50.1" customHeight="1">
      <c r="B11958" s="268">
        <v>101307</v>
      </c>
      <c r="C11958" s="269" t="s">
        <v>21187</v>
      </c>
      <c r="D11958" s="270" t="s">
        <v>12984</v>
      </c>
      <c r="E11958" s="271">
        <v>12.09</v>
      </c>
    </row>
    <row r="11959" spans="2:5" ht="50.1" customHeight="1">
      <c r="B11959" s="268">
        <v>101308</v>
      </c>
      <c r="C11959" s="269" t="s">
        <v>21188</v>
      </c>
      <c r="D11959" s="270" t="s">
        <v>12984</v>
      </c>
      <c r="E11959" s="271">
        <v>16.68</v>
      </c>
    </row>
    <row r="11960" spans="2:5" ht="50.1" customHeight="1">
      <c r="B11960" s="268">
        <v>101309</v>
      </c>
      <c r="C11960" s="269" t="s">
        <v>21189</v>
      </c>
      <c r="D11960" s="270" t="s">
        <v>12984</v>
      </c>
      <c r="E11960" s="271">
        <v>17.489999999999998</v>
      </c>
    </row>
    <row r="11961" spans="2:5" ht="50.1" customHeight="1">
      <c r="B11961" s="268">
        <v>101310</v>
      </c>
      <c r="C11961" s="269" t="s">
        <v>21190</v>
      </c>
      <c r="D11961" s="270" t="s">
        <v>12984</v>
      </c>
      <c r="E11961" s="271">
        <v>19.53</v>
      </c>
    </row>
    <row r="11962" spans="2:5" ht="50.1" customHeight="1">
      <c r="B11962" s="268">
        <v>101311</v>
      </c>
      <c r="C11962" s="269" t="s">
        <v>21191</v>
      </c>
      <c r="D11962" s="270" t="s">
        <v>12984</v>
      </c>
      <c r="E11962" s="271">
        <v>17.27</v>
      </c>
    </row>
    <row r="11963" spans="2:5" ht="50.1" customHeight="1">
      <c r="B11963" s="268">
        <v>101312</v>
      </c>
      <c r="C11963" s="269" t="s">
        <v>21192</v>
      </c>
      <c r="D11963" s="270" t="s">
        <v>12984</v>
      </c>
      <c r="E11963" s="271">
        <v>12.75</v>
      </c>
    </row>
    <row r="11964" spans="2:5" ht="50.1" customHeight="1">
      <c r="B11964" s="268">
        <v>101313</v>
      </c>
      <c r="C11964" s="269" t="s">
        <v>21193</v>
      </c>
      <c r="D11964" s="270" t="s">
        <v>12984</v>
      </c>
      <c r="E11964" s="271">
        <v>55.93</v>
      </c>
    </row>
    <row r="11965" spans="2:5" ht="50.1" customHeight="1">
      <c r="B11965" s="268">
        <v>101314</v>
      </c>
      <c r="C11965" s="269" t="s">
        <v>21194</v>
      </c>
      <c r="D11965" s="270" t="s">
        <v>12984</v>
      </c>
      <c r="E11965" s="271">
        <v>56.31</v>
      </c>
    </row>
    <row r="11966" spans="2:5" ht="50.1" customHeight="1">
      <c r="B11966" s="268">
        <v>101315</v>
      </c>
      <c r="C11966" s="269" t="s">
        <v>21195</v>
      </c>
      <c r="D11966" s="270" t="s">
        <v>12984</v>
      </c>
      <c r="E11966" s="271">
        <v>53.09</v>
      </c>
    </row>
    <row r="11967" spans="2:5" ht="50.1" customHeight="1">
      <c r="B11967" s="268">
        <v>101316</v>
      </c>
      <c r="C11967" s="269" t="s">
        <v>21196</v>
      </c>
      <c r="D11967" s="270" t="s">
        <v>12984</v>
      </c>
      <c r="E11967" s="271">
        <v>26.87</v>
      </c>
    </row>
    <row r="11968" spans="2:5" ht="50.1" customHeight="1">
      <c r="B11968" s="268">
        <v>101317</v>
      </c>
      <c r="C11968" s="269" t="s">
        <v>21197</v>
      </c>
      <c r="D11968" s="270" t="s">
        <v>12984</v>
      </c>
      <c r="E11968" s="271">
        <v>138.25</v>
      </c>
    </row>
    <row r="11969" spans="2:5" ht="50.1" customHeight="1">
      <c r="B11969" s="268">
        <v>101318</v>
      </c>
      <c r="C11969" s="269" t="s">
        <v>21198</v>
      </c>
      <c r="D11969" s="270" t="s">
        <v>12984</v>
      </c>
      <c r="E11969" s="271">
        <v>261.95999999999998</v>
      </c>
    </row>
    <row r="11970" spans="2:5" ht="50.1" customHeight="1">
      <c r="B11970" s="268">
        <v>101319</v>
      </c>
      <c r="C11970" s="269" t="s">
        <v>21199</v>
      </c>
      <c r="D11970" s="270" t="s">
        <v>12984</v>
      </c>
      <c r="E11970" s="271">
        <v>30.68</v>
      </c>
    </row>
    <row r="11971" spans="2:5" ht="50.1" customHeight="1">
      <c r="B11971" s="268">
        <v>101320</v>
      </c>
      <c r="C11971" s="269" t="s">
        <v>21200</v>
      </c>
      <c r="D11971" s="270" t="s">
        <v>12984</v>
      </c>
      <c r="E11971" s="271">
        <v>13.78</v>
      </c>
    </row>
    <row r="11972" spans="2:5" ht="50.1" customHeight="1" collapsed="1">
      <c r="B11972" s="268">
        <v>101321</v>
      </c>
      <c r="C11972" s="269" t="s">
        <v>21201</v>
      </c>
      <c r="D11972" s="270" t="s">
        <v>12984</v>
      </c>
      <c r="E11972" s="271">
        <v>18.12</v>
      </c>
    </row>
    <row r="11973" spans="2:5" ht="50.1" customHeight="1">
      <c r="B11973" s="268">
        <v>101322</v>
      </c>
      <c r="C11973" s="269" t="s">
        <v>21202</v>
      </c>
      <c r="D11973" s="270" t="s">
        <v>12984</v>
      </c>
      <c r="E11973" s="271">
        <v>17.27</v>
      </c>
    </row>
    <row r="11974" spans="2:5" ht="50.1" customHeight="1">
      <c r="B11974" s="268">
        <v>101323</v>
      </c>
      <c r="C11974" s="269" t="s">
        <v>21203</v>
      </c>
      <c r="D11974" s="270" t="s">
        <v>12984</v>
      </c>
      <c r="E11974" s="271">
        <v>31.8</v>
      </c>
    </row>
    <row r="11975" spans="2:5" ht="50.1" customHeight="1">
      <c r="B11975" s="268">
        <v>101324</v>
      </c>
      <c r="C11975" s="269" t="s">
        <v>21204</v>
      </c>
      <c r="D11975" s="270" t="s">
        <v>12984</v>
      </c>
      <c r="E11975" s="271">
        <v>7.13</v>
      </c>
    </row>
    <row r="11976" spans="2:5" ht="50.1" customHeight="1">
      <c r="B11976" s="268">
        <v>101325</v>
      </c>
      <c r="C11976" s="269" t="s">
        <v>21205</v>
      </c>
      <c r="D11976" s="270" t="s">
        <v>12984</v>
      </c>
      <c r="E11976" s="271">
        <v>23.94</v>
      </c>
    </row>
    <row r="11977" spans="2:5" ht="50.1" customHeight="1">
      <c r="B11977" s="268">
        <v>101326</v>
      </c>
      <c r="C11977" s="269" t="s">
        <v>21206</v>
      </c>
      <c r="D11977" s="270" t="s">
        <v>12984</v>
      </c>
      <c r="E11977" s="271">
        <v>7.43</v>
      </c>
    </row>
    <row r="11978" spans="2:5" ht="50.1" customHeight="1">
      <c r="B11978" s="268">
        <v>101327</v>
      </c>
      <c r="C11978" s="269" t="s">
        <v>21207</v>
      </c>
      <c r="D11978" s="270" t="s">
        <v>12984</v>
      </c>
      <c r="E11978" s="271">
        <v>6.9</v>
      </c>
    </row>
    <row r="11979" spans="2:5" ht="50.1" customHeight="1">
      <c r="B11979" s="268">
        <v>101328</v>
      </c>
      <c r="C11979" s="269" t="s">
        <v>21208</v>
      </c>
      <c r="D11979" s="270" t="s">
        <v>12984</v>
      </c>
      <c r="E11979" s="271">
        <v>10.09</v>
      </c>
    </row>
    <row r="11980" spans="2:5" ht="50.1" customHeight="1">
      <c r="B11980" s="268">
        <v>101329</v>
      </c>
      <c r="C11980" s="269" t="s">
        <v>21209</v>
      </c>
      <c r="D11980" s="270" t="s">
        <v>12984</v>
      </c>
      <c r="E11980" s="271">
        <v>23.52</v>
      </c>
    </row>
    <row r="11981" spans="2:5" ht="50.1" customHeight="1">
      <c r="B11981" s="268">
        <v>101330</v>
      </c>
      <c r="C11981" s="269" t="s">
        <v>21210</v>
      </c>
      <c r="D11981" s="270" t="s">
        <v>12984</v>
      </c>
      <c r="E11981" s="271">
        <v>22.7</v>
      </c>
    </row>
    <row r="11982" spans="2:5" ht="50.1" customHeight="1">
      <c r="B11982" s="268">
        <v>101331</v>
      </c>
      <c r="C11982" s="269" t="s">
        <v>21211</v>
      </c>
      <c r="D11982" s="270" t="s">
        <v>12984</v>
      </c>
      <c r="E11982" s="271">
        <v>21.85</v>
      </c>
    </row>
    <row r="11983" spans="2:5" ht="50.1" customHeight="1">
      <c r="B11983" s="268">
        <v>101332</v>
      </c>
      <c r="C11983" s="269" t="s">
        <v>21212</v>
      </c>
      <c r="D11983" s="270" t="s">
        <v>12984</v>
      </c>
      <c r="E11983" s="271">
        <v>6.83</v>
      </c>
    </row>
    <row r="11984" spans="2:5" ht="50.1" customHeight="1">
      <c r="B11984" s="268">
        <v>101333</v>
      </c>
      <c r="C11984" s="269" t="s">
        <v>21213</v>
      </c>
      <c r="D11984" s="270" t="s">
        <v>12984</v>
      </c>
      <c r="E11984" s="271">
        <v>17.100000000000001</v>
      </c>
    </row>
    <row r="11985" spans="2:5" ht="50.1" customHeight="1">
      <c r="B11985" s="268">
        <v>101334</v>
      </c>
      <c r="C11985" s="269" t="s">
        <v>21214</v>
      </c>
      <c r="D11985" s="270" t="s">
        <v>12984</v>
      </c>
      <c r="E11985" s="271">
        <v>43.36</v>
      </c>
    </row>
    <row r="11986" spans="2:5" ht="50.1" customHeight="1">
      <c r="B11986" s="268">
        <v>101335</v>
      </c>
      <c r="C11986" s="269" t="s">
        <v>21215</v>
      </c>
      <c r="D11986" s="270" t="s">
        <v>12984</v>
      </c>
      <c r="E11986" s="271">
        <v>8.91</v>
      </c>
    </row>
    <row r="11987" spans="2:5" ht="50.1" customHeight="1">
      <c r="B11987" s="268">
        <v>101336</v>
      </c>
      <c r="C11987" s="269" t="s">
        <v>21216</v>
      </c>
      <c r="D11987" s="270" t="s">
        <v>12984</v>
      </c>
      <c r="E11987" s="271">
        <v>25.06</v>
      </c>
    </row>
    <row r="11988" spans="2:5" ht="50.1" customHeight="1">
      <c r="B11988" s="268">
        <v>101337</v>
      </c>
      <c r="C11988" s="269" t="s">
        <v>21217</v>
      </c>
      <c r="D11988" s="270" t="s">
        <v>12984</v>
      </c>
      <c r="E11988" s="271">
        <v>12.3</v>
      </c>
    </row>
    <row r="11989" spans="2:5" ht="50.1" customHeight="1">
      <c r="B11989" s="268">
        <v>101338</v>
      </c>
      <c r="C11989" s="269" t="s">
        <v>21218</v>
      </c>
      <c r="D11989" s="270" t="s">
        <v>12984</v>
      </c>
      <c r="E11989" s="271">
        <v>15.4</v>
      </c>
    </row>
    <row r="11990" spans="2:5" ht="50.1" customHeight="1">
      <c r="B11990" s="268">
        <v>101339</v>
      </c>
      <c r="C11990" s="269" t="s">
        <v>21219</v>
      </c>
      <c r="D11990" s="270" t="s">
        <v>12984</v>
      </c>
      <c r="E11990" s="271">
        <v>11.19</v>
      </c>
    </row>
    <row r="11991" spans="2:5" ht="50.1" customHeight="1">
      <c r="B11991" s="268">
        <v>101340</v>
      </c>
      <c r="C11991" s="269" t="s">
        <v>21220</v>
      </c>
      <c r="D11991" s="270" t="s">
        <v>12984</v>
      </c>
      <c r="E11991" s="271">
        <v>10.8</v>
      </c>
    </row>
    <row r="11992" spans="2:5" ht="50.1" customHeight="1">
      <c r="B11992" s="268">
        <v>101341</v>
      </c>
      <c r="C11992" s="269" t="s">
        <v>21221</v>
      </c>
      <c r="D11992" s="270" t="s">
        <v>12984</v>
      </c>
      <c r="E11992" s="271">
        <v>11.96</v>
      </c>
    </row>
    <row r="11993" spans="2:5" ht="50.1" customHeight="1">
      <c r="B11993" s="268">
        <v>101342</v>
      </c>
      <c r="C11993" s="269" t="s">
        <v>21222</v>
      </c>
      <c r="D11993" s="270" t="s">
        <v>12984</v>
      </c>
      <c r="E11993" s="271">
        <v>13.78</v>
      </c>
    </row>
    <row r="11994" spans="2:5" ht="50.1" customHeight="1">
      <c r="B11994" s="268">
        <v>101343</v>
      </c>
      <c r="C11994" s="269" t="s">
        <v>21223</v>
      </c>
      <c r="D11994" s="270" t="s">
        <v>12984</v>
      </c>
      <c r="E11994" s="271">
        <v>20.67</v>
      </c>
    </row>
    <row r="11995" spans="2:5" ht="50.1" customHeight="1">
      <c r="B11995" s="268">
        <v>101344</v>
      </c>
      <c r="C11995" s="269" t="s">
        <v>21224</v>
      </c>
      <c r="D11995" s="270" t="s">
        <v>12984</v>
      </c>
      <c r="E11995" s="271">
        <v>23.84</v>
      </c>
    </row>
    <row r="11996" spans="2:5" ht="50.1" customHeight="1">
      <c r="B11996" s="268">
        <v>101345</v>
      </c>
      <c r="C11996" s="269" t="s">
        <v>21225</v>
      </c>
      <c r="D11996" s="270" t="s">
        <v>12984</v>
      </c>
      <c r="E11996" s="271">
        <v>22.25</v>
      </c>
    </row>
    <row r="11997" spans="2:5" ht="50.1" customHeight="1">
      <c r="B11997" s="268">
        <v>101346</v>
      </c>
      <c r="C11997" s="269" t="s">
        <v>21226</v>
      </c>
      <c r="D11997" s="270" t="s">
        <v>12984</v>
      </c>
      <c r="E11997" s="271">
        <v>18.510000000000002</v>
      </c>
    </row>
    <row r="11998" spans="2:5" ht="50.1" customHeight="1">
      <c r="B11998" s="268">
        <v>101347</v>
      </c>
      <c r="C11998" s="269" t="s">
        <v>21227</v>
      </c>
      <c r="D11998" s="270" t="s">
        <v>12984</v>
      </c>
      <c r="E11998" s="271">
        <v>17.63</v>
      </c>
    </row>
    <row r="11999" spans="2:5" ht="50.1" customHeight="1">
      <c r="B11999" s="268">
        <v>101348</v>
      </c>
      <c r="C11999" s="269" t="s">
        <v>21228</v>
      </c>
      <c r="D11999" s="270" t="s">
        <v>12984</v>
      </c>
      <c r="E11999" s="271">
        <v>10.69</v>
      </c>
    </row>
    <row r="12000" spans="2:5" ht="50.1" customHeight="1">
      <c r="B12000" s="268">
        <v>101349</v>
      </c>
      <c r="C12000" s="269" t="s">
        <v>21229</v>
      </c>
      <c r="D12000" s="270" t="s">
        <v>12984</v>
      </c>
      <c r="E12000" s="271">
        <v>14.01</v>
      </c>
    </row>
    <row r="12001" spans="2:5" ht="50.1" customHeight="1">
      <c r="B12001" s="268">
        <v>101350</v>
      </c>
      <c r="C12001" s="269" t="s">
        <v>21230</v>
      </c>
      <c r="D12001" s="270" t="s">
        <v>12984</v>
      </c>
      <c r="E12001" s="271">
        <v>17.190000000000001</v>
      </c>
    </row>
    <row r="12002" spans="2:5" ht="50.1" customHeight="1">
      <c r="B12002" s="268">
        <v>101351</v>
      </c>
      <c r="C12002" s="269" t="s">
        <v>21231</v>
      </c>
      <c r="D12002" s="270" t="s">
        <v>12984</v>
      </c>
      <c r="E12002" s="271">
        <v>15.03</v>
      </c>
    </row>
    <row r="12003" spans="2:5" ht="50.1" customHeight="1">
      <c r="B12003" s="268">
        <v>101352</v>
      </c>
      <c r="C12003" s="269" t="s">
        <v>21232</v>
      </c>
      <c r="D12003" s="270" t="s">
        <v>12984</v>
      </c>
      <c r="E12003" s="271">
        <v>14.47</v>
      </c>
    </row>
    <row r="12004" spans="2:5" ht="50.1" customHeight="1">
      <c r="B12004" s="268">
        <v>101353</v>
      </c>
      <c r="C12004" s="269" t="s">
        <v>21233</v>
      </c>
      <c r="D12004" s="270" t="s">
        <v>12984</v>
      </c>
      <c r="E12004" s="271">
        <v>11.13</v>
      </c>
    </row>
    <row r="12005" spans="2:5" ht="50.1" customHeight="1">
      <c r="B12005" s="268">
        <v>101354</v>
      </c>
      <c r="C12005" s="269" t="s">
        <v>21234</v>
      </c>
      <c r="D12005" s="270" t="s">
        <v>12984</v>
      </c>
      <c r="E12005" s="271">
        <v>18.54</v>
      </c>
    </row>
    <row r="12006" spans="2:5" ht="50.1" customHeight="1">
      <c r="B12006" s="268">
        <v>101355</v>
      </c>
      <c r="C12006" s="269" t="s">
        <v>21235</v>
      </c>
      <c r="D12006" s="270" t="s">
        <v>12984</v>
      </c>
      <c r="E12006" s="271">
        <v>12.42</v>
      </c>
    </row>
    <row r="12007" spans="2:5" ht="50.1" customHeight="1">
      <c r="B12007" s="268">
        <v>101356</v>
      </c>
      <c r="C12007" s="269" t="s">
        <v>21236</v>
      </c>
      <c r="D12007" s="270" t="s">
        <v>12984</v>
      </c>
      <c r="E12007" s="271">
        <v>24.9</v>
      </c>
    </row>
    <row r="12008" spans="2:5" ht="50.1" customHeight="1">
      <c r="B12008" s="268">
        <v>101357</v>
      </c>
      <c r="C12008" s="269" t="s">
        <v>21237</v>
      </c>
      <c r="D12008" s="270" t="s">
        <v>12984</v>
      </c>
      <c r="E12008" s="271">
        <v>31.8</v>
      </c>
    </row>
    <row r="12009" spans="2:5" ht="50.1" customHeight="1">
      <c r="B12009" s="268">
        <v>101358</v>
      </c>
      <c r="C12009" s="269" t="s">
        <v>21238</v>
      </c>
      <c r="D12009" s="270" t="s">
        <v>12984</v>
      </c>
      <c r="E12009" s="271">
        <v>22.21</v>
      </c>
    </row>
    <row r="12010" spans="2:5" ht="50.1" customHeight="1">
      <c r="B12010" s="268">
        <v>101359</v>
      </c>
      <c r="C12010" s="269" t="s">
        <v>21239</v>
      </c>
      <c r="D12010" s="270" t="s">
        <v>12984</v>
      </c>
      <c r="E12010" s="271">
        <v>22.21</v>
      </c>
    </row>
    <row r="12011" spans="2:5" ht="50.1" customHeight="1">
      <c r="B12011" s="268">
        <v>101360</v>
      </c>
      <c r="C12011" s="269" t="s">
        <v>21240</v>
      </c>
      <c r="D12011" s="270" t="s">
        <v>12984</v>
      </c>
      <c r="E12011" s="271">
        <v>23.89</v>
      </c>
    </row>
    <row r="12012" spans="2:5" ht="50.1" customHeight="1">
      <c r="B12012" s="268">
        <v>101361</v>
      </c>
      <c r="C12012" s="269" t="s">
        <v>21241</v>
      </c>
      <c r="D12012" s="270" t="s">
        <v>12984</v>
      </c>
      <c r="E12012" s="271">
        <v>28.67</v>
      </c>
    </row>
    <row r="12013" spans="2:5" ht="50.1" customHeight="1">
      <c r="B12013" s="268">
        <v>101362</v>
      </c>
      <c r="C12013" s="269" t="s">
        <v>21242</v>
      </c>
      <c r="D12013" s="270" t="s">
        <v>12984</v>
      </c>
      <c r="E12013" s="271">
        <v>5.95</v>
      </c>
    </row>
    <row r="12014" spans="2:5" ht="50.1" customHeight="1">
      <c r="B12014" s="268">
        <v>101363</v>
      </c>
      <c r="C12014" s="269" t="s">
        <v>21243</v>
      </c>
      <c r="D12014" s="270" t="s">
        <v>12984</v>
      </c>
      <c r="E12014" s="271">
        <v>17.27</v>
      </c>
    </row>
    <row r="12015" spans="2:5" ht="50.1" customHeight="1">
      <c r="B12015" s="268">
        <v>101364</v>
      </c>
      <c r="C12015" s="269" t="s">
        <v>21244</v>
      </c>
      <c r="D12015" s="270" t="s">
        <v>12984</v>
      </c>
      <c r="E12015" s="271">
        <v>20.81</v>
      </c>
    </row>
    <row r="12016" spans="2:5" ht="50.1" customHeight="1">
      <c r="B12016" s="268">
        <v>101365</v>
      </c>
      <c r="C12016" s="269" t="s">
        <v>21245</v>
      </c>
      <c r="D12016" s="270" t="s">
        <v>12984</v>
      </c>
      <c r="E12016" s="271">
        <v>17.27</v>
      </c>
    </row>
    <row r="12017" spans="2:5" ht="50.1" customHeight="1">
      <c r="B12017" s="268">
        <v>101366</v>
      </c>
      <c r="C12017" s="269" t="s">
        <v>21246</v>
      </c>
      <c r="D12017" s="270" t="s">
        <v>12984</v>
      </c>
      <c r="E12017" s="271">
        <v>20.55</v>
      </c>
    </row>
    <row r="12018" spans="2:5" ht="50.1" customHeight="1">
      <c r="B12018" s="268">
        <v>101367</v>
      </c>
      <c r="C12018" s="269" t="s">
        <v>21247</v>
      </c>
      <c r="D12018" s="270" t="s">
        <v>12984</v>
      </c>
      <c r="E12018" s="271">
        <v>21.19</v>
      </c>
    </row>
    <row r="12019" spans="2:5" ht="50.1" customHeight="1">
      <c r="B12019" s="268">
        <v>101368</v>
      </c>
      <c r="C12019" s="269" t="s">
        <v>21248</v>
      </c>
      <c r="D12019" s="270" t="s">
        <v>12984</v>
      </c>
      <c r="E12019" s="271">
        <v>20.7</v>
      </c>
    </row>
    <row r="12020" spans="2:5" ht="50.1" customHeight="1">
      <c r="B12020" s="268">
        <v>101369</v>
      </c>
      <c r="C12020" s="269" t="s">
        <v>21249</v>
      </c>
      <c r="D12020" s="270" t="s">
        <v>12984</v>
      </c>
      <c r="E12020" s="271">
        <v>28.5</v>
      </c>
    </row>
    <row r="12021" spans="2:5" ht="50.1" customHeight="1">
      <c r="B12021" s="268">
        <v>101370</v>
      </c>
      <c r="C12021" s="269" t="s">
        <v>21250</v>
      </c>
      <c r="D12021" s="270" t="s">
        <v>12984</v>
      </c>
      <c r="E12021" s="271">
        <v>19.37</v>
      </c>
    </row>
    <row r="12022" spans="2:5" ht="50.1" customHeight="1">
      <c r="B12022" s="268">
        <v>101371</v>
      </c>
      <c r="C12022" s="269" t="s">
        <v>21251</v>
      </c>
      <c r="D12022" s="270" t="s">
        <v>12984</v>
      </c>
      <c r="E12022" s="271">
        <v>18.02</v>
      </c>
    </row>
    <row r="12023" spans="2:5" ht="50.1" customHeight="1">
      <c r="B12023" s="268">
        <v>101372</v>
      </c>
      <c r="C12023" s="269" t="s">
        <v>21252</v>
      </c>
      <c r="D12023" s="270" t="s">
        <v>12984</v>
      </c>
      <c r="E12023" s="271">
        <v>5.23</v>
      </c>
    </row>
    <row r="12024" spans="2:5" ht="50.1" customHeight="1">
      <c r="B12024" s="268">
        <v>101373</v>
      </c>
      <c r="C12024" s="269" t="s">
        <v>21253</v>
      </c>
      <c r="D12024" s="270" t="s">
        <v>17</v>
      </c>
      <c r="E12024" s="271">
        <v>125.86</v>
      </c>
    </row>
    <row r="12025" spans="2:5" ht="50.1" customHeight="1">
      <c r="B12025" s="268">
        <v>101374</v>
      </c>
      <c r="C12025" s="269" t="s">
        <v>3770</v>
      </c>
      <c r="D12025" s="270" t="s">
        <v>12984</v>
      </c>
      <c r="E12025" s="272">
        <v>2671.19</v>
      </c>
    </row>
    <row r="12026" spans="2:5" ht="50.1" customHeight="1">
      <c r="B12026" s="268">
        <v>101375</v>
      </c>
      <c r="C12026" s="269" t="s">
        <v>5511</v>
      </c>
      <c r="D12026" s="270" t="s">
        <v>12984</v>
      </c>
      <c r="E12026" s="272">
        <v>2715.17</v>
      </c>
    </row>
    <row r="12027" spans="2:5" ht="50.1" customHeight="1">
      <c r="B12027" s="268">
        <v>101376</v>
      </c>
      <c r="C12027" s="269" t="s">
        <v>21254</v>
      </c>
      <c r="D12027" s="270" t="s">
        <v>12984</v>
      </c>
      <c r="E12027" s="272">
        <v>2550.08</v>
      </c>
    </row>
    <row r="12028" spans="2:5" ht="50.1" customHeight="1">
      <c r="B12028" s="268">
        <v>101377</v>
      </c>
      <c r="C12028" s="269" t="s">
        <v>3773</v>
      </c>
      <c r="D12028" s="270" t="s">
        <v>12984</v>
      </c>
      <c r="E12028" s="272">
        <v>2738.1</v>
      </c>
    </row>
    <row r="12029" spans="2:5" ht="50.1" customHeight="1">
      <c r="B12029" s="268">
        <v>101378</v>
      </c>
      <c r="C12029" s="269" t="s">
        <v>5512</v>
      </c>
      <c r="D12029" s="270" t="s">
        <v>12984</v>
      </c>
      <c r="E12029" s="272">
        <v>2943.37</v>
      </c>
    </row>
    <row r="12030" spans="2:5" ht="50.1" customHeight="1">
      <c r="B12030" s="268">
        <v>101379</v>
      </c>
      <c r="C12030" s="269" t="s">
        <v>21255</v>
      </c>
      <c r="D12030" s="270" t="s">
        <v>12984</v>
      </c>
      <c r="E12030" s="272">
        <v>2810.93</v>
      </c>
    </row>
    <row r="12031" spans="2:5" ht="50.1" customHeight="1">
      <c r="B12031" s="268">
        <v>101380</v>
      </c>
      <c r="C12031" s="269" t="s">
        <v>3775</v>
      </c>
      <c r="D12031" s="270" t="s">
        <v>12984</v>
      </c>
      <c r="E12031" s="272">
        <v>3068.99</v>
      </c>
    </row>
    <row r="12032" spans="2:5" ht="50.1" customHeight="1">
      <c r="B12032" s="268">
        <v>101381</v>
      </c>
      <c r="C12032" s="269" t="s">
        <v>3776</v>
      </c>
      <c r="D12032" s="270" t="s">
        <v>12984</v>
      </c>
      <c r="E12032" s="272">
        <v>3505.51</v>
      </c>
    </row>
    <row r="12033" spans="2:5" ht="50.1" customHeight="1">
      <c r="B12033" s="268">
        <v>101382</v>
      </c>
      <c r="C12033" s="269" t="s">
        <v>21256</v>
      </c>
      <c r="D12033" s="270" t="s">
        <v>12984</v>
      </c>
      <c r="E12033" s="272">
        <v>3245.8</v>
      </c>
    </row>
    <row r="12034" spans="2:5" ht="50.1" customHeight="1">
      <c r="B12034" s="268">
        <v>101383</v>
      </c>
      <c r="C12034" s="269" t="s">
        <v>13330</v>
      </c>
      <c r="D12034" s="270" t="s">
        <v>12984</v>
      </c>
      <c r="E12034" s="272">
        <v>2761.38</v>
      </c>
    </row>
    <row r="12035" spans="2:5" ht="50.1" customHeight="1">
      <c r="B12035" s="268">
        <v>101384</v>
      </c>
      <c r="C12035" s="269" t="s">
        <v>3779</v>
      </c>
      <c r="D12035" s="270" t="s">
        <v>12984</v>
      </c>
      <c r="E12035" s="272">
        <v>2625.47</v>
      </c>
    </row>
    <row r="12036" spans="2:5" ht="50.1" customHeight="1">
      <c r="B12036" s="268">
        <v>101385</v>
      </c>
      <c r="C12036" s="269" t="s">
        <v>21257</v>
      </c>
      <c r="D12036" s="270" t="s">
        <v>12984</v>
      </c>
      <c r="E12036" s="272">
        <v>3863.03</v>
      </c>
    </row>
    <row r="12037" spans="2:5" ht="50.1" customHeight="1">
      <c r="B12037" s="268">
        <v>101386</v>
      </c>
      <c r="C12037" s="269" t="s">
        <v>3781</v>
      </c>
      <c r="D12037" s="270" t="s">
        <v>12984</v>
      </c>
      <c r="E12037" s="272">
        <v>2718.38</v>
      </c>
    </row>
    <row r="12038" spans="2:5" ht="50.1" customHeight="1">
      <c r="B12038" s="268">
        <v>101387</v>
      </c>
      <c r="C12038" s="269" t="s">
        <v>21258</v>
      </c>
      <c r="D12038" s="270" t="s">
        <v>12984</v>
      </c>
      <c r="E12038" s="272">
        <v>2663.11</v>
      </c>
    </row>
    <row r="12039" spans="2:5" ht="50.1" customHeight="1">
      <c r="B12039" s="268">
        <v>101388</v>
      </c>
      <c r="C12039" s="269" t="s">
        <v>3783</v>
      </c>
      <c r="D12039" s="270" t="s">
        <v>12984</v>
      </c>
      <c r="E12039" s="272">
        <v>2669.5</v>
      </c>
    </row>
    <row r="12040" spans="2:5" ht="50.1" customHeight="1">
      <c r="B12040" s="268">
        <v>101389</v>
      </c>
      <c r="C12040" s="269" t="s">
        <v>3784</v>
      </c>
      <c r="D12040" s="270" t="s">
        <v>12984</v>
      </c>
      <c r="E12040" s="272">
        <v>2356.62</v>
      </c>
    </row>
    <row r="12041" spans="2:5" ht="50.1" customHeight="1">
      <c r="B12041" s="268">
        <v>101390</v>
      </c>
      <c r="C12041" s="269" t="s">
        <v>21259</v>
      </c>
      <c r="D12041" s="270" t="s">
        <v>12984</v>
      </c>
      <c r="E12041" s="272">
        <v>4541.2700000000004</v>
      </c>
    </row>
    <row r="12042" spans="2:5" ht="50.1" customHeight="1">
      <c r="B12042" s="268">
        <v>101391</v>
      </c>
      <c r="C12042" s="269" t="s">
        <v>21260</v>
      </c>
      <c r="D12042" s="270" t="s">
        <v>12984</v>
      </c>
      <c r="E12042" s="272">
        <v>3843.92</v>
      </c>
    </row>
    <row r="12043" spans="2:5" ht="50.1" customHeight="1">
      <c r="B12043" s="268">
        <v>101392</v>
      </c>
      <c r="C12043" s="269" t="s">
        <v>21261</v>
      </c>
      <c r="D12043" s="270" t="s">
        <v>12984</v>
      </c>
      <c r="E12043" s="272">
        <v>2763.75</v>
      </c>
    </row>
    <row r="12044" spans="2:5" ht="50.1" customHeight="1">
      <c r="B12044" s="268">
        <v>101393</v>
      </c>
      <c r="C12044" s="269" t="s">
        <v>21262</v>
      </c>
      <c r="D12044" s="270" t="s">
        <v>12984</v>
      </c>
      <c r="E12044" s="272">
        <v>4113.97</v>
      </c>
    </row>
    <row r="12045" spans="2:5" ht="50.1" customHeight="1">
      <c r="B12045" s="268">
        <v>101394</v>
      </c>
      <c r="C12045" s="269" t="s">
        <v>3790</v>
      </c>
      <c r="D12045" s="270" t="s">
        <v>12984</v>
      </c>
      <c r="E12045" s="272">
        <v>2678.67</v>
      </c>
    </row>
    <row r="12046" spans="2:5" ht="50.1" customHeight="1">
      <c r="B12046" s="268">
        <v>101395</v>
      </c>
      <c r="C12046" s="269" t="s">
        <v>21263</v>
      </c>
      <c r="D12046" s="270" t="s">
        <v>12984</v>
      </c>
      <c r="E12046" s="272">
        <v>2904.11</v>
      </c>
    </row>
    <row r="12047" spans="2:5" ht="50.1" customHeight="1">
      <c r="B12047" s="268">
        <v>101396</v>
      </c>
      <c r="C12047" s="269" t="s">
        <v>21264</v>
      </c>
      <c r="D12047" s="270" t="s">
        <v>12984</v>
      </c>
      <c r="E12047" s="272">
        <v>3157.35</v>
      </c>
    </row>
    <row r="12048" spans="2:5" ht="50.1" customHeight="1">
      <c r="B12048" s="268">
        <v>101397</v>
      </c>
      <c r="C12048" s="269" t="s">
        <v>3792</v>
      </c>
      <c r="D12048" s="270" t="s">
        <v>12984</v>
      </c>
      <c r="E12048" s="272">
        <v>3485.62</v>
      </c>
    </row>
    <row r="12049" spans="2:5" ht="50.1" customHeight="1">
      <c r="B12049" s="268">
        <v>101398</v>
      </c>
      <c r="C12049" s="269" t="s">
        <v>21265</v>
      </c>
      <c r="D12049" s="270" t="s">
        <v>12984</v>
      </c>
      <c r="E12049" s="272">
        <v>2614.08</v>
      </c>
    </row>
    <row r="12050" spans="2:5" ht="50.1" customHeight="1">
      <c r="B12050" s="268">
        <v>101399</v>
      </c>
      <c r="C12050" s="269" t="s">
        <v>3794</v>
      </c>
      <c r="D12050" s="270" t="s">
        <v>12984</v>
      </c>
      <c r="E12050" s="272">
        <v>3544.95</v>
      </c>
    </row>
    <row r="12051" spans="2:5" ht="50.1" customHeight="1">
      <c r="B12051" s="268">
        <v>101400</v>
      </c>
      <c r="C12051" s="269" t="s">
        <v>21266</v>
      </c>
      <c r="D12051" s="270" t="s">
        <v>12984</v>
      </c>
      <c r="E12051" s="272">
        <v>3563.93</v>
      </c>
    </row>
    <row r="12052" spans="2:5" ht="50.1" customHeight="1">
      <c r="B12052" s="268">
        <v>101401</v>
      </c>
      <c r="C12052" s="269" t="s">
        <v>3796</v>
      </c>
      <c r="D12052" s="270" t="s">
        <v>12984</v>
      </c>
      <c r="E12052" s="272">
        <v>3942</v>
      </c>
    </row>
    <row r="12053" spans="2:5" ht="50.1" customHeight="1">
      <c r="B12053" s="268">
        <v>101402</v>
      </c>
      <c r="C12053" s="269" t="s">
        <v>3797</v>
      </c>
      <c r="D12053" s="270" t="s">
        <v>12984</v>
      </c>
      <c r="E12053" s="272">
        <v>3431.29</v>
      </c>
    </row>
    <row r="12054" spans="2:5" ht="50.1" customHeight="1">
      <c r="B12054" s="268">
        <v>101403</v>
      </c>
      <c r="C12054" s="269" t="s">
        <v>21253</v>
      </c>
      <c r="D12054" s="270" t="s">
        <v>12984</v>
      </c>
      <c r="E12054" s="272">
        <v>22303.83</v>
      </c>
    </row>
    <row r="12055" spans="2:5" ht="50.1" customHeight="1">
      <c r="B12055" s="268">
        <v>101404</v>
      </c>
      <c r="C12055" s="269" t="s">
        <v>3867</v>
      </c>
      <c r="D12055" s="270" t="s">
        <v>12984</v>
      </c>
      <c r="E12055" s="272">
        <v>14490.7</v>
      </c>
    </row>
    <row r="12056" spans="2:5" ht="50.1" customHeight="1">
      <c r="B12056" s="268">
        <v>101405</v>
      </c>
      <c r="C12056" s="269" t="s">
        <v>3868</v>
      </c>
      <c r="D12056" s="270" t="s">
        <v>12984</v>
      </c>
      <c r="E12056" s="272">
        <v>11210.71</v>
      </c>
    </row>
    <row r="12057" spans="2:5" ht="50.1" customHeight="1">
      <c r="B12057" s="268">
        <v>101406</v>
      </c>
      <c r="C12057" s="269" t="s">
        <v>3798</v>
      </c>
      <c r="D12057" s="270" t="s">
        <v>12984</v>
      </c>
      <c r="E12057" s="272">
        <v>3641.51</v>
      </c>
    </row>
    <row r="12058" spans="2:5" ht="50.1" customHeight="1">
      <c r="B12058" s="268">
        <v>101407</v>
      </c>
      <c r="C12058" s="269" t="s">
        <v>3799</v>
      </c>
      <c r="D12058" s="270" t="s">
        <v>12984</v>
      </c>
      <c r="E12058" s="272">
        <v>3505.51</v>
      </c>
    </row>
    <row r="12059" spans="2:5" ht="50.1" customHeight="1">
      <c r="B12059" s="268">
        <v>101408</v>
      </c>
      <c r="C12059" s="269" t="s">
        <v>3800</v>
      </c>
      <c r="D12059" s="270" t="s">
        <v>12984</v>
      </c>
      <c r="E12059" s="272">
        <v>3520.04</v>
      </c>
    </row>
    <row r="12060" spans="2:5" ht="50.1" customHeight="1">
      <c r="B12060" s="268">
        <v>101409</v>
      </c>
      <c r="C12060" s="269" t="s">
        <v>21267</v>
      </c>
      <c r="D12060" s="270" t="s">
        <v>12984</v>
      </c>
      <c r="E12060" s="272">
        <v>3556.95</v>
      </c>
    </row>
    <row r="12061" spans="2:5" ht="50.1" customHeight="1">
      <c r="B12061" s="268">
        <v>101410</v>
      </c>
      <c r="C12061" s="269" t="s">
        <v>3850</v>
      </c>
      <c r="D12061" s="270" t="s">
        <v>12984</v>
      </c>
      <c r="E12061" s="272">
        <v>3407.84</v>
      </c>
    </row>
    <row r="12062" spans="2:5" ht="50.1" customHeight="1">
      <c r="B12062" s="268">
        <v>101411</v>
      </c>
      <c r="C12062" s="269" t="s">
        <v>21268</v>
      </c>
      <c r="D12062" s="270" t="s">
        <v>12984</v>
      </c>
      <c r="E12062" s="272">
        <v>2704.51</v>
      </c>
    </row>
    <row r="12063" spans="2:5" ht="50.1" customHeight="1">
      <c r="B12063" s="268">
        <v>101412</v>
      </c>
      <c r="C12063" s="269" t="s">
        <v>21269</v>
      </c>
      <c r="D12063" s="270" t="s">
        <v>12984</v>
      </c>
      <c r="E12063" s="272">
        <v>3293.99</v>
      </c>
    </row>
    <row r="12064" spans="2:5" ht="50.1" customHeight="1">
      <c r="B12064" s="268">
        <v>101413</v>
      </c>
      <c r="C12064" s="269" t="s">
        <v>3802</v>
      </c>
      <c r="D12064" s="270" t="s">
        <v>12984</v>
      </c>
      <c r="E12064" s="272">
        <v>3551.76</v>
      </c>
    </row>
    <row r="12065" spans="2:5" ht="50.1" customHeight="1">
      <c r="B12065" s="268">
        <v>101414</v>
      </c>
      <c r="C12065" s="269" t="s">
        <v>21270</v>
      </c>
      <c r="D12065" s="270" t="s">
        <v>12984</v>
      </c>
      <c r="E12065" s="272">
        <v>3569.97</v>
      </c>
    </row>
    <row r="12066" spans="2:5" ht="50.1" customHeight="1">
      <c r="B12066" s="268">
        <v>101415</v>
      </c>
      <c r="C12066" s="269" t="s">
        <v>21271</v>
      </c>
      <c r="D12066" s="270" t="s">
        <v>12984</v>
      </c>
      <c r="E12066" s="272">
        <v>4313.71</v>
      </c>
    </row>
    <row r="12067" spans="2:5" ht="50.1" customHeight="1">
      <c r="B12067" s="268">
        <v>101416</v>
      </c>
      <c r="C12067" s="269" t="s">
        <v>13335</v>
      </c>
      <c r="D12067" s="270" t="s">
        <v>12984</v>
      </c>
      <c r="E12067" s="272">
        <v>3661.86</v>
      </c>
    </row>
    <row r="12068" spans="2:5" ht="50.1" customHeight="1">
      <c r="B12068" s="268">
        <v>101417</v>
      </c>
      <c r="C12068" s="269" t="s">
        <v>21272</v>
      </c>
      <c r="D12068" s="270" t="s">
        <v>12984</v>
      </c>
      <c r="E12068" s="272">
        <v>3274.82</v>
      </c>
    </row>
    <row r="12069" spans="2:5" ht="50.1" customHeight="1">
      <c r="B12069" s="268">
        <v>101418</v>
      </c>
      <c r="C12069" s="269" t="s">
        <v>21273</v>
      </c>
      <c r="D12069" s="270" t="s">
        <v>12984</v>
      </c>
      <c r="E12069" s="272">
        <v>3242.81</v>
      </c>
    </row>
    <row r="12070" spans="2:5" ht="50.1" customHeight="1">
      <c r="B12070" s="268">
        <v>101419</v>
      </c>
      <c r="C12070" s="269" t="s">
        <v>21274</v>
      </c>
      <c r="D12070" s="270" t="s">
        <v>12984</v>
      </c>
      <c r="E12070" s="272">
        <v>3757.97</v>
      </c>
    </row>
    <row r="12071" spans="2:5" ht="50.1" customHeight="1">
      <c r="B12071" s="268">
        <v>101420</v>
      </c>
      <c r="C12071" s="269" t="s">
        <v>21275</v>
      </c>
      <c r="D12071" s="270" t="s">
        <v>12984</v>
      </c>
      <c r="E12071" s="272">
        <v>3130.88</v>
      </c>
    </row>
    <row r="12072" spans="2:5" ht="50.1" customHeight="1">
      <c r="B12072" s="268">
        <v>101421</v>
      </c>
      <c r="C12072" s="269" t="s">
        <v>21276</v>
      </c>
      <c r="D12072" s="270" t="s">
        <v>12984</v>
      </c>
      <c r="E12072" s="272">
        <v>4192.6499999999996</v>
      </c>
    </row>
    <row r="12073" spans="2:5" ht="50.1" customHeight="1">
      <c r="B12073" s="268">
        <v>101422</v>
      </c>
      <c r="C12073" s="269" t="s">
        <v>21277</v>
      </c>
      <c r="D12073" s="270" t="s">
        <v>12984</v>
      </c>
      <c r="E12073" s="272">
        <v>3025.77</v>
      </c>
    </row>
    <row r="12074" spans="2:5" ht="50.1" customHeight="1">
      <c r="B12074" s="268">
        <v>101423</v>
      </c>
      <c r="C12074" s="269" t="s">
        <v>21278</v>
      </c>
      <c r="D12074" s="270" t="s">
        <v>12984</v>
      </c>
      <c r="E12074" s="272">
        <v>3770.73</v>
      </c>
    </row>
    <row r="12075" spans="2:5" ht="50.1" customHeight="1">
      <c r="B12075" s="268">
        <v>101424</v>
      </c>
      <c r="C12075" s="269" t="s">
        <v>21279</v>
      </c>
      <c r="D12075" s="270" t="s">
        <v>12984</v>
      </c>
      <c r="E12075" s="272">
        <v>3387.26</v>
      </c>
    </row>
    <row r="12076" spans="2:5" ht="50.1" customHeight="1">
      <c r="B12076" s="268">
        <v>101425</v>
      </c>
      <c r="C12076" s="269" t="s">
        <v>21280</v>
      </c>
      <c r="D12076" s="270" t="s">
        <v>12984</v>
      </c>
      <c r="E12076" s="272">
        <v>2910.66</v>
      </c>
    </row>
    <row r="12077" spans="2:5" ht="50.1" customHeight="1">
      <c r="B12077" s="268">
        <v>101426</v>
      </c>
      <c r="C12077" s="269" t="s">
        <v>21281</v>
      </c>
      <c r="D12077" s="270" t="s">
        <v>12984</v>
      </c>
      <c r="E12077" s="272">
        <v>3940.57</v>
      </c>
    </row>
    <row r="12078" spans="2:5" ht="50.1" customHeight="1">
      <c r="B12078" s="268">
        <v>101427</v>
      </c>
      <c r="C12078" s="269" t="s">
        <v>3815</v>
      </c>
      <c r="D12078" s="270" t="s">
        <v>12984</v>
      </c>
      <c r="E12078" s="272">
        <v>3022.59</v>
      </c>
    </row>
    <row r="12079" spans="2:5" ht="50.1" customHeight="1">
      <c r="B12079" s="268">
        <v>101428</v>
      </c>
      <c r="C12079" s="269" t="s">
        <v>5521</v>
      </c>
      <c r="D12079" s="270" t="s">
        <v>12984</v>
      </c>
      <c r="E12079" s="272">
        <v>2937.09</v>
      </c>
    </row>
    <row r="12080" spans="2:5" ht="50.1" customHeight="1">
      <c r="B12080" s="268">
        <v>101429</v>
      </c>
      <c r="C12080" s="269" t="s">
        <v>21282</v>
      </c>
      <c r="D12080" s="270" t="s">
        <v>12984</v>
      </c>
      <c r="E12080" s="272">
        <v>3190.27</v>
      </c>
    </row>
    <row r="12081" spans="2:5" ht="50.1" customHeight="1">
      <c r="B12081" s="268">
        <v>101430</v>
      </c>
      <c r="C12081" s="269" t="s">
        <v>21283</v>
      </c>
      <c r="D12081" s="270" t="s">
        <v>12984</v>
      </c>
      <c r="E12081" s="272">
        <v>3586.93</v>
      </c>
    </row>
    <row r="12082" spans="2:5" ht="50.1" customHeight="1">
      <c r="B12082" s="268">
        <v>101431</v>
      </c>
      <c r="C12082" s="269" t="s">
        <v>3818</v>
      </c>
      <c r="D12082" s="270" t="s">
        <v>12984</v>
      </c>
      <c r="E12082" s="272">
        <v>3879.81</v>
      </c>
    </row>
    <row r="12083" spans="2:5" ht="50.1" customHeight="1">
      <c r="B12083" s="268">
        <v>101432</v>
      </c>
      <c r="C12083" s="269" t="s">
        <v>21284</v>
      </c>
      <c r="D12083" s="270" t="s">
        <v>12984</v>
      </c>
      <c r="E12083" s="272">
        <v>3249.97</v>
      </c>
    </row>
    <row r="12084" spans="2:5" ht="50.1" customHeight="1">
      <c r="B12084" s="268">
        <v>101433</v>
      </c>
      <c r="C12084" s="269" t="s">
        <v>3820</v>
      </c>
      <c r="D12084" s="270" t="s">
        <v>12984</v>
      </c>
      <c r="E12084" s="272">
        <v>3071.79</v>
      </c>
    </row>
    <row r="12085" spans="2:5" ht="50.1" customHeight="1">
      <c r="B12085" s="268">
        <v>101434</v>
      </c>
      <c r="C12085" s="269" t="s">
        <v>21285</v>
      </c>
      <c r="D12085" s="270" t="s">
        <v>12984</v>
      </c>
      <c r="E12085" s="272">
        <v>3533.78</v>
      </c>
    </row>
    <row r="12086" spans="2:5" ht="50.1" customHeight="1">
      <c r="B12086" s="268">
        <v>101435</v>
      </c>
      <c r="C12086" s="269" t="s">
        <v>21286</v>
      </c>
      <c r="D12086" s="270" t="s">
        <v>12984</v>
      </c>
      <c r="E12086" s="272">
        <v>3394.62</v>
      </c>
    </row>
    <row r="12087" spans="2:5" ht="50.1" customHeight="1">
      <c r="B12087" s="268">
        <v>101436</v>
      </c>
      <c r="C12087" s="269" t="s">
        <v>3822</v>
      </c>
      <c r="D12087" s="270" t="s">
        <v>12984</v>
      </c>
      <c r="E12087" s="272">
        <v>2913.07</v>
      </c>
    </row>
    <row r="12088" spans="2:5" ht="50.1" customHeight="1">
      <c r="B12088" s="268">
        <v>101437</v>
      </c>
      <c r="C12088" s="269" t="s">
        <v>21287</v>
      </c>
      <c r="D12088" s="270" t="s">
        <v>12984</v>
      </c>
      <c r="E12088" s="272">
        <v>3638.23</v>
      </c>
    </row>
    <row r="12089" spans="2:5" ht="50.1" customHeight="1">
      <c r="B12089" s="268">
        <v>101438</v>
      </c>
      <c r="C12089" s="269" t="s">
        <v>3824</v>
      </c>
      <c r="D12089" s="270" t="s">
        <v>12984</v>
      </c>
      <c r="E12089" s="272">
        <v>4332.54</v>
      </c>
    </row>
    <row r="12090" spans="2:5" ht="50.1" customHeight="1">
      <c r="B12090" s="268">
        <v>101439</v>
      </c>
      <c r="C12090" s="269" t="s">
        <v>3825</v>
      </c>
      <c r="D12090" s="270" t="s">
        <v>12984</v>
      </c>
      <c r="E12090" s="272">
        <v>3861.6</v>
      </c>
    </row>
    <row r="12091" spans="2:5" ht="50.1" customHeight="1">
      <c r="B12091" s="268">
        <v>101440</v>
      </c>
      <c r="C12091" s="269" t="s">
        <v>21288</v>
      </c>
      <c r="D12091" s="270" t="s">
        <v>12984</v>
      </c>
      <c r="E12091" s="272">
        <v>3737.42</v>
      </c>
    </row>
    <row r="12092" spans="2:5" ht="50.1" customHeight="1">
      <c r="B12092" s="268">
        <v>101441</v>
      </c>
      <c r="C12092" s="269" t="s">
        <v>3827</v>
      </c>
      <c r="D12092" s="270" t="s">
        <v>12984</v>
      </c>
      <c r="E12092" s="272">
        <v>3008.49</v>
      </c>
    </row>
    <row r="12093" spans="2:5" ht="50.1" customHeight="1">
      <c r="B12093" s="268">
        <v>101442</v>
      </c>
      <c r="C12093" s="269" t="s">
        <v>21289</v>
      </c>
      <c r="D12093" s="270" t="s">
        <v>12984</v>
      </c>
      <c r="E12093" s="272">
        <v>3539.01</v>
      </c>
    </row>
    <row r="12094" spans="2:5" ht="50.1" customHeight="1">
      <c r="B12094" s="268">
        <v>101443</v>
      </c>
      <c r="C12094" s="269" t="s">
        <v>3828</v>
      </c>
      <c r="D12094" s="270" t="s">
        <v>12984</v>
      </c>
      <c r="E12094" s="272">
        <v>3291.07</v>
      </c>
    </row>
    <row r="12095" spans="2:5" ht="50.1" customHeight="1">
      <c r="B12095" s="268">
        <v>101444</v>
      </c>
      <c r="C12095" s="269" t="s">
        <v>3831</v>
      </c>
      <c r="D12095" s="270" t="s">
        <v>12984</v>
      </c>
      <c r="E12095" s="272">
        <v>3845.38</v>
      </c>
    </row>
    <row r="12096" spans="2:5" ht="50.1" customHeight="1">
      <c r="B12096" s="268">
        <v>101445</v>
      </c>
      <c r="C12096" s="269" t="s">
        <v>3832</v>
      </c>
      <c r="D12096" s="270" t="s">
        <v>12984</v>
      </c>
      <c r="E12096" s="272">
        <v>3520.23</v>
      </c>
    </row>
    <row r="12097" spans="2:5" ht="50.1" customHeight="1">
      <c r="B12097" s="268">
        <v>101446</v>
      </c>
      <c r="C12097" s="269" t="s">
        <v>3833</v>
      </c>
      <c r="D12097" s="270" t="s">
        <v>12984</v>
      </c>
      <c r="E12097" s="272">
        <v>3712.34</v>
      </c>
    </row>
    <row r="12098" spans="2:5" ht="50.1" customHeight="1">
      <c r="B12098" s="268">
        <v>101447</v>
      </c>
      <c r="C12098" s="269" t="s">
        <v>3834</v>
      </c>
      <c r="D12098" s="270" t="s">
        <v>12984</v>
      </c>
      <c r="E12098" s="272">
        <v>3712.34</v>
      </c>
    </row>
    <row r="12099" spans="2:5" ht="50.1" customHeight="1">
      <c r="B12099" s="268">
        <v>101448</v>
      </c>
      <c r="C12099" s="269" t="s">
        <v>3835</v>
      </c>
      <c r="D12099" s="270" t="s">
        <v>12984</v>
      </c>
      <c r="E12099" s="272">
        <v>3921.34</v>
      </c>
    </row>
    <row r="12100" spans="2:5" ht="50.1" customHeight="1">
      <c r="B12100" s="268">
        <v>101449</v>
      </c>
      <c r="C12100" s="269" t="s">
        <v>21290</v>
      </c>
      <c r="D12100" s="270" t="s">
        <v>12984</v>
      </c>
      <c r="E12100" s="272">
        <v>3078.21</v>
      </c>
    </row>
    <row r="12101" spans="2:5" ht="50.1" customHeight="1">
      <c r="B12101" s="268">
        <v>101450</v>
      </c>
      <c r="C12101" s="269" t="s">
        <v>3837</v>
      </c>
      <c r="D12101" s="270" t="s">
        <v>12984</v>
      </c>
      <c r="E12101" s="272">
        <v>2710.93</v>
      </c>
    </row>
    <row r="12102" spans="2:5" ht="50.1" customHeight="1">
      <c r="B12102" s="268">
        <v>101451</v>
      </c>
      <c r="C12102" s="269" t="s">
        <v>3838</v>
      </c>
      <c r="D12102" s="270" t="s">
        <v>12984</v>
      </c>
      <c r="E12102" s="272">
        <v>3505.7</v>
      </c>
    </row>
    <row r="12103" spans="2:5" ht="50.1" customHeight="1">
      <c r="B12103" s="268">
        <v>101452</v>
      </c>
      <c r="C12103" s="269" t="s">
        <v>21291</v>
      </c>
      <c r="D12103" s="270" t="s">
        <v>12984</v>
      </c>
      <c r="E12103" s="272">
        <v>2540.75</v>
      </c>
    </row>
    <row r="12104" spans="2:5" ht="50.1" customHeight="1">
      <c r="B12104" s="268">
        <v>101453</v>
      </c>
      <c r="C12104" s="269" t="s">
        <v>3840</v>
      </c>
      <c r="D12104" s="270" t="s">
        <v>12984</v>
      </c>
      <c r="E12104" s="272">
        <v>3628.86</v>
      </c>
    </row>
    <row r="12105" spans="2:5" ht="50.1" customHeight="1">
      <c r="B12105" s="268">
        <v>101454</v>
      </c>
      <c r="C12105" s="269" t="s">
        <v>21292</v>
      </c>
      <c r="D12105" s="270" t="s">
        <v>12984</v>
      </c>
      <c r="E12105" s="272">
        <v>4152.32</v>
      </c>
    </row>
    <row r="12106" spans="2:5" ht="50.1" customHeight="1">
      <c r="B12106" s="268">
        <v>101455</v>
      </c>
      <c r="C12106" s="269" t="s">
        <v>3842</v>
      </c>
      <c r="D12106" s="270" t="s">
        <v>12984</v>
      </c>
      <c r="E12106" s="272">
        <v>4112.3900000000003</v>
      </c>
    </row>
    <row r="12107" spans="2:5" ht="50.1" customHeight="1">
      <c r="B12107" s="268">
        <v>101456</v>
      </c>
      <c r="C12107" s="269" t="s">
        <v>21293</v>
      </c>
      <c r="D12107" s="270" t="s">
        <v>12984</v>
      </c>
      <c r="E12107" s="272">
        <v>4753.8100000000004</v>
      </c>
    </row>
    <row r="12108" spans="2:5" ht="50.1" customHeight="1">
      <c r="B12108" s="268">
        <v>101457</v>
      </c>
      <c r="C12108" s="269" t="s">
        <v>21294</v>
      </c>
      <c r="D12108" s="270" t="s">
        <v>12984</v>
      </c>
      <c r="E12108" s="272">
        <v>5131</v>
      </c>
    </row>
    <row r="12109" spans="2:5" ht="50.1" customHeight="1">
      <c r="B12109" s="268">
        <v>101458</v>
      </c>
      <c r="C12109" s="269" t="s">
        <v>21295</v>
      </c>
      <c r="D12109" s="270" t="s">
        <v>12984</v>
      </c>
      <c r="E12109" s="272">
        <v>3820.83</v>
      </c>
    </row>
    <row r="12110" spans="2:5" ht="50.1" customHeight="1">
      <c r="B12110" s="268">
        <v>101459</v>
      </c>
      <c r="C12110" s="269" t="s">
        <v>3847</v>
      </c>
      <c r="D12110" s="270" t="s">
        <v>12984</v>
      </c>
      <c r="E12110" s="272">
        <v>2989.92</v>
      </c>
    </row>
    <row r="12111" spans="2:5" ht="50.1" customHeight="1">
      <c r="B12111" s="268">
        <v>101460</v>
      </c>
      <c r="C12111" s="269" t="s">
        <v>13317</v>
      </c>
      <c r="D12111" s="270" t="s">
        <v>12984</v>
      </c>
      <c r="E12111" s="272">
        <v>2601.5100000000002</v>
      </c>
    </row>
    <row r="12112" spans="2:5" ht="50.1" customHeight="1">
      <c r="B12112" s="20"/>
      <c r="C12112" s="20"/>
      <c r="D12112" s="20"/>
      <c r="E12112" s="203"/>
    </row>
    <row r="12113" spans="2:5" ht="50.1" customHeight="1">
      <c r="B12113" s="20"/>
      <c r="C12113" s="20"/>
      <c r="D12113" s="20"/>
      <c r="E12113" s="78"/>
    </row>
    <row r="12114" spans="2:5" ht="50.1" customHeight="1">
      <c r="B12114" s="20"/>
      <c r="C12114" s="20"/>
      <c r="D12114" s="20"/>
      <c r="E12114" s="203"/>
    </row>
    <row r="12115" spans="2:5" ht="50.1" customHeight="1">
      <c r="B12115" s="20"/>
      <c r="C12115" s="20"/>
      <c r="D12115" s="20"/>
      <c r="E12115" s="203"/>
    </row>
    <row r="12116" spans="2:5" ht="50.1" customHeight="1">
      <c r="B12116" s="20"/>
      <c r="C12116" s="20"/>
      <c r="D12116" s="20"/>
      <c r="E12116" s="20"/>
    </row>
  </sheetData>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3"/>
  <dimension ref="B1:F3963"/>
  <sheetViews>
    <sheetView topLeftCell="A1550" zoomScaleNormal="100" workbookViewId="0">
      <selection activeCell="D1574" sqref="D1574"/>
    </sheetView>
  </sheetViews>
  <sheetFormatPr defaultRowHeight="15"/>
  <cols>
    <col min="2" max="2" width="19.7109375" customWidth="1"/>
    <col min="3" max="3" width="15" bestFit="1" customWidth="1"/>
    <col min="4" max="4" width="129.5703125" customWidth="1"/>
    <col min="5" max="5" width="7.85546875" bestFit="1" customWidth="1"/>
    <col min="6" max="6" width="16.140625" bestFit="1" customWidth="1"/>
  </cols>
  <sheetData>
    <row r="1" spans="2:6" s="20" customFormat="1"/>
    <row r="2" spans="2:6" ht="15.75" thickBot="1"/>
    <row r="3" spans="2:6" ht="15.75" thickBot="1">
      <c r="B3" s="66" t="s">
        <v>6249</v>
      </c>
      <c r="C3" s="67" t="s">
        <v>3997</v>
      </c>
      <c r="D3" s="68" t="s">
        <v>3</v>
      </c>
      <c r="E3" s="69" t="s">
        <v>29</v>
      </c>
      <c r="F3" s="70" t="s">
        <v>6250</v>
      </c>
    </row>
    <row r="4" spans="2:6">
      <c r="B4" s="235" t="s">
        <v>11233</v>
      </c>
      <c r="C4" s="236"/>
      <c r="D4" s="237"/>
      <c r="E4" s="238"/>
      <c r="F4" s="239"/>
    </row>
    <row r="5" spans="2:6">
      <c r="B5" s="240" t="s">
        <v>11234</v>
      </c>
      <c r="C5" s="236" t="s">
        <v>4021</v>
      </c>
      <c r="D5" s="241" t="s">
        <v>11235</v>
      </c>
      <c r="E5" s="238" t="s">
        <v>4019</v>
      </c>
      <c r="F5" s="242">
        <v>1.98</v>
      </c>
    </row>
    <row r="6" spans="2:6">
      <c r="B6" s="240" t="s">
        <v>11236</v>
      </c>
      <c r="C6" s="236" t="s">
        <v>4021</v>
      </c>
      <c r="D6" s="241" t="s">
        <v>11237</v>
      </c>
      <c r="E6" s="238" t="s">
        <v>4019</v>
      </c>
      <c r="F6" s="242">
        <v>1.1000000000000001</v>
      </c>
    </row>
    <row r="7" spans="2:6">
      <c r="B7" s="240" t="s">
        <v>11238</v>
      </c>
      <c r="C7" s="236" t="s">
        <v>4021</v>
      </c>
      <c r="D7" s="241" t="s">
        <v>11239</v>
      </c>
      <c r="E7" s="238" t="s">
        <v>4019</v>
      </c>
      <c r="F7" s="242">
        <v>2.1</v>
      </c>
    </row>
    <row r="8" spans="2:6">
      <c r="B8" s="240" t="s">
        <v>11240</v>
      </c>
      <c r="C8" s="236" t="s">
        <v>4021</v>
      </c>
      <c r="D8" s="241" t="s">
        <v>11241</v>
      </c>
      <c r="E8" s="238" t="s">
        <v>4019</v>
      </c>
      <c r="F8" s="242">
        <v>1.22</v>
      </c>
    </row>
    <row r="9" spans="2:6">
      <c r="B9" s="235" t="s">
        <v>11242</v>
      </c>
      <c r="C9" s="236"/>
      <c r="D9" s="241"/>
      <c r="E9" s="238"/>
      <c r="F9" s="242"/>
    </row>
    <row r="10" spans="2:6" ht="27">
      <c r="B10" s="240" t="s">
        <v>11243</v>
      </c>
      <c r="C10" s="240" t="s">
        <v>11244</v>
      </c>
      <c r="D10" s="241" t="s">
        <v>11245</v>
      </c>
      <c r="E10" s="238" t="s">
        <v>4018</v>
      </c>
      <c r="F10" s="242">
        <v>0.27</v>
      </c>
    </row>
    <row r="11" spans="2:6">
      <c r="B11" s="240" t="s">
        <v>11246</v>
      </c>
      <c r="C11" s="236" t="s">
        <v>4021</v>
      </c>
      <c r="D11" s="241" t="s">
        <v>11247</v>
      </c>
      <c r="E11" s="238" t="s">
        <v>4026</v>
      </c>
      <c r="F11" s="242">
        <v>24.59</v>
      </c>
    </row>
    <row r="12" spans="2:6">
      <c r="B12" s="240" t="s">
        <v>11248</v>
      </c>
      <c r="C12" s="236" t="s">
        <v>4021</v>
      </c>
      <c r="D12" s="241" t="s">
        <v>11249</v>
      </c>
      <c r="E12" s="238" t="s">
        <v>4026</v>
      </c>
      <c r="F12" s="242">
        <v>18.420000000000002</v>
      </c>
    </row>
    <row r="13" spans="2:6">
      <c r="B13" s="240" t="s">
        <v>11250</v>
      </c>
      <c r="C13" s="236" t="s">
        <v>4021</v>
      </c>
      <c r="D13" s="241" t="s">
        <v>5828</v>
      </c>
      <c r="E13" s="238" t="s">
        <v>4026</v>
      </c>
      <c r="F13" s="242">
        <v>35.119999999999997</v>
      </c>
    </row>
    <row r="14" spans="2:6">
      <c r="B14" s="240" t="s">
        <v>11251</v>
      </c>
      <c r="C14" s="236" t="s">
        <v>4021</v>
      </c>
      <c r="D14" s="241" t="s">
        <v>11252</v>
      </c>
      <c r="E14" s="238" t="s">
        <v>4026</v>
      </c>
      <c r="F14" s="242">
        <v>26.31</v>
      </c>
    </row>
    <row r="15" spans="2:6">
      <c r="B15" s="240" t="s">
        <v>11253</v>
      </c>
      <c r="C15" s="236" t="s">
        <v>4021</v>
      </c>
      <c r="D15" s="241" t="s">
        <v>11254</v>
      </c>
      <c r="E15" s="238" t="s">
        <v>4018</v>
      </c>
      <c r="F15" s="242">
        <v>0.09</v>
      </c>
    </row>
    <row r="16" spans="2:6">
      <c r="B16" s="240" t="s">
        <v>11255</v>
      </c>
      <c r="C16" s="236" t="s">
        <v>4021</v>
      </c>
      <c r="D16" s="241" t="s">
        <v>11256</v>
      </c>
      <c r="E16" s="238" t="s">
        <v>18</v>
      </c>
      <c r="F16" s="242">
        <v>8.84</v>
      </c>
    </row>
    <row r="17" spans="2:6">
      <c r="B17" s="240" t="s">
        <v>11257</v>
      </c>
      <c r="C17" s="236" t="s">
        <v>4021</v>
      </c>
      <c r="D17" s="241" t="s">
        <v>11258</v>
      </c>
      <c r="E17" s="238" t="s">
        <v>18</v>
      </c>
      <c r="F17" s="242">
        <v>9.36</v>
      </c>
    </row>
    <row r="18" spans="2:6">
      <c r="B18" s="240" t="s">
        <v>11259</v>
      </c>
      <c r="C18" s="236" t="s">
        <v>4021</v>
      </c>
      <c r="D18" s="241" t="s">
        <v>11260</v>
      </c>
      <c r="E18" s="238" t="s">
        <v>18</v>
      </c>
      <c r="F18" s="242">
        <v>9.8800000000000008</v>
      </c>
    </row>
    <row r="19" spans="2:6">
      <c r="B19" s="240" t="s">
        <v>11261</v>
      </c>
      <c r="C19" s="236" t="s">
        <v>4021</v>
      </c>
      <c r="D19" s="241" t="s">
        <v>11262</v>
      </c>
      <c r="E19" s="238" t="s">
        <v>18</v>
      </c>
      <c r="F19" s="242">
        <v>10.64</v>
      </c>
    </row>
    <row r="20" spans="2:6">
      <c r="B20" s="240" t="s">
        <v>11263</v>
      </c>
      <c r="C20" s="236" t="s">
        <v>4021</v>
      </c>
      <c r="D20" s="241" t="s">
        <v>11264</v>
      </c>
      <c r="E20" s="238" t="s">
        <v>18</v>
      </c>
      <c r="F20" s="242">
        <v>11.09</v>
      </c>
    </row>
    <row r="21" spans="2:6">
      <c r="B21" s="240" t="s">
        <v>11265</v>
      </c>
      <c r="C21" s="236" t="s">
        <v>4021</v>
      </c>
      <c r="D21" s="241" t="s">
        <v>11266</v>
      </c>
      <c r="E21" s="238" t="s">
        <v>18</v>
      </c>
      <c r="F21" s="242">
        <v>11.4</v>
      </c>
    </row>
    <row r="22" spans="2:6">
      <c r="B22" s="240" t="s">
        <v>11267</v>
      </c>
      <c r="C22" s="236" t="s">
        <v>4021</v>
      </c>
      <c r="D22" s="241" t="s">
        <v>11268</v>
      </c>
      <c r="E22" s="238" t="s">
        <v>18</v>
      </c>
      <c r="F22" s="242">
        <v>12.83</v>
      </c>
    </row>
    <row r="23" spans="2:6">
      <c r="B23" s="240" t="s">
        <v>11269</v>
      </c>
      <c r="C23" s="236" t="s">
        <v>4021</v>
      </c>
      <c r="D23" s="241" t="s">
        <v>11270</v>
      </c>
      <c r="E23" s="238" t="s">
        <v>18</v>
      </c>
      <c r="F23" s="242">
        <v>14.39</v>
      </c>
    </row>
    <row r="24" spans="2:6">
      <c r="B24" s="240" t="s">
        <v>11271</v>
      </c>
      <c r="C24" s="236" t="s">
        <v>4021</v>
      </c>
      <c r="D24" s="241" t="s">
        <v>11272</v>
      </c>
      <c r="E24" s="238" t="s">
        <v>18</v>
      </c>
      <c r="F24" s="242">
        <v>15.2</v>
      </c>
    </row>
    <row r="25" spans="2:6" ht="27">
      <c r="B25" s="240" t="s">
        <v>11273</v>
      </c>
      <c r="C25" s="236" t="s">
        <v>4021</v>
      </c>
      <c r="D25" s="241" t="s">
        <v>11274</v>
      </c>
      <c r="E25" s="238" t="s">
        <v>18</v>
      </c>
      <c r="F25" s="242">
        <v>4.42</v>
      </c>
    </row>
    <row r="26" spans="2:6" ht="27">
      <c r="B26" s="240" t="s">
        <v>11275</v>
      </c>
      <c r="C26" s="236" t="s">
        <v>4021</v>
      </c>
      <c r="D26" s="241" t="s">
        <v>11276</v>
      </c>
      <c r="E26" s="238" t="s">
        <v>18</v>
      </c>
      <c r="F26" s="242">
        <v>4.87</v>
      </c>
    </row>
    <row r="27" spans="2:6" ht="27">
      <c r="B27" s="240" t="s">
        <v>11277</v>
      </c>
      <c r="C27" s="236" t="s">
        <v>4021</v>
      </c>
      <c r="D27" s="241" t="s">
        <v>11278</v>
      </c>
      <c r="E27" s="238" t="s">
        <v>18</v>
      </c>
      <c r="F27" s="242">
        <v>5.76</v>
      </c>
    </row>
    <row r="28" spans="2:6" ht="27">
      <c r="B28" s="240" t="s">
        <v>11279</v>
      </c>
      <c r="C28" s="236" t="s">
        <v>4021</v>
      </c>
      <c r="D28" s="241" t="s">
        <v>11280</v>
      </c>
      <c r="E28" s="238" t="s">
        <v>18</v>
      </c>
      <c r="F28" s="242">
        <v>6.07</v>
      </c>
    </row>
    <row r="29" spans="2:6" ht="27">
      <c r="B29" s="240" t="s">
        <v>11281</v>
      </c>
      <c r="C29" s="236" t="s">
        <v>4021</v>
      </c>
      <c r="D29" s="241" t="s">
        <v>11282</v>
      </c>
      <c r="E29" s="238" t="s">
        <v>18</v>
      </c>
      <c r="F29" s="242">
        <v>6.78</v>
      </c>
    </row>
    <row r="30" spans="2:6" ht="27">
      <c r="B30" s="240" t="s">
        <v>11283</v>
      </c>
      <c r="C30" s="236" t="s">
        <v>4021</v>
      </c>
      <c r="D30" s="241" t="s">
        <v>11284</v>
      </c>
      <c r="E30" s="238" t="s">
        <v>18</v>
      </c>
      <c r="F30" s="242">
        <v>5.99</v>
      </c>
    </row>
    <row r="31" spans="2:6" ht="27">
      <c r="B31" s="240" t="s">
        <v>11285</v>
      </c>
      <c r="C31" s="236" t="s">
        <v>4021</v>
      </c>
      <c r="D31" s="241" t="s">
        <v>11286</v>
      </c>
      <c r="E31" s="238" t="s">
        <v>18</v>
      </c>
      <c r="F31" s="242">
        <v>6.84</v>
      </c>
    </row>
    <row r="32" spans="2:6" ht="27">
      <c r="B32" s="240" t="s">
        <v>11287</v>
      </c>
      <c r="C32" s="236" t="s">
        <v>4021</v>
      </c>
      <c r="D32" s="241" t="s">
        <v>11288</v>
      </c>
      <c r="E32" s="238" t="s">
        <v>18</v>
      </c>
      <c r="F32" s="242">
        <v>7.33</v>
      </c>
    </row>
    <row r="33" spans="2:6" ht="27">
      <c r="B33" s="240" t="s">
        <v>11289</v>
      </c>
      <c r="C33" s="236" t="s">
        <v>4021</v>
      </c>
      <c r="D33" s="241" t="s">
        <v>11290</v>
      </c>
      <c r="E33" s="238" t="s">
        <v>18</v>
      </c>
      <c r="F33" s="242">
        <v>8.14</v>
      </c>
    </row>
    <row r="34" spans="2:6" ht="27">
      <c r="B34" s="240" t="s">
        <v>11291</v>
      </c>
      <c r="C34" s="236" t="s">
        <v>4021</v>
      </c>
      <c r="D34" s="241" t="s">
        <v>11292</v>
      </c>
      <c r="E34" s="238" t="s">
        <v>18</v>
      </c>
      <c r="F34" s="242">
        <v>8.51</v>
      </c>
    </row>
    <row r="35" spans="2:6">
      <c r="B35" s="240" t="s">
        <v>11293</v>
      </c>
      <c r="C35" s="236" t="s">
        <v>4021</v>
      </c>
      <c r="D35" s="241" t="s">
        <v>11294</v>
      </c>
      <c r="E35" s="238" t="s">
        <v>18</v>
      </c>
      <c r="F35" s="242">
        <v>3.09</v>
      </c>
    </row>
    <row r="36" spans="2:6" ht="27">
      <c r="B36" s="240" t="s">
        <v>11295</v>
      </c>
      <c r="C36" s="236" t="s">
        <v>4021</v>
      </c>
      <c r="D36" s="241" t="s">
        <v>11296</v>
      </c>
      <c r="E36" s="238" t="s">
        <v>18</v>
      </c>
      <c r="F36" s="242">
        <v>3.59</v>
      </c>
    </row>
    <row r="37" spans="2:6" ht="27">
      <c r="B37" s="240" t="s">
        <v>11297</v>
      </c>
      <c r="C37" s="236" t="s">
        <v>4021</v>
      </c>
      <c r="D37" s="241" t="s">
        <v>11298</v>
      </c>
      <c r="E37" s="238" t="s">
        <v>18</v>
      </c>
      <c r="F37" s="242">
        <v>3.83</v>
      </c>
    </row>
    <row r="38" spans="2:6" ht="27">
      <c r="B38" s="240" t="s">
        <v>11299</v>
      </c>
      <c r="C38" s="236" t="s">
        <v>4021</v>
      </c>
      <c r="D38" s="241" t="s">
        <v>11300</v>
      </c>
      <c r="E38" s="238" t="s">
        <v>18</v>
      </c>
      <c r="F38" s="242">
        <v>4.33</v>
      </c>
    </row>
    <row r="39" spans="2:6" ht="27">
      <c r="B39" s="240" t="s">
        <v>11301</v>
      </c>
      <c r="C39" s="236" t="s">
        <v>4021</v>
      </c>
      <c r="D39" s="241" t="s">
        <v>11302</v>
      </c>
      <c r="E39" s="238" t="s">
        <v>18</v>
      </c>
      <c r="F39" s="242">
        <v>4.4800000000000004</v>
      </c>
    </row>
    <row r="40" spans="2:6" ht="27">
      <c r="B40" s="240" t="s">
        <v>11303</v>
      </c>
      <c r="C40" s="236" t="s">
        <v>4021</v>
      </c>
      <c r="D40" s="241" t="s">
        <v>11304</v>
      </c>
      <c r="E40" s="238" t="s">
        <v>18</v>
      </c>
      <c r="F40" s="242">
        <v>4.66</v>
      </c>
    </row>
    <row r="41" spans="2:6" ht="27">
      <c r="B41" s="240" t="s">
        <v>11305</v>
      </c>
      <c r="C41" s="236" t="s">
        <v>4021</v>
      </c>
      <c r="D41" s="241" t="s">
        <v>11306</v>
      </c>
      <c r="E41" s="238" t="s">
        <v>18</v>
      </c>
      <c r="F41" s="242">
        <v>4.82</v>
      </c>
    </row>
    <row r="42" spans="2:6" ht="27">
      <c r="B42" s="240" t="s">
        <v>11307</v>
      </c>
      <c r="C42" s="236" t="s">
        <v>4021</v>
      </c>
      <c r="D42" s="241" t="s">
        <v>11308</v>
      </c>
      <c r="E42" s="238" t="s">
        <v>18</v>
      </c>
      <c r="F42" s="242">
        <v>5.22</v>
      </c>
    </row>
    <row r="43" spans="2:6" ht="27">
      <c r="B43" s="240" t="s">
        <v>11309</v>
      </c>
      <c r="C43" s="236" t="s">
        <v>4021</v>
      </c>
      <c r="D43" s="241" t="s">
        <v>11310</v>
      </c>
      <c r="E43" s="238" t="s">
        <v>18</v>
      </c>
      <c r="F43" s="242">
        <v>5.35</v>
      </c>
    </row>
    <row r="44" spans="2:6" ht="27">
      <c r="B44" s="240" t="s">
        <v>11311</v>
      </c>
      <c r="C44" s="236" t="s">
        <v>4021</v>
      </c>
      <c r="D44" s="241" t="s">
        <v>11312</v>
      </c>
      <c r="E44" s="238" t="s">
        <v>18</v>
      </c>
      <c r="F44" s="242">
        <v>5.48</v>
      </c>
    </row>
    <row r="45" spans="2:6" ht="27">
      <c r="B45" s="240" t="s">
        <v>11313</v>
      </c>
      <c r="C45" s="236" t="s">
        <v>4021</v>
      </c>
      <c r="D45" s="241" t="s">
        <v>11314</v>
      </c>
      <c r="E45" s="238" t="s">
        <v>18</v>
      </c>
      <c r="F45" s="242">
        <v>5.74</v>
      </c>
    </row>
    <row r="46" spans="2:6" ht="27">
      <c r="B46" s="240" t="s">
        <v>11315</v>
      </c>
      <c r="C46" s="236" t="s">
        <v>4021</v>
      </c>
      <c r="D46" s="241" t="s">
        <v>11316</v>
      </c>
      <c r="E46" s="238" t="s">
        <v>18</v>
      </c>
      <c r="F46" s="242">
        <v>6.2</v>
      </c>
    </row>
    <row r="47" spans="2:6" ht="27">
      <c r="B47" s="240" t="s">
        <v>11317</v>
      </c>
      <c r="C47" s="236" t="s">
        <v>4021</v>
      </c>
      <c r="D47" s="241" t="s">
        <v>11318</v>
      </c>
      <c r="E47" s="238" t="s">
        <v>18</v>
      </c>
      <c r="F47" s="242">
        <v>6.88</v>
      </c>
    </row>
    <row r="48" spans="2:6">
      <c r="B48" s="240" t="s">
        <v>11319</v>
      </c>
      <c r="C48" s="236" t="s">
        <v>4021</v>
      </c>
      <c r="D48" s="241" t="s">
        <v>11320</v>
      </c>
      <c r="E48" s="238" t="s">
        <v>18</v>
      </c>
      <c r="F48" s="242">
        <v>3.93</v>
      </c>
    </row>
    <row r="49" spans="2:6" ht="27">
      <c r="B49" s="240" t="s">
        <v>11321</v>
      </c>
      <c r="C49" s="236" t="s">
        <v>4021</v>
      </c>
      <c r="D49" s="241" t="s">
        <v>11322</v>
      </c>
      <c r="E49" s="238" t="s">
        <v>18</v>
      </c>
      <c r="F49" s="242">
        <v>4.21</v>
      </c>
    </row>
    <row r="50" spans="2:6" ht="27">
      <c r="B50" s="240" t="s">
        <v>11323</v>
      </c>
      <c r="C50" s="236" t="s">
        <v>4021</v>
      </c>
      <c r="D50" s="241" t="s">
        <v>11324</v>
      </c>
      <c r="E50" s="238" t="s">
        <v>18</v>
      </c>
      <c r="F50" s="242">
        <v>4.78</v>
      </c>
    </row>
    <row r="51" spans="2:6" ht="27">
      <c r="B51" s="240" t="s">
        <v>11325</v>
      </c>
      <c r="C51" s="236" t="s">
        <v>4021</v>
      </c>
      <c r="D51" s="241" t="s">
        <v>11326</v>
      </c>
      <c r="E51" s="238" t="s">
        <v>18</v>
      </c>
      <c r="F51" s="242">
        <v>5.0599999999999996</v>
      </c>
    </row>
    <row r="52" spans="2:6" ht="27">
      <c r="B52" s="240" t="s">
        <v>11327</v>
      </c>
      <c r="C52" s="236" t="s">
        <v>4021</v>
      </c>
      <c r="D52" s="241" t="s">
        <v>11328</v>
      </c>
      <c r="E52" s="238" t="s">
        <v>18</v>
      </c>
      <c r="F52" s="242">
        <v>5.23</v>
      </c>
    </row>
    <row r="53" spans="2:6" ht="27">
      <c r="B53" s="240" t="s">
        <v>11329</v>
      </c>
      <c r="C53" s="236" t="s">
        <v>4021</v>
      </c>
      <c r="D53" s="241" t="s">
        <v>11330</v>
      </c>
      <c r="E53" s="238" t="s">
        <v>18</v>
      </c>
      <c r="F53" s="242">
        <v>5.42</v>
      </c>
    </row>
    <row r="54" spans="2:6" ht="27">
      <c r="B54" s="240" t="s">
        <v>11331</v>
      </c>
      <c r="C54" s="236" t="s">
        <v>4021</v>
      </c>
      <c r="D54" s="241" t="s">
        <v>11332</v>
      </c>
      <c r="E54" s="238" t="s">
        <v>18</v>
      </c>
      <c r="F54" s="242">
        <v>5.91</v>
      </c>
    </row>
    <row r="55" spans="2:6" ht="27">
      <c r="B55" s="240" t="s">
        <v>11333</v>
      </c>
      <c r="C55" s="236" t="s">
        <v>4021</v>
      </c>
      <c r="D55" s="241" t="s">
        <v>11334</v>
      </c>
      <c r="E55" s="238" t="s">
        <v>18</v>
      </c>
      <c r="F55" s="242">
        <v>6.08</v>
      </c>
    </row>
    <row r="56" spans="2:6" ht="27">
      <c r="B56" s="240" t="s">
        <v>11335</v>
      </c>
      <c r="C56" s="236" t="s">
        <v>4021</v>
      </c>
      <c r="D56" s="241" t="s">
        <v>11336</v>
      </c>
      <c r="E56" s="238" t="s">
        <v>18</v>
      </c>
      <c r="F56" s="242">
        <v>6.22</v>
      </c>
    </row>
    <row r="57" spans="2:6" ht="27">
      <c r="B57" s="240" t="s">
        <v>11337</v>
      </c>
      <c r="C57" s="236" t="s">
        <v>4021</v>
      </c>
      <c r="D57" s="241" t="s">
        <v>11338</v>
      </c>
      <c r="E57" s="238" t="s">
        <v>18</v>
      </c>
      <c r="F57" s="242">
        <v>6.36</v>
      </c>
    </row>
    <row r="58" spans="2:6" ht="27">
      <c r="B58" s="240" t="s">
        <v>11339</v>
      </c>
      <c r="C58" s="236" t="s">
        <v>4021</v>
      </c>
      <c r="D58" s="241" t="s">
        <v>11340</v>
      </c>
      <c r="E58" s="238" t="s">
        <v>18</v>
      </c>
      <c r="F58" s="242">
        <v>6.96</v>
      </c>
    </row>
    <row r="59" spans="2:6" ht="27">
      <c r="B59" s="240" t="s">
        <v>11341</v>
      </c>
      <c r="C59" s="236" t="s">
        <v>4021</v>
      </c>
      <c r="D59" s="241" t="s">
        <v>11342</v>
      </c>
      <c r="E59" s="238" t="s">
        <v>18</v>
      </c>
      <c r="F59" s="242">
        <v>7.19</v>
      </c>
    </row>
    <row r="60" spans="2:6" ht="27">
      <c r="B60" s="240" t="s">
        <v>11343</v>
      </c>
      <c r="C60" s="236" t="s">
        <v>4021</v>
      </c>
      <c r="D60" s="241" t="s">
        <v>11344</v>
      </c>
      <c r="E60" s="238" t="s">
        <v>18</v>
      </c>
      <c r="F60" s="242">
        <v>7.67</v>
      </c>
    </row>
    <row r="61" spans="2:6">
      <c r="B61" s="240" t="s">
        <v>11345</v>
      </c>
      <c r="C61" s="236" t="s">
        <v>4021</v>
      </c>
      <c r="D61" s="241" t="s">
        <v>11346</v>
      </c>
      <c r="E61" s="238" t="s">
        <v>18</v>
      </c>
      <c r="F61" s="242">
        <v>24.85</v>
      </c>
    </row>
    <row r="62" spans="2:6">
      <c r="B62" s="240" t="s">
        <v>11347</v>
      </c>
      <c r="C62" s="236" t="s">
        <v>4021</v>
      </c>
      <c r="D62" s="241" t="s">
        <v>11348</v>
      </c>
      <c r="E62" s="238" t="s">
        <v>18</v>
      </c>
      <c r="F62" s="242">
        <v>25.16</v>
      </c>
    </row>
    <row r="63" spans="2:6">
      <c r="B63" s="240" t="s">
        <v>11349</v>
      </c>
      <c r="C63" s="236" t="s">
        <v>4021</v>
      </c>
      <c r="D63" s="241" t="s">
        <v>11350</v>
      </c>
      <c r="E63" s="238" t="s">
        <v>18</v>
      </c>
      <c r="F63" s="242">
        <v>25.45</v>
      </c>
    </row>
    <row r="64" spans="2:6">
      <c r="B64" s="240" t="s">
        <v>11351</v>
      </c>
      <c r="C64" s="236" t="s">
        <v>4021</v>
      </c>
      <c r="D64" s="241" t="s">
        <v>11352</v>
      </c>
      <c r="E64" s="238" t="s">
        <v>18</v>
      </c>
      <c r="F64" s="242">
        <v>25.76</v>
      </c>
    </row>
    <row r="65" spans="2:6">
      <c r="B65" s="240" t="s">
        <v>11353</v>
      </c>
      <c r="C65" s="236" t="s">
        <v>4021</v>
      </c>
      <c r="D65" s="241" t="s">
        <v>11354</v>
      </c>
      <c r="E65" s="238" t="s">
        <v>18</v>
      </c>
      <c r="F65" s="242">
        <v>25.94</v>
      </c>
    </row>
    <row r="66" spans="2:6">
      <c r="B66" s="240" t="s">
        <v>11355</v>
      </c>
      <c r="C66" s="236" t="s">
        <v>4021</v>
      </c>
      <c r="D66" s="241" t="s">
        <v>11356</v>
      </c>
      <c r="E66" s="238" t="s">
        <v>18</v>
      </c>
      <c r="F66" s="242">
        <v>26.16</v>
      </c>
    </row>
    <row r="67" spans="2:6">
      <c r="B67" s="240" t="s">
        <v>11357</v>
      </c>
      <c r="C67" s="236" t="s">
        <v>4021</v>
      </c>
      <c r="D67" s="241" t="s">
        <v>11358</v>
      </c>
      <c r="E67" s="238" t="s">
        <v>18</v>
      </c>
      <c r="F67" s="242">
        <v>26.93</v>
      </c>
    </row>
    <row r="68" spans="2:6">
      <c r="B68" s="240" t="s">
        <v>11359</v>
      </c>
      <c r="C68" s="236" t="s">
        <v>4021</v>
      </c>
      <c r="D68" s="241" t="s">
        <v>11360</v>
      </c>
      <c r="E68" s="238" t="s">
        <v>18</v>
      </c>
      <c r="F68" s="242">
        <v>27.12</v>
      </c>
    </row>
    <row r="69" spans="2:6">
      <c r="B69" s="240" t="s">
        <v>11361</v>
      </c>
      <c r="C69" s="236" t="s">
        <v>4021</v>
      </c>
      <c r="D69" s="241" t="s">
        <v>11362</v>
      </c>
      <c r="E69" s="238" t="s">
        <v>18</v>
      </c>
      <c r="F69" s="242">
        <v>27.28</v>
      </c>
    </row>
    <row r="70" spans="2:6">
      <c r="B70" s="240" t="s">
        <v>11363</v>
      </c>
      <c r="C70" s="236" t="s">
        <v>4021</v>
      </c>
      <c r="D70" s="241" t="s">
        <v>11364</v>
      </c>
      <c r="E70" s="238" t="s">
        <v>18</v>
      </c>
      <c r="F70" s="242">
        <v>27.44</v>
      </c>
    </row>
    <row r="71" spans="2:6">
      <c r="B71" s="240" t="s">
        <v>11365</v>
      </c>
      <c r="C71" s="236" t="s">
        <v>4021</v>
      </c>
      <c r="D71" s="241" t="s">
        <v>11366</v>
      </c>
      <c r="E71" s="238" t="s">
        <v>18</v>
      </c>
      <c r="F71" s="242">
        <v>27.74</v>
      </c>
    </row>
    <row r="72" spans="2:6">
      <c r="B72" s="240" t="s">
        <v>11367</v>
      </c>
      <c r="C72" s="236" t="s">
        <v>4021</v>
      </c>
      <c r="D72" s="241" t="s">
        <v>11368</v>
      </c>
      <c r="E72" s="238" t="s">
        <v>18</v>
      </c>
      <c r="F72" s="242">
        <v>28</v>
      </c>
    </row>
    <row r="73" spans="2:6">
      <c r="B73" s="240" t="s">
        <v>11369</v>
      </c>
      <c r="C73" s="236" t="s">
        <v>4021</v>
      </c>
      <c r="D73" s="241" t="s">
        <v>11370</v>
      </c>
      <c r="E73" s="238" t="s">
        <v>18</v>
      </c>
      <c r="F73" s="242">
        <v>29.12</v>
      </c>
    </row>
    <row r="74" spans="2:6">
      <c r="B74" s="240" t="s">
        <v>11371</v>
      </c>
      <c r="C74" s="240" t="s">
        <v>11372</v>
      </c>
      <c r="D74" s="241" t="s">
        <v>11373</v>
      </c>
      <c r="E74" s="238" t="s">
        <v>18</v>
      </c>
      <c r="F74" s="242">
        <v>2.6</v>
      </c>
    </row>
    <row r="75" spans="2:6">
      <c r="B75" s="240" t="s">
        <v>11374</v>
      </c>
      <c r="C75" s="236" t="s">
        <v>4021</v>
      </c>
      <c r="D75" s="241" t="s">
        <v>11375</v>
      </c>
      <c r="E75" s="238" t="s">
        <v>18</v>
      </c>
      <c r="F75" s="242">
        <v>1.8</v>
      </c>
    </row>
    <row r="76" spans="2:6">
      <c r="B76" s="240" t="s">
        <v>11376</v>
      </c>
      <c r="C76" s="236" t="s">
        <v>4021</v>
      </c>
      <c r="D76" s="241" t="s">
        <v>11377</v>
      </c>
      <c r="E76" s="238" t="s">
        <v>18</v>
      </c>
      <c r="F76" s="242">
        <v>3.72</v>
      </c>
    </row>
    <row r="77" spans="2:6">
      <c r="B77" s="240" t="s">
        <v>11378</v>
      </c>
      <c r="C77" s="240" t="s">
        <v>11379</v>
      </c>
      <c r="D77" s="241" t="s">
        <v>11380</v>
      </c>
      <c r="E77" s="238" t="s">
        <v>18</v>
      </c>
      <c r="F77" s="242">
        <v>2.71</v>
      </c>
    </row>
    <row r="78" spans="2:6">
      <c r="B78" s="240" t="s">
        <v>11381</v>
      </c>
      <c r="C78" s="240" t="s">
        <v>11382</v>
      </c>
      <c r="D78" s="241" t="s">
        <v>11383</v>
      </c>
      <c r="E78" s="238" t="s">
        <v>18</v>
      </c>
      <c r="F78" s="242">
        <v>3.14</v>
      </c>
    </row>
    <row r="79" spans="2:6">
      <c r="B79" s="240" t="s">
        <v>11384</v>
      </c>
      <c r="C79" s="240" t="s">
        <v>11385</v>
      </c>
      <c r="D79" s="241" t="s">
        <v>11386</v>
      </c>
      <c r="E79" s="238" t="s">
        <v>18</v>
      </c>
      <c r="F79" s="242">
        <v>3.34</v>
      </c>
    </row>
    <row r="80" spans="2:6">
      <c r="B80" s="240" t="s">
        <v>11387</v>
      </c>
      <c r="C80" s="240" t="s">
        <v>11388</v>
      </c>
      <c r="D80" s="241" t="s">
        <v>11389</v>
      </c>
      <c r="E80" s="238" t="s">
        <v>18</v>
      </c>
      <c r="F80" s="242">
        <v>3.56</v>
      </c>
    </row>
    <row r="81" spans="2:6">
      <c r="B81" s="240" t="s">
        <v>11390</v>
      </c>
      <c r="C81" s="240" t="s">
        <v>11391</v>
      </c>
      <c r="D81" s="241" t="s">
        <v>11392</v>
      </c>
      <c r="E81" s="238" t="s">
        <v>18</v>
      </c>
      <c r="F81" s="242">
        <v>3.9</v>
      </c>
    </row>
    <row r="82" spans="2:6">
      <c r="B82" s="240" t="s">
        <v>11393</v>
      </c>
      <c r="C82" s="240" t="s">
        <v>11394</v>
      </c>
      <c r="D82" s="241" t="s">
        <v>11395</v>
      </c>
      <c r="E82" s="238" t="s">
        <v>18</v>
      </c>
      <c r="F82" s="242">
        <v>4.05</v>
      </c>
    </row>
    <row r="83" spans="2:6">
      <c r="B83" s="240" t="s">
        <v>11396</v>
      </c>
      <c r="C83" s="240" t="s">
        <v>11397</v>
      </c>
      <c r="D83" s="241" t="s">
        <v>11398</v>
      </c>
      <c r="E83" s="238" t="s">
        <v>18</v>
      </c>
      <c r="F83" s="242">
        <v>4.1900000000000004</v>
      </c>
    </row>
    <row r="84" spans="2:6">
      <c r="B84" s="240" t="s">
        <v>11399</v>
      </c>
      <c r="C84" s="240" t="s">
        <v>11400</v>
      </c>
      <c r="D84" s="241" t="s">
        <v>11401</v>
      </c>
      <c r="E84" s="238" t="s">
        <v>18</v>
      </c>
      <c r="F84" s="242">
        <v>4.3099999999999996</v>
      </c>
    </row>
    <row r="85" spans="2:6">
      <c r="B85" s="240" t="s">
        <v>11402</v>
      </c>
      <c r="C85" s="240" t="s">
        <v>11403</v>
      </c>
      <c r="D85" s="241" t="s">
        <v>11404</v>
      </c>
      <c r="E85" s="238" t="s">
        <v>18</v>
      </c>
      <c r="F85" s="242">
        <v>4.6399999999999997</v>
      </c>
    </row>
    <row r="86" spans="2:6">
      <c r="B86" s="240" t="s">
        <v>11405</v>
      </c>
      <c r="C86" s="240" t="s">
        <v>11406</v>
      </c>
      <c r="D86" s="241" t="s">
        <v>11407</v>
      </c>
      <c r="E86" s="238" t="s">
        <v>18</v>
      </c>
      <c r="F86" s="242">
        <v>4.75</v>
      </c>
    </row>
    <row r="87" spans="2:6">
      <c r="B87" s="240" t="s">
        <v>11408</v>
      </c>
      <c r="C87" s="236" t="s">
        <v>4021</v>
      </c>
      <c r="D87" s="241" t="s">
        <v>11409</v>
      </c>
      <c r="E87" s="238" t="s">
        <v>18</v>
      </c>
      <c r="F87" s="242">
        <v>4.97</v>
      </c>
    </row>
    <row r="88" spans="2:6">
      <c r="B88" s="240" t="s">
        <v>11410</v>
      </c>
      <c r="C88" s="236" t="s">
        <v>4021</v>
      </c>
      <c r="D88" s="241" t="s">
        <v>11411</v>
      </c>
      <c r="E88" s="238" t="s">
        <v>18</v>
      </c>
      <c r="F88" s="242">
        <v>5.35</v>
      </c>
    </row>
    <row r="89" spans="2:6">
      <c r="B89" s="240" t="s">
        <v>11412</v>
      </c>
      <c r="C89" s="240" t="s">
        <v>11413</v>
      </c>
      <c r="D89" s="241" t="s">
        <v>11414</v>
      </c>
      <c r="E89" s="238" t="s">
        <v>18</v>
      </c>
      <c r="F89" s="242">
        <v>8.68</v>
      </c>
    </row>
    <row r="90" spans="2:6">
      <c r="B90" s="240" t="s">
        <v>11415</v>
      </c>
      <c r="C90" s="240" t="s">
        <v>11416</v>
      </c>
      <c r="D90" s="241" t="s">
        <v>11417</v>
      </c>
      <c r="E90" s="238" t="s">
        <v>18</v>
      </c>
      <c r="F90" s="242">
        <v>47.11</v>
      </c>
    </row>
    <row r="91" spans="2:6">
      <c r="B91" s="240" t="s">
        <v>11418</v>
      </c>
      <c r="C91" s="240" t="s">
        <v>11419</v>
      </c>
      <c r="D91" s="241" t="s">
        <v>11420</v>
      </c>
      <c r="E91" s="238" t="s">
        <v>18</v>
      </c>
      <c r="F91" s="242">
        <v>59.49</v>
      </c>
    </row>
    <row r="92" spans="2:6">
      <c r="B92" s="240" t="s">
        <v>11421</v>
      </c>
      <c r="C92" s="236" t="s">
        <v>4021</v>
      </c>
      <c r="D92" s="241" t="s">
        <v>11422</v>
      </c>
      <c r="E92" s="238" t="s">
        <v>18</v>
      </c>
      <c r="F92" s="242">
        <v>56.3</v>
      </c>
    </row>
    <row r="93" spans="2:6">
      <c r="B93" s="240" t="s">
        <v>11423</v>
      </c>
      <c r="C93" s="236" t="s">
        <v>4021</v>
      </c>
      <c r="D93" s="241" t="s">
        <v>11424</v>
      </c>
      <c r="E93" s="238" t="s">
        <v>18</v>
      </c>
      <c r="F93" s="242">
        <v>86.23</v>
      </c>
    </row>
    <row r="94" spans="2:6">
      <c r="B94" s="240" t="s">
        <v>11425</v>
      </c>
      <c r="C94" s="236" t="s">
        <v>4021</v>
      </c>
      <c r="D94" s="241" t="s">
        <v>11426</v>
      </c>
      <c r="E94" s="238" t="s">
        <v>18</v>
      </c>
      <c r="F94" s="242">
        <v>6.56</v>
      </c>
    </row>
    <row r="95" spans="2:6">
      <c r="B95" s="240" t="s">
        <v>11427</v>
      </c>
      <c r="C95" s="240" t="s">
        <v>11428</v>
      </c>
      <c r="D95" s="241" t="s">
        <v>11429</v>
      </c>
      <c r="E95" s="238" t="s">
        <v>18</v>
      </c>
      <c r="F95" s="242">
        <v>5.7</v>
      </c>
    </row>
    <row r="96" spans="2:6">
      <c r="B96" s="240" t="s">
        <v>11430</v>
      </c>
      <c r="C96" s="240" t="s">
        <v>11431</v>
      </c>
      <c r="D96" s="241" t="s">
        <v>11432</v>
      </c>
      <c r="E96" s="238" t="s">
        <v>18</v>
      </c>
      <c r="F96" s="242">
        <v>7.26</v>
      </c>
    </row>
    <row r="97" spans="2:6">
      <c r="B97" s="240" t="s">
        <v>4007</v>
      </c>
      <c r="C97" s="236" t="s">
        <v>4021</v>
      </c>
      <c r="D97" s="241" t="s">
        <v>4006</v>
      </c>
      <c r="E97" s="238" t="s">
        <v>18</v>
      </c>
      <c r="F97" s="242">
        <v>78.39</v>
      </c>
    </row>
    <row r="98" spans="2:6">
      <c r="B98" s="240" t="s">
        <v>11433</v>
      </c>
      <c r="C98" s="240" t="s">
        <v>11434</v>
      </c>
      <c r="D98" s="241" t="s">
        <v>11435</v>
      </c>
      <c r="E98" s="238" t="s">
        <v>18</v>
      </c>
      <c r="F98" s="242">
        <v>338.57</v>
      </c>
    </row>
    <row r="99" spans="2:6">
      <c r="B99" s="240" t="s">
        <v>11436</v>
      </c>
      <c r="C99" s="240" t="s">
        <v>11437</v>
      </c>
      <c r="D99" s="241" t="s">
        <v>11438</v>
      </c>
      <c r="E99" s="238" t="s">
        <v>18</v>
      </c>
      <c r="F99" s="242">
        <v>356.2</v>
      </c>
    </row>
    <row r="100" spans="2:6">
      <c r="B100" s="240" t="s">
        <v>11439</v>
      </c>
      <c r="C100" s="236" t="s">
        <v>4021</v>
      </c>
      <c r="D100" s="241" t="s">
        <v>11440</v>
      </c>
      <c r="E100" s="238" t="s">
        <v>18</v>
      </c>
      <c r="F100" s="242">
        <v>54.47</v>
      </c>
    </row>
    <row r="101" spans="2:6">
      <c r="B101" s="240" t="s">
        <v>11441</v>
      </c>
      <c r="C101" s="240" t="s">
        <v>11442</v>
      </c>
      <c r="D101" s="241" t="s">
        <v>11443</v>
      </c>
      <c r="E101" s="238" t="s">
        <v>4018</v>
      </c>
      <c r="F101" s="242">
        <v>136.93</v>
      </c>
    </row>
    <row r="102" spans="2:6">
      <c r="B102" s="240" t="s">
        <v>11444</v>
      </c>
      <c r="C102" s="236" t="s">
        <v>4021</v>
      </c>
      <c r="D102" s="241" t="s">
        <v>11445</v>
      </c>
      <c r="E102" s="238" t="s">
        <v>18</v>
      </c>
      <c r="F102" s="242">
        <v>83.54</v>
      </c>
    </row>
    <row r="103" spans="2:6" ht="27">
      <c r="B103" s="240" t="s">
        <v>11446</v>
      </c>
      <c r="C103" s="236" t="s">
        <v>4021</v>
      </c>
      <c r="D103" s="241" t="s">
        <v>11447</v>
      </c>
      <c r="E103" s="238" t="s">
        <v>18</v>
      </c>
      <c r="F103" s="242">
        <v>191.82</v>
      </c>
    </row>
    <row r="104" spans="2:6">
      <c r="B104" s="240" t="s">
        <v>11448</v>
      </c>
      <c r="C104" s="236" t="s">
        <v>4021</v>
      </c>
      <c r="D104" s="241" t="s">
        <v>11449</v>
      </c>
      <c r="E104" s="238" t="s">
        <v>18</v>
      </c>
      <c r="F104" s="242">
        <v>163.41</v>
      </c>
    </row>
    <row r="105" spans="2:6">
      <c r="B105" s="240" t="s">
        <v>11450</v>
      </c>
      <c r="C105" s="236" t="s">
        <v>4021</v>
      </c>
      <c r="D105" s="241" t="s">
        <v>11451</v>
      </c>
      <c r="E105" s="238" t="s">
        <v>18</v>
      </c>
      <c r="F105" s="242">
        <v>26.99</v>
      </c>
    </row>
    <row r="106" spans="2:6">
      <c r="B106" s="240" t="s">
        <v>11452</v>
      </c>
      <c r="C106" s="236" t="s">
        <v>4021</v>
      </c>
      <c r="D106" s="241" t="s">
        <v>11453</v>
      </c>
      <c r="E106" s="238" t="s">
        <v>18</v>
      </c>
      <c r="F106" s="242">
        <v>19.03</v>
      </c>
    </row>
    <row r="107" spans="2:6">
      <c r="B107" s="240" t="s">
        <v>11454</v>
      </c>
      <c r="C107" s="236" t="s">
        <v>4021</v>
      </c>
      <c r="D107" s="241" t="s">
        <v>11455</v>
      </c>
      <c r="E107" s="238" t="s">
        <v>4018</v>
      </c>
      <c r="F107" s="242">
        <v>2.85</v>
      </c>
    </row>
    <row r="108" spans="2:6">
      <c r="B108" s="240" t="s">
        <v>11456</v>
      </c>
      <c r="C108" s="240" t="s">
        <v>11457</v>
      </c>
      <c r="D108" s="241" t="s">
        <v>11458</v>
      </c>
      <c r="E108" s="238" t="s">
        <v>4018</v>
      </c>
      <c r="F108" s="242">
        <v>0.04</v>
      </c>
    </row>
    <row r="109" spans="2:6">
      <c r="B109" s="240" t="s">
        <v>11459</v>
      </c>
      <c r="C109" s="236" t="s">
        <v>4021</v>
      </c>
      <c r="D109" s="241" t="s">
        <v>11460</v>
      </c>
      <c r="E109" s="238" t="s">
        <v>18</v>
      </c>
      <c r="F109" s="242">
        <v>3.91</v>
      </c>
    </row>
    <row r="110" spans="2:6">
      <c r="B110" s="240" t="s">
        <v>11461</v>
      </c>
      <c r="C110" s="236" t="s">
        <v>4021</v>
      </c>
      <c r="D110" s="241" t="s">
        <v>11462</v>
      </c>
      <c r="E110" s="238" t="s">
        <v>18</v>
      </c>
      <c r="F110" s="242">
        <v>2.0299999999999998</v>
      </c>
    </row>
    <row r="111" spans="2:6">
      <c r="B111" s="240" t="s">
        <v>11463</v>
      </c>
      <c r="C111" s="236" t="s">
        <v>4021</v>
      </c>
      <c r="D111" s="241" t="s">
        <v>11464</v>
      </c>
      <c r="E111" s="238" t="s">
        <v>18</v>
      </c>
      <c r="F111" s="242">
        <v>2.5</v>
      </c>
    </row>
    <row r="112" spans="2:6">
      <c r="B112" s="240" t="s">
        <v>11465</v>
      </c>
      <c r="C112" s="236" t="s">
        <v>4021</v>
      </c>
      <c r="D112" s="241" t="s">
        <v>11466</v>
      </c>
      <c r="E112" s="238" t="s">
        <v>18</v>
      </c>
      <c r="F112" s="242">
        <v>2.89</v>
      </c>
    </row>
    <row r="113" spans="2:6">
      <c r="B113" s="240" t="s">
        <v>11467</v>
      </c>
      <c r="C113" s="236" t="s">
        <v>4021</v>
      </c>
      <c r="D113" s="241" t="s">
        <v>11468</v>
      </c>
      <c r="E113" s="238" t="s">
        <v>18</v>
      </c>
      <c r="F113" s="242">
        <v>2.98</v>
      </c>
    </row>
    <row r="114" spans="2:6">
      <c r="B114" s="240" t="s">
        <v>11469</v>
      </c>
      <c r="C114" s="236" t="s">
        <v>4021</v>
      </c>
      <c r="D114" s="241" t="s">
        <v>11470</v>
      </c>
      <c r="E114" s="238" t="s">
        <v>18</v>
      </c>
      <c r="F114" s="242">
        <v>3.07</v>
      </c>
    </row>
    <row r="115" spans="2:6">
      <c r="B115" s="240" t="s">
        <v>11471</v>
      </c>
      <c r="C115" s="236" t="s">
        <v>4021</v>
      </c>
      <c r="D115" s="241" t="s">
        <v>11472</v>
      </c>
      <c r="E115" s="238" t="s">
        <v>18</v>
      </c>
      <c r="F115" s="242">
        <v>4.18</v>
      </c>
    </row>
    <row r="116" spans="2:6">
      <c r="B116" s="240" t="s">
        <v>11473</v>
      </c>
      <c r="C116" s="236" t="s">
        <v>4021</v>
      </c>
      <c r="D116" s="241" t="s">
        <v>11474</v>
      </c>
      <c r="E116" s="238" t="s">
        <v>18</v>
      </c>
      <c r="F116" s="242">
        <v>3.45</v>
      </c>
    </row>
    <row r="117" spans="2:6">
      <c r="B117" s="240" t="s">
        <v>11475</v>
      </c>
      <c r="C117" s="236" t="s">
        <v>4021</v>
      </c>
      <c r="D117" s="241" t="s">
        <v>11476</v>
      </c>
      <c r="E117" s="238" t="s">
        <v>18</v>
      </c>
      <c r="F117" s="242">
        <v>0.17</v>
      </c>
    </row>
    <row r="118" spans="2:6">
      <c r="B118" s="235" t="s">
        <v>11477</v>
      </c>
      <c r="C118" s="236"/>
      <c r="D118" s="241"/>
      <c r="E118" s="238"/>
      <c r="F118" s="242"/>
    </row>
    <row r="119" spans="2:6" ht="27">
      <c r="B119" s="240" t="s">
        <v>11478</v>
      </c>
      <c r="C119" s="236" t="s">
        <v>4021</v>
      </c>
      <c r="D119" s="243" t="s">
        <v>11479</v>
      </c>
      <c r="E119" s="238" t="s">
        <v>4020</v>
      </c>
      <c r="F119" s="242">
        <v>165.38</v>
      </c>
    </row>
    <row r="120" spans="2:6" ht="27">
      <c r="B120" s="240" t="s">
        <v>11480</v>
      </c>
      <c r="C120" s="236" t="s">
        <v>4021</v>
      </c>
      <c r="D120" s="243" t="s">
        <v>11481</v>
      </c>
      <c r="E120" s="238" t="s">
        <v>4020</v>
      </c>
      <c r="F120" s="242">
        <v>264.7</v>
      </c>
    </row>
    <row r="121" spans="2:6" ht="27">
      <c r="B121" s="240" t="s">
        <v>11482</v>
      </c>
      <c r="C121" s="236" t="s">
        <v>4021</v>
      </c>
      <c r="D121" s="243" t="s">
        <v>11483</v>
      </c>
      <c r="E121" s="238" t="s">
        <v>4020</v>
      </c>
      <c r="F121" s="242">
        <v>436.52</v>
      </c>
    </row>
    <row r="122" spans="2:6" ht="27">
      <c r="B122" s="240" t="s">
        <v>11484</v>
      </c>
      <c r="C122" s="236" t="s">
        <v>4021</v>
      </c>
      <c r="D122" s="243" t="s">
        <v>11485</v>
      </c>
      <c r="E122" s="238" t="s">
        <v>4020</v>
      </c>
      <c r="F122" s="242">
        <v>607.1</v>
      </c>
    </row>
    <row r="123" spans="2:6" ht="27">
      <c r="B123" s="240" t="s">
        <v>11486</v>
      </c>
      <c r="C123" s="236" t="s">
        <v>4021</v>
      </c>
      <c r="D123" s="243" t="s">
        <v>11487</v>
      </c>
      <c r="E123" s="238" t="s">
        <v>4020</v>
      </c>
      <c r="F123" s="242">
        <v>824.25</v>
      </c>
    </row>
    <row r="124" spans="2:6" ht="27">
      <c r="B124" s="240" t="s">
        <v>11488</v>
      </c>
      <c r="C124" s="236" t="s">
        <v>4021</v>
      </c>
      <c r="D124" s="243" t="s">
        <v>11489</v>
      </c>
      <c r="E124" s="238" t="s">
        <v>4020</v>
      </c>
      <c r="F124" s="242">
        <v>1276.03</v>
      </c>
    </row>
    <row r="125" spans="2:6" ht="27">
      <c r="B125" s="240" t="s">
        <v>11490</v>
      </c>
      <c r="C125" s="236" t="s">
        <v>4021</v>
      </c>
      <c r="D125" s="243" t="s">
        <v>11491</v>
      </c>
      <c r="E125" s="238" t="s">
        <v>4020</v>
      </c>
      <c r="F125" s="242">
        <v>175.38</v>
      </c>
    </row>
    <row r="126" spans="2:6" ht="27">
      <c r="B126" s="240" t="s">
        <v>11492</v>
      </c>
      <c r="C126" s="236" t="s">
        <v>4021</v>
      </c>
      <c r="D126" s="243" t="s">
        <v>11493</v>
      </c>
      <c r="E126" s="238" t="s">
        <v>4020</v>
      </c>
      <c r="F126" s="242">
        <v>279.7</v>
      </c>
    </row>
    <row r="127" spans="2:6" ht="27">
      <c r="B127" s="240" t="s">
        <v>11494</v>
      </c>
      <c r="C127" s="236" t="s">
        <v>4021</v>
      </c>
      <c r="D127" s="243" t="s">
        <v>11495</v>
      </c>
      <c r="E127" s="238" t="s">
        <v>4020</v>
      </c>
      <c r="F127" s="242">
        <v>466.52</v>
      </c>
    </row>
    <row r="128" spans="2:6" ht="27">
      <c r="B128" s="240" t="s">
        <v>11496</v>
      </c>
      <c r="C128" s="236" t="s">
        <v>4021</v>
      </c>
      <c r="D128" s="243" t="s">
        <v>11497</v>
      </c>
      <c r="E128" s="238" t="s">
        <v>4020</v>
      </c>
      <c r="F128" s="242">
        <v>642.1</v>
      </c>
    </row>
    <row r="129" spans="2:6" ht="27">
      <c r="B129" s="240" t="s">
        <v>11498</v>
      </c>
      <c r="C129" s="236" t="s">
        <v>4021</v>
      </c>
      <c r="D129" s="243" t="s">
        <v>11499</v>
      </c>
      <c r="E129" s="238" t="s">
        <v>4020</v>
      </c>
      <c r="F129" s="242">
        <v>874.25</v>
      </c>
    </row>
    <row r="130" spans="2:6" ht="27">
      <c r="B130" s="240" t="s">
        <v>11500</v>
      </c>
      <c r="C130" s="236" t="s">
        <v>4021</v>
      </c>
      <c r="D130" s="243" t="s">
        <v>11501</v>
      </c>
      <c r="E130" s="238" t="s">
        <v>4020</v>
      </c>
      <c r="F130" s="242">
        <v>1380.03</v>
      </c>
    </row>
    <row r="131" spans="2:6" ht="27">
      <c r="B131" s="240" t="s">
        <v>11502</v>
      </c>
      <c r="C131" s="236" t="s">
        <v>4021</v>
      </c>
      <c r="D131" s="243" t="s">
        <v>11503</v>
      </c>
      <c r="E131" s="238" t="s">
        <v>4020</v>
      </c>
      <c r="F131" s="242">
        <v>302.7</v>
      </c>
    </row>
    <row r="132" spans="2:6" ht="27">
      <c r="B132" s="240" t="s">
        <v>11504</v>
      </c>
      <c r="C132" s="236" t="s">
        <v>4021</v>
      </c>
      <c r="D132" s="243" t="s">
        <v>11505</v>
      </c>
      <c r="E132" s="238" t="s">
        <v>4020</v>
      </c>
      <c r="F132" s="242">
        <v>501.52</v>
      </c>
    </row>
    <row r="133" spans="2:6" ht="27">
      <c r="B133" s="240" t="s">
        <v>11506</v>
      </c>
      <c r="C133" s="236" t="s">
        <v>4021</v>
      </c>
      <c r="D133" s="243" t="s">
        <v>11507</v>
      </c>
      <c r="E133" s="238" t="s">
        <v>4020</v>
      </c>
      <c r="F133" s="242">
        <v>697.1</v>
      </c>
    </row>
    <row r="134" spans="2:6" ht="27">
      <c r="B134" s="240" t="s">
        <v>11508</v>
      </c>
      <c r="C134" s="236" t="s">
        <v>4021</v>
      </c>
      <c r="D134" s="243" t="s">
        <v>11509</v>
      </c>
      <c r="E134" s="238" t="s">
        <v>4020</v>
      </c>
      <c r="F134" s="242">
        <v>944.25</v>
      </c>
    </row>
    <row r="135" spans="2:6" ht="27">
      <c r="B135" s="240" t="s">
        <v>11510</v>
      </c>
      <c r="C135" s="236" t="s">
        <v>4021</v>
      </c>
      <c r="D135" s="243" t="s">
        <v>11511</v>
      </c>
      <c r="E135" s="238" t="s">
        <v>4020</v>
      </c>
      <c r="F135" s="242">
        <v>1506.03</v>
      </c>
    </row>
    <row r="136" spans="2:6" ht="27">
      <c r="B136" s="240" t="s">
        <v>11512</v>
      </c>
      <c r="C136" s="236" t="s">
        <v>4021</v>
      </c>
      <c r="D136" s="243" t="s">
        <v>11513</v>
      </c>
      <c r="E136" s="238" t="s">
        <v>4026</v>
      </c>
      <c r="F136" s="242">
        <v>294.82</v>
      </c>
    </row>
    <row r="137" spans="2:6" ht="27">
      <c r="B137" s="240" t="s">
        <v>11514</v>
      </c>
      <c r="C137" s="236" t="s">
        <v>4021</v>
      </c>
      <c r="D137" s="243" t="s">
        <v>11515</v>
      </c>
      <c r="E137" s="238" t="s">
        <v>4026</v>
      </c>
      <c r="F137" s="242">
        <v>807.59</v>
      </c>
    </row>
    <row r="138" spans="2:6" ht="27">
      <c r="B138" s="240" t="s">
        <v>11516</v>
      </c>
      <c r="C138" s="236" t="s">
        <v>4021</v>
      </c>
      <c r="D138" s="243" t="s">
        <v>11517</v>
      </c>
      <c r="E138" s="238" t="s">
        <v>4026</v>
      </c>
      <c r="F138" s="242">
        <v>1368.68</v>
      </c>
    </row>
    <row r="139" spans="2:6" ht="27">
      <c r="B139" s="240" t="s">
        <v>11518</v>
      </c>
      <c r="C139" s="236" t="s">
        <v>4021</v>
      </c>
      <c r="D139" s="243" t="s">
        <v>11519</v>
      </c>
      <c r="E139" s="238" t="s">
        <v>4026</v>
      </c>
      <c r="F139" s="242">
        <v>2137.33</v>
      </c>
    </row>
    <row r="140" spans="2:6" ht="27">
      <c r="B140" s="240" t="s">
        <v>11520</v>
      </c>
      <c r="C140" s="236" t="s">
        <v>4021</v>
      </c>
      <c r="D140" s="243" t="s">
        <v>11521</v>
      </c>
      <c r="E140" s="238" t="s">
        <v>4026</v>
      </c>
      <c r="F140" s="242">
        <v>3125.03</v>
      </c>
    </row>
    <row r="141" spans="2:6" ht="27">
      <c r="B141" s="240" t="s">
        <v>11522</v>
      </c>
      <c r="C141" s="236" t="s">
        <v>4021</v>
      </c>
      <c r="D141" s="243" t="s">
        <v>11523</v>
      </c>
      <c r="E141" s="238" t="s">
        <v>4026</v>
      </c>
      <c r="F141" s="242">
        <v>5743.22</v>
      </c>
    </row>
    <row r="142" spans="2:6" ht="27">
      <c r="B142" s="240" t="s">
        <v>11524</v>
      </c>
      <c r="C142" s="236" t="s">
        <v>4021</v>
      </c>
      <c r="D142" s="243" t="s">
        <v>11525</v>
      </c>
      <c r="E142" s="238" t="s">
        <v>4020</v>
      </c>
      <c r="F142" s="242">
        <v>497.07</v>
      </c>
    </row>
    <row r="143" spans="2:6" ht="27">
      <c r="B143" s="240" t="s">
        <v>11526</v>
      </c>
      <c r="C143" s="236" t="s">
        <v>4021</v>
      </c>
      <c r="D143" s="243" t="s">
        <v>11527</v>
      </c>
      <c r="E143" s="238" t="s">
        <v>4020</v>
      </c>
      <c r="F143" s="242">
        <v>830.9</v>
      </c>
    </row>
    <row r="144" spans="2:6" ht="27">
      <c r="B144" s="240" t="s">
        <v>11528</v>
      </c>
      <c r="C144" s="236" t="s">
        <v>4021</v>
      </c>
      <c r="D144" s="243" t="s">
        <v>11529</v>
      </c>
      <c r="E144" s="238" t="s">
        <v>4020</v>
      </c>
      <c r="F144" s="242">
        <v>1160.3</v>
      </c>
    </row>
    <row r="145" spans="2:6" ht="27">
      <c r="B145" s="240" t="s">
        <v>11530</v>
      </c>
      <c r="C145" s="236" t="s">
        <v>4021</v>
      </c>
      <c r="D145" s="243" t="s">
        <v>11531</v>
      </c>
      <c r="E145" s="238" t="s">
        <v>4020</v>
      </c>
      <c r="F145" s="242">
        <v>1583.81</v>
      </c>
    </row>
    <row r="146" spans="2:6" ht="27">
      <c r="B146" s="240" t="s">
        <v>11532</v>
      </c>
      <c r="C146" s="236" t="s">
        <v>4021</v>
      </c>
      <c r="D146" s="243" t="s">
        <v>11533</v>
      </c>
      <c r="E146" s="238" t="s">
        <v>4020</v>
      </c>
      <c r="F146" s="242">
        <v>2470.7399999999998</v>
      </c>
    </row>
    <row r="147" spans="2:6" ht="27">
      <c r="B147" s="240" t="s">
        <v>11534</v>
      </c>
      <c r="C147" s="236" t="s">
        <v>4021</v>
      </c>
      <c r="D147" s="243" t="s">
        <v>11535</v>
      </c>
      <c r="E147" s="238" t="s">
        <v>4020</v>
      </c>
      <c r="F147" s="242">
        <v>527.07000000000005</v>
      </c>
    </row>
    <row r="148" spans="2:6" ht="27">
      <c r="B148" s="240" t="s">
        <v>11536</v>
      </c>
      <c r="C148" s="236" t="s">
        <v>4021</v>
      </c>
      <c r="D148" s="243" t="s">
        <v>11537</v>
      </c>
      <c r="E148" s="238" t="s">
        <v>4020</v>
      </c>
      <c r="F148" s="242">
        <v>890.9</v>
      </c>
    </row>
    <row r="149" spans="2:6" ht="27">
      <c r="B149" s="240" t="s">
        <v>11538</v>
      </c>
      <c r="C149" s="236" t="s">
        <v>4021</v>
      </c>
      <c r="D149" s="243" t="s">
        <v>11539</v>
      </c>
      <c r="E149" s="238" t="s">
        <v>4020</v>
      </c>
      <c r="F149" s="242">
        <v>1230.3</v>
      </c>
    </row>
    <row r="150" spans="2:6" ht="27">
      <c r="B150" s="240" t="s">
        <v>11540</v>
      </c>
      <c r="C150" s="236" t="s">
        <v>4021</v>
      </c>
      <c r="D150" s="243" t="s">
        <v>11541</v>
      </c>
      <c r="E150" s="238" t="s">
        <v>4020</v>
      </c>
      <c r="F150" s="242">
        <v>1683.81</v>
      </c>
    </row>
    <row r="151" spans="2:6" ht="27">
      <c r="B151" s="240" t="s">
        <v>11542</v>
      </c>
      <c r="C151" s="236" t="s">
        <v>4021</v>
      </c>
      <c r="D151" s="243" t="s">
        <v>11543</v>
      </c>
      <c r="E151" s="238" t="s">
        <v>4020</v>
      </c>
      <c r="F151" s="242">
        <v>2678.74</v>
      </c>
    </row>
    <row r="152" spans="2:6" ht="27">
      <c r="B152" s="240" t="s">
        <v>11544</v>
      </c>
      <c r="C152" s="236" t="s">
        <v>4021</v>
      </c>
      <c r="D152" s="243" t="s">
        <v>11545</v>
      </c>
      <c r="E152" s="238" t="s">
        <v>4020</v>
      </c>
      <c r="F152" s="242">
        <v>573.07000000000005</v>
      </c>
    </row>
    <row r="153" spans="2:6" ht="27">
      <c r="B153" s="240" t="s">
        <v>11546</v>
      </c>
      <c r="C153" s="236" t="s">
        <v>4021</v>
      </c>
      <c r="D153" s="243" t="s">
        <v>11547</v>
      </c>
      <c r="E153" s="238" t="s">
        <v>4020</v>
      </c>
      <c r="F153" s="242">
        <v>960.9</v>
      </c>
    </row>
    <row r="154" spans="2:6" ht="27">
      <c r="B154" s="240" t="s">
        <v>11548</v>
      </c>
      <c r="C154" s="236" t="s">
        <v>4021</v>
      </c>
      <c r="D154" s="243" t="s">
        <v>11549</v>
      </c>
      <c r="E154" s="238" t="s">
        <v>4020</v>
      </c>
      <c r="F154" s="242">
        <v>1340.3</v>
      </c>
    </row>
    <row r="155" spans="2:6" ht="27">
      <c r="B155" s="240" t="s">
        <v>11550</v>
      </c>
      <c r="C155" s="236" t="s">
        <v>4021</v>
      </c>
      <c r="D155" s="243" t="s">
        <v>11551</v>
      </c>
      <c r="E155" s="238" t="s">
        <v>4020</v>
      </c>
      <c r="F155" s="242">
        <v>1823.81</v>
      </c>
    </row>
    <row r="156" spans="2:6" ht="27">
      <c r="B156" s="240" t="s">
        <v>11552</v>
      </c>
      <c r="C156" s="236" t="s">
        <v>4021</v>
      </c>
      <c r="D156" s="243" t="s">
        <v>11553</v>
      </c>
      <c r="E156" s="238" t="s">
        <v>4020</v>
      </c>
      <c r="F156" s="242">
        <v>2930.74</v>
      </c>
    </row>
    <row r="157" spans="2:6" ht="27">
      <c r="B157" s="240" t="s">
        <v>11554</v>
      </c>
      <c r="C157" s="236" t="s">
        <v>4021</v>
      </c>
      <c r="D157" s="243" t="s">
        <v>11555</v>
      </c>
      <c r="E157" s="238" t="s">
        <v>4026</v>
      </c>
      <c r="F157" s="242">
        <v>1207.93</v>
      </c>
    </row>
    <row r="158" spans="2:6" ht="27">
      <c r="B158" s="240" t="s">
        <v>11556</v>
      </c>
      <c r="C158" s="236" t="s">
        <v>4021</v>
      </c>
      <c r="D158" s="243" t="s">
        <v>11557</v>
      </c>
      <c r="E158" s="238" t="s">
        <v>4026</v>
      </c>
      <c r="F158" s="242">
        <v>1978.25</v>
      </c>
    </row>
    <row r="159" spans="2:6" ht="27">
      <c r="B159" s="240" t="s">
        <v>11558</v>
      </c>
      <c r="C159" s="236" t="s">
        <v>4021</v>
      </c>
      <c r="D159" s="243" t="s">
        <v>11559</v>
      </c>
      <c r="E159" s="238" t="s">
        <v>4026</v>
      </c>
      <c r="F159" s="242">
        <v>2992.6</v>
      </c>
    </row>
    <row r="160" spans="2:6" ht="27">
      <c r="B160" s="240" t="s">
        <v>11560</v>
      </c>
      <c r="C160" s="236" t="s">
        <v>4021</v>
      </c>
      <c r="D160" s="243" t="s">
        <v>11561</v>
      </c>
      <c r="E160" s="238" t="s">
        <v>4026</v>
      </c>
      <c r="F160" s="242">
        <v>4387.49</v>
      </c>
    </row>
    <row r="161" spans="2:6" ht="27">
      <c r="B161" s="240" t="s">
        <v>11562</v>
      </c>
      <c r="C161" s="236" t="s">
        <v>4021</v>
      </c>
      <c r="D161" s="243" t="s">
        <v>11563</v>
      </c>
      <c r="E161" s="238" t="s">
        <v>4026</v>
      </c>
      <c r="F161" s="242">
        <v>7874.63</v>
      </c>
    </row>
    <row r="162" spans="2:6" ht="27">
      <c r="B162" s="240" t="s">
        <v>11564</v>
      </c>
      <c r="C162" s="236" t="s">
        <v>4021</v>
      </c>
      <c r="D162" s="243" t="s">
        <v>11565</v>
      </c>
      <c r="E162" s="238" t="s">
        <v>4020</v>
      </c>
      <c r="F162" s="242">
        <v>729.32</v>
      </c>
    </row>
    <row r="163" spans="2:6" ht="27">
      <c r="B163" s="240" t="s">
        <v>11566</v>
      </c>
      <c r="C163" s="236" t="s">
        <v>4021</v>
      </c>
      <c r="D163" s="243" t="s">
        <v>11567</v>
      </c>
      <c r="E163" s="238" t="s">
        <v>4020</v>
      </c>
      <c r="F163" s="242">
        <v>1225.29</v>
      </c>
    </row>
    <row r="164" spans="2:6" ht="27">
      <c r="B164" s="240" t="s">
        <v>11568</v>
      </c>
      <c r="C164" s="236" t="s">
        <v>4021</v>
      </c>
      <c r="D164" s="243" t="s">
        <v>11569</v>
      </c>
      <c r="E164" s="238" t="s">
        <v>4020</v>
      </c>
      <c r="F164" s="242">
        <v>1713.7</v>
      </c>
    </row>
    <row r="165" spans="2:6" ht="27">
      <c r="B165" s="240" t="s">
        <v>11570</v>
      </c>
      <c r="C165" s="236" t="s">
        <v>4021</v>
      </c>
      <c r="D165" s="243" t="s">
        <v>11571</v>
      </c>
      <c r="E165" s="238" t="s">
        <v>4020</v>
      </c>
      <c r="F165" s="242">
        <v>2343.11</v>
      </c>
    </row>
    <row r="166" spans="2:6" ht="27">
      <c r="B166" s="240" t="s">
        <v>11572</v>
      </c>
      <c r="C166" s="236" t="s">
        <v>4021</v>
      </c>
      <c r="D166" s="243" t="s">
        <v>11573</v>
      </c>
      <c r="E166" s="238" t="s">
        <v>4020</v>
      </c>
      <c r="F166" s="242">
        <v>3665.43</v>
      </c>
    </row>
    <row r="167" spans="2:6" ht="27">
      <c r="B167" s="240" t="s">
        <v>11574</v>
      </c>
      <c r="C167" s="236" t="s">
        <v>4021</v>
      </c>
      <c r="D167" s="243" t="s">
        <v>11575</v>
      </c>
      <c r="E167" s="238" t="s">
        <v>4020</v>
      </c>
      <c r="F167" s="242">
        <v>774.32</v>
      </c>
    </row>
    <row r="168" spans="2:6" ht="27">
      <c r="B168" s="240" t="s">
        <v>11576</v>
      </c>
      <c r="C168" s="236" t="s">
        <v>4021</v>
      </c>
      <c r="D168" s="243" t="s">
        <v>11577</v>
      </c>
      <c r="E168" s="238" t="s">
        <v>4020</v>
      </c>
      <c r="F168" s="242">
        <v>1315.29</v>
      </c>
    </row>
    <row r="169" spans="2:6" ht="27">
      <c r="B169" s="240" t="s">
        <v>11578</v>
      </c>
      <c r="C169" s="236" t="s">
        <v>4021</v>
      </c>
      <c r="D169" s="243" t="s">
        <v>11579</v>
      </c>
      <c r="E169" s="238" t="s">
        <v>4020</v>
      </c>
      <c r="F169" s="242">
        <v>1818.7</v>
      </c>
    </row>
    <row r="170" spans="2:6" ht="27">
      <c r="B170" s="240" t="s">
        <v>11580</v>
      </c>
      <c r="C170" s="236" t="s">
        <v>4021</v>
      </c>
      <c r="D170" s="243" t="s">
        <v>11581</v>
      </c>
      <c r="E170" s="238" t="s">
        <v>4020</v>
      </c>
      <c r="F170" s="242">
        <v>2493.35</v>
      </c>
    </row>
    <row r="171" spans="2:6" ht="27">
      <c r="B171" s="240" t="s">
        <v>11582</v>
      </c>
      <c r="C171" s="236" t="s">
        <v>4021</v>
      </c>
      <c r="D171" s="243" t="s">
        <v>11583</v>
      </c>
      <c r="E171" s="238" t="s">
        <v>4020</v>
      </c>
      <c r="F171" s="242">
        <v>3977.43</v>
      </c>
    </row>
    <row r="172" spans="2:6" ht="27">
      <c r="B172" s="240" t="s">
        <v>11584</v>
      </c>
      <c r="C172" s="236" t="s">
        <v>4021</v>
      </c>
      <c r="D172" s="243" t="s">
        <v>11585</v>
      </c>
      <c r="E172" s="238" t="s">
        <v>4020</v>
      </c>
      <c r="F172" s="242">
        <v>1420.29</v>
      </c>
    </row>
    <row r="173" spans="2:6" ht="27">
      <c r="B173" s="240" t="s">
        <v>11586</v>
      </c>
      <c r="C173" s="236" t="s">
        <v>4021</v>
      </c>
      <c r="D173" s="243" t="s">
        <v>11587</v>
      </c>
      <c r="E173" s="238" t="s">
        <v>4020</v>
      </c>
      <c r="F173" s="242">
        <v>1983.7</v>
      </c>
    </row>
    <row r="174" spans="2:6" ht="27">
      <c r="B174" s="240" t="s">
        <v>11588</v>
      </c>
      <c r="C174" s="236" t="s">
        <v>4021</v>
      </c>
      <c r="D174" s="243" t="s">
        <v>11589</v>
      </c>
      <c r="E174" s="238" t="s">
        <v>4020</v>
      </c>
      <c r="F174" s="242">
        <v>2703.35</v>
      </c>
    </row>
    <row r="175" spans="2:6" ht="27">
      <c r="B175" s="240" t="s">
        <v>11590</v>
      </c>
      <c r="C175" s="236" t="s">
        <v>4021</v>
      </c>
      <c r="D175" s="243" t="s">
        <v>11591</v>
      </c>
      <c r="E175" s="238" t="s">
        <v>4020</v>
      </c>
      <c r="F175" s="242">
        <v>4355.43</v>
      </c>
    </row>
    <row r="176" spans="2:6" ht="27">
      <c r="B176" s="240" t="s">
        <v>11592</v>
      </c>
      <c r="C176" s="236" t="s">
        <v>4021</v>
      </c>
      <c r="D176" s="243" t="s">
        <v>11593</v>
      </c>
      <c r="E176" s="238" t="s">
        <v>4026</v>
      </c>
      <c r="F176" s="242">
        <v>1575.16</v>
      </c>
    </row>
    <row r="177" spans="2:6" ht="27">
      <c r="B177" s="240" t="s">
        <v>11594</v>
      </c>
      <c r="C177" s="236" t="s">
        <v>4021</v>
      </c>
      <c r="D177" s="243" t="s">
        <v>11595</v>
      </c>
      <c r="E177" s="238" t="s">
        <v>4026</v>
      </c>
      <c r="F177" s="242">
        <v>2552.9899999999998</v>
      </c>
    </row>
    <row r="178" spans="2:6" ht="27">
      <c r="B178" s="240" t="s">
        <v>11596</v>
      </c>
      <c r="C178" s="236" t="s">
        <v>4021</v>
      </c>
      <c r="D178" s="243" t="s">
        <v>11597</v>
      </c>
      <c r="E178" s="238" t="s">
        <v>4026</v>
      </c>
      <c r="F178" s="242">
        <v>3847.86</v>
      </c>
    </row>
    <row r="179" spans="2:6" ht="27">
      <c r="B179" s="240" t="s">
        <v>11598</v>
      </c>
      <c r="C179" s="236" t="s">
        <v>4021</v>
      </c>
      <c r="D179" s="243" t="s">
        <v>11599</v>
      </c>
      <c r="E179" s="238" t="s">
        <v>4026</v>
      </c>
      <c r="F179" s="242">
        <v>5649.47</v>
      </c>
    </row>
    <row r="180" spans="2:6" ht="27">
      <c r="B180" s="240" t="s">
        <v>11600</v>
      </c>
      <c r="C180" s="236" t="s">
        <v>4021</v>
      </c>
      <c r="D180" s="243" t="s">
        <v>11601</v>
      </c>
      <c r="E180" s="238" t="s">
        <v>4026</v>
      </c>
      <c r="F180" s="242">
        <v>10041.4</v>
      </c>
    </row>
    <row r="181" spans="2:6" ht="27">
      <c r="B181" s="240" t="s">
        <v>11602</v>
      </c>
      <c r="C181" s="236" t="s">
        <v>4021</v>
      </c>
      <c r="D181" s="243" t="s">
        <v>11603</v>
      </c>
      <c r="E181" s="238" t="s">
        <v>4026</v>
      </c>
      <c r="F181" s="242">
        <v>430.54</v>
      </c>
    </row>
    <row r="182" spans="2:6" ht="27">
      <c r="B182" s="240" t="s">
        <v>11604</v>
      </c>
      <c r="C182" s="236" t="s">
        <v>4021</v>
      </c>
      <c r="D182" s="243" t="s">
        <v>11605</v>
      </c>
      <c r="E182" s="238" t="s">
        <v>4026</v>
      </c>
      <c r="F182" s="242">
        <v>462.41</v>
      </c>
    </row>
    <row r="183" spans="2:6" ht="27">
      <c r="B183" s="240" t="s">
        <v>11606</v>
      </c>
      <c r="C183" s="236" t="s">
        <v>4021</v>
      </c>
      <c r="D183" s="243" t="s">
        <v>11607</v>
      </c>
      <c r="E183" s="238" t="s">
        <v>4026</v>
      </c>
      <c r="F183" s="242">
        <v>558.71</v>
      </c>
    </row>
    <row r="184" spans="2:6" ht="27">
      <c r="B184" s="240" t="s">
        <v>11608</v>
      </c>
      <c r="C184" s="236" t="s">
        <v>4021</v>
      </c>
      <c r="D184" s="243" t="s">
        <v>11609</v>
      </c>
      <c r="E184" s="238" t="s">
        <v>4026</v>
      </c>
      <c r="F184" s="242">
        <v>873.73</v>
      </c>
    </row>
    <row r="185" spans="2:6" ht="27">
      <c r="B185" s="240" t="s">
        <v>11610</v>
      </c>
      <c r="C185" s="236" t="s">
        <v>4021</v>
      </c>
      <c r="D185" s="243" t="s">
        <v>11611</v>
      </c>
      <c r="E185" s="238" t="s">
        <v>4026</v>
      </c>
      <c r="F185" s="242">
        <v>1199.92</v>
      </c>
    </row>
    <row r="186" spans="2:6">
      <c r="B186" s="240" t="s">
        <v>11612</v>
      </c>
      <c r="C186" s="236" t="s">
        <v>4021</v>
      </c>
      <c r="D186" s="243" t="s">
        <v>11613</v>
      </c>
      <c r="E186" s="238" t="s">
        <v>4020</v>
      </c>
      <c r="F186" s="242">
        <v>30.2</v>
      </c>
    </row>
    <row r="187" spans="2:6">
      <c r="B187" s="240" t="s">
        <v>11614</v>
      </c>
      <c r="C187" s="236" t="s">
        <v>4021</v>
      </c>
      <c r="D187" s="243" t="s">
        <v>11615</v>
      </c>
      <c r="E187" s="238" t="s">
        <v>4026</v>
      </c>
      <c r="F187" s="242">
        <v>84.73</v>
      </c>
    </row>
    <row r="188" spans="2:6">
      <c r="B188" s="240" t="s">
        <v>11616</v>
      </c>
      <c r="C188" s="236" t="s">
        <v>4021</v>
      </c>
      <c r="D188" s="243" t="s">
        <v>11617</v>
      </c>
      <c r="E188" s="238" t="s">
        <v>4020</v>
      </c>
      <c r="F188" s="242">
        <v>59.4</v>
      </c>
    </row>
    <row r="189" spans="2:6">
      <c r="B189" s="240" t="s">
        <v>11618</v>
      </c>
      <c r="C189" s="236" t="s">
        <v>4021</v>
      </c>
      <c r="D189" s="243" t="s">
        <v>11619</v>
      </c>
      <c r="E189" s="238" t="s">
        <v>4026</v>
      </c>
      <c r="F189" s="242">
        <v>176.21</v>
      </c>
    </row>
    <row r="190" spans="2:6">
      <c r="B190" s="240" t="s">
        <v>11620</v>
      </c>
      <c r="C190" s="236" t="s">
        <v>4021</v>
      </c>
      <c r="D190" s="243" t="s">
        <v>11621</v>
      </c>
      <c r="E190" s="238" t="s">
        <v>4020</v>
      </c>
      <c r="F190" s="242">
        <v>94.35</v>
      </c>
    </row>
    <row r="191" spans="2:6">
      <c r="B191" s="240" t="s">
        <v>11622</v>
      </c>
      <c r="C191" s="236" t="s">
        <v>4021</v>
      </c>
      <c r="D191" s="243" t="s">
        <v>11623</v>
      </c>
      <c r="E191" s="238" t="s">
        <v>4026</v>
      </c>
      <c r="F191" s="242">
        <v>291.98</v>
      </c>
    </row>
    <row r="192" spans="2:6">
      <c r="B192" s="240" t="s">
        <v>11624</v>
      </c>
      <c r="C192" s="236" t="s">
        <v>4021</v>
      </c>
      <c r="D192" s="243" t="s">
        <v>11625</v>
      </c>
      <c r="E192" s="238" t="s">
        <v>4020</v>
      </c>
      <c r="F192" s="242">
        <v>135.85</v>
      </c>
    </row>
    <row r="193" spans="2:6">
      <c r="B193" s="240" t="s">
        <v>11626</v>
      </c>
      <c r="C193" s="236" t="s">
        <v>4021</v>
      </c>
      <c r="D193" s="243" t="s">
        <v>11627</v>
      </c>
      <c r="E193" s="238" t="s">
        <v>4026</v>
      </c>
      <c r="F193" s="242">
        <v>450.4</v>
      </c>
    </row>
    <row r="194" spans="2:6">
      <c r="B194" s="240" t="s">
        <v>11628</v>
      </c>
      <c r="C194" s="236" t="s">
        <v>4021</v>
      </c>
      <c r="D194" s="243" t="s">
        <v>11629</v>
      </c>
      <c r="E194" s="238" t="s">
        <v>4020</v>
      </c>
      <c r="F194" s="242">
        <v>181.97</v>
      </c>
    </row>
    <row r="195" spans="2:6">
      <c r="B195" s="240" t="s">
        <v>11630</v>
      </c>
      <c r="C195" s="236" t="s">
        <v>4021</v>
      </c>
      <c r="D195" s="243" t="s">
        <v>11631</v>
      </c>
      <c r="E195" s="238" t="s">
        <v>4026</v>
      </c>
      <c r="F195" s="242">
        <v>665.67</v>
      </c>
    </row>
    <row r="196" spans="2:6">
      <c r="B196" s="240" t="s">
        <v>11632</v>
      </c>
      <c r="C196" s="236" t="s">
        <v>4021</v>
      </c>
      <c r="D196" s="243" t="s">
        <v>11633</v>
      </c>
      <c r="E196" s="238" t="s">
        <v>4020</v>
      </c>
      <c r="F196" s="242">
        <v>251.59</v>
      </c>
    </row>
    <row r="197" spans="2:6">
      <c r="B197" s="240" t="s">
        <v>11634</v>
      </c>
      <c r="C197" s="236" t="s">
        <v>4021</v>
      </c>
      <c r="D197" s="243" t="s">
        <v>11635</v>
      </c>
      <c r="E197" s="238" t="s">
        <v>4026</v>
      </c>
      <c r="F197" s="242">
        <v>1254.52</v>
      </c>
    </row>
    <row r="198" spans="2:6">
      <c r="B198" s="240" t="s">
        <v>11636</v>
      </c>
      <c r="C198" s="236" t="s">
        <v>4021</v>
      </c>
      <c r="D198" s="243" t="s">
        <v>11637</v>
      </c>
      <c r="E198" s="238" t="s">
        <v>4020</v>
      </c>
      <c r="F198" s="242">
        <v>106.01</v>
      </c>
    </row>
    <row r="199" spans="2:6">
      <c r="B199" s="240" t="s">
        <v>11638</v>
      </c>
      <c r="C199" s="236" t="s">
        <v>4021</v>
      </c>
      <c r="D199" s="243" t="s">
        <v>11639</v>
      </c>
      <c r="E199" s="238" t="s">
        <v>4026</v>
      </c>
      <c r="F199" s="242">
        <v>259.60000000000002</v>
      </c>
    </row>
    <row r="200" spans="2:6">
      <c r="B200" s="240" t="s">
        <v>11640</v>
      </c>
      <c r="C200" s="236" t="s">
        <v>4021</v>
      </c>
      <c r="D200" s="243" t="s">
        <v>11641</v>
      </c>
      <c r="E200" s="238" t="s">
        <v>4020</v>
      </c>
      <c r="F200" s="242">
        <v>168.58</v>
      </c>
    </row>
    <row r="201" spans="2:6">
      <c r="B201" s="240" t="s">
        <v>11642</v>
      </c>
      <c r="C201" s="236" t="s">
        <v>4021</v>
      </c>
      <c r="D201" s="243" t="s">
        <v>11643</v>
      </c>
      <c r="E201" s="238" t="s">
        <v>4026</v>
      </c>
      <c r="F201" s="242">
        <v>417.89</v>
      </c>
    </row>
    <row r="202" spans="2:6">
      <c r="B202" s="240" t="s">
        <v>11644</v>
      </c>
      <c r="C202" s="236" t="s">
        <v>4021</v>
      </c>
      <c r="D202" s="243" t="s">
        <v>11645</v>
      </c>
      <c r="E202" s="238" t="s">
        <v>4020</v>
      </c>
      <c r="F202" s="242">
        <v>248.41</v>
      </c>
    </row>
    <row r="203" spans="2:6">
      <c r="B203" s="240" t="s">
        <v>11646</v>
      </c>
      <c r="C203" s="236" t="s">
        <v>4021</v>
      </c>
      <c r="D203" s="243" t="s">
        <v>11647</v>
      </c>
      <c r="E203" s="238" t="s">
        <v>4026</v>
      </c>
      <c r="F203" s="242">
        <v>625.27</v>
      </c>
    </row>
    <row r="204" spans="2:6">
      <c r="B204" s="240" t="s">
        <v>11648</v>
      </c>
      <c r="C204" s="236" t="s">
        <v>4021</v>
      </c>
      <c r="D204" s="243" t="s">
        <v>11649</v>
      </c>
      <c r="E204" s="238" t="s">
        <v>4020</v>
      </c>
      <c r="F204" s="242">
        <v>332.02</v>
      </c>
    </row>
    <row r="205" spans="2:6">
      <c r="B205" s="240" t="s">
        <v>11650</v>
      </c>
      <c r="C205" s="236" t="s">
        <v>4021</v>
      </c>
      <c r="D205" s="243" t="s">
        <v>11651</v>
      </c>
      <c r="E205" s="238" t="s">
        <v>4026</v>
      </c>
      <c r="F205" s="242">
        <v>934.24</v>
      </c>
    </row>
    <row r="206" spans="2:6">
      <c r="B206" s="240" t="s">
        <v>11652</v>
      </c>
      <c r="C206" s="236" t="s">
        <v>4021</v>
      </c>
      <c r="D206" s="243" t="s">
        <v>11653</v>
      </c>
      <c r="E206" s="238" t="s">
        <v>4020</v>
      </c>
      <c r="F206" s="242">
        <v>463.34</v>
      </c>
    </row>
    <row r="207" spans="2:6">
      <c r="B207" s="240" t="s">
        <v>11654</v>
      </c>
      <c r="C207" s="236" t="s">
        <v>4021</v>
      </c>
      <c r="D207" s="243" t="s">
        <v>11655</v>
      </c>
      <c r="E207" s="238" t="s">
        <v>4026</v>
      </c>
      <c r="F207" s="242">
        <v>1739.03</v>
      </c>
    </row>
    <row r="208" spans="2:6">
      <c r="B208" s="240" t="s">
        <v>11656</v>
      </c>
      <c r="C208" s="236" t="s">
        <v>4021</v>
      </c>
      <c r="D208" s="243" t="s">
        <v>11657</v>
      </c>
      <c r="E208" s="238" t="s">
        <v>4020</v>
      </c>
      <c r="F208" s="242">
        <v>158.96</v>
      </c>
    </row>
    <row r="209" spans="2:6">
      <c r="B209" s="240" t="s">
        <v>11658</v>
      </c>
      <c r="C209" s="236" t="s">
        <v>4021</v>
      </c>
      <c r="D209" s="243" t="s">
        <v>11659</v>
      </c>
      <c r="E209" s="238" t="s">
        <v>4026</v>
      </c>
      <c r="F209" s="242">
        <v>333.55</v>
      </c>
    </row>
    <row r="210" spans="2:6">
      <c r="B210" s="240" t="s">
        <v>11660</v>
      </c>
      <c r="C210" s="236" t="s">
        <v>4021</v>
      </c>
      <c r="D210" s="243" t="s">
        <v>11661</v>
      </c>
      <c r="E210" s="238" t="s">
        <v>4020</v>
      </c>
      <c r="F210" s="242">
        <v>252.65</v>
      </c>
    </row>
    <row r="211" spans="2:6">
      <c r="B211" s="240" t="s">
        <v>11662</v>
      </c>
      <c r="C211" s="236" t="s">
        <v>4021</v>
      </c>
      <c r="D211" s="243" t="s">
        <v>11663</v>
      </c>
      <c r="E211" s="238" t="s">
        <v>4026</v>
      </c>
      <c r="F211" s="242">
        <v>533.58000000000004</v>
      </c>
    </row>
    <row r="212" spans="2:6">
      <c r="B212" s="240" t="s">
        <v>11664</v>
      </c>
      <c r="C212" s="236" t="s">
        <v>4021</v>
      </c>
      <c r="D212" s="243" t="s">
        <v>11665</v>
      </c>
      <c r="E212" s="238" t="s">
        <v>4020</v>
      </c>
      <c r="F212" s="242">
        <v>372.47</v>
      </c>
    </row>
    <row r="213" spans="2:6">
      <c r="B213" s="240" t="s">
        <v>11666</v>
      </c>
      <c r="C213" s="236" t="s">
        <v>4021</v>
      </c>
      <c r="D213" s="243" t="s">
        <v>11667</v>
      </c>
      <c r="E213" s="238" t="s">
        <v>4026</v>
      </c>
      <c r="F213" s="242">
        <v>800.14</v>
      </c>
    </row>
    <row r="214" spans="2:6">
      <c r="B214" s="240" t="s">
        <v>11668</v>
      </c>
      <c r="C214" s="236" t="s">
        <v>4021</v>
      </c>
      <c r="D214" s="243" t="s">
        <v>11669</v>
      </c>
      <c r="E214" s="238" t="s">
        <v>4020</v>
      </c>
      <c r="F214" s="242">
        <v>499.26</v>
      </c>
    </row>
    <row r="215" spans="2:6">
      <c r="B215" s="240" t="s">
        <v>11670</v>
      </c>
      <c r="C215" s="236" t="s">
        <v>4021</v>
      </c>
      <c r="D215" s="243" t="s">
        <v>11671</v>
      </c>
      <c r="E215" s="238" t="s">
        <v>4026</v>
      </c>
      <c r="F215" s="242">
        <v>1202.81</v>
      </c>
    </row>
    <row r="216" spans="2:6">
      <c r="B216" s="240" t="s">
        <v>11672</v>
      </c>
      <c r="C216" s="236" t="s">
        <v>4021</v>
      </c>
      <c r="D216" s="243" t="s">
        <v>11673</v>
      </c>
      <c r="E216" s="238" t="s">
        <v>4020</v>
      </c>
      <c r="F216" s="242">
        <v>695.53</v>
      </c>
    </row>
    <row r="217" spans="2:6">
      <c r="B217" s="240" t="s">
        <v>11674</v>
      </c>
      <c r="C217" s="236" t="s">
        <v>4021</v>
      </c>
      <c r="D217" s="243" t="s">
        <v>11675</v>
      </c>
      <c r="E217" s="238" t="s">
        <v>4026</v>
      </c>
      <c r="F217" s="242">
        <v>2229.08</v>
      </c>
    </row>
    <row r="218" spans="2:6" ht="27">
      <c r="B218" s="240" t="s">
        <v>11676</v>
      </c>
      <c r="C218" s="236" t="s">
        <v>4021</v>
      </c>
      <c r="D218" s="243" t="s">
        <v>11677</v>
      </c>
      <c r="E218" s="238" t="s">
        <v>4020</v>
      </c>
      <c r="F218" s="242">
        <v>1047.71</v>
      </c>
    </row>
    <row r="219" spans="2:6" ht="27">
      <c r="B219" s="240" t="s">
        <v>11678</v>
      </c>
      <c r="C219" s="236" t="s">
        <v>4021</v>
      </c>
      <c r="D219" s="243" t="s">
        <v>11679</v>
      </c>
      <c r="E219" s="238" t="s">
        <v>4026</v>
      </c>
      <c r="F219" s="242">
        <v>1148.02</v>
      </c>
    </row>
    <row r="220" spans="2:6" ht="27">
      <c r="B220" s="240" t="s">
        <v>11680</v>
      </c>
      <c r="C220" s="236" t="s">
        <v>4021</v>
      </c>
      <c r="D220" s="243" t="s">
        <v>11681</v>
      </c>
      <c r="E220" s="238" t="s">
        <v>4020</v>
      </c>
      <c r="F220" s="242">
        <v>1397.4</v>
      </c>
    </row>
    <row r="221" spans="2:6" ht="27">
      <c r="B221" s="240" t="s">
        <v>11682</v>
      </c>
      <c r="C221" s="236" t="s">
        <v>4021</v>
      </c>
      <c r="D221" s="243" t="s">
        <v>11683</v>
      </c>
      <c r="E221" s="238" t="s">
        <v>4026</v>
      </c>
      <c r="F221" s="242">
        <v>2191.09</v>
      </c>
    </row>
    <row r="222" spans="2:6" ht="27">
      <c r="B222" s="240" t="s">
        <v>11684</v>
      </c>
      <c r="C222" s="236" t="s">
        <v>4021</v>
      </c>
      <c r="D222" s="243" t="s">
        <v>11685</v>
      </c>
      <c r="E222" s="238" t="s">
        <v>4020</v>
      </c>
      <c r="F222" s="242">
        <v>1828.98</v>
      </c>
    </row>
    <row r="223" spans="2:6" ht="27">
      <c r="B223" s="240" t="s">
        <v>11686</v>
      </c>
      <c r="C223" s="236" t="s">
        <v>4021</v>
      </c>
      <c r="D223" s="243" t="s">
        <v>11687</v>
      </c>
      <c r="E223" s="238" t="s">
        <v>4026</v>
      </c>
      <c r="F223" s="242">
        <v>3758.11</v>
      </c>
    </row>
    <row r="224" spans="2:6" ht="27">
      <c r="B224" s="240" t="s">
        <v>11688</v>
      </c>
      <c r="C224" s="236" t="s">
        <v>4021</v>
      </c>
      <c r="D224" s="243" t="s">
        <v>11689</v>
      </c>
      <c r="E224" s="238" t="s">
        <v>4020</v>
      </c>
      <c r="F224" s="242">
        <v>1462.62</v>
      </c>
    </row>
    <row r="225" spans="2:6" ht="27">
      <c r="B225" s="240" t="s">
        <v>11690</v>
      </c>
      <c r="C225" s="236" t="s">
        <v>4021</v>
      </c>
      <c r="D225" s="243" t="s">
        <v>11691</v>
      </c>
      <c r="E225" s="238" t="s">
        <v>4026</v>
      </c>
      <c r="F225" s="242">
        <v>1323.28</v>
      </c>
    </row>
    <row r="226" spans="2:6" ht="27">
      <c r="B226" s="240" t="s">
        <v>11692</v>
      </c>
      <c r="C226" s="236" t="s">
        <v>4021</v>
      </c>
      <c r="D226" s="243" t="s">
        <v>11693</v>
      </c>
      <c r="E226" s="238" t="s">
        <v>4020</v>
      </c>
      <c r="F226" s="242">
        <v>1827.33</v>
      </c>
    </row>
    <row r="227" spans="2:6" ht="27">
      <c r="B227" s="240" t="s">
        <v>11694</v>
      </c>
      <c r="C227" s="236" t="s">
        <v>4021</v>
      </c>
      <c r="D227" s="243" t="s">
        <v>11695</v>
      </c>
      <c r="E227" s="238" t="s">
        <v>4026</v>
      </c>
      <c r="F227" s="242">
        <v>2462.75</v>
      </c>
    </row>
    <row r="228" spans="2:6" ht="27">
      <c r="B228" s="240" t="s">
        <v>11696</v>
      </c>
      <c r="C228" s="236" t="s">
        <v>4021</v>
      </c>
      <c r="D228" s="243" t="s">
        <v>11697</v>
      </c>
      <c r="E228" s="238" t="s">
        <v>4020</v>
      </c>
      <c r="F228" s="242">
        <v>2258.91</v>
      </c>
    </row>
    <row r="229" spans="2:6" ht="27">
      <c r="B229" s="240" t="s">
        <v>11698</v>
      </c>
      <c r="C229" s="236" t="s">
        <v>4021</v>
      </c>
      <c r="D229" s="243" t="s">
        <v>11699</v>
      </c>
      <c r="E229" s="238" t="s">
        <v>4026</v>
      </c>
      <c r="F229" s="242">
        <v>4049.71</v>
      </c>
    </row>
    <row r="230" spans="2:6" ht="27">
      <c r="B230" s="240" t="s">
        <v>11700</v>
      </c>
      <c r="C230" s="236" t="s">
        <v>4021</v>
      </c>
      <c r="D230" s="243" t="s">
        <v>11701</v>
      </c>
      <c r="E230" s="238" t="s">
        <v>4020</v>
      </c>
      <c r="F230" s="242">
        <v>1946.73</v>
      </c>
    </row>
    <row r="231" spans="2:6" ht="27">
      <c r="B231" s="240" t="s">
        <v>11702</v>
      </c>
      <c r="C231" s="236" t="s">
        <v>4021</v>
      </c>
      <c r="D231" s="243" t="s">
        <v>11703</v>
      </c>
      <c r="E231" s="238" t="s">
        <v>4026</v>
      </c>
      <c r="F231" s="242">
        <v>1510.74</v>
      </c>
    </row>
    <row r="232" spans="2:6" ht="27">
      <c r="B232" s="240" t="s">
        <v>11704</v>
      </c>
      <c r="C232" s="236" t="s">
        <v>4021</v>
      </c>
      <c r="D232" s="243" t="s">
        <v>11705</v>
      </c>
      <c r="E232" s="238" t="s">
        <v>4020</v>
      </c>
      <c r="F232" s="242">
        <v>2330.5100000000002</v>
      </c>
    </row>
    <row r="233" spans="2:6" ht="27">
      <c r="B233" s="240" t="s">
        <v>11706</v>
      </c>
      <c r="C233" s="236" t="s">
        <v>4021</v>
      </c>
      <c r="D233" s="243" t="s">
        <v>11707</v>
      </c>
      <c r="E233" s="238" t="s">
        <v>4026</v>
      </c>
      <c r="F233" s="242">
        <v>2746.03</v>
      </c>
    </row>
    <row r="234" spans="2:6" ht="27">
      <c r="B234" s="240" t="s">
        <v>11708</v>
      </c>
      <c r="C234" s="236" t="s">
        <v>4021</v>
      </c>
      <c r="D234" s="243" t="s">
        <v>11709</v>
      </c>
      <c r="E234" s="238" t="s">
        <v>4020</v>
      </c>
      <c r="F234" s="242">
        <v>2767.85</v>
      </c>
    </row>
    <row r="235" spans="2:6" ht="27">
      <c r="B235" s="240" t="s">
        <v>11710</v>
      </c>
      <c r="C235" s="236" t="s">
        <v>4021</v>
      </c>
      <c r="D235" s="243" t="s">
        <v>11711</v>
      </c>
      <c r="E235" s="238" t="s">
        <v>4026</v>
      </c>
      <c r="F235" s="242">
        <v>4448.1000000000004</v>
      </c>
    </row>
    <row r="236" spans="2:6" ht="27">
      <c r="B236" s="240" t="s">
        <v>11712</v>
      </c>
      <c r="C236" s="236" t="s">
        <v>4021</v>
      </c>
      <c r="D236" s="243" t="s">
        <v>11713</v>
      </c>
      <c r="E236" s="238" t="s">
        <v>4020</v>
      </c>
      <c r="F236" s="242">
        <v>3246.43</v>
      </c>
    </row>
    <row r="237" spans="2:6" ht="27">
      <c r="B237" s="240" t="s">
        <v>11714</v>
      </c>
      <c r="C237" s="236" t="s">
        <v>4021</v>
      </c>
      <c r="D237" s="243" t="s">
        <v>11715</v>
      </c>
      <c r="E237" s="238" t="s">
        <v>4026</v>
      </c>
      <c r="F237" s="242">
        <v>6594.17</v>
      </c>
    </row>
    <row r="238" spans="2:6" ht="27">
      <c r="B238" s="240" t="s">
        <v>11716</v>
      </c>
      <c r="C238" s="236" t="s">
        <v>4021</v>
      </c>
      <c r="D238" s="243" t="s">
        <v>11717</v>
      </c>
      <c r="E238" s="238" t="s">
        <v>4020</v>
      </c>
      <c r="F238" s="242">
        <v>3800.94</v>
      </c>
    </row>
    <row r="239" spans="2:6" ht="27">
      <c r="B239" s="240" t="s">
        <v>11718</v>
      </c>
      <c r="C239" s="236" t="s">
        <v>4021</v>
      </c>
      <c r="D239" s="243" t="s">
        <v>11719</v>
      </c>
      <c r="E239" s="238" t="s">
        <v>4026</v>
      </c>
      <c r="F239" s="242">
        <v>9393.5</v>
      </c>
    </row>
    <row r="240" spans="2:6" ht="27">
      <c r="B240" s="240" t="s">
        <v>11720</v>
      </c>
      <c r="C240" s="236" t="s">
        <v>4021</v>
      </c>
      <c r="D240" s="243" t="s">
        <v>11721</v>
      </c>
      <c r="E240" s="238" t="s">
        <v>4020</v>
      </c>
      <c r="F240" s="242">
        <v>3337.56</v>
      </c>
    </row>
    <row r="241" spans="2:6" ht="27">
      <c r="B241" s="240" t="s">
        <v>11722</v>
      </c>
      <c r="C241" s="236" t="s">
        <v>4021</v>
      </c>
      <c r="D241" s="243" t="s">
        <v>11723</v>
      </c>
      <c r="E241" s="238" t="s">
        <v>4026</v>
      </c>
      <c r="F241" s="242">
        <v>4774.29</v>
      </c>
    </row>
    <row r="242" spans="2:6" ht="27">
      <c r="B242" s="240" t="s">
        <v>11724</v>
      </c>
      <c r="C242" s="236" t="s">
        <v>4021</v>
      </c>
      <c r="D242" s="243" t="s">
        <v>11725</v>
      </c>
      <c r="E242" s="238" t="s">
        <v>4020</v>
      </c>
      <c r="F242" s="242">
        <v>3859.18</v>
      </c>
    </row>
    <row r="243" spans="2:6" ht="27">
      <c r="B243" s="240" t="s">
        <v>11726</v>
      </c>
      <c r="C243" s="236" t="s">
        <v>4021</v>
      </c>
      <c r="D243" s="243" t="s">
        <v>11727</v>
      </c>
      <c r="E243" s="238" t="s">
        <v>4026</v>
      </c>
      <c r="F243" s="242">
        <v>7124.08</v>
      </c>
    </row>
    <row r="244" spans="2:6" ht="27">
      <c r="B244" s="240" t="s">
        <v>11728</v>
      </c>
      <c r="C244" s="236" t="s">
        <v>4021</v>
      </c>
      <c r="D244" s="243" t="s">
        <v>11729</v>
      </c>
      <c r="E244" s="238" t="s">
        <v>4020</v>
      </c>
      <c r="F244" s="242">
        <v>4389.4799999999996</v>
      </c>
    </row>
    <row r="245" spans="2:6" ht="27">
      <c r="B245" s="240" t="s">
        <v>11730</v>
      </c>
      <c r="C245" s="236" t="s">
        <v>4021</v>
      </c>
      <c r="D245" s="243" t="s">
        <v>11731</v>
      </c>
      <c r="E245" s="238" t="s">
        <v>4026</v>
      </c>
      <c r="F245" s="242">
        <v>9963.44</v>
      </c>
    </row>
    <row r="246" spans="2:6" ht="27">
      <c r="B246" s="240" t="s">
        <v>11732</v>
      </c>
      <c r="C246" s="236" t="s">
        <v>4021</v>
      </c>
      <c r="D246" s="243" t="s">
        <v>11733</v>
      </c>
      <c r="E246" s="238" t="s">
        <v>4020</v>
      </c>
      <c r="F246" s="242">
        <v>3592.8</v>
      </c>
    </row>
    <row r="247" spans="2:6" ht="27">
      <c r="B247" s="240" t="s">
        <v>11734</v>
      </c>
      <c r="C247" s="236" t="s">
        <v>4021</v>
      </c>
      <c r="D247" s="243" t="s">
        <v>11735</v>
      </c>
      <c r="E247" s="238" t="s">
        <v>4026</v>
      </c>
      <c r="F247" s="242">
        <v>3302.95</v>
      </c>
    </row>
    <row r="248" spans="2:6" ht="27">
      <c r="B248" s="240" t="s">
        <v>11736</v>
      </c>
      <c r="C248" s="236" t="s">
        <v>4021</v>
      </c>
      <c r="D248" s="243" t="s">
        <v>11737</v>
      </c>
      <c r="E248" s="238" t="s">
        <v>4020</v>
      </c>
      <c r="F248" s="242">
        <v>4060.56</v>
      </c>
    </row>
    <row r="249" spans="2:6" ht="27">
      <c r="B249" s="240" t="s">
        <v>11738</v>
      </c>
      <c r="C249" s="236" t="s">
        <v>4021</v>
      </c>
      <c r="D249" s="243" t="s">
        <v>11739</v>
      </c>
      <c r="E249" s="238" t="s">
        <v>4026</v>
      </c>
      <c r="F249" s="242">
        <v>5221.3900000000003</v>
      </c>
    </row>
    <row r="250" spans="2:6" ht="27">
      <c r="B250" s="240" t="s">
        <v>11740</v>
      </c>
      <c r="C250" s="236" t="s">
        <v>4021</v>
      </c>
      <c r="D250" s="243" t="s">
        <v>11741</v>
      </c>
      <c r="E250" s="238" t="s">
        <v>4020</v>
      </c>
      <c r="F250" s="242">
        <v>4537.2</v>
      </c>
    </row>
    <row r="251" spans="2:6" ht="27">
      <c r="B251" s="240" t="s">
        <v>11742</v>
      </c>
      <c r="C251" s="236" t="s">
        <v>4021</v>
      </c>
      <c r="D251" s="243" t="s">
        <v>11743</v>
      </c>
      <c r="E251" s="238" t="s">
        <v>4026</v>
      </c>
      <c r="F251" s="242">
        <v>7590.12</v>
      </c>
    </row>
    <row r="252" spans="2:6" ht="27">
      <c r="B252" s="240" t="s">
        <v>11744</v>
      </c>
      <c r="C252" s="236" t="s">
        <v>4021</v>
      </c>
      <c r="D252" s="243" t="s">
        <v>11745</v>
      </c>
      <c r="E252" s="238" t="s">
        <v>4020</v>
      </c>
      <c r="F252" s="242">
        <v>5081.72</v>
      </c>
    </row>
    <row r="253" spans="2:6" ht="27">
      <c r="B253" s="240" t="s">
        <v>11746</v>
      </c>
      <c r="C253" s="236" t="s">
        <v>4021</v>
      </c>
      <c r="D253" s="243" t="s">
        <v>11747</v>
      </c>
      <c r="E253" s="238" t="s">
        <v>4026</v>
      </c>
      <c r="F253" s="242">
        <v>10524.58</v>
      </c>
    </row>
    <row r="254" spans="2:6" ht="27">
      <c r="B254" s="240" t="s">
        <v>11748</v>
      </c>
      <c r="C254" s="236" t="s">
        <v>4021</v>
      </c>
      <c r="D254" s="243" t="s">
        <v>11749</v>
      </c>
      <c r="E254" s="238" t="s">
        <v>4020</v>
      </c>
      <c r="F254" s="242">
        <v>5675</v>
      </c>
    </row>
    <row r="255" spans="2:6" ht="27">
      <c r="B255" s="240" t="s">
        <v>11750</v>
      </c>
      <c r="C255" s="236" t="s">
        <v>4021</v>
      </c>
      <c r="D255" s="243" t="s">
        <v>11751</v>
      </c>
      <c r="E255" s="238" t="s">
        <v>4026</v>
      </c>
      <c r="F255" s="242">
        <v>14095.01</v>
      </c>
    </row>
    <row r="256" spans="2:6" ht="27">
      <c r="B256" s="240" t="s">
        <v>11752</v>
      </c>
      <c r="C256" s="236" t="s">
        <v>4021</v>
      </c>
      <c r="D256" s="243" t="s">
        <v>11753</v>
      </c>
      <c r="E256" s="238" t="s">
        <v>4020</v>
      </c>
      <c r="F256" s="242">
        <v>5302.21</v>
      </c>
    </row>
    <row r="257" spans="2:6" ht="27">
      <c r="B257" s="240" t="s">
        <v>11754</v>
      </c>
      <c r="C257" s="236" t="s">
        <v>4021</v>
      </c>
      <c r="D257" s="243" t="s">
        <v>11755</v>
      </c>
      <c r="E257" s="238" t="s">
        <v>4026</v>
      </c>
      <c r="F257" s="242">
        <v>8053.08</v>
      </c>
    </row>
    <row r="258" spans="2:6" ht="27">
      <c r="B258" s="240" t="s">
        <v>11756</v>
      </c>
      <c r="C258" s="236" t="s">
        <v>4021</v>
      </c>
      <c r="D258" s="243" t="s">
        <v>11757</v>
      </c>
      <c r="E258" s="238" t="s">
        <v>4020</v>
      </c>
      <c r="F258" s="242">
        <v>5841.18</v>
      </c>
    </row>
    <row r="259" spans="2:6" ht="27">
      <c r="B259" s="240" t="s">
        <v>11758</v>
      </c>
      <c r="C259" s="236" t="s">
        <v>4021</v>
      </c>
      <c r="D259" s="243" t="s">
        <v>11759</v>
      </c>
      <c r="E259" s="238" t="s">
        <v>4026</v>
      </c>
      <c r="F259" s="242">
        <v>11122.25</v>
      </c>
    </row>
    <row r="260" spans="2:6" ht="27">
      <c r="B260" s="240" t="s">
        <v>11760</v>
      </c>
      <c r="C260" s="236" t="s">
        <v>4021</v>
      </c>
      <c r="D260" s="243" t="s">
        <v>11761</v>
      </c>
      <c r="E260" s="238" t="s">
        <v>4020</v>
      </c>
      <c r="F260" s="242">
        <v>6441.61</v>
      </c>
    </row>
    <row r="261" spans="2:6" ht="27">
      <c r="B261" s="240" t="s">
        <v>11762</v>
      </c>
      <c r="C261" s="236" t="s">
        <v>4021</v>
      </c>
      <c r="D261" s="243" t="s">
        <v>11763</v>
      </c>
      <c r="E261" s="238" t="s">
        <v>4026</v>
      </c>
      <c r="F261" s="242">
        <v>14798.51</v>
      </c>
    </row>
    <row r="262" spans="2:6" ht="27">
      <c r="B262" s="240" t="s">
        <v>11764</v>
      </c>
      <c r="C262" s="236" t="s">
        <v>4021</v>
      </c>
      <c r="D262" s="243" t="s">
        <v>11765</v>
      </c>
      <c r="E262" s="238" t="s">
        <v>4020</v>
      </c>
      <c r="F262" s="242">
        <v>7189</v>
      </c>
    </row>
    <row r="263" spans="2:6" ht="27">
      <c r="B263" s="240" t="s">
        <v>11766</v>
      </c>
      <c r="C263" s="236" t="s">
        <v>4021</v>
      </c>
      <c r="D263" s="243" t="s">
        <v>11767</v>
      </c>
      <c r="E263" s="238" t="s">
        <v>4026</v>
      </c>
      <c r="F263" s="242">
        <v>19417.259999999998</v>
      </c>
    </row>
    <row r="264" spans="2:6" ht="27">
      <c r="B264" s="240" t="s">
        <v>11768</v>
      </c>
      <c r="C264" s="236" t="s">
        <v>4021</v>
      </c>
      <c r="D264" s="243" t="s">
        <v>11769</v>
      </c>
      <c r="E264" s="238" t="s">
        <v>4020</v>
      </c>
      <c r="F264" s="242">
        <v>1655.73</v>
      </c>
    </row>
    <row r="265" spans="2:6" ht="27">
      <c r="B265" s="240" t="s">
        <v>11770</v>
      </c>
      <c r="C265" s="236" t="s">
        <v>4021</v>
      </c>
      <c r="D265" s="243" t="s">
        <v>11771</v>
      </c>
      <c r="E265" s="238" t="s">
        <v>4026</v>
      </c>
      <c r="F265" s="242">
        <v>1148.02</v>
      </c>
    </row>
    <row r="266" spans="2:6" ht="27">
      <c r="B266" s="240" t="s">
        <v>11772</v>
      </c>
      <c r="C266" s="236" t="s">
        <v>4021</v>
      </c>
      <c r="D266" s="243" t="s">
        <v>11773</v>
      </c>
      <c r="E266" s="238" t="s">
        <v>4020</v>
      </c>
      <c r="F266" s="242">
        <v>3435.38</v>
      </c>
    </row>
    <row r="267" spans="2:6" ht="27">
      <c r="B267" s="240" t="s">
        <v>11774</v>
      </c>
      <c r="C267" s="236" t="s">
        <v>4021</v>
      </c>
      <c r="D267" s="243" t="s">
        <v>11775</v>
      </c>
      <c r="E267" s="238" t="s">
        <v>4026</v>
      </c>
      <c r="F267" s="242">
        <v>4049.71</v>
      </c>
    </row>
    <row r="268" spans="2:6" ht="27">
      <c r="B268" s="240" t="s">
        <v>11776</v>
      </c>
      <c r="C268" s="236" t="s">
        <v>4021</v>
      </c>
      <c r="D268" s="243" t="s">
        <v>11777</v>
      </c>
      <c r="E268" s="238" t="s">
        <v>4020</v>
      </c>
      <c r="F268" s="242">
        <v>3781.51</v>
      </c>
    </row>
    <row r="269" spans="2:6" ht="27">
      <c r="B269" s="240" t="s">
        <v>11778</v>
      </c>
      <c r="C269" s="236" t="s">
        <v>4021</v>
      </c>
      <c r="D269" s="243" t="s">
        <v>11779</v>
      </c>
      <c r="E269" s="238" t="s">
        <v>4026</v>
      </c>
      <c r="F269" s="242">
        <v>2746.03</v>
      </c>
    </row>
    <row r="270" spans="2:6" ht="27">
      <c r="B270" s="240" t="s">
        <v>11780</v>
      </c>
      <c r="C270" s="236" t="s">
        <v>4021</v>
      </c>
      <c r="D270" s="243" t="s">
        <v>11781</v>
      </c>
      <c r="E270" s="238" t="s">
        <v>4020</v>
      </c>
      <c r="F270" s="242">
        <v>4392.28</v>
      </c>
    </row>
    <row r="271" spans="2:6" ht="27">
      <c r="B271" s="240" t="s">
        <v>11782</v>
      </c>
      <c r="C271" s="236" t="s">
        <v>4021</v>
      </c>
      <c r="D271" s="243" t="s">
        <v>11783</v>
      </c>
      <c r="E271" s="238" t="s">
        <v>4026</v>
      </c>
      <c r="F271" s="242">
        <v>4448.1000000000004</v>
      </c>
    </row>
    <row r="272" spans="2:6" ht="27">
      <c r="B272" s="240" t="s">
        <v>11784</v>
      </c>
      <c r="C272" s="236" t="s">
        <v>4021</v>
      </c>
      <c r="D272" s="243" t="s">
        <v>11785</v>
      </c>
      <c r="E272" s="238" t="s">
        <v>4020</v>
      </c>
      <c r="F272" s="242">
        <v>5054.42</v>
      </c>
    </row>
    <row r="273" spans="2:6" ht="27">
      <c r="B273" s="240" t="s">
        <v>11786</v>
      </c>
      <c r="C273" s="236" t="s">
        <v>4021</v>
      </c>
      <c r="D273" s="243" t="s">
        <v>11787</v>
      </c>
      <c r="E273" s="238" t="s">
        <v>4026</v>
      </c>
      <c r="F273" s="242">
        <v>6594.17</v>
      </c>
    </row>
    <row r="274" spans="2:6" ht="27">
      <c r="B274" s="240" t="s">
        <v>11788</v>
      </c>
      <c r="C274" s="236" t="s">
        <v>4021</v>
      </c>
      <c r="D274" s="243" t="s">
        <v>11789</v>
      </c>
      <c r="E274" s="238" t="s">
        <v>4020</v>
      </c>
      <c r="F274" s="242">
        <v>5826.79</v>
      </c>
    </row>
    <row r="275" spans="2:6" ht="27">
      <c r="B275" s="240" t="s">
        <v>11790</v>
      </c>
      <c r="C275" s="236" t="s">
        <v>4021</v>
      </c>
      <c r="D275" s="243" t="s">
        <v>11791</v>
      </c>
      <c r="E275" s="238" t="s">
        <v>4026</v>
      </c>
      <c r="F275" s="242">
        <v>9393.5</v>
      </c>
    </row>
    <row r="276" spans="2:6" ht="27">
      <c r="B276" s="240" t="s">
        <v>11792</v>
      </c>
      <c r="C276" s="236" t="s">
        <v>4021</v>
      </c>
      <c r="D276" s="243" t="s">
        <v>11793</v>
      </c>
      <c r="E276" s="238" t="s">
        <v>4020</v>
      </c>
      <c r="F276" s="242">
        <v>4812</v>
      </c>
    </row>
    <row r="277" spans="2:6" ht="27">
      <c r="B277" s="240" t="s">
        <v>11794</v>
      </c>
      <c r="C277" s="236" t="s">
        <v>4021</v>
      </c>
      <c r="D277" s="243" t="s">
        <v>11795</v>
      </c>
      <c r="E277" s="238" t="s">
        <v>4026</v>
      </c>
      <c r="F277" s="242">
        <v>3047.91</v>
      </c>
    </row>
    <row r="278" spans="2:6" ht="27">
      <c r="B278" s="240" t="s">
        <v>11796</v>
      </c>
      <c r="C278" s="236" t="s">
        <v>4021</v>
      </c>
      <c r="D278" s="243" t="s">
        <v>11797</v>
      </c>
      <c r="E278" s="238" t="s">
        <v>4020</v>
      </c>
      <c r="F278" s="242">
        <v>5394.38</v>
      </c>
    </row>
    <row r="279" spans="2:6" ht="27">
      <c r="B279" s="240" t="s">
        <v>11798</v>
      </c>
      <c r="C279" s="236" t="s">
        <v>4021</v>
      </c>
      <c r="D279" s="243" t="s">
        <v>11799</v>
      </c>
      <c r="E279" s="238" t="s">
        <v>4026</v>
      </c>
      <c r="F279" s="242">
        <v>4774.29</v>
      </c>
    </row>
    <row r="280" spans="2:6" ht="27">
      <c r="B280" s="240" t="s">
        <v>11800</v>
      </c>
      <c r="C280" s="236" t="s">
        <v>4021</v>
      </c>
      <c r="D280" s="243" t="s">
        <v>11801</v>
      </c>
      <c r="E280" s="238" t="s">
        <v>4020</v>
      </c>
      <c r="F280" s="242">
        <v>6109.9</v>
      </c>
    </row>
    <row r="281" spans="2:6" ht="27">
      <c r="B281" s="240" t="s">
        <v>11802</v>
      </c>
      <c r="C281" s="236" t="s">
        <v>4021</v>
      </c>
      <c r="D281" s="243" t="s">
        <v>11803</v>
      </c>
      <c r="E281" s="238" t="s">
        <v>4026</v>
      </c>
      <c r="F281" s="242">
        <v>7124.08</v>
      </c>
    </row>
    <row r="282" spans="2:6" ht="27">
      <c r="B282" s="240" t="s">
        <v>11804</v>
      </c>
      <c r="C282" s="236" t="s">
        <v>4021</v>
      </c>
      <c r="D282" s="243" t="s">
        <v>11805</v>
      </c>
      <c r="E282" s="238" t="s">
        <v>4020</v>
      </c>
      <c r="F282" s="242">
        <v>6830.77</v>
      </c>
    </row>
    <row r="283" spans="2:6" ht="27">
      <c r="B283" s="240" t="s">
        <v>11806</v>
      </c>
      <c r="C283" s="236" t="s">
        <v>4021</v>
      </c>
      <c r="D283" s="243" t="s">
        <v>11807</v>
      </c>
      <c r="E283" s="238" t="s">
        <v>4026</v>
      </c>
      <c r="F283" s="242">
        <v>9963.44</v>
      </c>
    </row>
    <row r="284" spans="2:6" ht="27">
      <c r="B284" s="240" t="s">
        <v>11808</v>
      </c>
      <c r="C284" s="236" t="s">
        <v>4021</v>
      </c>
      <c r="D284" s="243" t="s">
        <v>11809</v>
      </c>
      <c r="E284" s="238" t="s">
        <v>4020</v>
      </c>
      <c r="F284" s="242">
        <v>6618.6</v>
      </c>
    </row>
    <row r="285" spans="2:6" ht="27">
      <c r="B285" s="240" t="s">
        <v>11810</v>
      </c>
      <c r="C285" s="236" t="s">
        <v>4021</v>
      </c>
      <c r="D285" s="243" t="s">
        <v>11811</v>
      </c>
      <c r="E285" s="238" t="s">
        <v>4026</v>
      </c>
      <c r="F285" s="242">
        <v>5221.3900000000003</v>
      </c>
    </row>
    <row r="286" spans="2:6" ht="27">
      <c r="B286" s="240" t="s">
        <v>11812</v>
      </c>
      <c r="C286" s="236" t="s">
        <v>4021</v>
      </c>
      <c r="D286" s="243" t="s">
        <v>11813</v>
      </c>
      <c r="E286" s="238" t="s">
        <v>4020</v>
      </c>
      <c r="F286" s="242">
        <v>7256.87</v>
      </c>
    </row>
    <row r="287" spans="2:6" ht="27">
      <c r="B287" s="240" t="s">
        <v>11814</v>
      </c>
      <c r="C287" s="236" t="s">
        <v>4021</v>
      </c>
      <c r="D287" s="243" t="s">
        <v>11815</v>
      </c>
      <c r="E287" s="238" t="s">
        <v>4026</v>
      </c>
      <c r="F287" s="242">
        <v>7590.12</v>
      </c>
    </row>
    <row r="288" spans="2:6" ht="27">
      <c r="B288" s="240" t="s">
        <v>11816</v>
      </c>
      <c r="C288" s="236" t="s">
        <v>4021</v>
      </c>
      <c r="D288" s="243" t="s">
        <v>11817</v>
      </c>
      <c r="E288" s="238" t="s">
        <v>4020</v>
      </c>
      <c r="F288" s="242">
        <v>7980.01</v>
      </c>
    </row>
    <row r="289" spans="2:6" ht="27">
      <c r="B289" s="240" t="s">
        <v>11818</v>
      </c>
      <c r="C289" s="236" t="s">
        <v>4021</v>
      </c>
      <c r="D289" s="243" t="s">
        <v>11819</v>
      </c>
      <c r="E289" s="238" t="s">
        <v>4026</v>
      </c>
      <c r="F289" s="242">
        <v>10524.58</v>
      </c>
    </row>
    <row r="290" spans="2:6" ht="27">
      <c r="B290" s="240" t="s">
        <v>11820</v>
      </c>
      <c r="C290" s="236" t="s">
        <v>4021</v>
      </c>
      <c r="D290" s="243" t="s">
        <v>11821</v>
      </c>
      <c r="E290" s="238" t="s">
        <v>4020</v>
      </c>
      <c r="F290" s="242">
        <v>8803.83</v>
      </c>
    </row>
    <row r="291" spans="2:6" ht="27">
      <c r="B291" s="240" t="s">
        <v>11822</v>
      </c>
      <c r="C291" s="236" t="s">
        <v>4021</v>
      </c>
      <c r="D291" s="243" t="s">
        <v>11823</v>
      </c>
      <c r="E291" s="238" t="s">
        <v>4026</v>
      </c>
      <c r="F291" s="242">
        <v>14095.01</v>
      </c>
    </row>
    <row r="292" spans="2:6" ht="27">
      <c r="B292" s="240" t="s">
        <v>11824</v>
      </c>
      <c r="C292" s="236" t="s">
        <v>4021</v>
      </c>
      <c r="D292" s="243" t="s">
        <v>11825</v>
      </c>
      <c r="E292" s="238" t="s">
        <v>4020</v>
      </c>
      <c r="F292" s="242">
        <v>9272.1299999999992</v>
      </c>
    </row>
    <row r="293" spans="2:6" ht="27">
      <c r="B293" s="240" t="s">
        <v>11826</v>
      </c>
      <c r="C293" s="236" t="s">
        <v>4021</v>
      </c>
      <c r="D293" s="243" t="s">
        <v>11827</v>
      </c>
      <c r="E293" s="238" t="s">
        <v>4026</v>
      </c>
      <c r="F293" s="242">
        <v>11122.25</v>
      </c>
    </row>
    <row r="294" spans="2:6" ht="27">
      <c r="B294" s="240" t="s">
        <v>11828</v>
      </c>
      <c r="C294" s="236" t="s">
        <v>4021</v>
      </c>
      <c r="D294" s="243" t="s">
        <v>11829</v>
      </c>
      <c r="E294" s="238" t="s">
        <v>4020</v>
      </c>
      <c r="F294" s="242">
        <v>10080.120000000001</v>
      </c>
    </row>
    <row r="295" spans="2:6" ht="27">
      <c r="B295" s="240" t="s">
        <v>11830</v>
      </c>
      <c r="C295" s="236" t="s">
        <v>4021</v>
      </c>
      <c r="D295" s="243" t="s">
        <v>11831</v>
      </c>
      <c r="E295" s="238" t="s">
        <v>4026</v>
      </c>
      <c r="F295" s="242">
        <v>14798.51</v>
      </c>
    </row>
    <row r="296" spans="2:6" ht="27">
      <c r="B296" s="240" t="s">
        <v>11832</v>
      </c>
      <c r="C296" s="236" t="s">
        <v>4021</v>
      </c>
      <c r="D296" s="243" t="s">
        <v>11833</v>
      </c>
      <c r="E296" s="238" t="s">
        <v>4020</v>
      </c>
      <c r="F296" s="242">
        <v>12500.08</v>
      </c>
    </row>
    <row r="297" spans="2:6" ht="27">
      <c r="B297" s="240" t="s">
        <v>11834</v>
      </c>
      <c r="C297" s="236" t="s">
        <v>4021</v>
      </c>
      <c r="D297" s="243" t="s">
        <v>11835</v>
      </c>
      <c r="E297" s="238" t="s">
        <v>4026</v>
      </c>
      <c r="F297" s="242">
        <v>19898.63</v>
      </c>
    </row>
    <row r="298" spans="2:6" ht="27">
      <c r="B298" s="240" t="s">
        <v>11836</v>
      </c>
      <c r="C298" s="236" t="s">
        <v>4021</v>
      </c>
      <c r="D298" s="243" t="s">
        <v>11837</v>
      </c>
      <c r="E298" s="238" t="s">
        <v>4020</v>
      </c>
      <c r="F298" s="242">
        <v>6123.9</v>
      </c>
    </row>
    <row r="299" spans="2:6" ht="27">
      <c r="B299" s="240" t="s">
        <v>11838</v>
      </c>
      <c r="C299" s="236" t="s">
        <v>4021</v>
      </c>
      <c r="D299" s="243" t="s">
        <v>11839</v>
      </c>
      <c r="E299" s="238" t="s">
        <v>4026</v>
      </c>
      <c r="F299" s="242">
        <v>4448.1000000000004</v>
      </c>
    </row>
    <row r="300" spans="2:6" ht="27">
      <c r="B300" s="240" t="s">
        <v>11840</v>
      </c>
      <c r="C300" s="236" t="s">
        <v>4021</v>
      </c>
      <c r="D300" s="243" t="s">
        <v>11841</v>
      </c>
      <c r="E300" s="238" t="s">
        <v>4020</v>
      </c>
      <c r="F300" s="242">
        <v>6860.32</v>
      </c>
    </row>
    <row r="301" spans="2:6" ht="27">
      <c r="B301" s="240" t="s">
        <v>11842</v>
      </c>
      <c r="C301" s="236" t="s">
        <v>4021</v>
      </c>
      <c r="D301" s="243" t="s">
        <v>11843</v>
      </c>
      <c r="E301" s="238" t="s">
        <v>4026</v>
      </c>
      <c r="F301" s="242">
        <v>3047.91</v>
      </c>
    </row>
    <row r="302" spans="2:6" ht="27">
      <c r="B302" s="240" t="s">
        <v>11844</v>
      </c>
      <c r="C302" s="236" t="s">
        <v>4021</v>
      </c>
      <c r="D302" s="243" t="s">
        <v>11845</v>
      </c>
      <c r="E302" s="238" t="s">
        <v>4020</v>
      </c>
      <c r="F302" s="242">
        <v>8505.4500000000007</v>
      </c>
    </row>
    <row r="303" spans="2:6" ht="27">
      <c r="B303" s="240" t="s">
        <v>11846</v>
      </c>
      <c r="C303" s="236" t="s">
        <v>4021</v>
      </c>
      <c r="D303" s="243" t="s">
        <v>11847</v>
      </c>
      <c r="E303" s="238" t="s">
        <v>4026</v>
      </c>
      <c r="F303" s="242">
        <v>7124.08</v>
      </c>
    </row>
    <row r="304" spans="2:6" ht="27">
      <c r="B304" s="240" t="s">
        <v>11848</v>
      </c>
      <c r="C304" s="236" t="s">
        <v>4021</v>
      </c>
      <c r="D304" s="243" t="s">
        <v>11849</v>
      </c>
      <c r="E304" s="238" t="s">
        <v>4020</v>
      </c>
      <c r="F304" s="242">
        <v>9366.68</v>
      </c>
    </row>
    <row r="305" spans="2:6" ht="27">
      <c r="B305" s="240" t="s">
        <v>11850</v>
      </c>
      <c r="C305" s="236" t="s">
        <v>4021</v>
      </c>
      <c r="D305" s="243" t="s">
        <v>11851</v>
      </c>
      <c r="E305" s="238" t="s">
        <v>4026</v>
      </c>
      <c r="F305" s="242">
        <v>5221.3900000000003</v>
      </c>
    </row>
    <row r="306" spans="2:6" ht="27">
      <c r="B306" s="240" t="s">
        <v>11852</v>
      </c>
      <c r="C306" s="236" t="s">
        <v>4021</v>
      </c>
      <c r="D306" s="243" t="s">
        <v>11853</v>
      </c>
      <c r="E306" s="238" t="s">
        <v>4020</v>
      </c>
      <c r="F306" s="242">
        <v>10173.25</v>
      </c>
    </row>
    <row r="307" spans="2:6" ht="27">
      <c r="B307" s="240" t="s">
        <v>11854</v>
      </c>
      <c r="C307" s="236" t="s">
        <v>4021</v>
      </c>
      <c r="D307" s="243" t="s">
        <v>11855</v>
      </c>
      <c r="E307" s="238" t="s">
        <v>4026</v>
      </c>
      <c r="F307" s="242">
        <v>7590.12</v>
      </c>
    </row>
    <row r="308" spans="2:6" ht="27">
      <c r="B308" s="240" t="s">
        <v>11856</v>
      </c>
      <c r="C308" s="236" t="s">
        <v>4021</v>
      </c>
      <c r="D308" s="243" t="s">
        <v>11857</v>
      </c>
      <c r="E308" s="238" t="s">
        <v>4020</v>
      </c>
      <c r="F308" s="242">
        <v>11075.12</v>
      </c>
    </row>
    <row r="309" spans="2:6" ht="27">
      <c r="B309" s="240" t="s">
        <v>11858</v>
      </c>
      <c r="C309" s="236" t="s">
        <v>4021</v>
      </c>
      <c r="D309" s="243" t="s">
        <v>11859</v>
      </c>
      <c r="E309" s="238" t="s">
        <v>4026</v>
      </c>
      <c r="F309" s="242">
        <v>10524.58</v>
      </c>
    </row>
    <row r="310" spans="2:6" ht="27">
      <c r="B310" s="240" t="s">
        <v>11860</v>
      </c>
      <c r="C310" s="236" t="s">
        <v>4021</v>
      </c>
      <c r="D310" s="243" t="s">
        <v>11861</v>
      </c>
      <c r="E310" s="238" t="s">
        <v>4020</v>
      </c>
      <c r="F310" s="242">
        <v>12115.04</v>
      </c>
    </row>
    <row r="311" spans="2:6" ht="27">
      <c r="B311" s="240" t="s">
        <v>11862</v>
      </c>
      <c r="C311" s="236" t="s">
        <v>4021</v>
      </c>
      <c r="D311" s="243" t="s">
        <v>11863</v>
      </c>
      <c r="E311" s="238" t="s">
        <v>4026</v>
      </c>
      <c r="F311" s="242">
        <v>14095.01</v>
      </c>
    </row>
    <row r="312" spans="2:6" ht="27">
      <c r="B312" s="240" t="s">
        <v>11864</v>
      </c>
      <c r="C312" s="236" t="s">
        <v>4021</v>
      </c>
      <c r="D312" s="243" t="s">
        <v>11865</v>
      </c>
      <c r="E312" s="238" t="s">
        <v>4020</v>
      </c>
      <c r="F312" s="242">
        <v>13958.69</v>
      </c>
    </row>
    <row r="313" spans="2:6" ht="27">
      <c r="B313" s="240" t="s">
        <v>11866</v>
      </c>
      <c r="C313" s="236" t="s">
        <v>4021</v>
      </c>
      <c r="D313" s="243" t="s">
        <v>11867</v>
      </c>
      <c r="E313" s="238" t="s">
        <v>4026</v>
      </c>
      <c r="F313" s="242">
        <v>14798.51</v>
      </c>
    </row>
    <row r="314" spans="2:6" ht="27">
      <c r="B314" s="240" t="s">
        <v>11868</v>
      </c>
      <c r="C314" s="236" t="s">
        <v>4021</v>
      </c>
      <c r="D314" s="243" t="s">
        <v>11869</v>
      </c>
      <c r="E314" s="238" t="s">
        <v>4020</v>
      </c>
      <c r="F314" s="242">
        <v>18206.72</v>
      </c>
    </row>
    <row r="315" spans="2:6" ht="27">
      <c r="B315" s="240" t="s">
        <v>11870</v>
      </c>
      <c r="C315" s="236" t="s">
        <v>4021</v>
      </c>
      <c r="D315" s="243" t="s">
        <v>11871</v>
      </c>
      <c r="E315" s="238" t="s">
        <v>4026</v>
      </c>
      <c r="F315" s="242">
        <v>19898.63</v>
      </c>
    </row>
    <row r="316" spans="2:6" ht="27">
      <c r="B316" s="240" t="s">
        <v>11872</v>
      </c>
      <c r="C316" s="236" t="s">
        <v>4021</v>
      </c>
      <c r="D316" s="243" t="s">
        <v>11873</v>
      </c>
      <c r="E316" s="238" t="s">
        <v>4020</v>
      </c>
      <c r="F316" s="242">
        <v>2221.92</v>
      </c>
    </row>
    <row r="317" spans="2:6" ht="27">
      <c r="B317" s="240" t="s">
        <v>11874</v>
      </c>
      <c r="C317" s="236" t="s">
        <v>4021</v>
      </c>
      <c r="D317" s="243" t="s">
        <v>11875</v>
      </c>
      <c r="E317" s="238" t="s">
        <v>4026</v>
      </c>
      <c r="F317" s="242">
        <v>2870.67</v>
      </c>
    </row>
    <row r="318" spans="2:6" ht="27">
      <c r="B318" s="240" t="s">
        <v>11876</v>
      </c>
      <c r="C318" s="236" t="s">
        <v>4021</v>
      </c>
      <c r="D318" s="243" t="s">
        <v>11877</v>
      </c>
      <c r="E318" s="238" t="s">
        <v>4020</v>
      </c>
      <c r="F318" s="242">
        <v>2945.13</v>
      </c>
    </row>
    <row r="319" spans="2:6" ht="27">
      <c r="B319" s="240" t="s">
        <v>11878</v>
      </c>
      <c r="C319" s="236" t="s">
        <v>4021</v>
      </c>
      <c r="D319" s="243" t="s">
        <v>11879</v>
      </c>
      <c r="E319" s="238" t="s">
        <v>4026</v>
      </c>
      <c r="F319" s="242">
        <v>3374.45</v>
      </c>
    </row>
    <row r="320" spans="2:6" ht="27">
      <c r="B320" s="240" t="s">
        <v>11880</v>
      </c>
      <c r="C320" s="236" t="s">
        <v>4021</v>
      </c>
      <c r="D320" s="243" t="s">
        <v>11881</v>
      </c>
      <c r="E320" s="238" t="s">
        <v>4020</v>
      </c>
      <c r="F320" s="242">
        <v>3450.49</v>
      </c>
    </row>
    <row r="321" spans="2:6" ht="27">
      <c r="B321" s="240" t="s">
        <v>11882</v>
      </c>
      <c r="C321" s="236" t="s">
        <v>4021</v>
      </c>
      <c r="D321" s="243" t="s">
        <v>11883</v>
      </c>
      <c r="E321" s="238" t="s">
        <v>4026</v>
      </c>
      <c r="F321" s="242">
        <v>5306.53</v>
      </c>
    </row>
    <row r="322" spans="2:6" ht="27">
      <c r="B322" s="240" t="s">
        <v>11884</v>
      </c>
      <c r="C322" s="236" t="s">
        <v>4021</v>
      </c>
      <c r="D322" s="243" t="s">
        <v>11885</v>
      </c>
      <c r="E322" s="238" t="s">
        <v>4020</v>
      </c>
      <c r="F322" s="242">
        <v>4003.46</v>
      </c>
    </row>
    <row r="323" spans="2:6" ht="27">
      <c r="B323" s="240" t="s">
        <v>11886</v>
      </c>
      <c r="C323" s="236" t="s">
        <v>4021</v>
      </c>
      <c r="D323" s="243" t="s">
        <v>11887</v>
      </c>
      <c r="E323" s="238" t="s">
        <v>4026</v>
      </c>
      <c r="F323" s="242">
        <v>7825.25</v>
      </c>
    </row>
    <row r="324" spans="2:6" ht="27">
      <c r="B324" s="240" t="s">
        <v>11888</v>
      </c>
      <c r="C324" s="236" t="s">
        <v>4021</v>
      </c>
      <c r="D324" s="243" t="s">
        <v>11889</v>
      </c>
      <c r="E324" s="238" t="s">
        <v>4020</v>
      </c>
      <c r="F324" s="242">
        <v>4627.0200000000004</v>
      </c>
    </row>
    <row r="325" spans="2:6" ht="27">
      <c r="B325" s="240" t="s">
        <v>11890</v>
      </c>
      <c r="C325" s="236" t="s">
        <v>4021</v>
      </c>
      <c r="D325" s="243" t="s">
        <v>11891</v>
      </c>
      <c r="E325" s="238" t="s">
        <v>4026</v>
      </c>
      <c r="F325" s="242">
        <v>10936.96</v>
      </c>
    </row>
    <row r="326" spans="2:6" ht="27">
      <c r="B326" s="240" t="s">
        <v>11892</v>
      </c>
      <c r="C326" s="236" t="s">
        <v>4021</v>
      </c>
      <c r="D326" s="243" t="s">
        <v>11893</v>
      </c>
      <c r="E326" s="238" t="s">
        <v>4020</v>
      </c>
      <c r="F326" s="242">
        <v>4291.47</v>
      </c>
    </row>
    <row r="327" spans="2:6" ht="27">
      <c r="B327" s="240" t="s">
        <v>11894</v>
      </c>
      <c r="C327" s="236" t="s">
        <v>4021</v>
      </c>
      <c r="D327" s="243" t="s">
        <v>11895</v>
      </c>
      <c r="E327" s="238" t="s">
        <v>4026</v>
      </c>
      <c r="F327" s="242">
        <v>5975.63</v>
      </c>
    </row>
    <row r="328" spans="2:6" ht="27">
      <c r="B328" s="240" t="s">
        <v>11896</v>
      </c>
      <c r="C328" s="236" t="s">
        <v>4021</v>
      </c>
      <c r="D328" s="243" t="s">
        <v>11897</v>
      </c>
      <c r="E328" s="238" t="s">
        <v>4020</v>
      </c>
      <c r="F328" s="242">
        <v>4883.2299999999996</v>
      </c>
    </row>
    <row r="329" spans="2:6" ht="27">
      <c r="B329" s="240" t="s">
        <v>11898</v>
      </c>
      <c r="C329" s="236" t="s">
        <v>4021</v>
      </c>
      <c r="D329" s="243" t="s">
        <v>11899</v>
      </c>
      <c r="E329" s="238" t="s">
        <v>4026</v>
      </c>
      <c r="F329" s="242">
        <v>8680.3700000000008</v>
      </c>
    </row>
    <row r="330" spans="2:6" ht="27">
      <c r="B330" s="240" t="s">
        <v>11900</v>
      </c>
      <c r="C330" s="236" t="s">
        <v>4021</v>
      </c>
      <c r="D330" s="243" t="s">
        <v>11901</v>
      </c>
      <c r="E330" s="238" t="s">
        <v>4020</v>
      </c>
      <c r="F330" s="242">
        <v>5871.55</v>
      </c>
    </row>
    <row r="331" spans="2:6" ht="27">
      <c r="B331" s="240" t="s">
        <v>11902</v>
      </c>
      <c r="C331" s="236" t="s">
        <v>4021</v>
      </c>
      <c r="D331" s="243" t="s">
        <v>11903</v>
      </c>
      <c r="E331" s="238" t="s">
        <v>4026</v>
      </c>
      <c r="F331" s="242">
        <v>9433.24</v>
      </c>
    </row>
    <row r="332" spans="2:6" ht="27">
      <c r="B332" s="240" t="s">
        <v>11904</v>
      </c>
      <c r="C332" s="236" t="s">
        <v>4021</v>
      </c>
      <c r="D332" s="243" t="s">
        <v>11905</v>
      </c>
      <c r="E332" s="238" t="s">
        <v>4020</v>
      </c>
      <c r="F332" s="242">
        <v>6549.3</v>
      </c>
    </row>
    <row r="333" spans="2:6" ht="27">
      <c r="B333" s="240" t="s">
        <v>11906</v>
      </c>
      <c r="C333" s="236" t="s">
        <v>4021</v>
      </c>
      <c r="D333" s="243" t="s">
        <v>11907</v>
      </c>
      <c r="E333" s="238" t="s">
        <v>4026</v>
      </c>
      <c r="F333" s="242">
        <v>13004.87</v>
      </c>
    </row>
    <row r="334" spans="2:6" ht="27">
      <c r="B334" s="240" t="s">
        <v>11908</v>
      </c>
      <c r="C334" s="236" t="s">
        <v>4021</v>
      </c>
      <c r="D334" s="243" t="s">
        <v>11909</v>
      </c>
      <c r="E334" s="238" t="s">
        <v>4020</v>
      </c>
      <c r="F334" s="242">
        <v>6866.38</v>
      </c>
    </row>
    <row r="335" spans="2:6" ht="27">
      <c r="B335" s="240" t="s">
        <v>11910</v>
      </c>
      <c r="C335" s="236" t="s">
        <v>4021</v>
      </c>
      <c r="D335" s="243" t="s">
        <v>11911</v>
      </c>
      <c r="E335" s="238" t="s">
        <v>4026</v>
      </c>
      <c r="F335" s="242">
        <v>5975.63</v>
      </c>
    </row>
    <row r="336" spans="2:6" ht="27">
      <c r="B336" s="240" t="s">
        <v>11912</v>
      </c>
      <c r="C336" s="236" t="s">
        <v>4021</v>
      </c>
      <c r="D336" s="243" t="s">
        <v>11913</v>
      </c>
      <c r="E336" s="238" t="s">
        <v>4020</v>
      </c>
      <c r="F336" s="242">
        <v>8555.4</v>
      </c>
    </row>
    <row r="337" spans="2:6" ht="27">
      <c r="B337" s="240" t="s">
        <v>11914</v>
      </c>
      <c r="C337" s="236" t="s">
        <v>4021</v>
      </c>
      <c r="D337" s="243" t="s">
        <v>11915</v>
      </c>
      <c r="E337" s="238" t="s">
        <v>4026</v>
      </c>
      <c r="F337" s="242">
        <v>6686.5</v>
      </c>
    </row>
    <row r="338" spans="2:6" ht="27">
      <c r="B338" s="240" t="s">
        <v>11916</v>
      </c>
      <c r="C338" s="236" t="s">
        <v>4021</v>
      </c>
      <c r="D338" s="243" t="s">
        <v>11917</v>
      </c>
      <c r="E338" s="238" t="s">
        <v>4020</v>
      </c>
      <c r="F338" s="242">
        <v>10230.379999999999</v>
      </c>
    </row>
    <row r="339" spans="2:6" ht="27">
      <c r="B339" s="240" t="s">
        <v>11918</v>
      </c>
      <c r="C339" s="236" t="s">
        <v>4021</v>
      </c>
      <c r="D339" s="243" t="s">
        <v>11919</v>
      </c>
      <c r="E339" s="238" t="s">
        <v>4026</v>
      </c>
      <c r="F339" s="242">
        <v>13004.87</v>
      </c>
    </row>
    <row r="340" spans="2:6" ht="27">
      <c r="B340" s="240" t="s">
        <v>11920</v>
      </c>
      <c r="C340" s="236" t="s">
        <v>4021</v>
      </c>
      <c r="D340" s="243" t="s">
        <v>11921</v>
      </c>
      <c r="E340" s="238" t="s">
        <v>4020</v>
      </c>
      <c r="F340" s="242">
        <v>15949.59</v>
      </c>
    </row>
    <row r="341" spans="2:6" ht="27">
      <c r="B341" s="240" t="s">
        <v>11922</v>
      </c>
      <c r="C341" s="236" t="s">
        <v>4021</v>
      </c>
      <c r="D341" s="243" t="s">
        <v>11923</v>
      </c>
      <c r="E341" s="238" t="s">
        <v>4026</v>
      </c>
      <c r="F341" s="242">
        <v>10411.56</v>
      </c>
    </row>
    <row r="342" spans="2:6" ht="27">
      <c r="B342" s="240" t="s">
        <v>11924</v>
      </c>
      <c r="C342" s="236" t="s">
        <v>4021</v>
      </c>
      <c r="D342" s="243" t="s">
        <v>11925</v>
      </c>
      <c r="E342" s="238" t="s">
        <v>4020</v>
      </c>
      <c r="F342" s="242">
        <v>13149.69</v>
      </c>
    </row>
    <row r="343" spans="2:6" ht="27">
      <c r="B343" s="240" t="s">
        <v>11926</v>
      </c>
      <c r="C343" s="236" t="s">
        <v>4021</v>
      </c>
      <c r="D343" s="243" t="s">
        <v>11927</v>
      </c>
      <c r="E343" s="238" t="s">
        <v>4026</v>
      </c>
      <c r="F343" s="242">
        <v>18512.53</v>
      </c>
    </row>
    <row r="344" spans="2:6" ht="27">
      <c r="B344" s="240" t="s">
        <v>11928</v>
      </c>
      <c r="C344" s="236" t="s">
        <v>4021</v>
      </c>
      <c r="D344" s="243" t="s">
        <v>11929</v>
      </c>
      <c r="E344" s="238" t="s">
        <v>4020</v>
      </c>
      <c r="F344" s="242">
        <v>6663.57</v>
      </c>
    </row>
    <row r="345" spans="2:6" ht="27">
      <c r="B345" s="240" t="s">
        <v>11930</v>
      </c>
      <c r="C345" s="236" t="s">
        <v>4021</v>
      </c>
      <c r="D345" s="243" t="s">
        <v>11931</v>
      </c>
      <c r="E345" s="238" t="s">
        <v>4026</v>
      </c>
      <c r="F345" s="242">
        <v>3374.45</v>
      </c>
    </row>
    <row r="346" spans="2:6" ht="27">
      <c r="B346" s="240" t="s">
        <v>11932</v>
      </c>
      <c r="C346" s="236" t="s">
        <v>4021</v>
      </c>
      <c r="D346" s="243" t="s">
        <v>11933</v>
      </c>
      <c r="E346" s="238" t="s">
        <v>4020</v>
      </c>
      <c r="F346" s="242">
        <v>18306.36</v>
      </c>
    </row>
    <row r="347" spans="2:6" ht="27">
      <c r="B347" s="240" t="s">
        <v>11934</v>
      </c>
      <c r="C347" s="236" t="s">
        <v>4021</v>
      </c>
      <c r="D347" s="243" t="s">
        <v>11935</v>
      </c>
      <c r="E347" s="238" t="s">
        <v>4026</v>
      </c>
      <c r="F347" s="242">
        <v>18512.53</v>
      </c>
    </row>
    <row r="348" spans="2:6">
      <c r="B348" s="240" t="s">
        <v>11936</v>
      </c>
      <c r="C348" s="236" t="s">
        <v>4021</v>
      </c>
      <c r="D348" s="243" t="s">
        <v>11937</v>
      </c>
      <c r="E348" s="238" t="s">
        <v>4020</v>
      </c>
      <c r="F348" s="242">
        <v>15.4</v>
      </c>
    </row>
    <row r="349" spans="2:6">
      <c r="B349" s="240" t="s">
        <v>11938</v>
      </c>
      <c r="C349" s="236" t="s">
        <v>4021</v>
      </c>
      <c r="D349" s="243" t="s">
        <v>11939</v>
      </c>
      <c r="E349" s="238" t="s">
        <v>4020</v>
      </c>
      <c r="F349" s="242">
        <v>16.579999999999998</v>
      </c>
    </row>
    <row r="350" spans="2:6">
      <c r="B350" s="240" t="s">
        <v>11940</v>
      </c>
      <c r="C350" s="236" t="s">
        <v>4021</v>
      </c>
      <c r="D350" s="243" t="s">
        <v>11941</v>
      </c>
      <c r="E350" s="238" t="s">
        <v>4020</v>
      </c>
      <c r="F350" s="242">
        <v>17.760000000000002</v>
      </c>
    </row>
    <row r="351" spans="2:6">
      <c r="B351" s="240" t="s">
        <v>11942</v>
      </c>
      <c r="C351" s="236" t="s">
        <v>4021</v>
      </c>
      <c r="D351" s="243" t="s">
        <v>11943</v>
      </c>
      <c r="E351" s="238" t="s">
        <v>4020</v>
      </c>
      <c r="F351" s="242">
        <v>17.940000000000001</v>
      </c>
    </row>
    <row r="352" spans="2:6">
      <c r="B352" s="240" t="s">
        <v>11944</v>
      </c>
      <c r="C352" s="236" t="s">
        <v>4021</v>
      </c>
      <c r="D352" s="243" t="s">
        <v>11945</v>
      </c>
      <c r="E352" s="238" t="s">
        <v>4020</v>
      </c>
      <c r="F352" s="242">
        <v>19.12</v>
      </c>
    </row>
    <row r="353" spans="2:6">
      <c r="B353" s="240" t="s">
        <v>11946</v>
      </c>
      <c r="C353" s="236" t="s">
        <v>4021</v>
      </c>
      <c r="D353" s="243" t="s">
        <v>11947</v>
      </c>
      <c r="E353" s="238" t="s">
        <v>4020</v>
      </c>
      <c r="F353" s="242">
        <v>20.3</v>
      </c>
    </row>
    <row r="354" spans="2:6">
      <c r="B354" s="240" t="s">
        <v>11948</v>
      </c>
      <c r="C354" s="236" t="s">
        <v>4021</v>
      </c>
      <c r="D354" s="243" t="s">
        <v>11949</v>
      </c>
      <c r="E354" s="238" t="s">
        <v>4020</v>
      </c>
      <c r="F354" s="242">
        <v>20.49</v>
      </c>
    </row>
    <row r="355" spans="2:6">
      <c r="B355" s="240" t="s">
        <v>11950</v>
      </c>
      <c r="C355" s="236" t="s">
        <v>4021</v>
      </c>
      <c r="D355" s="243" t="s">
        <v>11951</v>
      </c>
      <c r="E355" s="238" t="s">
        <v>4020</v>
      </c>
      <c r="F355" s="242">
        <v>21.67</v>
      </c>
    </row>
    <row r="356" spans="2:6">
      <c r="B356" s="240" t="s">
        <v>11952</v>
      </c>
      <c r="C356" s="236" t="s">
        <v>4021</v>
      </c>
      <c r="D356" s="243" t="s">
        <v>11953</v>
      </c>
      <c r="E356" s="238" t="s">
        <v>4020</v>
      </c>
      <c r="F356" s="242">
        <v>22.84</v>
      </c>
    </row>
    <row r="357" spans="2:6">
      <c r="B357" s="240" t="s">
        <v>11954</v>
      </c>
      <c r="C357" s="236" t="s">
        <v>4021</v>
      </c>
      <c r="D357" s="243" t="s">
        <v>11955</v>
      </c>
      <c r="E357" s="238" t="s">
        <v>4020</v>
      </c>
      <c r="F357" s="242">
        <v>23.08</v>
      </c>
    </row>
    <row r="358" spans="2:6">
      <c r="B358" s="240" t="s">
        <v>11956</v>
      </c>
      <c r="C358" s="236" t="s">
        <v>4021</v>
      </c>
      <c r="D358" s="243" t="s">
        <v>11957</v>
      </c>
      <c r="E358" s="238" t="s">
        <v>4020</v>
      </c>
      <c r="F358" s="242">
        <v>24.26</v>
      </c>
    </row>
    <row r="359" spans="2:6">
      <c r="B359" s="240" t="s">
        <v>11958</v>
      </c>
      <c r="C359" s="236" t="s">
        <v>4021</v>
      </c>
      <c r="D359" s="243" t="s">
        <v>11959</v>
      </c>
      <c r="E359" s="238" t="s">
        <v>4020</v>
      </c>
      <c r="F359" s="242">
        <v>25.43</v>
      </c>
    </row>
    <row r="360" spans="2:6">
      <c r="B360" s="240" t="s">
        <v>11960</v>
      </c>
      <c r="C360" s="236" t="s">
        <v>4021</v>
      </c>
      <c r="D360" s="243" t="s">
        <v>11961</v>
      </c>
      <c r="E360" s="238" t="s">
        <v>4020</v>
      </c>
      <c r="F360" s="242">
        <v>24.54</v>
      </c>
    </row>
    <row r="361" spans="2:6">
      <c r="B361" s="240" t="s">
        <v>11962</v>
      </c>
      <c r="C361" s="236" t="s">
        <v>4021</v>
      </c>
      <c r="D361" s="243" t="s">
        <v>11963</v>
      </c>
      <c r="E361" s="238" t="s">
        <v>4020</v>
      </c>
      <c r="F361" s="242">
        <v>25.72</v>
      </c>
    </row>
    <row r="362" spans="2:6">
      <c r="B362" s="240" t="s">
        <v>11964</v>
      </c>
      <c r="C362" s="236" t="s">
        <v>4021</v>
      </c>
      <c r="D362" s="243" t="s">
        <v>11965</v>
      </c>
      <c r="E362" s="238" t="s">
        <v>4020</v>
      </c>
      <c r="F362" s="242">
        <v>26.89</v>
      </c>
    </row>
    <row r="363" spans="2:6">
      <c r="B363" s="240" t="s">
        <v>11966</v>
      </c>
      <c r="C363" s="236" t="s">
        <v>4021</v>
      </c>
      <c r="D363" s="243" t="s">
        <v>11967</v>
      </c>
      <c r="E363" s="238" t="s">
        <v>4020</v>
      </c>
      <c r="F363" s="242">
        <v>27.18</v>
      </c>
    </row>
    <row r="364" spans="2:6">
      <c r="B364" s="240" t="s">
        <v>11968</v>
      </c>
      <c r="C364" s="236" t="s">
        <v>4021</v>
      </c>
      <c r="D364" s="243" t="s">
        <v>11969</v>
      </c>
      <c r="E364" s="238" t="s">
        <v>4020</v>
      </c>
      <c r="F364" s="242">
        <v>28.36</v>
      </c>
    </row>
    <row r="365" spans="2:6">
      <c r="B365" s="240" t="s">
        <v>11970</v>
      </c>
      <c r="C365" s="236" t="s">
        <v>4021</v>
      </c>
      <c r="D365" s="243" t="s">
        <v>11971</v>
      </c>
      <c r="E365" s="238" t="s">
        <v>4020</v>
      </c>
      <c r="F365" s="242">
        <v>24.97</v>
      </c>
    </row>
    <row r="366" spans="2:6">
      <c r="B366" s="240" t="s">
        <v>11972</v>
      </c>
      <c r="C366" s="236" t="s">
        <v>4021</v>
      </c>
      <c r="D366" s="243" t="s">
        <v>11973</v>
      </c>
      <c r="E366" s="238" t="s">
        <v>4020</v>
      </c>
      <c r="F366" s="242">
        <v>26.51</v>
      </c>
    </row>
    <row r="367" spans="2:6">
      <c r="B367" s="240" t="s">
        <v>11974</v>
      </c>
      <c r="C367" s="236" t="s">
        <v>4021</v>
      </c>
      <c r="D367" s="243" t="s">
        <v>11975</v>
      </c>
      <c r="E367" s="238" t="s">
        <v>4020</v>
      </c>
      <c r="F367" s="242">
        <v>28.3</v>
      </c>
    </row>
    <row r="368" spans="2:6">
      <c r="B368" s="240" t="s">
        <v>11976</v>
      </c>
      <c r="C368" s="236" t="s">
        <v>4021</v>
      </c>
      <c r="D368" s="243" t="s">
        <v>11977</v>
      </c>
      <c r="E368" s="238" t="s">
        <v>4020</v>
      </c>
      <c r="F368" s="242">
        <v>28.12</v>
      </c>
    </row>
    <row r="369" spans="2:6">
      <c r="B369" s="240" t="s">
        <v>11978</v>
      </c>
      <c r="C369" s="236" t="s">
        <v>4021</v>
      </c>
      <c r="D369" s="243" t="s">
        <v>11979</v>
      </c>
      <c r="E369" s="238" t="s">
        <v>4020</v>
      </c>
      <c r="F369" s="242">
        <v>29.78</v>
      </c>
    </row>
    <row r="370" spans="2:6">
      <c r="B370" s="240" t="s">
        <v>11980</v>
      </c>
      <c r="C370" s="236" t="s">
        <v>4021</v>
      </c>
      <c r="D370" s="243" t="s">
        <v>11981</v>
      </c>
      <c r="E370" s="238" t="s">
        <v>4020</v>
      </c>
      <c r="F370" s="242">
        <v>31.57</v>
      </c>
    </row>
    <row r="371" spans="2:6">
      <c r="B371" s="240" t="s">
        <v>11982</v>
      </c>
      <c r="C371" s="236" t="s">
        <v>4021</v>
      </c>
      <c r="D371" s="243" t="s">
        <v>11983</v>
      </c>
      <c r="E371" s="238" t="s">
        <v>4020</v>
      </c>
      <c r="F371" s="242">
        <v>31.27</v>
      </c>
    </row>
    <row r="372" spans="2:6">
      <c r="B372" s="240" t="s">
        <v>11984</v>
      </c>
      <c r="C372" s="236" t="s">
        <v>4021</v>
      </c>
      <c r="D372" s="243" t="s">
        <v>11985</v>
      </c>
      <c r="E372" s="238" t="s">
        <v>4020</v>
      </c>
      <c r="F372" s="242">
        <v>32.94</v>
      </c>
    </row>
    <row r="373" spans="2:6">
      <c r="B373" s="240" t="s">
        <v>11986</v>
      </c>
      <c r="C373" s="236" t="s">
        <v>4021</v>
      </c>
      <c r="D373" s="243" t="s">
        <v>11987</v>
      </c>
      <c r="E373" s="238" t="s">
        <v>4020</v>
      </c>
      <c r="F373" s="242">
        <v>34.65</v>
      </c>
    </row>
    <row r="374" spans="2:6">
      <c r="B374" s="240" t="s">
        <v>11988</v>
      </c>
      <c r="C374" s="236" t="s">
        <v>4021</v>
      </c>
      <c r="D374" s="243" t="s">
        <v>11989</v>
      </c>
      <c r="E374" s="238" t="s">
        <v>4020</v>
      </c>
      <c r="F374" s="242">
        <v>34.47</v>
      </c>
    </row>
    <row r="375" spans="2:6">
      <c r="B375" s="240" t="s">
        <v>11990</v>
      </c>
      <c r="C375" s="236" t="s">
        <v>4021</v>
      </c>
      <c r="D375" s="243" t="s">
        <v>11991</v>
      </c>
      <c r="E375" s="238" t="s">
        <v>4020</v>
      </c>
      <c r="F375" s="242">
        <v>36.07</v>
      </c>
    </row>
    <row r="376" spans="2:6">
      <c r="B376" s="240" t="s">
        <v>11992</v>
      </c>
      <c r="C376" s="236" t="s">
        <v>4021</v>
      </c>
      <c r="D376" s="243" t="s">
        <v>11993</v>
      </c>
      <c r="E376" s="238" t="s">
        <v>4020</v>
      </c>
      <c r="F376" s="242">
        <v>37.85</v>
      </c>
    </row>
    <row r="377" spans="2:6">
      <c r="B377" s="240" t="s">
        <v>11994</v>
      </c>
      <c r="C377" s="236" t="s">
        <v>4021</v>
      </c>
      <c r="D377" s="243" t="s">
        <v>11995</v>
      </c>
      <c r="E377" s="238" t="s">
        <v>4020</v>
      </c>
      <c r="F377" s="242">
        <v>36.17</v>
      </c>
    </row>
    <row r="378" spans="2:6">
      <c r="B378" s="240" t="s">
        <v>11996</v>
      </c>
      <c r="C378" s="236" t="s">
        <v>4021</v>
      </c>
      <c r="D378" s="243" t="s">
        <v>11997</v>
      </c>
      <c r="E378" s="238" t="s">
        <v>4020</v>
      </c>
      <c r="F378" s="242">
        <v>37.71</v>
      </c>
    </row>
    <row r="379" spans="2:6">
      <c r="B379" s="240" t="s">
        <v>11998</v>
      </c>
      <c r="C379" s="236" t="s">
        <v>4021</v>
      </c>
      <c r="D379" s="243" t="s">
        <v>11999</v>
      </c>
      <c r="E379" s="238" t="s">
        <v>4020</v>
      </c>
      <c r="F379" s="242">
        <v>39.369999999999997</v>
      </c>
    </row>
    <row r="380" spans="2:6">
      <c r="B380" s="240" t="s">
        <v>12000</v>
      </c>
      <c r="C380" s="236" t="s">
        <v>4021</v>
      </c>
      <c r="D380" s="243" t="s">
        <v>12001</v>
      </c>
      <c r="E380" s="238" t="s">
        <v>4020</v>
      </c>
      <c r="F380" s="242">
        <v>39.54</v>
      </c>
    </row>
    <row r="381" spans="2:6">
      <c r="B381" s="240" t="s">
        <v>12002</v>
      </c>
      <c r="C381" s="236" t="s">
        <v>4021</v>
      </c>
      <c r="D381" s="243" t="s">
        <v>12003</v>
      </c>
      <c r="E381" s="238" t="s">
        <v>4020</v>
      </c>
      <c r="F381" s="242">
        <v>41.08</v>
      </c>
    </row>
    <row r="382" spans="2:6">
      <c r="B382" s="240" t="s">
        <v>12004</v>
      </c>
      <c r="C382" s="236" t="s">
        <v>4021</v>
      </c>
      <c r="D382" s="243" t="s">
        <v>12005</v>
      </c>
      <c r="E382" s="238" t="s">
        <v>4020</v>
      </c>
      <c r="F382" s="242">
        <v>76.45</v>
      </c>
    </row>
    <row r="383" spans="2:6">
      <c r="B383" s="240" t="s">
        <v>12006</v>
      </c>
      <c r="C383" s="236" t="s">
        <v>4021</v>
      </c>
      <c r="D383" s="243" t="s">
        <v>12007</v>
      </c>
      <c r="E383" s="238" t="s">
        <v>4020</v>
      </c>
      <c r="F383" s="242">
        <v>80.319999999999993</v>
      </c>
    </row>
    <row r="384" spans="2:6">
      <c r="B384" s="240" t="s">
        <v>12008</v>
      </c>
      <c r="C384" s="236" t="s">
        <v>4021</v>
      </c>
      <c r="D384" s="243" t="s">
        <v>12009</v>
      </c>
      <c r="E384" s="238" t="s">
        <v>4020</v>
      </c>
      <c r="F384" s="242">
        <v>84.66</v>
      </c>
    </row>
    <row r="385" spans="2:6">
      <c r="B385" s="240" t="s">
        <v>12010</v>
      </c>
      <c r="C385" s="236" t="s">
        <v>4021</v>
      </c>
      <c r="D385" s="243" t="s">
        <v>12011</v>
      </c>
      <c r="E385" s="238" t="s">
        <v>4020</v>
      </c>
      <c r="F385" s="242">
        <v>82.14</v>
      </c>
    </row>
    <row r="386" spans="2:6">
      <c r="B386" s="240" t="s">
        <v>12012</v>
      </c>
      <c r="C386" s="236" t="s">
        <v>4021</v>
      </c>
      <c r="D386" s="243" t="s">
        <v>12013</v>
      </c>
      <c r="E386" s="238" t="s">
        <v>4020</v>
      </c>
      <c r="F386" s="242">
        <v>86.02</v>
      </c>
    </row>
    <row r="387" spans="2:6">
      <c r="B387" s="240" t="s">
        <v>12014</v>
      </c>
      <c r="C387" s="236" t="s">
        <v>4021</v>
      </c>
      <c r="D387" s="243" t="s">
        <v>12015</v>
      </c>
      <c r="E387" s="238" t="s">
        <v>4020</v>
      </c>
      <c r="F387" s="242">
        <v>90.34</v>
      </c>
    </row>
    <row r="388" spans="2:6">
      <c r="B388" s="240" t="s">
        <v>12016</v>
      </c>
      <c r="C388" s="236" t="s">
        <v>4021</v>
      </c>
      <c r="D388" s="243" t="s">
        <v>12017</v>
      </c>
      <c r="E388" s="238" t="s">
        <v>4020</v>
      </c>
      <c r="F388" s="242">
        <v>87.83</v>
      </c>
    </row>
    <row r="389" spans="2:6">
      <c r="B389" s="240" t="s">
        <v>12018</v>
      </c>
      <c r="C389" s="236" t="s">
        <v>4021</v>
      </c>
      <c r="D389" s="243" t="s">
        <v>12019</v>
      </c>
      <c r="E389" s="238" t="s">
        <v>4020</v>
      </c>
      <c r="F389" s="242">
        <v>91.26</v>
      </c>
    </row>
    <row r="390" spans="2:6">
      <c r="B390" s="240" t="s">
        <v>12020</v>
      </c>
      <c r="C390" s="236" t="s">
        <v>4021</v>
      </c>
      <c r="D390" s="243" t="s">
        <v>12021</v>
      </c>
      <c r="E390" s="238" t="s">
        <v>4020</v>
      </c>
      <c r="F390" s="242">
        <v>96.03</v>
      </c>
    </row>
    <row r="391" spans="2:6">
      <c r="B391" s="240" t="s">
        <v>12022</v>
      </c>
      <c r="C391" s="236" t="s">
        <v>4021</v>
      </c>
      <c r="D391" s="243" t="s">
        <v>12023</v>
      </c>
      <c r="E391" s="238" t="s">
        <v>4020</v>
      </c>
      <c r="F391" s="242">
        <v>93.57</v>
      </c>
    </row>
    <row r="392" spans="2:6">
      <c r="B392" s="240" t="s">
        <v>12024</v>
      </c>
      <c r="C392" s="236" t="s">
        <v>4021</v>
      </c>
      <c r="D392" s="243" t="s">
        <v>12025</v>
      </c>
      <c r="E392" s="238" t="s">
        <v>4020</v>
      </c>
      <c r="F392" s="242">
        <v>97.89</v>
      </c>
    </row>
    <row r="393" spans="2:6">
      <c r="B393" s="240" t="s">
        <v>12026</v>
      </c>
      <c r="C393" s="236" t="s">
        <v>4021</v>
      </c>
      <c r="D393" s="243" t="s">
        <v>12027</v>
      </c>
      <c r="E393" s="238" t="s">
        <v>4020</v>
      </c>
      <c r="F393" s="242">
        <v>102.21</v>
      </c>
    </row>
    <row r="394" spans="2:6">
      <c r="B394" s="240" t="s">
        <v>12028</v>
      </c>
      <c r="C394" s="236" t="s">
        <v>4021</v>
      </c>
      <c r="D394" s="243" t="s">
        <v>12029</v>
      </c>
      <c r="E394" s="238" t="s">
        <v>4020</v>
      </c>
      <c r="F394" s="242">
        <v>96.37</v>
      </c>
    </row>
    <row r="395" spans="2:6">
      <c r="B395" s="240" t="s">
        <v>12030</v>
      </c>
      <c r="C395" s="236" t="s">
        <v>4021</v>
      </c>
      <c r="D395" s="243" t="s">
        <v>12031</v>
      </c>
      <c r="E395" s="238" t="s">
        <v>4020</v>
      </c>
      <c r="F395" s="242">
        <v>99.35</v>
      </c>
    </row>
    <row r="396" spans="2:6">
      <c r="B396" s="240" t="s">
        <v>12032</v>
      </c>
      <c r="C396" s="236" t="s">
        <v>4021</v>
      </c>
      <c r="D396" s="243" t="s">
        <v>12033</v>
      </c>
      <c r="E396" s="238" t="s">
        <v>4020</v>
      </c>
      <c r="F396" s="242">
        <v>103.22</v>
      </c>
    </row>
    <row r="397" spans="2:6">
      <c r="B397" s="240" t="s">
        <v>12034</v>
      </c>
      <c r="C397" s="236" t="s">
        <v>4021</v>
      </c>
      <c r="D397" s="243" t="s">
        <v>12035</v>
      </c>
      <c r="E397" s="238" t="s">
        <v>4020</v>
      </c>
      <c r="F397" s="242">
        <v>102.61</v>
      </c>
    </row>
    <row r="398" spans="2:6">
      <c r="B398" s="240" t="s">
        <v>12036</v>
      </c>
      <c r="C398" s="236" t="s">
        <v>4021</v>
      </c>
      <c r="D398" s="243" t="s">
        <v>12037</v>
      </c>
      <c r="E398" s="238" t="s">
        <v>4020</v>
      </c>
      <c r="F398" s="242">
        <v>106.49</v>
      </c>
    </row>
    <row r="399" spans="2:6">
      <c r="B399" s="240" t="s">
        <v>12038</v>
      </c>
      <c r="C399" s="236" t="s">
        <v>4021</v>
      </c>
      <c r="D399" s="243" t="s">
        <v>12039</v>
      </c>
      <c r="E399" s="238" t="s">
        <v>4020</v>
      </c>
      <c r="F399" s="242">
        <v>22.26</v>
      </c>
    </row>
    <row r="400" spans="2:6">
      <c r="B400" s="240" t="s">
        <v>12040</v>
      </c>
      <c r="C400" s="236" t="s">
        <v>4021</v>
      </c>
      <c r="D400" s="243" t="s">
        <v>12041</v>
      </c>
      <c r="E400" s="238" t="s">
        <v>4020</v>
      </c>
      <c r="F400" s="242">
        <v>1.17</v>
      </c>
    </row>
    <row r="401" spans="2:6">
      <c r="B401" s="240" t="s">
        <v>12042</v>
      </c>
      <c r="C401" s="236" t="s">
        <v>4021</v>
      </c>
      <c r="D401" s="243" t="s">
        <v>12043</v>
      </c>
      <c r="E401" s="238" t="s">
        <v>4020</v>
      </c>
      <c r="F401" s="242">
        <v>1.79</v>
      </c>
    </row>
    <row r="402" spans="2:6">
      <c r="B402" s="240" t="s">
        <v>12044</v>
      </c>
      <c r="C402" s="236" t="s">
        <v>4021</v>
      </c>
      <c r="D402" s="243" t="s">
        <v>12045</v>
      </c>
      <c r="E402" s="238" t="s">
        <v>4020</v>
      </c>
      <c r="F402" s="242">
        <v>1.41</v>
      </c>
    </row>
    <row r="403" spans="2:6">
      <c r="B403" s="240" t="s">
        <v>12046</v>
      </c>
      <c r="C403" s="236" t="s">
        <v>4021</v>
      </c>
      <c r="D403" s="243" t="s">
        <v>12047</v>
      </c>
      <c r="E403" s="238" t="s">
        <v>4020</v>
      </c>
      <c r="F403" s="242">
        <v>2.11</v>
      </c>
    </row>
    <row r="404" spans="2:6">
      <c r="B404" s="240" t="s">
        <v>12048</v>
      </c>
      <c r="C404" s="236" t="s">
        <v>4021</v>
      </c>
      <c r="D404" s="243" t="s">
        <v>12049</v>
      </c>
      <c r="E404" s="238" t="s">
        <v>4020</v>
      </c>
      <c r="F404" s="242">
        <v>2.82</v>
      </c>
    </row>
    <row r="405" spans="2:6">
      <c r="B405" s="240" t="s">
        <v>12050</v>
      </c>
      <c r="C405" s="236" t="s">
        <v>4021</v>
      </c>
      <c r="D405" s="243" t="s">
        <v>12051</v>
      </c>
      <c r="E405" s="238" t="s">
        <v>4020</v>
      </c>
      <c r="F405" s="242">
        <v>1.64</v>
      </c>
    </row>
    <row r="406" spans="2:6">
      <c r="B406" s="240" t="s">
        <v>12052</v>
      </c>
      <c r="C406" s="236" t="s">
        <v>4021</v>
      </c>
      <c r="D406" s="243" t="s">
        <v>12053</v>
      </c>
      <c r="E406" s="238" t="s">
        <v>4020</v>
      </c>
      <c r="F406" s="242">
        <v>2.4900000000000002</v>
      </c>
    </row>
    <row r="407" spans="2:6">
      <c r="B407" s="240" t="s">
        <v>12054</v>
      </c>
      <c r="C407" s="236" t="s">
        <v>4021</v>
      </c>
      <c r="D407" s="243" t="s">
        <v>12055</v>
      </c>
      <c r="E407" s="238" t="s">
        <v>4020</v>
      </c>
      <c r="F407" s="242">
        <v>3.29</v>
      </c>
    </row>
    <row r="408" spans="2:6">
      <c r="B408" s="240" t="s">
        <v>12056</v>
      </c>
      <c r="C408" s="236" t="s">
        <v>4021</v>
      </c>
      <c r="D408" s="243" t="s">
        <v>12057</v>
      </c>
      <c r="E408" s="238" t="s">
        <v>4020</v>
      </c>
      <c r="F408" s="242">
        <v>1.88</v>
      </c>
    </row>
    <row r="409" spans="2:6">
      <c r="B409" s="240" t="s">
        <v>12058</v>
      </c>
      <c r="C409" s="236" t="s">
        <v>4021</v>
      </c>
      <c r="D409" s="243" t="s">
        <v>12059</v>
      </c>
      <c r="E409" s="238" t="s">
        <v>4020</v>
      </c>
      <c r="F409" s="242">
        <v>2.82</v>
      </c>
    </row>
    <row r="410" spans="2:6">
      <c r="B410" s="240" t="s">
        <v>12060</v>
      </c>
      <c r="C410" s="236" t="s">
        <v>4021</v>
      </c>
      <c r="D410" s="243" t="s">
        <v>12061</v>
      </c>
      <c r="E410" s="238" t="s">
        <v>4020</v>
      </c>
      <c r="F410" s="242">
        <v>3.76</v>
      </c>
    </row>
    <row r="411" spans="2:6">
      <c r="B411" s="240" t="s">
        <v>12062</v>
      </c>
      <c r="C411" s="236" t="s">
        <v>4021</v>
      </c>
      <c r="D411" s="243" t="s">
        <v>12063</v>
      </c>
      <c r="E411" s="238" t="s">
        <v>4020</v>
      </c>
      <c r="F411" s="242">
        <v>4.71</v>
      </c>
    </row>
    <row r="412" spans="2:6">
      <c r="B412" s="240" t="s">
        <v>12064</v>
      </c>
      <c r="C412" s="236" t="s">
        <v>4021</v>
      </c>
      <c r="D412" s="243" t="s">
        <v>12065</v>
      </c>
      <c r="E412" s="238" t="s">
        <v>4020</v>
      </c>
      <c r="F412" s="242">
        <v>2.11</v>
      </c>
    </row>
    <row r="413" spans="2:6">
      <c r="B413" s="240" t="s">
        <v>12066</v>
      </c>
      <c r="C413" s="236" t="s">
        <v>4021</v>
      </c>
      <c r="D413" s="243" t="s">
        <v>12067</v>
      </c>
      <c r="E413" s="238" t="s">
        <v>4020</v>
      </c>
      <c r="F413" s="242">
        <v>3.2</v>
      </c>
    </row>
    <row r="414" spans="2:6">
      <c r="B414" s="240" t="s">
        <v>12068</v>
      </c>
      <c r="C414" s="236" t="s">
        <v>4021</v>
      </c>
      <c r="D414" s="243" t="s">
        <v>12069</v>
      </c>
      <c r="E414" s="238" t="s">
        <v>4020</v>
      </c>
      <c r="F414" s="242">
        <v>4.2300000000000004</v>
      </c>
    </row>
    <row r="415" spans="2:6">
      <c r="B415" s="240" t="s">
        <v>12070</v>
      </c>
      <c r="C415" s="236" t="s">
        <v>4021</v>
      </c>
      <c r="D415" s="243" t="s">
        <v>12071</v>
      </c>
      <c r="E415" s="238" t="s">
        <v>4020</v>
      </c>
      <c r="F415" s="242">
        <v>5.32</v>
      </c>
    </row>
    <row r="416" spans="2:6">
      <c r="B416" s="240" t="s">
        <v>12072</v>
      </c>
      <c r="C416" s="236" t="s">
        <v>4021</v>
      </c>
      <c r="D416" s="243" t="s">
        <v>12073</v>
      </c>
      <c r="E416" s="238" t="s">
        <v>4020</v>
      </c>
      <c r="F416" s="242">
        <v>2.35</v>
      </c>
    </row>
    <row r="417" spans="2:6">
      <c r="B417" s="240" t="s">
        <v>12074</v>
      </c>
      <c r="C417" s="236" t="s">
        <v>4021</v>
      </c>
      <c r="D417" s="243" t="s">
        <v>12075</v>
      </c>
      <c r="E417" s="238" t="s">
        <v>4020</v>
      </c>
      <c r="F417" s="242">
        <v>3.53</v>
      </c>
    </row>
    <row r="418" spans="2:6">
      <c r="B418" s="240" t="s">
        <v>12076</v>
      </c>
      <c r="C418" s="236" t="s">
        <v>4021</v>
      </c>
      <c r="D418" s="243" t="s">
        <v>12077</v>
      </c>
      <c r="E418" s="238" t="s">
        <v>4020</v>
      </c>
      <c r="F418" s="242">
        <v>4.71</v>
      </c>
    </row>
    <row r="419" spans="2:6">
      <c r="B419" s="240" t="s">
        <v>12078</v>
      </c>
      <c r="C419" s="236" t="s">
        <v>4021</v>
      </c>
      <c r="D419" s="243" t="s">
        <v>12079</v>
      </c>
      <c r="E419" s="238" t="s">
        <v>4020</v>
      </c>
      <c r="F419" s="242">
        <v>5.88</v>
      </c>
    </row>
    <row r="420" spans="2:6" ht="27">
      <c r="B420" s="240" t="s">
        <v>12080</v>
      </c>
      <c r="C420" s="236" t="s">
        <v>4021</v>
      </c>
      <c r="D420" s="243" t="s">
        <v>12081</v>
      </c>
      <c r="E420" s="238" t="s">
        <v>4020</v>
      </c>
      <c r="F420" s="242">
        <v>4.62</v>
      </c>
    </row>
    <row r="421" spans="2:6" ht="27">
      <c r="B421" s="240" t="s">
        <v>12082</v>
      </c>
      <c r="C421" s="236" t="s">
        <v>4021</v>
      </c>
      <c r="D421" s="243" t="s">
        <v>12083</v>
      </c>
      <c r="E421" s="238" t="s">
        <v>4020</v>
      </c>
      <c r="F421" s="242">
        <v>5.54</v>
      </c>
    </row>
    <row r="422" spans="2:6" ht="27">
      <c r="B422" s="240" t="s">
        <v>12084</v>
      </c>
      <c r="C422" s="236" t="s">
        <v>4021</v>
      </c>
      <c r="D422" s="243" t="s">
        <v>12085</v>
      </c>
      <c r="E422" s="238" t="s">
        <v>4020</v>
      </c>
      <c r="F422" s="242">
        <v>5.53</v>
      </c>
    </row>
    <row r="423" spans="2:6" ht="27">
      <c r="B423" s="240" t="s">
        <v>12086</v>
      </c>
      <c r="C423" s="236" t="s">
        <v>4021</v>
      </c>
      <c r="D423" s="243" t="s">
        <v>12087</v>
      </c>
      <c r="E423" s="238" t="s">
        <v>4020</v>
      </c>
      <c r="F423" s="242">
        <v>6.41</v>
      </c>
    </row>
    <row r="424" spans="2:6" ht="27">
      <c r="B424" s="240" t="s">
        <v>12088</v>
      </c>
      <c r="C424" s="236" t="s">
        <v>4021</v>
      </c>
      <c r="D424" s="243" t="s">
        <v>12089</v>
      </c>
      <c r="E424" s="238" t="s">
        <v>4020</v>
      </c>
      <c r="F424" s="242">
        <v>7.3</v>
      </c>
    </row>
    <row r="425" spans="2:6" ht="27">
      <c r="B425" s="240" t="s">
        <v>12090</v>
      </c>
      <c r="C425" s="236" t="s">
        <v>4021</v>
      </c>
      <c r="D425" s="243" t="s">
        <v>12091</v>
      </c>
      <c r="E425" s="238" t="s">
        <v>4020</v>
      </c>
      <c r="F425" s="242">
        <v>6.36</v>
      </c>
    </row>
    <row r="426" spans="2:6" ht="27">
      <c r="B426" s="240" t="s">
        <v>12092</v>
      </c>
      <c r="C426" s="236" t="s">
        <v>4021</v>
      </c>
      <c r="D426" s="243" t="s">
        <v>12093</v>
      </c>
      <c r="E426" s="238" t="s">
        <v>4020</v>
      </c>
      <c r="F426" s="242">
        <v>7.39</v>
      </c>
    </row>
    <row r="427" spans="2:6" ht="27">
      <c r="B427" s="240" t="s">
        <v>12094</v>
      </c>
      <c r="C427" s="236" t="s">
        <v>4021</v>
      </c>
      <c r="D427" s="243" t="s">
        <v>12095</v>
      </c>
      <c r="E427" s="238" t="s">
        <v>4020</v>
      </c>
      <c r="F427" s="242">
        <v>8.5</v>
      </c>
    </row>
    <row r="428" spans="2:6" ht="27">
      <c r="B428" s="240" t="s">
        <v>12096</v>
      </c>
      <c r="C428" s="236" t="s">
        <v>4021</v>
      </c>
      <c r="D428" s="243" t="s">
        <v>12097</v>
      </c>
      <c r="E428" s="238" t="s">
        <v>4020</v>
      </c>
      <c r="F428" s="242">
        <v>7.09</v>
      </c>
    </row>
    <row r="429" spans="2:6" ht="27">
      <c r="B429" s="240" t="s">
        <v>12098</v>
      </c>
      <c r="C429" s="236" t="s">
        <v>4021</v>
      </c>
      <c r="D429" s="243" t="s">
        <v>12099</v>
      </c>
      <c r="E429" s="238" t="s">
        <v>4020</v>
      </c>
      <c r="F429" s="242">
        <v>8.27</v>
      </c>
    </row>
    <row r="430" spans="2:6" ht="27">
      <c r="B430" s="240" t="s">
        <v>12100</v>
      </c>
      <c r="C430" s="236" t="s">
        <v>4021</v>
      </c>
      <c r="D430" s="243" t="s">
        <v>12101</v>
      </c>
      <c r="E430" s="238" t="s">
        <v>4020</v>
      </c>
      <c r="F430" s="242">
        <v>9.4499999999999993</v>
      </c>
    </row>
    <row r="431" spans="2:6" ht="27">
      <c r="B431" s="240" t="s">
        <v>12102</v>
      </c>
      <c r="C431" s="236" t="s">
        <v>4021</v>
      </c>
      <c r="D431" s="243" t="s">
        <v>12103</v>
      </c>
      <c r="E431" s="238" t="s">
        <v>4020</v>
      </c>
      <c r="F431" s="242">
        <v>10.7</v>
      </c>
    </row>
    <row r="432" spans="2:6" ht="27">
      <c r="B432" s="240" t="s">
        <v>12104</v>
      </c>
      <c r="C432" s="236" t="s">
        <v>4021</v>
      </c>
      <c r="D432" s="243" t="s">
        <v>12105</v>
      </c>
      <c r="E432" s="238" t="s">
        <v>4020</v>
      </c>
      <c r="F432" s="242">
        <v>7.86</v>
      </c>
    </row>
    <row r="433" spans="2:6" ht="27">
      <c r="B433" s="240" t="s">
        <v>12106</v>
      </c>
      <c r="C433" s="236" t="s">
        <v>4021</v>
      </c>
      <c r="D433" s="243" t="s">
        <v>12107</v>
      </c>
      <c r="E433" s="238" t="s">
        <v>4020</v>
      </c>
      <c r="F433" s="242">
        <v>9.32</v>
      </c>
    </row>
    <row r="434" spans="2:6" ht="27">
      <c r="B434" s="240" t="s">
        <v>12108</v>
      </c>
      <c r="C434" s="236" t="s">
        <v>4021</v>
      </c>
      <c r="D434" s="243" t="s">
        <v>12109</v>
      </c>
      <c r="E434" s="238" t="s">
        <v>4020</v>
      </c>
      <c r="F434" s="242">
        <v>10.53</v>
      </c>
    </row>
    <row r="435" spans="2:6" ht="27">
      <c r="B435" s="240" t="s">
        <v>12110</v>
      </c>
      <c r="C435" s="236" t="s">
        <v>4021</v>
      </c>
      <c r="D435" s="243" t="s">
        <v>12111</v>
      </c>
      <c r="E435" s="238" t="s">
        <v>4020</v>
      </c>
      <c r="F435" s="242">
        <v>11.74</v>
      </c>
    </row>
    <row r="436" spans="2:6" ht="27">
      <c r="B436" s="240" t="s">
        <v>12112</v>
      </c>
      <c r="C436" s="236" t="s">
        <v>4021</v>
      </c>
      <c r="D436" s="243" t="s">
        <v>12113</v>
      </c>
      <c r="E436" s="238" t="s">
        <v>4020</v>
      </c>
      <c r="F436" s="242">
        <v>8.65</v>
      </c>
    </row>
    <row r="437" spans="2:6" ht="27">
      <c r="B437" s="240" t="s">
        <v>12114</v>
      </c>
      <c r="C437" s="236" t="s">
        <v>4021</v>
      </c>
      <c r="D437" s="243" t="s">
        <v>12115</v>
      </c>
      <c r="E437" s="238" t="s">
        <v>4020</v>
      </c>
      <c r="F437" s="242">
        <v>10.130000000000001</v>
      </c>
    </row>
    <row r="438" spans="2:6" ht="27">
      <c r="B438" s="240" t="s">
        <v>12116</v>
      </c>
      <c r="C438" s="236" t="s">
        <v>4021</v>
      </c>
      <c r="D438" s="243" t="s">
        <v>12117</v>
      </c>
      <c r="E438" s="238" t="s">
        <v>4020</v>
      </c>
      <c r="F438" s="242">
        <v>11.55</v>
      </c>
    </row>
    <row r="439" spans="2:6" ht="27">
      <c r="B439" s="240" t="s">
        <v>12118</v>
      </c>
      <c r="C439" s="236" t="s">
        <v>4021</v>
      </c>
      <c r="D439" s="243" t="s">
        <v>12119</v>
      </c>
      <c r="E439" s="238" t="s">
        <v>4020</v>
      </c>
      <c r="F439" s="242">
        <v>12.97</v>
      </c>
    </row>
    <row r="440" spans="2:6" ht="27">
      <c r="B440" s="240" t="s">
        <v>12120</v>
      </c>
      <c r="C440" s="236" t="s">
        <v>4021</v>
      </c>
      <c r="D440" s="243" t="s">
        <v>12121</v>
      </c>
      <c r="E440" s="238" t="s">
        <v>4020</v>
      </c>
      <c r="F440" s="242">
        <v>29.33</v>
      </c>
    </row>
    <row r="441" spans="2:6" ht="27">
      <c r="B441" s="240" t="s">
        <v>12122</v>
      </c>
      <c r="C441" s="236" t="s">
        <v>4021</v>
      </c>
      <c r="D441" s="243" t="s">
        <v>12123</v>
      </c>
      <c r="E441" s="238" t="s">
        <v>4020</v>
      </c>
      <c r="F441" s="242">
        <v>34.36</v>
      </c>
    </row>
    <row r="442" spans="2:6" ht="27">
      <c r="B442" s="240" t="s">
        <v>12124</v>
      </c>
      <c r="C442" s="236" t="s">
        <v>4021</v>
      </c>
      <c r="D442" s="243" t="s">
        <v>12125</v>
      </c>
      <c r="E442" s="238" t="s">
        <v>4020</v>
      </c>
      <c r="F442" s="242">
        <v>39.909999999999997</v>
      </c>
    </row>
    <row r="443" spans="2:6" ht="27">
      <c r="B443" s="240" t="s">
        <v>12126</v>
      </c>
      <c r="C443" s="236" t="s">
        <v>4021</v>
      </c>
      <c r="D443" s="243" t="s">
        <v>12127</v>
      </c>
      <c r="E443" s="238" t="s">
        <v>4020</v>
      </c>
      <c r="F443" s="242">
        <v>33.15</v>
      </c>
    </row>
    <row r="444" spans="2:6" ht="27">
      <c r="B444" s="240" t="s">
        <v>12128</v>
      </c>
      <c r="C444" s="236" t="s">
        <v>4021</v>
      </c>
      <c r="D444" s="243" t="s">
        <v>12129</v>
      </c>
      <c r="E444" s="238" t="s">
        <v>4020</v>
      </c>
      <c r="F444" s="242">
        <v>38.57</v>
      </c>
    </row>
    <row r="445" spans="2:6" ht="27">
      <c r="B445" s="240" t="s">
        <v>12130</v>
      </c>
      <c r="C445" s="236" t="s">
        <v>4021</v>
      </c>
      <c r="D445" s="243" t="s">
        <v>12131</v>
      </c>
      <c r="E445" s="238" t="s">
        <v>4020</v>
      </c>
      <c r="F445" s="242">
        <v>42.1</v>
      </c>
    </row>
    <row r="446" spans="2:6" ht="27">
      <c r="B446" s="240" t="s">
        <v>12132</v>
      </c>
      <c r="C446" s="236" t="s">
        <v>4021</v>
      </c>
      <c r="D446" s="243" t="s">
        <v>12133</v>
      </c>
      <c r="E446" s="238" t="s">
        <v>4020</v>
      </c>
      <c r="F446" s="242">
        <v>48.57</v>
      </c>
    </row>
    <row r="447" spans="2:6" ht="27">
      <c r="B447" s="240" t="s">
        <v>12134</v>
      </c>
      <c r="C447" s="236" t="s">
        <v>4021</v>
      </c>
      <c r="D447" s="243" t="s">
        <v>12135</v>
      </c>
      <c r="E447" s="238" t="s">
        <v>4020</v>
      </c>
      <c r="F447" s="242">
        <v>36.340000000000003</v>
      </c>
    </row>
    <row r="448" spans="2:6" ht="27">
      <c r="B448" s="240" t="s">
        <v>12136</v>
      </c>
      <c r="C448" s="236" t="s">
        <v>4021</v>
      </c>
      <c r="D448" s="243" t="s">
        <v>12137</v>
      </c>
      <c r="E448" s="238" t="s">
        <v>4020</v>
      </c>
      <c r="F448" s="242">
        <v>40.74</v>
      </c>
    </row>
    <row r="449" spans="2:6" ht="27">
      <c r="B449" s="240" t="s">
        <v>12138</v>
      </c>
      <c r="C449" s="236" t="s">
        <v>4021</v>
      </c>
      <c r="D449" s="243" t="s">
        <v>12139</v>
      </c>
      <c r="E449" s="238" t="s">
        <v>4020</v>
      </c>
      <c r="F449" s="242">
        <v>45.53</v>
      </c>
    </row>
    <row r="450" spans="2:6" ht="27">
      <c r="B450" s="240" t="s">
        <v>12140</v>
      </c>
      <c r="C450" s="236" t="s">
        <v>4021</v>
      </c>
      <c r="D450" s="243" t="s">
        <v>12141</v>
      </c>
      <c r="E450" s="238" t="s">
        <v>4020</v>
      </c>
      <c r="F450" s="242">
        <v>51.21</v>
      </c>
    </row>
    <row r="451" spans="2:6" ht="27">
      <c r="B451" s="240" t="s">
        <v>12142</v>
      </c>
      <c r="C451" s="236" t="s">
        <v>4021</v>
      </c>
      <c r="D451" s="243" t="s">
        <v>12143</v>
      </c>
      <c r="E451" s="238" t="s">
        <v>4020</v>
      </c>
      <c r="F451" s="242">
        <v>57.17</v>
      </c>
    </row>
    <row r="452" spans="2:6" ht="27">
      <c r="B452" s="240" t="s">
        <v>12144</v>
      </c>
      <c r="C452" s="236" t="s">
        <v>4021</v>
      </c>
      <c r="D452" s="243" t="s">
        <v>12145</v>
      </c>
      <c r="E452" s="238" t="s">
        <v>4020</v>
      </c>
      <c r="F452" s="242">
        <v>39.53</v>
      </c>
    </row>
    <row r="453" spans="2:6" ht="27">
      <c r="B453" s="240" t="s">
        <v>12146</v>
      </c>
      <c r="C453" s="236" t="s">
        <v>4021</v>
      </c>
      <c r="D453" s="243" t="s">
        <v>12147</v>
      </c>
      <c r="E453" s="238" t="s">
        <v>4020</v>
      </c>
      <c r="F453" s="242">
        <v>43.29</v>
      </c>
    </row>
    <row r="454" spans="2:6" ht="27">
      <c r="B454" s="240" t="s">
        <v>12148</v>
      </c>
      <c r="C454" s="236" t="s">
        <v>4021</v>
      </c>
      <c r="D454" s="243" t="s">
        <v>12149</v>
      </c>
      <c r="E454" s="238" t="s">
        <v>4020</v>
      </c>
      <c r="F454" s="242">
        <v>48.99</v>
      </c>
    </row>
    <row r="455" spans="2:6" ht="27">
      <c r="B455" s="240" t="s">
        <v>12150</v>
      </c>
      <c r="C455" s="236" t="s">
        <v>4021</v>
      </c>
      <c r="D455" s="243" t="s">
        <v>12151</v>
      </c>
      <c r="E455" s="238" t="s">
        <v>4020</v>
      </c>
      <c r="F455" s="242">
        <v>54.43</v>
      </c>
    </row>
    <row r="456" spans="2:6" ht="27">
      <c r="B456" s="240" t="s">
        <v>12152</v>
      </c>
      <c r="C456" s="236" t="s">
        <v>4021</v>
      </c>
      <c r="D456" s="243" t="s">
        <v>12153</v>
      </c>
      <c r="E456" s="238" t="s">
        <v>4020</v>
      </c>
      <c r="F456" s="242">
        <v>60.39</v>
      </c>
    </row>
    <row r="457" spans="2:6" ht="27">
      <c r="B457" s="240" t="s">
        <v>12154</v>
      </c>
      <c r="C457" s="236" t="s">
        <v>4021</v>
      </c>
      <c r="D457" s="243" t="s">
        <v>12155</v>
      </c>
      <c r="E457" s="238" t="s">
        <v>4020</v>
      </c>
      <c r="F457" s="242">
        <v>41.1</v>
      </c>
    </row>
    <row r="458" spans="2:6" ht="27">
      <c r="B458" s="240" t="s">
        <v>12156</v>
      </c>
      <c r="C458" s="236" t="s">
        <v>4021</v>
      </c>
      <c r="D458" s="243" t="s">
        <v>12157</v>
      </c>
      <c r="E458" s="238" t="s">
        <v>4020</v>
      </c>
      <c r="F458" s="242">
        <v>45.78</v>
      </c>
    </row>
    <row r="459" spans="2:6" ht="27">
      <c r="B459" s="240" t="s">
        <v>12158</v>
      </c>
      <c r="C459" s="236" t="s">
        <v>4021</v>
      </c>
      <c r="D459" s="243" t="s">
        <v>12159</v>
      </c>
      <c r="E459" s="238" t="s">
        <v>4020</v>
      </c>
      <c r="F459" s="242">
        <v>52.19</v>
      </c>
    </row>
    <row r="460" spans="2:6" ht="27">
      <c r="B460" s="240" t="s">
        <v>12160</v>
      </c>
      <c r="C460" s="236" t="s">
        <v>4021</v>
      </c>
      <c r="D460" s="243" t="s">
        <v>12161</v>
      </c>
      <c r="E460" s="238" t="s">
        <v>4020</v>
      </c>
      <c r="F460" s="242">
        <v>57.71</v>
      </c>
    </row>
    <row r="461" spans="2:6" ht="27">
      <c r="B461" s="240" t="s">
        <v>12162</v>
      </c>
      <c r="C461" s="236" t="s">
        <v>4021</v>
      </c>
      <c r="D461" s="243" t="s">
        <v>12163</v>
      </c>
      <c r="E461" s="238" t="s">
        <v>4020</v>
      </c>
      <c r="F461" s="242">
        <v>64.2</v>
      </c>
    </row>
    <row r="462" spans="2:6" ht="27">
      <c r="B462" s="240" t="s">
        <v>12164</v>
      </c>
      <c r="C462" s="236" t="s">
        <v>4021</v>
      </c>
      <c r="D462" s="243" t="s">
        <v>12165</v>
      </c>
      <c r="E462" s="238" t="s">
        <v>4020</v>
      </c>
      <c r="F462" s="242">
        <v>30.14</v>
      </c>
    </row>
    <row r="463" spans="2:6" ht="27">
      <c r="B463" s="240" t="s">
        <v>12166</v>
      </c>
      <c r="C463" s="236" t="s">
        <v>4021</v>
      </c>
      <c r="D463" s="243" t="s">
        <v>12167</v>
      </c>
      <c r="E463" s="238" t="s">
        <v>4020</v>
      </c>
      <c r="F463" s="242">
        <v>32.43</v>
      </c>
    </row>
    <row r="464" spans="2:6" ht="27">
      <c r="B464" s="240" t="s">
        <v>12168</v>
      </c>
      <c r="C464" s="236" t="s">
        <v>4021</v>
      </c>
      <c r="D464" s="243" t="s">
        <v>12169</v>
      </c>
      <c r="E464" s="238" t="s">
        <v>4020</v>
      </c>
      <c r="F464" s="242">
        <v>34.01</v>
      </c>
    </row>
    <row r="465" spans="2:6" ht="27">
      <c r="B465" s="240" t="s">
        <v>12170</v>
      </c>
      <c r="C465" s="236" t="s">
        <v>4021</v>
      </c>
      <c r="D465" s="243" t="s">
        <v>12171</v>
      </c>
      <c r="E465" s="238" t="s">
        <v>4020</v>
      </c>
      <c r="F465" s="242">
        <v>36</v>
      </c>
    </row>
    <row r="466" spans="2:6" ht="27">
      <c r="B466" s="240" t="s">
        <v>12172</v>
      </c>
      <c r="C466" s="236" t="s">
        <v>4021</v>
      </c>
      <c r="D466" s="243" t="s">
        <v>12173</v>
      </c>
      <c r="E466" s="238" t="s">
        <v>4020</v>
      </c>
      <c r="F466" s="242">
        <v>38.380000000000003</v>
      </c>
    </row>
    <row r="467" spans="2:6" ht="27">
      <c r="B467" s="240" t="s">
        <v>12174</v>
      </c>
      <c r="C467" s="236" t="s">
        <v>4021</v>
      </c>
      <c r="D467" s="243" t="s">
        <v>12175</v>
      </c>
      <c r="E467" s="238" t="s">
        <v>4020</v>
      </c>
      <c r="F467" s="242">
        <v>37.83</v>
      </c>
    </row>
    <row r="468" spans="2:6" ht="27">
      <c r="B468" s="240" t="s">
        <v>12176</v>
      </c>
      <c r="C468" s="236" t="s">
        <v>4021</v>
      </c>
      <c r="D468" s="243" t="s">
        <v>12177</v>
      </c>
      <c r="E468" s="238" t="s">
        <v>4020</v>
      </c>
      <c r="F468" s="242">
        <v>39.51</v>
      </c>
    </row>
    <row r="469" spans="2:6" ht="27">
      <c r="B469" s="240" t="s">
        <v>12178</v>
      </c>
      <c r="C469" s="236" t="s">
        <v>4021</v>
      </c>
      <c r="D469" s="243" t="s">
        <v>12179</v>
      </c>
      <c r="E469" s="238" t="s">
        <v>4020</v>
      </c>
      <c r="F469" s="242">
        <v>42.48</v>
      </c>
    </row>
    <row r="470" spans="2:6" ht="27">
      <c r="B470" s="240" t="s">
        <v>12180</v>
      </c>
      <c r="C470" s="236" t="s">
        <v>4021</v>
      </c>
      <c r="D470" s="243" t="s">
        <v>12181</v>
      </c>
      <c r="E470" s="238" t="s">
        <v>4020</v>
      </c>
      <c r="F470" s="242">
        <v>45.01</v>
      </c>
    </row>
    <row r="471" spans="2:6" ht="27">
      <c r="B471" s="240" t="s">
        <v>12182</v>
      </c>
      <c r="C471" s="236" t="s">
        <v>4021</v>
      </c>
      <c r="D471" s="243" t="s">
        <v>12183</v>
      </c>
      <c r="E471" s="238" t="s">
        <v>4020</v>
      </c>
      <c r="F471" s="242">
        <v>41.84</v>
      </c>
    </row>
    <row r="472" spans="2:6" ht="27">
      <c r="B472" s="240" t="s">
        <v>12184</v>
      </c>
      <c r="C472" s="236" t="s">
        <v>4021</v>
      </c>
      <c r="D472" s="243" t="s">
        <v>12185</v>
      </c>
      <c r="E472" s="238" t="s">
        <v>4020</v>
      </c>
      <c r="F472" s="242">
        <v>42.73</v>
      </c>
    </row>
    <row r="473" spans="2:6" ht="27">
      <c r="B473" s="240" t="s">
        <v>12186</v>
      </c>
      <c r="C473" s="236" t="s">
        <v>4021</v>
      </c>
      <c r="D473" s="243" t="s">
        <v>12187</v>
      </c>
      <c r="E473" s="238" t="s">
        <v>4020</v>
      </c>
      <c r="F473" s="242">
        <v>45.7</v>
      </c>
    </row>
    <row r="474" spans="2:6" ht="27">
      <c r="B474" s="240" t="s">
        <v>12188</v>
      </c>
      <c r="C474" s="236" t="s">
        <v>4021</v>
      </c>
      <c r="D474" s="243" t="s">
        <v>12189</v>
      </c>
      <c r="E474" s="238" t="s">
        <v>4020</v>
      </c>
      <c r="F474" s="242">
        <v>48.75</v>
      </c>
    </row>
    <row r="475" spans="2:6" ht="27">
      <c r="B475" s="240" t="s">
        <v>12190</v>
      </c>
      <c r="C475" s="236" t="s">
        <v>4021</v>
      </c>
      <c r="D475" s="243" t="s">
        <v>12191</v>
      </c>
      <c r="E475" s="238" t="s">
        <v>4020</v>
      </c>
      <c r="F475" s="242">
        <v>51.23</v>
      </c>
    </row>
    <row r="476" spans="2:6" ht="27">
      <c r="B476" s="240" t="s">
        <v>12192</v>
      </c>
      <c r="C476" s="236" t="s">
        <v>4021</v>
      </c>
      <c r="D476" s="243" t="s">
        <v>12193</v>
      </c>
      <c r="E476" s="238" t="s">
        <v>4020</v>
      </c>
      <c r="F476" s="242">
        <v>45.27</v>
      </c>
    </row>
    <row r="477" spans="2:6" ht="27">
      <c r="B477" s="240" t="s">
        <v>12194</v>
      </c>
      <c r="C477" s="236" t="s">
        <v>4021</v>
      </c>
      <c r="D477" s="243" t="s">
        <v>12195</v>
      </c>
      <c r="E477" s="238" t="s">
        <v>4020</v>
      </c>
      <c r="F477" s="242">
        <v>47.09</v>
      </c>
    </row>
    <row r="478" spans="2:6" ht="27">
      <c r="B478" s="240" t="s">
        <v>12196</v>
      </c>
      <c r="C478" s="236" t="s">
        <v>4021</v>
      </c>
      <c r="D478" s="243" t="s">
        <v>12197</v>
      </c>
      <c r="E478" s="238" t="s">
        <v>4020</v>
      </c>
      <c r="F478" s="242">
        <v>49.85</v>
      </c>
    </row>
    <row r="479" spans="2:6" ht="27">
      <c r="B479" s="240" t="s">
        <v>12198</v>
      </c>
      <c r="C479" s="236" t="s">
        <v>4021</v>
      </c>
      <c r="D479" s="243" t="s">
        <v>12199</v>
      </c>
      <c r="E479" s="238" t="s">
        <v>4020</v>
      </c>
      <c r="F479" s="242">
        <v>52.51</v>
      </c>
    </row>
    <row r="480" spans="2:6" ht="27">
      <c r="B480" s="240" t="s">
        <v>12200</v>
      </c>
      <c r="C480" s="236" t="s">
        <v>4021</v>
      </c>
      <c r="D480" s="243" t="s">
        <v>12201</v>
      </c>
      <c r="E480" s="238" t="s">
        <v>4020</v>
      </c>
      <c r="F480" s="242">
        <v>55.27</v>
      </c>
    </row>
    <row r="481" spans="2:6" ht="27">
      <c r="B481" s="240" t="s">
        <v>12202</v>
      </c>
      <c r="C481" s="236" t="s">
        <v>4021</v>
      </c>
      <c r="D481" s="243" t="s">
        <v>12203</v>
      </c>
      <c r="E481" s="238" t="s">
        <v>4020</v>
      </c>
      <c r="F481" s="242">
        <v>49.13</v>
      </c>
    </row>
    <row r="482" spans="2:6" ht="27">
      <c r="B482" s="240" t="s">
        <v>12204</v>
      </c>
      <c r="C482" s="236" t="s">
        <v>4021</v>
      </c>
      <c r="D482" s="243" t="s">
        <v>12205</v>
      </c>
      <c r="E482" s="238" t="s">
        <v>4020</v>
      </c>
      <c r="F482" s="242">
        <v>51.58</v>
      </c>
    </row>
    <row r="483" spans="2:6" ht="27">
      <c r="B483" s="240" t="s">
        <v>12206</v>
      </c>
      <c r="C483" s="236" t="s">
        <v>4021</v>
      </c>
      <c r="D483" s="243" t="s">
        <v>12207</v>
      </c>
      <c r="E483" s="238" t="s">
        <v>4020</v>
      </c>
      <c r="F483" s="242">
        <v>53.91</v>
      </c>
    </row>
    <row r="484" spans="2:6" ht="27">
      <c r="B484" s="240" t="s">
        <v>12208</v>
      </c>
      <c r="C484" s="236" t="s">
        <v>4021</v>
      </c>
      <c r="D484" s="243" t="s">
        <v>12209</v>
      </c>
      <c r="E484" s="238" t="s">
        <v>4020</v>
      </c>
      <c r="F484" s="242">
        <v>56.66</v>
      </c>
    </row>
    <row r="485" spans="2:6" ht="27">
      <c r="B485" s="240" t="s">
        <v>12210</v>
      </c>
      <c r="C485" s="236" t="s">
        <v>4021</v>
      </c>
      <c r="D485" s="243" t="s">
        <v>12211</v>
      </c>
      <c r="E485" s="238" t="s">
        <v>4020</v>
      </c>
      <c r="F485" s="242">
        <v>59.16</v>
      </c>
    </row>
    <row r="486" spans="2:6">
      <c r="B486" s="240" t="s">
        <v>12212</v>
      </c>
      <c r="C486" s="236" t="s">
        <v>4021</v>
      </c>
      <c r="D486" s="243" t="s">
        <v>12213</v>
      </c>
      <c r="E486" s="238" t="s">
        <v>4020</v>
      </c>
      <c r="F486" s="242">
        <v>36.869999999999997</v>
      </c>
    </row>
    <row r="487" spans="2:6">
      <c r="B487" s="240" t="s">
        <v>12214</v>
      </c>
      <c r="C487" s="236" t="s">
        <v>4021</v>
      </c>
      <c r="D487" s="243" t="s">
        <v>12215</v>
      </c>
      <c r="E487" s="238" t="s">
        <v>4020</v>
      </c>
      <c r="F487" s="242">
        <v>36.770000000000003</v>
      </c>
    </row>
    <row r="488" spans="2:6">
      <c r="B488" s="240" t="s">
        <v>12216</v>
      </c>
      <c r="C488" s="236" t="s">
        <v>4021</v>
      </c>
      <c r="D488" s="243" t="s">
        <v>12217</v>
      </c>
      <c r="E488" s="238" t="s">
        <v>4026</v>
      </c>
      <c r="F488" s="242">
        <v>517.33000000000004</v>
      </c>
    </row>
    <row r="489" spans="2:6">
      <c r="B489" s="240" t="s">
        <v>12218</v>
      </c>
      <c r="C489" s="236" t="s">
        <v>4021</v>
      </c>
      <c r="D489" s="243" t="s">
        <v>12219</v>
      </c>
      <c r="E489" s="238" t="s">
        <v>4026</v>
      </c>
      <c r="F489" s="242">
        <v>782.99</v>
      </c>
    </row>
    <row r="490" spans="2:6">
      <c r="B490" s="240" t="s">
        <v>12220</v>
      </c>
      <c r="C490" s="236" t="s">
        <v>4021</v>
      </c>
      <c r="D490" s="243" t="s">
        <v>12221</v>
      </c>
      <c r="E490" s="238" t="s">
        <v>4026</v>
      </c>
      <c r="F490" s="242">
        <v>503.35</v>
      </c>
    </row>
    <row r="491" spans="2:6">
      <c r="B491" s="240" t="s">
        <v>12222</v>
      </c>
      <c r="C491" s="236" t="s">
        <v>4021</v>
      </c>
      <c r="D491" s="243" t="s">
        <v>12223</v>
      </c>
      <c r="E491" s="238" t="s">
        <v>4026</v>
      </c>
      <c r="F491" s="242">
        <v>727.06</v>
      </c>
    </row>
    <row r="492" spans="2:6" ht="27">
      <c r="B492" s="240" t="s">
        <v>12224</v>
      </c>
      <c r="C492" s="236" t="s">
        <v>4021</v>
      </c>
      <c r="D492" s="243" t="s">
        <v>12225</v>
      </c>
      <c r="E492" s="238" t="s">
        <v>18</v>
      </c>
      <c r="F492" s="242">
        <v>95.13</v>
      </c>
    </row>
    <row r="493" spans="2:6" ht="27">
      <c r="B493" s="240" t="s">
        <v>12226</v>
      </c>
      <c r="C493" s="236" t="s">
        <v>4021</v>
      </c>
      <c r="D493" s="243" t="s">
        <v>12227</v>
      </c>
      <c r="E493" s="238" t="s">
        <v>18</v>
      </c>
      <c r="F493" s="242">
        <v>84.73</v>
      </c>
    </row>
    <row r="494" spans="2:6" ht="27">
      <c r="B494" s="240" t="s">
        <v>12228</v>
      </c>
      <c r="C494" s="236" t="s">
        <v>4021</v>
      </c>
      <c r="D494" s="243" t="s">
        <v>12229</v>
      </c>
      <c r="E494" s="238" t="s">
        <v>4020</v>
      </c>
      <c r="F494" s="242">
        <v>11.25</v>
      </c>
    </row>
    <row r="495" spans="2:6" ht="27">
      <c r="B495" s="240" t="s">
        <v>12230</v>
      </c>
      <c r="C495" s="236" t="s">
        <v>4021</v>
      </c>
      <c r="D495" s="243" t="s">
        <v>12231</v>
      </c>
      <c r="E495" s="238" t="s">
        <v>4020</v>
      </c>
      <c r="F495" s="242">
        <v>12.15</v>
      </c>
    </row>
    <row r="496" spans="2:6" ht="27">
      <c r="B496" s="240" t="s">
        <v>12232</v>
      </c>
      <c r="C496" s="236" t="s">
        <v>4021</v>
      </c>
      <c r="D496" s="243" t="s">
        <v>12233</v>
      </c>
      <c r="E496" s="238" t="s">
        <v>4020</v>
      </c>
      <c r="F496" s="242">
        <v>5.39</v>
      </c>
    </row>
    <row r="497" spans="2:6">
      <c r="B497" s="240" t="s">
        <v>12234</v>
      </c>
      <c r="C497" s="236" t="s">
        <v>4021</v>
      </c>
      <c r="D497" s="243" t="s">
        <v>12235</v>
      </c>
      <c r="E497" s="238" t="s">
        <v>18</v>
      </c>
      <c r="F497" s="242">
        <v>86.48</v>
      </c>
    </row>
    <row r="498" spans="2:6">
      <c r="B498" s="240" t="s">
        <v>12236</v>
      </c>
      <c r="C498" s="236" t="s">
        <v>4021</v>
      </c>
      <c r="D498" s="243" t="s">
        <v>12237</v>
      </c>
      <c r="E498" s="238" t="s">
        <v>18</v>
      </c>
      <c r="F498" s="242">
        <v>71.48</v>
      </c>
    </row>
    <row r="499" spans="2:6" ht="27">
      <c r="B499" s="240" t="s">
        <v>12238</v>
      </c>
      <c r="C499" s="236" t="s">
        <v>4021</v>
      </c>
      <c r="D499" s="243" t="s">
        <v>12239</v>
      </c>
      <c r="E499" s="238" t="s">
        <v>18</v>
      </c>
      <c r="F499" s="242">
        <v>74.37</v>
      </c>
    </row>
    <row r="500" spans="2:6">
      <c r="B500" s="240" t="s">
        <v>12240</v>
      </c>
      <c r="C500" s="236" t="s">
        <v>4021</v>
      </c>
      <c r="D500" s="243" t="s">
        <v>12241</v>
      </c>
      <c r="E500" s="238" t="s">
        <v>18</v>
      </c>
      <c r="F500" s="242">
        <v>49.65</v>
      </c>
    </row>
    <row r="501" spans="2:6" ht="27">
      <c r="B501" s="240" t="s">
        <v>12242</v>
      </c>
      <c r="C501" s="236" t="s">
        <v>4021</v>
      </c>
      <c r="D501" s="243" t="s">
        <v>12243</v>
      </c>
      <c r="E501" s="238" t="s">
        <v>4020</v>
      </c>
      <c r="F501" s="242">
        <v>51.01</v>
      </c>
    </row>
    <row r="502" spans="2:6" ht="40.5">
      <c r="B502" s="240" t="s">
        <v>12244</v>
      </c>
      <c r="C502" s="236" t="s">
        <v>4021</v>
      </c>
      <c r="D502" s="243" t="s">
        <v>12245</v>
      </c>
      <c r="E502" s="238" t="s">
        <v>4020</v>
      </c>
      <c r="F502" s="242">
        <v>57.96</v>
      </c>
    </row>
    <row r="503" spans="2:6" ht="40.5">
      <c r="B503" s="240" t="s">
        <v>12246</v>
      </c>
      <c r="C503" s="236" t="s">
        <v>4021</v>
      </c>
      <c r="D503" s="243" t="s">
        <v>12247</v>
      </c>
      <c r="E503" s="238" t="s">
        <v>4020</v>
      </c>
      <c r="F503" s="242">
        <v>66.709999999999994</v>
      </c>
    </row>
    <row r="504" spans="2:6" ht="40.5">
      <c r="B504" s="240" t="s">
        <v>12248</v>
      </c>
      <c r="C504" s="236" t="s">
        <v>4021</v>
      </c>
      <c r="D504" s="243" t="s">
        <v>12249</v>
      </c>
      <c r="E504" s="238" t="s">
        <v>4020</v>
      </c>
      <c r="F504" s="242">
        <v>72.27</v>
      </c>
    </row>
    <row r="505" spans="2:6" ht="40.5">
      <c r="B505" s="240" t="s">
        <v>12250</v>
      </c>
      <c r="C505" s="236" t="s">
        <v>4021</v>
      </c>
      <c r="D505" s="243" t="s">
        <v>12251</v>
      </c>
      <c r="E505" s="238" t="s">
        <v>4020</v>
      </c>
      <c r="F505" s="242">
        <v>102.29</v>
      </c>
    </row>
    <row r="506" spans="2:6" ht="27">
      <c r="B506" s="240" t="s">
        <v>12252</v>
      </c>
      <c r="C506" s="236" t="s">
        <v>4021</v>
      </c>
      <c r="D506" s="243" t="s">
        <v>12253</v>
      </c>
      <c r="E506" s="238" t="s">
        <v>4020</v>
      </c>
      <c r="F506" s="242">
        <v>36.56</v>
      </c>
    </row>
    <row r="507" spans="2:6">
      <c r="B507" s="240" t="s">
        <v>12254</v>
      </c>
      <c r="C507" s="236" t="s">
        <v>4021</v>
      </c>
      <c r="D507" s="243" t="s">
        <v>12255</v>
      </c>
      <c r="E507" s="238" t="s">
        <v>4026</v>
      </c>
      <c r="F507" s="242">
        <v>24.66</v>
      </c>
    </row>
    <row r="508" spans="2:6">
      <c r="B508" s="240" t="s">
        <v>12256</v>
      </c>
      <c r="C508" s="236" t="s">
        <v>4021</v>
      </c>
      <c r="D508" s="243" t="s">
        <v>12257</v>
      </c>
      <c r="E508" s="238" t="s">
        <v>4026</v>
      </c>
      <c r="F508" s="242">
        <v>77.3</v>
      </c>
    </row>
    <row r="509" spans="2:6" ht="27">
      <c r="B509" s="240" t="s">
        <v>12258</v>
      </c>
      <c r="C509" s="236" t="s">
        <v>4021</v>
      </c>
      <c r="D509" s="243" t="s">
        <v>12259</v>
      </c>
      <c r="E509" s="238" t="s">
        <v>4026</v>
      </c>
      <c r="F509" s="242">
        <v>135.66999999999999</v>
      </c>
    </row>
    <row r="510" spans="2:6">
      <c r="B510" s="240" t="s">
        <v>12260</v>
      </c>
      <c r="C510" s="236" t="s">
        <v>4021</v>
      </c>
      <c r="D510" s="243" t="s">
        <v>12261</v>
      </c>
      <c r="E510" s="238" t="s">
        <v>4018</v>
      </c>
      <c r="F510" s="242">
        <v>3.12</v>
      </c>
    </row>
    <row r="511" spans="2:6">
      <c r="B511" s="240" t="s">
        <v>12262</v>
      </c>
      <c r="C511" s="236" t="s">
        <v>4021</v>
      </c>
      <c r="D511" s="243" t="s">
        <v>12263</v>
      </c>
      <c r="E511" s="238" t="s">
        <v>4018</v>
      </c>
      <c r="F511" s="242">
        <v>6.04</v>
      </c>
    </row>
    <row r="512" spans="2:6">
      <c r="B512" s="240" t="s">
        <v>12264</v>
      </c>
      <c r="C512" s="236" t="s">
        <v>4021</v>
      </c>
      <c r="D512" s="243" t="s">
        <v>12265</v>
      </c>
      <c r="E512" s="238" t="s">
        <v>4018</v>
      </c>
      <c r="F512" s="242">
        <v>6.77</v>
      </c>
    </row>
    <row r="513" spans="2:6" ht="27">
      <c r="B513" s="240" t="s">
        <v>12266</v>
      </c>
      <c r="C513" s="236" t="s">
        <v>4021</v>
      </c>
      <c r="D513" s="243" t="s">
        <v>12267</v>
      </c>
      <c r="E513" s="238" t="s">
        <v>4018</v>
      </c>
      <c r="F513" s="242">
        <v>4.8600000000000003</v>
      </c>
    </row>
    <row r="514" spans="2:6">
      <c r="B514" s="240" t="s">
        <v>12268</v>
      </c>
      <c r="C514" s="236" t="s">
        <v>4021</v>
      </c>
      <c r="D514" s="243" t="s">
        <v>12269</v>
      </c>
      <c r="E514" s="238" t="s">
        <v>4018</v>
      </c>
      <c r="F514" s="242">
        <v>3.25</v>
      </c>
    </row>
    <row r="515" spans="2:6" ht="27">
      <c r="B515" s="240" t="s">
        <v>12270</v>
      </c>
      <c r="C515" s="236" t="s">
        <v>4021</v>
      </c>
      <c r="D515" s="243" t="s">
        <v>12271</v>
      </c>
      <c r="E515" s="238" t="s">
        <v>4018</v>
      </c>
      <c r="F515" s="242">
        <v>4.8600000000000003</v>
      </c>
    </row>
    <row r="516" spans="2:6">
      <c r="B516" s="240" t="s">
        <v>12272</v>
      </c>
      <c r="C516" s="236" t="s">
        <v>4021</v>
      </c>
      <c r="D516" s="243" t="s">
        <v>12273</v>
      </c>
      <c r="E516" s="238" t="s">
        <v>4018</v>
      </c>
      <c r="F516" s="242">
        <v>6.98</v>
      </c>
    </row>
    <row r="517" spans="2:6" ht="27">
      <c r="B517" s="240" t="s">
        <v>12274</v>
      </c>
      <c r="C517" s="236" t="s">
        <v>4021</v>
      </c>
      <c r="D517" s="243" t="s">
        <v>12275</v>
      </c>
      <c r="E517" s="238" t="s">
        <v>4018</v>
      </c>
      <c r="F517" s="242">
        <v>9.5399999999999991</v>
      </c>
    </row>
    <row r="518" spans="2:6" ht="27">
      <c r="B518" s="240" t="s">
        <v>12276</v>
      </c>
      <c r="C518" s="236" t="s">
        <v>4021</v>
      </c>
      <c r="D518" s="243" t="s">
        <v>12277</v>
      </c>
      <c r="E518" s="238" t="s">
        <v>4020</v>
      </c>
      <c r="F518" s="242">
        <v>3036.76</v>
      </c>
    </row>
    <row r="519" spans="2:6" ht="27">
      <c r="B519" s="240" t="s">
        <v>12278</v>
      </c>
      <c r="C519" s="236" t="s">
        <v>4021</v>
      </c>
      <c r="D519" s="243" t="s">
        <v>12279</v>
      </c>
      <c r="E519" s="238" t="s">
        <v>4026</v>
      </c>
      <c r="F519" s="242">
        <v>5196.8599999999997</v>
      </c>
    </row>
    <row r="520" spans="2:6" ht="27">
      <c r="B520" s="240" t="s">
        <v>12280</v>
      </c>
      <c r="C520" s="236" t="s">
        <v>4021</v>
      </c>
      <c r="D520" s="243" t="s">
        <v>12281</v>
      </c>
      <c r="E520" s="238" t="s">
        <v>4020</v>
      </c>
      <c r="F520" s="242">
        <v>4574.88</v>
      </c>
    </row>
    <row r="521" spans="2:6" ht="27">
      <c r="B521" s="240" t="s">
        <v>12282</v>
      </c>
      <c r="C521" s="236" t="s">
        <v>4021</v>
      </c>
      <c r="D521" s="243" t="s">
        <v>12283</v>
      </c>
      <c r="E521" s="238" t="s">
        <v>4026</v>
      </c>
      <c r="F521" s="242">
        <v>7865.58</v>
      </c>
    </row>
    <row r="522" spans="2:6" ht="27">
      <c r="B522" s="240" t="s">
        <v>12284</v>
      </c>
      <c r="C522" s="236" t="s">
        <v>4021</v>
      </c>
      <c r="D522" s="243" t="s">
        <v>12285</v>
      </c>
      <c r="E522" s="238" t="s">
        <v>4026</v>
      </c>
      <c r="F522" s="242">
        <v>1057.2</v>
      </c>
    </row>
    <row r="523" spans="2:6" ht="27">
      <c r="B523" s="240" t="s">
        <v>12286</v>
      </c>
      <c r="C523" s="236" t="s">
        <v>4021</v>
      </c>
      <c r="D523" s="243" t="s">
        <v>12287</v>
      </c>
      <c r="E523" s="238" t="s">
        <v>4026</v>
      </c>
      <c r="F523" s="242">
        <v>1434.04</v>
      </c>
    </row>
    <row r="524" spans="2:6">
      <c r="B524" s="240" t="s">
        <v>12288</v>
      </c>
      <c r="C524" s="236" t="s">
        <v>4021</v>
      </c>
      <c r="D524" s="243" t="s">
        <v>12289</v>
      </c>
      <c r="E524" s="238" t="s">
        <v>18</v>
      </c>
      <c r="F524" s="242">
        <v>133.06</v>
      </c>
    </row>
    <row r="525" spans="2:6">
      <c r="B525" s="235" t="s">
        <v>12292</v>
      </c>
      <c r="C525" s="236"/>
      <c r="D525" s="241"/>
      <c r="E525" s="238"/>
      <c r="F525" s="242"/>
    </row>
    <row r="526" spans="2:6">
      <c r="B526" s="240" t="s">
        <v>12293</v>
      </c>
      <c r="C526" s="236" t="s">
        <v>4021</v>
      </c>
      <c r="D526" s="241" t="s">
        <v>12294</v>
      </c>
      <c r="E526" s="238" t="s">
        <v>4018</v>
      </c>
      <c r="F526" s="242">
        <v>1.55</v>
      </c>
    </row>
    <row r="527" spans="2:6">
      <c r="B527" s="240" t="s">
        <v>12295</v>
      </c>
      <c r="C527" s="236" t="s">
        <v>4021</v>
      </c>
      <c r="D527" s="241" t="s">
        <v>12296</v>
      </c>
      <c r="E527" s="238" t="s">
        <v>4018</v>
      </c>
      <c r="F527" s="242">
        <v>2.44</v>
      </c>
    </row>
    <row r="528" spans="2:6" ht="27">
      <c r="B528" s="240" t="s">
        <v>12297</v>
      </c>
      <c r="C528" s="236" t="s">
        <v>4021</v>
      </c>
      <c r="D528" s="241" t="s">
        <v>12298</v>
      </c>
      <c r="E528" s="238" t="s">
        <v>18</v>
      </c>
      <c r="F528" s="242">
        <v>45.64</v>
      </c>
    </row>
    <row r="529" spans="2:6" ht="27">
      <c r="B529" s="240" t="s">
        <v>12299</v>
      </c>
      <c r="C529" s="236" t="s">
        <v>4021</v>
      </c>
      <c r="D529" s="241" t="s">
        <v>12300</v>
      </c>
      <c r="E529" s="238" t="s">
        <v>18</v>
      </c>
      <c r="F529" s="242">
        <v>55.24</v>
      </c>
    </row>
    <row r="530" spans="2:6">
      <c r="B530" s="240" t="s">
        <v>12301</v>
      </c>
      <c r="C530" s="240" t="s">
        <v>12302</v>
      </c>
      <c r="D530" s="241" t="s">
        <v>12303</v>
      </c>
      <c r="E530" s="238" t="s">
        <v>4018</v>
      </c>
      <c r="F530" s="242">
        <v>0.73</v>
      </c>
    </row>
    <row r="531" spans="2:6">
      <c r="B531" s="240" t="s">
        <v>12304</v>
      </c>
      <c r="C531" s="240" t="s">
        <v>12305</v>
      </c>
      <c r="D531" s="241" t="s">
        <v>12306</v>
      </c>
      <c r="E531" s="238" t="s">
        <v>4018</v>
      </c>
      <c r="F531" s="242">
        <v>0.76</v>
      </c>
    </row>
    <row r="532" spans="2:6">
      <c r="B532" s="240" t="s">
        <v>12307</v>
      </c>
      <c r="C532" s="240" t="s">
        <v>12308</v>
      </c>
      <c r="D532" s="241" t="s">
        <v>12309</v>
      </c>
      <c r="E532" s="238" t="s">
        <v>4018</v>
      </c>
      <c r="F532" s="242">
        <v>0.75</v>
      </c>
    </row>
    <row r="533" spans="2:6">
      <c r="B533" s="240" t="s">
        <v>12310</v>
      </c>
      <c r="C533" s="236" t="s">
        <v>4021</v>
      </c>
      <c r="D533" s="241" t="s">
        <v>12311</v>
      </c>
      <c r="E533" s="238" t="s">
        <v>18</v>
      </c>
      <c r="F533" s="242">
        <v>5.34</v>
      </c>
    </row>
    <row r="534" spans="2:6" ht="27">
      <c r="B534" s="240" t="s">
        <v>12312</v>
      </c>
      <c r="C534" s="240" t="s">
        <v>12313</v>
      </c>
      <c r="D534" s="241" t="s">
        <v>12314</v>
      </c>
      <c r="E534" s="238" t="s">
        <v>18</v>
      </c>
      <c r="F534" s="242">
        <v>9.66</v>
      </c>
    </row>
    <row r="535" spans="2:6" ht="27">
      <c r="B535" s="240" t="s">
        <v>12315</v>
      </c>
      <c r="C535" s="236" t="s">
        <v>4021</v>
      </c>
      <c r="D535" s="241" t="s">
        <v>12316</v>
      </c>
      <c r="E535" s="238" t="s">
        <v>18</v>
      </c>
      <c r="F535" s="242">
        <v>21.27</v>
      </c>
    </row>
    <row r="536" spans="2:6" ht="27">
      <c r="B536" s="240" t="s">
        <v>12317</v>
      </c>
      <c r="C536" s="236" t="s">
        <v>4021</v>
      </c>
      <c r="D536" s="241" t="s">
        <v>12318</v>
      </c>
      <c r="E536" s="238" t="s">
        <v>18</v>
      </c>
      <c r="F536" s="242">
        <v>12.99</v>
      </c>
    </row>
    <row r="537" spans="2:6" ht="27">
      <c r="B537" s="240" t="s">
        <v>12319</v>
      </c>
      <c r="C537" s="236" t="s">
        <v>4021</v>
      </c>
      <c r="D537" s="241" t="s">
        <v>12320</v>
      </c>
      <c r="E537" s="238" t="s">
        <v>18</v>
      </c>
      <c r="F537" s="242">
        <v>13.33</v>
      </c>
    </row>
    <row r="538" spans="2:6" ht="27">
      <c r="B538" s="240" t="s">
        <v>12321</v>
      </c>
      <c r="C538" s="240" t="s">
        <v>12322</v>
      </c>
      <c r="D538" s="241" t="s">
        <v>12323</v>
      </c>
      <c r="E538" s="238" t="s">
        <v>18</v>
      </c>
      <c r="F538" s="242">
        <v>13.71</v>
      </c>
    </row>
    <row r="539" spans="2:6" ht="40.5">
      <c r="B539" s="240" t="s">
        <v>12324</v>
      </c>
      <c r="C539" s="236" t="s">
        <v>4021</v>
      </c>
      <c r="D539" s="241" t="s">
        <v>12325</v>
      </c>
      <c r="E539" s="238" t="s">
        <v>18</v>
      </c>
      <c r="F539" s="242">
        <v>14.08</v>
      </c>
    </row>
    <row r="540" spans="2:6" ht="40.5">
      <c r="B540" s="240" t="s">
        <v>12326</v>
      </c>
      <c r="C540" s="236" t="s">
        <v>4021</v>
      </c>
      <c r="D540" s="241" t="s">
        <v>12327</v>
      </c>
      <c r="E540" s="238" t="s">
        <v>18</v>
      </c>
      <c r="F540" s="242">
        <v>14.53</v>
      </c>
    </row>
    <row r="541" spans="2:6" ht="27">
      <c r="B541" s="240" t="s">
        <v>12328</v>
      </c>
      <c r="C541" s="240" t="s">
        <v>12329</v>
      </c>
      <c r="D541" s="241" t="s">
        <v>12330</v>
      </c>
      <c r="E541" s="238" t="s">
        <v>18</v>
      </c>
      <c r="F541" s="242">
        <v>12.99</v>
      </c>
    </row>
    <row r="542" spans="2:6" ht="27">
      <c r="B542" s="240" t="s">
        <v>12331</v>
      </c>
      <c r="C542" s="236" t="s">
        <v>4021</v>
      </c>
      <c r="D542" s="241" t="s">
        <v>12332</v>
      </c>
      <c r="E542" s="238" t="s">
        <v>18</v>
      </c>
      <c r="F542" s="242">
        <v>13.33</v>
      </c>
    </row>
    <row r="543" spans="2:6" ht="27">
      <c r="B543" s="240" t="s">
        <v>12333</v>
      </c>
      <c r="C543" s="236" t="s">
        <v>4021</v>
      </c>
      <c r="D543" s="241" t="s">
        <v>12334</v>
      </c>
      <c r="E543" s="238" t="s">
        <v>18</v>
      </c>
      <c r="F543" s="242">
        <v>13.71</v>
      </c>
    </row>
    <row r="544" spans="2:6" ht="40.5">
      <c r="B544" s="240" t="s">
        <v>12335</v>
      </c>
      <c r="C544" s="236" t="s">
        <v>4021</v>
      </c>
      <c r="D544" s="241" t="s">
        <v>12336</v>
      </c>
      <c r="E544" s="238" t="s">
        <v>18</v>
      </c>
      <c r="F544" s="242">
        <v>14.53</v>
      </c>
    </row>
    <row r="545" spans="2:6" ht="27">
      <c r="B545" s="240" t="s">
        <v>12337</v>
      </c>
      <c r="C545" s="236" t="s">
        <v>4021</v>
      </c>
      <c r="D545" s="241" t="s">
        <v>12338</v>
      </c>
      <c r="E545" s="238" t="s">
        <v>18</v>
      </c>
      <c r="F545" s="242">
        <v>15.28</v>
      </c>
    </row>
    <row r="546" spans="2:6" ht="27">
      <c r="B546" s="240" t="s">
        <v>12339</v>
      </c>
      <c r="C546" s="236" t="s">
        <v>4021</v>
      </c>
      <c r="D546" s="241" t="s">
        <v>12340</v>
      </c>
      <c r="E546" s="238" t="s">
        <v>18</v>
      </c>
      <c r="F546" s="242">
        <v>15.52</v>
      </c>
    </row>
    <row r="547" spans="2:6" ht="40.5">
      <c r="B547" s="240" t="s">
        <v>12341</v>
      </c>
      <c r="C547" s="236" t="s">
        <v>4021</v>
      </c>
      <c r="D547" s="241" t="s">
        <v>12342</v>
      </c>
      <c r="E547" s="238" t="s">
        <v>18</v>
      </c>
      <c r="F547" s="242">
        <v>13.2</v>
      </c>
    </row>
    <row r="548" spans="2:6" ht="40.5">
      <c r="B548" s="240" t="s">
        <v>12343</v>
      </c>
      <c r="C548" s="236" t="s">
        <v>4021</v>
      </c>
      <c r="D548" s="241" t="s">
        <v>12344</v>
      </c>
      <c r="E548" s="238" t="s">
        <v>18</v>
      </c>
      <c r="F548" s="242">
        <v>14.19</v>
      </c>
    </row>
    <row r="549" spans="2:6" ht="40.5">
      <c r="B549" s="240" t="s">
        <v>12345</v>
      </c>
      <c r="C549" s="236" t="s">
        <v>4021</v>
      </c>
      <c r="D549" s="241" t="s">
        <v>12346</v>
      </c>
      <c r="E549" s="238" t="s">
        <v>18</v>
      </c>
      <c r="F549" s="242">
        <v>14.46</v>
      </c>
    </row>
    <row r="550" spans="2:6" ht="40.5">
      <c r="B550" s="240" t="s">
        <v>12347</v>
      </c>
      <c r="C550" s="236" t="s">
        <v>4021</v>
      </c>
      <c r="D550" s="241" t="s">
        <v>12348</v>
      </c>
      <c r="E550" s="238" t="s">
        <v>18</v>
      </c>
      <c r="F550" s="242">
        <v>34.18</v>
      </c>
    </row>
    <row r="551" spans="2:6" ht="40.5">
      <c r="B551" s="240" t="s">
        <v>12349</v>
      </c>
      <c r="C551" s="236" t="s">
        <v>4021</v>
      </c>
      <c r="D551" s="241" t="s">
        <v>12350</v>
      </c>
      <c r="E551" s="238" t="s">
        <v>18</v>
      </c>
      <c r="F551" s="242">
        <v>27.61</v>
      </c>
    </row>
    <row r="552" spans="2:6" ht="40.5">
      <c r="B552" s="240" t="s">
        <v>12351</v>
      </c>
      <c r="C552" s="236" t="s">
        <v>4021</v>
      </c>
      <c r="D552" s="241" t="s">
        <v>12352</v>
      </c>
      <c r="E552" s="238" t="s">
        <v>18</v>
      </c>
      <c r="F552" s="242">
        <v>46.61</v>
      </c>
    </row>
    <row r="553" spans="2:6" ht="40.5">
      <c r="B553" s="240" t="s">
        <v>12353</v>
      </c>
      <c r="C553" s="236" t="s">
        <v>4021</v>
      </c>
      <c r="D553" s="241" t="s">
        <v>12354</v>
      </c>
      <c r="E553" s="238" t="s">
        <v>18</v>
      </c>
      <c r="F553" s="242">
        <v>46.88</v>
      </c>
    </row>
    <row r="554" spans="2:6" ht="40.5">
      <c r="B554" s="240" t="s">
        <v>12355</v>
      </c>
      <c r="C554" s="236" t="s">
        <v>4021</v>
      </c>
      <c r="D554" s="241" t="s">
        <v>12356</v>
      </c>
      <c r="E554" s="238" t="s">
        <v>18</v>
      </c>
      <c r="F554" s="242">
        <v>76.540000000000006</v>
      </c>
    </row>
    <row r="555" spans="2:6" ht="40.5">
      <c r="B555" s="240" t="s">
        <v>12357</v>
      </c>
      <c r="C555" s="236" t="s">
        <v>4021</v>
      </c>
      <c r="D555" s="241" t="s">
        <v>12358</v>
      </c>
      <c r="E555" s="238" t="s">
        <v>18</v>
      </c>
      <c r="F555" s="242">
        <v>75.25</v>
      </c>
    </row>
    <row r="556" spans="2:6" ht="40.5">
      <c r="B556" s="240" t="s">
        <v>12359</v>
      </c>
      <c r="C556" s="236" t="s">
        <v>4021</v>
      </c>
      <c r="D556" s="241" t="s">
        <v>12360</v>
      </c>
      <c r="E556" s="238" t="s">
        <v>18</v>
      </c>
      <c r="F556" s="242">
        <v>104.07</v>
      </c>
    </row>
    <row r="557" spans="2:6" ht="40.5">
      <c r="B557" s="240" t="s">
        <v>12361</v>
      </c>
      <c r="C557" s="236" t="s">
        <v>4021</v>
      </c>
      <c r="D557" s="241" t="s">
        <v>12362</v>
      </c>
      <c r="E557" s="238" t="s">
        <v>18</v>
      </c>
      <c r="F557" s="242">
        <v>104.34</v>
      </c>
    </row>
    <row r="558" spans="2:6" ht="27">
      <c r="B558" s="240" t="s">
        <v>12363</v>
      </c>
      <c r="C558" s="236" t="s">
        <v>4021</v>
      </c>
      <c r="D558" s="241" t="s">
        <v>12364</v>
      </c>
      <c r="E558" s="238" t="s">
        <v>4018</v>
      </c>
      <c r="F558" s="242">
        <v>0.25</v>
      </c>
    </row>
    <row r="559" spans="2:6">
      <c r="B559" s="240" t="s">
        <v>13593</v>
      </c>
      <c r="C559" s="240" t="s">
        <v>12365</v>
      </c>
      <c r="D559" s="241" t="s">
        <v>13594</v>
      </c>
      <c r="E559" s="238" t="s">
        <v>4018</v>
      </c>
      <c r="F559" s="242">
        <v>5.92</v>
      </c>
    </row>
    <row r="560" spans="2:6" ht="27">
      <c r="B560" s="240" t="s">
        <v>12366</v>
      </c>
      <c r="C560" s="236" t="s">
        <v>4021</v>
      </c>
      <c r="D560" s="241" t="s">
        <v>12367</v>
      </c>
      <c r="E560" s="238" t="s">
        <v>4018</v>
      </c>
      <c r="F560" s="242">
        <v>0.17</v>
      </c>
    </row>
    <row r="561" spans="2:6">
      <c r="B561" s="240" t="s">
        <v>13595</v>
      </c>
      <c r="C561" s="240" t="s">
        <v>12368</v>
      </c>
      <c r="D561" s="241" t="s">
        <v>13596</v>
      </c>
      <c r="E561" s="238" t="s">
        <v>4018</v>
      </c>
      <c r="F561" s="242">
        <v>1.33</v>
      </c>
    </row>
    <row r="562" spans="2:6">
      <c r="B562" s="240" t="s">
        <v>12369</v>
      </c>
      <c r="C562" s="236" t="s">
        <v>4021</v>
      </c>
      <c r="D562" s="241" t="s">
        <v>12370</v>
      </c>
      <c r="E562" s="238" t="s">
        <v>4018</v>
      </c>
      <c r="F562" s="242">
        <v>2.29</v>
      </c>
    </row>
    <row r="563" spans="2:6" ht="27">
      <c r="B563" s="240" t="s">
        <v>13597</v>
      </c>
      <c r="C563" s="236" t="s">
        <v>4021</v>
      </c>
      <c r="D563" s="241" t="s">
        <v>13598</v>
      </c>
      <c r="E563" s="238" t="s">
        <v>4018</v>
      </c>
      <c r="F563" s="242">
        <v>5.81</v>
      </c>
    </row>
    <row r="564" spans="2:6">
      <c r="B564" s="240" t="s">
        <v>12371</v>
      </c>
      <c r="C564" s="236" t="s">
        <v>4021</v>
      </c>
      <c r="D564" s="241" t="s">
        <v>12372</v>
      </c>
      <c r="E564" s="238" t="s">
        <v>4018</v>
      </c>
      <c r="F564" s="242">
        <v>3.93</v>
      </c>
    </row>
    <row r="565" spans="2:6" ht="27">
      <c r="B565" s="240" t="s">
        <v>13599</v>
      </c>
      <c r="C565" s="240" t="s">
        <v>12373</v>
      </c>
      <c r="D565" s="241" t="s">
        <v>13600</v>
      </c>
      <c r="E565" s="238" t="s">
        <v>4018</v>
      </c>
      <c r="F565" s="242">
        <v>9.51</v>
      </c>
    </row>
    <row r="566" spans="2:6" ht="27">
      <c r="B566" s="240" t="s">
        <v>12374</v>
      </c>
      <c r="C566" s="236" t="s">
        <v>4021</v>
      </c>
      <c r="D566" s="241" t="s">
        <v>12375</v>
      </c>
      <c r="E566" s="238" t="s">
        <v>4018</v>
      </c>
      <c r="F566" s="242">
        <v>3.84</v>
      </c>
    </row>
    <row r="567" spans="2:6" ht="27">
      <c r="B567" s="240" t="s">
        <v>12376</v>
      </c>
      <c r="C567" s="236" t="s">
        <v>4021</v>
      </c>
      <c r="D567" s="241" t="s">
        <v>12377</v>
      </c>
      <c r="E567" s="238" t="s">
        <v>4018</v>
      </c>
      <c r="F567" s="242">
        <v>5.28</v>
      </c>
    </row>
    <row r="568" spans="2:6">
      <c r="B568" s="240" t="s">
        <v>12378</v>
      </c>
      <c r="C568" s="236" t="s">
        <v>4021</v>
      </c>
      <c r="D568" s="241" t="s">
        <v>12379</v>
      </c>
      <c r="E568" s="238" t="s">
        <v>4018</v>
      </c>
      <c r="F568" s="242">
        <v>0.71</v>
      </c>
    </row>
    <row r="569" spans="2:6" ht="40.5">
      <c r="B569" s="240" t="s">
        <v>12380</v>
      </c>
      <c r="C569" s="236" t="s">
        <v>4021</v>
      </c>
      <c r="D569" s="241" t="s">
        <v>12381</v>
      </c>
      <c r="E569" s="238" t="s">
        <v>18</v>
      </c>
      <c r="F569" s="242">
        <v>211.7</v>
      </c>
    </row>
    <row r="570" spans="2:6" ht="27">
      <c r="B570" s="240" t="s">
        <v>13601</v>
      </c>
      <c r="C570" s="240" t="s">
        <v>12382</v>
      </c>
      <c r="D570" s="241" t="s">
        <v>13602</v>
      </c>
      <c r="E570" s="238" t="s">
        <v>18</v>
      </c>
      <c r="F570" s="242">
        <v>657.14</v>
      </c>
    </row>
    <row r="571" spans="2:6" ht="27">
      <c r="B571" s="240" t="s">
        <v>13603</v>
      </c>
      <c r="C571" s="236" t="s">
        <v>4021</v>
      </c>
      <c r="D571" s="241" t="s">
        <v>13604</v>
      </c>
      <c r="E571" s="238" t="s">
        <v>12389</v>
      </c>
      <c r="F571" s="242">
        <v>273.81</v>
      </c>
    </row>
    <row r="572" spans="2:6" ht="40.5">
      <c r="B572" s="240" t="s">
        <v>12383</v>
      </c>
      <c r="C572" s="236" t="s">
        <v>4021</v>
      </c>
      <c r="D572" s="241" t="s">
        <v>12384</v>
      </c>
      <c r="E572" s="238" t="s">
        <v>18</v>
      </c>
      <c r="F572" s="242">
        <v>224.1</v>
      </c>
    </row>
    <row r="573" spans="2:6" ht="27">
      <c r="B573" s="240" t="s">
        <v>12385</v>
      </c>
      <c r="C573" s="236" t="s">
        <v>4021</v>
      </c>
      <c r="D573" s="241" t="s">
        <v>12386</v>
      </c>
      <c r="E573" s="238" t="s">
        <v>18</v>
      </c>
      <c r="F573" s="242">
        <v>174.5</v>
      </c>
    </row>
    <row r="574" spans="2:6" ht="27">
      <c r="B574" s="240" t="s">
        <v>12387</v>
      </c>
      <c r="C574" s="236" t="s">
        <v>4021</v>
      </c>
      <c r="D574" s="241" t="s">
        <v>12388</v>
      </c>
      <c r="E574" s="238" t="s">
        <v>12389</v>
      </c>
      <c r="F574" s="242">
        <v>72.709999999999994</v>
      </c>
    </row>
    <row r="575" spans="2:6">
      <c r="B575" s="240" t="s">
        <v>12390</v>
      </c>
      <c r="C575" s="236" t="s">
        <v>4021</v>
      </c>
      <c r="D575" s="241" t="s">
        <v>12391</v>
      </c>
      <c r="E575" s="238" t="s">
        <v>4018</v>
      </c>
      <c r="F575" s="242">
        <v>1.68</v>
      </c>
    </row>
    <row r="576" spans="2:6">
      <c r="B576" s="240" t="s">
        <v>12392</v>
      </c>
      <c r="C576" s="236" t="s">
        <v>4021</v>
      </c>
      <c r="D576" s="241" t="s">
        <v>12393</v>
      </c>
      <c r="E576" s="238" t="s">
        <v>4018</v>
      </c>
      <c r="F576" s="242">
        <v>2.17</v>
      </c>
    </row>
    <row r="577" spans="2:6" ht="27">
      <c r="B577" s="240" t="s">
        <v>12394</v>
      </c>
      <c r="C577" s="236" t="s">
        <v>4021</v>
      </c>
      <c r="D577" s="241" t="s">
        <v>12395</v>
      </c>
      <c r="E577" s="238" t="s">
        <v>18</v>
      </c>
      <c r="F577" s="242">
        <v>114.42</v>
      </c>
    </row>
    <row r="578" spans="2:6">
      <c r="B578" s="240" t="s">
        <v>12396</v>
      </c>
      <c r="C578" s="236" t="s">
        <v>4021</v>
      </c>
      <c r="D578" s="241" t="s">
        <v>12397</v>
      </c>
      <c r="E578" s="238" t="s">
        <v>18</v>
      </c>
      <c r="F578" s="242">
        <v>84.53</v>
      </c>
    </row>
    <row r="579" spans="2:6" ht="27">
      <c r="B579" s="240" t="s">
        <v>13605</v>
      </c>
      <c r="C579" s="236" t="s">
        <v>12398</v>
      </c>
      <c r="D579" s="241" t="s">
        <v>13606</v>
      </c>
      <c r="E579" s="238" t="s">
        <v>18</v>
      </c>
      <c r="F579" s="242">
        <v>481.71</v>
      </c>
    </row>
    <row r="580" spans="2:6" ht="27">
      <c r="B580" s="240" t="s">
        <v>13607</v>
      </c>
      <c r="C580" s="236" t="s">
        <v>4021</v>
      </c>
      <c r="D580" s="241" t="s">
        <v>13606</v>
      </c>
      <c r="E580" s="238" t="s">
        <v>12389</v>
      </c>
      <c r="F580" s="242">
        <v>229.38</v>
      </c>
    </row>
    <row r="581" spans="2:6" ht="27">
      <c r="B581" s="240" t="s">
        <v>12399</v>
      </c>
      <c r="C581" s="236" t="s">
        <v>4021</v>
      </c>
      <c r="D581" s="241" t="s">
        <v>12400</v>
      </c>
      <c r="E581" s="238" t="s">
        <v>4018</v>
      </c>
      <c r="F581" s="242">
        <v>1.32</v>
      </c>
    </row>
    <row r="582" spans="2:6" ht="27">
      <c r="B582" s="240" t="s">
        <v>12401</v>
      </c>
      <c r="C582" s="236" t="s">
        <v>4021</v>
      </c>
      <c r="D582" s="241" t="s">
        <v>12402</v>
      </c>
      <c r="E582" s="238" t="s">
        <v>4018</v>
      </c>
      <c r="F582" s="242">
        <v>3.72</v>
      </c>
    </row>
    <row r="583" spans="2:6" ht="27">
      <c r="B583" s="240" t="s">
        <v>12403</v>
      </c>
      <c r="C583" s="236" t="s">
        <v>4021</v>
      </c>
      <c r="D583" s="241" t="s">
        <v>12404</v>
      </c>
      <c r="E583" s="238" t="s">
        <v>4018</v>
      </c>
      <c r="F583" s="242">
        <v>2.5099999999999998</v>
      </c>
    </row>
    <row r="584" spans="2:6" ht="27">
      <c r="B584" s="240" t="s">
        <v>12405</v>
      </c>
      <c r="C584" s="236" t="s">
        <v>4021</v>
      </c>
      <c r="D584" s="241" t="s">
        <v>12406</v>
      </c>
      <c r="E584" s="238" t="s">
        <v>4018</v>
      </c>
      <c r="F584" s="242">
        <v>6</v>
      </c>
    </row>
    <row r="585" spans="2:6">
      <c r="B585" s="240" t="s">
        <v>12407</v>
      </c>
      <c r="C585" s="236" t="s">
        <v>4021</v>
      </c>
      <c r="D585" s="241" t="s">
        <v>12408</v>
      </c>
      <c r="E585" s="238" t="s">
        <v>12389</v>
      </c>
      <c r="F585" s="242">
        <v>10.64</v>
      </c>
    </row>
    <row r="586" spans="2:6" ht="27">
      <c r="B586" s="240" t="s">
        <v>12409</v>
      </c>
      <c r="C586" s="240" t="s">
        <v>12410</v>
      </c>
      <c r="D586" s="241" t="s">
        <v>12411</v>
      </c>
      <c r="E586" s="238" t="s">
        <v>4018</v>
      </c>
      <c r="F586" s="242">
        <v>19.71</v>
      </c>
    </row>
    <row r="587" spans="2:6" ht="27">
      <c r="B587" s="240" t="s">
        <v>12412</v>
      </c>
      <c r="C587" s="240" t="s">
        <v>12413</v>
      </c>
      <c r="D587" s="241" t="s">
        <v>12414</v>
      </c>
      <c r="E587" s="238" t="s">
        <v>4018</v>
      </c>
      <c r="F587" s="242">
        <v>34.549999999999997</v>
      </c>
    </row>
    <row r="588" spans="2:6">
      <c r="B588" s="240" t="s">
        <v>12415</v>
      </c>
      <c r="C588" s="236" t="s">
        <v>4021</v>
      </c>
      <c r="D588" s="241" t="s">
        <v>12416</v>
      </c>
      <c r="E588" s="238" t="s">
        <v>18</v>
      </c>
      <c r="F588" s="242">
        <v>5.86</v>
      </c>
    </row>
    <row r="589" spans="2:6">
      <c r="B589" s="240" t="s">
        <v>12417</v>
      </c>
      <c r="C589" s="236" t="s">
        <v>4021</v>
      </c>
      <c r="D589" s="241" t="s">
        <v>12418</v>
      </c>
      <c r="E589" s="238" t="s">
        <v>4018</v>
      </c>
      <c r="F589" s="242">
        <v>0.37</v>
      </c>
    </row>
    <row r="590" spans="2:6">
      <c r="B590" s="240" t="s">
        <v>12419</v>
      </c>
      <c r="C590" s="236" t="s">
        <v>4021</v>
      </c>
      <c r="D590" s="241" t="s">
        <v>12420</v>
      </c>
      <c r="E590" s="238" t="s">
        <v>4018</v>
      </c>
      <c r="F590" s="242">
        <v>0.68</v>
      </c>
    </row>
    <row r="591" spans="2:6">
      <c r="B591" s="240" t="s">
        <v>12421</v>
      </c>
      <c r="C591" s="236" t="s">
        <v>4021</v>
      </c>
      <c r="D591" s="241" t="s">
        <v>12422</v>
      </c>
      <c r="E591" s="238" t="s">
        <v>18</v>
      </c>
      <c r="F591" s="242">
        <v>6.24</v>
      </c>
    </row>
    <row r="592" spans="2:6">
      <c r="B592" s="235" t="s">
        <v>12423</v>
      </c>
      <c r="C592" s="236"/>
      <c r="D592" s="241"/>
      <c r="E592" s="238"/>
      <c r="F592" s="242"/>
    </row>
    <row r="593" spans="2:6" ht="27">
      <c r="B593" s="240" t="s">
        <v>12424</v>
      </c>
      <c r="C593" s="236" t="s">
        <v>4021</v>
      </c>
      <c r="D593" s="241" t="s">
        <v>12425</v>
      </c>
      <c r="E593" s="238" t="s">
        <v>4020</v>
      </c>
      <c r="F593" s="242">
        <v>25.38</v>
      </c>
    </row>
    <row r="594" spans="2:6">
      <c r="B594" s="240" t="s">
        <v>12426</v>
      </c>
      <c r="C594" s="236" t="s">
        <v>4021</v>
      </c>
      <c r="D594" s="241" t="s">
        <v>12427</v>
      </c>
      <c r="E594" s="238" t="s">
        <v>4018</v>
      </c>
      <c r="F594" s="242">
        <v>9.07</v>
      </c>
    </row>
    <row r="595" spans="2:6" s="45" customFormat="1">
      <c r="B595" s="240" t="s">
        <v>12428</v>
      </c>
      <c r="C595" s="236" t="s">
        <v>4021</v>
      </c>
      <c r="D595" s="241" t="s">
        <v>12429</v>
      </c>
      <c r="E595" s="238" t="s">
        <v>4018</v>
      </c>
      <c r="F595" s="242">
        <v>10.88</v>
      </c>
    </row>
    <row r="596" spans="2:6">
      <c r="B596" s="235" t="s">
        <v>21821</v>
      </c>
      <c r="C596" s="236"/>
      <c r="D596" s="241"/>
      <c r="E596" s="238"/>
      <c r="F596" s="242"/>
    </row>
    <row r="597" spans="2:6" ht="27">
      <c r="B597" s="240" t="s">
        <v>12430</v>
      </c>
      <c r="C597" s="240" t="s">
        <v>12431</v>
      </c>
      <c r="D597" s="241" t="s">
        <v>12432</v>
      </c>
      <c r="E597" s="238" t="s">
        <v>4026</v>
      </c>
      <c r="F597" s="242">
        <v>23.36</v>
      </c>
    </row>
    <row r="598" spans="2:6" ht="27">
      <c r="B598" s="240" t="s">
        <v>12433</v>
      </c>
      <c r="C598" s="240" t="s">
        <v>12434</v>
      </c>
      <c r="D598" s="241" t="s">
        <v>12435</v>
      </c>
      <c r="E598" s="238" t="s">
        <v>4026</v>
      </c>
      <c r="F598" s="242">
        <v>22.08</v>
      </c>
    </row>
    <row r="599" spans="2:6" ht="27">
      <c r="B599" s="240" t="s">
        <v>12436</v>
      </c>
      <c r="C599" s="240" t="s">
        <v>12437</v>
      </c>
      <c r="D599" s="241" t="s">
        <v>12438</v>
      </c>
      <c r="E599" s="238" t="s">
        <v>4026</v>
      </c>
      <c r="F599" s="242">
        <v>13.53</v>
      </c>
    </row>
    <row r="600" spans="2:6" ht="27">
      <c r="B600" s="240" t="s">
        <v>12439</v>
      </c>
      <c r="C600" s="240" t="s">
        <v>12440</v>
      </c>
      <c r="D600" s="241" t="s">
        <v>12441</v>
      </c>
      <c r="E600" s="238" t="s">
        <v>4026</v>
      </c>
      <c r="F600" s="242">
        <v>11.04</v>
      </c>
    </row>
    <row r="601" spans="2:6" ht="27">
      <c r="B601" s="240" t="s">
        <v>12442</v>
      </c>
      <c r="C601" s="236" t="s">
        <v>4021</v>
      </c>
      <c r="D601" s="241" t="s">
        <v>12443</v>
      </c>
      <c r="E601" s="238" t="s">
        <v>18</v>
      </c>
      <c r="F601" s="242">
        <v>760.5</v>
      </c>
    </row>
    <row r="602" spans="2:6" ht="27">
      <c r="B602" s="240" t="s">
        <v>12444</v>
      </c>
      <c r="C602" s="236" t="s">
        <v>4021</v>
      </c>
      <c r="D602" s="241" t="s">
        <v>12445</v>
      </c>
      <c r="E602" s="238" t="s">
        <v>18</v>
      </c>
      <c r="F602" s="242">
        <v>351.65</v>
      </c>
    </row>
    <row r="603" spans="2:6" ht="27">
      <c r="B603" s="240" t="s">
        <v>12446</v>
      </c>
      <c r="C603" s="236" t="s">
        <v>4021</v>
      </c>
      <c r="D603" s="241" t="s">
        <v>12447</v>
      </c>
      <c r="E603" s="238" t="s">
        <v>18</v>
      </c>
      <c r="F603" s="242">
        <v>883.05</v>
      </c>
    </row>
    <row r="604" spans="2:6" ht="27">
      <c r="B604" s="240" t="s">
        <v>12448</v>
      </c>
      <c r="C604" s="240" t="s">
        <v>12449</v>
      </c>
      <c r="D604" s="241" t="s">
        <v>12450</v>
      </c>
      <c r="E604" s="238" t="s">
        <v>4020</v>
      </c>
      <c r="F604" s="242">
        <v>1.37</v>
      </c>
    </row>
    <row r="605" spans="2:6" ht="27">
      <c r="B605" s="240" t="s">
        <v>12451</v>
      </c>
      <c r="C605" s="240" t="s">
        <v>12452</v>
      </c>
      <c r="D605" s="241" t="s">
        <v>12453</v>
      </c>
      <c r="E605" s="238" t="s">
        <v>4020</v>
      </c>
      <c r="F605" s="242">
        <v>1.69</v>
      </c>
    </row>
    <row r="606" spans="2:6" ht="27">
      <c r="B606" s="240" t="s">
        <v>12454</v>
      </c>
      <c r="C606" s="240" t="s">
        <v>12455</v>
      </c>
      <c r="D606" s="241" t="s">
        <v>12456</v>
      </c>
      <c r="E606" s="238" t="s">
        <v>4020</v>
      </c>
      <c r="F606" s="242">
        <v>3.29</v>
      </c>
    </row>
    <row r="607" spans="2:6" ht="27">
      <c r="B607" s="240" t="s">
        <v>12457</v>
      </c>
      <c r="C607" s="240" t="s">
        <v>12458</v>
      </c>
      <c r="D607" s="241" t="s">
        <v>12459</v>
      </c>
      <c r="E607" s="238" t="s">
        <v>4020</v>
      </c>
      <c r="F607" s="242">
        <v>4.8899999999999997</v>
      </c>
    </row>
    <row r="608" spans="2:6">
      <c r="B608" s="240" t="s">
        <v>12460</v>
      </c>
      <c r="C608" s="240" t="s">
        <v>12461</v>
      </c>
      <c r="D608" s="241" t="s">
        <v>12462</v>
      </c>
      <c r="E608" s="238" t="s">
        <v>4018</v>
      </c>
      <c r="F608" s="242">
        <v>15.99</v>
      </c>
    </row>
    <row r="609" spans="2:6" ht="27">
      <c r="B609" s="240" t="s">
        <v>12463</v>
      </c>
      <c r="C609" s="240" t="s">
        <v>12464</v>
      </c>
      <c r="D609" s="241" t="s">
        <v>12465</v>
      </c>
      <c r="E609" s="238" t="s">
        <v>4018</v>
      </c>
      <c r="F609" s="242">
        <v>23.98</v>
      </c>
    </row>
    <row r="610" spans="2:6" ht="27">
      <c r="B610" s="240" t="s">
        <v>12466</v>
      </c>
      <c r="C610" s="236" t="s">
        <v>4021</v>
      </c>
      <c r="D610" s="241" t="s">
        <v>12467</v>
      </c>
      <c r="E610" s="238" t="s">
        <v>4019</v>
      </c>
      <c r="F610" s="242">
        <v>102.18</v>
      </c>
    </row>
    <row r="611" spans="2:6">
      <c r="B611" s="244" t="s">
        <v>21822</v>
      </c>
      <c r="C611" s="245"/>
      <c r="D611" s="246"/>
      <c r="E611" s="247"/>
      <c r="F611" s="248"/>
    </row>
    <row r="612" spans="2:6" ht="27">
      <c r="B612" s="240" t="s">
        <v>12468</v>
      </c>
      <c r="C612" s="236" t="s">
        <v>4021</v>
      </c>
      <c r="D612" s="241" t="s">
        <v>12469</v>
      </c>
      <c r="E612" s="238" t="s">
        <v>4018</v>
      </c>
      <c r="F612" s="242">
        <v>327.48</v>
      </c>
    </row>
    <row r="613" spans="2:6" ht="27">
      <c r="B613" s="240" t="s">
        <v>12470</v>
      </c>
      <c r="C613" s="236" t="s">
        <v>4021</v>
      </c>
      <c r="D613" s="241" t="s">
        <v>12471</v>
      </c>
      <c r="E613" s="238" t="s">
        <v>4018</v>
      </c>
      <c r="F613" s="242">
        <v>307.35000000000002</v>
      </c>
    </row>
    <row r="614" spans="2:6" ht="27">
      <c r="B614" s="240" t="s">
        <v>12472</v>
      </c>
      <c r="C614" s="236" t="s">
        <v>4021</v>
      </c>
      <c r="D614" s="241" t="s">
        <v>12473</v>
      </c>
      <c r="E614" s="238" t="s">
        <v>4018</v>
      </c>
      <c r="F614" s="242">
        <v>292.77999999999997</v>
      </c>
    </row>
    <row r="615" spans="2:6" ht="27">
      <c r="B615" s="240" t="s">
        <v>12474</v>
      </c>
      <c r="C615" s="236" t="s">
        <v>4021</v>
      </c>
      <c r="D615" s="241" t="s">
        <v>12475</v>
      </c>
      <c r="E615" s="238" t="s">
        <v>4018</v>
      </c>
      <c r="F615" s="242">
        <v>317</v>
      </c>
    </row>
    <row r="616" spans="2:6" ht="27">
      <c r="B616" s="240" t="s">
        <v>12476</v>
      </c>
      <c r="C616" s="236" t="s">
        <v>4021</v>
      </c>
      <c r="D616" s="241" t="s">
        <v>12477</v>
      </c>
      <c r="E616" s="238" t="s">
        <v>4018</v>
      </c>
      <c r="F616" s="242">
        <v>335.82</v>
      </c>
    </row>
    <row r="617" spans="2:6" ht="27">
      <c r="B617" s="240" t="s">
        <v>12478</v>
      </c>
      <c r="C617" s="236" t="s">
        <v>4021</v>
      </c>
      <c r="D617" s="241" t="s">
        <v>12479</v>
      </c>
      <c r="E617" s="238" t="s">
        <v>4018</v>
      </c>
      <c r="F617" s="242">
        <v>335.82</v>
      </c>
    </row>
    <row r="618" spans="2:6" ht="27">
      <c r="B618" s="240" t="s">
        <v>12480</v>
      </c>
      <c r="C618" s="236" t="s">
        <v>4021</v>
      </c>
      <c r="D618" s="241" t="s">
        <v>12481</v>
      </c>
      <c r="E618" s="238" t="s">
        <v>4018</v>
      </c>
      <c r="F618" s="242">
        <v>335.82</v>
      </c>
    </row>
    <row r="619" spans="2:6" ht="27">
      <c r="B619" s="240" t="s">
        <v>12482</v>
      </c>
      <c r="C619" s="236" t="s">
        <v>4021</v>
      </c>
      <c r="D619" s="241" t="s">
        <v>12483</v>
      </c>
      <c r="E619" s="238" t="s">
        <v>4018</v>
      </c>
      <c r="F619" s="242">
        <v>127.46</v>
      </c>
    </row>
    <row r="620" spans="2:6" ht="27">
      <c r="B620" s="240" t="s">
        <v>12484</v>
      </c>
      <c r="C620" s="236" t="s">
        <v>4021</v>
      </c>
      <c r="D620" s="241" t="s">
        <v>12485</v>
      </c>
      <c r="E620" s="238" t="s">
        <v>4018</v>
      </c>
      <c r="F620" s="242">
        <v>127.46</v>
      </c>
    </row>
    <row r="621" spans="2:6" ht="27">
      <c r="B621" s="240" t="s">
        <v>12486</v>
      </c>
      <c r="C621" s="236" t="s">
        <v>4021</v>
      </c>
      <c r="D621" s="241" t="s">
        <v>12487</v>
      </c>
      <c r="E621" s="238" t="s">
        <v>4018</v>
      </c>
      <c r="F621" s="242">
        <v>372.16</v>
      </c>
    </row>
    <row r="622" spans="2:6" ht="27">
      <c r="B622" s="240" t="s">
        <v>12488</v>
      </c>
      <c r="C622" s="236" t="s">
        <v>4021</v>
      </c>
      <c r="D622" s="241" t="s">
        <v>12489</v>
      </c>
      <c r="E622" s="238" t="s">
        <v>4018</v>
      </c>
      <c r="F622" s="242">
        <v>344.6</v>
      </c>
    </row>
    <row r="623" spans="2:6" ht="27">
      <c r="B623" s="240" t="s">
        <v>12490</v>
      </c>
      <c r="C623" s="236" t="s">
        <v>4021</v>
      </c>
      <c r="D623" s="241" t="s">
        <v>12491</v>
      </c>
      <c r="E623" s="238" t="s">
        <v>4018</v>
      </c>
      <c r="F623" s="242">
        <v>330.9</v>
      </c>
    </row>
    <row r="624" spans="2:6" ht="27">
      <c r="B624" s="240" t="s">
        <v>12492</v>
      </c>
      <c r="C624" s="236" t="s">
        <v>4021</v>
      </c>
      <c r="D624" s="241" t="s">
        <v>12493</v>
      </c>
      <c r="E624" s="238" t="s">
        <v>4018</v>
      </c>
      <c r="F624" s="242">
        <v>357.82</v>
      </c>
    </row>
    <row r="625" spans="2:6" ht="27">
      <c r="B625" s="240" t="s">
        <v>12494</v>
      </c>
      <c r="C625" s="236" t="s">
        <v>4021</v>
      </c>
      <c r="D625" s="241" t="s">
        <v>12495</v>
      </c>
      <c r="E625" s="238" t="s">
        <v>4018</v>
      </c>
      <c r="F625" s="242">
        <v>382.29</v>
      </c>
    </row>
    <row r="626" spans="2:6" ht="27">
      <c r="B626" s="240" t="s">
        <v>12496</v>
      </c>
      <c r="C626" s="236" t="s">
        <v>4021</v>
      </c>
      <c r="D626" s="241" t="s">
        <v>12497</v>
      </c>
      <c r="E626" s="238" t="s">
        <v>4018</v>
      </c>
      <c r="F626" s="242">
        <v>382.29</v>
      </c>
    </row>
    <row r="627" spans="2:6" ht="27">
      <c r="B627" s="240" t="s">
        <v>12498</v>
      </c>
      <c r="C627" s="236" t="s">
        <v>4021</v>
      </c>
      <c r="D627" s="241" t="s">
        <v>12499</v>
      </c>
      <c r="E627" s="238" t="s">
        <v>4018</v>
      </c>
      <c r="F627" s="242">
        <v>382.29</v>
      </c>
    </row>
    <row r="628" spans="2:6" ht="27">
      <c r="B628" s="240" t="s">
        <v>12500</v>
      </c>
      <c r="C628" s="236" t="s">
        <v>4021</v>
      </c>
      <c r="D628" s="241" t="s">
        <v>12501</v>
      </c>
      <c r="E628" s="238" t="s">
        <v>4018</v>
      </c>
      <c r="F628" s="242">
        <v>144.52000000000001</v>
      </c>
    </row>
    <row r="629" spans="2:6" ht="27">
      <c r="B629" s="240" t="s">
        <v>12502</v>
      </c>
      <c r="C629" s="236" t="s">
        <v>4021</v>
      </c>
      <c r="D629" s="241" t="s">
        <v>12503</v>
      </c>
      <c r="E629" s="238" t="s">
        <v>4018</v>
      </c>
      <c r="F629" s="242">
        <v>144.52000000000001</v>
      </c>
    </row>
    <row r="630" spans="2:6" ht="27">
      <c r="B630" s="240" t="s">
        <v>12504</v>
      </c>
      <c r="C630" s="236" t="s">
        <v>4021</v>
      </c>
      <c r="D630" s="241" t="s">
        <v>12505</v>
      </c>
      <c r="E630" s="238" t="s">
        <v>4018</v>
      </c>
      <c r="F630" s="242">
        <v>661.57</v>
      </c>
    </row>
    <row r="631" spans="2:6" ht="27">
      <c r="B631" s="240" t="s">
        <v>12506</v>
      </c>
      <c r="C631" s="236" t="s">
        <v>4021</v>
      </c>
      <c r="D631" s="241" t="s">
        <v>12507</v>
      </c>
      <c r="E631" s="238" t="s">
        <v>4018</v>
      </c>
      <c r="F631" s="242">
        <v>585.78</v>
      </c>
    </row>
    <row r="632" spans="2:6" ht="27">
      <c r="B632" s="240" t="s">
        <v>12508</v>
      </c>
      <c r="C632" s="236" t="s">
        <v>4021</v>
      </c>
      <c r="D632" s="241" t="s">
        <v>12509</v>
      </c>
      <c r="E632" s="238" t="s">
        <v>4018</v>
      </c>
      <c r="F632" s="242">
        <v>577.89</v>
      </c>
    </row>
    <row r="633" spans="2:6" ht="27">
      <c r="B633" s="240" t="s">
        <v>12510</v>
      </c>
      <c r="C633" s="236" t="s">
        <v>4021</v>
      </c>
      <c r="D633" s="241" t="s">
        <v>12511</v>
      </c>
      <c r="E633" s="238" t="s">
        <v>4018</v>
      </c>
      <c r="F633" s="242">
        <v>622.16</v>
      </c>
    </row>
    <row r="634" spans="2:6">
      <c r="B634" s="240" t="s">
        <v>12512</v>
      </c>
      <c r="C634" s="236" t="s">
        <v>4021</v>
      </c>
      <c r="D634" s="241" t="s">
        <v>12513</v>
      </c>
      <c r="E634" s="238" t="s">
        <v>4026</v>
      </c>
      <c r="F634" s="242">
        <v>16.09</v>
      </c>
    </row>
    <row r="635" spans="2:6" ht="27">
      <c r="B635" s="240" t="s">
        <v>12514</v>
      </c>
      <c r="C635" s="236" t="s">
        <v>4021</v>
      </c>
      <c r="D635" s="241" t="s">
        <v>12515</v>
      </c>
      <c r="E635" s="238" t="s">
        <v>4018</v>
      </c>
      <c r="F635" s="242">
        <v>683.29</v>
      </c>
    </row>
    <row r="636" spans="2:6" ht="27">
      <c r="B636" s="240" t="s">
        <v>12516</v>
      </c>
      <c r="C636" s="236" t="s">
        <v>4021</v>
      </c>
      <c r="D636" s="241" t="s">
        <v>12517</v>
      </c>
      <c r="E636" s="238" t="s">
        <v>4018</v>
      </c>
      <c r="F636" s="242">
        <v>683.29</v>
      </c>
    </row>
    <row r="637" spans="2:6" ht="27">
      <c r="B637" s="240" t="s">
        <v>12518</v>
      </c>
      <c r="C637" s="236" t="s">
        <v>4021</v>
      </c>
      <c r="D637" s="241" t="s">
        <v>12519</v>
      </c>
      <c r="E637" s="238" t="s">
        <v>4018</v>
      </c>
      <c r="F637" s="242">
        <v>683.29</v>
      </c>
    </row>
    <row r="638" spans="2:6" ht="27">
      <c r="B638" s="240" t="s">
        <v>12520</v>
      </c>
      <c r="C638" s="236" t="s">
        <v>4021</v>
      </c>
      <c r="D638" s="241" t="s">
        <v>12521</v>
      </c>
      <c r="E638" s="238" t="s">
        <v>4018</v>
      </c>
      <c r="F638" s="242">
        <v>255.03</v>
      </c>
    </row>
    <row r="639" spans="2:6" ht="27">
      <c r="B639" s="240" t="s">
        <v>12522</v>
      </c>
      <c r="C639" s="236" t="s">
        <v>4021</v>
      </c>
      <c r="D639" s="241" t="s">
        <v>12523</v>
      </c>
      <c r="E639" s="238" t="s">
        <v>4018</v>
      </c>
      <c r="F639" s="242">
        <v>255.03</v>
      </c>
    </row>
    <row r="640" spans="2:6">
      <c r="B640" s="240" t="s">
        <v>12524</v>
      </c>
      <c r="C640" s="236" t="s">
        <v>4021</v>
      </c>
      <c r="D640" s="241" t="s">
        <v>12525</v>
      </c>
      <c r="E640" s="238" t="s">
        <v>4018</v>
      </c>
      <c r="F640" s="242">
        <v>59.61</v>
      </c>
    </row>
    <row r="641" spans="2:6">
      <c r="B641" s="240" t="s">
        <v>12526</v>
      </c>
      <c r="C641" s="236" t="s">
        <v>4021</v>
      </c>
      <c r="D641" s="241" t="s">
        <v>12527</v>
      </c>
      <c r="E641" s="238" t="s">
        <v>4026</v>
      </c>
      <c r="F641" s="242">
        <v>12.19</v>
      </c>
    </row>
    <row r="642" spans="2:6" ht="27">
      <c r="B642" s="240" t="s">
        <v>12528</v>
      </c>
      <c r="C642" s="236" t="s">
        <v>4021</v>
      </c>
      <c r="D642" s="241" t="s">
        <v>12529</v>
      </c>
      <c r="E642" s="238" t="s">
        <v>4026</v>
      </c>
      <c r="F642" s="242">
        <v>1584.72</v>
      </c>
    </row>
    <row r="643" spans="2:6" ht="27">
      <c r="B643" s="240" t="s">
        <v>12530</v>
      </c>
      <c r="C643" s="236" t="s">
        <v>4021</v>
      </c>
      <c r="D643" s="241" t="s">
        <v>12531</v>
      </c>
      <c r="E643" s="238" t="s">
        <v>4026</v>
      </c>
      <c r="F643" s="242">
        <v>1947.07</v>
      </c>
    </row>
    <row r="644" spans="2:6">
      <c r="B644" s="235" t="s">
        <v>21823</v>
      </c>
      <c r="C644" s="236"/>
      <c r="D644" s="241"/>
      <c r="E644" s="238"/>
      <c r="F644" s="242"/>
    </row>
    <row r="645" spans="2:6" ht="27">
      <c r="B645" s="240" t="s">
        <v>12548</v>
      </c>
      <c r="C645" s="236" t="s">
        <v>4021</v>
      </c>
      <c r="D645" s="241" t="s">
        <v>12549</v>
      </c>
      <c r="E645" s="238" t="s">
        <v>4020</v>
      </c>
      <c r="F645" s="242">
        <v>13.93</v>
      </c>
    </row>
    <row r="646" spans="2:6">
      <c r="B646" s="240" t="s">
        <v>12560</v>
      </c>
      <c r="C646" s="236" t="s">
        <v>4021</v>
      </c>
      <c r="D646" s="241" t="s">
        <v>12561</v>
      </c>
      <c r="E646" s="238" t="s">
        <v>4020</v>
      </c>
      <c r="F646" s="242">
        <v>259.55</v>
      </c>
    </row>
    <row r="647" spans="2:6">
      <c r="B647" s="240" t="s">
        <v>12566</v>
      </c>
      <c r="C647" s="236" t="s">
        <v>4021</v>
      </c>
      <c r="D647" s="241" t="s">
        <v>12567</v>
      </c>
      <c r="E647" s="238" t="s">
        <v>4018</v>
      </c>
      <c r="F647" s="242">
        <v>34.06</v>
      </c>
    </row>
    <row r="648" spans="2:6">
      <c r="B648" s="240" t="s">
        <v>12568</v>
      </c>
      <c r="C648" s="236" t="s">
        <v>4021</v>
      </c>
      <c r="D648" s="241" t="s">
        <v>12569</v>
      </c>
      <c r="E648" s="238" t="s">
        <v>4018</v>
      </c>
      <c r="F648" s="242">
        <v>0.2</v>
      </c>
    </row>
    <row r="649" spans="2:6">
      <c r="B649" s="240" t="s">
        <v>12570</v>
      </c>
      <c r="C649" s="236" t="s">
        <v>4021</v>
      </c>
      <c r="D649" s="241" t="s">
        <v>12571</v>
      </c>
      <c r="E649" s="238" t="s">
        <v>4018</v>
      </c>
      <c r="F649" s="242">
        <v>0.2</v>
      </c>
    </row>
    <row r="650" spans="2:6">
      <c r="B650" s="240" t="s">
        <v>12572</v>
      </c>
      <c r="C650" s="236" t="s">
        <v>4021</v>
      </c>
      <c r="D650" s="241" t="s">
        <v>12573</v>
      </c>
      <c r="E650" s="238" t="s">
        <v>4018</v>
      </c>
      <c r="F650" s="242">
        <v>0.14000000000000001</v>
      </c>
    </row>
    <row r="651" spans="2:6">
      <c r="B651" s="240" t="s">
        <v>12574</v>
      </c>
      <c r="C651" s="236" t="s">
        <v>4021</v>
      </c>
      <c r="D651" s="241" t="s">
        <v>12575</v>
      </c>
      <c r="E651" s="238" t="s">
        <v>4018</v>
      </c>
      <c r="F651" s="242">
        <v>0.61</v>
      </c>
    </row>
    <row r="652" spans="2:6" ht="27">
      <c r="B652" s="240" t="s">
        <v>12576</v>
      </c>
      <c r="C652" s="236" t="s">
        <v>4021</v>
      </c>
      <c r="D652" s="241" t="s">
        <v>12577</v>
      </c>
      <c r="E652" s="238" t="s">
        <v>4018</v>
      </c>
      <c r="F652" s="242">
        <v>6.06</v>
      </c>
    </row>
    <row r="653" spans="2:6">
      <c r="B653" s="240" t="s">
        <v>12578</v>
      </c>
      <c r="C653" s="236" t="s">
        <v>4021</v>
      </c>
      <c r="D653" s="241" t="s">
        <v>12579</v>
      </c>
      <c r="E653" s="238" t="s">
        <v>4018</v>
      </c>
      <c r="F653" s="242">
        <v>1.65</v>
      </c>
    </row>
    <row r="654" spans="2:6">
      <c r="B654" s="240" t="s">
        <v>12580</v>
      </c>
      <c r="C654" s="236" t="s">
        <v>4021</v>
      </c>
      <c r="D654" s="241" t="s">
        <v>12581</v>
      </c>
      <c r="E654" s="238" t="s">
        <v>4026</v>
      </c>
      <c r="F654" s="242">
        <v>10.19</v>
      </c>
    </row>
    <row r="655" spans="2:6">
      <c r="B655" s="240" t="s">
        <v>12582</v>
      </c>
      <c r="C655" s="236" t="s">
        <v>4021</v>
      </c>
      <c r="D655" s="241" t="s">
        <v>12583</v>
      </c>
      <c r="E655" s="238" t="s">
        <v>12584</v>
      </c>
      <c r="F655" s="242">
        <v>0.04</v>
      </c>
    </row>
    <row r="656" spans="2:6">
      <c r="B656" s="240" t="s">
        <v>12290</v>
      </c>
      <c r="C656" s="236" t="s">
        <v>4021</v>
      </c>
      <c r="D656" s="241" t="s">
        <v>12291</v>
      </c>
      <c r="E656" s="238" t="s">
        <v>4020</v>
      </c>
      <c r="F656" s="242">
        <v>296.76</v>
      </c>
    </row>
    <row r="657" spans="2:6">
      <c r="B657" s="240" t="s">
        <v>12904</v>
      </c>
      <c r="C657" s="236" t="s">
        <v>4021</v>
      </c>
      <c r="D657" s="241" t="s">
        <v>12905</v>
      </c>
      <c r="E657" s="238" t="s">
        <v>4020</v>
      </c>
      <c r="F657" s="242">
        <v>277.29000000000002</v>
      </c>
    </row>
    <row r="658" spans="2:6">
      <c r="B658" s="235" t="s">
        <v>12532</v>
      </c>
      <c r="C658" s="236"/>
      <c r="D658" s="241"/>
      <c r="E658" s="238"/>
      <c r="F658" s="242"/>
    </row>
    <row r="659" spans="2:6">
      <c r="B659" s="240" t="s">
        <v>12533</v>
      </c>
      <c r="C659" s="236" t="s">
        <v>4021</v>
      </c>
      <c r="D659" s="241" t="s">
        <v>12534</v>
      </c>
      <c r="E659" s="238" t="s">
        <v>12535</v>
      </c>
      <c r="F659" s="242">
        <v>1383.89</v>
      </c>
    </row>
    <row r="660" spans="2:6">
      <c r="B660" s="240" t="s">
        <v>12536</v>
      </c>
      <c r="C660" s="236" t="s">
        <v>4021</v>
      </c>
      <c r="D660" s="241" t="s">
        <v>12537</v>
      </c>
      <c r="E660" s="238" t="s">
        <v>12535</v>
      </c>
      <c r="F660" s="242">
        <v>1983.12</v>
      </c>
    </row>
    <row r="661" spans="2:6">
      <c r="B661" s="240" t="s">
        <v>12538</v>
      </c>
      <c r="C661" s="236" t="s">
        <v>4021</v>
      </c>
      <c r="D661" s="241" t="s">
        <v>12539</v>
      </c>
      <c r="E661" s="238" t="s">
        <v>12535</v>
      </c>
      <c r="F661" s="242">
        <v>538.54</v>
      </c>
    </row>
    <row r="662" spans="2:6">
      <c r="B662" s="240" t="s">
        <v>12540</v>
      </c>
      <c r="C662" s="236" t="s">
        <v>4021</v>
      </c>
      <c r="D662" s="241" t="s">
        <v>12541</v>
      </c>
      <c r="E662" s="238" t="s">
        <v>12535</v>
      </c>
      <c r="F662" s="242">
        <v>5353.2</v>
      </c>
    </row>
    <row r="663" spans="2:6">
      <c r="B663" s="240" t="s">
        <v>12542</v>
      </c>
      <c r="C663" s="240" t="s">
        <v>12543</v>
      </c>
      <c r="D663" s="241" t="s">
        <v>12544</v>
      </c>
      <c r="E663" s="238" t="s">
        <v>18</v>
      </c>
      <c r="F663" s="242">
        <v>6.42</v>
      </c>
    </row>
    <row r="664" spans="2:6">
      <c r="B664" s="240" t="s">
        <v>12545</v>
      </c>
      <c r="C664" s="240" t="s">
        <v>12546</v>
      </c>
      <c r="D664" s="241" t="s">
        <v>12547</v>
      </c>
      <c r="E664" s="238" t="s">
        <v>12535</v>
      </c>
      <c r="F664" s="242">
        <v>564.38</v>
      </c>
    </row>
    <row r="665" spans="2:6" ht="27">
      <c r="B665" s="240" t="s">
        <v>12550</v>
      </c>
      <c r="C665" s="236" t="s">
        <v>4021</v>
      </c>
      <c r="D665" s="241" t="s">
        <v>12551</v>
      </c>
      <c r="E665" s="238" t="s">
        <v>4020</v>
      </c>
      <c r="F665" s="242">
        <v>9.26</v>
      </c>
    </row>
    <row r="666" spans="2:6">
      <c r="B666" s="240" t="s">
        <v>12552</v>
      </c>
      <c r="C666" s="236" t="s">
        <v>4021</v>
      </c>
      <c r="D666" s="241" t="s">
        <v>12553</v>
      </c>
      <c r="E666" s="238" t="s">
        <v>4020</v>
      </c>
      <c r="F666" s="242">
        <v>11.41</v>
      </c>
    </row>
    <row r="667" spans="2:6">
      <c r="B667" s="240" t="s">
        <v>12554</v>
      </c>
      <c r="C667" s="236" t="s">
        <v>4021</v>
      </c>
      <c r="D667" s="241" t="s">
        <v>12555</v>
      </c>
      <c r="E667" s="238" t="s">
        <v>4020</v>
      </c>
      <c r="F667" s="242">
        <v>5.9</v>
      </c>
    </row>
    <row r="668" spans="2:6">
      <c r="B668" s="240" t="s">
        <v>12556</v>
      </c>
      <c r="C668" s="236" t="s">
        <v>4021</v>
      </c>
      <c r="D668" s="241" t="s">
        <v>12557</v>
      </c>
      <c r="E668" s="238" t="s">
        <v>4026</v>
      </c>
      <c r="F668" s="242">
        <v>4692.4799999999996</v>
      </c>
    </row>
    <row r="669" spans="2:6">
      <c r="B669" s="240" t="s">
        <v>12558</v>
      </c>
      <c r="C669" s="236" t="s">
        <v>4021</v>
      </c>
      <c r="D669" s="241" t="s">
        <v>12559</v>
      </c>
      <c r="E669" s="238" t="s">
        <v>4026</v>
      </c>
      <c r="F669" s="242">
        <v>347.82</v>
      </c>
    </row>
    <row r="670" spans="2:6">
      <c r="B670" s="240" t="s">
        <v>12562</v>
      </c>
      <c r="C670" s="236" t="s">
        <v>4021</v>
      </c>
      <c r="D670" s="241" t="s">
        <v>12563</v>
      </c>
      <c r="E670" s="238" t="s">
        <v>4026</v>
      </c>
      <c r="F670" s="242">
        <v>1019.83</v>
      </c>
    </row>
    <row r="671" spans="2:6">
      <c r="B671" s="240" t="s">
        <v>12564</v>
      </c>
      <c r="C671" s="236" t="s">
        <v>4021</v>
      </c>
      <c r="D671" s="241" t="s">
        <v>12565</v>
      </c>
      <c r="E671" s="238" t="s">
        <v>4150</v>
      </c>
      <c r="F671" s="242">
        <v>7.77</v>
      </c>
    </row>
    <row r="672" spans="2:6">
      <c r="B672" s="240" t="s">
        <v>12904</v>
      </c>
      <c r="C672" s="236" t="s">
        <v>4021</v>
      </c>
      <c r="D672" s="241" t="s">
        <v>12905</v>
      </c>
      <c r="E672" s="238" t="s">
        <v>4020</v>
      </c>
      <c r="F672" s="242">
        <v>277.29000000000002</v>
      </c>
    </row>
    <row r="673" spans="2:6">
      <c r="B673" s="240" t="s">
        <v>12585</v>
      </c>
      <c r="C673" s="236" t="s">
        <v>4021</v>
      </c>
      <c r="D673" s="241" t="s">
        <v>12586</v>
      </c>
      <c r="E673" s="238" t="s">
        <v>4019</v>
      </c>
      <c r="F673" s="242">
        <v>539.30999999999995</v>
      </c>
    </row>
    <row r="674" spans="2:6">
      <c r="B674" s="240" t="s">
        <v>12587</v>
      </c>
      <c r="C674" s="236" t="s">
        <v>4021</v>
      </c>
      <c r="D674" s="241" t="s">
        <v>12588</v>
      </c>
      <c r="E674" s="238" t="s">
        <v>12589</v>
      </c>
      <c r="F674" s="242">
        <v>16.18</v>
      </c>
    </row>
    <row r="675" spans="2:6">
      <c r="B675" s="240" t="s">
        <v>12590</v>
      </c>
      <c r="C675" s="236" t="s">
        <v>4021</v>
      </c>
      <c r="D675" s="241" t="s">
        <v>12591</v>
      </c>
      <c r="E675" s="238" t="s">
        <v>4020</v>
      </c>
      <c r="F675" s="242">
        <v>25.46</v>
      </c>
    </row>
    <row r="676" spans="2:6">
      <c r="B676" s="240" t="s">
        <v>12592</v>
      </c>
      <c r="C676" s="236" t="s">
        <v>4021</v>
      </c>
      <c r="D676" s="241" t="s">
        <v>12593</v>
      </c>
      <c r="E676" s="238" t="s">
        <v>4020</v>
      </c>
      <c r="F676" s="242">
        <v>28.64</v>
      </c>
    </row>
    <row r="677" spans="2:6">
      <c r="B677" s="240" t="s">
        <v>12594</v>
      </c>
      <c r="C677" s="236" t="s">
        <v>4021</v>
      </c>
      <c r="D677" s="241" t="s">
        <v>12595</v>
      </c>
      <c r="E677" s="238" t="s">
        <v>4020</v>
      </c>
      <c r="F677" s="242">
        <v>34.369999999999997</v>
      </c>
    </row>
    <row r="678" spans="2:6">
      <c r="B678" s="240" t="s">
        <v>12596</v>
      </c>
      <c r="C678" s="236" t="s">
        <v>4021</v>
      </c>
      <c r="D678" s="241" t="s">
        <v>12597</v>
      </c>
      <c r="E678" s="238" t="s">
        <v>4020</v>
      </c>
      <c r="F678" s="242">
        <v>40.950000000000003</v>
      </c>
    </row>
    <row r="679" spans="2:6">
      <c r="B679" s="240" t="s">
        <v>12598</v>
      </c>
      <c r="C679" s="236" t="s">
        <v>4021</v>
      </c>
      <c r="D679" s="241" t="s">
        <v>12599</v>
      </c>
      <c r="E679" s="238" t="s">
        <v>4018</v>
      </c>
      <c r="F679" s="242">
        <v>2.2599999999999998</v>
      </c>
    </row>
    <row r="680" spans="2:6">
      <c r="B680" s="240" t="s">
        <v>12600</v>
      </c>
      <c r="C680" s="236" t="s">
        <v>4021</v>
      </c>
      <c r="D680" s="241" t="s">
        <v>12601</v>
      </c>
      <c r="E680" s="238" t="s">
        <v>18</v>
      </c>
      <c r="F680" s="242">
        <v>238.64</v>
      </c>
    </row>
    <row r="681" spans="2:6" ht="27">
      <c r="B681" s="240" t="s">
        <v>12602</v>
      </c>
      <c r="C681" s="236" t="s">
        <v>4021</v>
      </c>
      <c r="D681" s="241" t="s">
        <v>12603</v>
      </c>
      <c r="E681" s="238" t="s">
        <v>18</v>
      </c>
      <c r="F681" s="242">
        <v>84.53</v>
      </c>
    </row>
    <row r="682" spans="2:6" ht="27">
      <c r="B682" s="240" t="s">
        <v>12604</v>
      </c>
      <c r="C682" s="236" t="s">
        <v>4021</v>
      </c>
      <c r="D682" s="241" t="s">
        <v>12605</v>
      </c>
      <c r="E682" s="238" t="s">
        <v>18</v>
      </c>
      <c r="F682" s="242">
        <v>145.37</v>
      </c>
    </row>
    <row r="683" spans="2:6">
      <c r="B683" s="240" t="s">
        <v>12606</v>
      </c>
      <c r="C683" s="236" t="s">
        <v>4021</v>
      </c>
      <c r="D683" s="241" t="s">
        <v>12607</v>
      </c>
      <c r="E683" s="238" t="s">
        <v>18</v>
      </c>
      <c r="F683" s="242">
        <v>589.47</v>
      </c>
    </row>
    <row r="684" spans="2:6" ht="27">
      <c r="B684" s="240" t="s">
        <v>12608</v>
      </c>
      <c r="C684" s="236" t="s">
        <v>4021</v>
      </c>
      <c r="D684" s="241" t="s">
        <v>12609</v>
      </c>
      <c r="E684" s="238" t="s">
        <v>18</v>
      </c>
      <c r="F684" s="242">
        <v>385.59</v>
      </c>
    </row>
    <row r="685" spans="2:6" ht="27">
      <c r="B685" s="240" t="s">
        <v>12610</v>
      </c>
      <c r="C685" s="236" t="s">
        <v>4021</v>
      </c>
      <c r="D685" s="241" t="s">
        <v>12611</v>
      </c>
      <c r="E685" s="238" t="s">
        <v>18</v>
      </c>
      <c r="F685" s="242">
        <v>732.02</v>
      </c>
    </row>
    <row r="686" spans="2:6">
      <c r="B686" s="240" t="s">
        <v>12612</v>
      </c>
      <c r="C686" s="236" t="s">
        <v>4021</v>
      </c>
      <c r="D686" s="241" t="s">
        <v>12613</v>
      </c>
      <c r="E686" s="238" t="s">
        <v>4018</v>
      </c>
      <c r="F686" s="242">
        <v>22.52</v>
      </c>
    </row>
    <row r="687" spans="2:6" ht="27">
      <c r="B687" s="240" t="s">
        <v>12614</v>
      </c>
      <c r="C687" s="236" t="s">
        <v>4021</v>
      </c>
      <c r="D687" s="241" t="s">
        <v>12615</v>
      </c>
      <c r="E687" s="238" t="s">
        <v>18</v>
      </c>
      <c r="F687" s="242">
        <v>145.66999999999999</v>
      </c>
    </row>
    <row r="688" spans="2:6">
      <c r="B688" s="240" t="s">
        <v>12616</v>
      </c>
      <c r="C688" s="236" t="s">
        <v>4021</v>
      </c>
      <c r="D688" s="241" t="s">
        <v>12617</v>
      </c>
      <c r="E688" s="238" t="s">
        <v>5509</v>
      </c>
      <c r="F688" s="242">
        <v>12.38</v>
      </c>
    </row>
    <row r="689" spans="2:6">
      <c r="B689" s="240" t="s">
        <v>12618</v>
      </c>
      <c r="C689" s="240" t="s">
        <v>12619</v>
      </c>
      <c r="D689" s="241" t="s">
        <v>12620</v>
      </c>
      <c r="E689" s="238" t="s">
        <v>6229</v>
      </c>
      <c r="F689" s="242">
        <v>1.19</v>
      </c>
    </row>
    <row r="690" spans="2:6">
      <c r="B690" s="240" t="s">
        <v>12621</v>
      </c>
      <c r="C690" s="240" t="s">
        <v>12622</v>
      </c>
      <c r="D690" s="241" t="s">
        <v>12623</v>
      </c>
      <c r="E690" s="238" t="s">
        <v>6229</v>
      </c>
      <c r="F690" s="242">
        <v>0.87</v>
      </c>
    </row>
    <row r="691" spans="2:6">
      <c r="B691" s="240" t="s">
        <v>12624</v>
      </c>
      <c r="C691" s="240" t="s">
        <v>12625</v>
      </c>
      <c r="D691" s="241" t="s">
        <v>12626</v>
      </c>
      <c r="E691" s="238" t="s">
        <v>6229</v>
      </c>
      <c r="F691" s="242">
        <v>0.85</v>
      </c>
    </row>
    <row r="692" spans="2:6">
      <c r="B692" s="240" t="s">
        <v>12627</v>
      </c>
      <c r="C692" s="240" t="s">
        <v>12628</v>
      </c>
      <c r="D692" s="241" t="s">
        <v>12629</v>
      </c>
      <c r="E692" s="238" t="s">
        <v>6229</v>
      </c>
      <c r="F692" s="242">
        <v>0.82</v>
      </c>
    </row>
    <row r="693" spans="2:6">
      <c r="B693" s="240" t="s">
        <v>12630</v>
      </c>
      <c r="C693" s="240" t="s">
        <v>12631</v>
      </c>
      <c r="D693" s="241" t="s">
        <v>12632</v>
      </c>
      <c r="E693" s="238" t="s">
        <v>6229</v>
      </c>
      <c r="F693" s="242">
        <v>0.81</v>
      </c>
    </row>
    <row r="694" spans="2:6">
      <c r="B694" s="240" t="s">
        <v>12633</v>
      </c>
      <c r="C694" s="236" t="s">
        <v>4021</v>
      </c>
      <c r="D694" s="241" t="s">
        <v>12634</v>
      </c>
      <c r="E694" s="238" t="s">
        <v>6229</v>
      </c>
      <c r="F694" s="242">
        <v>0.76</v>
      </c>
    </row>
    <row r="695" spans="2:6">
      <c r="B695" s="240" t="s">
        <v>12635</v>
      </c>
      <c r="C695" s="240" t="s">
        <v>12636</v>
      </c>
      <c r="D695" s="241" t="s">
        <v>12637</v>
      </c>
      <c r="E695" s="238" t="s">
        <v>6229</v>
      </c>
      <c r="F695" s="242">
        <v>0.75</v>
      </c>
    </row>
    <row r="696" spans="2:6">
      <c r="B696" s="240" t="s">
        <v>12638</v>
      </c>
      <c r="C696" s="240" t="s">
        <v>12639</v>
      </c>
      <c r="D696" s="241" t="s">
        <v>12640</v>
      </c>
      <c r="E696" s="238" t="s">
        <v>6229</v>
      </c>
      <c r="F696" s="242">
        <v>0.71</v>
      </c>
    </row>
    <row r="697" spans="2:6">
      <c r="B697" s="240" t="s">
        <v>12641</v>
      </c>
      <c r="C697" s="240" t="s">
        <v>12642</v>
      </c>
      <c r="D697" s="241" t="s">
        <v>12643</v>
      </c>
      <c r="E697" s="238" t="s">
        <v>6229</v>
      </c>
      <c r="F697" s="242">
        <v>1.1100000000000001</v>
      </c>
    </row>
    <row r="698" spans="2:6">
      <c r="B698" s="240" t="s">
        <v>12644</v>
      </c>
      <c r="C698" s="240" t="s">
        <v>12645</v>
      </c>
      <c r="D698" s="241" t="s">
        <v>12646</v>
      </c>
      <c r="E698" s="238" t="s">
        <v>6229</v>
      </c>
      <c r="F698" s="242">
        <v>0.82</v>
      </c>
    </row>
    <row r="699" spans="2:6">
      <c r="B699" s="240" t="s">
        <v>12647</v>
      </c>
      <c r="C699" s="240" t="s">
        <v>12648</v>
      </c>
      <c r="D699" s="241" t="s">
        <v>12649</v>
      </c>
      <c r="E699" s="238" t="s">
        <v>6229</v>
      </c>
      <c r="F699" s="242">
        <v>0.8</v>
      </c>
    </row>
    <row r="700" spans="2:6">
      <c r="B700" s="240" t="s">
        <v>12650</v>
      </c>
      <c r="C700" s="240" t="s">
        <v>12651</v>
      </c>
      <c r="D700" s="241" t="s">
        <v>12652</v>
      </c>
      <c r="E700" s="238" t="s">
        <v>6229</v>
      </c>
      <c r="F700" s="242">
        <v>0.77</v>
      </c>
    </row>
    <row r="701" spans="2:6">
      <c r="B701" s="240" t="s">
        <v>12653</v>
      </c>
      <c r="C701" s="240" t="s">
        <v>12654</v>
      </c>
      <c r="D701" s="241" t="s">
        <v>12655</v>
      </c>
      <c r="E701" s="238" t="s">
        <v>6229</v>
      </c>
      <c r="F701" s="242">
        <v>0.76</v>
      </c>
    </row>
    <row r="702" spans="2:6">
      <c r="B702" s="240" t="s">
        <v>12656</v>
      </c>
      <c r="C702" s="236" t="s">
        <v>4021</v>
      </c>
      <c r="D702" s="241" t="s">
        <v>12657</v>
      </c>
      <c r="E702" s="238" t="s">
        <v>6229</v>
      </c>
      <c r="F702" s="242">
        <v>0.71</v>
      </c>
    </row>
    <row r="703" spans="2:6">
      <c r="B703" s="240" t="s">
        <v>12658</v>
      </c>
      <c r="C703" s="240" t="s">
        <v>12659</v>
      </c>
      <c r="D703" s="241" t="s">
        <v>12660</v>
      </c>
      <c r="E703" s="238" t="s">
        <v>6229</v>
      </c>
      <c r="F703" s="242">
        <v>0.71</v>
      </c>
    </row>
    <row r="704" spans="2:6">
      <c r="B704" s="240" t="s">
        <v>12661</v>
      </c>
      <c r="C704" s="240" t="s">
        <v>12662</v>
      </c>
      <c r="D704" s="241" t="s">
        <v>12663</v>
      </c>
      <c r="E704" s="238" t="s">
        <v>6229</v>
      </c>
      <c r="F704" s="242">
        <v>0.67</v>
      </c>
    </row>
    <row r="705" spans="2:6">
      <c r="B705" s="240" t="s">
        <v>13608</v>
      </c>
      <c r="C705" s="240" t="s">
        <v>12665</v>
      </c>
      <c r="D705" s="241" t="s">
        <v>13609</v>
      </c>
      <c r="E705" s="238" t="s">
        <v>6229</v>
      </c>
      <c r="F705" s="242">
        <v>1.56</v>
      </c>
    </row>
    <row r="706" spans="2:6">
      <c r="B706" s="240" t="s">
        <v>13610</v>
      </c>
      <c r="C706" s="240" t="s">
        <v>12668</v>
      </c>
      <c r="D706" s="241" t="s">
        <v>13611</v>
      </c>
      <c r="E706" s="238" t="s">
        <v>6229</v>
      </c>
      <c r="F706" s="242">
        <v>1.1499999999999999</v>
      </c>
    </row>
    <row r="707" spans="2:6">
      <c r="B707" s="240" t="s">
        <v>13612</v>
      </c>
      <c r="C707" s="240" t="s">
        <v>12672</v>
      </c>
      <c r="D707" s="241" t="s">
        <v>13613</v>
      </c>
      <c r="E707" s="238" t="s">
        <v>6229</v>
      </c>
      <c r="F707" s="242">
        <v>1.1200000000000001</v>
      </c>
    </row>
    <row r="708" spans="2:6">
      <c r="B708" s="240" t="s">
        <v>13614</v>
      </c>
      <c r="C708" s="240" t="s">
        <v>12675</v>
      </c>
      <c r="D708" s="241" t="s">
        <v>13615</v>
      </c>
      <c r="E708" s="238" t="s">
        <v>6229</v>
      </c>
      <c r="F708" s="242">
        <v>1.08</v>
      </c>
    </row>
    <row r="709" spans="2:6">
      <c r="B709" s="240" t="s">
        <v>13616</v>
      </c>
      <c r="C709" s="240" t="s">
        <v>12678</v>
      </c>
      <c r="D709" s="241" t="s">
        <v>13617</v>
      </c>
      <c r="E709" s="238" t="s">
        <v>6229</v>
      </c>
      <c r="F709" s="242">
        <v>1.07</v>
      </c>
    </row>
    <row r="710" spans="2:6">
      <c r="B710" s="240" t="s">
        <v>13618</v>
      </c>
      <c r="C710" s="240" t="s">
        <v>4021</v>
      </c>
      <c r="D710" s="241" t="s">
        <v>13619</v>
      </c>
      <c r="E710" s="238" t="s">
        <v>6229</v>
      </c>
      <c r="F710" s="242">
        <v>1</v>
      </c>
    </row>
    <row r="711" spans="2:6">
      <c r="B711" s="240" t="s">
        <v>13620</v>
      </c>
      <c r="C711" s="240" t="s">
        <v>12683</v>
      </c>
      <c r="D711" s="241" t="s">
        <v>13621</v>
      </c>
      <c r="E711" s="238" t="s">
        <v>6229</v>
      </c>
      <c r="F711" s="242">
        <v>0.99</v>
      </c>
    </row>
    <row r="712" spans="2:6">
      <c r="B712" s="240" t="s">
        <v>13622</v>
      </c>
      <c r="C712" s="240" t="s">
        <v>12686</v>
      </c>
      <c r="D712" s="241" t="s">
        <v>13623</v>
      </c>
      <c r="E712" s="238" t="s">
        <v>6229</v>
      </c>
      <c r="F712" s="242">
        <v>0.94</v>
      </c>
    </row>
    <row r="713" spans="2:6">
      <c r="B713" s="240" t="s">
        <v>13624</v>
      </c>
      <c r="C713" s="240" t="s">
        <v>4021</v>
      </c>
      <c r="D713" s="241" t="s">
        <v>13625</v>
      </c>
      <c r="E713" s="238" t="s">
        <v>6229</v>
      </c>
      <c r="F713" s="242">
        <v>1.78</v>
      </c>
    </row>
    <row r="714" spans="2:6">
      <c r="B714" s="240" t="s">
        <v>13626</v>
      </c>
      <c r="C714" s="240" t="s">
        <v>4021</v>
      </c>
      <c r="D714" s="241" t="s">
        <v>13627</v>
      </c>
      <c r="E714" s="238" t="s">
        <v>6229</v>
      </c>
      <c r="F714" s="242">
        <v>1.31</v>
      </c>
    </row>
    <row r="715" spans="2:6">
      <c r="B715" s="240" t="s">
        <v>13628</v>
      </c>
      <c r="C715" s="240" t="s">
        <v>4021</v>
      </c>
      <c r="D715" s="241" t="s">
        <v>13629</v>
      </c>
      <c r="E715" s="238" t="s">
        <v>6229</v>
      </c>
      <c r="F715" s="242">
        <v>1.28</v>
      </c>
    </row>
    <row r="716" spans="2:6">
      <c r="B716" s="240" t="s">
        <v>13630</v>
      </c>
      <c r="C716" s="240" t="s">
        <v>4021</v>
      </c>
      <c r="D716" s="241" t="s">
        <v>13631</v>
      </c>
      <c r="E716" s="238" t="s">
        <v>6229</v>
      </c>
      <c r="F716" s="242">
        <v>1.24</v>
      </c>
    </row>
    <row r="717" spans="2:6">
      <c r="B717" s="240" t="s">
        <v>13632</v>
      </c>
      <c r="C717" s="240" t="s">
        <v>4021</v>
      </c>
      <c r="D717" s="241" t="s">
        <v>13633</v>
      </c>
      <c r="E717" s="238" t="s">
        <v>6229</v>
      </c>
      <c r="F717" s="242">
        <v>1.22</v>
      </c>
    </row>
    <row r="718" spans="2:6">
      <c r="B718" s="240" t="s">
        <v>13634</v>
      </c>
      <c r="C718" s="240" t="s">
        <v>4021</v>
      </c>
      <c r="D718" s="241" t="s">
        <v>13635</v>
      </c>
      <c r="E718" s="238" t="s">
        <v>6229</v>
      </c>
      <c r="F718" s="242">
        <v>1.1399999999999999</v>
      </c>
    </row>
    <row r="719" spans="2:6">
      <c r="B719" s="240" t="s">
        <v>13636</v>
      </c>
      <c r="C719" s="240" t="s">
        <v>4021</v>
      </c>
      <c r="D719" s="241" t="s">
        <v>13637</v>
      </c>
      <c r="E719" s="238" t="s">
        <v>6229</v>
      </c>
      <c r="F719" s="242">
        <v>1.1299999999999999</v>
      </c>
    </row>
    <row r="720" spans="2:6">
      <c r="B720" s="240" t="s">
        <v>13638</v>
      </c>
      <c r="C720" s="240" t="s">
        <v>4021</v>
      </c>
      <c r="D720" s="241" t="s">
        <v>13639</v>
      </c>
      <c r="E720" s="238" t="s">
        <v>6229</v>
      </c>
      <c r="F720" s="242">
        <v>1.07</v>
      </c>
    </row>
    <row r="721" spans="2:6">
      <c r="B721" s="240" t="s">
        <v>12664</v>
      </c>
      <c r="C721" s="240" t="s">
        <v>4021</v>
      </c>
      <c r="D721" s="241" t="s">
        <v>12666</v>
      </c>
      <c r="E721" s="238" t="s">
        <v>6229</v>
      </c>
      <c r="F721" s="242">
        <v>1.26</v>
      </c>
    </row>
    <row r="722" spans="2:6">
      <c r="B722" s="240" t="s">
        <v>12667</v>
      </c>
      <c r="C722" s="240" t="s">
        <v>4021</v>
      </c>
      <c r="D722" s="241" t="s">
        <v>12669</v>
      </c>
      <c r="E722" s="238" t="s">
        <v>12670</v>
      </c>
      <c r="F722" s="242">
        <v>0.93</v>
      </c>
    </row>
    <row r="723" spans="2:6">
      <c r="B723" s="240" t="s">
        <v>12671</v>
      </c>
      <c r="C723" s="240" t="s">
        <v>4021</v>
      </c>
      <c r="D723" s="241" t="s">
        <v>12673</v>
      </c>
      <c r="E723" s="238" t="s">
        <v>6229</v>
      </c>
      <c r="F723" s="242">
        <v>0.9</v>
      </c>
    </row>
    <row r="724" spans="2:6">
      <c r="B724" s="240" t="s">
        <v>12674</v>
      </c>
      <c r="C724" s="240" t="s">
        <v>4021</v>
      </c>
      <c r="D724" s="241" t="s">
        <v>12676</v>
      </c>
      <c r="E724" s="238" t="s">
        <v>12670</v>
      </c>
      <c r="F724" s="242">
        <v>0.87</v>
      </c>
    </row>
    <row r="725" spans="2:6">
      <c r="B725" s="240" t="s">
        <v>12677</v>
      </c>
      <c r="C725" s="240" t="s">
        <v>4021</v>
      </c>
      <c r="D725" s="241" t="s">
        <v>12679</v>
      </c>
      <c r="E725" s="238" t="s">
        <v>6229</v>
      </c>
      <c r="F725" s="242">
        <v>0.87</v>
      </c>
    </row>
    <row r="726" spans="2:6">
      <c r="B726" s="240" t="s">
        <v>12680</v>
      </c>
      <c r="C726" s="240" t="s">
        <v>4021</v>
      </c>
      <c r="D726" s="241" t="s">
        <v>12681</v>
      </c>
      <c r="E726" s="238" t="s">
        <v>6229</v>
      </c>
      <c r="F726" s="242">
        <v>0.81</v>
      </c>
    </row>
    <row r="727" spans="2:6">
      <c r="B727" s="240" t="s">
        <v>12682</v>
      </c>
      <c r="C727" s="240" t="s">
        <v>4021</v>
      </c>
      <c r="D727" s="241" t="s">
        <v>12684</v>
      </c>
      <c r="E727" s="238" t="s">
        <v>6229</v>
      </c>
      <c r="F727" s="242">
        <v>0.8</v>
      </c>
    </row>
    <row r="728" spans="2:6">
      <c r="B728" s="240" t="s">
        <v>12685</v>
      </c>
      <c r="C728" s="240" t="s">
        <v>4021</v>
      </c>
      <c r="D728" s="241" t="s">
        <v>12687</v>
      </c>
      <c r="E728" s="238" t="s">
        <v>6229</v>
      </c>
      <c r="F728" s="242">
        <v>0.76</v>
      </c>
    </row>
    <row r="729" spans="2:6">
      <c r="B729" s="240" t="s">
        <v>12688</v>
      </c>
      <c r="C729" s="240" t="s">
        <v>4021</v>
      </c>
      <c r="D729" s="241" t="s">
        <v>12689</v>
      </c>
      <c r="E729" s="238" t="s">
        <v>6229</v>
      </c>
      <c r="F729" s="242">
        <v>1.26</v>
      </c>
    </row>
    <row r="730" spans="2:6">
      <c r="B730" s="240" t="s">
        <v>12690</v>
      </c>
      <c r="C730" s="240" t="s">
        <v>4021</v>
      </c>
      <c r="D730" s="241" t="s">
        <v>12691</v>
      </c>
      <c r="E730" s="238" t="s">
        <v>6229</v>
      </c>
      <c r="F730" s="242">
        <v>0.93</v>
      </c>
    </row>
    <row r="731" spans="2:6">
      <c r="B731" s="240" t="s">
        <v>12692</v>
      </c>
      <c r="C731" s="240" t="s">
        <v>4021</v>
      </c>
      <c r="D731" s="241" t="s">
        <v>12693</v>
      </c>
      <c r="E731" s="238" t="s">
        <v>6229</v>
      </c>
      <c r="F731" s="242">
        <v>0.9</v>
      </c>
    </row>
    <row r="732" spans="2:6">
      <c r="B732" s="240" t="s">
        <v>12694</v>
      </c>
      <c r="C732" s="240" t="s">
        <v>4021</v>
      </c>
      <c r="D732" s="241" t="s">
        <v>12695</v>
      </c>
      <c r="E732" s="238" t="s">
        <v>6229</v>
      </c>
      <c r="F732" s="242">
        <v>0.87</v>
      </c>
    </row>
    <row r="733" spans="2:6">
      <c r="B733" s="240" t="s">
        <v>12696</v>
      </c>
      <c r="C733" s="240" t="s">
        <v>4021</v>
      </c>
      <c r="D733" s="241" t="s">
        <v>12697</v>
      </c>
      <c r="E733" s="238" t="s">
        <v>6229</v>
      </c>
      <c r="F733" s="242">
        <v>0.87</v>
      </c>
    </row>
    <row r="734" spans="2:6">
      <c r="B734" s="240" t="s">
        <v>12698</v>
      </c>
      <c r="C734" s="240" t="s">
        <v>4021</v>
      </c>
      <c r="D734" s="241" t="s">
        <v>12699</v>
      </c>
      <c r="E734" s="238" t="s">
        <v>6229</v>
      </c>
      <c r="F734" s="242">
        <v>0.81</v>
      </c>
    </row>
    <row r="735" spans="2:6">
      <c r="B735" s="240" t="s">
        <v>12700</v>
      </c>
      <c r="C735" s="240" t="s">
        <v>4021</v>
      </c>
      <c r="D735" s="241" t="s">
        <v>12701</v>
      </c>
      <c r="E735" s="238" t="s">
        <v>6229</v>
      </c>
      <c r="F735" s="242">
        <v>0.8</v>
      </c>
    </row>
    <row r="736" spans="2:6">
      <c r="B736" s="240" t="s">
        <v>12702</v>
      </c>
      <c r="C736" s="240" t="s">
        <v>4021</v>
      </c>
      <c r="D736" s="241" t="s">
        <v>12703</v>
      </c>
      <c r="E736" s="238" t="s">
        <v>6229</v>
      </c>
      <c r="F736" s="242">
        <v>0.76</v>
      </c>
    </row>
    <row r="737" spans="2:6">
      <c r="B737" s="240" t="s">
        <v>12704</v>
      </c>
      <c r="C737" s="240" t="s">
        <v>12705</v>
      </c>
      <c r="D737" s="241" t="s">
        <v>12706</v>
      </c>
      <c r="E737" s="238" t="s">
        <v>5564</v>
      </c>
      <c r="F737" s="242">
        <v>0.74</v>
      </c>
    </row>
    <row r="738" spans="2:6">
      <c r="B738" s="240" t="s">
        <v>12707</v>
      </c>
      <c r="C738" s="240" t="s">
        <v>12708</v>
      </c>
      <c r="D738" s="241" t="s">
        <v>12709</v>
      </c>
      <c r="E738" s="238" t="s">
        <v>5564</v>
      </c>
      <c r="F738" s="242">
        <v>0.54</v>
      </c>
    </row>
    <row r="739" spans="2:6">
      <c r="B739" s="240" t="s">
        <v>12710</v>
      </c>
      <c r="C739" s="240" t="s">
        <v>12711</v>
      </c>
      <c r="D739" s="241" t="s">
        <v>12712</v>
      </c>
      <c r="E739" s="238" t="s">
        <v>5564</v>
      </c>
      <c r="F739" s="242">
        <v>0.53</v>
      </c>
    </row>
    <row r="740" spans="2:6">
      <c r="B740" s="240" t="s">
        <v>12713</v>
      </c>
      <c r="C740" s="240" t="s">
        <v>12714</v>
      </c>
      <c r="D740" s="241" t="s">
        <v>12715</v>
      </c>
      <c r="E740" s="238" t="s">
        <v>5564</v>
      </c>
      <c r="F740" s="242">
        <v>0.51</v>
      </c>
    </row>
    <row r="741" spans="2:6">
      <c r="B741" s="240" t="s">
        <v>12716</v>
      </c>
      <c r="C741" s="240" t="s">
        <v>12717</v>
      </c>
      <c r="D741" s="241" t="s">
        <v>12718</v>
      </c>
      <c r="E741" s="238" t="s">
        <v>5564</v>
      </c>
      <c r="F741" s="242">
        <v>0.51</v>
      </c>
    </row>
    <row r="742" spans="2:6">
      <c r="B742" s="240" t="s">
        <v>12719</v>
      </c>
      <c r="C742" s="236" t="s">
        <v>4021</v>
      </c>
      <c r="D742" s="241" t="s">
        <v>12720</v>
      </c>
      <c r="E742" s="238" t="s">
        <v>5564</v>
      </c>
      <c r="F742" s="242">
        <v>0.47</v>
      </c>
    </row>
    <row r="743" spans="2:6">
      <c r="B743" s="240" t="s">
        <v>12721</v>
      </c>
      <c r="C743" s="240" t="s">
        <v>12722</v>
      </c>
      <c r="D743" s="241" t="s">
        <v>12723</v>
      </c>
      <c r="E743" s="238" t="s">
        <v>5564</v>
      </c>
      <c r="F743" s="242">
        <v>0.47</v>
      </c>
    </row>
    <row r="744" spans="2:6">
      <c r="B744" s="240" t="s">
        <v>12724</v>
      </c>
      <c r="C744" s="240" t="s">
        <v>12725</v>
      </c>
      <c r="D744" s="241" t="s">
        <v>12726</v>
      </c>
      <c r="E744" s="238" t="s">
        <v>5564</v>
      </c>
      <c r="F744" s="242">
        <v>0.44</v>
      </c>
    </row>
    <row r="745" spans="2:6">
      <c r="B745" s="235" t="s">
        <v>12727</v>
      </c>
      <c r="C745" s="236"/>
      <c r="D745" s="241"/>
      <c r="E745" s="238"/>
      <c r="F745" s="242"/>
    </row>
    <row r="746" spans="2:6">
      <c r="B746" s="240" t="s">
        <v>12728</v>
      </c>
      <c r="C746" s="236" t="s">
        <v>4021</v>
      </c>
      <c r="D746" s="241" t="s">
        <v>12729</v>
      </c>
      <c r="E746" s="238" t="s">
        <v>18</v>
      </c>
      <c r="F746" s="242">
        <v>516.24</v>
      </c>
    </row>
    <row r="747" spans="2:6">
      <c r="B747" s="240" t="s">
        <v>12730</v>
      </c>
      <c r="C747" s="236" t="s">
        <v>4021</v>
      </c>
      <c r="D747" s="241" t="s">
        <v>12731</v>
      </c>
      <c r="E747" s="238" t="s">
        <v>18</v>
      </c>
      <c r="F747" s="242">
        <v>111.02</v>
      </c>
    </row>
    <row r="748" spans="2:6">
      <c r="B748" s="240" t="s">
        <v>12732</v>
      </c>
      <c r="C748" s="236" t="s">
        <v>4021</v>
      </c>
      <c r="D748" s="241" t="s">
        <v>12733</v>
      </c>
      <c r="E748" s="238" t="s">
        <v>18</v>
      </c>
      <c r="F748" s="242">
        <v>159.03</v>
      </c>
    </row>
    <row r="749" spans="2:6">
      <c r="B749" s="240" t="s">
        <v>12734</v>
      </c>
      <c r="C749" s="236" t="s">
        <v>4021</v>
      </c>
      <c r="D749" s="241" t="s">
        <v>12735</v>
      </c>
      <c r="E749" s="238" t="s">
        <v>18</v>
      </c>
      <c r="F749" s="242">
        <v>128.91999999999999</v>
      </c>
    </row>
    <row r="750" spans="2:6">
      <c r="B750" s="240" t="s">
        <v>12736</v>
      </c>
      <c r="C750" s="236" t="s">
        <v>4021</v>
      </c>
      <c r="D750" s="241" t="s">
        <v>12737</v>
      </c>
      <c r="E750" s="238" t="s">
        <v>4020</v>
      </c>
      <c r="F750" s="242">
        <v>46.09</v>
      </c>
    </row>
    <row r="751" spans="2:6" ht="27">
      <c r="B751" s="240" t="s">
        <v>12738</v>
      </c>
      <c r="C751" s="236" t="s">
        <v>4021</v>
      </c>
      <c r="D751" s="241" t="s">
        <v>12739</v>
      </c>
      <c r="E751" s="238" t="s">
        <v>4018</v>
      </c>
      <c r="F751" s="242">
        <v>48.52</v>
      </c>
    </row>
    <row r="752" spans="2:6">
      <c r="B752" s="240" t="s">
        <v>12740</v>
      </c>
      <c r="C752" s="236" t="s">
        <v>4021</v>
      </c>
      <c r="D752" s="241" t="s">
        <v>12741</v>
      </c>
      <c r="E752" s="238" t="s">
        <v>18</v>
      </c>
      <c r="F752" s="242">
        <v>31.76</v>
      </c>
    </row>
    <row r="753" spans="2:6">
      <c r="B753" s="240" t="s">
        <v>12742</v>
      </c>
      <c r="C753" s="236" t="s">
        <v>4021</v>
      </c>
      <c r="D753" s="241" t="s">
        <v>12743</v>
      </c>
      <c r="E753" s="238" t="s">
        <v>18</v>
      </c>
      <c r="F753" s="242">
        <v>422.51</v>
      </c>
    </row>
    <row r="754" spans="2:6" ht="27">
      <c r="B754" s="240" t="s">
        <v>12744</v>
      </c>
      <c r="C754" s="236" t="s">
        <v>4021</v>
      </c>
      <c r="D754" s="241" t="s">
        <v>12745</v>
      </c>
      <c r="E754" s="238" t="s">
        <v>18</v>
      </c>
      <c r="F754" s="242">
        <v>286.08999999999997</v>
      </c>
    </row>
    <row r="755" spans="2:6" ht="27">
      <c r="B755" s="240" t="s">
        <v>12746</v>
      </c>
      <c r="C755" s="236" t="s">
        <v>4021</v>
      </c>
      <c r="D755" s="241" t="s">
        <v>12747</v>
      </c>
      <c r="E755" s="238" t="s">
        <v>18</v>
      </c>
      <c r="F755" s="242">
        <v>329.29</v>
      </c>
    </row>
    <row r="756" spans="2:6" ht="27">
      <c r="B756" s="240" t="s">
        <v>12748</v>
      </c>
      <c r="C756" s="236" t="s">
        <v>4021</v>
      </c>
      <c r="D756" s="241" t="s">
        <v>12749</v>
      </c>
      <c r="E756" s="238" t="s">
        <v>18</v>
      </c>
      <c r="F756" s="242">
        <v>336.49</v>
      </c>
    </row>
    <row r="757" spans="2:6">
      <c r="B757" s="240" t="s">
        <v>12750</v>
      </c>
      <c r="C757" s="236" t="s">
        <v>4021</v>
      </c>
      <c r="D757" s="241" t="s">
        <v>12751</v>
      </c>
      <c r="E757" s="238" t="s">
        <v>18</v>
      </c>
      <c r="F757" s="242">
        <v>317.45</v>
      </c>
    </row>
    <row r="758" spans="2:6">
      <c r="B758" s="240" t="s">
        <v>12752</v>
      </c>
      <c r="C758" s="236" t="s">
        <v>4021</v>
      </c>
      <c r="D758" s="241" t="s">
        <v>12753</v>
      </c>
      <c r="E758" s="238" t="s">
        <v>18</v>
      </c>
      <c r="F758" s="242">
        <v>361.49</v>
      </c>
    </row>
    <row r="759" spans="2:6">
      <c r="B759" s="240" t="s">
        <v>12754</v>
      </c>
      <c r="C759" s="236" t="s">
        <v>4021</v>
      </c>
      <c r="D759" s="241" t="s">
        <v>12755</v>
      </c>
      <c r="E759" s="238" t="s">
        <v>18</v>
      </c>
      <c r="F759" s="242">
        <v>383.09</v>
      </c>
    </row>
    <row r="760" spans="2:6">
      <c r="B760" s="240" t="s">
        <v>12756</v>
      </c>
      <c r="C760" s="236" t="s">
        <v>4021</v>
      </c>
      <c r="D760" s="241" t="s">
        <v>12757</v>
      </c>
      <c r="E760" s="238" t="s">
        <v>18</v>
      </c>
      <c r="F760" s="242">
        <v>395.09</v>
      </c>
    </row>
    <row r="761" spans="2:6">
      <c r="B761" s="240" t="s">
        <v>12758</v>
      </c>
      <c r="C761" s="236" t="s">
        <v>4021</v>
      </c>
      <c r="D761" s="241" t="s">
        <v>12759</v>
      </c>
      <c r="E761" s="238" t="s">
        <v>18</v>
      </c>
      <c r="F761" s="242">
        <v>401.33</v>
      </c>
    </row>
    <row r="762" spans="2:6">
      <c r="B762" s="240" t="s">
        <v>12760</v>
      </c>
      <c r="C762" s="236" t="s">
        <v>4021</v>
      </c>
      <c r="D762" s="241" t="s">
        <v>12761</v>
      </c>
      <c r="E762" s="238" t="s">
        <v>18</v>
      </c>
      <c r="F762" s="242">
        <v>404.69</v>
      </c>
    </row>
    <row r="763" spans="2:6">
      <c r="B763" s="240" t="s">
        <v>12762</v>
      </c>
      <c r="C763" s="236" t="s">
        <v>4021</v>
      </c>
      <c r="D763" s="241" t="s">
        <v>12763</v>
      </c>
      <c r="E763" s="238" t="s">
        <v>18</v>
      </c>
      <c r="F763" s="242">
        <v>411.89</v>
      </c>
    </row>
    <row r="764" spans="2:6">
      <c r="B764" s="240" t="s">
        <v>12764</v>
      </c>
      <c r="C764" s="236" t="s">
        <v>4021</v>
      </c>
      <c r="D764" s="241" t="s">
        <v>12765</v>
      </c>
      <c r="E764" s="238" t="s">
        <v>18</v>
      </c>
      <c r="F764" s="242">
        <v>414.53</v>
      </c>
    </row>
    <row r="765" spans="2:6">
      <c r="B765" s="240" t="s">
        <v>12766</v>
      </c>
      <c r="C765" s="236" t="s">
        <v>4021</v>
      </c>
      <c r="D765" s="241" t="s">
        <v>12767</v>
      </c>
      <c r="E765" s="238" t="s">
        <v>18</v>
      </c>
      <c r="F765" s="242">
        <v>420.53</v>
      </c>
    </row>
    <row r="766" spans="2:6">
      <c r="B766" s="240" t="s">
        <v>12768</v>
      </c>
      <c r="C766" s="236" t="s">
        <v>4021</v>
      </c>
      <c r="D766" s="241" t="s">
        <v>12769</v>
      </c>
      <c r="E766" s="238" t="s">
        <v>18</v>
      </c>
      <c r="F766" s="242">
        <v>433.49</v>
      </c>
    </row>
    <row r="767" spans="2:6">
      <c r="B767" s="240" t="s">
        <v>12770</v>
      </c>
      <c r="C767" s="240" t="s">
        <v>12771</v>
      </c>
      <c r="D767" s="241" t="s">
        <v>12772</v>
      </c>
      <c r="E767" s="238" t="s">
        <v>4018</v>
      </c>
      <c r="F767" s="242">
        <v>236.88</v>
      </c>
    </row>
    <row r="768" spans="2:6" ht="27">
      <c r="B768" s="240" t="s">
        <v>12773</v>
      </c>
      <c r="C768" s="236" t="s">
        <v>4021</v>
      </c>
      <c r="D768" s="241" t="s">
        <v>12774</v>
      </c>
      <c r="E768" s="238" t="s">
        <v>4020</v>
      </c>
      <c r="F768" s="242">
        <v>522.65</v>
      </c>
    </row>
    <row r="769" spans="2:6" ht="27">
      <c r="B769" s="240" t="s">
        <v>12775</v>
      </c>
      <c r="C769" s="236" t="s">
        <v>4021</v>
      </c>
      <c r="D769" s="241" t="s">
        <v>12776</v>
      </c>
      <c r="E769" s="238" t="s">
        <v>4020</v>
      </c>
      <c r="F769" s="242">
        <v>891.89</v>
      </c>
    </row>
    <row r="770" spans="2:6" ht="27">
      <c r="B770" s="240" t="s">
        <v>12777</v>
      </c>
      <c r="C770" s="236" t="s">
        <v>4021</v>
      </c>
      <c r="D770" s="241" t="s">
        <v>12778</v>
      </c>
      <c r="E770" s="238" t="s">
        <v>4020</v>
      </c>
      <c r="F770" s="242">
        <v>711.2</v>
      </c>
    </row>
    <row r="771" spans="2:6" ht="27">
      <c r="B771" s="240" t="s">
        <v>12779</v>
      </c>
      <c r="C771" s="236" t="s">
        <v>4021</v>
      </c>
      <c r="D771" s="241" t="s">
        <v>12780</v>
      </c>
      <c r="E771" s="238" t="s">
        <v>4020</v>
      </c>
      <c r="F771" s="242">
        <v>2523.71</v>
      </c>
    </row>
    <row r="772" spans="2:6" ht="27">
      <c r="B772" s="240" t="s">
        <v>12781</v>
      </c>
      <c r="C772" s="236" t="s">
        <v>4021</v>
      </c>
      <c r="D772" s="241" t="s">
        <v>12782</v>
      </c>
      <c r="E772" s="238" t="s">
        <v>4020</v>
      </c>
      <c r="F772" s="242">
        <v>4661.75</v>
      </c>
    </row>
    <row r="773" spans="2:6" ht="27">
      <c r="B773" s="240" t="s">
        <v>12783</v>
      </c>
      <c r="C773" s="236" t="s">
        <v>4021</v>
      </c>
      <c r="D773" s="241" t="s">
        <v>12784</v>
      </c>
      <c r="E773" s="238" t="s">
        <v>4020</v>
      </c>
      <c r="F773" s="242">
        <v>3435.01</v>
      </c>
    </row>
    <row r="774" spans="2:6" ht="27">
      <c r="B774" s="240" t="s">
        <v>12785</v>
      </c>
      <c r="C774" s="236" t="s">
        <v>4021</v>
      </c>
      <c r="D774" s="241" t="s">
        <v>12786</v>
      </c>
      <c r="E774" s="238" t="s">
        <v>4020</v>
      </c>
      <c r="F774" s="242">
        <v>6345.09</v>
      </c>
    </row>
    <row r="775" spans="2:6" ht="27">
      <c r="B775" s="240" t="s">
        <v>12787</v>
      </c>
      <c r="C775" s="236" t="s">
        <v>4021</v>
      </c>
      <c r="D775" s="241" t="s">
        <v>12788</v>
      </c>
      <c r="E775" s="238" t="s">
        <v>4020</v>
      </c>
      <c r="F775" s="242">
        <v>4486.45</v>
      </c>
    </row>
    <row r="776" spans="2:6">
      <c r="B776" s="240" t="s">
        <v>12789</v>
      </c>
      <c r="C776" s="236" t="s">
        <v>4021</v>
      </c>
      <c r="D776" s="241" t="s">
        <v>12790</v>
      </c>
      <c r="E776" s="238" t="s">
        <v>4018</v>
      </c>
      <c r="F776" s="242">
        <v>32.909999999999997</v>
      </c>
    </row>
    <row r="777" spans="2:6">
      <c r="B777" s="240" t="s">
        <v>12791</v>
      </c>
      <c r="C777" s="236" t="s">
        <v>4021</v>
      </c>
      <c r="D777" s="241" t="s">
        <v>12792</v>
      </c>
      <c r="E777" s="238" t="s">
        <v>18</v>
      </c>
      <c r="F777" s="242">
        <v>6.61</v>
      </c>
    </row>
    <row r="778" spans="2:6">
      <c r="B778" s="240" t="s">
        <v>12793</v>
      </c>
      <c r="C778" s="236" t="s">
        <v>4021</v>
      </c>
      <c r="D778" s="241" t="s">
        <v>12794</v>
      </c>
      <c r="E778" s="238" t="s">
        <v>4018</v>
      </c>
      <c r="F778" s="242">
        <v>6.31</v>
      </c>
    </row>
    <row r="779" spans="2:6">
      <c r="B779" s="240" t="s">
        <v>12795</v>
      </c>
      <c r="C779" s="236" t="s">
        <v>4021</v>
      </c>
      <c r="D779" s="241" t="s">
        <v>12796</v>
      </c>
      <c r="E779" s="238" t="s">
        <v>4018</v>
      </c>
      <c r="F779" s="242">
        <v>41.6</v>
      </c>
    </row>
    <row r="780" spans="2:6">
      <c r="B780" s="240" t="s">
        <v>12797</v>
      </c>
      <c r="C780" s="236" t="s">
        <v>4021</v>
      </c>
      <c r="D780" s="241" t="s">
        <v>12798</v>
      </c>
      <c r="E780" s="238" t="s">
        <v>4018</v>
      </c>
      <c r="F780" s="242">
        <v>12.28</v>
      </c>
    </row>
    <row r="781" spans="2:6">
      <c r="B781" s="240" t="s">
        <v>12799</v>
      </c>
      <c r="C781" s="240" t="s">
        <v>12800</v>
      </c>
      <c r="D781" s="241" t="s">
        <v>12801</v>
      </c>
      <c r="E781" s="238" t="s">
        <v>4018</v>
      </c>
      <c r="F781" s="242">
        <v>64.930000000000007</v>
      </c>
    </row>
    <row r="782" spans="2:6">
      <c r="B782" s="240" t="s">
        <v>12802</v>
      </c>
      <c r="C782" s="236" t="s">
        <v>4021</v>
      </c>
      <c r="D782" s="241" t="s">
        <v>12803</v>
      </c>
      <c r="E782" s="238" t="s">
        <v>4026</v>
      </c>
      <c r="F782" s="242">
        <v>11.31</v>
      </c>
    </row>
    <row r="783" spans="2:6">
      <c r="B783" s="240" t="s">
        <v>12804</v>
      </c>
      <c r="C783" s="236" t="s">
        <v>4021</v>
      </c>
      <c r="D783" s="241" t="s">
        <v>12805</v>
      </c>
      <c r="E783" s="238" t="s">
        <v>4026</v>
      </c>
      <c r="F783" s="242">
        <v>14.47</v>
      </c>
    </row>
    <row r="784" spans="2:6">
      <c r="B784" s="240" t="s">
        <v>12806</v>
      </c>
      <c r="C784" s="236" t="s">
        <v>4021</v>
      </c>
      <c r="D784" s="241" t="s">
        <v>12807</v>
      </c>
      <c r="E784" s="238" t="s">
        <v>4026</v>
      </c>
      <c r="F784" s="242">
        <v>12.73</v>
      </c>
    </row>
    <row r="785" spans="2:6">
      <c r="B785" s="240" t="s">
        <v>12808</v>
      </c>
      <c r="C785" s="236" t="s">
        <v>4021</v>
      </c>
      <c r="D785" s="241" t="s">
        <v>12809</v>
      </c>
      <c r="E785" s="238" t="s">
        <v>4026</v>
      </c>
      <c r="F785" s="242">
        <v>15.07</v>
      </c>
    </row>
    <row r="786" spans="2:6">
      <c r="B786" s="240" t="s">
        <v>12810</v>
      </c>
      <c r="C786" s="236" t="s">
        <v>4021</v>
      </c>
      <c r="D786" s="241" t="s">
        <v>12811</v>
      </c>
      <c r="E786" s="238" t="s">
        <v>4026</v>
      </c>
      <c r="F786" s="242">
        <v>19.34</v>
      </c>
    </row>
    <row r="787" spans="2:6">
      <c r="B787" s="240" t="s">
        <v>12812</v>
      </c>
      <c r="C787" s="236" t="s">
        <v>4021</v>
      </c>
      <c r="D787" s="241" t="s">
        <v>12813</v>
      </c>
      <c r="E787" s="238" t="s">
        <v>4026</v>
      </c>
      <c r="F787" s="242">
        <v>28.02</v>
      </c>
    </row>
    <row r="788" spans="2:6">
      <c r="B788" s="240" t="s">
        <v>12814</v>
      </c>
      <c r="C788" s="236" t="s">
        <v>4021</v>
      </c>
      <c r="D788" s="241" t="s">
        <v>12815</v>
      </c>
      <c r="E788" s="238" t="s">
        <v>4026</v>
      </c>
      <c r="F788" s="242">
        <v>16.54</v>
      </c>
    </row>
    <row r="789" spans="2:6">
      <c r="B789" s="240" t="s">
        <v>12816</v>
      </c>
      <c r="C789" s="236" t="s">
        <v>4021</v>
      </c>
      <c r="D789" s="241" t="s">
        <v>12817</v>
      </c>
      <c r="E789" s="238" t="s">
        <v>4026</v>
      </c>
      <c r="F789" s="242">
        <v>19.809999999999999</v>
      </c>
    </row>
    <row r="790" spans="2:6">
      <c r="B790" s="240" t="s">
        <v>12818</v>
      </c>
      <c r="C790" s="236" t="s">
        <v>4021</v>
      </c>
      <c r="D790" s="241" t="s">
        <v>12819</v>
      </c>
      <c r="E790" s="238" t="s">
        <v>4026</v>
      </c>
      <c r="F790" s="242">
        <v>29.52</v>
      </c>
    </row>
    <row r="791" spans="2:6">
      <c r="B791" s="240" t="s">
        <v>12820</v>
      </c>
      <c r="C791" s="236" t="s">
        <v>4021</v>
      </c>
      <c r="D791" s="241" t="s">
        <v>12821</v>
      </c>
      <c r="E791" s="238" t="s">
        <v>4026</v>
      </c>
      <c r="F791" s="242">
        <v>40.46</v>
      </c>
    </row>
    <row r="792" spans="2:6">
      <c r="B792" s="240" t="s">
        <v>12822</v>
      </c>
      <c r="C792" s="236" t="s">
        <v>4021</v>
      </c>
      <c r="D792" s="241" t="s">
        <v>12823</v>
      </c>
      <c r="E792" s="238" t="s">
        <v>4026</v>
      </c>
      <c r="F792" s="242">
        <v>17.97</v>
      </c>
    </row>
    <row r="793" spans="2:6">
      <c r="B793" s="240" t="s">
        <v>12824</v>
      </c>
      <c r="C793" s="236" t="s">
        <v>4021</v>
      </c>
      <c r="D793" s="241" t="s">
        <v>12825</v>
      </c>
      <c r="E793" s="238" t="s">
        <v>4026</v>
      </c>
      <c r="F793" s="242">
        <v>21.63</v>
      </c>
    </row>
    <row r="794" spans="2:6">
      <c r="B794" s="240" t="s">
        <v>12826</v>
      </c>
      <c r="C794" s="236" t="s">
        <v>4021</v>
      </c>
      <c r="D794" s="241" t="s">
        <v>12827</v>
      </c>
      <c r="E794" s="238" t="s">
        <v>4026</v>
      </c>
      <c r="F794" s="242">
        <v>31.74</v>
      </c>
    </row>
    <row r="795" spans="2:6">
      <c r="B795" s="240" t="s">
        <v>12828</v>
      </c>
      <c r="C795" s="236" t="s">
        <v>4021</v>
      </c>
      <c r="D795" s="241" t="s">
        <v>12829</v>
      </c>
      <c r="E795" s="238" t="s">
        <v>4026</v>
      </c>
      <c r="F795" s="242">
        <v>41.59</v>
      </c>
    </row>
    <row r="796" spans="2:6">
      <c r="B796" s="240" t="s">
        <v>12830</v>
      </c>
      <c r="C796" s="236" t="s">
        <v>4021</v>
      </c>
      <c r="D796" s="241" t="s">
        <v>12831</v>
      </c>
      <c r="E796" s="238" t="s">
        <v>4026</v>
      </c>
      <c r="F796" s="242">
        <v>20.82</v>
      </c>
    </row>
    <row r="797" spans="2:6">
      <c r="B797" s="240" t="s">
        <v>12832</v>
      </c>
      <c r="C797" s="236" t="s">
        <v>4021</v>
      </c>
      <c r="D797" s="241" t="s">
        <v>12833</v>
      </c>
      <c r="E797" s="238" t="s">
        <v>4026</v>
      </c>
      <c r="F797" s="242">
        <v>24.04</v>
      </c>
    </row>
    <row r="798" spans="2:6">
      <c r="B798" s="240" t="s">
        <v>12834</v>
      </c>
      <c r="C798" s="236" t="s">
        <v>4021</v>
      </c>
      <c r="D798" s="241" t="s">
        <v>12835</v>
      </c>
      <c r="E798" s="238" t="s">
        <v>4026</v>
      </c>
      <c r="F798" s="242">
        <v>32.340000000000003</v>
      </c>
    </row>
    <row r="799" spans="2:6">
      <c r="B799" s="240" t="s">
        <v>12836</v>
      </c>
      <c r="C799" s="236" t="s">
        <v>4021</v>
      </c>
      <c r="D799" s="241" t="s">
        <v>12837</v>
      </c>
      <c r="E799" s="238" t="s">
        <v>4026</v>
      </c>
      <c r="F799" s="242">
        <v>57.85</v>
      </c>
    </row>
    <row r="800" spans="2:6">
      <c r="B800" s="240" t="s">
        <v>12838</v>
      </c>
      <c r="C800" s="236" t="s">
        <v>4021</v>
      </c>
      <c r="D800" s="241" t="s">
        <v>12839</v>
      </c>
      <c r="E800" s="238" t="s">
        <v>4026</v>
      </c>
      <c r="F800" s="242">
        <v>98.3</v>
      </c>
    </row>
    <row r="801" spans="2:6">
      <c r="B801" s="240" t="s">
        <v>12840</v>
      </c>
      <c r="C801" s="236" t="s">
        <v>4021</v>
      </c>
      <c r="D801" s="241" t="s">
        <v>12841</v>
      </c>
      <c r="E801" s="238" t="s">
        <v>4026</v>
      </c>
      <c r="F801" s="242">
        <v>38.01</v>
      </c>
    </row>
    <row r="802" spans="2:6">
      <c r="B802" s="240" t="s">
        <v>12842</v>
      </c>
      <c r="C802" s="236" t="s">
        <v>4021</v>
      </c>
      <c r="D802" s="241" t="s">
        <v>12843</v>
      </c>
      <c r="E802" s="238" t="s">
        <v>4026</v>
      </c>
      <c r="F802" s="242">
        <v>51</v>
      </c>
    </row>
    <row r="803" spans="2:6">
      <c r="B803" s="240" t="s">
        <v>12844</v>
      </c>
      <c r="C803" s="236" t="s">
        <v>4021</v>
      </c>
      <c r="D803" s="241" t="s">
        <v>12845</v>
      </c>
      <c r="E803" s="238" t="s">
        <v>4026</v>
      </c>
      <c r="F803" s="242">
        <v>60.7</v>
      </c>
    </row>
    <row r="804" spans="2:6">
      <c r="B804" s="240" t="s">
        <v>12846</v>
      </c>
      <c r="C804" s="236" t="s">
        <v>4021</v>
      </c>
      <c r="D804" s="241" t="s">
        <v>12847</v>
      </c>
      <c r="E804" s="238" t="s">
        <v>4026</v>
      </c>
      <c r="F804" s="242">
        <v>36.69</v>
      </c>
    </row>
    <row r="805" spans="2:6">
      <c r="B805" s="240" t="s">
        <v>12848</v>
      </c>
      <c r="C805" s="236" t="s">
        <v>4021</v>
      </c>
      <c r="D805" s="241" t="s">
        <v>12849</v>
      </c>
      <c r="E805" s="238" t="s">
        <v>4026</v>
      </c>
      <c r="F805" s="242">
        <v>39.700000000000003</v>
      </c>
    </row>
    <row r="806" spans="2:6">
      <c r="B806" s="240" t="s">
        <v>12850</v>
      </c>
      <c r="C806" s="236" t="s">
        <v>4021</v>
      </c>
      <c r="D806" s="241" t="s">
        <v>12851</v>
      </c>
      <c r="E806" s="238" t="s">
        <v>4026</v>
      </c>
      <c r="F806" s="242">
        <v>53.67</v>
      </c>
    </row>
    <row r="807" spans="2:6">
      <c r="B807" s="240" t="s">
        <v>12852</v>
      </c>
      <c r="C807" s="236" t="s">
        <v>4021</v>
      </c>
      <c r="D807" s="241" t="s">
        <v>12853</v>
      </c>
      <c r="E807" s="238" t="s">
        <v>4026</v>
      </c>
      <c r="F807" s="242">
        <v>73.260000000000005</v>
      </c>
    </row>
    <row r="808" spans="2:6" ht="27">
      <c r="B808" s="240" t="s">
        <v>12854</v>
      </c>
      <c r="C808" s="236" t="s">
        <v>4021</v>
      </c>
      <c r="D808" s="241" t="s">
        <v>12855</v>
      </c>
      <c r="E808" s="238" t="s">
        <v>18</v>
      </c>
      <c r="F808" s="242">
        <v>355.05</v>
      </c>
    </row>
    <row r="809" spans="2:6" ht="27">
      <c r="B809" s="240" t="s">
        <v>12856</v>
      </c>
      <c r="C809" s="236" t="s">
        <v>4021</v>
      </c>
      <c r="D809" s="241" t="s">
        <v>12857</v>
      </c>
      <c r="E809" s="238" t="s">
        <v>18</v>
      </c>
      <c r="F809" s="242">
        <v>367.05</v>
      </c>
    </row>
    <row r="810" spans="2:6" ht="27">
      <c r="B810" s="240" t="s">
        <v>12858</v>
      </c>
      <c r="C810" s="236" t="s">
        <v>4021</v>
      </c>
      <c r="D810" s="241" t="s">
        <v>12859</v>
      </c>
      <c r="E810" s="238" t="s">
        <v>18</v>
      </c>
      <c r="F810" s="242">
        <v>373.29</v>
      </c>
    </row>
    <row r="811" spans="2:6" ht="27">
      <c r="B811" s="240" t="s">
        <v>12860</v>
      </c>
      <c r="C811" s="236" t="s">
        <v>4021</v>
      </c>
      <c r="D811" s="241" t="s">
        <v>12861</v>
      </c>
      <c r="E811" s="238" t="s">
        <v>18</v>
      </c>
      <c r="F811" s="242">
        <v>376.65</v>
      </c>
    </row>
    <row r="812" spans="2:6" ht="27">
      <c r="B812" s="240" t="s">
        <v>12862</v>
      </c>
      <c r="C812" s="236" t="s">
        <v>4021</v>
      </c>
      <c r="D812" s="241" t="s">
        <v>12863</v>
      </c>
      <c r="E812" s="238" t="s">
        <v>18</v>
      </c>
      <c r="F812" s="242">
        <v>383.85</v>
      </c>
    </row>
    <row r="813" spans="2:6" ht="27">
      <c r="B813" s="240" t="s">
        <v>12864</v>
      </c>
      <c r="C813" s="236" t="s">
        <v>4021</v>
      </c>
      <c r="D813" s="241" t="s">
        <v>12865</v>
      </c>
      <c r="E813" s="238" t="s">
        <v>18</v>
      </c>
      <c r="F813" s="242">
        <v>386.49</v>
      </c>
    </row>
    <row r="814" spans="2:6" ht="27">
      <c r="B814" s="240" t="s">
        <v>12866</v>
      </c>
      <c r="C814" s="236" t="s">
        <v>4021</v>
      </c>
      <c r="D814" s="241" t="s">
        <v>12867</v>
      </c>
      <c r="E814" s="238" t="s">
        <v>18</v>
      </c>
      <c r="F814" s="242">
        <v>392.49</v>
      </c>
    </row>
    <row r="815" spans="2:6" ht="27">
      <c r="B815" s="240" t="s">
        <v>12868</v>
      </c>
      <c r="C815" s="236" t="s">
        <v>4021</v>
      </c>
      <c r="D815" s="241" t="s">
        <v>12869</v>
      </c>
      <c r="E815" s="238" t="s">
        <v>18</v>
      </c>
      <c r="F815" s="242">
        <v>405.45</v>
      </c>
    </row>
    <row r="816" spans="2:6">
      <c r="B816" s="240" t="s">
        <v>12870</v>
      </c>
      <c r="C816" s="236" t="s">
        <v>4021</v>
      </c>
      <c r="D816" s="241" t="s">
        <v>12871</v>
      </c>
      <c r="E816" s="238" t="s">
        <v>18</v>
      </c>
      <c r="F816" s="242">
        <v>275.70999999999998</v>
      </c>
    </row>
    <row r="817" spans="2:6" ht="27">
      <c r="B817" s="240" t="s">
        <v>12872</v>
      </c>
      <c r="C817" s="236" t="s">
        <v>4021</v>
      </c>
      <c r="D817" s="241" t="s">
        <v>12873</v>
      </c>
      <c r="E817" s="238" t="s">
        <v>18</v>
      </c>
      <c r="F817" s="242">
        <v>281.82</v>
      </c>
    </row>
    <row r="818" spans="2:6">
      <c r="B818" s="240" t="s">
        <v>12874</v>
      </c>
      <c r="C818" s="240" t="s">
        <v>12875</v>
      </c>
      <c r="D818" s="241" t="s">
        <v>12876</v>
      </c>
      <c r="E818" s="238" t="s">
        <v>18</v>
      </c>
      <c r="F818" s="242">
        <v>51.05</v>
      </c>
    </row>
    <row r="819" spans="2:6">
      <c r="B819" s="240" t="s">
        <v>12877</v>
      </c>
      <c r="C819" s="236" t="s">
        <v>4021</v>
      </c>
      <c r="D819" s="241" t="s">
        <v>12878</v>
      </c>
      <c r="E819" s="238" t="s">
        <v>4150</v>
      </c>
      <c r="F819" s="242">
        <v>7.87</v>
      </c>
    </row>
    <row r="820" spans="2:6">
      <c r="B820" s="240" t="s">
        <v>12879</v>
      </c>
      <c r="C820" s="236" t="s">
        <v>4021</v>
      </c>
      <c r="D820" s="241" t="s">
        <v>12880</v>
      </c>
      <c r="E820" s="238" t="s">
        <v>4150</v>
      </c>
      <c r="F820" s="242">
        <v>8.4</v>
      </c>
    </row>
    <row r="821" spans="2:6" ht="27">
      <c r="B821" s="240" t="s">
        <v>12881</v>
      </c>
      <c r="C821" s="236" t="s">
        <v>4021</v>
      </c>
      <c r="D821" s="241" t="s">
        <v>12882</v>
      </c>
      <c r="E821" s="238" t="s">
        <v>4150</v>
      </c>
      <c r="F821" s="242">
        <v>47.93</v>
      </c>
    </row>
    <row r="822" spans="2:6" ht="27">
      <c r="B822" s="240" t="s">
        <v>12883</v>
      </c>
      <c r="C822" s="236" t="s">
        <v>4021</v>
      </c>
      <c r="D822" s="241" t="s">
        <v>12884</v>
      </c>
      <c r="E822" s="238" t="s">
        <v>4150</v>
      </c>
      <c r="F822" s="242">
        <v>92.46</v>
      </c>
    </row>
    <row r="823" spans="2:6">
      <c r="B823" s="240" t="s">
        <v>12885</v>
      </c>
      <c r="C823" s="236" t="s">
        <v>4021</v>
      </c>
      <c r="D823" s="241" t="s">
        <v>12886</v>
      </c>
      <c r="E823" s="238" t="s">
        <v>4020</v>
      </c>
      <c r="F823" s="242">
        <v>41.59</v>
      </c>
    </row>
    <row r="824" spans="2:6" ht="27">
      <c r="B824" s="240" t="s">
        <v>12887</v>
      </c>
      <c r="C824" s="236" t="s">
        <v>4021</v>
      </c>
      <c r="D824" s="241" t="s">
        <v>12888</v>
      </c>
      <c r="E824" s="238" t="s">
        <v>18</v>
      </c>
      <c r="F824" s="242">
        <v>392.49</v>
      </c>
    </row>
    <row r="825" spans="2:6">
      <c r="B825" s="240" t="s">
        <v>12889</v>
      </c>
      <c r="C825" s="236" t="s">
        <v>4021</v>
      </c>
      <c r="D825" s="241" t="s">
        <v>12890</v>
      </c>
      <c r="E825" s="238" t="s">
        <v>4984</v>
      </c>
      <c r="F825" s="242">
        <v>54.36</v>
      </c>
    </row>
    <row r="826" spans="2:6">
      <c r="B826" s="240" t="s">
        <v>12891</v>
      </c>
      <c r="C826" s="240" t="s">
        <v>12892</v>
      </c>
      <c r="D826" s="241" t="s">
        <v>12893</v>
      </c>
      <c r="E826" s="238" t="s">
        <v>4984</v>
      </c>
      <c r="F826" s="242">
        <v>76.47</v>
      </c>
    </row>
    <row r="827" spans="2:6">
      <c r="B827" s="240" t="s">
        <v>12894</v>
      </c>
      <c r="C827" s="240" t="s">
        <v>12895</v>
      </c>
      <c r="D827" s="241" t="s">
        <v>12896</v>
      </c>
      <c r="E827" s="238" t="s">
        <v>4018</v>
      </c>
      <c r="F827" s="242">
        <v>81.94</v>
      </c>
    </row>
    <row r="828" spans="2:6">
      <c r="B828" s="240" t="s">
        <v>12897</v>
      </c>
      <c r="C828" s="236" t="s">
        <v>4021</v>
      </c>
      <c r="D828" s="241" t="s">
        <v>12898</v>
      </c>
      <c r="E828" s="238" t="s">
        <v>4018</v>
      </c>
      <c r="F828" s="242">
        <v>48.52</v>
      </c>
    </row>
    <row r="829" spans="2:6">
      <c r="B829" s="240" t="s">
        <v>12899</v>
      </c>
      <c r="C829" s="236" t="s">
        <v>4021</v>
      </c>
      <c r="D829" s="241" t="s">
        <v>12900</v>
      </c>
      <c r="E829" s="238" t="s">
        <v>4018</v>
      </c>
      <c r="F829" s="242">
        <v>59.45</v>
      </c>
    </row>
    <row r="830" spans="2:6">
      <c r="B830" s="240" t="s">
        <v>12901</v>
      </c>
      <c r="C830" s="240" t="s">
        <v>12902</v>
      </c>
      <c r="D830" s="241" t="s">
        <v>12903</v>
      </c>
      <c r="E830" s="238" t="s">
        <v>4020</v>
      </c>
      <c r="F830" s="242">
        <v>8.6999999999999993</v>
      </c>
    </row>
    <row r="831" spans="2:6">
      <c r="B831" s="240" t="s">
        <v>12906</v>
      </c>
      <c r="C831" s="236" t="s">
        <v>4021</v>
      </c>
      <c r="D831" s="241" t="s">
        <v>12907</v>
      </c>
      <c r="E831" s="238" t="s">
        <v>4020</v>
      </c>
      <c r="F831" s="242">
        <v>76.78</v>
      </c>
    </row>
    <row r="832" spans="2:6">
      <c r="B832" s="240" t="s">
        <v>12908</v>
      </c>
      <c r="C832" s="236" t="s">
        <v>4021</v>
      </c>
      <c r="D832" s="241" t="s">
        <v>12909</v>
      </c>
      <c r="E832" s="238" t="s">
        <v>4020</v>
      </c>
      <c r="F832" s="242">
        <v>94.87</v>
      </c>
    </row>
    <row r="833" spans="2:6">
      <c r="B833" s="240" t="s">
        <v>12910</v>
      </c>
      <c r="C833" s="236" t="s">
        <v>4021</v>
      </c>
      <c r="D833" s="241" t="s">
        <v>12911</v>
      </c>
      <c r="E833" s="238" t="s">
        <v>4020</v>
      </c>
      <c r="F833" s="242">
        <v>121.7</v>
      </c>
    </row>
    <row r="834" spans="2:6">
      <c r="B834" s="240" t="s">
        <v>12912</v>
      </c>
      <c r="C834" s="236" t="s">
        <v>4021</v>
      </c>
      <c r="D834" s="241" t="s">
        <v>12913</v>
      </c>
      <c r="E834" s="238" t="s">
        <v>4020</v>
      </c>
      <c r="F834" s="242">
        <v>136.46</v>
      </c>
    </row>
    <row r="835" spans="2:6">
      <c r="B835" s="240" t="s">
        <v>12914</v>
      </c>
      <c r="C835" s="236" t="s">
        <v>4021</v>
      </c>
      <c r="D835" s="241" t="s">
        <v>12915</v>
      </c>
      <c r="E835" s="238" t="s">
        <v>4018</v>
      </c>
      <c r="F835" s="242">
        <v>23.79</v>
      </c>
    </row>
    <row r="836" spans="2:6">
      <c r="B836" s="240" t="s">
        <v>12916</v>
      </c>
      <c r="C836" s="236" t="s">
        <v>4021</v>
      </c>
      <c r="D836" s="241" t="s">
        <v>12917</v>
      </c>
      <c r="E836" s="238" t="s">
        <v>4018</v>
      </c>
      <c r="F836" s="242">
        <v>37.450000000000003</v>
      </c>
    </row>
    <row r="837" spans="2:6">
      <c r="B837" s="240" t="s">
        <v>12918</v>
      </c>
      <c r="C837" s="236" t="s">
        <v>4021</v>
      </c>
      <c r="D837" s="241" t="s">
        <v>12919</v>
      </c>
      <c r="E837" s="238" t="s">
        <v>4018</v>
      </c>
      <c r="F837" s="242">
        <v>28.23</v>
      </c>
    </row>
    <row r="838" spans="2:6">
      <c r="B838" s="240" t="s">
        <v>12920</v>
      </c>
      <c r="C838" s="236" t="s">
        <v>4021</v>
      </c>
      <c r="D838" s="241" t="s">
        <v>12921</v>
      </c>
      <c r="E838" s="238" t="s">
        <v>4026</v>
      </c>
      <c r="F838" s="242">
        <v>13.91</v>
      </c>
    </row>
    <row r="839" spans="2:6">
      <c r="B839" s="240" t="s">
        <v>12922</v>
      </c>
      <c r="C839" s="236" t="s">
        <v>4021</v>
      </c>
      <c r="D839" s="241" t="s">
        <v>12923</v>
      </c>
      <c r="E839" s="238" t="s">
        <v>4026</v>
      </c>
      <c r="F839" s="242">
        <v>14.12</v>
      </c>
    </row>
    <row r="840" spans="2:6">
      <c r="B840" s="240" t="s">
        <v>12924</v>
      </c>
      <c r="C840" s="236" t="s">
        <v>4021</v>
      </c>
      <c r="D840" s="241" t="s">
        <v>12925</v>
      </c>
      <c r="E840" s="238" t="s">
        <v>4026</v>
      </c>
      <c r="F840" s="242">
        <v>14.33</v>
      </c>
    </row>
    <row r="841" spans="2:6">
      <c r="B841" s="240" t="s">
        <v>12926</v>
      </c>
      <c r="C841" s="236" t="s">
        <v>4021</v>
      </c>
      <c r="D841" s="241" t="s">
        <v>12927</v>
      </c>
      <c r="E841" s="238" t="s">
        <v>4026</v>
      </c>
      <c r="F841" s="242">
        <v>13.54</v>
      </c>
    </row>
    <row r="842" spans="2:6">
      <c r="B842" s="240" t="s">
        <v>12928</v>
      </c>
      <c r="C842" s="236" t="s">
        <v>4021</v>
      </c>
      <c r="D842" s="241" t="s">
        <v>12929</v>
      </c>
      <c r="E842" s="238" t="s">
        <v>4026</v>
      </c>
      <c r="F842" s="242">
        <v>14.46</v>
      </c>
    </row>
    <row r="843" spans="2:6">
      <c r="B843" s="240" t="s">
        <v>12930</v>
      </c>
      <c r="C843" s="236" t="s">
        <v>4021</v>
      </c>
      <c r="D843" s="241" t="s">
        <v>12931</v>
      </c>
      <c r="E843" s="238" t="s">
        <v>4026</v>
      </c>
      <c r="F843" s="242">
        <v>14.76</v>
      </c>
    </row>
    <row r="844" spans="2:6">
      <c r="B844" s="240" t="s">
        <v>12932</v>
      </c>
      <c r="C844" s="236" t="s">
        <v>4021</v>
      </c>
      <c r="D844" s="241" t="s">
        <v>12933</v>
      </c>
      <c r="E844" s="238" t="s">
        <v>4026</v>
      </c>
      <c r="F844" s="242">
        <v>15.07</v>
      </c>
    </row>
    <row r="845" spans="2:6">
      <c r="B845" s="240" t="s">
        <v>12934</v>
      </c>
      <c r="C845" s="236" t="s">
        <v>4021</v>
      </c>
      <c r="D845" s="241" t="s">
        <v>12935</v>
      </c>
      <c r="E845" s="238" t="s">
        <v>4026</v>
      </c>
      <c r="F845" s="242">
        <v>14.69</v>
      </c>
    </row>
    <row r="846" spans="2:6">
      <c r="B846" s="240" t="s">
        <v>12936</v>
      </c>
      <c r="C846" s="236" t="s">
        <v>4021</v>
      </c>
      <c r="D846" s="241" t="s">
        <v>12937</v>
      </c>
      <c r="E846" s="238" t="s">
        <v>4026</v>
      </c>
      <c r="F846" s="242">
        <v>14.99</v>
      </c>
    </row>
    <row r="847" spans="2:6">
      <c r="B847" s="240" t="s">
        <v>12938</v>
      </c>
      <c r="C847" s="236" t="s">
        <v>4021</v>
      </c>
      <c r="D847" s="241" t="s">
        <v>12939</v>
      </c>
      <c r="E847" s="238" t="s">
        <v>4026</v>
      </c>
      <c r="F847" s="242">
        <v>15.28</v>
      </c>
    </row>
    <row r="848" spans="2:6">
      <c r="B848" s="240" t="s">
        <v>12940</v>
      </c>
      <c r="C848" s="236" t="s">
        <v>4021</v>
      </c>
      <c r="D848" s="241" t="s">
        <v>12941</v>
      </c>
      <c r="E848" s="238" t="s">
        <v>4026</v>
      </c>
      <c r="F848" s="242">
        <v>16.59</v>
      </c>
    </row>
    <row r="849" spans="2:6">
      <c r="B849" s="240" t="s">
        <v>12942</v>
      </c>
      <c r="C849" s="236" t="s">
        <v>4021</v>
      </c>
      <c r="D849" s="241" t="s">
        <v>12943</v>
      </c>
      <c r="E849" s="238" t="s">
        <v>4018</v>
      </c>
      <c r="F849" s="242">
        <v>2.99</v>
      </c>
    </row>
    <row r="850" spans="2:6">
      <c r="B850" s="240" t="s">
        <v>13782</v>
      </c>
      <c r="C850" s="236" t="s">
        <v>4021</v>
      </c>
      <c r="D850" s="241" t="s">
        <v>13783</v>
      </c>
      <c r="E850" s="238" t="s">
        <v>4020</v>
      </c>
      <c r="F850" s="242">
        <v>119</v>
      </c>
    </row>
    <row r="851" spans="2:6">
      <c r="B851" s="235" t="s">
        <v>12944</v>
      </c>
      <c r="C851" s="236"/>
      <c r="D851" s="241"/>
      <c r="E851" s="238"/>
      <c r="F851" s="242"/>
    </row>
    <row r="852" spans="2:6">
      <c r="B852" s="240" t="s">
        <v>12945</v>
      </c>
      <c r="C852" s="236" t="s">
        <v>4021</v>
      </c>
      <c r="D852" s="241" t="s">
        <v>12946</v>
      </c>
      <c r="E852" s="238" t="s">
        <v>4026</v>
      </c>
      <c r="F852" s="242">
        <v>2394.88</v>
      </c>
    </row>
    <row r="853" spans="2:6">
      <c r="B853" s="240" t="s">
        <v>12947</v>
      </c>
      <c r="C853" s="236" t="s">
        <v>4021</v>
      </c>
      <c r="D853" s="241" t="s">
        <v>12948</v>
      </c>
      <c r="E853" s="238" t="s">
        <v>4026</v>
      </c>
      <c r="F853" s="242">
        <v>4607.58</v>
      </c>
    </row>
    <row r="854" spans="2:6">
      <c r="B854" s="240" t="s">
        <v>12949</v>
      </c>
      <c r="C854" s="236" t="s">
        <v>4021</v>
      </c>
      <c r="D854" s="241" t="s">
        <v>12950</v>
      </c>
      <c r="E854" s="238" t="s">
        <v>4018</v>
      </c>
      <c r="F854" s="242">
        <v>25.59</v>
      </c>
    </row>
    <row r="855" spans="2:6">
      <c r="B855" s="240" t="s">
        <v>12951</v>
      </c>
      <c r="C855" s="236" t="s">
        <v>4021</v>
      </c>
      <c r="D855" s="241" t="s">
        <v>12952</v>
      </c>
      <c r="E855" s="238" t="s">
        <v>4018</v>
      </c>
      <c r="F855" s="242">
        <v>10.72</v>
      </c>
    </row>
    <row r="856" spans="2:6">
      <c r="B856" s="249">
        <v>301</v>
      </c>
      <c r="C856" s="249" t="s">
        <v>4021</v>
      </c>
      <c r="D856" s="250" t="s">
        <v>4022</v>
      </c>
      <c r="E856" s="249"/>
      <c r="F856" s="251"/>
    </row>
    <row r="857" spans="2:6">
      <c r="B857" s="252" t="s">
        <v>6251</v>
      </c>
      <c r="C857" s="252" t="s">
        <v>8770</v>
      </c>
      <c r="D857" s="253" t="s">
        <v>4023</v>
      </c>
      <c r="E857" s="252" t="s">
        <v>4020</v>
      </c>
      <c r="F857" s="254">
        <v>122.8</v>
      </c>
    </row>
    <row r="858" spans="2:6">
      <c r="B858" s="252" t="s">
        <v>6252</v>
      </c>
      <c r="C858" s="252" t="s">
        <v>8771</v>
      </c>
      <c r="D858" s="253" t="s">
        <v>4024</v>
      </c>
      <c r="E858" s="252" t="s">
        <v>4020</v>
      </c>
      <c r="F858" s="254">
        <v>157.47999999999999</v>
      </c>
    </row>
    <row r="859" spans="2:6">
      <c r="B859" s="252" t="s">
        <v>6253</v>
      </c>
      <c r="C859" s="252" t="s">
        <v>8772</v>
      </c>
      <c r="D859" s="253" t="s">
        <v>4025</v>
      </c>
      <c r="E859" s="252" t="s">
        <v>4026</v>
      </c>
      <c r="F859" s="254">
        <v>3633.21</v>
      </c>
    </row>
    <row r="860" spans="2:6">
      <c r="B860" s="252" t="s">
        <v>6254</v>
      </c>
      <c r="C860" s="252" t="s">
        <v>8773</v>
      </c>
      <c r="D860" s="253" t="s">
        <v>4027</v>
      </c>
      <c r="E860" s="252" t="s">
        <v>4026</v>
      </c>
      <c r="F860" s="254">
        <v>1076.5</v>
      </c>
    </row>
    <row r="861" spans="2:6">
      <c r="B861" s="252" t="s">
        <v>6255</v>
      </c>
      <c r="C861" s="252" t="s">
        <v>8774</v>
      </c>
      <c r="D861" s="253" t="s">
        <v>4028</v>
      </c>
      <c r="E861" s="252" t="s">
        <v>4026</v>
      </c>
      <c r="F861" s="254">
        <v>1531.19</v>
      </c>
    </row>
    <row r="862" spans="2:6">
      <c r="B862" s="252" t="s">
        <v>6256</v>
      </c>
      <c r="C862" s="252" t="s">
        <v>8775</v>
      </c>
      <c r="D862" s="253" t="s">
        <v>4029</v>
      </c>
      <c r="E862" s="252" t="s">
        <v>4026</v>
      </c>
      <c r="F862" s="254">
        <v>1749.85</v>
      </c>
    </row>
    <row r="863" spans="2:6">
      <c r="B863" s="252" t="s">
        <v>6257</v>
      </c>
      <c r="C863" s="252" t="s">
        <v>8776</v>
      </c>
      <c r="D863" s="253" t="s">
        <v>4030</v>
      </c>
      <c r="E863" s="252" t="s">
        <v>4026</v>
      </c>
      <c r="F863" s="254">
        <v>1982.33</v>
      </c>
    </row>
    <row r="864" spans="2:6">
      <c r="B864" s="252" t="s">
        <v>6258</v>
      </c>
      <c r="C864" s="252" t="s">
        <v>8777</v>
      </c>
      <c r="D864" s="253" t="s">
        <v>4031</v>
      </c>
      <c r="E864" s="252" t="s">
        <v>4026</v>
      </c>
      <c r="F864" s="254">
        <v>457.22</v>
      </c>
    </row>
    <row r="865" spans="2:6">
      <c r="B865" s="252" t="s">
        <v>6259</v>
      </c>
      <c r="C865" s="252" t="s">
        <v>8778</v>
      </c>
      <c r="D865" s="253" t="s">
        <v>4032</v>
      </c>
      <c r="E865" s="252" t="s">
        <v>4026</v>
      </c>
      <c r="F865" s="254">
        <v>738.51</v>
      </c>
    </row>
    <row r="866" spans="2:6">
      <c r="B866" s="249">
        <v>302</v>
      </c>
      <c r="C866" s="249" t="s">
        <v>4021</v>
      </c>
      <c r="D866" s="255" t="s">
        <v>4033</v>
      </c>
      <c r="E866" s="249" t="s">
        <v>18611</v>
      </c>
      <c r="F866" s="251"/>
    </row>
    <row r="867" spans="2:6">
      <c r="B867" s="252" t="s">
        <v>6260</v>
      </c>
      <c r="C867" s="252" t="s">
        <v>8779</v>
      </c>
      <c r="D867" s="253" t="s">
        <v>4034</v>
      </c>
      <c r="E867" s="252" t="s">
        <v>4026</v>
      </c>
      <c r="F867" s="254">
        <v>25.14</v>
      </c>
    </row>
    <row r="868" spans="2:6">
      <c r="B868" s="252" t="s">
        <v>6261</v>
      </c>
      <c r="C868" s="252" t="s">
        <v>8780</v>
      </c>
      <c r="D868" s="253" t="s">
        <v>4035</v>
      </c>
      <c r="E868" s="252" t="s">
        <v>4026</v>
      </c>
      <c r="F868" s="254">
        <v>103.86</v>
      </c>
    </row>
    <row r="869" spans="2:6" ht="27">
      <c r="B869" s="252" t="s">
        <v>6262</v>
      </c>
      <c r="C869" s="252" t="s">
        <v>8781</v>
      </c>
      <c r="D869" s="253" t="s">
        <v>4036</v>
      </c>
      <c r="E869" s="252" t="s">
        <v>4026</v>
      </c>
      <c r="F869" s="254">
        <v>575.16</v>
      </c>
    </row>
    <row r="870" spans="2:6" ht="27">
      <c r="B870" s="252" t="s">
        <v>6263</v>
      </c>
      <c r="C870" s="252" t="s">
        <v>8782</v>
      </c>
      <c r="D870" s="253" t="s">
        <v>4037</v>
      </c>
      <c r="E870" s="252" t="s">
        <v>4026</v>
      </c>
      <c r="F870" s="254">
        <v>708.46</v>
      </c>
    </row>
    <row r="871" spans="2:6" ht="27">
      <c r="B871" s="252" t="s">
        <v>6267</v>
      </c>
      <c r="C871" s="252" t="s">
        <v>8786</v>
      </c>
      <c r="D871" s="253" t="s">
        <v>13784</v>
      </c>
      <c r="E871" s="252" t="s">
        <v>3995</v>
      </c>
      <c r="F871" s="254">
        <v>263.10000000000002</v>
      </c>
    </row>
    <row r="872" spans="2:6" ht="40.5">
      <c r="B872" s="252" t="s">
        <v>6269</v>
      </c>
      <c r="C872" s="252" t="s">
        <v>8788</v>
      </c>
      <c r="D872" s="253" t="s">
        <v>13785</v>
      </c>
      <c r="E872" s="252" t="s">
        <v>3995</v>
      </c>
      <c r="F872" s="254">
        <v>236.8</v>
      </c>
    </row>
    <row r="873" spans="2:6" ht="40.5">
      <c r="B873" s="252" t="s">
        <v>6264</v>
      </c>
      <c r="C873" s="252" t="s">
        <v>8783</v>
      </c>
      <c r="D873" s="253" t="s">
        <v>13786</v>
      </c>
      <c r="E873" s="252" t="s">
        <v>3995</v>
      </c>
      <c r="F873" s="254">
        <v>223.14</v>
      </c>
    </row>
    <row r="874" spans="2:6" ht="27">
      <c r="B874" s="252" t="s">
        <v>6268</v>
      </c>
      <c r="C874" s="252" t="s">
        <v>8787</v>
      </c>
      <c r="D874" s="253" t="s">
        <v>13787</v>
      </c>
      <c r="E874" s="252" t="s">
        <v>3995</v>
      </c>
      <c r="F874" s="254">
        <v>259.19</v>
      </c>
    </row>
    <row r="875" spans="2:6" ht="27">
      <c r="B875" s="252" t="s">
        <v>6270</v>
      </c>
      <c r="C875" s="252" t="s">
        <v>8789</v>
      </c>
      <c r="D875" s="253" t="s">
        <v>13788</v>
      </c>
      <c r="E875" s="252" t="s">
        <v>3995</v>
      </c>
      <c r="F875" s="254">
        <v>98.37</v>
      </c>
    </row>
    <row r="876" spans="2:6" ht="40.5">
      <c r="B876" s="252" t="s">
        <v>6271</v>
      </c>
      <c r="C876" s="252" t="s">
        <v>8790</v>
      </c>
      <c r="D876" s="253" t="s">
        <v>13789</v>
      </c>
      <c r="E876" s="252" t="s">
        <v>3995</v>
      </c>
      <c r="F876" s="254">
        <v>201.51</v>
      </c>
    </row>
    <row r="877" spans="2:6" ht="27">
      <c r="B877" s="252" t="s">
        <v>6265</v>
      </c>
      <c r="C877" s="252" t="s">
        <v>8784</v>
      </c>
      <c r="D877" s="253" t="s">
        <v>13790</v>
      </c>
      <c r="E877" s="252" t="s">
        <v>3995</v>
      </c>
      <c r="F877" s="254">
        <v>213.75</v>
      </c>
    </row>
    <row r="878" spans="2:6" ht="27">
      <c r="B878" s="252" t="s">
        <v>6266</v>
      </c>
      <c r="C878" s="252" t="s">
        <v>8785</v>
      </c>
      <c r="D878" s="253" t="s">
        <v>13791</v>
      </c>
      <c r="E878" s="252" t="s">
        <v>3995</v>
      </c>
      <c r="F878" s="254">
        <v>223.14</v>
      </c>
    </row>
    <row r="879" spans="2:6">
      <c r="B879" s="252" t="s">
        <v>6272</v>
      </c>
      <c r="C879" s="252" t="s">
        <v>8791</v>
      </c>
      <c r="D879" s="253" t="s">
        <v>4038</v>
      </c>
      <c r="E879" s="252" t="s">
        <v>4026</v>
      </c>
      <c r="F879" s="254">
        <v>234.78</v>
      </c>
    </row>
    <row r="880" spans="2:6">
      <c r="B880" s="252" t="s">
        <v>6273</v>
      </c>
      <c r="C880" s="252" t="s">
        <v>8792</v>
      </c>
      <c r="D880" s="253" t="s">
        <v>4039</v>
      </c>
      <c r="E880" s="252" t="s">
        <v>4026</v>
      </c>
      <c r="F880" s="254">
        <v>234.78</v>
      </c>
    </row>
    <row r="881" spans="2:6">
      <c r="B881" s="252" t="s">
        <v>6274</v>
      </c>
      <c r="C881" s="252" t="s">
        <v>8793</v>
      </c>
      <c r="D881" s="253" t="s">
        <v>4040</v>
      </c>
      <c r="E881" s="252" t="s">
        <v>4026</v>
      </c>
      <c r="F881" s="254">
        <v>674.78</v>
      </c>
    </row>
    <row r="882" spans="2:6">
      <c r="B882" s="252" t="s">
        <v>6275</v>
      </c>
      <c r="C882" s="252" t="s">
        <v>8794</v>
      </c>
      <c r="D882" s="253" t="s">
        <v>4041</v>
      </c>
      <c r="E882" s="252" t="s">
        <v>4026</v>
      </c>
      <c r="F882" s="254">
        <v>774.78</v>
      </c>
    </row>
    <row r="883" spans="2:6">
      <c r="B883" s="252" t="s">
        <v>6276</v>
      </c>
      <c r="C883" s="252" t="s">
        <v>8795</v>
      </c>
      <c r="D883" s="253" t="s">
        <v>4042</v>
      </c>
      <c r="E883" s="252" t="s">
        <v>4026</v>
      </c>
      <c r="F883" s="254">
        <v>734.78</v>
      </c>
    </row>
    <row r="884" spans="2:6">
      <c r="B884" s="252" t="s">
        <v>6277</v>
      </c>
      <c r="C884" s="252" t="s">
        <v>8796</v>
      </c>
      <c r="D884" s="253" t="s">
        <v>4043</v>
      </c>
      <c r="E884" s="252" t="s">
        <v>4026</v>
      </c>
      <c r="F884" s="254">
        <v>674.78</v>
      </c>
    </row>
    <row r="885" spans="2:6">
      <c r="B885" s="252" t="s">
        <v>6278</v>
      </c>
      <c r="C885" s="252" t="s">
        <v>8797</v>
      </c>
      <c r="D885" s="253" t="s">
        <v>21824</v>
      </c>
      <c r="E885" s="252" t="s">
        <v>3995</v>
      </c>
      <c r="F885" s="254">
        <v>23.49</v>
      </c>
    </row>
    <row r="886" spans="2:6">
      <c r="B886" s="252" t="s">
        <v>6279</v>
      </c>
      <c r="C886" s="252" t="s">
        <v>8798</v>
      </c>
      <c r="D886" s="253" t="s">
        <v>4044</v>
      </c>
      <c r="E886" s="252" t="s">
        <v>4026</v>
      </c>
      <c r="F886" s="254">
        <v>39.74</v>
      </c>
    </row>
    <row r="887" spans="2:6">
      <c r="B887" s="252" t="s">
        <v>6280</v>
      </c>
      <c r="C887" s="252" t="s">
        <v>8799</v>
      </c>
      <c r="D887" s="253" t="s">
        <v>4045</v>
      </c>
      <c r="E887" s="252" t="s">
        <v>4026</v>
      </c>
      <c r="F887" s="254">
        <v>26.21</v>
      </c>
    </row>
    <row r="888" spans="2:6">
      <c r="B888" s="252" t="s">
        <v>6281</v>
      </c>
      <c r="C888" s="252" t="s">
        <v>8800</v>
      </c>
      <c r="D888" s="253" t="s">
        <v>4046</v>
      </c>
      <c r="E888" s="252" t="s">
        <v>4026</v>
      </c>
      <c r="F888" s="254">
        <v>143.36000000000001</v>
      </c>
    </row>
    <row r="889" spans="2:6">
      <c r="B889" s="252" t="s">
        <v>6282</v>
      </c>
      <c r="C889" s="252" t="s">
        <v>8801</v>
      </c>
      <c r="D889" s="253" t="s">
        <v>4047</v>
      </c>
      <c r="E889" s="252" t="s">
        <v>4026</v>
      </c>
      <c r="F889" s="254">
        <v>36.049999999999997</v>
      </c>
    </row>
    <row r="890" spans="2:6">
      <c r="B890" s="252" t="s">
        <v>6283</v>
      </c>
      <c r="C890" s="252" t="s">
        <v>8802</v>
      </c>
      <c r="D890" s="253" t="s">
        <v>4048</v>
      </c>
      <c r="E890" s="252" t="s">
        <v>4026</v>
      </c>
      <c r="F890" s="254">
        <v>48.36</v>
      </c>
    </row>
    <row r="891" spans="2:6">
      <c r="B891" s="252" t="s">
        <v>6284</v>
      </c>
      <c r="C891" s="252" t="s">
        <v>8803</v>
      </c>
      <c r="D891" s="253" t="s">
        <v>4049</v>
      </c>
      <c r="E891" s="252" t="s">
        <v>4026</v>
      </c>
      <c r="F891" s="254">
        <v>142.44</v>
      </c>
    </row>
    <row r="892" spans="2:6">
      <c r="B892" s="252" t="s">
        <v>6285</v>
      </c>
      <c r="C892" s="252" t="s">
        <v>8804</v>
      </c>
      <c r="D892" s="253" t="s">
        <v>4050</v>
      </c>
      <c r="E892" s="252" t="s">
        <v>4026</v>
      </c>
      <c r="F892" s="254">
        <v>194.63</v>
      </c>
    </row>
    <row r="893" spans="2:6">
      <c r="B893" s="252" t="s">
        <v>6286</v>
      </c>
      <c r="C893" s="252" t="s">
        <v>8805</v>
      </c>
      <c r="D893" s="253" t="s">
        <v>21825</v>
      </c>
      <c r="E893" s="252" t="s">
        <v>3995</v>
      </c>
      <c r="F893" s="254">
        <v>34.46</v>
      </c>
    </row>
    <row r="894" spans="2:6">
      <c r="B894" s="252" t="s">
        <v>6287</v>
      </c>
      <c r="C894" s="252" t="s">
        <v>8806</v>
      </c>
      <c r="D894" s="253" t="s">
        <v>21826</v>
      </c>
      <c r="E894" s="252" t="s">
        <v>3995</v>
      </c>
      <c r="F894" s="254">
        <v>49.11</v>
      </c>
    </row>
    <row r="895" spans="2:6">
      <c r="B895" s="252" t="s">
        <v>6288</v>
      </c>
      <c r="C895" s="252" t="s">
        <v>8807</v>
      </c>
      <c r="D895" s="253" t="s">
        <v>4051</v>
      </c>
      <c r="E895" s="252" t="s">
        <v>4026</v>
      </c>
      <c r="F895" s="254">
        <v>46.23</v>
      </c>
    </row>
    <row r="896" spans="2:6">
      <c r="B896" s="252" t="s">
        <v>6289</v>
      </c>
      <c r="C896" s="252" t="s">
        <v>8808</v>
      </c>
      <c r="D896" s="253" t="s">
        <v>4052</v>
      </c>
      <c r="E896" s="252" t="s">
        <v>4026</v>
      </c>
      <c r="F896" s="254">
        <v>36.049999999999997</v>
      </c>
    </row>
    <row r="897" spans="2:6" ht="27">
      <c r="B897" s="252" t="s">
        <v>6291</v>
      </c>
      <c r="C897" s="252" t="s">
        <v>8810</v>
      </c>
      <c r="D897" s="253" t="s">
        <v>21827</v>
      </c>
      <c r="E897" s="252" t="s">
        <v>3995</v>
      </c>
      <c r="F897" s="254">
        <v>40.68</v>
      </c>
    </row>
    <row r="898" spans="2:6">
      <c r="B898" s="252" t="s">
        <v>6290</v>
      </c>
      <c r="C898" s="252" t="s">
        <v>8809</v>
      </c>
      <c r="D898" s="253" t="s">
        <v>4053</v>
      </c>
      <c r="E898" s="252" t="s">
        <v>4026</v>
      </c>
      <c r="F898" s="254">
        <v>157.87</v>
      </c>
    </row>
    <row r="899" spans="2:6">
      <c r="B899" s="252" t="s">
        <v>6292</v>
      </c>
      <c r="C899" s="252" t="s">
        <v>8811</v>
      </c>
      <c r="D899" s="253" t="s">
        <v>4054</v>
      </c>
      <c r="E899" s="252" t="s">
        <v>4026</v>
      </c>
      <c r="F899" s="254">
        <v>43.46</v>
      </c>
    </row>
    <row r="900" spans="2:6">
      <c r="B900" s="252" t="s">
        <v>6293</v>
      </c>
      <c r="C900" s="252" t="s">
        <v>8812</v>
      </c>
      <c r="D900" s="253" t="s">
        <v>4055</v>
      </c>
      <c r="E900" s="252" t="s">
        <v>4026</v>
      </c>
      <c r="F900" s="254">
        <v>60.5</v>
      </c>
    </row>
    <row r="901" spans="2:6">
      <c r="B901" s="252" t="s">
        <v>6294</v>
      </c>
      <c r="C901" s="252" t="s">
        <v>8813</v>
      </c>
      <c r="D901" s="253" t="s">
        <v>4056</v>
      </c>
      <c r="E901" s="252" t="s">
        <v>4026</v>
      </c>
      <c r="F901" s="254">
        <v>49.64</v>
      </c>
    </row>
    <row r="902" spans="2:6">
      <c r="B902" s="252" t="s">
        <v>6295</v>
      </c>
      <c r="C902" s="252" t="s">
        <v>8814</v>
      </c>
      <c r="D902" s="253" t="s">
        <v>4057</v>
      </c>
      <c r="E902" s="252" t="s">
        <v>4026</v>
      </c>
      <c r="F902" s="254">
        <v>58.66</v>
      </c>
    </row>
    <row r="903" spans="2:6">
      <c r="B903" s="249">
        <v>303</v>
      </c>
      <c r="C903" s="249" t="s">
        <v>4021</v>
      </c>
      <c r="D903" s="255" t="s">
        <v>4058</v>
      </c>
      <c r="E903" s="249" t="s">
        <v>18611</v>
      </c>
      <c r="F903" s="251"/>
    </row>
    <row r="904" spans="2:6" ht="27">
      <c r="B904" s="252" t="s">
        <v>6296</v>
      </c>
      <c r="C904" s="252" t="s">
        <v>8815</v>
      </c>
      <c r="D904" s="253" t="s">
        <v>4059</v>
      </c>
      <c r="E904" s="252" t="s">
        <v>4018</v>
      </c>
      <c r="F904" s="254">
        <v>133.75</v>
      </c>
    </row>
    <row r="905" spans="2:6" ht="27">
      <c r="B905" s="252" t="s">
        <v>6297</v>
      </c>
      <c r="C905" s="252" t="s">
        <v>8816</v>
      </c>
      <c r="D905" s="253" t="s">
        <v>4060</v>
      </c>
      <c r="E905" s="252" t="s">
        <v>4018</v>
      </c>
      <c r="F905" s="254">
        <v>158.88999999999999</v>
      </c>
    </row>
    <row r="906" spans="2:6" ht="27">
      <c r="B906" s="252" t="s">
        <v>6298</v>
      </c>
      <c r="C906" s="252" t="s">
        <v>8817</v>
      </c>
      <c r="D906" s="253" t="s">
        <v>4061</v>
      </c>
      <c r="E906" s="252" t="s">
        <v>4018</v>
      </c>
      <c r="F906" s="254">
        <v>106.63</v>
      </c>
    </row>
    <row r="907" spans="2:6" ht="27">
      <c r="B907" s="252" t="s">
        <v>6299</v>
      </c>
      <c r="C907" s="252" t="s">
        <v>8818</v>
      </c>
      <c r="D907" s="253" t="s">
        <v>4062</v>
      </c>
      <c r="E907" s="252" t="s">
        <v>4018</v>
      </c>
      <c r="F907" s="254">
        <v>87.61</v>
      </c>
    </row>
    <row r="908" spans="2:6" ht="27">
      <c r="B908" s="252" t="s">
        <v>6300</v>
      </c>
      <c r="C908" s="252" t="s">
        <v>8819</v>
      </c>
      <c r="D908" s="253" t="s">
        <v>4063</v>
      </c>
      <c r="E908" s="252" t="s">
        <v>4018</v>
      </c>
      <c r="F908" s="254">
        <v>113.43</v>
      </c>
    </row>
    <row r="909" spans="2:6" ht="27">
      <c r="B909" s="252" t="s">
        <v>6301</v>
      </c>
      <c r="C909" s="252" t="s">
        <v>8820</v>
      </c>
      <c r="D909" s="253" t="s">
        <v>4064</v>
      </c>
      <c r="E909" s="252" t="s">
        <v>4018</v>
      </c>
      <c r="F909" s="254">
        <v>59.8</v>
      </c>
    </row>
    <row r="910" spans="2:6" ht="27">
      <c r="B910" s="252" t="s">
        <v>6302</v>
      </c>
      <c r="C910" s="252" t="s">
        <v>8821</v>
      </c>
      <c r="D910" s="253" t="s">
        <v>4065</v>
      </c>
      <c r="E910" s="252" t="s">
        <v>4018</v>
      </c>
      <c r="F910" s="254">
        <v>86.1</v>
      </c>
    </row>
    <row r="911" spans="2:6" ht="27">
      <c r="B911" s="252" t="s">
        <v>6303</v>
      </c>
      <c r="C911" s="252" t="s">
        <v>8822</v>
      </c>
      <c r="D911" s="253" t="s">
        <v>4066</v>
      </c>
      <c r="E911" s="252" t="s">
        <v>4018</v>
      </c>
      <c r="F911" s="254">
        <v>111.24</v>
      </c>
    </row>
    <row r="912" spans="2:6" ht="27">
      <c r="B912" s="252" t="s">
        <v>6304</v>
      </c>
      <c r="C912" s="252" t="s">
        <v>8823</v>
      </c>
      <c r="D912" s="253" t="s">
        <v>13792</v>
      </c>
      <c r="E912" s="252" t="s">
        <v>4018</v>
      </c>
      <c r="F912" s="254">
        <v>58.98</v>
      </c>
    </row>
    <row r="913" spans="2:6" ht="40.5">
      <c r="B913" s="252" t="s">
        <v>6306</v>
      </c>
      <c r="C913" s="252" t="s">
        <v>8825</v>
      </c>
      <c r="D913" s="253" t="s">
        <v>21828</v>
      </c>
      <c r="E913" s="252" t="s">
        <v>4018</v>
      </c>
      <c r="F913" s="254">
        <v>74.12</v>
      </c>
    </row>
    <row r="914" spans="2:6" ht="27">
      <c r="B914" s="252" t="s">
        <v>6307</v>
      </c>
      <c r="C914" s="252" t="s">
        <v>8826</v>
      </c>
      <c r="D914" s="253" t="s">
        <v>21829</v>
      </c>
      <c r="E914" s="252" t="s">
        <v>4018</v>
      </c>
      <c r="F914" s="254">
        <v>76.53</v>
      </c>
    </row>
    <row r="915" spans="2:6">
      <c r="B915" s="252" t="s">
        <v>6305</v>
      </c>
      <c r="C915" s="252" t="s">
        <v>8824</v>
      </c>
      <c r="D915" s="253" t="s">
        <v>13793</v>
      </c>
      <c r="E915" s="252" t="s">
        <v>4018</v>
      </c>
      <c r="F915" s="254">
        <v>66.64</v>
      </c>
    </row>
    <row r="916" spans="2:6" ht="40.5">
      <c r="B916" s="252" t="s">
        <v>6336</v>
      </c>
      <c r="C916" s="252" t="s">
        <v>8855</v>
      </c>
      <c r="D916" s="253" t="s">
        <v>21830</v>
      </c>
      <c r="E916" s="252" t="s">
        <v>4018</v>
      </c>
      <c r="F916" s="254">
        <v>1274.79</v>
      </c>
    </row>
    <row r="917" spans="2:6">
      <c r="B917" s="252" t="s">
        <v>6335</v>
      </c>
      <c r="C917" s="252" t="s">
        <v>8854</v>
      </c>
      <c r="D917" s="253" t="s">
        <v>21831</v>
      </c>
      <c r="E917" s="252" t="s">
        <v>4018</v>
      </c>
      <c r="F917" s="254">
        <v>1228.28</v>
      </c>
    </row>
    <row r="918" spans="2:6">
      <c r="B918" s="252" t="s">
        <v>6309</v>
      </c>
      <c r="C918" s="252" t="s">
        <v>8828</v>
      </c>
      <c r="D918" s="253" t="s">
        <v>4067</v>
      </c>
      <c r="E918" s="252" t="s">
        <v>4018</v>
      </c>
      <c r="F918" s="254">
        <v>40.94</v>
      </c>
    </row>
    <row r="919" spans="2:6">
      <c r="B919" s="252" t="s">
        <v>6310</v>
      </c>
      <c r="C919" s="252" t="s">
        <v>8829</v>
      </c>
      <c r="D919" s="253" t="s">
        <v>4068</v>
      </c>
      <c r="E919" s="252" t="s">
        <v>4018</v>
      </c>
      <c r="F919" s="254">
        <v>39.130000000000003</v>
      </c>
    </row>
    <row r="920" spans="2:6">
      <c r="B920" s="252" t="s">
        <v>6311</v>
      </c>
      <c r="C920" s="252" t="s">
        <v>8830</v>
      </c>
      <c r="D920" s="253" t="s">
        <v>4069</v>
      </c>
      <c r="E920" s="252" t="s">
        <v>4018</v>
      </c>
      <c r="F920" s="254">
        <v>48.55</v>
      </c>
    </row>
    <row r="921" spans="2:6">
      <c r="B921" s="252" t="s">
        <v>6312</v>
      </c>
      <c r="C921" s="252" t="s">
        <v>8831</v>
      </c>
      <c r="D921" s="253" t="s">
        <v>4070</v>
      </c>
      <c r="E921" s="252" t="s">
        <v>4018</v>
      </c>
      <c r="F921" s="254">
        <v>55.14</v>
      </c>
    </row>
    <row r="922" spans="2:6">
      <c r="B922" s="252" t="s">
        <v>6313</v>
      </c>
      <c r="C922" s="252" t="s">
        <v>8832</v>
      </c>
      <c r="D922" s="253" t="s">
        <v>4071</v>
      </c>
      <c r="E922" s="252" t="s">
        <v>4018</v>
      </c>
      <c r="F922" s="254">
        <v>34.53</v>
      </c>
    </row>
    <row r="923" spans="2:6">
      <c r="B923" s="252" t="s">
        <v>6314</v>
      </c>
      <c r="C923" s="252" t="s">
        <v>8833</v>
      </c>
      <c r="D923" s="253" t="s">
        <v>4072</v>
      </c>
      <c r="E923" s="252" t="s">
        <v>4018</v>
      </c>
      <c r="F923" s="254">
        <v>33.28</v>
      </c>
    </row>
    <row r="924" spans="2:6">
      <c r="B924" s="252" t="s">
        <v>6308</v>
      </c>
      <c r="C924" s="252" t="s">
        <v>8827</v>
      </c>
      <c r="D924" s="253" t="s">
        <v>21832</v>
      </c>
      <c r="E924" s="252" t="s">
        <v>4018</v>
      </c>
      <c r="F924" s="254">
        <v>347.71</v>
      </c>
    </row>
    <row r="925" spans="2:6" ht="27">
      <c r="B925" s="252" t="s">
        <v>6315</v>
      </c>
      <c r="C925" s="252" t="s">
        <v>8834</v>
      </c>
      <c r="D925" s="253" t="s">
        <v>4073</v>
      </c>
      <c r="E925" s="252" t="s">
        <v>4018</v>
      </c>
      <c r="F925" s="254">
        <v>47.64</v>
      </c>
    </row>
    <row r="926" spans="2:6" ht="27">
      <c r="B926" s="252" t="s">
        <v>6316</v>
      </c>
      <c r="C926" s="252" t="s">
        <v>8835</v>
      </c>
      <c r="D926" s="253" t="s">
        <v>4074</v>
      </c>
      <c r="E926" s="252" t="s">
        <v>4018</v>
      </c>
      <c r="F926" s="254">
        <v>74.77</v>
      </c>
    </row>
    <row r="927" spans="2:6" ht="27">
      <c r="B927" s="252" t="s">
        <v>6317</v>
      </c>
      <c r="C927" s="252" t="s">
        <v>8836</v>
      </c>
      <c r="D927" s="253" t="s">
        <v>4075</v>
      </c>
      <c r="E927" s="252" t="s">
        <v>4018</v>
      </c>
      <c r="F927" s="254">
        <v>94.13</v>
      </c>
    </row>
    <row r="928" spans="2:6">
      <c r="B928" s="252" t="s">
        <v>6318</v>
      </c>
      <c r="C928" s="252" t="s">
        <v>8837</v>
      </c>
      <c r="D928" s="253" t="s">
        <v>4076</v>
      </c>
      <c r="E928" s="252" t="s">
        <v>4018</v>
      </c>
      <c r="F928" s="254">
        <v>43.73</v>
      </c>
    </row>
    <row r="929" spans="2:6">
      <c r="B929" s="252" t="s">
        <v>6319</v>
      </c>
      <c r="C929" s="252" t="s">
        <v>8838</v>
      </c>
      <c r="D929" s="253" t="s">
        <v>4077</v>
      </c>
      <c r="E929" s="252" t="s">
        <v>4018</v>
      </c>
      <c r="F929" s="254">
        <v>46.47</v>
      </c>
    </row>
    <row r="930" spans="2:6">
      <c r="B930" s="252" t="s">
        <v>6320</v>
      </c>
      <c r="C930" s="252" t="s">
        <v>8839</v>
      </c>
      <c r="D930" s="253" t="s">
        <v>4078</v>
      </c>
      <c r="E930" s="252" t="s">
        <v>4018</v>
      </c>
      <c r="F930" s="254">
        <v>31.96</v>
      </c>
    </row>
    <row r="931" spans="2:6" ht="27">
      <c r="B931" s="252" t="s">
        <v>6321</v>
      </c>
      <c r="C931" s="252" t="s">
        <v>8840</v>
      </c>
      <c r="D931" s="253" t="s">
        <v>4079</v>
      </c>
      <c r="E931" s="252" t="s">
        <v>4018</v>
      </c>
      <c r="F931" s="254">
        <v>80.540000000000006</v>
      </c>
    </row>
    <row r="932" spans="2:6" ht="27">
      <c r="B932" s="252" t="s">
        <v>6322</v>
      </c>
      <c r="C932" s="252" t="s">
        <v>8841</v>
      </c>
      <c r="D932" s="253" t="s">
        <v>4080</v>
      </c>
      <c r="E932" s="252" t="s">
        <v>4018</v>
      </c>
      <c r="F932" s="254">
        <v>148.47</v>
      </c>
    </row>
    <row r="933" spans="2:6" ht="27">
      <c r="B933" s="252" t="s">
        <v>6323</v>
      </c>
      <c r="C933" s="252" t="s">
        <v>8842</v>
      </c>
      <c r="D933" s="253" t="s">
        <v>4081</v>
      </c>
      <c r="E933" s="252" t="s">
        <v>4018</v>
      </c>
      <c r="F933" s="254">
        <v>48.62</v>
      </c>
    </row>
    <row r="934" spans="2:6">
      <c r="B934" s="252" t="s">
        <v>6324</v>
      </c>
      <c r="C934" s="252" t="s">
        <v>8843</v>
      </c>
      <c r="D934" s="253" t="s">
        <v>4082</v>
      </c>
      <c r="E934" s="252" t="s">
        <v>4018</v>
      </c>
      <c r="F934" s="254">
        <v>52.71</v>
      </c>
    </row>
    <row r="935" spans="2:6">
      <c r="B935" s="252" t="s">
        <v>6325</v>
      </c>
      <c r="C935" s="252" t="s">
        <v>8844</v>
      </c>
      <c r="D935" s="253" t="s">
        <v>4083</v>
      </c>
      <c r="E935" s="252" t="s">
        <v>4018</v>
      </c>
      <c r="F935" s="254">
        <v>50.68</v>
      </c>
    </row>
    <row r="936" spans="2:6">
      <c r="B936" s="252" t="s">
        <v>6326</v>
      </c>
      <c r="C936" s="252" t="s">
        <v>8845</v>
      </c>
      <c r="D936" s="253" t="s">
        <v>4084</v>
      </c>
      <c r="E936" s="252" t="s">
        <v>4018</v>
      </c>
      <c r="F936" s="254">
        <v>90.67</v>
      </c>
    </row>
    <row r="937" spans="2:6">
      <c r="B937" s="252" t="s">
        <v>6327</v>
      </c>
      <c r="C937" s="252" t="s">
        <v>8846</v>
      </c>
      <c r="D937" s="253" t="s">
        <v>4085</v>
      </c>
      <c r="E937" s="252" t="s">
        <v>4018</v>
      </c>
      <c r="F937" s="254">
        <v>86.9</v>
      </c>
    </row>
    <row r="938" spans="2:6">
      <c r="B938" s="252" t="s">
        <v>6328</v>
      </c>
      <c r="C938" s="252" t="s">
        <v>8847</v>
      </c>
      <c r="D938" s="253" t="s">
        <v>4086</v>
      </c>
      <c r="E938" s="252" t="s">
        <v>4018</v>
      </c>
      <c r="F938" s="254">
        <v>38.46</v>
      </c>
    </row>
    <row r="939" spans="2:6">
      <c r="B939" s="252" t="s">
        <v>6329</v>
      </c>
      <c r="C939" s="252" t="s">
        <v>8848</v>
      </c>
      <c r="D939" s="253" t="s">
        <v>4087</v>
      </c>
      <c r="E939" s="252" t="s">
        <v>4018</v>
      </c>
      <c r="F939" s="254">
        <v>42.74</v>
      </c>
    </row>
    <row r="940" spans="2:6">
      <c r="B940" s="252" t="s">
        <v>6330</v>
      </c>
      <c r="C940" s="252" t="s">
        <v>8849</v>
      </c>
      <c r="D940" s="253" t="s">
        <v>4088</v>
      </c>
      <c r="E940" s="252" t="s">
        <v>4018</v>
      </c>
      <c r="F940" s="254">
        <v>50.39</v>
      </c>
    </row>
    <row r="941" spans="2:6">
      <c r="B941" s="252" t="s">
        <v>6331</v>
      </c>
      <c r="C941" s="252" t="s">
        <v>8850</v>
      </c>
      <c r="D941" s="253" t="s">
        <v>4089</v>
      </c>
      <c r="E941" s="252" t="s">
        <v>4018</v>
      </c>
      <c r="F941" s="254">
        <v>49.85</v>
      </c>
    </row>
    <row r="942" spans="2:6">
      <c r="B942" s="252" t="s">
        <v>6332</v>
      </c>
      <c r="C942" s="252" t="s">
        <v>8851</v>
      </c>
      <c r="D942" s="253" t="s">
        <v>4090</v>
      </c>
      <c r="E942" s="252" t="s">
        <v>4018</v>
      </c>
      <c r="F942" s="254">
        <v>59.29</v>
      </c>
    </row>
    <row r="943" spans="2:6">
      <c r="B943" s="252" t="s">
        <v>6333</v>
      </c>
      <c r="C943" s="252" t="s">
        <v>8852</v>
      </c>
      <c r="D943" s="253" t="s">
        <v>4091</v>
      </c>
      <c r="E943" s="252" t="s">
        <v>4018</v>
      </c>
      <c r="F943" s="254">
        <v>35.17</v>
      </c>
    </row>
    <row r="944" spans="2:6">
      <c r="B944" s="252" t="s">
        <v>6334</v>
      </c>
      <c r="C944" s="252" t="s">
        <v>8853</v>
      </c>
      <c r="D944" s="253" t="s">
        <v>4092</v>
      </c>
      <c r="E944" s="252" t="s">
        <v>4018</v>
      </c>
      <c r="F944" s="254">
        <v>39.5</v>
      </c>
    </row>
    <row r="945" spans="2:6" ht="27">
      <c r="B945" s="252" t="s">
        <v>6337</v>
      </c>
      <c r="C945" s="252" t="s">
        <v>8856</v>
      </c>
      <c r="D945" s="253" t="s">
        <v>4093</v>
      </c>
      <c r="E945" s="252" t="s">
        <v>4018</v>
      </c>
      <c r="F945" s="254">
        <v>84.53</v>
      </c>
    </row>
    <row r="946" spans="2:6" ht="27">
      <c r="B946" s="252" t="s">
        <v>6338</v>
      </c>
      <c r="C946" s="252" t="s">
        <v>8857</v>
      </c>
      <c r="D946" s="253" t="s">
        <v>13794</v>
      </c>
      <c r="E946" s="252" t="s">
        <v>4018</v>
      </c>
      <c r="F946" s="254">
        <v>73.790000000000006</v>
      </c>
    </row>
    <row r="947" spans="2:6" ht="27">
      <c r="B947" s="252" t="s">
        <v>6339</v>
      </c>
      <c r="C947" s="252" t="s">
        <v>8858</v>
      </c>
      <c r="D947" s="253" t="s">
        <v>13795</v>
      </c>
      <c r="E947" s="252" t="s">
        <v>4018</v>
      </c>
      <c r="F947" s="254">
        <v>95.27</v>
      </c>
    </row>
    <row r="948" spans="2:6">
      <c r="B948" s="249">
        <v>304</v>
      </c>
      <c r="C948" s="249" t="s">
        <v>4021</v>
      </c>
      <c r="D948" s="255" t="s">
        <v>4094</v>
      </c>
      <c r="E948" s="249" t="s">
        <v>18611</v>
      </c>
      <c r="F948" s="251"/>
    </row>
    <row r="949" spans="2:6">
      <c r="B949" s="252" t="s">
        <v>6340</v>
      </c>
      <c r="C949" s="252" t="s">
        <v>8859</v>
      </c>
      <c r="D949" s="253" t="s">
        <v>4095</v>
      </c>
      <c r="E949" s="252" t="s">
        <v>4020</v>
      </c>
      <c r="F949" s="254">
        <v>241.92</v>
      </c>
    </row>
    <row r="950" spans="2:6">
      <c r="B950" s="252" t="s">
        <v>6341</v>
      </c>
      <c r="C950" s="252" t="s">
        <v>8860</v>
      </c>
      <c r="D950" s="253" t="s">
        <v>4096</v>
      </c>
      <c r="E950" s="252" t="s">
        <v>4020</v>
      </c>
      <c r="F950" s="254">
        <v>276.45999999999998</v>
      </c>
    </row>
    <row r="951" spans="2:6">
      <c r="B951" s="252" t="s">
        <v>6342</v>
      </c>
      <c r="C951" s="252" t="s">
        <v>8861</v>
      </c>
      <c r="D951" s="253" t="s">
        <v>4097</v>
      </c>
      <c r="E951" s="252" t="s">
        <v>4020</v>
      </c>
      <c r="F951" s="254">
        <v>183.49</v>
      </c>
    </row>
    <row r="952" spans="2:6">
      <c r="B952" s="252" t="s">
        <v>6343</v>
      </c>
      <c r="C952" s="252" t="s">
        <v>8862</v>
      </c>
      <c r="D952" s="253" t="s">
        <v>4098</v>
      </c>
      <c r="E952" s="252" t="s">
        <v>4020</v>
      </c>
      <c r="F952" s="254">
        <v>185.78</v>
      </c>
    </row>
    <row r="953" spans="2:6">
      <c r="B953" s="252" t="s">
        <v>6344</v>
      </c>
      <c r="C953" s="252" t="s">
        <v>8863</v>
      </c>
      <c r="D953" s="253" t="s">
        <v>4099</v>
      </c>
      <c r="E953" s="252" t="s">
        <v>4018</v>
      </c>
      <c r="F953" s="254">
        <v>7.99</v>
      </c>
    </row>
    <row r="954" spans="2:6">
      <c r="B954" s="252" t="s">
        <v>6345</v>
      </c>
      <c r="C954" s="252" t="s">
        <v>8864</v>
      </c>
      <c r="D954" s="253" t="s">
        <v>4100</v>
      </c>
      <c r="E954" s="252" t="s">
        <v>4101</v>
      </c>
      <c r="F954" s="254">
        <v>40.96</v>
      </c>
    </row>
    <row r="955" spans="2:6">
      <c r="B955" s="252" t="s">
        <v>18614</v>
      </c>
      <c r="C955" s="252" t="s">
        <v>4021</v>
      </c>
      <c r="D955" s="253" t="s">
        <v>18615</v>
      </c>
      <c r="E955" s="252" t="s">
        <v>4018</v>
      </c>
      <c r="F955" s="254">
        <v>0.89</v>
      </c>
    </row>
    <row r="956" spans="2:6">
      <c r="B956" s="252" t="s">
        <v>6346</v>
      </c>
      <c r="C956" s="252" t="s">
        <v>8865</v>
      </c>
      <c r="D956" s="253" t="s">
        <v>4102</v>
      </c>
      <c r="E956" s="252" t="s">
        <v>4018</v>
      </c>
      <c r="F956" s="254">
        <v>6.23</v>
      </c>
    </row>
    <row r="957" spans="2:6">
      <c r="B957" s="252" t="s">
        <v>6347</v>
      </c>
      <c r="C957" s="252" t="s">
        <v>4021</v>
      </c>
      <c r="D957" s="253" t="s">
        <v>4103</v>
      </c>
      <c r="E957" s="252" t="s">
        <v>4104</v>
      </c>
      <c r="F957" s="254">
        <v>3.75</v>
      </c>
    </row>
    <row r="958" spans="2:6">
      <c r="B958" s="252" t="s">
        <v>6348</v>
      </c>
      <c r="C958" s="252" t="s">
        <v>4021</v>
      </c>
      <c r="D958" s="253" t="s">
        <v>13796</v>
      </c>
      <c r="E958" s="252" t="s">
        <v>4105</v>
      </c>
      <c r="F958" s="254">
        <v>12</v>
      </c>
    </row>
    <row r="959" spans="2:6" ht="27">
      <c r="B959" s="252" t="s">
        <v>6349</v>
      </c>
      <c r="C959" s="252" t="s">
        <v>8866</v>
      </c>
      <c r="D959" s="253" t="s">
        <v>4106</v>
      </c>
      <c r="E959" s="252" t="s">
        <v>4018</v>
      </c>
      <c r="F959" s="254">
        <v>6.1</v>
      </c>
    </row>
    <row r="960" spans="2:6" ht="27">
      <c r="B960" s="252" t="s">
        <v>6350</v>
      </c>
      <c r="C960" s="252" t="s">
        <v>8867</v>
      </c>
      <c r="D960" s="253" t="s">
        <v>4107</v>
      </c>
      <c r="E960" s="252" t="s">
        <v>4018</v>
      </c>
      <c r="F960" s="254">
        <v>10.64</v>
      </c>
    </row>
    <row r="961" spans="2:6">
      <c r="B961" s="252" t="s">
        <v>6351</v>
      </c>
      <c r="C961" s="252" t="s">
        <v>4021</v>
      </c>
      <c r="D961" s="253" t="s">
        <v>4108</v>
      </c>
      <c r="E961" s="252" t="s">
        <v>4020</v>
      </c>
      <c r="F961" s="254">
        <v>6.85</v>
      </c>
    </row>
    <row r="962" spans="2:6">
      <c r="B962" s="252" t="s">
        <v>6352</v>
      </c>
      <c r="C962" s="252" t="s">
        <v>8868</v>
      </c>
      <c r="D962" s="253" t="s">
        <v>4109</v>
      </c>
      <c r="E962" s="252" t="s">
        <v>4018</v>
      </c>
      <c r="F962" s="254">
        <v>4.38</v>
      </c>
    </row>
    <row r="963" spans="2:6">
      <c r="B963" s="252" t="s">
        <v>6353</v>
      </c>
      <c r="C963" s="252" t="s">
        <v>8869</v>
      </c>
      <c r="D963" s="253" t="s">
        <v>4110</v>
      </c>
      <c r="E963" s="252" t="s">
        <v>4018</v>
      </c>
      <c r="F963" s="254">
        <v>6.16</v>
      </c>
    </row>
    <row r="964" spans="2:6">
      <c r="B964" s="249">
        <v>305</v>
      </c>
      <c r="C964" s="249" t="s">
        <v>4021</v>
      </c>
      <c r="D964" s="255" t="s">
        <v>4111</v>
      </c>
      <c r="E964" s="249" t="s">
        <v>18611</v>
      </c>
      <c r="F964" s="251"/>
    </row>
    <row r="965" spans="2:6">
      <c r="B965" s="252" t="s">
        <v>6354</v>
      </c>
      <c r="C965" s="252" t="s">
        <v>8870</v>
      </c>
      <c r="D965" s="253" t="s">
        <v>4112</v>
      </c>
      <c r="E965" s="252" t="s">
        <v>4026</v>
      </c>
      <c r="F965" s="254">
        <v>293.08999999999997</v>
      </c>
    </row>
    <row r="966" spans="2:6">
      <c r="B966" s="252" t="s">
        <v>6355</v>
      </c>
      <c r="C966" s="252" t="s">
        <v>8871</v>
      </c>
      <c r="D966" s="253" t="s">
        <v>4113</v>
      </c>
      <c r="E966" s="252" t="s">
        <v>4026</v>
      </c>
      <c r="F966" s="254">
        <v>2167.1</v>
      </c>
    </row>
    <row r="967" spans="2:6">
      <c r="B967" s="252" t="s">
        <v>6356</v>
      </c>
      <c r="C967" s="252" t="s">
        <v>8872</v>
      </c>
      <c r="D967" s="253" t="s">
        <v>4114</v>
      </c>
      <c r="E967" s="252" t="s">
        <v>4026</v>
      </c>
      <c r="F967" s="254">
        <v>57.09</v>
      </c>
    </row>
    <row r="968" spans="2:6">
      <c r="B968" s="252" t="s">
        <v>6357</v>
      </c>
      <c r="C968" s="252" t="s">
        <v>8873</v>
      </c>
      <c r="D968" s="253" t="s">
        <v>4115</v>
      </c>
      <c r="E968" s="252" t="s">
        <v>4026</v>
      </c>
      <c r="F968" s="254">
        <v>126.21</v>
      </c>
    </row>
    <row r="969" spans="2:6">
      <c r="B969" s="252" t="s">
        <v>6358</v>
      </c>
      <c r="C969" s="252" t="s">
        <v>8874</v>
      </c>
      <c r="D969" s="253" t="s">
        <v>4116</v>
      </c>
      <c r="E969" s="252" t="s">
        <v>4026</v>
      </c>
      <c r="F969" s="254">
        <v>99.11</v>
      </c>
    </row>
    <row r="970" spans="2:6">
      <c r="B970" s="252" t="s">
        <v>6359</v>
      </c>
      <c r="C970" s="252" t="s">
        <v>8875</v>
      </c>
      <c r="D970" s="253" t="s">
        <v>4117</v>
      </c>
      <c r="E970" s="252" t="s">
        <v>4026</v>
      </c>
      <c r="F970" s="254">
        <v>34.22</v>
      </c>
    </row>
    <row r="971" spans="2:6">
      <c r="B971" s="252" t="s">
        <v>6360</v>
      </c>
      <c r="C971" s="252" t="s">
        <v>8876</v>
      </c>
      <c r="D971" s="253" t="s">
        <v>4118</v>
      </c>
      <c r="E971" s="252" t="s">
        <v>4026</v>
      </c>
      <c r="F971" s="254">
        <v>198.68</v>
      </c>
    </row>
    <row r="972" spans="2:6">
      <c r="B972" s="252" t="s">
        <v>6361</v>
      </c>
      <c r="C972" s="252" t="s">
        <v>8877</v>
      </c>
      <c r="D972" s="253" t="s">
        <v>4119</v>
      </c>
      <c r="E972" s="252" t="s">
        <v>4026</v>
      </c>
      <c r="F972" s="254">
        <v>43.86</v>
      </c>
    </row>
    <row r="973" spans="2:6">
      <c r="B973" s="252" t="s">
        <v>6362</v>
      </c>
      <c r="C973" s="252" t="s">
        <v>8878</v>
      </c>
      <c r="D973" s="253" t="s">
        <v>4120</v>
      </c>
      <c r="E973" s="252" t="s">
        <v>4026</v>
      </c>
      <c r="F973" s="254">
        <v>443.71</v>
      </c>
    </row>
    <row r="974" spans="2:6">
      <c r="B974" s="252" t="s">
        <v>6363</v>
      </c>
      <c r="C974" s="252" t="s">
        <v>8879</v>
      </c>
      <c r="D974" s="253" t="s">
        <v>4121</v>
      </c>
      <c r="E974" s="252" t="s">
        <v>4026</v>
      </c>
      <c r="F974" s="254">
        <v>350.71</v>
      </c>
    </row>
    <row r="975" spans="2:6">
      <c r="B975" s="252" t="s">
        <v>6364</v>
      </c>
      <c r="C975" s="252" t="s">
        <v>8880</v>
      </c>
      <c r="D975" s="253" t="s">
        <v>4122</v>
      </c>
      <c r="E975" s="252" t="s">
        <v>4026</v>
      </c>
      <c r="F975" s="254">
        <v>92.79</v>
      </c>
    </row>
    <row r="976" spans="2:6">
      <c r="B976" s="252" t="s">
        <v>6365</v>
      </c>
      <c r="C976" s="252" t="s">
        <v>8881</v>
      </c>
      <c r="D976" s="253" t="s">
        <v>4123</v>
      </c>
      <c r="E976" s="252" t="s">
        <v>4026</v>
      </c>
      <c r="F976" s="254">
        <v>92.79</v>
      </c>
    </row>
    <row r="977" spans="2:6">
      <c r="B977" s="252" t="s">
        <v>6366</v>
      </c>
      <c r="C977" s="252" t="s">
        <v>8882</v>
      </c>
      <c r="D977" s="253" t="s">
        <v>4124</v>
      </c>
      <c r="E977" s="252" t="s">
        <v>4026</v>
      </c>
      <c r="F977" s="254">
        <v>308.42</v>
      </c>
    </row>
    <row r="978" spans="2:6">
      <c r="B978" s="252" t="s">
        <v>6367</v>
      </c>
      <c r="C978" s="252" t="s">
        <v>8883</v>
      </c>
      <c r="D978" s="253" t="s">
        <v>21833</v>
      </c>
      <c r="E978" s="252" t="s">
        <v>3995</v>
      </c>
      <c r="F978" s="254">
        <v>25.47</v>
      </c>
    </row>
    <row r="979" spans="2:6">
      <c r="B979" s="252" t="s">
        <v>6368</v>
      </c>
      <c r="C979" s="252" t="s">
        <v>8884</v>
      </c>
      <c r="D979" s="253" t="s">
        <v>4125</v>
      </c>
      <c r="E979" s="252" t="s">
        <v>4026</v>
      </c>
      <c r="F979" s="254">
        <v>911.94</v>
      </c>
    </row>
    <row r="980" spans="2:6">
      <c r="B980" s="252" t="s">
        <v>6369</v>
      </c>
      <c r="C980" s="252" t="s">
        <v>8885</v>
      </c>
      <c r="D980" s="253" t="s">
        <v>4126</v>
      </c>
      <c r="E980" s="252" t="s">
        <v>4026</v>
      </c>
      <c r="F980" s="254">
        <v>1535.94</v>
      </c>
    </row>
    <row r="981" spans="2:6">
      <c r="B981" s="252" t="s">
        <v>6370</v>
      </c>
      <c r="C981" s="252" t="s">
        <v>8886</v>
      </c>
      <c r="D981" s="253" t="s">
        <v>4127</v>
      </c>
      <c r="E981" s="252" t="s">
        <v>4026</v>
      </c>
      <c r="F981" s="254">
        <v>1300.94</v>
      </c>
    </row>
    <row r="982" spans="2:6">
      <c r="B982" s="252" t="s">
        <v>6371</v>
      </c>
      <c r="C982" s="252" t="s">
        <v>8887</v>
      </c>
      <c r="D982" s="253" t="s">
        <v>4128</v>
      </c>
      <c r="E982" s="252" t="s">
        <v>4026</v>
      </c>
      <c r="F982" s="254">
        <v>599.94000000000005</v>
      </c>
    </row>
    <row r="983" spans="2:6">
      <c r="B983" s="252" t="s">
        <v>6372</v>
      </c>
      <c r="C983" s="252" t="s">
        <v>8888</v>
      </c>
      <c r="D983" s="253" t="s">
        <v>4129</v>
      </c>
      <c r="E983" s="252" t="s">
        <v>4026</v>
      </c>
      <c r="F983" s="254">
        <v>2219.96</v>
      </c>
    </row>
    <row r="984" spans="2:6">
      <c r="B984" s="252" t="s">
        <v>6373</v>
      </c>
      <c r="C984" s="252" t="s">
        <v>8889</v>
      </c>
      <c r="D984" s="253" t="s">
        <v>4130</v>
      </c>
      <c r="E984" s="252" t="s">
        <v>4026</v>
      </c>
      <c r="F984" s="254">
        <v>4799.51</v>
      </c>
    </row>
    <row r="985" spans="2:6">
      <c r="B985" s="252" t="s">
        <v>6374</v>
      </c>
      <c r="C985" s="252" t="s">
        <v>8890</v>
      </c>
      <c r="D985" s="253" t="s">
        <v>4131</v>
      </c>
      <c r="E985" s="252" t="s">
        <v>4026</v>
      </c>
      <c r="F985" s="254">
        <v>759.94</v>
      </c>
    </row>
    <row r="986" spans="2:6">
      <c r="B986" s="252" t="s">
        <v>6375</v>
      </c>
      <c r="C986" s="252" t="s">
        <v>8891</v>
      </c>
      <c r="D986" s="253" t="s">
        <v>4132</v>
      </c>
      <c r="E986" s="252" t="s">
        <v>4026</v>
      </c>
      <c r="F986" s="254">
        <v>95.12</v>
      </c>
    </row>
    <row r="987" spans="2:6">
      <c r="B987" s="252" t="s">
        <v>6376</v>
      </c>
      <c r="C987" s="252" t="s">
        <v>8892</v>
      </c>
      <c r="D987" s="253" t="s">
        <v>4133</v>
      </c>
      <c r="E987" s="252" t="s">
        <v>4026</v>
      </c>
      <c r="F987" s="254">
        <v>160.35</v>
      </c>
    </row>
    <row r="988" spans="2:6">
      <c r="B988" s="252" t="s">
        <v>6377</v>
      </c>
      <c r="C988" s="252" t="s">
        <v>8893</v>
      </c>
      <c r="D988" s="253" t="s">
        <v>4134</v>
      </c>
      <c r="E988" s="252" t="s">
        <v>4026</v>
      </c>
      <c r="F988" s="254">
        <v>136.11000000000001</v>
      </c>
    </row>
    <row r="989" spans="2:6">
      <c r="B989" s="252" t="s">
        <v>6378</v>
      </c>
      <c r="C989" s="252" t="s">
        <v>8894</v>
      </c>
      <c r="D989" s="253" t="s">
        <v>4135</v>
      </c>
      <c r="E989" s="252" t="s">
        <v>4026</v>
      </c>
      <c r="F989" s="254">
        <v>50.12</v>
      </c>
    </row>
    <row r="990" spans="2:6">
      <c r="B990" s="252" t="s">
        <v>6379</v>
      </c>
      <c r="C990" s="252" t="s">
        <v>8895</v>
      </c>
      <c r="D990" s="253" t="s">
        <v>4136</v>
      </c>
      <c r="E990" s="252" t="s">
        <v>4026</v>
      </c>
      <c r="F990" s="254">
        <v>269.05</v>
      </c>
    </row>
    <row r="991" spans="2:6">
      <c r="B991" s="252" t="s">
        <v>6380</v>
      </c>
      <c r="C991" s="252" t="s">
        <v>8896</v>
      </c>
      <c r="D991" s="253" t="s">
        <v>4137</v>
      </c>
      <c r="E991" s="252" t="s">
        <v>4026</v>
      </c>
      <c r="F991" s="254">
        <v>286.43</v>
      </c>
    </row>
    <row r="992" spans="2:6">
      <c r="B992" s="252" t="s">
        <v>6381</v>
      </c>
      <c r="C992" s="252" t="s">
        <v>8897</v>
      </c>
      <c r="D992" s="253" t="s">
        <v>4138</v>
      </c>
      <c r="E992" s="252" t="s">
        <v>4026</v>
      </c>
      <c r="F992" s="254">
        <v>65.12</v>
      </c>
    </row>
    <row r="993" spans="2:6">
      <c r="B993" s="252" t="s">
        <v>6382</v>
      </c>
      <c r="C993" s="252" t="s">
        <v>8898</v>
      </c>
      <c r="D993" s="253" t="s">
        <v>4139</v>
      </c>
      <c r="E993" s="252" t="s">
        <v>4026</v>
      </c>
      <c r="F993" s="254">
        <v>53.53</v>
      </c>
    </row>
    <row r="994" spans="2:6">
      <c r="B994" s="252" t="s">
        <v>6383</v>
      </c>
      <c r="C994" s="252" t="s">
        <v>8899</v>
      </c>
      <c r="D994" s="253" t="s">
        <v>4140</v>
      </c>
      <c r="E994" s="252" t="s">
        <v>4026</v>
      </c>
      <c r="F994" s="254">
        <v>107.2</v>
      </c>
    </row>
    <row r="995" spans="2:6">
      <c r="B995" s="252" t="s">
        <v>6384</v>
      </c>
      <c r="C995" s="252" t="s">
        <v>8900</v>
      </c>
      <c r="D995" s="253" t="s">
        <v>4141</v>
      </c>
      <c r="E995" s="252" t="s">
        <v>4026</v>
      </c>
      <c r="F995" s="254">
        <v>96.06</v>
      </c>
    </row>
    <row r="996" spans="2:6">
      <c r="B996" s="252" t="s">
        <v>6385</v>
      </c>
      <c r="C996" s="252" t="s">
        <v>8901</v>
      </c>
      <c r="D996" s="253" t="s">
        <v>4142</v>
      </c>
      <c r="E996" s="252" t="s">
        <v>4026</v>
      </c>
      <c r="F996" s="254">
        <v>41.04</v>
      </c>
    </row>
    <row r="997" spans="2:6">
      <c r="B997" s="252" t="s">
        <v>6386</v>
      </c>
      <c r="C997" s="252" t="s">
        <v>8902</v>
      </c>
      <c r="D997" s="253" t="s">
        <v>4143</v>
      </c>
      <c r="E997" s="252" t="s">
        <v>4026</v>
      </c>
      <c r="F997" s="254">
        <v>146.04</v>
      </c>
    </row>
    <row r="998" spans="2:6">
      <c r="B998" s="252" t="s">
        <v>6387</v>
      </c>
      <c r="C998" s="252" t="s">
        <v>8903</v>
      </c>
      <c r="D998" s="253" t="s">
        <v>4144</v>
      </c>
      <c r="E998" s="252" t="s">
        <v>4026</v>
      </c>
      <c r="F998" s="254">
        <v>228.86</v>
      </c>
    </row>
    <row r="999" spans="2:6">
      <c r="B999" s="252" t="s">
        <v>6388</v>
      </c>
      <c r="C999" s="252" t="s">
        <v>8904</v>
      </c>
      <c r="D999" s="253" t="s">
        <v>4145</v>
      </c>
      <c r="E999" s="252" t="s">
        <v>4026</v>
      </c>
      <c r="F999" s="254">
        <v>43.8</v>
      </c>
    </row>
    <row r="1000" spans="2:6">
      <c r="B1000" s="252" t="s">
        <v>6389</v>
      </c>
      <c r="C1000" s="252" t="s">
        <v>8905</v>
      </c>
      <c r="D1000" s="253" t="s">
        <v>4146</v>
      </c>
      <c r="E1000" s="252" t="s">
        <v>4026</v>
      </c>
      <c r="F1000" s="254">
        <v>212.22</v>
      </c>
    </row>
    <row r="1001" spans="2:6">
      <c r="B1001" s="252" t="s">
        <v>6390</v>
      </c>
      <c r="C1001" s="252" t="s">
        <v>8906</v>
      </c>
      <c r="D1001" s="253" t="s">
        <v>4147</v>
      </c>
      <c r="E1001" s="252" t="s">
        <v>4026</v>
      </c>
      <c r="F1001" s="254">
        <v>157.22</v>
      </c>
    </row>
    <row r="1002" spans="2:6">
      <c r="B1002" s="249">
        <v>306</v>
      </c>
      <c r="C1002" s="249" t="s">
        <v>4021</v>
      </c>
      <c r="D1002" s="255" t="s">
        <v>4148</v>
      </c>
      <c r="E1002" s="249" t="s">
        <v>18611</v>
      </c>
      <c r="F1002" s="251"/>
    </row>
    <row r="1003" spans="2:6" ht="27">
      <c r="B1003" s="252" t="s">
        <v>6391</v>
      </c>
      <c r="C1003" s="252" t="s">
        <v>8907</v>
      </c>
      <c r="D1003" s="253" t="s">
        <v>4149</v>
      </c>
      <c r="E1003" s="252" t="s">
        <v>4150</v>
      </c>
      <c r="F1003" s="254">
        <v>11.7</v>
      </c>
    </row>
    <row r="1004" spans="2:6" ht="27">
      <c r="B1004" s="252" t="s">
        <v>6392</v>
      </c>
      <c r="C1004" s="252" t="s">
        <v>8908</v>
      </c>
      <c r="D1004" s="253" t="s">
        <v>4151</v>
      </c>
      <c r="E1004" s="252" t="s">
        <v>4150</v>
      </c>
      <c r="F1004" s="254">
        <v>8.6999999999999993</v>
      </c>
    </row>
    <row r="1005" spans="2:6">
      <c r="B1005" s="252" t="s">
        <v>6393</v>
      </c>
      <c r="C1005" s="252" t="s">
        <v>8909</v>
      </c>
      <c r="D1005" s="253" t="s">
        <v>4152</v>
      </c>
      <c r="E1005" s="252" t="s">
        <v>4150</v>
      </c>
      <c r="F1005" s="254">
        <v>8.41</v>
      </c>
    </row>
    <row r="1006" spans="2:6">
      <c r="B1006" s="252" t="s">
        <v>6394</v>
      </c>
      <c r="C1006" s="252" t="s">
        <v>8910</v>
      </c>
      <c r="D1006" s="253" t="s">
        <v>4153</v>
      </c>
      <c r="E1006" s="252" t="s">
        <v>4150</v>
      </c>
      <c r="F1006" s="254">
        <v>8.77</v>
      </c>
    </row>
    <row r="1007" spans="2:6">
      <c r="B1007" s="252" t="s">
        <v>6395</v>
      </c>
      <c r="C1007" s="252" t="s">
        <v>8911</v>
      </c>
      <c r="D1007" s="253" t="s">
        <v>4154</v>
      </c>
      <c r="E1007" s="252" t="s">
        <v>4150</v>
      </c>
      <c r="F1007" s="254">
        <v>8.68</v>
      </c>
    </row>
    <row r="1008" spans="2:6">
      <c r="B1008" s="252" t="s">
        <v>6396</v>
      </c>
      <c r="C1008" s="252" t="s">
        <v>8912</v>
      </c>
      <c r="D1008" s="253" t="s">
        <v>4155</v>
      </c>
      <c r="E1008" s="252" t="s">
        <v>4150</v>
      </c>
      <c r="F1008" s="254">
        <v>8.73</v>
      </c>
    </row>
    <row r="1009" spans="2:6">
      <c r="B1009" s="249">
        <v>307</v>
      </c>
      <c r="C1009" s="249" t="s">
        <v>4021</v>
      </c>
      <c r="D1009" s="255" t="s">
        <v>18616</v>
      </c>
      <c r="E1009" s="249" t="s">
        <v>18611</v>
      </c>
      <c r="F1009" s="251"/>
    </row>
    <row r="1010" spans="2:6">
      <c r="B1010" s="252" t="s">
        <v>13343</v>
      </c>
      <c r="C1010" s="252" t="s">
        <v>4021</v>
      </c>
      <c r="D1010" s="253" t="s">
        <v>13344</v>
      </c>
      <c r="E1010" s="252" t="s">
        <v>18</v>
      </c>
      <c r="F1010" s="254">
        <v>28.58</v>
      </c>
    </row>
    <row r="1011" spans="2:6">
      <c r="B1011" s="252" t="s">
        <v>13345</v>
      </c>
      <c r="C1011" s="252" t="s">
        <v>4021</v>
      </c>
      <c r="D1011" s="253" t="s">
        <v>13346</v>
      </c>
      <c r="E1011" s="252" t="s">
        <v>18</v>
      </c>
      <c r="F1011" s="254">
        <v>19.05</v>
      </c>
    </row>
    <row r="1012" spans="2:6">
      <c r="B1012" s="252" t="s">
        <v>13347</v>
      </c>
      <c r="C1012" s="252" t="s">
        <v>13348</v>
      </c>
      <c r="D1012" s="253" t="s">
        <v>13349</v>
      </c>
      <c r="E1012" s="252" t="s">
        <v>18</v>
      </c>
      <c r="F1012" s="254">
        <v>19.84</v>
      </c>
    </row>
    <row r="1013" spans="2:6">
      <c r="B1013" s="252" t="s">
        <v>13350</v>
      </c>
      <c r="C1013" s="252" t="s">
        <v>13351</v>
      </c>
      <c r="D1013" s="253" t="s">
        <v>13352</v>
      </c>
      <c r="E1013" s="252" t="s">
        <v>18</v>
      </c>
      <c r="F1013" s="254">
        <v>418.02</v>
      </c>
    </row>
    <row r="1014" spans="2:6">
      <c r="B1014" s="252" t="s">
        <v>13353</v>
      </c>
      <c r="C1014" s="252" t="s">
        <v>13354</v>
      </c>
      <c r="D1014" s="253" t="s">
        <v>13355</v>
      </c>
      <c r="E1014" s="252" t="s">
        <v>18</v>
      </c>
      <c r="F1014" s="254">
        <v>336.42</v>
      </c>
    </row>
    <row r="1015" spans="2:6">
      <c r="B1015" s="252" t="s">
        <v>13356</v>
      </c>
      <c r="C1015" s="252" t="s">
        <v>13357</v>
      </c>
      <c r="D1015" s="253" t="s">
        <v>13358</v>
      </c>
      <c r="E1015" s="252" t="s">
        <v>18</v>
      </c>
      <c r="F1015" s="254">
        <v>361.53</v>
      </c>
    </row>
    <row r="1016" spans="2:6">
      <c r="B1016" s="252" t="s">
        <v>13359</v>
      </c>
      <c r="C1016" s="252" t="s">
        <v>13360</v>
      </c>
      <c r="D1016" s="253" t="s">
        <v>13361</v>
      </c>
      <c r="E1016" s="252" t="s">
        <v>18</v>
      </c>
      <c r="F1016" s="254">
        <v>340.84</v>
      </c>
    </row>
    <row r="1017" spans="2:6">
      <c r="B1017" s="252" t="s">
        <v>13362</v>
      </c>
      <c r="C1017" s="252" t="s">
        <v>13363</v>
      </c>
      <c r="D1017" s="253" t="s">
        <v>13364</v>
      </c>
      <c r="E1017" s="252" t="s">
        <v>18</v>
      </c>
      <c r="F1017" s="254">
        <v>402.4</v>
      </c>
    </row>
    <row r="1018" spans="2:6">
      <c r="B1018" s="252" t="s">
        <v>13365</v>
      </c>
      <c r="C1018" s="252" t="s">
        <v>13366</v>
      </c>
      <c r="D1018" s="253" t="s">
        <v>13367</v>
      </c>
      <c r="E1018" s="252" t="s">
        <v>18</v>
      </c>
      <c r="F1018" s="254">
        <v>344.32</v>
      </c>
    </row>
    <row r="1019" spans="2:6">
      <c r="B1019" s="252" t="s">
        <v>13368</v>
      </c>
      <c r="C1019" s="252" t="s">
        <v>13369</v>
      </c>
      <c r="D1019" s="253" t="s">
        <v>13370</v>
      </c>
      <c r="E1019" s="252" t="s">
        <v>18</v>
      </c>
      <c r="F1019" s="254">
        <v>309.27999999999997</v>
      </c>
    </row>
    <row r="1020" spans="2:6">
      <c r="B1020" s="252" t="s">
        <v>13371</v>
      </c>
      <c r="C1020" s="252" t="s">
        <v>13372</v>
      </c>
      <c r="D1020" s="253" t="s">
        <v>13373</v>
      </c>
      <c r="E1020" s="252" t="s">
        <v>18</v>
      </c>
      <c r="F1020" s="254">
        <v>285.76</v>
      </c>
    </row>
    <row r="1021" spans="2:6">
      <c r="B1021" s="252" t="s">
        <v>13374</v>
      </c>
      <c r="C1021" s="252" t="s">
        <v>13375</v>
      </c>
      <c r="D1021" s="253" t="s">
        <v>13376</v>
      </c>
      <c r="E1021" s="252" t="s">
        <v>18</v>
      </c>
      <c r="F1021" s="254">
        <v>268.95999999999998</v>
      </c>
    </row>
    <row r="1022" spans="2:6">
      <c r="B1022" s="252" t="s">
        <v>13377</v>
      </c>
      <c r="C1022" s="252" t="s">
        <v>13378</v>
      </c>
      <c r="D1022" s="253" t="s">
        <v>13379</v>
      </c>
      <c r="E1022" s="252" t="s">
        <v>4018</v>
      </c>
      <c r="F1022" s="254">
        <v>267.44</v>
      </c>
    </row>
    <row r="1023" spans="2:6">
      <c r="B1023" s="252" t="s">
        <v>13380</v>
      </c>
      <c r="C1023" s="252" t="s">
        <v>4021</v>
      </c>
      <c r="D1023" s="253" t="s">
        <v>13381</v>
      </c>
      <c r="E1023" s="252" t="s">
        <v>18</v>
      </c>
      <c r="F1023" s="254">
        <v>315.68</v>
      </c>
    </row>
    <row r="1024" spans="2:6" ht="27">
      <c r="B1024" s="252" t="s">
        <v>13382</v>
      </c>
      <c r="C1024" s="252" t="s">
        <v>4021</v>
      </c>
      <c r="D1024" s="253" t="s">
        <v>13383</v>
      </c>
      <c r="E1024" s="252" t="s">
        <v>18</v>
      </c>
      <c r="F1024" s="254">
        <v>347.81</v>
      </c>
    </row>
    <row r="1025" spans="2:6">
      <c r="B1025" s="252" t="s">
        <v>13384</v>
      </c>
      <c r="C1025" s="252" t="s">
        <v>4021</v>
      </c>
      <c r="D1025" s="253" t="s">
        <v>13385</v>
      </c>
      <c r="E1025" s="252" t="s">
        <v>18</v>
      </c>
      <c r="F1025" s="254">
        <v>335.82</v>
      </c>
    </row>
    <row r="1026" spans="2:6" ht="27">
      <c r="B1026" s="252" t="s">
        <v>13386</v>
      </c>
      <c r="C1026" s="252" t="s">
        <v>4021</v>
      </c>
      <c r="D1026" s="253" t="s">
        <v>13387</v>
      </c>
      <c r="E1026" s="252" t="s">
        <v>18</v>
      </c>
      <c r="F1026" s="254">
        <v>365.95</v>
      </c>
    </row>
    <row r="1027" spans="2:6">
      <c r="B1027" s="252" t="s">
        <v>13388</v>
      </c>
      <c r="C1027" s="252" t="s">
        <v>4021</v>
      </c>
      <c r="D1027" s="253" t="s">
        <v>13389</v>
      </c>
      <c r="E1027" s="252" t="s">
        <v>18</v>
      </c>
      <c r="F1027" s="254">
        <v>358.7</v>
      </c>
    </row>
    <row r="1028" spans="2:6" ht="27">
      <c r="B1028" s="252" t="s">
        <v>13390</v>
      </c>
      <c r="C1028" s="252" t="s">
        <v>13391</v>
      </c>
      <c r="D1028" s="253" t="s">
        <v>13392</v>
      </c>
      <c r="E1028" s="252" t="s">
        <v>18</v>
      </c>
      <c r="F1028" s="254">
        <v>393.08</v>
      </c>
    </row>
    <row r="1029" spans="2:6">
      <c r="B1029" s="252" t="s">
        <v>13393</v>
      </c>
      <c r="C1029" s="252" t="s">
        <v>4021</v>
      </c>
      <c r="D1029" s="253" t="s">
        <v>13394</v>
      </c>
      <c r="E1029" s="252" t="s">
        <v>18</v>
      </c>
      <c r="F1029" s="254">
        <v>385.57</v>
      </c>
    </row>
    <row r="1030" spans="2:6" ht="27">
      <c r="B1030" s="252" t="s">
        <v>13395</v>
      </c>
      <c r="C1030" s="252" t="s">
        <v>13396</v>
      </c>
      <c r="D1030" s="253" t="s">
        <v>13397</v>
      </c>
      <c r="E1030" s="252" t="s">
        <v>18</v>
      </c>
      <c r="F1030" s="254">
        <v>407.57</v>
      </c>
    </row>
    <row r="1031" spans="2:6">
      <c r="B1031" s="252" t="s">
        <v>13398</v>
      </c>
      <c r="C1031" s="252" t="s">
        <v>4021</v>
      </c>
      <c r="D1031" s="253" t="s">
        <v>13399</v>
      </c>
      <c r="E1031" s="252" t="s">
        <v>18</v>
      </c>
      <c r="F1031" s="254">
        <v>441.88</v>
      </c>
    </row>
    <row r="1032" spans="2:6" ht="27">
      <c r="B1032" s="252" t="s">
        <v>13400</v>
      </c>
      <c r="C1032" s="252" t="s">
        <v>13401</v>
      </c>
      <c r="D1032" s="253" t="s">
        <v>13402</v>
      </c>
      <c r="E1032" s="252" t="s">
        <v>18</v>
      </c>
      <c r="F1032" s="254">
        <v>432.35</v>
      </c>
    </row>
    <row r="1033" spans="2:6" ht="27">
      <c r="B1033" s="252" t="s">
        <v>13403</v>
      </c>
      <c r="C1033" s="252" t="s">
        <v>13404</v>
      </c>
      <c r="D1033" s="253" t="s">
        <v>13405</v>
      </c>
      <c r="E1033" s="252" t="s">
        <v>18</v>
      </c>
      <c r="F1033" s="254">
        <v>354.02</v>
      </c>
    </row>
    <row r="1034" spans="2:6" ht="27">
      <c r="B1034" s="252" t="s">
        <v>13406</v>
      </c>
      <c r="C1034" s="252" t="s">
        <v>13407</v>
      </c>
      <c r="D1034" s="253" t="s">
        <v>13408</v>
      </c>
      <c r="E1034" s="252" t="s">
        <v>18</v>
      </c>
      <c r="F1034" s="254">
        <v>366.47</v>
      </c>
    </row>
    <row r="1035" spans="2:6">
      <c r="B1035" s="252" t="s">
        <v>13409</v>
      </c>
      <c r="C1035" s="252" t="s">
        <v>13410</v>
      </c>
      <c r="D1035" s="253" t="s">
        <v>13411</v>
      </c>
      <c r="E1035" s="252" t="s">
        <v>18</v>
      </c>
      <c r="F1035" s="254">
        <v>275.62</v>
      </c>
    </row>
    <row r="1036" spans="2:6">
      <c r="B1036" s="252" t="s">
        <v>13412</v>
      </c>
      <c r="C1036" s="252" t="s">
        <v>13413</v>
      </c>
      <c r="D1036" s="253" t="s">
        <v>13414</v>
      </c>
      <c r="E1036" s="252" t="s">
        <v>18</v>
      </c>
      <c r="F1036" s="254">
        <v>260.19</v>
      </c>
    </row>
    <row r="1037" spans="2:6" ht="27">
      <c r="B1037" s="252" t="s">
        <v>13415</v>
      </c>
      <c r="C1037" s="252" t="s">
        <v>4021</v>
      </c>
      <c r="D1037" s="253" t="s">
        <v>13416</v>
      </c>
      <c r="E1037" s="252" t="s">
        <v>18</v>
      </c>
      <c r="F1037" s="254">
        <v>335.48</v>
      </c>
    </row>
    <row r="1038" spans="2:6" ht="27">
      <c r="B1038" s="252" t="s">
        <v>13417</v>
      </c>
      <c r="C1038" s="252" t="s">
        <v>4021</v>
      </c>
      <c r="D1038" s="253" t="s">
        <v>13418</v>
      </c>
      <c r="E1038" s="252" t="s">
        <v>18</v>
      </c>
      <c r="F1038" s="254">
        <v>331.53</v>
      </c>
    </row>
    <row r="1039" spans="2:6" ht="27">
      <c r="B1039" s="252" t="s">
        <v>13419</v>
      </c>
      <c r="C1039" s="252" t="s">
        <v>13420</v>
      </c>
      <c r="D1039" s="253" t="s">
        <v>13421</v>
      </c>
      <c r="E1039" s="252" t="s">
        <v>18</v>
      </c>
      <c r="F1039" s="254">
        <v>319.05</v>
      </c>
    </row>
    <row r="1040" spans="2:6" ht="27">
      <c r="B1040" s="252" t="s">
        <v>13422</v>
      </c>
      <c r="C1040" s="252" t="s">
        <v>13423</v>
      </c>
      <c r="D1040" s="253" t="s">
        <v>13424</v>
      </c>
      <c r="E1040" s="252" t="s">
        <v>18</v>
      </c>
      <c r="F1040" s="254">
        <v>332.01</v>
      </c>
    </row>
    <row r="1041" spans="2:6" ht="27">
      <c r="B1041" s="252" t="s">
        <v>13425</v>
      </c>
      <c r="C1041" s="252" t="s">
        <v>13426</v>
      </c>
      <c r="D1041" s="253" t="s">
        <v>13427</v>
      </c>
      <c r="E1041" s="252" t="s">
        <v>18</v>
      </c>
      <c r="F1041" s="254">
        <v>336.96</v>
      </c>
    </row>
    <row r="1042" spans="2:6" ht="27">
      <c r="B1042" s="252" t="s">
        <v>13428</v>
      </c>
      <c r="C1042" s="252" t="s">
        <v>13429</v>
      </c>
      <c r="D1042" s="253" t="s">
        <v>13430</v>
      </c>
      <c r="E1042" s="252" t="s">
        <v>18</v>
      </c>
      <c r="F1042" s="254">
        <v>347.08</v>
      </c>
    </row>
    <row r="1043" spans="2:6" ht="27">
      <c r="B1043" s="252" t="s">
        <v>13431</v>
      </c>
      <c r="C1043" s="252" t="s">
        <v>13432</v>
      </c>
      <c r="D1043" s="253" t="s">
        <v>13433</v>
      </c>
      <c r="E1043" s="252" t="s">
        <v>18</v>
      </c>
      <c r="F1043" s="254">
        <v>315.51</v>
      </c>
    </row>
    <row r="1044" spans="2:6">
      <c r="B1044" s="252" t="s">
        <v>13434</v>
      </c>
      <c r="C1044" s="252" t="s">
        <v>4021</v>
      </c>
      <c r="D1044" s="253" t="s">
        <v>13435</v>
      </c>
      <c r="E1044" s="252" t="s">
        <v>4018</v>
      </c>
      <c r="F1044" s="254">
        <v>5.05</v>
      </c>
    </row>
    <row r="1045" spans="2:6">
      <c r="B1045" s="252" t="s">
        <v>13436</v>
      </c>
      <c r="C1045" s="252" t="s">
        <v>4021</v>
      </c>
      <c r="D1045" s="253" t="s">
        <v>13437</v>
      </c>
      <c r="E1045" s="252" t="s">
        <v>4018</v>
      </c>
      <c r="F1045" s="254">
        <v>66.41</v>
      </c>
    </row>
    <row r="1046" spans="2:6">
      <c r="B1046" s="252" t="s">
        <v>13438</v>
      </c>
      <c r="C1046" s="252" t="s">
        <v>4021</v>
      </c>
      <c r="D1046" s="253" t="s">
        <v>13439</v>
      </c>
      <c r="E1046" s="252" t="s">
        <v>4018</v>
      </c>
      <c r="F1046" s="254">
        <v>13.1</v>
      </c>
    </row>
    <row r="1047" spans="2:6">
      <c r="B1047" s="252" t="s">
        <v>13440</v>
      </c>
      <c r="C1047" s="252" t="s">
        <v>4021</v>
      </c>
      <c r="D1047" s="253" t="s">
        <v>13441</v>
      </c>
      <c r="E1047" s="252" t="s">
        <v>4018</v>
      </c>
      <c r="F1047" s="254">
        <v>5.05</v>
      </c>
    </row>
    <row r="1048" spans="2:6">
      <c r="B1048" s="252" t="s">
        <v>13442</v>
      </c>
      <c r="C1048" s="252" t="s">
        <v>4021</v>
      </c>
      <c r="D1048" s="253" t="s">
        <v>13443</v>
      </c>
      <c r="E1048" s="252" t="s">
        <v>4018</v>
      </c>
      <c r="F1048" s="254">
        <v>60.43</v>
      </c>
    </row>
    <row r="1049" spans="2:6">
      <c r="B1049" s="252" t="s">
        <v>13444</v>
      </c>
      <c r="C1049" s="252" t="s">
        <v>4021</v>
      </c>
      <c r="D1049" s="253" t="s">
        <v>13445</v>
      </c>
      <c r="E1049" s="252" t="s">
        <v>4018</v>
      </c>
      <c r="F1049" s="254">
        <v>13.1</v>
      </c>
    </row>
    <row r="1050" spans="2:6">
      <c r="B1050" s="252" t="s">
        <v>13446</v>
      </c>
      <c r="C1050" s="252" t="s">
        <v>4021</v>
      </c>
      <c r="D1050" s="253" t="s">
        <v>13447</v>
      </c>
      <c r="E1050" s="252" t="s">
        <v>4018</v>
      </c>
      <c r="F1050" s="254">
        <v>5.58</v>
      </c>
    </row>
    <row r="1051" spans="2:6">
      <c r="B1051" s="252" t="s">
        <v>13448</v>
      </c>
      <c r="C1051" s="252" t="s">
        <v>4021</v>
      </c>
      <c r="D1051" s="253" t="s">
        <v>13449</v>
      </c>
      <c r="E1051" s="252" t="s">
        <v>4018</v>
      </c>
      <c r="F1051" s="254">
        <v>52.22</v>
      </c>
    </row>
    <row r="1052" spans="2:6">
      <c r="B1052" s="252" t="s">
        <v>13450</v>
      </c>
      <c r="C1052" s="252" t="s">
        <v>4021</v>
      </c>
      <c r="D1052" s="253" t="s">
        <v>13451</v>
      </c>
      <c r="E1052" s="252" t="s">
        <v>4018</v>
      </c>
      <c r="F1052" s="254">
        <v>15.87</v>
      </c>
    </row>
    <row r="1053" spans="2:6">
      <c r="B1053" s="252" t="s">
        <v>13452</v>
      </c>
      <c r="C1053" s="252" t="s">
        <v>13453</v>
      </c>
      <c r="D1053" s="253" t="s">
        <v>13454</v>
      </c>
      <c r="E1053" s="252" t="s">
        <v>4018</v>
      </c>
      <c r="F1053" s="254">
        <v>113.08</v>
      </c>
    </row>
    <row r="1054" spans="2:6">
      <c r="B1054" s="252" t="s">
        <v>13455</v>
      </c>
      <c r="C1054" s="252" t="s">
        <v>13456</v>
      </c>
      <c r="D1054" s="253" t="s">
        <v>13457</v>
      </c>
      <c r="E1054" s="252" t="s">
        <v>4018</v>
      </c>
      <c r="F1054" s="254">
        <v>36.4</v>
      </c>
    </row>
    <row r="1055" spans="2:6">
      <c r="B1055" s="252" t="s">
        <v>13458</v>
      </c>
      <c r="C1055" s="252" t="s">
        <v>4021</v>
      </c>
      <c r="D1055" s="253" t="s">
        <v>13459</v>
      </c>
      <c r="E1055" s="252" t="s">
        <v>18</v>
      </c>
      <c r="F1055" s="254">
        <v>59.88</v>
      </c>
    </row>
    <row r="1056" spans="2:6">
      <c r="B1056" s="252" t="s">
        <v>13460</v>
      </c>
      <c r="C1056" s="252" t="s">
        <v>4021</v>
      </c>
      <c r="D1056" s="253" t="s">
        <v>13461</v>
      </c>
      <c r="E1056" s="252" t="s">
        <v>18</v>
      </c>
      <c r="F1056" s="254">
        <v>47.04</v>
      </c>
    </row>
    <row r="1057" spans="2:6">
      <c r="B1057" s="252" t="s">
        <v>13462</v>
      </c>
      <c r="C1057" s="252" t="s">
        <v>13463</v>
      </c>
      <c r="D1057" s="253" t="s">
        <v>13464</v>
      </c>
      <c r="E1057" s="252" t="s">
        <v>4018</v>
      </c>
      <c r="F1057" s="254">
        <v>7.38</v>
      </c>
    </row>
    <row r="1058" spans="2:6">
      <c r="B1058" s="252" t="s">
        <v>13465</v>
      </c>
      <c r="C1058" s="252" t="s">
        <v>13466</v>
      </c>
      <c r="D1058" s="253" t="s">
        <v>13467</v>
      </c>
      <c r="E1058" s="252" t="s">
        <v>4020</v>
      </c>
      <c r="F1058" s="254">
        <v>5.36</v>
      </c>
    </row>
    <row r="1059" spans="2:6">
      <c r="B1059" s="252" t="s">
        <v>13468</v>
      </c>
      <c r="C1059" s="252" t="s">
        <v>13469</v>
      </c>
      <c r="D1059" s="253" t="s">
        <v>13470</v>
      </c>
      <c r="E1059" s="252" t="s">
        <v>4018</v>
      </c>
      <c r="F1059" s="254">
        <v>132.94</v>
      </c>
    </row>
    <row r="1060" spans="2:6">
      <c r="B1060" s="252" t="s">
        <v>13471</v>
      </c>
      <c r="C1060" s="252" t="s">
        <v>13472</v>
      </c>
      <c r="D1060" s="253" t="s">
        <v>13473</v>
      </c>
      <c r="E1060" s="252" t="s">
        <v>4018</v>
      </c>
      <c r="F1060" s="254">
        <v>157.56</v>
      </c>
    </row>
    <row r="1061" spans="2:6">
      <c r="B1061" s="252" t="s">
        <v>13474</v>
      </c>
      <c r="C1061" s="252" t="s">
        <v>13475</v>
      </c>
      <c r="D1061" s="253" t="s">
        <v>13476</v>
      </c>
      <c r="E1061" s="252" t="s">
        <v>4020</v>
      </c>
      <c r="F1061" s="254">
        <v>15.5</v>
      </c>
    </row>
    <row r="1062" spans="2:6">
      <c r="B1062" s="252" t="s">
        <v>13477</v>
      </c>
      <c r="C1062" s="252" t="s">
        <v>13478</v>
      </c>
      <c r="D1062" s="253" t="s">
        <v>13479</v>
      </c>
      <c r="E1062" s="252" t="s">
        <v>4018</v>
      </c>
      <c r="F1062" s="254">
        <v>113.08</v>
      </c>
    </row>
    <row r="1063" spans="2:6">
      <c r="B1063" s="252" t="s">
        <v>13480</v>
      </c>
      <c r="C1063" s="252" t="s">
        <v>13481</v>
      </c>
      <c r="D1063" s="253" t="s">
        <v>13797</v>
      </c>
      <c r="E1063" s="252" t="s">
        <v>4020</v>
      </c>
      <c r="F1063" s="254">
        <v>29.15</v>
      </c>
    </row>
    <row r="1064" spans="2:6">
      <c r="B1064" s="252" t="s">
        <v>13482</v>
      </c>
      <c r="C1064" s="252" t="s">
        <v>13483</v>
      </c>
      <c r="D1064" s="253" t="s">
        <v>13484</v>
      </c>
      <c r="E1064" s="252" t="s">
        <v>18</v>
      </c>
      <c r="F1064" s="254">
        <v>91.93</v>
      </c>
    </row>
    <row r="1065" spans="2:6">
      <c r="B1065" s="252" t="s">
        <v>13485</v>
      </c>
      <c r="C1065" s="252" t="s">
        <v>13486</v>
      </c>
      <c r="D1065" s="253" t="s">
        <v>13487</v>
      </c>
      <c r="E1065" s="252" t="s">
        <v>18</v>
      </c>
      <c r="F1065" s="254">
        <v>72.09</v>
      </c>
    </row>
    <row r="1066" spans="2:6">
      <c r="B1066" s="252" t="s">
        <v>13488</v>
      </c>
      <c r="C1066" s="252" t="s">
        <v>13489</v>
      </c>
      <c r="D1066" s="253" t="s">
        <v>13490</v>
      </c>
      <c r="E1066" s="252" t="s">
        <v>18</v>
      </c>
      <c r="F1066" s="254">
        <v>1473.78</v>
      </c>
    </row>
    <row r="1067" spans="2:6">
      <c r="B1067" s="249">
        <v>308</v>
      </c>
      <c r="C1067" s="249" t="s">
        <v>4021</v>
      </c>
      <c r="D1067" s="255" t="s">
        <v>4156</v>
      </c>
      <c r="E1067" s="249" t="s">
        <v>18611</v>
      </c>
      <c r="F1067" s="251"/>
    </row>
    <row r="1068" spans="2:6">
      <c r="B1068" s="252" t="s">
        <v>6397</v>
      </c>
      <c r="C1068" s="252" t="s">
        <v>8913</v>
      </c>
      <c r="D1068" s="253" t="s">
        <v>4157</v>
      </c>
      <c r="E1068" s="252" t="s">
        <v>4018</v>
      </c>
      <c r="F1068" s="254">
        <v>1064.25</v>
      </c>
    </row>
    <row r="1069" spans="2:6">
      <c r="B1069" s="252" t="s">
        <v>6398</v>
      </c>
      <c r="C1069" s="252" t="s">
        <v>8914</v>
      </c>
      <c r="D1069" s="253" t="s">
        <v>4158</v>
      </c>
      <c r="E1069" s="252" t="s">
        <v>4018</v>
      </c>
      <c r="F1069" s="254">
        <v>193.84</v>
      </c>
    </row>
    <row r="1070" spans="2:6">
      <c r="B1070" s="252" t="s">
        <v>6399</v>
      </c>
      <c r="C1070" s="252" t="s">
        <v>8915</v>
      </c>
      <c r="D1070" s="253" t="s">
        <v>4159</v>
      </c>
      <c r="E1070" s="252" t="s">
        <v>4018</v>
      </c>
      <c r="F1070" s="254">
        <v>210.48</v>
      </c>
    </row>
    <row r="1071" spans="2:6">
      <c r="B1071" s="252" t="s">
        <v>6400</v>
      </c>
      <c r="C1071" s="252" t="s">
        <v>8916</v>
      </c>
      <c r="D1071" s="253" t="s">
        <v>4160</v>
      </c>
      <c r="E1071" s="252" t="s">
        <v>4018</v>
      </c>
      <c r="F1071" s="254">
        <v>210.26</v>
      </c>
    </row>
    <row r="1072" spans="2:6">
      <c r="B1072" s="252" t="s">
        <v>6401</v>
      </c>
      <c r="C1072" s="252" t="s">
        <v>8917</v>
      </c>
      <c r="D1072" s="253" t="s">
        <v>4161</v>
      </c>
      <c r="E1072" s="252" t="s">
        <v>4018</v>
      </c>
      <c r="F1072" s="254">
        <v>290.33</v>
      </c>
    </row>
    <row r="1073" spans="2:6">
      <c r="B1073" s="252" t="s">
        <v>6402</v>
      </c>
      <c r="C1073" s="252" t="s">
        <v>8918</v>
      </c>
      <c r="D1073" s="253" t="s">
        <v>4162</v>
      </c>
      <c r="E1073" s="252" t="s">
        <v>4018</v>
      </c>
      <c r="F1073" s="254">
        <v>309.83999999999997</v>
      </c>
    </row>
    <row r="1074" spans="2:6">
      <c r="B1074" s="252" t="s">
        <v>6403</v>
      </c>
      <c r="C1074" s="252" t="s">
        <v>8919</v>
      </c>
      <c r="D1074" s="253" t="s">
        <v>4163</v>
      </c>
      <c r="E1074" s="252" t="s">
        <v>4018</v>
      </c>
      <c r="F1074" s="254">
        <v>405.49</v>
      </c>
    </row>
    <row r="1075" spans="2:6">
      <c r="B1075" s="252" t="s">
        <v>6404</v>
      </c>
      <c r="C1075" s="252" t="s">
        <v>8920</v>
      </c>
      <c r="D1075" s="253" t="s">
        <v>4164</v>
      </c>
      <c r="E1075" s="252" t="s">
        <v>4018</v>
      </c>
      <c r="F1075" s="254">
        <v>416.96</v>
      </c>
    </row>
    <row r="1076" spans="2:6">
      <c r="B1076" s="252" t="s">
        <v>6405</v>
      </c>
      <c r="C1076" s="252" t="s">
        <v>8921</v>
      </c>
      <c r="D1076" s="253" t="s">
        <v>4165</v>
      </c>
      <c r="E1076" s="252" t="s">
        <v>4018</v>
      </c>
      <c r="F1076" s="254">
        <v>197.17</v>
      </c>
    </row>
    <row r="1077" spans="2:6">
      <c r="B1077" s="252" t="s">
        <v>6406</v>
      </c>
      <c r="C1077" s="252" t="s">
        <v>8922</v>
      </c>
      <c r="D1077" s="253" t="s">
        <v>4166</v>
      </c>
      <c r="E1077" s="252" t="s">
        <v>4026</v>
      </c>
      <c r="F1077" s="254">
        <v>52.5</v>
      </c>
    </row>
    <row r="1078" spans="2:6">
      <c r="B1078" s="252" t="s">
        <v>6407</v>
      </c>
      <c r="C1078" s="252" t="s">
        <v>8923</v>
      </c>
      <c r="D1078" s="253" t="s">
        <v>4167</v>
      </c>
      <c r="E1078" s="252" t="s">
        <v>4020</v>
      </c>
      <c r="F1078" s="254">
        <v>29.63</v>
      </c>
    </row>
    <row r="1079" spans="2:6">
      <c r="B1079" s="252" t="s">
        <v>6408</v>
      </c>
      <c r="C1079" s="252" t="s">
        <v>8924</v>
      </c>
      <c r="D1079" s="253" t="s">
        <v>4168</v>
      </c>
      <c r="E1079" s="252" t="s">
        <v>4020</v>
      </c>
      <c r="F1079" s="254">
        <v>22.67</v>
      </c>
    </row>
    <row r="1080" spans="2:6">
      <c r="B1080" s="252" t="s">
        <v>6409</v>
      </c>
      <c r="C1080" s="252" t="s">
        <v>8925</v>
      </c>
      <c r="D1080" s="253" t="s">
        <v>4169</v>
      </c>
      <c r="E1080" s="252" t="s">
        <v>4020</v>
      </c>
      <c r="F1080" s="254">
        <v>30.12</v>
      </c>
    </row>
    <row r="1081" spans="2:6">
      <c r="B1081" s="252" t="s">
        <v>6410</v>
      </c>
      <c r="C1081" s="252" t="s">
        <v>8926</v>
      </c>
      <c r="D1081" s="253" t="s">
        <v>4170</v>
      </c>
      <c r="E1081" s="252" t="s">
        <v>4020</v>
      </c>
      <c r="F1081" s="254">
        <v>23.13</v>
      </c>
    </row>
    <row r="1082" spans="2:6">
      <c r="B1082" s="252" t="s">
        <v>6411</v>
      </c>
      <c r="C1082" s="252" t="s">
        <v>8927</v>
      </c>
      <c r="D1082" s="253" t="s">
        <v>4171</v>
      </c>
      <c r="E1082" s="252" t="s">
        <v>4020</v>
      </c>
      <c r="F1082" s="254">
        <v>10.119999999999999</v>
      </c>
    </row>
    <row r="1083" spans="2:6">
      <c r="B1083" s="252" t="s">
        <v>6412</v>
      </c>
      <c r="C1083" s="252" t="s">
        <v>8928</v>
      </c>
      <c r="D1083" s="253" t="s">
        <v>4172</v>
      </c>
      <c r="E1083" s="252" t="s">
        <v>4020</v>
      </c>
      <c r="F1083" s="254">
        <v>10.25</v>
      </c>
    </row>
    <row r="1084" spans="2:6">
      <c r="B1084" s="249">
        <v>309</v>
      </c>
      <c r="C1084" s="249" t="s">
        <v>4021</v>
      </c>
      <c r="D1084" s="255" t="s">
        <v>4173</v>
      </c>
      <c r="E1084" s="249" t="s">
        <v>18611</v>
      </c>
      <c r="F1084" s="251"/>
    </row>
    <row r="1085" spans="2:6" ht="27">
      <c r="B1085" s="252" t="s">
        <v>18617</v>
      </c>
      <c r="C1085" s="252" t="s">
        <v>4021</v>
      </c>
      <c r="D1085" s="253" t="s">
        <v>18618</v>
      </c>
      <c r="E1085" s="252" t="s">
        <v>3995</v>
      </c>
      <c r="F1085" s="254">
        <v>205.07</v>
      </c>
    </row>
    <row r="1086" spans="2:6" ht="27">
      <c r="B1086" s="252" t="s">
        <v>18619</v>
      </c>
      <c r="C1086" s="252" t="s">
        <v>4021</v>
      </c>
      <c r="D1086" s="253" t="s">
        <v>18620</v>
      </c>
      <c r="E1086" s="252" t="s">
        <v>3995</v>
      </c>
      <c r="F1086" s="254">
        <v>222.45</v>
      </c>
    </row>
    <row r="1087" spans="2:6" ht="27">
      <c r="B1087" s="252" t="s">
        <v>18621</v>
      </c>
      <c r="C1087" s="252" t="s">
        <v>4021</v>
      </c>
      <c r="D1087" s="253" t="s">
        <v>18622</v>
      </c>
      <c r="E1087" s="252" t="s">
        <v>3995</v>
      </c>
      <c r="F1087" s="254">
        <v>117.15</v>
      </c>
    </row>
    <row r="1088" spans="2:6" ht="40.5">
      <c r="B1088" s="252" t="s">
        <v>18623</v>
      </c>
      <c r="C1088" s="252" t="s">
        <v>4021</v>
      </c>
      <c r="D1088" s="253" t="s">
        <v>18624</v>
      </c>
      <c r="E1088" s="252" t="s">
        <v>3995</v>
      </c>
      <c r="F1088" s="254">
        <v>133.94</v>
      </c>
    </row>
    <row r="1089" spans="2:6" ht="27">
      <c r="B1089" s="252" t="s">
        <v>18625</v>
      </c>
      <c r="C1089" s="252" t="s">
        <v>4021</v>
      </c>
      <c r="D1089" s="253" t="s">
        <v>18626</v>
      </c>
      <c r="E1089" s="252" t="s">
        <v>3995</v>
      </c>
      <c r="F1089" s="254">
        <v>132.34</v>
      </c>
    </row>
    <row r="1090" spans="2:6" ht="40.5">
      <c r="B1090" s="252" t="s">
        <v>18627</v>
      </c>
      <c r="C1090" s="252" t="s">
        <v>4021</v>
      </c>
      <c r="D1090" s="253" t="s">
        <v>18628</v>
      </c>
      <c r="E1090" s="252" t="s">
        <v>3995</v>
      </c>
      <c r="F1090" s="254">
        <v>149.13</v>
      </c>
    </row>
    <row r="1091" spans="2:6">
      <c r="B1091" s="252" t="s">
        <v>6413</v>
      </c>
      <c r="C1091" s="252" t="s">
        <v>8929</v>
      </c>
      <c r="D1091" s="253" t="s">
        <v>4174</v>
      </c>
      <c r="E1091" s="252" t="s">
        <v>4026</v>
      </c>
      <c r="F1091" s="254">
        <v>31.25</v>
      </c>
    </row>
    <row r="1092" spans="2:6">
      <c r="B1092" s="252" t="s">
        <v>6414</v>
      </c>
      <c r="C1092" s="252" t="s">
        <v>8930</v>
      </c>
      <c r="D1092" s="253" t="s">
        <v>4175</v>
      </c>
      <c r="E1092" s="252" t="s">
        <v>4020</v>
      </c>
      <c r="F1092" s="254">
        <v>95.03</v>
      </c>
    </row>
    <row r="1093" spans="2:6">
      <c r="B1093" s="252" t="s">
        <v>6415</v>
      </c>
      <c r="C1093" s="252" t="s">
        <v>8931</v>
      </c>
      <c r="D1093" s="253" t="s">
        <v>4176</v>
      </c>
      <c r="E1093" s="252" t="s">
        <v>4020</v>
      </c>
      <c r="F1093" s="254">
        <v>137.28</v>
      </c>
    </row>
    <row r="1094" spans="2:6">
      <c r="B1094" s="252" t="s">
        <v>6416</v>
      </c>
      <c r="C1094" s="252" t="s">
        <v>8932</v>
      </c>
      <c r="D1094" s="253" t="s">
        <v>4177</v>
      </c>
      <c r="E1094" s="252" t="s">
        <v>4178</v>
      </c>
      <c r="F1094" s="254">
        <v>464.56</v>
      </c>
    </row>
    <row r="1095" spans="2:6" ht="27">
      <c r="B1095" s="252" t="s">
        <v>6417</v>
      </c>
      <c r="C1095" s="252" t="s">
        <v>8933</v>
      </c>
      <c r="D1095" s="253" t="s">
        <v>4179</v>
      </c>
      <c r="E1095" s="252" t="s">
        <v>4178</v>
      </c>
      <c r="F1095" s="254">
        <v>711.53</v>
      </c>
    </row>
    <row r="1096" spans="2:6">
      <c r="B1096" s="249">
        <v>310</v>
      </c>
      <c r="C1096" s="249" t="s">
        <v>4021</v>
      </c>
      <c r="D1096" s="255" t="s">
        <v>4180</v>
      </c>
      <c r="E1096" s="249" t="s">
        <v>18611</v>
      </c>
      <c r="F1096" s="251"/>
    </row>
    <row r="1097" spans="2:6">
      <c r="B1097" s="252" t="s">
        <v>6418</v>
      </c>
      <c r="C1097" s="252" t="s">
        <v>8934</v>
      </c>
      <c r="D1097" s="253" t="s">
        <v>4181</v>
      </c>
      <c r="E1097" s="252" t="s">
        <v>4026</v>
      </c>
      <c r="F1097" s="254">
        <v>60.66</v>
      </c>
    </row>
    <row r="1098" spans="2:6">
      <c r="B1098" s="252" t="s">
        <v>6419</v>
      </c>
      <c r="C1098" s="252" t="s">
        <v>8935</v>
      </c>
      <c r="D1098" s="253" t="s">
        <v>4182</v>
      </c>
      <c r="E1098" s="252" t="s">
        <v>4026</v>
      </c>
      <c r="F1098" s="254">
        <v>60.66</v>
      </c>
    </row>
    <row r="1099" spans="2:6">
      <c r="B1099" s="252" t="s">
        <v>6420</v>
      </c>
      <c r="C1099" s="252" t="s">
        <v>8936</v>
      </c>
      <c r="D1099" s="253" t="s">
        <v>4183</v>
      </c>
      <c r="E1099" s="252" t="s">
        <v>4020</v>
      </c>
      <c r="F1099" s="254">
        <v>4.87</v>
      </c>
    </row>
    <row r="1100" spans="2:6">
      <c r="B1100" s="252" t="s">
        <v>6421</v>
      </c>
      <c r="C1100" s="252" t="s">
        <v>8937</v>
      </c>
      <c r="D1100" s="253" t="s">
        <v>4184</v>
      </c>
      <c r="E1100" s="252" t="s">
        <v>4020</v>
      </c>
      <c r="F1100" s="254">
        <v>4.21</v>
      </c>
    </row>
    <row r="1101" spans="2:6">
      <c r="B1101" s="252" t="s">
        <v>6422</v>
      </c>
      <c r="C1101" s="252" t="s">
        <v>8938</v>
      </c>
      <c r="D1101" s="253" t="s">
        <v>4185</v>
      </c>
      <c r="E1101" s="252" t="s">
        <v>4020</v>
      </c>
      <c r="F1101" s="254">
        <v>12.03</v>
      </c>
    </row>
    <row r="1102" spans="2:6">
      <c r="B1102" s="252" t="s">
        <v>6423</v>
      </c>
      <c r="C1102" s="252" t="s">
        <v>8939</v>
      </c>
      <c r="D1102" s="253" t="s">
        <v>4186</v>
      </c>
      <c r="E1102" s="252" t="s">
        <v>4020</v>
      </c>
      <c r="F1102" s="254">
        <v>4.9000000000000004</v>
      </c>
    </row>
    <row r="1103" spans="2:6">
      <c r="B1103" s="252" t="s">
        <v>6424</v>
      </c>
      <c r="C1103" s="252" t="s">
        <v>8940</v>
      </c>
      <c r="D1103" s="253" t="s">
        <v>4187</v>
      </c>
      <c r="E1103" s="252" t="s">
        <v>4026</v>
      </c>
      <c r="F1103" s="254">
        <v>13.37</v>
      </c>
    </row>
    <row r="1104" spans="2:6">
      <c r="B1104" s="252" t="s">
        <v>6425</v>
      </c>
      <c r="C1104" s="252" t="s">
        <v>8941</v>
      </c>
      <c r="D1104" s="253" t="s">
        <v>4188</v>
      </c>
      <c r="E1104" s="252" t="s">
        <v>4026</v>
      </c>
      <c r="F1104" s="254">
        <v>13.37</v>
      </c>
    </row>
    <row r="1105" spans="2:6">
      <c r="B1105" s="252" t="s">
        <v>6426</v>
      </c>
      <c r="C1105" s="252" t="s">
        <v>8942</v>
      </c>
      <c r="D1105" s="253" t="s">
        <v>4189</v>
      </c>
      <c r="E1105" s="252" t="s">
        <v>4178</v>
      </c>
      <c r="F1105" s="254">
        <v>29.26</v>
      </c>
    </row>
    <row r="1106" spans="2:6">
      <c r="B1106" s="252" t="s">
        <v>6427</v>
      </c>
      <c r="C1106" s="252" t="s">
        <v>8943</v>
      </c>
      <c r="D1106" s="253" t="s">
        <v>4190</v>
      </c>
      <c r="E1106" s="252" t="s">
        <v>4178</v>
      </c>
      <c r="F1106" s="254">
        <v>18.170000000000002</v>
      </c>
    </row>
    <row r="1107" spans="2:6">
      <c r="B1107" s="252" t="s">
        <v>6428</v>
      </c>
      <c r="C1107" s="252" t="s">
        <v>8944</v>
      </c>
      <c r="D1107" s="253" t="s">
        <v>4191</v>
      </c>
      <c r="E1107" s="252" t="s">
        <v>4026</v>
      </c>
      <c r="F1107" s="254">
        <v>685.05</v>
      </c>
    </row>
    <row r="1108" spans="2:6">
      <c r="B1108" s="252" t="s">
        <v>6429</v>
      </c>
      <c r="C1108" s="252" t="s">
        <v>8945</v>
      </c>
      <c r="D1108" s="253" t="s">
        <v>4192</v>
      </c>
      <c r="E1108" s="252" t="s">
        <v>4178</v>
      </c>
      <c r="F1108" s="254">
        <v>362.79</v>
      </c>
    </row>
    <row r="1109" spans="2:6">
      <c r="B1109" s="252" t="s">
        <v>6430</v>
      </c>
      <c r="C1109" s="252" t="s">
        <v>8946</v>
      </c>
      <c r="D1109" s="253" t="s">
        <v>4193</v>
      </c>
      <c r="E1109" s="252" t="s">
        <v>4178</v>
      </c>
      <c r="F1109" s="254">
        <v>118.08</v>
      </c>
    </row>
    <row r="1110" spans="2:6">
      <c r="B1110" s="252" t="s">
        <v>6431</v>
      </c>
      <c r="C1110" s="252" t="s">
        <v>8947</v>
      </c>
      <c r="D1110" s="253" t="s">
        <v>4194</v>
      </c>
      <c r="E1110" s="252" t="s">
        <v>4178</v>
      </c>
      <c r="F1110" s="254">
        <v>26.35</v>
      </c>
    </row>
    <row r="1111" spans="2:6">
      <c r="B1111" s="252" t="s">
        <v>6432</v>
      </c>
      <c r="C1111" s="252" t="s">
        <v>8948</v>
      </c>
      <c r="D1111" s="253" t="s">
        <v>4195</v>
      </c>
      <c r="E1111" s="252" t="s">
        <v>4178</v>
      </c>
      <c r="F1111" s="254">
        <v>1202.1099999999999</v>
      </c>
    </row>
    <row r="1112" spans="2:6">
      <c r="B1112" s="252" t="s">
        <v>6433</v>
      </c>
      <c r="C1112" s="252" t="s">
        <v>8949</v>
      </c>
      <c r="D1112" s="253" t="s">
        <v>4196</v>
      </c>
      <c r="E1112" s="252" t="s">
        <v>4178</v>
      </c>
      <c r="F1112" s="254">
        <v>1592.5</v>
      </c>
    </row>
    <row r="1113" spans="2:6">
      <c r="B1113" s="252" t="s">
        <v>6434</v>
      </c>
      <c r="C1113" s="252" t="s">
        <v>8950</v>
      </c>
      <c r="D1113" s="253" t="s">
        <v>4197</v>
      </c>
      <c r="E1113" s="252" t="s">
        <v>3995</v>
      </c>
      <c r="F1113" s="254">
        <v>68.31</v>
      </c>
    </row>
    <row r="1114" spans="2:6">
      <c r="B1114" s="252" t="s">
        <v>6435</v>
      </c>
      <c r="C1114" s="252" t="s">
        <v>8951</v>
      </c>
      <c r="D1114" s="253" t="s">
        <v>4198</v>
      </c>
      <c r="E1114" s="252" t="s">
        <v>4178</v>
      </c>
      <c r="F1114" s="254">
        <v>9.17</v>
      </c>
    </row>
    <row r="1115" spans="2:6">
      <c r="B1115" s="252" t="s">
        <v>6436</v>
      </c>
      <c r="C1115" s="252" t="s">
        <v>8952</v>
      </c>
      <c r="D1115" s="253" t="s">
        <v>4199</v>
      </c>
      <c r="E1115" s="252" t="s">
        <v>4178</v>
      </c>
      <c r="F1115" s="254">
        <v>66.290000000000006</v>
      </c>
    </row>
    <row r="1116" spans="2:6">
      <c r="B1116" s="252" t="s">
        <v>6437</v>
      </c>
      <c r="C1116" s="252" t="s">
        <v>8953</v>
      </c>
      <c r="D1116" s="253" t="s">
        <v>4200</v>
      </c>
      <c r="E1116" s="252" t="s">
        <v>4178</v>
      </c>
      <c r="F1116" s="254">
        <v>114.14</v>
      </c>
    </row>
    <row r="1117" spans="2:6">
      <c r="B1117" s="252" t="s">
        <v>6438</v>
      </c>
      <c r="C1117" s="252" t="s">
        <v>8954</v>
      </c>
      <c r="D1117" s="253" t="s">
        <v>4201</v>
      </c>
      <c r="E1117" s="252" t="s">
        <v>4178</v>
      </c>
      <c r="F1117" s="254">
        <v>51.06</v>
      </c>
    </row>
    <row r="1118" spans="2:6">
      <c r="B1118" s="252" t="s">
        <v>6439</v>
      </c>
      <c r="C1118" s="252" t="s">
        <v>8955</v>
      </c>
      <c r="D1118" s="253" t="s">
        <v>4202</v>
      </c>
      <c r="E1118" s="252" t="s">
        <v>4026</v>
      </c>
      <c r="F1118" s="254">
        <v>31.19</v>
      </c>
    </row>
    <row r="1119" spans="2:6">
      <c r="B1119" s="249">
        <v>311</v>
      </c>
      <c r="C1119" s="249" t="s">
        <v>4021</v>
      </c>
      <c r="D1119" s="255" t="s">
        <v>4203</v>
      </c>
      <c r="E1119" s="249" t="s">
        <v>18611</v>
      </c>
      <c r="F1119" s="251"/>
    </row>
    <row r="1120" spans="2:6">
      <c r="B1120" s="252" t="s">
        <v>6440</v>
      </c>
      <c r="C1120" s="252" t="s">
        <v>8956</v>
      </c>
      <c r="D1120" s="253" t="s">
        <v>4204</v>
      </c>
      <c r="E1120" s="252" t="s">
        <v>4020</v>
      </c>
      <c r="F1120" s="254">
        <v>34.82</v>
      </c>
    </row>
    <row r="1121" spans="2:6">
      <c r="B1121" s="252" t="s">
        <v>6441</v>
      </c>
      <c r="C1121" s="252" t="s">
        <v>8957</v>
      </c>
      <c r="D1121" s="253" t="s">
        <v>4205</v>
      </c>
      <c r="E1121" s="252" t="s">
        <v>4020</v>
      </c>
      <c r="F1121" s="254">
        <v>46.9</v>
      </c>
    </row>
    <row r="1122" spans="2:6" ht="27">
      <c r="B1122" s="252" t="s">
        <v>6442</v>
      </c>
      <c r="C1122" s="252" t="s">
        <v>8958</v>
      </c>
      <c r="D1122" s="253" t="s">
        <v>4206</v>
      </c>
      <c r="E1122" s="252" t="s">
        <v>4020</v>
      </c>
      <c r="F1122" s="254">
        <v>180.03</v>
      </c>
    </row>
    <row r="1123" spans="2:6">
      <c r="B1123" s="249">
        <v>312</v>
      </c>
      <c r="C1123" s="249" t="s">
        <v>4021</v>
      </c>
      <c r="D1123" s="255" t="s">
        <v>4207</v>
      </c>
      <c r="E1123" s="249" t="s">
        <v>18611</v>
      </c>
      <c r="F1123" s="251"/>
    </row>
    <row r="1124" spans="2:6" ht="27">
      <c r="B1124" s="252" t="s">
        <v>6443</v>
      </c>
      <c r="C1124" s="252" t="s">
        <v>8959</v>
      </c>
      <c r="D1124" s="253" t="s">
        <v>4208</v>
      </c>
      <c r="E1124" s="252" t="s">
        <v>4020</v>
      </c>
      <c r="F1124" s="254">
        <v>11.61</v>
      </c>
    </row>
    <row r="1125" spans="2:6" ht="27">
      <c r="B1125" s="252" t="s">
        <v>6444</v>
      </c>
      <c r="C1125" s="252" t="s">
        <v>8960</v>
      </c>
      <c r="D1125" s="253" t="s">
        <v>4209</v>
      </c>
      <c r="E1125" s="252" t="s">
        <v>4020</v>
      </c>
      <c r="F1125" s="254">
        <v>10.3</v>
      </c>
    </row>
    <row r="1126" spans="2:6" ht="27">
      <c r="B1126" s="252" t="s">
        <v>6445</v>
      </c>
      <c r="C1126" s="252" t="s">
        <v>8961</v>
      </c>
      <c r="D1126" s="253" t="s">
        <v>4210</v>
      </c>
      <c r="E1126" s="252" t="s">
        <v>4020</v>
      </c>
      <c r="F1126" s="254">
        <v>11.63</v>
      </c>
    </row>
    <row r="1127" spans="2:6" ht="27">
      <c r="B1127" s="252" t="s">
        <v>6446</v>
      </c>
      <c r="C1127" s="252" t="s">
        <v>8962</v>
      </c>
      <c r="D1127" s="253" t="s">
        <v>4211</v>
      </c>
      <c r="E1127" s="252" t="s">
        <v>4020</v>
      </c>
      <c r="F1127" s="254">
        <v>12.81</v>
      </c>
    </row>
    <row r="1128" spans="2:6" ht="27">
      <c r="B1128" s="252" t="s">
        <v>6447</v>
      </c>
      <c r="C1128" s="252" t="s">
        <v>8963</v>
      </c>
      <c r="D1128" s="253" t="s">
        <v>4212</v>
      </c>
      <c r="E1128" s="252" t="s">
        <v>4020</v>
      </c>
      <c r="F1128" s="254">
        <v>14.61</v>
      </c>
    </row>
    <row r="1129" spans="2:6" ht="27">
      <c r="B1129" s="252" t="s">
        <v>6448</v>
      </c>
      <c r="C1129" s="252" t="s">
        <v>8964</v>
      </c>
      <c r="D1129" s="253" t="s">
        <v>4213</v>
      </c>
      <c r="E1129" s="252" t="s">
        <v>4020</v>
      </c>
      <c r="F1129" s="254">
        <v>12</v>
      </c>
    </row>
    <row r="1130" spans="2:6" ht="27">
      <c r="B1130" s="252" t="s">
        <v>6449</v>
      </c>
      <c r="C1130" s="252" t="s">
        <v>8965</v>
      </c>
      <c r="D1130" s="253" t="s">
        <v>4214</v>
      </c>
      <c r="E1130" s="252" t="s">
        <v>4020</v>
      </c>
      <c r="F1130" s="254">
        <v>9.17</v>
      </c>
    </row>
    <row r="1131" spans="2:6" ht="27">
      <c r="B1131" s="252" t="s">
        <v>6450</v>
      </c>
      <c r="C1131" s="252" t="s">
        <v>8966</v>
      </c>
      <c r="D1131" s="253" t="s">
        <v>4215</v>
      </c>
      <c r="E1131" s="252" t="s">
        <v>4020</v>
      </c>
      <c r="F1131" s="254">
        <v>8.98</v>
      </c>
    </row>
    <row r="1132" spans="2:6" ht="27">
      <c r="B1132" s="252" t="s">
        <v>13491</v>
      </c>
      <c r="C1132" s="252" t="s">
        <v>4021</v>
      </c>
      <c r="D1132" s="253" t="s">
        <v>13492</v>
      </c>
      <c r="E1132" s="252" t="s">
        <v>18</v>
      </c>
      <c r="F1132" s="254">
        <v>1968.99</v>
      </c>
    </row>
    <row r="1133" spans="2:6" ht="27">
      <c r="B1133" s="252" t="s">
        <v>13493</v>
      </c>
      <c r="C1133" s="252" t="s">
        <v>4021</v>
      </c>
      <c r="D1133" s="253" t="s">
        <v>13494</v>
      </c>
      <c r="E1133" s="252" t="s">
        <v>18</v>
      </c>
      <c r="F1133" s="254">
        <v>1818.91</v>
      </c>
    </row>
    <row r="1134" spans="2:6">
      <c r="B1134" s="252" t="s">
        <v>6451</v>
      </c>
      <c r="C1134" s="252" t="s">
        <v>4021</v>
      </c>
      <c r="D1134" s="253" t="s">
        <v>4216</v>
      </c>
      <c r="E1134" s="252" t="s">
        <v>4020</v>
      </c>
      <c r="F1134" s="254">
        <v>4.28</v>
      </c>
    </row>
    <row r="1135" spans="2:6">
      <c r="B1135" s="252" t="s">
        <v>6452</v>
      </c>
      <c r="C1135" s="252" t="s">
        <v>8967</v>
      </c>
      <c r="D1135" s="253" t="s">
        <v>4217</v>
      </c>
      <c r="E1135" s="252" t="s">
        <v>4020</v>
      </c>
      <c r="F1135" s="254">
        <v>5.64</v>
      </c>
    </row>
    <row r="1136" spans="2:6" ht="27">
      <c r="B1136" s="252" t="s">
        <v>13495</v>
      </c>
      <c r="C1136" s="252" t="s">
        <v>4021</v>
      </c>
      <c r="D1136" s="253" t="s">
        <v>13496</v>
      </c>
      <c r="E1136" s="252" t="s">
        <v>18</v>
      </c>
      <c r="F1136" s="254">
        <v>1968.99</v>
      </c>
    </row>
    <row r="1137" spans="2:6" ht="27">
      <c r="B1137" s="252" t="s">
        <v>13497</v>
      </c>
      <c r="C1137" s="252" t="s">
        <v>4021</v>
      </c>
      <c r="D1137" s="253" t="s">
        <v>13498</v>
      </c>
      <c r="E1137" s="252" t="s">
        <v>18</v>
      </c>
      <c r="F1137" s="254">
        <v>1818.91</v>
      </c>
    </row>
    <row r="1138" spans="2:6">
      <c r="B1138" s="249">
        <v>313</v>
      </c>
      <c r="C1138" s="249" t="s">
        <v>4021</v>
      </c>
      <c r="D1138" s="255" t="s">
        <v>4218</v>
      </c>
      <c r="E1138" s="249" t="s">
        <v>18611</v>
      </c>
      <c r="F1138" s="251"/>
    </row>
    <row r="1139" spans="2:6">
      <c r="B1139" s="252" t="s">
        <v>6453</v>
      </c>
      <c r="C1139" s="252" t="s">
        <v>8968</v>
      </c>
      <c r="D1139" s="253" t="s">
        <v>4219</v>
      </c>
      <c r="E1139" s="252" t="s">
        <v>4020</v>
      </c>
      <c r="F1139" s="254">
        <v>11.33</v>
      </c>
    </row>
    <row r="1140" spans="2:6">
      <c r="B1140" s="252" t="s">
        <v>6454</v>
      </c>
      <c r="C1140" s="252" t="s">
        <v>8969</v>
      </c>
      <c r="D1140" s="253" t="s">
        <v>4220</v>
      </c>
      <c r="E1140" s="252" t="s">
        <v>4018</v>
      </c>
      <c r="F1140" s="254">
        <v>71.400000000000006</v>
      </c>
    </row>
    <row r="1141" spans="2:6">
      <c r="B1141" s="252" t="s">
        <v>6455</v>
      </c>
      <c r="C1141" s="252" t="s">
        <v>8970</v>
      </c>
      <c r="D1141" s="253" t="s">
        <v>4221</v>
      </c>
      <c r="E1141" s="252" t="s">
        <v>4018</v>
      </c>
      <c r="F1141" s="254">
        <v>55.14</v>
      </c>
    </row>
    <row r="1142" spans="2:6">
      <c r="B1142" s="252" t="s">
        <v>6456</v>
      </c>
      <c r="C1142" s="252" t="s">
        <v>8971</v>
      </c>
      <c r="D1142" s="253" t="s">
        <v>4222</v>
      </c>
      <c r="E1142" s="252" t="s">
        <v>4018</v>
      </c>
      <c r="F1142" s="254">
        <v>45.88</v>
      </c>
    </row>
    <row r="1143" spans="2:6" ht="27">
      <c r="B1143" s="252" t="s">
        <v>6459</v>
      </c>
      <c r="C1143" s="252" t="s">
        <v>8974</v>
      </c>
      <c r="D1143" s="253" t="s">
        <v>21834</v>
      </c>
      <c r="E1143" s="252" t="s">
        <v>4018</v>
      </c>
      <c r="F1143" s="254">
        <v>72.83</v>
      </c>
    </row>
    <row r="1144" spans="2:6">
      <c r="B1144" s="252" t="s">
        <v>6457</v>
      </c>
      <c r="C1144" s="252" t="s">
        <v>8972</v>
      </c>
      <c r="D1144" s="253" t="s">
        <v>4223</v>
      </c>
      <c r="E1144" s="252" t="s">
        <v>4018</v>
      </c>
      <c r="F1144" s="254">
        <v>25.43</v>
      </c>
    </row>
    <row r="1145" spans="2:6">
      <c r="B1145" s="252" t="s">
        <v>6458</v>
      </c>
      <c r="C1145" s="252" t="s">
        <v>8973</v>
      </c>
      <c r="D1145" s="253" t="s">
        <v>4224</v>
      </c>
      <c r="E1145" s="252" t="s">
        <v>4018</v>
      </c>
      <c r="F1145" s="254">
        <v>30.14</v>
      </c>
    </row>
    <row r="1146" spans="2:6">
      <c r="B1146" s="252" t="s">
        <v>6460</v>
      </c>
      <c r="C1146" s="252" t="s">
        <v>8975</v>
      </c>
      <c r="D1146" s="253" t="s">
        <v>4225</v>
      </c>
      <c r="E1146" s="252" t="s">
        <v>4018</v>
      </c>
      <c r="F1146" s="254">
        <v>94.87</v>
      </c>
    </row>
    <row r="1147" spans="2:6">
      <c r="B1147" s="252" t="s">
        <v>6461</v>
      </c>
      <c r="C1147" s="252" t="s">
        <v>8976</v>
      </c>
      <c r="D1147" s="253" t="s">
        <v>4226</v>
      </c>
      <c r="E1147" s="252" t="s">
        <v>4018</v>
      </c>
      <c r="F1147" s="254">
        <v>107.74</v>
      </c>
    </row>
    <row r="1148" spans="2:6" ht="27">
      <c r="B1148" s="252" t="s">
        <v>13499</v>
      </c>
      <c r="C1148" s="252" t="s">
        <v>4021</v>
      </c>
      <c r="D1148" s="253" t="s">
        <v>13500</v>
      </c>
      <c r="E1148" s="252" t="s">
        <v>4018</v>
      </c>
      <c r="F1148" s="254">
        <v>50.87</v>
      </c>
    </row>
    <row r="1149" spans="2:6">
      <c r="B1149" s="252" t="s">
        <v>6462</v>
      </c>
      <c r="C1149" s="252" t="s">
        <v>8977</v>
      </c>
      <c r="D1149" s="253" t="s">
        <v>4227</v>
      </c>
      <c r="E1149" s="252" t="s">
        <v>4018</v>
      </c>
      <c r="F1149" s="254">
        <v>99.63</v>
      </c>
    </row>
    <row r="1150" spans="2:6" ht="27">
      <c r="B1150" s="252" t="s">
        <v>6463</v>
      </c>
      <c r="C1150" s="252" t="s">
        <v>8978</v>
      </c>
      <c r="D1150" s="253" t="s">
        <v>4228</v>
      </c>
      <c r="E1150" s="252" t="s">
        <v>4018</v>
      </c>
      <c r="F1150" s="254">
        <v>115.37</v>
      </c>
    </row>
    <row r="1151" spans="2:6" ht="27">
      <c r="B1151" s="252" t="s">
        <v>6464</v>
      </c>
      <c r="C1151" s="252" t="s">
        <v>8979</v>
      </c>
      <c r="D1151" s="253" t="s">
        <v>4229</v>
      </c>
      <c r="E1151" s="252" t="s">
        <v>4018</v>
      </c>
      <c r="F1151" s="254">
        <v>48.88</v>
      </c>
    </row>
    <row r="1152" spans="2:6">
      <c r="B1152" s="252" t="s">
        <v>6465</v>
      </c>
      <c r="C1152" s="252" t="s">
        <v>8980</v>
      </c>
      <c r="D1152" s="253" t="s">
        <v>4230</v>
      </c>
      <c r="E1152" s="252" t="s">
        <v>4018</v>
      </c>
      <c r="F1152" s="254">
        <v>50.38</v>
      </c>
    </row>
    <row r="1153" spans="2:6">
      <c r="B1153" s="252" t="s">
        <v>6466</v>
      </c>
      <c r="C1153" s="252" t="s">
        <v>8981</v>
      </c>
      <c r="D1153" s="253" t="s">
        <v>4231</v>
      </c>
      <c r="E1153" s="252" t="s">
        <v>4018</v>
      </c>
      <c r="F1153" s="254">
        <v>53.05</v>
      </c>
    </row>
    <row r="1154" spans="2:6">
      <c r="B1154" s="252" t="s">
        <v>6468</v>
      </c>
      <c r="C1154" s="252" t="s">
        <v>8983</v>
      </c>
      <c r="D1154" s="253" t="s">
        <v>4232</v>
      </c>
      <c r="E1154" s="252" t="s">
        <v>4020</v>
      </c>
      <c r="F1154" s="254">
        <v>49.68</v>
      </c>
    </row>
    <row r="1155" spans="2:6">
      <c r="B1155" s="252" t="s">
        <v>6469</v>
      </c>
      <c r="C1155" s="252" t="s">
        <v>8984</v>
      </c>
      <c r="D1155" s="253" t="s">
        <v>4233</v>
      </c>
      <c r="E1155" s="252" t="s">
        <v>4020</v>
      </c>
      <c r="F1155" s="254">
        <v>73.86</v>
      </c>
    </row>
    <row r="1156" spans="2:6">
      <c r="B1156" s="252" t="s">
        <v>6470</v>
      </c>
      <c r="C1156" s="252" t="s">
        <v>8985</v>
      </c>
      <c r="D1156" s="253" t="s">
        <v>4234</v>
      </c>
      <c r="E1156" s="252" t="s">
        <v>4020</v>
      </c>
      <c r="F1156" s="254">
        <v>31.02</v>
      </c>
    </row>
    <row r="1157" spans="2:6">
      <c r="B1157" s="252" t="s">
        <v>6471</v>
      </c>
      <c r="C1157" s="252" t="s">
        <v>8986</v>
      </c>
      <c r="D1157" s="253" t="s">
        <v>4235</v>
      </c>
      <c r="E1157" s="252" t="s">
        <v>4020</v>
      </c>
      <c r="F1157" s="254">
        <v>43.11</v>
      </c>
    </row>
    <row r="1158" spans="2:6">
      <c r="B1158" s="252" t="s">
        <v>6472</v>
      </c>
      <c r="C1158" s="252" t="s">
        <v>8987</v>
      </c>
      <c r="D1158" s="253" t="s">
        <v>4236</v>
      </c>
      <c r="E1158" s="252" t="s">
        <v>4020</v>
      </c>
      <c r="F1158" s="254">
        <v>17.64</v>
      </c>
    </row>
    <row r="1159" spans="2:6">
      <c r="B1159" s="252" t="s">
        <v>6473</v>
      </c>
      <c r="C1159" s="252" t="s">
        <v>8988</v>
      </c>
      <c r="D1159" s="253" t="s">
        <v>4237</v>
      </c>
      <c r="E1159" s="252" t="s">
        <v>4020</v>
      </c>
      <c r="F1159" s="254">
        <v>21.21</v>
      </c>
    </row>
    <row r="1160" spans="2:6">
      <c r="B1160" s="252" t="s">
        <v>6474</v>
      </c>
      <c r="C1160" s="252" t="s">
        <v>8989</v>
      </c>
      <c r="D1160" s="253" t="s">
        <v>4238</v>
      </c>
      <c r="E1160" s="252" t="s">
        <v>4020</v>
      </c>
      <c r="F1160" s="254">
        <v>31.67</v>
      </c>
    </row>
    <row r="1161" spans="2:6">
      <c r="B1161" s="252" t="s">
        <v>6475</v>
      </c>
      <c r="C1161" s="252" t="s">
        <v>8990</v>
      </c>
      <c r="D1161" s="253" t="s">
        <v>4239</v>
      </c>
      <c r="E1161" s="252" t="s">
        <v>4018</v>
      </c>
      <c r="F1161" s="254">
        <v>11.8</v>
      </c>
    </row>
    <row r="1162" spans="2:6">
      <c r="B1162" s="252" t="s">
        <v>6476</v>
      </c>
      <c r="C1162" s="252" t="s">
        <v>8991</v>
      </c>
      <c r="D1162" s="253" t="s">
        <v>4240</v>
      </c>
      <c r="E1162" s="252" t="s">
        <v>4020</v>
      </c>
      <c r="F1162" s="254">
        <v>39.840000000000003</v>
      </c>
    </row>
    <row r="1163" spans="2:6">
      <c r="B1163" s="252" t="s">
        <v>6467</v>
      </c>
      <c r="C1163" s="252" t="s">
        <v>8982</v>
      </c>
      <c r="D1163" s="253" t="s">
        <v>13798</v>
      </c>
      <c r="E1163" s="252" t="s">
        <v>4020</v>
      </c>
      <c r="F1163" s="254">
        <v>23.49</v>
      </c>
    </row>
    <row r="1164" spans="2:6">
      <c r="B1164" s="252" t="s">
        <v>6477</v>
      </c>
      <c r="C1164" s="252" t="s">
        <v>8992</v>
      </c>
      <c r="D1164" s="253" t="s">
        <v>4241</v>
      </c>
      <c r="E1164" s="252" t="s">
        <v>4020</v>
      </c>
      <c r="F1164" s="254">
        <v>10.27</v>
      </c>
    </row>
    <row r="1165" spans="2:6">
      <c r="B1165" s="252" t="s">
        <v>6478</v>
      </c>
      <c r="C1165" s="252" t="s">
        <v>8993</v>
      </c>
      <c r="D1165" s="253" t="s">
        <v>4242</v>
      </c>
      <c r="E1165" s="252" t="s">
        <v>4018</v>
      </c>
      <c r="F1165" s="254">
        <v>67.75</v>
      </c>
    </row>
    <row r="1166" spans="2:6">
      <c r="B1166" s="252" t="s">
        <v>6479</v>
      </c>
      <c r="C1166" s="252" t="s">
        <v>8994</v>
      </c>
      <c r="D1166" s="253" t="s">
        <v>4243</v>
      </c>
      <c r="E1166" s="252" t="s">
        <v>4018</v>
      </c>
      <c r="F1166" s="254">
        <v>22.16</v>
      </c>
    </row>
    <row r="1167" spans="2:6">
      <c r="B1167" s="252" t="s">
        <v>6480</v>
      </c>
      <c r="C1167" s="252" t="s">
        <v>8995</v>
      </c>
      <c r="D1167" s="253" t="s">
        <v>4244</v>
      </c>
      <c r="E1167" s="252" t="s">
        <v>4018</v>
      </c>
      <c r="F1167" s="254">
        <v>20.93</v>
      </c>
    </row>
    <row r="1168" spans="2:6">
      <c r="B1168" s="252" t="s">
        <v>6481</v>
      </c>
      <c r="C1168" s="252" t="s">
        <v>8996</v>
      </c>
      <c r="D1168" s="253" t="s">
        <v>4245</v>
      </c>
      <c r="E1168" s="252" t="s">
        <v>4018</v>
      </c>
      <c r="F1168" s="254">
        <v>119.95</v>
      </c>
    </row>
    <row r="1169" spans="2:6">
      <c r="B1169" s="252" t="s">
        <v>6482</v>
      </c>
      <c r="C1169" s="252" t="s">
        <v>8997</v>
      </c>
      <c r="D1169" s="253" t="s">
        <v>4246</v>
      </c>
      <c r="E1169" s="252" t="s">
        <v>4020</v>
      </c>
      <c r="F1169" s="254">
        <v>32.44</v>
      </c>
    </row>
    <row r="1170" spans="2:6">
      <c r="B1170" s="252" t="s">
        <v>6483</v>
      </c>
      <c r="C1170" s="252" t="s">
        <v>8998</v>
      </c>
      <c r="D1170" s="253" t="s">
        <v>4247</v>
      </c>
      <c r="E1170" s="252" t="s">
        <v>4020</v>
      </c>
      <c r="F1170" s="254">
        <v>39.22</v>
      </c>
    </row>
    <row r="1171" spans="2:6">
      <c r="B1171" s="252" t="s">
        <v>6484</v>
      </c>
      <c r="C1171" s="252" t="s">
        <v>8999</v>
      </c>
      <c r="D1171" s="253" t="s">
        <v>4248</v>
      </c>
      <c r="E1171" s="252" t="s">
        <v>4020</v>
      </c>
      <c r="F1171" s="254">
        <v>22.49</v>
      </c>
    </row>
    <row r="1172" spans="2:6">
      <c r="B1172" s="252" t="s">
        <v>6485</v>
      </c>
      <c r="C1172" s="252" t="s">
        <v>9000</v>
      </c>
      <c r="D1172" s="253" t="s">
        <v>4249</v>
      </c>
      <c r="E1172" s="252" t="s">
        <v>4020</v>
      </c>
      <c r="F1172" s="254">
        <v>8.02</v>
      </c>
    </row>
    <row r="1173" spans="2:6">
      <c r="B1173" s="252" t="s">
        <v>6486</v>
      </c>
      <c r="C1173" s="252" t="s">
        <v>9001</v>
      </c>
      <c r="D1173" s="253" t="s">
        <v>4250</v>
      </c>
      <c r="E1173" s="252" t="s">
        <v>4018</v>
      </c>
      <c r="F1173" s="254">
        <v>19.190000000000001</v>
      </c>
    </row>
    <row r="1174" spans="2:6">
      <c r="B1174" s="249">
        <v>314</v>
      </c>
      <c r="C1174" s="249" t="s">
        <v>4021</v>
      </c>
      <c r="D1174" s="255" t="s">
        <v>4251</v>
      </c>
      <c r="E1174" s="249" t="s">
        <v>18611</v>
      </c>
      <c r="F1174" s="251"/>
    </row>
    <row r="1175" spans="2:6">
      <c r="B1175" s="252" t="s">
        <v>6487</v>
      </c>
      <c r="C1175" s="252" t="s">
        <v>9002</v>
      </c>
      <c r="D1175" s="253" t="s">
        <v>4252</v>
      </c>
      <c r="E1175" s="252" t="s">
        <v>18</v>
      </c>
      <c r="F1175" s="254">
        <v>90.45</v>
      </c>
    </row>
    <row r="1176" spans="2:6">
      <c r="B1176" s="252" t="s">
        <v>6488</v>
      </c>
      <c r="C1176" s="252" t="s">
        <v>9003</v>
      </c>
      <c r="D1176" s="253" t="s">
        <v>4253</v>
      </c>
      <c r="E1176" s="252" t="s">
        <v>18</v>
      </c>
      <c r="F1176" s="254">
        <v>82.91</v>
      </c>
    </row>
    <row r="1177" spans="2:6">
      <c r="B1177" s="252" t="s">
        <v>6489</v>
      </c>
      <c r="C1177" s="252" t="s">
        <v>9004</v>
      </c>
      <c r="D1177" s="253" t="s">
        <v>4254</v>
      </c>
      <c r="E1177" s="252" t="s">
        <v>4018</v>
      </c>
      <c r="F1177" s="254">
        <v>13.56</v>
      </c>
    </row>
    <row r="1178" spans="2:6">
      <c r="B1178" s="252" t="s">
        <v>6490</v>
      </c>
      <c r="C1178" s="252" t="s">
        <v>9005</v>
      </c>
      <c r="D1178" s="253" t="s">
        <v>4255</v>
      </c>
      <c r="E1178" s="252" t="s">
        <v>18</v>
      </c>
      <c r="F1178" s="254">
        <v>57.65</v>
      </c>
    </row>
    <row r="1179" spans="2:6">
      <c r="B1179" s="252" t="s">
        <v>6491</v>
      </c>
      <c r="C1179" s="252" t="s">
        <v>9006</v>
      </c>
      <c r="D1179" s="253" t="s">
        <v>4256</v>
      </c>
      <c r="E1179" s="252" t="s">
        <v>18</v>
      </c>
      <c r="F1179" s="254">
        <v>134.05000000000001</v>
      </c>
    </row>
    <row r="1180" spans="2:6">
      <c r="B1180" s="252" t="s">
        <v>6492</v>
      </c>
      <c r="C1180" s="252" t="s">
        <v>9007</v>
      </c>
      <c r="D1180" s="253" t="s">
        <v>4257</v>
      </c>
      <c r="E1180" s="252" t="s">
        <v>18</v>
      </c>
      <c r="F1180" s="254">
        <v>241.21</v>
      </c>
    </row>
    <row r="1181" spans="2:6">
      <c r="B1181" s="252" t="s">
        <v>6493</v>
      </c>
      <c r="C1181" s="252" t="s">
        <v>9008</v>
      </c>
      <c r="D1181" s="253" t="s">
        <v>4258</v>
      </c>
      <c r="E1181" s="252" t="s">
        <v>18</v>
      </c>
      <c r="F1181" s="254">
        <v>34</v>
      </c>
    </row>
    <row r="1182" spans="2:6">
      <c r="B1182" s="252" t="s">
        <v>6494</v>
      </c>
      <c r="C1182" s="252" t="s">
        <v>9009</v>
      </c>
      <c r="D1182" s="253" t="s">
        <v>4259</v>
      </c>
      <c r="E1182" s="252" t="s">
        <v>18</v>
      </c>
      <c r="F1182" s="254">
        <v>72.430000000000007</v>
      </c>
    </row>
    <row r="1183" spans="2:6">
      <c r="B1183" s="252" t="s">
        <v>6495</v>
      </c>
      <c r="C1183" s="252" t="s">
        <v>9010</v>
      </c>
      <c r="D1183" s="253" t="s">
        <v>4260</v>
      </c>
      <c r="E1183" s="252" t="s">
        <v>18</v>
      </c>
      <c r="F1183" s="254">
        <v>195.98</v>
      </c>
    </row>
    <row r="1184" spans="2:6">
      <c r="B1184" s="252" t="s">
        <v>6496</v>
      </c>
      <c r="C1184" s="252" t="s">
        <v>9011</v>
      </c>
      <c r="D1184" s="253" t="s">
        <v>4261</v>
      </c>
      <c r="E1184" s="252" t="s">
        <v>4018</v>
      </c>
      <c r="F1184" s="254">
        <v>102.48</v>
      </c>
    </row>
    <row r="1185" spans="2:6">
      <c r="B1185" s="252" t="s">
        <v>6497</v>
      </c>
      <c r="C1185" s="252" t="s">
        <v>9012</v>
      </c>
      <c r="D1185" s="253" t="s">
        <v>4262</v>
      </c>
      <c r="E1185" s="252" t="s">
        <v>4018</v>
      </c>
      <c r="F1185" s="254">
        <v>12.05</v>
      </c>
    </row>
    <row r="1186" spans="2:6">
      <c r="B1186" s="252" t="s">
        <v>6498</v>
      </c>
      <c r="C1186" s="252" t="s">
        <v>9013</v>
      </c>
      <c r="D1186" s="253" t="s">
        <v>4263</v>
      </c>
      <c r="E1186" s="252" t="s">
        <v>4018</v>
      </c>
      <c r="F1186" s="254">
        <v>15.07</v>
      </c>
    </row>
    <row r="1187" spans="2:6">
      <c r="B1187" s="252" t="s">
        <v>6499</v>
      </c>
      <c r="C1187" s="252" t="s">
        <v>9014</v>
      </c>
      <c r="D1187" s="253" t="s">
        <v>4264</v>
      </c>
      <c r="E1187" s="252" t="s">
        <v>4018</v>
      </c>
      <c r="F1187" s="254">
        <v>15.07</v>
      </c>
    </row>
    <row r="1188" spans="2:6">
      <c r="B1188" s="252" t="s">
        <v>6500</v>
      </c>
      <c r="C1188" s="252" t="s">
        <v>9015</v>
      </c>
      <c r="D1188" s="253" t="s">
        <v>18629</v>
      </c>
      <c r="E1188" s="252" t="s">
        <v>4018</v>
      </c>
      <c r="F1188" s="254">
        <v>34.85</v>
      </c>
    </row>
    <row r="1189" spans="2:6">
      <c r="B1189" s="252" t="s">
        <v>6501</v>
      </c>
      <c r="C1189" s="252" t="s">
        <v>9016</v>
      </c>
      <c r="D1189" s="253" t="s">
        <v>4265</v>
      </c>
      <c r="E1189" s="252" t="s">
        <v>4018</v>
      </c>
      <c r="F1189" s="254">
        <v>15.31</v>
      </c>
    </row>
    <row r="1190" spans="2:6">
      <c r="B1190" s="252" t="s">
        <v>6502</v>
      </c>
      <c r="C1190" s="252" t="s">
        <v>9017</v>
      </c>
      <c r="D1190" s="253" t="s">
        <v>4266</v>
      </c>
      <c r="E1190" s="252" t="s">
        <v>4018</v>
      </c>
      <c r="F1190" s="254">
        <v>18.489999999999998</v>
      </c>
    </row>
    <row r="1191" spans="2:6">
      <c r="B1191" s="252" t="s">
        <v>6503</v>
      </c>
      <c r="C1191" s="252" t="s">
        <v>9018</v>
      </c>
      <c r="D1191" s="253" t="s">
        <v>4267</v>
      </c>
      <c r="E1191" s="252" t="s">
        <v>4018</v>
      </c>
      <c r="F1191" s="254">
        <v>13.33</v>
      </c>
    </row>
    <row r="1192" spans="2:6">
      <c r="B1192" s="252" t="s">
        <v>6504</v>
      </c>
      <c r="C1192" s="252" t="s">
        <v>9019</v>
      </c>
      <c r="D1192" s="253" t="s">
        <v>4268</v>
      </c>
      <c r="E1192" s="252" t="s">
        <v>4018</v>
      </c>
      <c r="F1192" s="254">
        <v>13.33</v>
      </c>
    </row>
    <row r="1193" spans="2:6">
      <c r="B1193" s="252" t="s">
        <v>6505</v>
      </c>
      <c r="C1193" s="252" t="s">
        <v>9020</v>
      </c>
      <c r="D1193" s="253" t="s">
        <v>4269</v>
      </c>
      <c r="E1193" s="252" t="s">
        <v>4018</v>
      </c>
      <c r="F1193" s="254">
        <v>9.0299999999999994</v>
      </c>
    </row>
    <row r="1194" spans="2:6">
      <c r="B1194" s="252" t="s">
        <v>6506</v>
      </c>
      <c r="C1194" s="252" t="s">
        <v>9021</v>
      </c>
      <c r="D1194" s="253" t="s">
        <v>4270</v>
      </c>
      <c r="E1194" s="252" t="s">
        <v>4018</v>
      </c>
      <c r="F1194" s="254">
        <v>12.8</v>
      </c>
    </row>
    <row r="1195" spans="2:6">
      <c r="B1195" s="252" t="s">
        <v>6507</v>
      </c>
      <c r="C1195" s="252" t="s">
        <v>9022</v>
      </c>
      <c r="D1195" s="253" t="s">
        <v>4271</v>
      </c>
      <c r="E1195" s="252" t="s">
        <v>4018</v>
      </c>
      <c r="F1195" s="254">
        <v>13.56</v>
      </c>
    </row>
    <row r="1196" spans="2:6">
      <c r="B1196" s="252" t="s">
        <v>6508</v>
      </c>
      <c r="C1196" s="252" t="s">
        <v>9023</v>
      </c>
      <c r="D1196" s="253" t="s">
        <v>4272</v>
      </c>
      <c r="E1196" s="252" t="s">
        <v>4018</v>
      </c>
      <c r="F1196" s="254">
        <v>23.25</v>
      </c>
    </row>
    <row r="1197" spans="2:6">
      <c r="B1197" s="252" t="s">
        <v>6509</v>
      </c>
      <c r="C1197" s="252" t="s">
        <v>9024</v>
      </c>
      <c r="D1197" s="253" t="s">
        <v>4273</v>
      </c>
      <c r="E1197" s="252" t="s">
        <v>4018</v>
      </c>
      <c r="F1197" s="254">
        <v>7.53</v>
      </c>
    </row>
    <row r="1198" spans="2:6">
      <c r="B1198" s="252" t="s">
        <v>6510</v>
      </c>
      <c r="C1198" s="252" t="s">
        <v>9025</v>
      </c>
      <c r="D1198" s="253" t="s">
        <v>4274</v>
      </c>
      <c r="E1198" s="252" t="s">
        <v>4018</v>
      </c>
      <c r="F1198" s="254">
        <v>13.56</v>
      </c>
    </row>
    <row r="1199" spans="2:6">
      <c r="B1199" s="252" t="s">
        <v>6511</v>
      </c>
      <c r="C1199" s="252" t="s">
        <v>9026</v>
      </c>
      <c r="D1199" s="253" t="s">
        <v>4275</v>
      </c>
      <c r="E1199" s="252" t="s">
        <v>4018</v>
      </c>
      <c r="F1199" s="254">
        <v>13.56</v>
      </c>
    </row>
    <row r="1200" spans="2:6">
      <c r="B1200" s="252" t="s">
        <v>6512</v>
      </c>
      <c r="C1200" s="252" t="s">
        <v>4002</v>
      </c>
      <c r="D1200" s="253" t="s">
        <v>4003</v>
      </c>
      <c r="E1200" s="252" t="s">
        <v>4018</v>
      </c>
      <c r="F1200" s="254">
        <v>11.86</v>
      </c>
    </row>
    <row r="1201" spans="2:6">
      <c r="B1201" s="252" t="s">
        <v>6513</v>
      </c>
      <c r="C1201" s="252" t="s">
        <v>9027</v>
      </c>
      <c r="D1201" s="253" t="s">
        <v>4276</v>
      </c>
      <c r="E1201" s="252" t="s">
        <v>4018</v>
      </c>
      <c r="F1201" s="254">
        <v>6.88</v>
      </c>
    </row>
    <row r="1202" spans="2:6">
      <c r="B1202" s="252" t="s">
        <v>6514</v>
      </c>
      <c r="C1202" s="252" t="s">
        <v>9028</v>
      </c>
      <c r="D1202" s="253" t="s">
        <v>4277</v>
      </c>
      <c r="E1202" s="252" t="s">
        <v>4018</v>
      </c>
      <c r="F1202" s="254">
        <v>21.1</v>
      </c>
    </row>
    <row r="1203" spans="2:6">
      <c r="B1203" s="252" t="s">
        <v>6515</v>
      </c>
      <c r="C1203" s="252" t="s">
        <v>9029</v>
      </c>
      <c r="D1203" s="253" t="s">
        <v>4278</v>
      </c>
      <c r="E1203" s="252" t="s">
        <v>4018</v>
      </c>
      <c r="F1203" s="254">
        <v>10.55</v>
      </c>
    </row>
    <row r="1204" spans="2:6">
      <c r="B1204" s="252" t="s">
        <v>6516</v>
      </c>
      <c r="C1204" s="252" t="s">
        <v>9030</v>
      </c>
      <c r="D1204" s="253" t="s">
        <v>4279</v>
      </c>
      <c r="E1204" s="252" t="s">
        <v>4018</v>
      </c>
      <c r="F1204" s="254">
        <v>10.55</v>
      </c>
    </row>
    <row r="1205" spans="2:6">
      <c r="B1205" s="252" t="s">
        <v>6517</v>
      </c>
      <c r="C1205" s="252" t="s">
        <v>9031</v>
      </c>
      <c r="D1205" s="253" t="s">
        <v>4280</v>
      </c>
      <c r="E1205" s="252" t="s">
        <v>4018</v>
      </c>
      <c r="F1205" s="254">
        <v>10.69</v>
      </c>
    </row>
    <row r="1206" spans="2:6">
      <c r="B1206" s="252" t="s">
        <v>6518</v>
      </c>
      <c r="C1206" s="252" t="s">
        <v>9032</v>
      </c>
      <c r="D1206" s="253" t="s">
        <v>4281</v>
      </c>
      <c r="E1206" s="252" t="s">
        <v>4018</v>
      </c>
      <c r="F1206" s="254">
        <v>12.05</v>
      </c>
    </row>
    <row r="1207" spans="2:6">
      <c r="B1207" s="252" t="s">
        <v>6519</v>
      </c>
      <c r="C1207" s="252" t="s">
        <v>9033</v>
      </c>
      <c r="D1207" s="253" t="s">
        <v>4282</v>
      </c>
      <c r="E1207" s="252" t="s">
        <v>4018</v>
      </c>
      <c r="F1207" s="254">
        <v>15.55</v>
      </c>
    </row>
    <row r="1208" spans="2:6">
      <c r="B1208" s="252" t="s">
        <v>6520</v>
      </c>
      <c r="C1208" s="252" t="s">
        <v>9034</v>
      </c>
      <c r="D1208" s="253" t="s">
        <v>4283</v>
      </c>
      <c r="E1208" s="252" t="s">
        <v>4018</v>
      </c>
      <c r="F1208" s="254">
        <v>18.079999999999998</v>
      </c>
    </row>
    <row r="1209" spans="2:6">
      <c r="B1209" s="252" t="s">
        <v>6521</v>
      </c>
      <c r="C1209" s="252" t="s">
        <v>9035</v>
      </c>
      <c r="D1209" s="253" t="s">
        <v>4284</v>
      </c>
      <c r="E1209" s="252" t="s">
        <v>4018</v>
      </c>
      <c r="F1209" s="254">
        <v>13.56</v>
      </c>
    </row>
    <row r="1210" spans="2:6">
      <c r="B1210" s="252" t="s">
        <v>6522</v>
      </c>
      <c r="C1210" s="252" t="s">
        <v>9036</v>
      </c>
      <c r="D1210" s="253" t="s">
        <v>4285</v>
      </c>
      <c r="E1210" s="252" t="s">
        <v>4018</v>
      </c>
      <c r="F1210" s="254">
        <v>15.07</v>
      </c>
    </row>
    <row r="1211" spans="2:6">
      <c r="B1211" s="252" t="s">
        <v>6523</v>
      </c>
      <c r="C1211" s="252" t="s">
        <v>9037</v>
      </c>
      <c r="D1211" s="253" t="s">
        <v>4286</v>
      </c>
      <c r="E1211" s="252" t="s">
        <v>4018</v>
      </c>
      <c r="F1211" s="254">
        <v>6.02</v>
      </c>
    </row>
    <row r="1212" spans="2:6">
      <c r="B1212" s="252" t="s">
        <v>6524</v>
      </c>
      <c r="C1212" s="252" t="s">
        <v>9038</v>
      </c>
      <c r="D1212" s="253" t="s">
        <v>4287</v>
      </c>
      <c r="E1212" s="252" t="s">
        <v>4018</v>
      </c>
      <c r="F1212" s="254">
        <v>10.55</v>
      </c>
    </row>
    <row r="1213" spans="2:6">
      <c r="B1213" s="252" t="s">
        <v>6525</v>
      </c>
      <c r="C1213" s="252" t="s">
        <v>9039</v>
      </c>
      <c r="D1213" s="253" t="s">
        <v>4288</v>
      </c>
      <c r="E1213" s="252" t="s">
        <v>4018</v>
      </c>
      <c r="F1213" s="254">
        <v>7.34</v>
      </c>
    </row>
    <row r="1214" spans="2:6">
      <c r="B1214" s="252" t="s">
        <v>6526</v>
      </c>
      <c r="C1214" s="252" t="s">
        <v>9040</v>
      </c>
      <c r="D1214" s="253" t="s">
        <v>4289</v>
      </c>
      <c r="E1214" s="252" t="s">
        <v>4018</v>
      </c>
      <c r="F1214" s="254">
        <v>12.05</v>
      </c>
    </row>
    <row r="1215" spans="2:6">
      <c r="B1215" s="252" t="s">
        <v>6527</v>
      </c>
      <c r="C1215" s="252" t="s">
        <v>9041</v>
      </c>
      <c r="D1215" s="253" t="s">
        <v>4290</v>
      </c>
      <c r="E1215" s="252" t="s">
        <v>4018</v>
      </c>
      <c r="F1215" s="254">
        <v>18.079999999999998</v>
      </c>
    </row>
    <row r="1216" spans="2:6">
      <c r="B1216" s="252" t="s">
        <v>6528</v>
      </c>
      <c r="C1216" s="252" t="s">
        <v>9042</v>
      </c>
      <c r="D1216" s="253" t="s">
        <v>4291</v>
      </c>
      <c r="E1216" s="252" t="s">
        <v>4020</v>
      </c>
      <c r="F1216" s="254">
        <v>1.8</v>
      </c>
    </row>
    <row r="1217" spans="2:6">
      <c r="B1217" s="252" t="s">
        <v>6529</v>
      </c>
      <c r="C1217" s="252" t="s">
        <v>9043</v>
      </c>
      <c r="D1217" s="253" t="s">
        <v>4292</v>
      </c>
      <c r="E1217" s="252" t="s">
        <v>4018</v>
      </c>
      <c r="F1217" s="254">
        <v>12.05</v>
      </c>
    </row>
    <row r="1218" spans="2:6">
      <c r="B1218" s="252" t="s">
        <v>6530</v>
      </c>
      <c r="C1218" s="252" t="s">
        <v>9044</v>
      </c>
      <c r="D1218" s="253" t="s">
        <v>4293</v>
      </c>
      <c r="E1218" s="252" t="s">
        <v>4018</v>
      </c>
      <c r="F1218" s="254">
        <v>10.55</v>
      </c>
    </row>
    <row r="1219" spans="2:6">
      <c r="B1219" s="252" t="s">
        <v>6531</v>
      </c>
      <c r="C1219" s="252" t="s">
        <v>9045</v>
      </c>
      <c r="D1219" s="253" t="s">
        <v>4294</v>
      </c>
      <c r="E1219" s="252" t="s">
        <v>4020</v>
      </c>
      <c r="F1219" s="254">
        <v>6.02</v>
      </c>
    </row>
    <row r="1220" spans="2:6">
      <c r="B1220" s="252" t="s">
        <v>6532</v>
      </c>
      <c r="C1220" s="252" t="s">
        <v>9046</v>
      </c>
      <c r="D1220" s="253" t="s">
        <v>13799</v>
      </c>
      <c r="E1220" s="252" t="s">
        <v>3995</v>
      </c>
      <c r="F1220" s="254">
        <v>39.21</v>
      </c>
    </row>
    <row r="1221" spans="2:6">
      <c r="B1221" s="252" t="s">
        <v>6533</v>
      </c>
      <c r="C1221" s="252" t="s">
        <v>9047</v>
      </c>
      <c r="D1221" s="253" t="s">
        <v>13800</v>
      </c>
      <c r="E1221" s="252" t="s">
        <v>4018</v>
      </c>
      <c r="F1221" s="254">
        <v>9.0299999999999994</v>
      </c>
    </row>
    <row r="1222" spans="2:6">
      <c r="B1222" s="252" t="s">
        <v>6534</v>
      </c>
      <c r="C1222" s="252" t="s">
        <v>9048</v>
      </c>
      <c r="D1222" s="253" t="s">
        <v>4295</v>
      </c>
      <c r="E1222" s="252" t="s">
        <v>4178</v>
      </c>
      <c r="F1222" s="254">
        <v>2.21</v>
      </c>
    </row>
    <row r="1223" spans="2:6">
      <c r="B1223" s="252" t="s">
        <v>6535</v>
      </c>
      <c r="C1223" s="252" t="s">
        <v>9049</v>
      </c>
      <c r="D1223" s="253" t="s">
        <v>4296</v>
      </c>
      <c r="E1223" s="252" t="s">
        <v>4018</v>
      </c>
      <c r="F1223" s="254">
        <v>34.85</v>
      </c>
    </row>
    <row r="1224" spans="2:6">
      <c r="B1224" s="252" t="s">
        <v>6536</v>
      </c>
      <c r="C1224" s="252" t="s">
        <v>9050</v>
      </c>
      <c r="D1224" s="253" t="s">
        <v>4297</v>
      </c>
      <c r="E1224" s="252" t="s">
        <v>4020</v>
      </c>
      <c r="F1224" s="254">
        <v>6.02</v>
      </c>
    </row>
    <row r="1225" spans="2:6">
      <c r="B1225" s="252" t="s">
        <v>6537</v>
      </c>
      <c r="C1225" s="252" t="s">
        <v>4000</v>
      </c>
      <c r="D1225" s="253" t="s">
        <v>4001</v>
      </c>
      <c r="E1225" s="252" t="s">
        <v>4018</v>
      </c>
      <c r="F1225" s="254">
        <v>12.05</v>
      </c>
    </row>
    <row r="1226" spans="2:6">
      <c r="B1226" s="252" t="s">
        <v>6538</v>
      </c>
      <c r="C1226" s="252" t="s">
        <v>9051</v>
      </c>
      <c r="D1226" s="253" t="s">
        <v>4298</v>
      </c>
      <c r="E1226" s="252" t="s">
        <v>4020</v>
      </c>
      <c r="F1226" s="254">
        <v>1.85</v>
      </c>
    </row>
    <row r="1227" spans="2:6">
      <c r="B1227" s="252" t="s">
        <v>6539</v>
      </c>
      <c r="C1227" s="252" t="s">
        <v>9052</v>
      </c>
      <c r="D1227" s="253" t="s">
        <v>4299</v>
      </c>
      <c r="E1227" s="252" t="s">
        <v>4020</v>
      </c>
      <c r="F1227" s="254">
        <v>1.85</v>
      </c>
    </row>
    <row r="1228" spans="2:6">
      <c r="B1228" s="252" t="s">
        <v>6540</v>
      </c>
      <c r="C1228" s="252" t="s">
        <v>9053</v>
      </c>
      <c r="D1228" s="253" t="s">
        <v>18630</v>
      </c>
      <c r="E1228" s="252" t="s">
        <v>4020</v>
      </c>
      <c r="F1228" s="254">
        <v>3.76</v>
      </c>
    </row>
    <row r="1229" spans="2:6">
      <c r="B1229" s="252" t="s">
        <v>6541</v>
      </c>
      <c r="C1229" s="252" t="s">
        <v>9054</v>
      </c>
      <c r="D1229" s="253" t="s">
        <v>4300</v>
      </c>
      <c r="E1229" s="252" t="s">
        <v>4026</v>
      </c>
      <c r="F1229" s="254">
        <v>10.87</v>
      </c>
    </row>
    <row r="1230" spans="2:6">
      <c r="B1230" s="252" t="s">
        <v>6542</v>
      </c>
      <c r="C1230" s="252" t="s">
        <v>9055</v>
      </c>
      <c r="D1230" s="253" t="s">
        <v>4301</v>
      </c>
      <c r="E1230" s="252" t="s">
        <v>4018</v>
      </c>
      <c r="F1230" s="254">
        <v>6.02</v>
      </c>
    </row>
    <row r="1231" spans="2:6">
      <c r="B1231" s="252" t="s">
        <v>6543</v>
      </c>
      <c r="C1231" s="252" t="s">
        <v>9056</v>
      </c>
      <c r="D1231" s="253" t="s">
        <v>4302</v>
      </c>
      <c r="E1231" s="252" t="s">
        <v>4018</v>
      </c>
      <c r="F1231" s="254">
        <v>30.91</v>
      </c>
    </row>
    <row r="1232" spans="2:6">
      <c r="B1232" s="252" t="s">
        <v>6544</v>
      </c>
      <c r="C1232" s="252" t="s">
        <v>9057</v>
      </c>
      <c r="D1232" s="253" t="s">
        <v>4303</v>
      </c>
      <c r="E1232" s="252" t="s">
        <v>4026</v>
      </c>
      <c r="F1232" s="254">
        <v>31.87</v>
      </c>
    </row>
    <row r="1233" spans="2:6">
      <c r="B1233" s="252" t="s">
        <v>6545</v>
      </c>
      <c r="C1233" s="252" t="s">
        <v>9058</v>
      </c>
      <c r="D1233" s="253" t="s">
        <v>4304</v>
      </c>
      <c r="E1233" s="252" t="s">
        <v>4026</v>
      </c>
      <c r="F1233" s="254">
        <v>50.02</v>
      </c>
    </row>
    <row r="1234" spans="2:6">
      <c r="B1234" s="252" t="s">
        <v>6546</v>
      </c>
      <c r="C1234" s="252" t="s">
        <v>9059</v>
      </c>
      <c r="D1234" s="253" t="s">
        <v>4305</v>
      </c>
      <c r="E1234" s="252" t="s">
        <v>4026</v>
      </c>
      <c r="F1234" s="254">
        <v>12.74</v>
      </c>
    </row>
    <row r="1235" spans="2:6">
      <c r="B1235" s="252" t="s">
        <v>6547</v>
      </c>
      <c r="C1235" s="252" t="s">
        <v>9060</v>
      </c>
      <c r="D1235" s="253" t="s">
        <v>4306</v>
      </c>
      <c r="E1235" s="252" t="s">
        <v>4026</v>
      </c>
      <c r="F1235" s="254">
        <v>7.96</v>
      </c>
    </row>
    <row r="1236" spans="2:6">
      <c r="B1236" s="252" t="s">
        <v>6548</v>
      </c>
      <c r="C1236" s="252" t="s">
        <v>9061</v>
      </c>
      <c r="D1236" s="253" t="s">
        <v>4307</v>
      </c>
      <c r="E1236" s="252" t="s">
        <v>4026</v>
      </c>
      <c r="F1236" s="254">
        <v>10.48</v>
      </c>
    </row>
    <row r="1237" spans="2:6">
      <c r="B1237" s="252" t="s">
        <v>6549</v>
      </c>
      <c r="C1237" s="252" t="s">
        <v>9062</v>
      </c>
      <c r="D1237" s="253" t="s">
        <v>4308</v>
      </c>
      <c r="E1237" s="252" t="s">
        <v>4020</v>
      </c>
      <c r="F1237" s="254">
        <v>18.829999999999998</v>
      </c>
    </row>
    <row r="1238" spans="2:6">
      <c r="B1238" s="252" t="s">
        <v>6550</v>
      </c>
      <c r="C1238" s="252" t="s">
        <v>9063</v>
      </c>
      <c r="D1238" s="253" t="s">
        <v>4309</v>
      </c>
      <c r="E1238" s="252" t="s">
        <v>4020</v>
      </c>
      <c r="F1238" s="254">
        <v>7.53</v>
      </c>
    </row>
    <row r="1239" spans="2:6">
      <c r="B1239" s="252" t="s">
        <v>6551</v>
      </c>
      <c r="C1239" s="252" t="s">
        <v>9064</v>
      </c>
      <c r="D1239" s="253" t="s">
        <v>4310</v>
      </c>
      <c r="E1239" s="252" t="s">
        <v>4026</v>
      </c>
      <c r="F1239" s="254">
        <v>11.61</v>
      </c>
    </row>
    <row r="1240" spans="2:6">
      <c r="B1240" s="252" t="s">
        <v>6552</v>
      </c>
      <c r="C1240" s="252" t="s">
        <v>9065</v>
      </c>
      <c r="D1240" s="253" t="s">
        <v>4311</v>
      </c>
      <c r="E1240" s="252" t="s">
        <v>4026</v>
      </c>
      <c r="F1240" s="254">
        <v>12.19</v>
      </c>
    </row>
    <row r="1241" spans="2:6">
      <c r="B1241" s="252" t="s">
        <v>6553</v>
      </c>
      <c r="C1241" s="252" t="s">
        <v>9066</v>
      </c>
      <c r="D1241" s="253" t="s">
        <v>4312</v>
      </c>
      <c r="E1241" s="252" t="s">
        <v>4026</v>
      </c>
      <c r="F1241" s="254">
        <v>79.67</v>
      </c>
    </row>
    <row r="1242" spans="2:6">
      <c r="B1242" s="252" t="s">
        <v>6554</v>
      </c>
      <c r="C1242" s="252" t="s">
        <v>9067</v>
      </c>
      <c r="D1242" s="253" t="s">
        <v>4313</v>
      </c>
      <c r="E1242" s="252" t="s">
        <v>4026</v>
      </c>
      <c r="F1242" s="254">
        <v>62.54</v>
      </c>
    </row>
    <row r="1243" spans="2:6">
      <c r="B1243" s="252" t="s">
        <v>6555</v>
      </c>
      <c r="C1243" s="252" t="s">
        <v>9068</v>
      </c>
      <c r="D1243" s="253" t="s">
        <v>4314</v>
      </c>
      <c r="E1243" s="252" t="s">
        <v>4018</v>
      </c>
      <c r="F1243" s="254">
        <v>9.0299999999999994</v>
      </c>
    </row>
    <row r="1244" spans="2:6">
      <c r="B1244" s="252" t="s">
        <v>6556</v>
      </c>
      <c r="C1244" s="252" t="s">
        <v>9069</v>
      </c>
      <c r="D1244" s="253" t="s">
        <v>4315</v>
      </c>
      <c r="E1244" s="252" t="s">
        <v>4018</v>
      </c>
      <c r="F1244" s="254">
        <v>12.8</v>
      </c>
    </row>
    <row r="1245" spans="2:6">
      <c r="B1245" s="252" t="s">
        <v>6557</v>
      </c>
      <c r="C1245" s="252" t="s">
        <v>9070</v>
      </c>
      <c r="D1245" s="253" t="s">
        <v>4316</v>
      </c>
      <c r="E1245" s="252" t="s">
        <v>4018</v>
      </c>
      <c r="F1245" s="254">
        <v>19.29</v>
      </c>
    </row>
    <row r="1246" spans="2:6">
      <c r="B1246" s="252" t="s">
        <v>6558</v>
      </c>
      <c r="C1246" s="252" t="s">
        <v>9071</v>
      </c>
      <c r="D1246" s="253" t="s">
        <v>4317</v>
      </c>
      <c r="E1246" s="252" t="s">
        <v>4020</v>
      </c>
      <c r="F1246" s="254">
        <v>4.21</v>
      </c>
    </row>
    <row r="1247" spans="2:6">
      <c r="B1247" s="252" t="s">
        <v>6559</v>
      </c>
      <c r="C1247" s="252" t="s">
        <v>9072</v>
      </c>
      <c r="D1247" s="253" t="s">
        <v>4318</v>
      </c>
      <c r="E1247" s="252" t="s">
        <v>4018</v>
      </c>
      <c r="F1247" s="254">
        <v>9.0299999999999994</v>
      </c>
    </row>
    <row r="1248" spans="2:6">
      <c r="B1248" s="252" t="s">
        <v>6560</v>
      </c>
      <c r="C1248" s="252" t="s">
        <v>9073</v>
      </c>
      <c r="D1248" s="253" t="s">
        <v>4319</v>
      </c>
      <c r="E1248" s="252" t="s">
        <v>4018</v>
      </c>
      <c r="F1248" s="254">
        <v>15.07</v>
      </c>
    </row>
    <row r="1249" spans="2:6">
      <c r="B1249" s="252" t="s">
        <v>6561</v>
      </c>
      <c r="C1249" s="252" t="s">
        <v>9074</v>
      </c>
      <c r="D1249" s="253" t="s">
        <v>4320</v>
      </c>
      <c r="E1249" s="252" t="s">
        <v>4018</v>
      </c>
      <c r="F1249" s="254">
        <v>4.91</v>
      </c>
    </row>
    <row r="1250" spans="2:6">
      <c r="B1250" s="252" t="s">
        <v>6562</v>
      </c>
      <c r="C1250" s="252" t="s">
        <v>9075</v>
      </c>
      <c r="D1250" s="253" t="s">
        <v>4321</v>
      </c>
      <c r="E1250" s="252" t="s">
        <v>4018</v>
      </c>
      <c r="F1250" s="254">
        <v>8.2799999999999994</v>
      </c>
    </row>
    <row r="1251" spans="2:6">
      <c r="B1251" s="252" t="s">
        <v>6563</v>
      </c>
      <c r="C1251" s="252" t="s">
        <v>9076</v>
      </c>
      <c r="D1251" s="253" t="s">
        <v>4322</v>
      </c>
      <c r="E1251" s="252" t="s">
        <v>4018</v>
      </c>
      <c r="F1251" s="254">
        <v>9.7799999999999994</v>
      </c>
    </row>
    <row r="1252" spans="2:6">
      <c r="B1252" s="252" t="s">
        <v>6564</v>
      </c>
      <c r="C1252" s="252" t="s">
        <v>9077</v>
      </c>
      <c r="D1252" s="253" t="s">
        <v>4323</v>
      </c>
      <c r="E1252" s="252" t="s">
        <v>4018</v>
      </c>
      <c r="F1252" s="254">
        <v>9.0299999999999994</v>
      </c>
    </row>
    <row r="1253" spans="2:6">
      <c r="B1253" s="252" t="s">
        <v>6565</v>
      </c>
      <c r="C1253" s="252" t="s">
        <v>9078</v>
      </c>
      <c r="D1253" s="253" t="s">
        <v>4324</v>
      </c>
      <c r="E1253" s="252" t="s">
        <v>4020</v>
      </c>
      <c r="F1253" s="254">
        <v>5.29</v>
      </c>
    </row>
    <row r="1254" spans="2:6">
      <c r="B1254" s="252" t="s">
        <v>6566</v>
      </c>
      <c r="C1254" s="252" t="s">
        <v>9079</v>
      </c>
      <c r="D1254" s="253" t="s">
        <v>4325</v>
      </c>
      <c r="E1254" s="252" t="s">
        <v>4020</v>
      </c>
      <c r="F1254" s="254">
        <v>5.68</v>
      </c>
    </row>
    <row r="1255" spans="2:6">
      <c r="B1255" s="252" t="s">
        <v>6567</v>
      </c>
      <c r="C1255" s="252" t="s">
        <v>9080</v>
      </c>
      <c r="D1255" s="253" t="s">
        <v>4326</v>
      </c>
      <c r="E1255" s="252" t="s">
        <v>4020</v>
      </c>
      <c r="F1255" s="254">
        <v>11.09</v>
      </c>
    </row>
    <row r="1256" spans="2:6">
      <c r="B1256" s="252" t="s">
        <v>6568</v>
      </c>
      <c r="C1256" s="252" t="s">
        <v>9081</v>
      </c>
      <c r="D1256" s="253" t="s">
        <v>4327</v>
      </c>
      <c r="E1256" s="252" t="s">
        <v>4020</v>
      </c>
      <c r="F1256" s="254">
        <v>11.09</v>
      </c>
    </row>
    <row r="1257" spans="2:6">
      <c r="B1257" s="252" t="s">
        <v>6569</v>
      </c>
      <c r="C1257" s="252" t="s">
        <v>9082</v>
      </c>
      <c r="D1257" s="253" t="s">
        <v>4328</v>
      </c>
      <c r="E1257" s="252" t="s">
        <v>4018</v>
      </c>
      <c r="F1257" s="254">
        <v>1.98</v>
      </c>
    </row>
    <row r="1258" spans="2:6">
      <c r="B1258" s="249">
        <v>316</v>
      </c>
      <c r="C1258" s="249" t="s">
        <v>4021</v>
      </c>
      <c r="D1258" s="255" t="s">
        <v>4329</v>
      </c>
      <c r="E1258" s="249" t="s">
        <v>18611</v>
      </c>
      <c r="F1258" s="251"/>
    </row>
    <row r="1259" spans="2:6">
      <c r="B1259" s="252" t="s">
        <v>6570</v>
      </c>
      <c r="C1259" s="252" t="s">
        <v>9083</v>
      </c>
      <c r="D1259" s="253" t="s">
        <v>4330</v>
      </c>
      <c r="E1259" s="252" t="s">
        <v>4018</v>
      </c>
      <c r="F1259" s="254">
        <v>246.6</v>
      </c>
    </row>
    <row r="1260" spans="2:6">
      <c r="B1260" s="252" t="s">
        <v>6571</v>
      </c>
      <c r="C1260" s="252" t="s">
        <v>9084</v>
      </c>
      <c r="D1260" s="253" t="s">
        <v>4331</v>
      </c>
      <c r="E1260" s="252" t="s">
        <v>4018</v>
      </c>
      <c r="F1260" s="254">
        <v>176.17</v>
      </c>
    </row>
    <row r="1261" spans="2:6">
      <c r="B1261" s="252" t="s">
        <v>6572</v>
      </c>
      <c r="C1261" s="252" t="s">
        <v>9085</v>
      </c>
      <c r="D1261" s="253" t="s">
        <v>4332</v>
      </c>
      <c r="E1261" s="252" t="s">
        <v>4018</v>
      </c>
      <c r="F1261" s="254">
        <v>534.04999999999995</v>
      </c>
    </row>
    <row r="1262" spans="2:6">
      <c r="B1262" s="252" t="s">
        <v>6573</v>
      </c>
      <c r="C1262" s="252" t="s">
        <v>9086</v>
      </c>
      <c r="D1262" s="253" t="s">
        <v>4333</v>
      </c>
      <c r="E1262" s="252" t="s">
        <v>4018</v>
      </c>
      <c r="F1262" s="254">
        <v>470.85</v>
      </c>
    </row>
    <row r="1263" spans="2:6">
      <c r="B1263" s="252" t="s">
        <v>6574</v>
      </c>
      <c r="C1263" s="252" t="s">
        <v>9087</v>
      </c>
      <c r="D1263" s="253" t="s">
        <v>4334</v>
      </c>
      <c r="E1263" s="252" t="s">
        <v>4018</v>
      </c>
      <c r="F1263" s="254">
        <v>358.78</v>
      </c>
    </row>
    <row r="1264" spans="2:6">
      <c r="B1264" s="249">
        <v>317</v>
      </c>
      <c r="C1264" s="249" t="s">
        <v>4021</v>
      </c>
      <c r="D1264" s="255" t="s">
        <v>4335</v>
      </c>
      <c r="E1264" s="249" t="s">
        <v>18611</v>
      </c>
      <c r="F1264" s="251"/>
    </row>
    <row r="1265" spans="2:6">
      <c r="B1265" s="252" t="s">
        <v>6575</v>
      </c>
      <c r="C1265" s="252" t="s">
        <v>9088</v>
      </c>
      <c r="D1265" s="253" t="s">
        <v>4336</v>
      </c>
      <c r="E1265" s="252" t="s">
        <v>4178</v>
      </c>
      <c r="F1265" s="254">
        <v>100</v>
      </c>
    </row>
    <row r="1266" spans="2:6">
      <c r="B1266" s="252" t="s">
        <v>6576</v>
      </c>
      <c r="C1266" s="252" t="s">
        <v>9089</v>
      </c>
      <c r="D1266" s="253" t="s">
        <v>4337</v>
      </c>
      <c r="E1266" s="252" t="s">
        <v>4018</v>
      </c>
      <c r="F1266" s="254">
        <v>92.34</v>
      </c>
    </row>
    <row r="1267" spans="2:6">
      <c r="B1267" s="252" t="s">
        <v>6577</v>
      </c>
      <c r="C1267" s="252" t="s">
        <v>9090</v>
      </c>
      <c r="D1267" s="253" t="s">
        <v>4338</v>
      </c>
      <c r="E1267" s="252" t="s">
        <v>4018</v>
      </c>
      <c r="F1267" s="254">
        <v>92.34</v>
      </c>
    </row>
    <row r="1268" spans="2:6">
      <c r="B1268" s="252" t="s">
        <v>6578</v>
      </c>
      <c r="C1268" s="252" t="s">
        <v>9091</v>
      </c>
      <c r="D1268" s="253" t="s">
        <v>4339</v>
      </c>
      <c r="E1268" s="252" t="s">
        <v>4026</v>
      </c>
      <c r="F1268" s="254">
        <v>1081.1300000000001</v>
      </c>
    </row>
    <row r="1269" spans="2:6">
      <c r="B1269" s="249">
        <v>318</v>
      </c>
      <c r="C1269" s="249" t="s">
        <v>4021</v>
      </c>
      <c r="D1269" s="255" t="s">
        <v>4340</v>
      </c>
      <c r="E1269" s="249" t="s">
        <v>18611</v>
      </c>
      <c r="F1269" s="251"/>
    </row>
    <row r="1270" spans="2:6">
      <c r="B1270" s="252" t="s">
        <v>6579</v>
      </c>
      <c r="C1270" s="252" t="s">
        <v>9092</v>
      </c>
      <c r="D1270" s="253" t="s">
        <v>4341</v>
      </c>
      <c r="E1270" s="252" t="s">
        <v>4020</v>
      </c>
      <c r="F1270" s="254">
        <v>4851.07</v>
      </c>
    </row>
    <row r="1271" spans="2:6">
      <c r="B1271" s="252" t="s">
        <v>6580</v>
      </c>
      <c r="C1271" s="252" t="s">
        <v>9093</v>
      </c>
      <c r="D1271" s="253" t="s">
        <v>4342</v>
      </c>
      <c r="E1271" s="252" t="s">
        <v>4020</v>
      </c>
      <c r="F1271" s="254">
        <v>5036.51</v>
      </c>
    </row>
    <row r="1272" spans="2:6">
      <c r="B1272" s="252" t="s">
        <v>6581</v>
      </c>
      <c r="C1272" s="252" t="s">
        <v>9094</v>
      </c>
      <c r="D1272" s="253" t="s">
        <v>4343</v>
      </c>
      <c r="E1272" s="252" t="s">
        <v>4020</v>
      </c>
      <c r="F1272" s="254">
        <v>5221.5600000000004</v>
      </c>
    </row>
    <row r="1273" spans="2:6">
      <c r="B1273" s="252" t="s">
        <v>6582</v>
      </c>
      <c r="C1273" s="252" t="s">
        <v>9095</v>
      </c>
      <c r="D1273" s="253" t="s">
        <v>4344</v>
      </c>
      <c r="E1273" s="252" t="s">
        <v>4020</v>
      </c>
      <c r="F1273" s="254">
        <v>5411</v>
      </c>
    </row>
    <row r="1274" spans="2:6">
      <c r="B1274" s="252" t="s">
        <v>6583</v>
      </c>
      <c r="C1274" s="252" t="s">
        <v>9096</v>
      </c>
      <c r="D1274" s="253" t="s">
        <v>4345</v>
      </c>
      <c r="E1274" s="252" t="s">
        <v>4020</v>
      </c>
      <c r="F1274" s="254">
        <v>7835.7</v>
      </c>
    </row>
    <row r="1275" spans="2:6">
      <c r="B1275" s="252" t="s">
        <v>6584</v>
      </c>
      <c r="C1275" s="252" t="s">
        <v>9097</v>
      </c>
      <c r="D1275" s="253" t="s">
        <v>4346</v>
      </c>
      <c r="E1275" s="252" t="s">
        <v>4020</v>
      </c>
      <c r="F1275" s="254">
        <v>8075.52</v>
      </c>
    </row>
    <row r="1276" spans="2:6">
      <c r="B1276" s="252" t="s">
        <v>6585</v>
      </c>
      <c r="C1276" s="252" t="s">
        <v>9098</v>
      </c>
      <c r="D1276" s="253" t="s">
        <v>4347</v>
      </c>
      <c r="E1276" s="252" t="s">
        <v>4020</v>
      </c>
      <c r="F1276" s="254">
        <v>8307.0400000000009</v>
      </c>
    </row>
    <row r="1277" spans="2:6">
      <c r="B1277" s="252" t="s">
        <v>6586</v>
      </c>
      <c r="C1277" s="252" t="s">
        <v>9099</v>
      </c>
      <c r="D1277" s="253" t="s">
        <v>4348</v>
      </c>
      <c r="E1277" s="252" t="s">
        <v>4020</v>
      </c>
      <c r="F1277" s="254">
        <v>8561.59</v>
      </c>
    </row>
    <row r="1278" spans="2:6">
      <c r="B1278" s="252" t="s">
        <v>6587</v>
      </c>
      <c r="C1278" s="252" t="s">
        <v>9100</v>
      </c>
      <c r="D1278" s="253" t="s">
        <v>4349</v>
      </c>
      <c r="E1278" s="252" t="s">
        <v>4020</v>
      </c>
      <c r="F1278" s="254">
        <v>8850.91</v>
      </c>
    </row>
    <row r="1279" spans="2:6">
      <c r="B1279" s="252" t="s">
        <v>6588</v>
      </c>
      <c r="C1279" s="252" t="s">
        <v>9101</v>
      </c>
      <c r="D1279" s="253" t="s">
        <v>4350</v>
      </c>
      <c r="E1279" s="252" t="s">
        <v>4020</v>
      </c>
      <c r="F1279" s="254">
        <v>9153.83</v>
      </c>
    </row>
    <row r="1280" spans="2:6">
      <c r="B1280" s="252" t="s">
        <v>6589</v>
      </c>
      <c r="C1280" s="252" t="s">
        <v>9102</v>
      </c>
      <c r="D1280" s="253" t="s">
        <v>4351</v>
      </c>
      <c r="E1280" s="252" t="s">
        <v>4020</v>
      </c>
      <c r="F1280" s="254">
        <v>9433.17</v>
      </c>
    </row>
    <row r="1281" spans="2:6">
      <c r="B1281" s="252" t="s">
        <v>6590</v>
      </c>
      <c r="C1281" s="252" t="s">
        <v>9103</v>
      </c>
      <c r="D1281" s="253" t="s">
        <v>4352</v>
      </c>
      <c r="E1281" s="252" t="s">
        <v>4020</v>
      </c>
      <c r="F1281" s="254">
        <v>9795.77</v>
      </c>
    </row>
    <row r="1282" spans="2:6">
      <c r="B1282" s="252" t="s">
        <v>6591</v>
      </c>
      <c r="C1282" s="252" t="s">
        <v>9104</v>
      </c>
      <c r="D1282" s="253" t="s">
        <v>4353</v>
      </c>
      <c r="E1282" s="252" t="s">
        <v>4020</v>
      </c>
      <c r="F1282" s="254">
        <v>10076.049999999999</v>
      </c>
    </row>
    <row r="1283" spans="2:6">
      <c r="B1283" s="252" t="s">
        <v>6592</v>
      </c>
      <c r="C1283" s="252" t="s">
        <v>9105</v>
      </c>
      <c r="D1283" s="253" t="s">
        <v>4354</v>
      </c>
      <c r="E1283" s="252" t="s">
        <v>4020</v>
      </c>
      <c r="F1283" s="254">
        <v>10378.44</v>
      </c>
    </row>
    <row r="1284" spans="2:6">
      <c r="B1284" s="252" t="s">
        <v>6593</v>
      </c>
      <c r="C1284" s="252" t="s">
        <v>9106</v>
      </c>
      <c r="D1284" s="253" t="s">
        <v>4355</v>
      </c>
      <c r="E1284" s="252" t="s">
        <v>4020</v>
      </c>
      <c r="F1284" s="254">
        <v>10684.04</v>
      </c>
    </row>
    <row r="1285" spans="2:6">
      <c r="B1285" s="252" t="s">
        <v>6594</v>
      </c>
      <c r="C1285" s="252" t="s">
        <v>9107</v>
      </c>
      <c r="D1285" s="253" t="s">
        <v>4356</v>
      </c>
      <c r="E1285" s="252" t="s">
        <v>4020</v>
      </c>
      <c r="F1285" s="254">
        <v>10936.45</v>
      </c>
    </row>
    <row r="1286" spans="2:6">
      <c r="B1286" s="252" t="s">
        <v>6595</v>
      </c>
      <c r="C1286" s="252" t="s">
        <v>9108</v>
      </c>
      <c r="D1286" s="253" t="s">
        <v>4357</v>
      </c>
      <c r="E1286" s="252" t="s">
        <v>4020</v>
      </c>
      <c r="F1286" s="254">
        <v>11206.76</v>
      </c>
    </row>
    <row r="1287" spans="2:6">
      <c r="B1287" s="252" t="s">
        <v>6596</v>
      </c>
      <c r="C1287" s="252" t="s">
        <v>9109</v>
      </c>
      <c r="D1287" s="253" t="s">
        <v>4358</v>
      </c>
      <c r="E1287" s="252" t="s">
        <v>4020</v>
      </c>
      <c r="F1287" s="254">
        <v>11457.95</v>
      </c>
    </row>
    <row r="1288" spans="2:6">
      <c r="B1288" s="252" t="s">
        <v>6597</v>
      </c>
      <c r="C1288" s="252" t="s">
        <v>9110</v>
      </c>
      <c r="D1288" s="253" t="s">
        <v>4359</v>
      </c>
      <c r="E1288" s="252" t="s">
        <v>4020</v>
      </c>
      <c r="F1288" s="254">
        <v>11710.88</v>
      </c>
    </row>
    <row r="1289" spans="2:6">
      <c r="B1289" s="252" t="s">
        <v>6598</v>
      </c>
      <c r="C1289" s="252" t="s">
        <v>9111</v>
      </c>
      <c r="D1289" s="253" t="s">
        <v>4360</v>
      </c>
      <c r="E1289" s="252" t="s">
        <v>4026</v>
      </c>
      <c r="F1289" s="254">
        <v>1168.29</v>
      </c>
    </row>
    <row r="1290" spans="2:6">
      <c r="B1290" s="252" t="s">
        <v>6599</v>
      </c>
      <c r="C1290" s="252" t="s">
        <v>9112</v>
      </c>
      <c r="D1290" s="253" t="s">
        <v>4361</v>
      </c>
      <c r="E1290" s="252" t="s">
        <v>4026</v>
      </c>
      <c r="F1290" s="254">
        <v>1578.14</v>
      </c>
    </row>
    <row r="1291" spans="2:6">
      <c r="B1291" s="252" t="s">
        <v>18631</v>
      </c>
      <c r="C1291" s="252" t="s">
        <v>9113</v>
      </c>
      <c r="D1291" s="253" t="s">
        <v>4362</v>
      </c>
      <c r="E1291" s="252" t="s">
        <v>4026</v>
      </c>
      <c r="F1291" s="254">
        <v>1678.87</v>
      </c>
    </row>
    <row r="1292" spans="2:6">
      <c r="B1292" s="252" t="s">
        <v>6600</v>
      </c>
      <c r="C1292" s="252" t="s">
        <v>9114</v>
      </c>
      <c r="D1292" s="253" t="s">
        <v>4363</v>
      </c>
      <c r="E1292" s="252" t="s">
        <v>4026</v>
      </c>
      <c r="F1292" s="254">
        <v>2087.8000000000002</v>
      </c>
    </row>
    <row r="1293" spans="2:6">
      <c r="B1293" s="252" t="s">
        <v>6601</v>
      </c>
      <c r="C1293" s="252" t="s">
        <v>9115</v>
      </c>
      <c r="D1293" s="253" t="s">
        <v>4364</v>
      </c>
      <c r="E1293" s="252" t="s">
        <v>4026</v>
      </c>
      <c r="F1293" s="254">
        <v>2328.19</v>
      </c>
    </row>
    <row r="1294" spans="2:6">
      <c r="B1294" s="252" t="s">
        <v>6602</v>
      </c>
      <c r="C1294" s="252" t="s">
        <v>9116</v>
      </c>
      <c r="D1294" s="253" t="s">
        <v>4365</v>
      </c>
      <c r="E1294" s="252" t="s">
        <v>4026</v>
      </c>
      <c r="F1294" s="254">
        <v>748.1</v>
      </c>
    </row>
    <row r="1295" spans="2:6">
      <c r="B1295" s="252" t="s">
        <v>6603</v>
      </c>
      <c r="C1295" s="252" t="s">
        <v>9117</v>
      </c>
      <c r="D1295" s="253" t="s">
        <v>4366</v>
      </c>
      <c r="E1295" s="252" t="s">
        <v>4026</v>
      </c>
      <c r="F1295" s="254">
        <v>833.28</v>
      </c>
    </row>
    <row r="1296" spans="2:6">
      <c r="B1296" s="252" t="s">
        <v>6604</v>
      </c>
      <c r="C1296" s="252" t="s">
        <v>9118</v>
      </c>
      <c r="D1296" s="253" t="s">
        <v>4367</v>
      </c>
      <c r="E1296" s="252" t="s">
        <v>4026</v>
      </c>
      <c r="F1296" s="254">
        <v>907.94</v>
      </c>
    </row>
    <row r="1297" spans="2:6">
      <c r="B1297" s="252" t="s">
        <v>6605</v>
      </c>
      <c r="C1297" s="252" t="s">
        <v>9119</v>
      </c>
      <c r="D1297" s="253" t="s">
        <v>4368</v>
      </c>
      <c r="E1297" s="252" t="s">
        <v>4026</v>
      </c>
      <c r="F1297" s="254">
        <v>985.85</v>
      </c>
    </row>
    <row r="1298" spans="2:6">
      <c r="B1298" s="252" t="s">
        <v>6606</v>
      </c>
      <c r="C1298" s="252" t="s">
        <v>9120</v>
      </c>
      <c r="D1298" s="253" t="s">
        <v>4369</v>
      </c>
      <c r="E1298" s="252" t="s">
        <v>4026</v>
      </c>
      <c r="F1298" s="254">
        <v>1072.6099999999999</v>
      </c>
    </row>
    <row r="1299" spans="2:6">
      <c r="B1299" s="252" t="s">
        <v>6607</v>
      </c>
      <c r="C1299" s="252" t="s">
        <v>9121</v>
      </c>
      <c r="D1299" s="253" t="s">
        <v>4370</v>
      </c>
      <c r="E1299" s="252" t="s">
        <v>4026</v>
      </c>
      <c r="F1299" s="254">
        <v>15.77</v>
      </c>
    </row>
    <row r="1300" spans="2:6">
      <c r="B1300" s="252" t="s">
        <v>6608</v>
      </c>
      <c r="C1300" s="252" t="s">
        <v>9122</v>
      </c>
      <c r="D1300" s="253" t="s">
        <v>4371</v>
      </c>
      <c r="E1300" s="252" t="s">
        <v>4026</v>
      </c>
      <c r="F1300" s="254">
        <v>1396.56</v>
      </c>
    </row>
    <row r="1301" spans="2:6">
      <c r="B1301" s="252" t="s">
        <v>4011</v>
      </c>
      <c r="C1301" s="252" t="s">
        <v>9123</v>
      </c>
      <c r="D1301" s="253" t="s">
        <v>4372</v>
      </c>
      <c r="E1301" s="252" t="s">
        <v>4026</v>
      </c>
      <c r="F1301" s="254">
        <v>1944.78</v>
      </c>
    </row>
    <row r="1302" spans="2:6">
      <c r="B1302" s="252" t="s">
        <v>6609</v>
      </c>
      <c r="C1302" s="252" t="s">
        <v>9124</v>
      </c>
      <c r="D1302" s="253" t="s">
        <v>4373</v>
      </c>
      <c r="E1302" s="252" t="s">
        <v>4026</v>
      </c>
      <c r="F1302" s="254">
        <v>794.18</v>
      </c>
    </row>
    <row r="1303" spans="2:6">
      <c r="B1303" s="252" t="s">
        <v>6610</v>
      </c>
      <c r="C1303" s="252" t="s">
        <v>9125</v>
      </c>
      <c r="D1303" s="253" t="s">
        <v>4374</v>
      </c>
      <c r="E1303" s="252" t="s">
        <v>4026</v>
      </c>
      <c r="F1303" s="254">
        <v>907.95</v>
      </c>
    </row>
    <row r="1304" spans="2:6">
      <c r="B1304" s="252" t="s">
        <v>6611</v>
      </c>
      <c r="C1304" s="252" t="s">
        <v>9126</v>
      </c>
      <c r="D1304" s="253" t="s">
        <v>4375</v>
      </c>
      <c r="E1304" s="252" t="s">
        <v>4026</v>
      </c>
      <c r="F1304" s="254">
        <v>388.36</v>
      </c>
    </row>
    <row r="1305" spans="2:6">
      <c r="B1305" s="252" t="s">
        <v>6612</v>
      </c>
      <c r="C1305" s="252" t="s">
        <v>9127</v>
      </c>
      <c r="D1305" s="253" t="s">
        <v>4376</v>
      </c>
      <c r="E1305" s="252" t="s">
        <v>4026</v>
      </c>
      <c r="F1305" s="254">
        <v>1038.75</v>
      </c>
    </row>
    <row r="1306" spans="2:6">
      <c r="B1306" s="252" t="s">
        <v>6613</v>
      </c>
      <c r="C1306" s="252" t="s">
        <v>9128</v>
      </c>
      <c r="D1306" s="253" t="s">
        <v>4377</v>
      </c>
      <c r="E1306" s="252" t="s">
        <v>4026</v>
      </c>
      <c r="F1306" s="254">
        <v>1435.77</v>
      </c>
    </row>
    <row r="1307" spans="2:6">
      <c r="B1307" s="252" t="s">
        <v>6614</v>
      </c>
      <c r="C1307" s="252" t="s">
        <v>9129</v>
      </c>
      <c r="D1307" s="253" t="s">
        <v>4378</v>
      </c>
      <c r="E1307" s="252" t="s">
        <v>4026</v>
      </c>
      <c r="F1307" s="254">
        <v>1140.24</v>
      </c>
    </row>
    <row r="1308" spans="2:6">
      <c r="B1308" s="252" t="s">
        <v>6615</v>
      </c>
      <c r="C1308" s="252" t="s">
        <v>9130</v>
      </c>
      <c r="D1308" s="253" t="s">
        <v>4379</v>
      </c>
      <c r="E1308" s="252" t="s">
        <v>4026</v>
      </c>
      <c r="F1308" s="254">
        <v>1317.9</v>
      </c>
    </row>
    <row r="1309" spans="2:6">
      <c r="B1309" s="252" t="s">
        <v>6616</v>
      </c>
      <c r="C1309" s="252" t="s">
        <v>9131</v>
      </c>
      <c r="D1309" s="253" t="s">
        <v>4380</v>
      </c>
      <c r="E1309" s="252" t="s">
        <v>4026</v>
      </c>
      <c r="F1309" s="254">
        <v>1814.74</v>
      </c>
    </row>
    <row r="1310" spans="2:6">
      <c r="B1310" s="252" t="s">
        <v>6617</v>
      </c>
      <c r="C1310" s="252" t="s">
        <v>9132</v>
      </c>
      <c r="D1310" s="253" t="s">
        <v>4381</v>
      </c>
      <c r="E1310" s="252" t="s">
        <v>4026</v>
      </c>
      <c r="F1310" s="254">
        <v>1023.88</v>
      </c>
    </row>
    <row r="1311" spans="2:6">
      <c r="B1311" s="252" t="s">
        <v>6618</v>
      </c>
      <c r="C1311" s="252" t="s">
        <v>9133</v>
      </c>
      <c r="D1311" s="253" t="s">
        <v>4382</v>
      </c>
      <c r="E1311" s="252" t="s">
        <v>4026</v>
      </c>
      <c r="F1311" s="254">
        <v>1491.82</v>
      </c>
    </row>
    <row r="1312" spans="2:6">
      <c r="B1312" s="252" t="s">
        <v>6619</v>
      </c>
      <c r="C1312" s="252" t="s">
        <v>9134</v>
      </c>
      <c r="D1312" s="253" t="s">
        <v>4383</v>
      </c>
      <c r="E1312" s="252" t="s">
        <v>4026</v>
      </c>
      <c r="F1312" s="254">
        <v>542.48</v>
      </c>
    </row>
    <row r="1313" spans="2:6">
      <c r="B1313" s="252" t="s">
        <v>6620</v>
      </c>
      <c r="C1313" s="252" t="s">
        <v>9135</v>
      </c>
      <c r="D1313" s="253" t="s">
        <v>4384</v>
      </c>
      <c r="E1313" s="252" t="s">
        <v>4026</v>
      </c>
      <c r="F1313" s="254">
        <v>791.37</v>
      </c>
    </row>
    <row r="1314" spans="2:6">
      <c r="B1314" s="252" t="s">
        <v>6621</v>
      </c>
      <c r="C1314" s="252" t="s">
        <v>9136</v>
      </c>
      <c r="D1314" s="253" t="s">
        <v>4385</v>
      </c>
      <c r="E1314" s="252" t="s">
        <v>4026</v>
      </c>
      <c r="F1314" s="254">
        <v>1006.24</v>
      </c>
    </row>
    <row r="1315" spans="2:6">
      <c r="B1315" s="252" t="s">
        <v>6622</v>
      </c>
      <c r="C1315" s="252" t="s">
        <v>9137</v>
      </c>
      <c r="D1315" s="253" t="s">
        <v>4386</v>
      </c>
      <c r="E1315" s="252" t="s">
        <v>4026</v>
      </c>
      <c r="F1315" s="254">
        <v>1434.7</v>
      </c>
    </row>
    <row r="1316" spans="2:6">
      <c r="B1316" s="252" t="s">
        <v>6623</v>
      </c>
      <c r="C1316" s="252" t="s">
        <v>9138</v>
      </c>
      <c r="D1316" s="253" t="s">
        <v>4387</v>
      </c>
      <c r="E1316" s="252" t="s">
        <v>4026</v>
      </c>
      <c r="F1316" s="254">
        <v>1275.68</v>
      </c>
    </row>
    <row r="1317" spans="2:6">
      <c r="B1317" s="252" t="s">
        <v>6624</v>
      </c>
      <c r="C1317" s="252" t="s">
        <v>9139</v>
      </c>
      <c r="D1317" s="253" t="s">
        <v>4388</v>
      </c>
      <c r="E1317" s="252" t="s">
        <v>4026</v>
      </c>
      <c r="F1317" s="254">
        <v>1803.97</v>
      </c>
    </row>
    <row r="1318" spans="2:6">
      <c r="B1318" s="252" t="s">
        <v>6625</v>
      </c>
      <c r="C1318" s="252" t="s">
        <v>9140</v>
      </c>
      <c r="D1318" s="253" t="s">
        <v>4389</v>
      </c>
      <c r="E1318" s="252" t="s">
        <v>4026</v>
      </c>
      <c r="F1318" s="254">
        <v>887.15</v>
      </c>
    </row>
    <row r="1319" spans="2:6">
      <c r="B1319" s="252" t="s">
        <v>6626</v>
      </c>
      <c r="C1319" s="252" t="s">
        <v>9141</v>
      </c>
      <c r="D1319" s="253" t="s">
        <v>4390</v>
      </c>
      <c r="E1319" s="252" t="s">
        <v>4026</v>
      </c>
      <c r="F1319" s="254">
        <v>1418.51</v>
      </c>
    </row>
    <row r="1320" spans="2:6" ht="27">
      <c r="B1320" s="252" t="s">
        <v>13801</v>
      </c>
      <c r="C1320" s="252" t="s">
        <v>4021</v>
      </c>
      <c r="D1320" s="253" t="s">
        <v>13802</v>
      </c>
      <c r="E1320" s="252" t="s">
        <v>4020</v>
      </c>
      <c r="F1320" s="254">
        <v>40.18</v>
      </c>
    </row>
    <row r="1321" spans="2:6" ht="27">
      <c r="B1321" s="252" t="s">
        <v>13803</v>
      </c>
      <c r="C1321" s="252" t="s">
        <v>4021</v>
      </c>
      <c r="D1321" s="253" t="s">
        <v>13804</v>
      </c>
      <c r="E1321" s="252" t="s">
        <v>4020</v>
      </c>
      <c r="F1321" s="254">
        <v>72.23</v>
      </c>
    </row>
    <row r="1322" spans="2:6" ht="27">
      <c r="B1322" s="252" t="s">
        <v>13805</v>
      </c>
      <c r="C1322" s="252" t="s">
        <v>4021</v>
      </c>
      <c r="D1322" s="253" t="s">
        <v>13806</v>
      </c>
      <c r="E1322" s="252" t="s">
        <v>4020</v>
      </c>
      <c r="F1322" s="254">
        <v>51.56</v>
      </c>
    </row>
    <row r="1323" spans="2:6" ht="27">
      <c r="B1323" s="252" t="s">
        <v>13807</v>
      </c>
      <c r="C1323" s="252" t="s">
        <v>4021</v>
      </c>
      <c r="D1323" s="253" t="s">
        <v>13808</v>
      </c>
      <c r="E1323" s="252" t="s">
        <v>4020</v>
      </c>
      <c r="F1323" s="254">
        <v>88.72</v>
      </c>
    </row>
    <row r="1324" spans="2:6" ht="40.5">
      <c r="B1324" s="252" t="s">
        <v>13809</v>
      </c>
      <c r="C1324" s="252" t="s">
        <v>4021</v>
      </c>
      <c r="D1324" s="253" t="s">
        <v>13810</v>
      </c>
      <c r="E1324" s="252" t="s">
        <v>4020</v>
      </c>
      <c r="F1324" s="254">
        <v>164.93</v>
      </c>
    </row>
    <row r="1325" spans="2:6" ht="40.5">
      <c r="B1325" s="252" t="s">
        <v>13811</v>
      </c>
      <c r="C1325" s="252" t="s">
        <v>4021</v>
      </c>
      <c r="D1325" s="253" t="s">
        <v>13812</v>
      </c>
      <c r="E1325" s="252" t="s">
        <v>4020</v>
      </c>
      <c r="F1325" s="254">
        <v>96.04</v>
      </c>
    </row>
    <row r="1326" spans="2:6" ht="27">
      <c r="B1326" s="252" t="s">
        <v>13813</v>
      </c>
      <c r="C1326" s="252" t="s">
        <v>4021</v>
      </c>
      <c r="D1326" s="253" t="s">
        <v>13814</v>
      </c>
      <c r="E1326" s="252" t="s">
        <v>4020</v>
      </c>
      <c r="F1326" s="254">
        <v>68.09</v>
      </c>
    </row>
    <row r="1327" spans="2:6" ht="40.5">
      <c r="B1327" s="252" t="s">
        <v>13815</v>
      </c>
      <c r="C1327" s="252" t="s">
        <v>4021</v>
      </c>
      <c r="D1327" s="253" t="s">
        <v>13816</v>
      </c>
      <c r="E1327" s="252" t="s">
        <v>4020</v>
      </c>
      <c r="F1327" s="254">
        <v>212.33</v>
      </c>
    </row>
    <row r="1328" spans="2:6" ht="27">
      <c r="B1328" s="252" t="s">
        <v>13817</v>
      </c>
      <c r="C1328" s="252" t="s">
        <v>4021</v>
      </c>
      <c r="D1328" s="253" t="s">
        <v>13818</v>
      </c>
      <c r="E1328" s="252" t="s">
        <v>4020</v>
      </c>
      <c r="F1328" s="254">
        <v>143.44</v>
      </c>
    </row>
    <row r="1329" spans="2:6" ht="27">
      <c r="B1329" s="252" t="s">
        <v>13819</v>
      </c>
      <c r="C1329" s="252" t="s">
        <v>4021</v>
      </c>
      <c r="D1329" s="253" t="s">
        <v>13820</v>
      </c>
      <c r="E1329" s="252" t="s">
        <v>4020</v>
      </c>
      <c r="F1329" s="254">
        <v>276.04000000000002</v>
      </c>
    </row>
    <row r="1330" spans="2:6" ht="40.5">
      <c r="B1330" s="252" t="s">
        <v>13821</v>
      </c>
      <c r="C1330" s="252" t="s">
        <v>4021</v>
      </c>
      <c r="D1330" s="253" t="s">
        <v>13822</v>
      </c>
      <c r="E1330" s="252" t="s">
        <v>4020</v>
      </c>
      <c r="F1330" s="254">
        <v>172.17</v>
      </c>
    </row>
    <row r="1331" spans="2:6" ht="27">
      <c r="B1331" s="252" t="s">
        <v>13823</v>
      </c>
      <c r="C1331" s="252" t="s">
        <v>4021</v>
      </c>
      <c r="D1331" s="253" t="s">
        <v>13824</v>
      </c>
      <c r="E1331" s="252" t="s">
        <v>4020</v>
      </c>
      <c r="F1331" s="254">
        <v>103.28</v>
      </c>
    </row>
    <row r="1332" spans="2:6" ht="27">
      <c r="B1332" s="252" t="s">
        <v>13825</v>
      </c>
      <c r="C1332" s="252" t="s">
        <v>4021</v>
      </c>
      <c r="D1332" s="253" t="s">
        <v>13826</v>
      </c>
      <c r="E1332" s="252" t="s">
        <v>4020</v>
      </c>
      <c r="F1332" s="254">
        <v>75.33</v>
      </c>
    </row>
    <row r="1333" spans="2:6" ht="40.5">
      <c r="B1333" s="252" t="s">
        <v>13827</v>
      </c>
      <c r="C1333" s="252" t="s">
        <v>4021</v>
      </c>
      <c r="D1333" s="253" t="s">
        <v>13828</v>
      </c>
      <c r="E1333" s="252" t="s">
        <v>4020</v>
      </c>
      <c r="F1333" s="254">
        <v>219.56</v>
      </c>
    </row>
    <row r="1334" spans="2:6" ht="27">
      <c r="B1334" s="252" t="s">
        <v>13829</v>
      </c>
      <c r="C1334" s="252" t="s">
        <v>4021</v>
      </c>
      <c r="D1334" s="253" t="s">
        <v>13830</v>
      </c>
      <c r="E1334" s="252" t="s">
        <v>4020</v>
      </c>
      <c r="F1334" s="254">
        <v>150.66999999999999</v>
      </c>
    </row>
    <row r="1335" spans="2:6" ht="27">
      <c r="B1335" s="252" t="s">
        <v>13831</v>
      </c>
      <c r="C1335" s="252" t="s">
        <v>4021</v>
      </c>
      <c r="D1335" s="253" t="s">
        <v>13832</v>
      </c>
      <c r="E1335" s="252" t="s">
        <v>4020</v>
      </c>
      <c r="F1335" s="254">
        <v>122.72</v>
      </c>
    </row>
    <row r="1336" spans="2:6" ht="27">
      <c r="B1336" s="252" t="s">
        <v>13833</v>
      </c>
      <c r="C1336" s="252" t="s">
        <v>4021</v>
      </c>
      <c r="D1336" s="253" t="s">
        <v>13834</v>
      </c>
      <c r="E1336" s="252" t="s">
        <v>4020</v>
      </c>
      <c r="F1336" s="254">
        <v>158.5</v>
      </c>
    </row>
    <row r="1337" spans="2:6" ht="27">
      <c r="B1337" s="252" t="s">
        <v>13835</v>
      </c>
      <c r="C1337" s="252" t="s">
        <v>4021</v>
      </c>
      <c r="D1337" s="253" t="s">
        <v>13836</v>
      </c>
      <c r="E1337" s="252" t="s">
        <v>4020</v>
      </c>
      <c r="F1337" s="254">
        <v>209.25</v>
      </c>
    </row>
    <row r="1338" spans="2:6" ht="27">
      <c r="B1338" s="252" t="s">
        <v>13837</v>
      </c>
      <c r="C1338" s="252" t="s">
        <v>4021</v>
      </c>
      <c r="D1338" s="253" t="s">
        <v>13838</v>
      </c>
      <c r="E1338" s="252" t="s">
        <v>4020</v>
      </c>
      <c r="F1338" s="254">
        <v>242.83</v>
      </c>
    </row>
    <row r="1339" spans="2:6" ht="27">
      <c r="B1339" s="252" t="s">
        <v>13839</v>
      </c>
      <c r="C1339" s="252" t="s">
        <v>4021</v>
      </c>
      <c r="D1339" s="253" t="s">
        <v>13840</v>
      </c>
      <c r="E1339" s="252" t="s">
        <v>4020</v>
      </c>
      <c r="F1339" s="254">
        <v>327.27</v>
      </c>
    </row>
    <row r="1340" spans="2:6" ht="27">
      <c r="B1340" s="252" t="s">
        <v>13841</v>
      </c>
      <c r="C1340" s="252" t="s">
        <v>4021</v>
      </c>
      <c r="D1340" s="253" t="s">
        <v>13842</v>
      </c>
      <c r="E1340" s="252" t="s">
        <v>4020</v>
      </c>
      <c r="F1340" s="254">
        <v>463.35</v>
      </c>
    </row>
    <row r="1341" spans="2:6" ht="27">
      <c r="B1341" s="252" t="s">
        <v>13843</v>
      </c>
      <c r="C1341" s="252" t="s">
        <v>4021</v>
      </c>
      <c r="D1341" s="253" t="s">
        <v>13844</v>
      </c>
      <c r="E1341" s="252" t="s">
        <v>4020</v>
      </c>
      <c r="F1341" s="254">
        <v>582.45000000000005</v>
      </c>
    </row>
    <row r="1342" spans="2:6" ht="27">
      <c r="B1342" s="252" t="s">
        <v>6628</v>
      </c>
      <c r="C1342" s="252" t="s">
        <v>9143</v>
      </c>
      <c r="D1342" s="253" t="s">
        <v>13845</v>
      </c>
      <c r="E1342" s="252" t="s">
        <v>4020</v>
      </c>
      <c r="F1342" s="254">
        <v>48.69</v>
      </c>
    </row>
    <row r="1343" spans="2:6" ht="27">
      <c r="B1343" s="252" t="s">
        <v>6629</v>
      </c>
      <c r="C1343" s="252" t="s">
        <v>9144</v>
      </c>
      <c r="D1343" s="253" t="s">
        <v>13846</v>
      </c>
      <c r="E1343" s="252" t="s">
        <v>4020</v>
      </c>
      <c r="F1343" s="254">
        <v>66.37</v>
      </c>
    </row>
    <row r="1344" spans="2:6" ht="27">
      <c r="B1344" s="252" t="s">
        <v>6630</v>
      </c>
      <c r="C1344" s="252" t="s">
        <v>9145</v>
      </c>
      <c r="D1344" s="253" t="s">
        <v>13847</v>
      </c>
      <c r="E1344" s="252" t="s">
        <v>4020</v>
      </c>
      <c r="F1344" s="254">
        <v>90.69</v>
      </c>
    </row>
    <row r="1345" spans="2:6" ht="27">
      <c r="B1345" s="252" t="s">
        <v>6631</v>
      </c>
      <c r="C1345" s="252" t="s">
        <v>9146</v>
      </c>
      <c r="D1345" s="253" t="s">
        <v>13848</v>
      </c>
      <c r="E1345" s="252" t="s">
        <v>4020</v>
      </c>
      <c r="F1345" s="254">
        <v>111.57</v>
      </c>
    </row>
    <row r="1346" spans="2:6" ht="40.5">
      <c r="B1346" s="252" t="s">
        <v>6627</v>
      </c>
      <c r="C1346" s="252" t="s">
        <v>9142</v>
      </c>
      <c r="D1346" s="253" t="s">
        <v>13849</v>
      </c>
      <c r="E1346" s="252" t="s">
        <v>4020</v>
      </c>
      <c r="F1346" s="254">
        <v>19.07</v>
      </c>
    </row>
    <row r="1347" spans="2:6">
      <c r="B1347" s="252" t="s">
        <v>4010</v>
      </c>
      <c r="C1347" s="252" t="s">
        <v>9147</v>
      </c>
      <c r="D1347" s="253" t="s">
        <v>4009</v>
      </c>
      <c r="E1347" s="252" t="s">
        <v>4020</v>
      </c>
      <c r="F1347" s="254">
        <v>397.86</v>
      </c>
    </row>
    <row r="1348" spans="2:6">
      <c r="B1348" s="252" t="s">
        <v>6632</v>
      </c>
      <c r="C1348" s="252" t="s">
        <v>9148</v>
      </c>
      <c r="D1348" s="253" t="s">
        <v>4391</v>
      </c>
      <c r="E1348" s="252" t="s">
        <v>4020</v>
      </c>
      <c r="F1348" s="254">
        <v>218.24</v>
      </c>
    </row>
    <row r="1349" spans="2:6">
      <c r="B1349" s="252" t="s">
        <v>6633</v>
      </c>
      <c r="C1349" s="252" t="s">
        <v>9149</v>
      </c>
      <c r="D1349" s="253" t="s">
        <v>4392</v>
      </c>
      <c r="E1349" s="252" t="s">
        <v>18</v>
      </c>
      <c r="F1349" s="254">
        <v>347.71</v>
      </c>
    </row>
    <row r="1350" spans="2:6">
      <c r="B1350" s="252" t="s">
        <v>6634</v>
      </c>
      <c r="C1350" s="252" t="s">
        <v>9150</v>
      </c>
      <c r="D1350" s="253" t="s">
        <v>4393</v>
      </c>
      <c r="E1350" s="252" t="s">
        <v>4020</v>
      </c>
      <c r="F1350" s="254">
        <v>583.07000000000005</v>
      </c>
    </row>
    <row r="1351" spans="2:6">
      <c r="B1351" s="252" t="s">
        <v>6635</v>
      </c>
      <c r="C1351" s="252" t="s">
        <v>9151</v>
      </c>
      <c r="D1351" s="253" t="s">
        <v>4394</v>
      </c>
      <c r="E1351" s="252" t="s">
        <v>4020</v>
      </c>
      <c r="F1351" s="254">
        <v>766.8</v>
      </c>
    </row>
    <row r="1352" spans="2:6">
      <c r="B1352" s="252" t="s">
        <v>6636</v>
      </c>
      <c r="C1352" s="252" t="s">
        <v>9152</v>
      </c>
      <c r="D1352" s="253" t="s">
        <v>4395</v>
      </c>
      <c r="E1352" s="252" t="s">
        <v>4020</v>
      </c>
      <c r="F1352" s="254">
        <v>838.99</v>
      </c>
    </row>
    <row r="1353" spans="2:6">
      <c r="B1353" s="252" t="s">
        <v>6637</v>
      </c>
      <c r="C1353" s="252" t="s">
        <v>9153</v>
      </c>
      <c r="D1353" s="253" t="s">
        <v>4396</v>
      </c>
      <c r="E1353" s="252" t="s">
        <v>4020</v>
      </c>
      <c r="F1353" s="254">
        <v>912.97</v>
      </c>
    </row>
    <row r="1354" spans="2:6">
      <c r="B1354" s="252" t="s">
        <v>6638</v>
      </c>
      <c r="C1354" s="252" t="s">
        <v>9154</v>
      </c>
      <c r="D1354" s="253" t="s">
        <v>4397</v>
      </c>
      <c r="E1354" s="252" t="s">
        <v>4020</v>
      </c>
      <c r="F1354" s="254">
        <v>1360.61</v>
      </c>
    </row>
    <row r="1355" spans="2:6">
      <c r="B1355" s="252" t="s">
        <v>6639</v>
      </c>
      <c r="C1355" s="252" t="s">
        <v>9155</v>
      </c>
      <c r="D1355" s="253" t="s">
        <v>4398</v>
      </c>
      <c r="E1355" s="252" t="s">
        <v>4020</v>
      </c>
      <c r="F1355" s="254">
        <v>292.26</v>
      </c>
    </row>
    <row r="1356" spans="2:6">
      <c r="B1356" s="252" t="s">
        <v>6640</v>
      </c>
      <c r="C1356" s="252" t="s">
        <v>9156</v>
      </c>
      <c r="D1356" s="253" t="s">
        <v>4399</v>
      </c>
      <c r="E1356" s="252" t="s">
        <v>4020</v>
      </c>
      <c r="F1356" s="254">
        <v>349.95</v>
      </c>
    </row>
    <row r="1357" spans="2:6">
      <c r="B1357" s="252" t="s">
        <v>6641</v>
      </c>
      <c r="C1357" s="252" t="s">
        <v>9157</v>
      </c>
      <c r="D1357" s="253" t="s">
        <v>4400</v>
      </c>
      <c r="E1357" s="252" t="s">
        <v>4020</v>
      </c>
      <c r="F1357" s="254">
        <v>404.46</v>
      </c>
    </row>
    <row r="1358" spans="2:6">
      <c r="B1358" s="252" t="s">
        <v>6642</v>
      </c>
      <c r="C1358" s="252" t="s">
        <v>9158</v>
      </c>
      <c r="D1358" s="253" t="s">
        <v>4401</v>
      </c>
      <c r="E1358" s="252" t="s">
        <v>4020</v>
      </c>
      <c r="F1358" s="254">
        <v>465.73</v>
      </c>
    </row>
    <row r="1359" spans="2:6">
      <c r="B1359" s="252" t="s">
        <v>6643</v>
      </c>
      <c r="C1359" s="252" t="s">
        <v>9159</v>
      </c>
      <c r="D1359" s="253" t="s">
        <v>4402</v>
      </c>
      <c r="E1359" s="252" t="s">
        <v>4020</v>
      </c>
      <c r="F1359" s="254">
        <v>523.21</v>
      </c>
    </row>
    <row r="1360" spans="2:6">
      <c r="B1360" s="252" t="s">
        <v>6644</v>
      </c>
      <c r="C1360" s="252" t="s">
        <v>9160</v>
      </c>
      <c r="D1360" s="253" t="s">
        <v>4403</v>
      </c>
      <c r="E1360" s="252" t="s">
        <v>4020</v>
      </c>
      <c r="F1360" s="254">
        <v>756.48</v>
      </c>
    </row>
    <row r="1361" spans="2:6">
      <c r="B1361" s="252" t="s">
        <v>6645</v>
      </c>
      <c r="C1361" s="252" t="s">
        <v>9161</v>
      </c>
      <c r="D1361" s="253" t="s">
        <v>4404</v>
      </c>
      <c r="E1361" s="252" t="s">
        <v>4020</v>
      </c>
      <c r="F1361" s="254">
        <v>954.88</v>
      </c>
    </row>
    <row r="1362" spans="2:6">
      <c r="B1362" s="252" t="s">
        <v>6646</v>
      </c>
      <c r="C1362" s="252" t="s">
        <v>9162</v>
      </c>
      <c r="D1362" s="253" t="s">
        <v>4405</v>
      </c>
      <c r="E1362" s="252" t="s">
        <v>4020</v>
      </c>
      <c r="F1362" s="254">
        <v>1030.22</v>
      </c>
    </row>
    <row r="1363" spans="2:6">
      <c r="B1363" s="252" t="s">
        <v>6647</v>
      </c>
      <c r="C1363" s="252" t="s">
        <v>9163</v>
      </c>
      <c r="D1363" s="253" t="s">
        <v>4406</v>
      </c>
      <c r="E1363" s="252" t="s">
        <v>4020</v>
      </c>
      <c r="F1363" s="254">
        <v>1107.73</v>
      </c>
    </row>
    <row r="1364" spans="2:6">
      <c r="B1364" s="252" t="s">
        <v>6648</v>
      </c>
      <c r="C1364" s="252" t="s">
        <v>9164</v>
      </c>
      <c r="D1364" s="253" t="s">
        <v>4407</v>
      </c>
      <c r="E1364" s="252" t="s">
        <v>4020</v>
      </c>
      <c r="F1364" s="254">
        <v>1498.05</v>
      </c>
    </row>
    <row r="1365" spans="2:6">
      <c r="B1365" s="252" t="s">
        <v>6649</v>
      </c>
      <c r="C1365" s="252" t="s">
        <v>9165</v>
      </c>
      <c r="D1365" s="253" t="s">
        <v>4408</v>
      </c>
      <c r="E1365" s="252" t="s">
        <v>4020</v>
      </c>
      <c r="F1365" s="254">
        <v>443.22</v>
      </c>
    </row>
    <row r="1366" spans="2:6">
      <c r="B1366" s="252" t="s">
        <v>6650</v>
      </c>
      <c r="C1366" s="252" t="s">
        <v>9166</v>
      </c>
      <c r="D1366" s="253" t="s">
        <v>4409</v>
      </c>
      <c r="E1366" s="252" t="s">
        <v>4020</v>
      </c>
      <c r="F1366" s="254">
        <v>504.44</v>
      </c>
    </row>
    <row r="1367" spans="2:6">
      <c r="B1367" s="252" t="s">
        <v>6651</v>
      </c>
      <c r="C1367" s="252" t="s">
        <v>9167</v>
      </c>
      <c r="D1367" s="253" t="s">
        <v>4410</v>
      </c>
      <c r="E1367" s="252" t="s">
        <v>4020</v>
      </c>
      <c r="F1367" s="254">
        <v>563.29</v>
      </c>
    </row>
    <row r="1368" spans="2:6">
      <c r="B1368" s="252" t="s">
        <v>6652</v>
      </c>
      <c r="C1368" s="252" t="s">
        <v>9168</v>
      </c>
      <c r="D1368" s="253" t="s">
        <v>4411</v>
      </c>
      <c r="E1368" s="252" t="s">
        <v>4020</v>
      </c>
      <c r="F1368" s="254">
        <v>627.49</v>
      </c>
    </row>
    <row r="1369" spans="2:6">
      <c r="B1369" s="252" t="s">
        <v>6653</v>
      </c>
      <c r="C1369" s="252" t="s">
        <v>9169</v>
      </c>
      <c r="D1369" s="253" t="s">
        <v>4412</v>
      </c>
      <c r="E1369" s="252" t="s">
        <v>4020</v>
      </c>
      <c r="F1369" s="254">
        <v>689.3</v>
      </c>
    </row>
    <row r="1370" spans="2:6">
      <c r="B1370" s="252" t="s">
        <v>6654</v>
      </c>
      <c r="C1370" s="252" t="s">
        <v>9170</v>
      </c>
      <c r="D1370" s="253" t="s">
        <v>4413</v>
      </c>
      <c r="E1370" s="252" t="s">
        <v>4020</v>
      </c>
      <c r="F1370" s="254">
        <v>87.73</v>
      </c>
    </row>
    <row r="1371" spans="2:6">
      <c r="B1371" s="252" t="s">
        <v>6655</v>
      </c>
      <c r="C1371" s="252" t="s">
        <v>9171</v>
      </c>
      <c r="D1371" s="253" t="s">
        <v>4414</v>
      </c>
      <c r="E1371" s="252" t="s">
        <v>4020</v>
      </c>
      <c r="F1371" s="254">
        <v>109.39</v>
      </c>
    </row>
    <row r="1372" spans="2:6">
      <c r="B1372" s="252" t="s">
        <v>6656</v>
      </c>
      <c r="C1372" s="252" t="s">
        <v>9172</v>
      </c>
      <c r="D1372" s="253" t="s">
        <v>4415</v>
      </c>
      <c r="E1372" s="252" t="s">
        <v>4018</v>
      </c>
      <c r="F1372" s="254">
        <v>24.85</v>
      </c>
    </row>
    <row r="1373" spans="2:6">
      <c r="B1373" s="252" t="s">
        <v>6657</v>
      </c>
      <c r="C1373" s="252" t="s">
        <v>9173</v>
      </c>
      <c r="D1373" s="253" t="s">
        <v>4416</v>
      </c>
      <c r="E1373" s="252" t="s">
        <v>4020</v>
      </c>
      <c r="F1373" s="254">
        <v>337.34</v>
      </c>
    </row>
    <row r="1374" spans="2:6">
      <c r="B1374" s="252" t="s">
        <v>6658</v>
      </c>
      <c r="C1374" s="252" t="s">
        <v>9174</v>
      </c>
      <c r="D1374" s="253" t="s">
        <v>4417</v>
      </c>
      <c r="E1374" s="252" t="s">
        <v>4020</v>
      </c>
      <c r="F1374" s="254">
        <v>454.83</v>
      </c>
    </row>
    <row r="1375" spans="2:6">
      <c r="B1375" s="252" t="s">
        <v>6659</v>
      </c>
      <c r="C1375" s="252" t="s">
        <v>9175</v>
      </c>
      <c r="D1375" s="253" t="s">
        <v>4418</v>
      </c>
      <c r="E1375" s="252" t="s">
        <v>4020</v>
      </c>
      <c r="F1375" s="254">
        <v>689.19</v>
      </c>
    </row>
    <row r="1376" spans="2:6">
      <c r="B1376" s="252" t="s">
        <v>6660</v>
      </c>
      <c r="C1376" s="252" t="s">
        <v>9176</v>
      </c>
      <c r="D1376" s="253" t="s">
        <v>4419</v>
      </c>
      <c r="E1376" s="252" t="s">
        <v>4020</v>
      </c>
      <c r="F1376" s="254">
        <v>48.84</v>
      </c>
    </row>
    <row r="1377" spans="2:6">
      <c r="B1377" s="252" t="s">
        <v>6661</v>
      </c>
      <c r="C1377" s="252" t="s">
        <v>9177</v>
      </c>
      <c r="D1377" s="253" t="s">
        <v>4420</v>
      </c>
      <c r="E1377" s="252" t="s">
        <v>4020</v>
      </c>
      <c r="F1377" s="254">
        <v>75.81</v>
      </c>
    </row>
    <row r="1378" spans="2:6">
      <c r="B1378" s="252" t="s">
        <v>6662</v>
      </c>
      <c r="C1378" s="252" t="s">
        <v>9178</v>
      </c>
      <c r="D1378" s="253" t="s">
        <v>4421</v>
      </c>
      <c r="E1378" s="252" t="s">
        <v>4020</v>
      </c>
      <c r="F1378" s="254">
        <v>104.47</v>
      </c>
    </row>
    <row r="1379" spans="2:6">
      <c r="B1379" s="252" t="s">
        <v>6663</v>
      </c>
      <c r="C1379" s="252" t="s">
        <v>9179</v>
      </c>
      <c r="D1379" s="253" t="s">
        <v>4422</v>
      </c>
      <c r="E1379" s="252" t="s">
        <v>4020</v>
      </c>
      <c r="F1379" s="254">
        <v>144.31</v>
      </c>
    </row>
    <row r="1380" spans="2:6">
      <c r="B1380" s="252" t="s">
        <v>6664</v>
      </c>
      <c r="C1380" s="252" t="s">
        <v>9180</v>
      </c>
      <c r="D1380" s="253" t="s">
        <v>4423</v>
      </c>
      <c r="E1380" s="252" t="s">
        <v>4020</v>
      </c>
      <c r="F1380" s="254">
        <v>238.03</v>
      </c>
    </row>
    <row r="1381" spans="2:6">
      <c r="B1381" s="252" t="s">
        <v>6665</v>
      </c>
      <c r="C1381" s="252" t="s">
        <v>9181</v>
      </c>
      <c r="D1381" s="253" t="s">
        <v>4424</v>
      </c>
      <c r="E1381" s="252" t="s">
        <v>4020</v>
      </c>
      <c r="F1381" s="254">
        <v>60.74</v>
      </c>
    </row>
    <row r="1382" spans="2:6">
      <c r="B1382" s="252" t="s">
        <v>6666</v>
      </c>
      <c r="C1382" s="252" t="s">
        <v>9182</v>
      </c>
      <c r="D1382" s="253" t="s">
        <v>4425</v>
      </c>
      <c r="E1382" s="252" t="s">
        <v>4020</v>
      </c>
      <c r="F1382" s="254">
        <v>84.88</v>
      </c>
    </row>
    <row r="1383" spans="2:6">
      <c r="B1383" s="252" t="s">
        <v>6667</v>
      </c>
      <c r="C1383" s="252" t="s">
        <v>9183</v>
      </c>
      <c r="D1383" s="253" t="s">
        <v>4426</v>
      </c>
      <c r="E1383" s="252" t="s">
        <v>4020</v>
      </c>
      <c r="F1383" s="254">
        <v>116.81</v>
      </c>
    </row>
    <row r="1384" spans="2:6">
      <c r="B1384" s="252" t="s">
        <v>6668</v>
      </c>
      <c r="C1384" s="252" t="s">
        <v>9184</v>
      </c>
      <c r="D1384" s="253" t="s">
        <v>4427</v>
      </c>
      <c r="E1384" s="252" t="s">
        <v>4020</v>
      </c>
      <c r="F1384" s="254">
        <v>147.46</v>
      </c>
    </row>
    <row r="1385" spans="2:6">
      <c r="B1385" s="252" t="s">
        <v>6669</v>
      </c>
      <c r="C1385" s="252" t="s">
        <v>9185</v>
      </c>
      <c r="D1385" s="253" t="s">
        <v>4428</v>
      </c>
      <c r="E1385" s="252" t="s">
        <v>4020</v>
      </c>
      <c r="F1385" s="254">
        <v>15.42</v>
      </c>
    </row>
    <row r="1386" spans="2:6">
      <c r="B1386" s="252" t="s">
        <v>6670</v>
      </c>
      <c r="C1386" s="252" t="s">
        <v>9186</v>
      </c>
      <c r="D1386" s="253" t="s">
        <v>4429</v>
      </c>
      <c r="E1386" s="252" t="s">
        <v>4020</v>
      </c>
      <c r="F1386" s="254">
        <v>10.95</v>
      </c>
    </row>
    <row r="1387" spans="2:6">
      <c r="B1387" s="252" t="s">
        <v>6671</v>
      </c>
      <c r="C1387" s="252" t="s">
        <v>9187</v>
      </c>
      <c r="D1387" s="253" t="s">
        <v>4430</v>
      </c>
      <c r="E1387" s="252" t="s">
        <v>4020</v>
      </c>
      <c r="F1387" s="254">
        <v>18.52</v>
      </c>
    </row>
    <row r="1388" spans="2:6">
      <c r="B1388" s="252" t="s">
        <v>6672</v>
      </c>
      <c r="C1388" s="252" t="s">
        <v>9188</v>
      </c>
      <c r="D1388" s="253" t="s">
        <v>4431</v>
      </c>
      <c r="E1388" s="252" t="s">
        <v>4020</v>
      </c>
      <c r="F1388" s="254">
        <v>24.85</v>
      </c>
    </row>
    <row r="1389" spans="2:6">
      <c r="B1389" s="252" t="s">
        <v>6673</v>
      </c>
      <c r="C1389" s="252" t="s">
        <v>9189</v>
      </c>
      <c r="D1389" s="253" t="s">
        <v>4432</v>
      </c>
      <c r="E1389" s="252" t="s">
        <v>4020</v>
      </c>
      <c r="F1389" s="254">
        <v>34.340000000000003</v>
      </c>
    </row>
    <row r="1390" spans="2:6">
      <c r="B1390" s="252" t="s">
        <v>6674</v>
      </c>
      <c r="C1390" s="252" t="s">
        <v>9190</v>
      </c>
      <c r="D1390" s="253" t="s">
        <v>4433</v>
      </c>
      <c r="E1390" s="252" t="s">
        <v>4020</v>
      </c>
      <c r="F1390" s="254">
        <v>51.93</v>
      </c>
    </row>
    <row r="1391" spans="2:6">
      <c r="B1391" s="252" t="s">
        <v>6675</v>
      </c>
      <c r="C1391" s="252" t="s">
        <v>9191</v>
      </c>
      <c r="D1391" s="253" t="s">
        <v>4434</v>
      </c>
      <c r="E1391" s="252" t="s">
        <v>4020</v>
      </c>
      <c r="F1391" s="254">
        <v>17.079999999999998</v>
      </c>
    </row>
    <row r="1392" spans="2:6">
      <c r="B1392" s="252" t="s">
        <v>6676</v>
      </c>
      <c r="C1392" s="252" t="s">
        <v>9192</v>
      </c>
      <c r="D1392" s="253" t="s">
        <v>4435</v>
      </c>
      <c r="E1392" s="252" t="s">
        <v>4020</v>
      </c>
      <c r="F1392" s="254">
        <v>21.09</v>
      </c>
    </row>
    <row r="1393" spans="2:6" ht="27">
      <c r="B1393" s="252" t="s">
        <v>6678</v>
      </c>
      <c r="C1393" s="252" t="s">
        <v>9194</v>
      </c>
      <c r="D1393" s="253" t="s">
        <v>18632</v>
      </c>
      <c r="E1393" s="252" t="s">
        <v>4020</v>
      </c>
      <c r="F1393" s="254">
        <v>63.58</v>
      </c>
    </row>
    <row r="1394" spans="2:6">
      <c r="B1394" s="252" t="s">
        <v>6677</v>
      </c>
      <c r="C1394" s="252" t="s">
        <v>9193</v>
      </c>
      <c r="D1394" s="253" t="s">
        <v>4436</v>
      </c>
      <c r="E1394" s="252" t="s">
        <v>4020</v>
      </c>
      <c r="F1394" s="254">
        <v>30.11</v>
      </c>
    </row>
    <row r="1395" spans="2:6">
      <c r="B1395" s="252" t="s">
        <v>6679</v>
      </c>
      <c r="C1395" s="252" t="s">
        <v>9195</v>
      </c>
      <c r="D1395" s="253" t="s">
        <v>4437</v>
      </c>
      <c r="E1395" s="252" t="s">
        <v>4026</v>
      </c>
      <c r="F1395" s="254">
        <v>1872.83</v>
      </c>
    </row>
    <row r="1396" spans="2:6">
      <c r="B1396" s="252" t="s">
        <v>6680</v>
      </c>
      <c r="C1396" s="252" t="s">
        <v>9196</v>
      </c>
      <c r="D1396" s="253" t="s">
        <v>4438</v>
      </c>
      <c r="E1396" s="252" t="s">
        <v>4026</v>
      </c>
      <c r="F1396" s="254">
        <v>2257.9699999999998</v>
      </c>
    </row>
    <row r="1397" spans="2:6">
      <c r="B1397" s="252" t="s">
        <v>6681</v>
      </c>
      <c r="C1397" s="252" t="s">
        <v>9197</v>
      </c>
      <c r="D1397" s="253" t="s">
        <v>4439</v>
      </c>
      <c r="E1397" s="252" t="s">
        <v>4026</v>
      </c>
      <c r="F1397" s="254">
        <v>2429.6999999999998</v>
      </c>
    </row>
    <row r="1398" spans="2:6">
      <c r="B1398" s="252" t="s">
        <v>6682</v>
      </c>
      <c r="C1398" s="252" t="s">
        <v>9198</v>
      </c>
      <c r="D1398" s="253" t="s">
        <v>4440</v>
      </c>
      <c r="E1398" s="252" t="s">
        <v>4026</v>
      </c>
      <c r="F1398" s="254">
        <v>2633.89</v>
      </c>
    </row>
    <row r="1399" spans="2:6">
      <c r="B1399" s="252" t="s">
        <v>6683</v>
      </c>
      <c r="C1399" s="252" t="s">
        <v>9199</v>
      </c>
      <c r="D1399" s="253" t="s">
        <v>4441</v>
      </c>
      <c r="E1399" s="252" t="s">
        <v>4026</v>
      </c>
      <c r="F1399" s="254">
        <v>3049.9</v>
      </c>
    </row>
    <row r="1400" spans="2:6">
      <c r="B1400" s="252" t="s">
        <v>6684</v>
      </c>
      <c r="C1400" s="252" t="s">
        <v>9200</v>
      </c>
      <c r="D1400" s="253" t="s">
        <v>4442</v>
      </c>
      <c r="E1400" s="252" t="s">
        <v>4026</v>
      </c>
      <c r="F1400" s="254">
        <v>1274.54</v>
      </c>
    </row>
    <row r="1401" spans="2:6">
      <c r="B1401" s="252" t="s">
        <v>6685</v>
      </c>
      <c r="C1401" s="252" t="s">
        <v>9201</v>
      </c>
      <c r="D1401" s="253" t="s">
        <v>4008</v>
      </c>
      <c r="E1401" s="252" t="s">
        <v>4026</v>
      </c>
      <c r="F1401" s="254">
        <v>1339.83</v>
      </c>
    </row>
    <row r="1402" spans="2:6">
      <c r="B1402" s="252" t="s">
        <v>6686</v>
      </c>
      <c r="C1402" s="252" t="s">
        <v>9202</v>
      </c>
      <c r="D1402" s="253" t="s">
        <v>4443</v>
      </c>
      <c r="E1402" s="252" t="s">
        <v>4026</v>
      </c>
      <c r="F1402" s="254">
        <v>1393.16</v>
      </c>
    </row>
    <row r="1403" spans="2:6">
      <c r="B1403" s="252" t="s">
        <v>6687</v>
      </c>
      <c r="C1403" s="252" t="s">
        <v>9203</v>
      </c>
      <c r="D1403" s="253" t="s">
        <v>4444</v>
      </c>
      <c r="E1403" s="252" t="s">
        <v>4026</v>
      </c>
      <c r="F1403" s="254">
        <v>1571.64</v>
      </c>
    </row>
    <row r="1404" spans="2:6">
      <c r="B1404" s="252" t="s">
        <v>6688</v>
      </c>
      <c r="C1404" s="252" t="s">
        <v>9204</v>
      </c>
      <c r="D1404" s="253" t="s">
        <v>4445</v>
      </c>
      <c r="E1404" s="252" t="s">
        <v>4026</v>
      </c>
      <c r="F1404" s="254">
        <v>1717.04</v>
      </c>
    </row>
    <row r="1405" spans="2:6">
      <c r="B1405" s="252" t="s">
        <v>6689</v>
      </c>
      <c r="C1405" s="252" t="s">
        <v>9205</v>
      </c>
      <c r="D1405" s="253" t="s">
        <v>4446</v>
      </c>
      <c r="E1405" s="252" t="s">
        <v>4026</v>
      </c>
      <c r="F1405" s="254">
        <v>2327.71</v>
      </c>
    </row>
    <row r="1406" spans="2:6">
      <c r="B1406" s="252" t="s">
        <v>6690</v>
      </c>
      <c r="C1406" s="252" t="s">
        <v>9206</v>
      </c>
      <c r="D1406" s="253" t="s">
        <v>4447</v>
      </c>
      <c r="E1406" s="252" t="s">
        <v>4026</v>
      </c>
      <c r="F1406" s="254">
        <v>2534.46</v>
      </c>
    </row>
    <row r="1407" spans="2:6">
      <c r="B1407" s="252" t="s">
        <v>6691</v>
      </c>
      <c r="C1407" s="252" t="s">
        <v>9207</v>
      </c>
      <c r="D1407" s="253" t="s">
        <v>4448</v>
      </c>
      <c r="E1407" s="252" t="s">
        <v>4026</v>
      </c>
      <c r="F1407" s="254">
        <v>2738.85</v>
      </c>
    </row>
    <row r="1408" spans="2:6">
      <c r="B1408" s="252" t="s">
        <v>6692</v>
      </c>
      <c r="C1408" s="252" t="s">
        <v>9208</v>
      </c>
      <c r="D1408" s="253" t="s">
        <v>4449</v>
      </c>
      <c r="E1408" s="252" t="s">
        <v>4026</v>
      </c>
      <c r="F1408" s="254">
        <v>2961.93</v>
      </c>
    </row>
    <row r="1409" spans="2:6">
      <c r="B1409" s="252" t="s">
        <v>6693</v>
      </c>
      <c r="C1409" s="252" t="s">
        <v>9209</v>
      </c>
      <c r="D1409" s="253" t="s">
        <v>4450</v>
      </c>
      <c r="E1409" s="252" t="s">
        <v>4026</v>
      </c>
      <c r="F1409" s="254">
        <v>3433.48</v>
      </c>
    </row>
    <row r="1410" spans="2:6">
      <c r="B1410" s="252" t="s">
        <v>6694</v>
      </c>
      <c r="C1410" s="252" t="s">
        <v>9210</v>
      </c>
      <c r="D1410" s="253" t="s">
        <v>4451</v>
      </c>
      <c r="E1410" s="252" t="s">
        <v>4026</v>
      </c>
      <c r="F1410" s="254">
        <v>1569.64</v>
      </c>
    </row>
    <row r="1411" spans="2:6">
      <c r="B1411" s="252" t="s">
        <v>6695</v>
      </c>
      <c r="C1411" s="252" t="s">
        <v>9211</v>
      </c>
      <c r="D1411" s="253" t="s">
        <v>4452</v>
      </c>
      <c r="E1411" s="252" t="s">
        <v>4026</v>
      </c>
      <c r="F1411" s="254">
        <v>1708.71</v>
      </c>
    </row>
    <row r="1412" spans="2:6">
      <c r="B1412" s="252" t="s">
        <v>6696</v>
      </c>
      <c r="C1412" s="252" t="s">
        <v>9212</v>
      </c>
      <c r="D1412" s="253" t="s">
        <v>4453</v>
      </c>
      <c r="E1412" s="252" t="s">
        <v>4026</v>
      </c>
      <c r="F1412" s="254">
        <v>1779.94</v>
      </c>
    </row>
    <row r="1413" spans="2:6">
      <c r="B1413" s="252" t="s">
        <v>6697</v>
      </c>
      <c r="C1413" s="252" t="s">
        <v>9213</v>
      </c>
      <c r="D1413" s="253" t="s">
        <v>4454</v>
      </c>
      <c r="E1413" s="252" t="s">
        <v>4026</v>
      </c>
      <c r="F1413" s="254">
        <v>1842.41</v>
      </c>
    </row>
    <row r="1414" spans="2:6">
      <c r="B1414" s="252" t="s">
        <v>6698</v>
      </c>
      <c r="C1414" s="252" t="s">
        <v>9214</v>
      </c>
      <c r="D1414" s="253" t="s">
        <v>4455</v>
      </c>
      <c r="E1414" s="252" t="s">
        <v>4026</v>
      </c>
      <c r="F1414" s="254">
        <v>2098.4499999999998</v>
      </c>
    </row>
    <row r="1415" spans="2:6">
      <c r="B1415" s="252" t="s">
        <v>6699</v>
      </c>
      <c r="C1415" s="252" t="s">
        <v>9215</v>
      </c>
      <c r="D1415" s="253" t="s">
        <v>4456</v>
      </c>
      <c r="E1415" s="252" t="s">
        <v>4026</v>
      </c>
      <c r="F1415" s="254">
        <v>2674.36</v>
      </c>
    </row>
    <row r="1416" spans="2:6">
      <c r="B1416" s="252" t="s">
        <v>6700</v>
      </c>
      <c r="C1416" s="252" t="s">
        <v>9216</v>
      </c>
      <c r="D1416" s="253" t="s">
        <v>4457</v>
      </c>
      <c r="E1416" s="252" t="s">
        <v>4026</v>
      </c>
      <c r="F1416" s="254">
        <v>2898.13</v>
      </c>
    </row>
    <row r="1417" spans="2:6">
      <c r="B1417" s="252" t="s">
        <v>6701</v>
      </c>
      <c r="C1417" s="252" t="s">
        <v>9217</v>
      </c>
      <c r="D1417" s="253" t="s">
        <v>4458</v>
      </c>
      <c r="E1417" s="252" t="s">
        <v>4026</v>
      </c>
      <c r="F1417" s="254">
        <v>3119.54</v>
      </c>
    </row>
    <row r="1418" spans="2:6">
      <c r="B1418" s="252" t="s">
        <v>6702</v>
      </c>
      <c r="C1418" s="252" t="s">
        <v>9218</v>
      </c>
      <c r="D1418" s="253" t="s">
        <v>4459</v>
      </c>
      <c r="E1418" s="252" t="s">
        <v>4026</v>
      </c>
      <c r="F1418" s="254">
        <v>3359.63</v>
      </c>
    </row>
    <row r="1419" spans="2:6">
      <c r="B1419" s="252" t="s">
        <v>6703</v>
      </c>
      <c r="C1419" s="252" t="s">
        <v>9219</v>
      </c>
      <c r="D1419" s="253" t="s">
        <v>4460</v>
      </c>
      <c r="E1419" s="252" t="s">
        <v>4026</v>
      </c>
      <c r="F1419" s="254">
        <v>3865.22</v>
      </c>
    </row>
    <row r="1420" spans="2:6">
      <c r="B1420" s="252" t="s">
        <v>6704</v>
      </c>
      <c r="C1420" s="252" t="s">
        <v>9220</v>
      </c>
      <c r="D1420" s="253" t="s">
        <v>4461</v>
      </c>
      <c r="E1420" s="252" t="s">
        <v>4026</v>
      </c>
      <c r="F1420" s="254">
        <v>1939.28</v>
      </c>
    </row>
    <row r="1421" spans="2:6">
      <c r="B1421" s="252" t="s">
        <v>6705</v>
      </c>
      <c r="C1421" s="252" t="s">
        <v>9221</v>
      </c>
      <c r="D1421" s="253" t="s">
        <v>4462</v>
      </c>
      <c r="E1421" s="252" t="s">
        <v>4026</v>
      </c>
      <c r="F1421" s="254">
        <v>2014.51</v>
      </c>
    </row>
    <row r="1422" spans="2:6">
      <c r="B1422" s="252" t="s">
        <v>6706</v>
      </c>
      <c r="C1422" s="252" t="s">
        <v>9222</v>
      </c>
      <c r="D1422" s="253" t="s">
        <v>4463</v>
      </c>
      <c r="E1422" s="252" t="s">
        <v>4026</v>
      </c>
      <c r="F1422" s="254">
        <v>2085.7399999999998</v>
      </c>
    </row>
    <row r="1423" spans="2:6">
      <c r="B1423" s="252" t="s">
        <v>6707</v>
      </c>
      <c r="C1423" s="252" t="s">
        <v>9223</v>
      </c>
      <c r="D1423" s="253" t="s">
        <v>4464</v>
      </c>
      <c r="E1423" s="252" t="s">
        <v>4026</v>
      </c>
      <c r="F1423" s="254">
        <v>2246.12</v>
      </c>
    </row>
    <row r="1424" spans="2:6">
      <c r="B1424" s="252" t="s">
        <v>6708</v>
      </c>
      <c r="C1424" s="252" t="s">
        <v>9224</v>
      </c>
      <c r="D1424" s="253" t="s">
        <v>4465</v>
      </c>
      <c r="E1424" s="252" t="s">
        <v>4026</v>
      </c>
      <c r="F1424" s="254">
        <v>2428.08</v>
      </c>
    </row>
    <row r="1425" spans="2:6" ht="27">
      <c r="B1425" s="252" t="s">
        <v>13850</v>
      </c>
      <c r="C1425" s="252" t="s">
        <v>4021</v>
      </c>
      <c r="D1425" s="253" t="s">
        <v>13851</v>
      </c>
      <c r="E1425" s="252" t="s">
        <v>4020</v>
      </c>
      <c r="F1425" s="254">
        <v>22.5</v>
      </c>
    </row>
    <row r="1426" spans="2:6" ht="27">
      <c r="B1426" s="252" t="s">
        <v>13852</v>
      </c>
      <c r="C1426" s="252" t="s">
        <v>4021</v>
      </c>
      <c r="D1426" s="253" t="s">
        <v>13853</v>
      </c>
      <c r="E1426" s="252" t="s">
        <v>4020</v>
      </c>
      <c r="F1426" s="254">
        <v>23.63</v>
      </c>
    </row>
    <row r="1427" spans="2:6" ht="27">
      <c r="B1427" s="252" t="s">
        <v>13854</v>
      </c>
      <c r="C1427" s="252" t="s">
        <v>4021</v>
      </c>
      <c r="D1427" s="253" t="s">
        <v>13855</v>
      </c>
      <c r="E1427" s="252" t="s">
        <v>4020</v>
      </c>
      <c r="F1427" s="254">
        <v>24.1</v>
      </c>
    </row>
    <row r="1428" spans="2:6">
      <c r="B1428" s="252" t="s">
        <v>4013</v>
      </c>
      <c r="C1428" s="252" t="s">
        <v>9225</v>
      </c>
      <c r="D1428" s="253" t="s">
        <v>4012</v>
      </c>
      <c r="E1428" s="252" t="s">
        <v>4026</v>
      </c>
      <c r="F1428" s="254">
        <v>393.91</v>
      </c>
    </row>
    <row r="1429" spans="2:6">
      <c r="B1429" s="252" t="s">
        <v>6709</v>
      </c>
      <c r="C1429" s="252" t="s">
        <v>9226</v>
      </c>
      <c r="D1429" s="253" t="s">
        <v>4466</v>
      </c>
      <c r="E1429" s="252" t="s">
        <v>4020</v>
      </c>
      <c r="F1429" s="254">
        <v>41.07</v>
      </c>
    </row>
    <row r="1430" spans="2:6">
      <c r="B1430" s="252" t="s">
        <v>6710</v>
      </c>
      <c r="C1430" s="252" t="s">
        <v>9227</v>
      </c>
      <c r="D1430" s="253" t="s">
        <v>4467</v>
      </c>
      <c r="E1430" s="252" t="s">
        <v>4026</v>
      </c>
      <c r="F1430" s="254">
        <v>478.46</v>
      </c>
    </row>
    <row r="1431" spans="2:6">
      <c r="B1431" s="252" t="s">
        <v>6711</v>
      </c>
      <c r="C1431" s="252" t="s">
        <v>9228</v>
      </c>
      <c r="D1431" s="253" t="s">
        <v>4468</v>
      </c>
      <c r="E1431" s="252" t="s">
        <v>4026</v>
      </c>
      <c r="F1431" s="254">
        <v>121.27</v>
      </c>
    </row>
    <row r="1432" spans="2:6">
      <c r="B1432" s="252" t="s">
        <v>6712</v>
      </c>
      <c r="C1432" s="252" t="s">
        <v>9229</v>
      </c>
      <c r="D1432" s="253" t="s">
        <v>4469</v>
      </c>
      <c r="E1432" s="252" t="s">
        <v>4026</v>
      </c>
      <c r="F1432" s="254">
        <v>165.76</v>
      </c>
    </row>
    <row r="1433" spans="2:6">
      <c r="B1433" s="252" t="s">
        <v>6713</v>
      </c>
      <c r="C1433" s="252" t="s">
        <v>9230</v>
      </c>
      <c r="D1433" s="253" t="s">
        <v>4470</v>
      </c>
      <c r="E1433" s="252" t="s">
        <v>4026</v>
      </c>
      <c r="F1433" s="254">
        <v>216.26</v>
      </c>
    </row>
    <row r="1434" spans="2:6">
      <c r="B1434" s="252" t="s">
        <v>6714</v>
      </c>
      <c r="C1434" s="252" t="s">
        <v>9231</v>
      </c>
      <c r="D1434" s="253" t="s">
        <v>4471</v>
      </c>
      <c r="E1434" s="252" t="s">
        <v>4026</v>
      </c>
      <c r="F1434" s="254">
        <v>272.79000000000002</v>
      </c>
    </row>
    <row r="1435" spans="2:6">
      <c r="B1435" s="252" t="s">
        <v>6715</v>
      </c>
      <c r="C1435" s="252" t="s">
        <v>9232</v>
      </c>
      <c r="D1435" s="253" t="s">
        <v>4472</v>
      </c>
      <c r="E1435" s="252" t="s">
        <v>4026</v>
      </c>
      <c r="F1435" s="254">
        <v>335.32</v>
      </c>
    </row>
    <row r="1436" spans="2:6">
      <c r="B1436" s="252" t="s">
        <v>6716</v>
      </c>
      <c r="C1436" s="252" t="s">
        <v>9233</v>
      </c>
      <c r="D1436" s="253" t="s">
        <v>4473</v>
      </c>
      <c r="E1436" s="252" t="s">
        <v>4026</v>
      </c>
      <c r="F1436" s="254">
        <v>403.87</v>
      </c>
    </row>
    <row r="1437" spans="2:6">
      <c r="B1437" s="249">
        <v>319</v>
      </c>
      <c r="C1437" s="249" t="s">
        <v>4021</v>
      </c>
      <c r="D1437" s="255" t="s">
        <v>4474</v>
      </c>
      <c r="E1437" s="249" t="s">
        <v>18611</v>
      </c>
      <c r="F1437" s="251"/>
    </row>
    <row r="1438" spans="2:6">
      <c r="B1438" s="249" t="s">
        <v>4021</v>
      </c>
      <c r="C1438" s="249" t="s">
        <v>4021</v>
      </c>
      <c r="D1438" s="255" t="s">
        <v>21835</v>
      </c>
      <c r="E1438" s="249" t="s">
        <v>18611</v>
      </c>
      <c r="F1438" s="251"/>
    </row>
    <row r="1439" spans="2:6">
      <c r="B1439" s="256" t="s">
        <v>6727</v>
      </c>
      <c r="C1439" s="256" t="s">
        <v>9244</v>
      </c>
      <c r="D1439" s="253" t="s">
        <v>4485</v>
      </c>
      <c r="E1439" s="252" t="s">
        <v>4020</v>
      </c>
      <c r="F1439" s="254">
        <v>10.29</v>
      </c>
    </row>
    <row r="1440" spans="2:6">
      <c r="B1440" s="257" t="s">
        <v>6728</v>
      </c>
      <c r="C1440" s="257" t="s">
        <v>9245</v>
      </c>
      <c r="D1440" s="253" t="s">
        <v>4486</v>
      </c>
      <c r="E1440" s="252" t="s">
        <v>4020</v>
      </c>
      <c r="F1440" s="254">
        <v>88.81</v>
      </c>
    </row>
    <row r="1441" spans="2:6">
      <c r="B1441" s="252" t="s">
        <v>6729</v>
      </c>
      <c r="C1441" s="252" t="s">
        <v>9246</v>
      </c>
      <c r="D1441" s="253" t="s">
        <v>4487</v>
      </c>
      <c r="E1441" s="252" t="s">
        <v>4020</v>
      </c>
      <c r="F1441" s="254">
        <v>2.16</v>
      </c>
    </row>
    <row r="1442" spans="2:6">
      <c r="B1442" s="252" t="s">
        <v>6730</v>
      </c>
      <c r="C1442" s="252" t="s">
        <v>9247</v>
      </c>
      <c r="D1442" s="253" t="s">
        <v>4488</v>
      </c>
      <c r="E1442" s="252" t="s">
        <v>4020</v>
      </c>
      <c r="F1442" s="254">
        <v>110.74</v>
      </c>
    </row>
    <row r="1443" spans="2:6">
      <c r="B1443" s="252" t="s">
        <v>6731</v>
      </c>
      <c r="C1443" s="252" t="s">
        <v>9248</v>
      </c>
      <c r="D1443" s="253" t="s">
        <v>4489</v>
      </c>
      <c r="E1443" s="252" t="s">
        <v>4020</v>
      </c>
      <c r="F1443" s="254">
        <v>14.16</v>
      </c>
    </row>
    <row r="1444" spans="2:6">
      <c r="B1444" s="252" t="s">
        <v>6732</v>
      </c>
      <c r="C1444" s="252" t="s">
        <v>9249</v>
      </c>
      <c r="D1444" s="253" t="s">
        <v>4490</v>
      </c>
      <c r="E1444" s="252" t="s">
        <v>4020</v>
      </c>
      <c r="F1444" s="254">
        <v>135.27000000000001</v>
      </c>
    </row>
    <row r="1445" spans="2:6">
      <c r="B1445" s="252" t="s">
        <v>6733</v>
      </c>
      <c r="C1445" s="252" t="s">
        <v>9250</v>
      </c>
      <c r="D1445" s="253" t="s">
        <v>4491</v>
      </c>
      <c r="E1445" s="252" t="s">
        <v>4020</v>
      </c>
      <c r="F1445" s="254">
        <v>175.32</v>
      </c>
    </row>
    <row r="1446" spans="2:6">
      <c r="B1446" s="252" t="s">
        <v>6734</v>
      </c>
      <c r="C1446" s="252" t="s">
        <v>9251</v>
      </c>
      <c r="D1446" s="253" t="s">
        <v>4492</v>
      </c>
      <c r="E1446" s="252" t="s">
        <v>4020</v>
      </c>
      <c r="F1446" s="254">
        <v>3.41</v>
      </c>
    </row>
    <row r="1447" spans="2:6">
      <c r="B1447" s="252" t="s">
        <v>6735</v>
      </c>
      <c r="C1447" s="252" t="s">
        <v>9252</v>
      </c>
      <c r="D1447" s="253" t="s">
        <v>4493</v>
      </c>
      <c r="E1447" s="252" t="s">
        <v>4020</v>
      </c>
      <c r="F1447" s="254">
        <v>21.21</v>
      </c>
    </row>
    <row r="1448" spans="2:6">
      <c r="B1448" s="252" t="s">
        <v>6736</v>
      </c>
      <c r="C1448" s="252" t="s">
        <v>9253</v>
      </c>
      <c r="D1448" s="253" t="s">
        <v>4494</v>
      </c>
      <c r="E1448" s="252" t="s">
        <v>4020</v>
      </c>
      <c r="F1448" s="254">
        <v>213.63</v>
      </c>
    </row>
    <row r="1449" spans="2:6">
      <c r="B1449" s="252" t="s">
        <v>6737</v>
      </c>
      <c r="C1449" s="252" t="s">
        <v>9254</v>
      </c>
      <c r="D1449" s="253" t="s">
        <v>4495</v>
      </c>
      <c r="E1449" s="252" t="s">
        <v>4020</v>
      </c>
      <c r="F1449" s="254">
        <v>28.47</v>
      </c>
    </row>
    <row r="1450" spans="2:6">
      <c r="B1450" s="252" t="s">
        <v>6738</v>
      </c>
      <c r="C1450" s="252" t="s">
        <v>9255</v>
      </c>
      <c r="D1450" s="253" t="s">
        <v>4496</v>
      </c>
      <c r="E1450" s="252" t="s">
        <v>4020</v>
      </c>
      <c r="F1450" s="254">
        <v>4.68</v>
      </c>
    </row>
    <row r="1451" spans="2:6">
      <c r="B1451" s="252" t="s">
        <v>6739</v>
      </c>
      <c r="C1451" s="252" t="s">
        <v>9256</v>
      </c>
      <c r="D1451" s="253" t="s">
        <v>4497</v>
      </c>
      <c r="E1451" s="252" t="s">
        <v>4020</v>
      </c>
      <c r="F1451" s="254">
        <v>39.54</v>
      </c>
    </row>
    <row r="1452" spans="2:6">
      <c r="B1452" s="252" t="s">
        <v>6740</v>
      </c>
      <c r="C1452" s="252" t="s">
        <v>9257</v>
      </c>
      <c r="D1452" s="253" t="s">
        <v>4498</v>
      </c>
      <c r="E1452" s="252" t="s">
        <v>4020</v>
      </c>
      <c r="F1452" s="254">
        <v>6.94</v>
      </c>
    </row>
    <row r="1453" spans="2:6">
      <c r="B1453" s="252" t="s">
        <v>6741</v>
      </c>
      <c r="C1453" s="252" t="s">
        <v>9258</v>
      </c>
      <c r="D1453" s="253" t="s">
        <v>4499</v>
      </c>
      <c r="E1453" s="252" t="s">
        <v>4020</v>
      </c>
      <c r="F1453" s="254">
        <v>54.64</v>
      </c>
    </row>
    <row r="1454" spans="2:6">
      <c r="B1454" s="252" t="s">
        <v>6742</v>
      </c>
      <c r="C1454" s="252" t="s">
        <v>9259</v>
      </c>
      <c r="D1454" s="253" t="s">
        <v>4500</v>
      </c>
      <c r="E1454" s="252" t="s">
        <v>4020</v>
      </c>
      <c r="F1454" s="254">
        <v>70.89</v>
      </c>
    </row>
    <row r="1455" spans="2:6" ht="27">
      <c r="B1455" s="252" t="s">
        <v>6743</v>
      </c>
      <c r="C1455" s="252" t="s">
        <v>9260</v>
      </c>
      <c r="D1455" s="253" t="s">
        <v>4501</v>
      </c>
      <c r="E1455" s="252" t="s">
        <v>4020</v>
      </c>
      <c r="F1455" s="254">
        <v>10.11</v>
      </c>
    </row>
    <row r="1456" spans="2:6" ht="27">
      <c r="B1456" s="252" t="s">
        <v>6744</v>
      </c>
      <c r="C1456" s="252" t="s">
        <v>9261</v>
      </c>
      <c r="D1456" s="253" t="s">
        <v>4502</v>
      </c>
      <c r="E1456" s="252" t="s">
        <v>4020</v>
      </c>
      <c r="F1456" s="254">
        <v>2.08</v>
      </c>
    </row>
    <row r="1457" spans="2:6" ht="27">
      <c r="B1457" s="252" t="s">
        <v>6745</v>
      </c>
      <c r="C1457" s="252" t="s">
        <v>9262</v>
      </c>
      <c r="D1457" s="253" t="s">
        <v>4503</v>
      </c>
      <c r="E1457" s="252" t="s">
        <v>4020</v>
      </c>
      <c r="F1457" s="254">
        <v>14.12</v>
      </c>
    </row>
    <row r="1458" spans="2:6" ht="27">
      <c r="B1458" s="252" t="s">
        <v>6746</v>
      </c>
      <c r="C1458" s="252" t="s">
        <v>9263</v>
      </c>
      <c r="D1458" s="253" t="s">
        <v>4504</v>
      </c>
      <c r="E1458" s="252" t="s">
        <v>4020</v>
      </c>
      <c r="F1458" s="254">
        <v>3.33</v>
      </c>
    </row>
    <row r="1459" spans="2:6" ht="27">
      <c r="B1459" s="252" t="s">
        <v>6747</v>
      </c>
      <c r="C1459" s="252" t="s">
        <v>9264</v>
      </c>
      <c r="D1459" s="253" t="s">
        <v>4505</v>
      </c>
      <c r="E1459" s="252" t="s">
        <v>4020</v>
      </c>
      <c r="F1459" s="254">
        <v>20.67</v>
      </c>
    </row>
    <row r="1460" spans="2:6" ht="27">
      <c r="B1460" s="252" t="s">
        <v>6748</v>
      </c>
      <c r="C1460" s="252" t="s">
        <v>9265</v>
      </c>
      <c r="D1460" s="253" t="s">
        <v>4506</v>
      </c>
      <c r="E1460" s="252" t="s">
        <v>4020</v>
      </c>
      <c r="F1460" s="254">
        <v>27.74</v>
      </c>
    </row>
    <row r="1461" spans="2:6">
      <c r="B1461" s="252" t="s">
        <v>6749</v>
      </c>
      <c r="C1461" s="252" t="s">
        <v>9266</v>
      </c>
      <c r="D1461" s="253" t="s">
        <v>4507</v>
      </c>
      <c r="E1461" s="252" t="s">
        <v>4020</v>
      </c>
      <c r="F1461" s="254">
        <v>4.5999999999999996</v>
      </c>
    </row>
    <row r="1462" spans="2:6">
      <c r="B1462" s="252" t="s">
        <v>6750</v>
      </c>
      <c r="C1462" s="252" t="s">
        <v>9267</v>
      </c>
      <c r="D1462" s="253" t="s">
        <v>4508</v>
      </c>
      <c r="E1462" s="252" t="s">
        <v>4020</v>
      </c>
      <c r="F1462" s="254">
        <v>6.55</v>
      </c>
    </row>
    <row r="1463" spans="2:6">
      <c r="B1463" s="252" t="s">
        <v>7022</v>
      </c>
      <c r="C1463" s="252" t="s">
        <v>9539</v>
      </c>
      <c r="D1463" s="253" t="s">
        <v>4727</v>
      </c>
      <c r="E1463" s="252" t="s">
        <v>4020</v>
      </c>
      <c r="F1463" s="254">
        <v>8.64</v>
      </c>
    </row>
    <row r="1464" spans="2:6">
      <c r="B1464" s="252" t="s">
        <v>7023</v>
      </c>
      <c r="C1464" s="252" t="s">
        <v>9540</v>
      </c>
      <c r="D1464" s="253" t="s">
        <v>4728</v>
      </c>
      <c r="E1464" s="252" t="s">
        <v>4020</v>
      </c>
      <c r="F1464" s="254">
        <v>3.94</v>
      </c>
    </row>
    <row r="1465" spans="2:6">
      <c r="B1465" s="252" t="s">
        <v>7024</v>
      </c>
      <c r="C1465" s="252" t="s">
        <v>9541</v>
      </c>
      <c r="D1465" s="253" t="s">
        <v>4729</v>
      </c>
      <c r="E1465" s="252" t="s">
        <v>4020</v>
      </c>
      <c r="F1465" s="254">
        <v>4.5999999999999996</v>
      </c>
    </row>
    <row r="1466" spans="2:6">
      <c r="B1466" s="252" t="s">
        <v>7025</v>
      </c>
      <c r="C1466" s="252" t="s">
        <v>9542</v>
      </c>
      <c r="D1466" s="253" t="s">
        <v>4730</v>
      </c>
      <c r="E1466" s="252" t="s">
        <v>4020</v>
      </c>
      <c r="F1466" s="254">
        <v>5.53</v>
      </c>
    </row>
    <row r="1467" spans="2:6">
      <c r="B1467" s="252" t="s">
        <v>7026</v>
      </c>
      <c r="C1467" s="252" t="s">
        <v>9543</v>
      </c>
      <c r="D1467" s="253" t="s">
        <v>4731</v>
      </c>
      <c r="E1467" s="252" t="s">
        <v>4020</v>
      </c>
      <c r="F1467" s="254">
        <v>6.58</v>
      </c>
    </row>
    <row r="1468" spans="2:6">
      <c r="B1468" s="252" t="s">
        <v>21836</v>
      </c>
      <c r="C1468" s="252" t="s">
        <v>4021</v>
      </c>
      <c r="D1468" s="253" t="s">
        <v>21837</v>
      </c>
      <c r="E1468" s="252" t="s">
        <v>4020</v>
      </c>
      <c r="F1468" s="254">
        <v>0.56000000000000005</v>
      </c>
    </row>
    <row r="1469" spans="2:6">
      <c r="B1469" s="249" t="s">
        <v>4021</v>
      </c>
      <c r="C1469" s="249" t="s">
        <v>4021</v>
      </c>
      <c r="D1469" s="255" t="s">
        <v>21838</v>
      </c>
      <c r="E1469" s="249" t="s">
        <v>18611</v>
      </c>
      <c r="F1469" s="251"/>
    </row>
    <row r="1470" spans="2:6">
      <c r="B1470" s="257" t="s">
        <v>6751</v>
      </c>
      <c r="C1470" s="257" t="s">
        <v>9268</v>
      </c>
      <c r="D1470" s="253" t="s">
        <v>4509</v>
      </c>
      <c r="E1470" s="252" t="s">
        <v>4020</v>
      </c>
      <c r="F1470" s="254">
        <v>10.14</v>
      </c>
    </row>
    <row r="1471" spans="2:6">
      <c r="B1471" s="252" t="s">
        <v>6752</v>
      </c>
      <c r="C1471" s="252" t="s">
        <v>9269</v>
      </c>
      <c r="D1471" s="253" t="s">
        <v>4510</v>
      </c>
      <c r="E1471" s="252" t="s">
        <v>4020</v>
      </c>
      <c r="F1471" s="254">
        <v>14.43</v>
      </c>
    </row>
    <row r="1472" spans="2:6">
      <c r="B1472" s="252" t="s">
        <v>6753</v>
      </c>
      <c r="C1472" s="252" t="s">
        <v>9270</v>
      </c>
      <c r="D1472" s="253" t="s">
        <v>4511</v>
      </c>
      <c r="E1472" s="252" t="s">
        <v>4020</v>
      </c>
      <c r="F1472" s="254">
        <v>20.61</v>
      </c>
    </row>
    <row r="1473" spans="2:6">
      <c r="B1473" s="252" t="s">
        <v>6754</v>
      </c>
      <c r="C1473" s="252" t="s">
        <v>9271</v>
      </c>
      <c r="D1473" s="253" t="s">
        <v>4512</v>
      </c>
      <c r="E1473" s="252" t="s">
        <v>4020</v>
      </c>
      <c r="F1473" s="254">
        <v>28.79</v>
      </c>
    </row>
    <row r="1474" spans="2:6">
      <c r="B1474" s="252" t="s">
        <v>6755</v>
      </c>
      <c r="C1474" s="252" t="s">
        <v>9272</v>
      </c>
      <c r="D1474" s="253" t="s">
        <v>4513</v>
      </c>
      <c r="E1474" s="252" t="s">
        <v>4020</v>
      </c>
      <c r="F1474" s="254">
        <v>39.83</v>
      </c>
    </row>
    <row r="1475" spans="2:6">
      <c r="B1475" s="252" t="s">
        <v>6756</v>
      </c>
      <c r="C1475" s="252" t="s">
        <v>9273</v>
      </c>
      <c r="D1475" s="253" t="s">
        <v>4514</v>
      </c>
      <c r="E1475" s="252" t="s">
        <v>4020</v>
      </c>
      <c r="F1475" s="254">
        <v>52.29</v>
      </c>
    </row>
    <row r="1476" spans="2:6">
      <c r="B1476" s="252" t="s">
        <v>6757</v>
      </c>
      <c r="C1476" s="252" t="s">
        <v>9274</v>
      </c>
      <c r="D1476" s="253" t="s">
        <v>4515</v>
      </c>
      <c r="E1476" s="252" t="s">
        <v>4020</v>
      </c>
      <c r="F1476" s="254">
        <v>70.38</v>
      </c>
    </row>
    <row r="1477" spans="2:6">
      <c r="B1477" s="249" t="s">
        <v>4021</v>
      </c>
      <c r="C1477" s="249" t="s">
        <v>4021</v>
      </c>
      <c r="D1477" s="255" t="s">
        <v>21839</v>
      </c>
      <c r="E1477" s="249" t="s">
        <v>18611</v>
      </c>
      <c r="F1477" s="251"/>
    </row>
    <row r="1478" spans="2:6">
      <c r="B1478" s="257" t="s">
        <v>6758</v>
      </c>
      <c r="C1478" s="257" t="s">
        <v>9275</v>
      </c>
      <c r="D1478" s="253" t="s">
        <v>4516</v>
      </c>
      <c r="E1478" s="252" t="s">
        <v>4020</v>
      </c>
      <c r="F1478" s="254">
        <v>14.74</v>
      </c>
    </row>
    <row r="1479" spans="2:6">
      <c r="B1479" s="252" t="s">
        <v>6759</v>
      </c>
      <c r="C1479" s="252" t="s">
        <v>9276</v>
      </c>
      <c r="D1479" s="253" t="s">
        <v>4517</v>
      </c>
      <c r="E1479" s="252" t="s">
        <v>4020</v>
      </c>
      <c r="F1479" s="254">
        <v>14.93</v>
      </c>
    </row>
    <row r="1480" spans="2:6">
      <c r="B1480" s="252" t="s">
        <v>6760</v>
      </c>
      <c r="C1480" s="252" t="s">
        <v>9277</v>
      </c>
      <c r="D1480" s="253" t="s">
        <v>4518</v>
      </c>
      <c r="E1480" s="252" t="s">
        <v>4020</v>
      </c>
      <c r="F1480" s="254">
        <v>15.07</v>
      </c>
    </row>
    <row r="1481" spans="2:6">
      <c r="B1481" s="252" t="s">
        <v>6761</v>
      </c>
      <c r="C1481" s="252" t="s">
        <v>9278</v>
      </c>
      <c r="D1481" s="253" t="s">
        <v>4519</v>
      </c>
      <c r="E1481" s="252" t="s">
        <v>4020</v>
      </c>
      <c r="F1481" s="254">
        <v>15.26</v>
      </c>
    </row>
    <row r="1482" spans="2:6">
      <c r="B1482" s="252" t="s">
        <v>6762</v>
      </c>
      <c r="C1482" s="252" t="s">
        <v>9279</v>
      </c>
      <c r="D1482" s="253" t="s">
        <v>4520</v>
      </c>
      <c r="E1482" s="252" t="s">
        <v>4020</v>
      </c>
      <c r="F1482" s="254">
        <v>15.53</v>
      </c>
    </row>
    <row r="1483" spans="2:6">
      <c r="B1483" s="252" t="s">
        <v>6763</v>
      </c>
      <c r="C1483" s="252" t="s">
        <v>9280</v>
      </c>
      <c r="D1483" s="253" t="s">
        <v>4521</v>
      </c>
      <c r="E1483" s="252" t="s">
        <v>4020</v>
      </c>
      <c r="F1483" s="254">
        <v>7.62</v>
      </c>
    </row>
    <row r="1484" spans="2:6">
      <c r="B1484" s="252" t="s">
        <v>6764</v>
      </c>
      <c r="C1484" s="252" t="s">
        <v>9281</v>
      </c>
      <c r="D1484" s="253" t="s">
        <v>4522</v>
      </c>
      <c r="E1484" s="252" t="s">
        <v>4020</v>
      </c>
      <c r="F1484" s="254">
        <v>42.95</v>
      </c>
    </row>
    <row r="1485" spans="2:6">
      <c r="B1485" s="252" t="s">
        <v>6765</v>
      </c>
      <c r="C1485" s="252" t="s">
        <v>9282</v>
      </c>
      <c r="D1485" s="253" t="s">
        <v>4523</v>
      </c>
      <c r="E1485" s="252" t="s">
        <v>4020</v>
      </c>
      <c r="F1485" s="254">
        <v>15.23</v>
      </c>
    </row>
    <row r="1486" spans="2:6">
      <c r="B1486" s="252" t="s">
        <v>6766</v>
      </c>
      <c r="C1486" s="252" t="s">
        <v>9283</v>
      </c>
      <c r="D1486" s="253" t="s">
        <v>4524</v>
      </c>
      <c r="E1486" s="252" t="s">
        <v>4020</v>
      </c>
      <c r="F1486" s="254">
        <v>18.03</v>
      </c>
    </row>
    <row r="1487" spans="2:6">
      <c r="B1487" s="252" t="s">
        <v>6767</v>
      </c>
      <c r="C1487" s="252" t="s">
        <v>9284</v>
      </c>
      <c r="D1487" s="253" t="s">
        <v>4525</v>
      </c>
      <c r="E1487" s="252" t="s">
        <v>4020</v>
      </c>
      <c r="F1487" s="254">
        <v>20.79</v>
      </c>
    </row>
    <row r="1488" spans="2:6">
      <c r="B1488" s="252" t="s">
        <v>6768</v>
      </c>
      <c r="C1488" s="252" t="s">
        <v>9285</v>
      </c>
      <c r="D1488" s="253" t="s">
        <v>4526</v>
      </c>
      <c r="E1488" s="252" t="s">
        <v>4020</v>
      </c>
      <c r="F1488" s="254">
        <v>31.88</v>
      </c>
    </row>
    <row r="1489" spans="2:6">
      <c r="B1489" s="252" t="s">
        <v>6769</v>
      </c>
      <c r="C1489" s="252" t="s">
        <v>9286</v>
      </c>
      <c r="D1489" s="253" t="s">
        <v>4527</v>
      </c>
      <c r="E1489" s="252" t="s">
        <v>4020</v>
      </c>
      <c r="F1489" s="254">
        <v>73.83</v>
      </c>
    </row>
    <row r="1490" spans="2:6">
      <c r="B1490" s="252" t="s">
        <v>6770</v>
      </c>
      <c r="C1490" s="252" t="s">
        <v>9287</v>
      </c>
      <c r="D1490" s="253" t="s">
        <v>4528</v>
      </c>
      <c r="E1490" s="252" t="s">
        <v>4020</v>
      </c>
      <c r="F1490" s="254">
        <v>36.06</v>
      </c>
    </row>
    <row r="1491" spans="2:6">
      <c r="B1491" s="252" t="s">
        <v>6771</v>
      </c>
      <c r="C1491" s="252" t="s">
        <v>9288</v>
      </c>
      <c r="D1491" s="253" t="s">
        <v>4529</v>
      </c>
      <c r="E1491" s="252" t="s">
        <v>4020</v>
      </c>
      <c r="F1491" s="254">
        <v>39.57</v>
      </c>
    </row>
    <row r="1492" spans="2:6">
      <c r="B1492" s="252" t="s">
        <v>6772</v>
      </c>
      <c r="C1492" s="252" t="s">
        <v>9289</v>
      </c>
      <c r="D1492" s="253" t="s">
        <v>4530</v>
      </c>
      <c r="E1492" s="252" t="s">
        <v>4020</v>
      </c>
      <c r="F1492" s="254">
        <v>40.6</v>
      </c>
    </row>
    <row r="1493" spans="2:6">
      <c r="B1493" s="252" t="s">
        <v>7027</v>
      </c>
      <c r="C1493" s="252" t="s">
        <v>9544</v>
      </c>
      <c r="D1493" s="253" t="s">
        <v>4732</v>
      </c>
      <c r="E1493" s="252" t="s">
        <v>4020</v>
      </c>
      <c r="F1493" s="254">
        <v>3.11</v>
      </c>
    </row>
    <row r="1494" spans="2:6" ht="27">
      <c r="B1494" s="252" t="s">
        <v>7021</v>
      </c>
      <c r="C1494" s="252" t="s">
        <v>9538</v>
      </c>
      <c r="D1494" s="253" t="s">
        <v>21840</v>
      </c>
      <c r="E1494" s="252" t="s">
        <v>4020</v>
      </c>
      <c r="F1494" s="254">
        <v>2.3199999999999998</v>
      </c>
    </row>
    <row r="1495" spans="2:6">
      <c r="B1495" s="249" t="s">
        <v>4021</v>
      </c>
      <c r="C1495" s="249" t="s">
        <v>4021</v>
      </c>
      <c r="D1495" s="255" t="s">
        <v>21841</v>
      </c>
      <c r="E1495" s="249" t="s">
        <v>18611</v>
      </c>
      <c r="F1495" s="251"/>
    </row>
    <row r="1496" spans="2:6">
      <c r="B1496" s="257" t="s">
        <v>6780</v>
      </c>
      <c r="C1496" s="257" t="s">
        <v>9297</v>
      </c>
      <c r="D1496" s="253" t="s">
        <v>4538</v>
      </c>
      <c r="E1496" s="252" t="s">
        <v>3995</v>
      </c>
      <c r="F1496" s="254">
        <v>186.62</v>
      </c>
    </row>
    <row r="1497" spans="2:6">
      <c r="B1497" s="252" t="s">
        <v>6781</v>
      </c>
      <c r="C1497" s="252" t="s">
        <v>9298</v>
      </c>
      <c r="D1497" s="253" t="s">
        <v>4539</v>
      </c>
      <c r="E1497" s="252" t="s">
        <v>3995</v>
      </c>
      <c r="F1497" s="254">
        <v>266.70999999999998</v>
      </c>
    </row>
    <row r="1498" spans="2:6">
      <c r="B1498" s="252" t="s">
        <v>6782</v>
      </c>
      <c r="C1498" s="252" t="s">
        <v>9299</v>
      </c>
      <c r="D1498" s="253" t="s">
        <v>4540</v>
      </c>
      <c r="E1498" s="252" t="s">
        <v>3995</v>
      </c>
      <c r="F1498" s="254">
        <v>390.8</v>
      </c>
    </row>
    <row r="1499" spans="2:6">
      <c r="B1499" s="252" t="s">
        <v>6783</v>
      </c>
      <c r="C1499" s="252" t="s">
        <v>9300</v>
      </c>
      <c r="D1499" s="253" t="s">
        <v>4541</v>
      </c>
      <c r="E1499" s="252" t="s">
        <v>3995</v>
      </c>
      <c r="F1499" s="254">
        <v>799.17</v>
      </c>
    </row>
    <row r="1500" spans="2:6">
      <c r="B1500" s="252" t="s">
        <v>6810</v>
      </c>
      <c r="C1500" s="252" t="s">
        <v>9327</v>
      </c>
      <c r="D1500" s="253" t="s">
        <v>4559</v>
      </c>
      <c r="E1500" s="252" t="s">
        <v>3995</v>
      </c>
      <c r="F1500" s="254">
        <v>45.38</v>
      </c>
    </row>
    <row r="1501" spans="2:6">
      <c r="B1501" s="252" t="s">
        <v>6811</v>
      </c>
      <c r="C1501" s="252" t="s">
        <v>9328</v>
      </c>
      <c r="D1501" s="253" t="s">
        <v>4559</v>
      </c>
      <c r="E1501" s="252" t="s">
        <v>3995</v>
      </c>
      <c r="F1501" s="254">
        <v>45.38</v>
      </c>
    </row>
    <row r="1502" spans="2:6">
      <c r="B1502" s="252" t="s">
        <v>6812</v>
      </c>
      <c r="C1502" s="252" t="s">
        <v>9329</v>
      </c>
      <c r="D1502" s="253" t="s">
        <v>4560</v>
      </c>
      <c r="E1502" s="252" t="s">
        <v>3995</v>
      </c>
      <c r="F1502" s="254">
        <v>96.96</v>
      </c>
    </row>
    <row r="1503" spans="2:6" ht="27">
      <c r="B1503" s="252" t="s">
        <v>6813</v>
      </c>
      <c r="C1503" s="252" t="s">
        <v>9330</v>
      </c>
      <c r="D1503" s="253" t="s">
        <v>4561</v>
      </c>
      <c r="E1503" s="252" t="s">
        <v>3995</v>
      </c>
      <c r="F1503" s="254">
        <v>96.96</v>
      </c>
    </row>
    <row r="1504" spans="2:6" ht="27">
      <c r="B1504" s="252" t="s">
        <v>6814</v>
      </c>
      <c r="C1504" s="252" t="s">
        <v>9331</v>
      </c>
      <c r="D1504" s="253" t="s">
        <v>4562</v>
      </c>
      <c r="E1504" s="252" t="s">
        <v>3995</v>
      </c>
      <c r="F1504" s="254">
        <v>114.15</v>
      </c>
    </row>
    <row r="1505" spans="2:6">
      <c r="B1505" s="252" t="s">
        <v>6815</v>
      </c>
      <c r="C1505" s="252" t="s">
        <v>9332</v>
      </c>
      <c r="D1505" s="253" t="s">
        <v>4563</v>
      </c>
      <c r="E1505" s="252" t="s">
        <v>3995</v>
      </c>
      <c r="F1505" s="254">
        <v>152.6</v>
      </c>
    </row>
    <row r="1506" spans="2:6" ht="27">
      <c r="B1506" s="252" t="s">
        <v>6816</v>
      </c>
      <c r="C1506" s="252" t="s">
        <v>9333</v>
      </c>
      <c r="D1506" s="253" t="s">
        <v>4564</v>
      </c>
      <c r="E1506" s="252" t="s">
        <v>3995</v>
      </c>
      <c r="F1506" s="254">
        <v>152.6</v>
      </c>
    </row>
    <row r="1507" spans="2:6" ht="27">
      <c r="B1507" s="252" t="s">
        <v>6817</v>
      </c>
      <c r="C1507" s="252" t="s">
        <v>9334</v>
      </c>
      <c r="D1507" s="253" t="s">
        <v>4565</v>
      </c>
      <c r="E1507" s="252" t="s">
        <v>3995</v>
      </c>
      <c r="F1507" s="254">
        <v>197.49</v>
      </c>
    </row>
    <row r="1508" spans="2:6">
      <c r="B1508" s="252" t="s">
        <v>6818</v>
      </c>
      <c r="C1508" s="252" t="s">
        <v>9335</v>
      </c>
      <c r="D1508" s="253" t="s">
        <v>4566</v>
      </c>
      <c r="E1508" s="252" t="s">
        <v>3995</v>
      </c>
      <c r="F1508" s="254">
        <v>229.32</v>
      </c>
    </row>
    <row r="1509" spans="2:6" ht="27">
      <c r="B1509" s="252" t="s">
        <v>6819</v>
      </c>
      <c r="C1509" s="252" t="s">
        <v>9336</v>
      </c>
      <c r="D1509" s="253" t="s">
        <v>4567</v>
      </c>
      <c r="E1509" s="252" t="s">
        <v>3995</v>
      </c>
      <c r="F1509" s="254">
        <v>231.21</v>
      </c>
    </row>
    <row r="1510" spans="2:6" ht="27">
      <c r="B1510" s="252" t="s">
        <v>6820</v>
      </c>
      <c r="C1510" s="252" t="s">
        <v>9337</v>
      </c>
      <c r="D1510" s="253" t="s">
        <v>4568</v>
      </c>
      <c r="E1510" s="252" t="s">
        <v>3995</v>
      </c>
      <c r="F1510" s="254">
        <v>338.72</v>
      </c>
    </row>
    <row r="1511" spans="2:6">
      <c r="B1511" s="252" t="s">
        <v>6821</v>
      </c>
      <c r="C1511" s="252" t="s">
        <v>9338</v>
      </c>
      <c r="D1511" s="253" t="s">
        <v>4569</v>
      </c>
      <c r="E1511" s="252" t="s">
        <v>3995</v>
      </c>
      <c r="F1511" s="254">
        <v>336.59</v>
      </c>
    </row>
    <row r="1512" spans="2:6" ht="27">
      <c r="B1512" s="252" t="s">
        <v>6822</v>
      </c>
      <c r="C1512" s="252" t="s">
        <v>9339</v>
      </c>
      <c r="D1512" s="253" t="s">
        <v>4570</v>
      </c>
      <c r="E1512" s="252" t="s">
        <v>3995</v>
      </c>
      <c r="F1512" s="254">
        <v>338.48</v>
      </c>
    </row>
    <row r="1513" spans="2:6" ht="27">
      <c r="B1513" s="252" t="s">
        <v>6823</v>
      </c>
      <c r="C1513" s="252" t="s">
        <v>9340</v>
      </c>
      <c r="D1513" s="253" t="s">
        <v>4571</v>
      </c>
      <c r="E1513" s="252" t="s">
        <v>3995</v>
      </c>
      <c r="F1513" s="254">
        <v>541.97</v>
      </c>
    </row>
    <row r="1514" spans="2:6">
      <c r="B1514" s="252" t="s">
        <v>6824</v>
      </c>
      <c r="C1514" s="252" t="s">
        <v>9341</v>
      </c>
      <c r="D1514" s="253" t="s">
        <v>4572</v>
      </c>
      <c r="E1514" s="252" t="s">
        <v>3995</v>
      </c>
      <c r="F1514" s="254">
        <v>645.44000000000005</v>
      </c>
    </row>
    <row r="1515" spans="2:6" ht="27">
      <c r="B1515" s="252" t="s">
        <v>6825</v>
      </c>
      <c r="C1515" s="252" t="s">
        <v>9342</v>
      </c>
      <c r="D1515" s="253" t="s">
        <v>4573</v>
      </c>
      <c r="E1515" s="252" t="s">
        <v>3995</v>
      </c>
      <c r="F1515" s="254">
        <v>647.33000000000004</v>
      </c>
    </row>
    <row r="1516" spans="2:6" ht="27">
      <c r="B1516" s="252" t="s">
        <v>6826</v>
      </c>
      <c r="C1516" s="252" t="s">
        <v>9343</v>
      </c>
      <c r="D1516" s="253" t="s">
        <v>4574</v>
      </c>
      <c r="E1516" s="252" t="s">
        <v>3995</v>
      </c>
      <c r="F1516" s="254">
        <v>788.01</v>
      </c>
    </row>
    <row r="1517" spans="2:6" ht="27">
      <c r="B1517" s="252" t="s">
        <v>6827</v>
      </c>
      <c r="C1517" s="252" t="s">
        <v>9344</v>
      </c>
      <c r="D1517" s="253" t="s">
        <v>4575</v>
      </c>
      <c r="E1517" s="252" t="s">
        <v>3995</v>
      </c>
      <c r="F1517" s="254">
        <v>1476.19</v>
      </c>
    </row>
    <row r="1518" spans="2:6">
      <c r="B1518" s="252" t="s">
        <v>6854</v>
      </c>
      <c r="C1518" s="252" t="s">
        <v>9371</v>
      </c>
      <c r="D1518" s="253" t="s">
        <v>4595</v>
      </c>
      <c r="E1518" s="252" t="s">
        <v>3995</v>
      </c>
      <c r="F1518" s="254">
        <v>458.7</v>
      </c>
    </row>
    <row r="1519" spans="2:6">
      <c r="B1519" s="252" t="s">
        <v>6855</v>
      </c>
      <c r="C1519" s="252" t="s">
        <v>9372</v>
      </c>
      <c r="D1519" s="253" t="s">
        <v>4596</v>
      </c>
      <c r="E1519" s="252" t="s">
        <v>3995</v>
      </c>
      <c r="F1519" s="254">
        <v>841.97</v>
      </c>
    </row>
    <row r="1520" spans="2:6">
      <c r="B1520" s="252" t="s">
        <v>6856</v>
      </c>
      <c r="C1520" s="252" t="s">
        <v>9373</v>
      </c>
      <c r="D1520" s="253" t="s">
        <v>4597</v>
      </c>
      <c r="E1520" s="252" t="s">
        <v>3995</v>
      </c>
      <c r="F1520" s="254">
        <v>279.92</v>
      </c>
    </row>
    <row r="1521" spans="2:6">
      <c r="B1521" s="249" t="s">
        <v>4021</v>
      </c>
      <c r="C1521" s="249" t="s">
        <v>4021</v>
      </c>
      <c r="D1521" s="255" t="s">
        <v>21842</v>
      </c>
      <c r="E1521" s="249" t="s">
        <v>18611</v>
      </c>
      <c r="F1521" s="251"/>
    </row>
    <row r="1522" spans="2:6">
      <c r="B1522" s="257" t="s">
        <v>6794</v>
      </c>
      <c r="C1522" s="257" t="s">
        <v>9311</v>
      </c>
      <c r="D1522" s="253" t="s">
        <v>4543</v>
      </c>
      <c r="E1522" s="252" t="s">
        <v>3995</v>
      </c>
      <c r="F1522" s="254">
        <v>91.12</v>
      </c>
    </row>
    <row r="1523" spans="2:6">
      <c r="B1523" s="252" t="s">
        <v>6795</v>
      </c>
      <c r="C1523" s="252" t="s">
        <v>9312</v>
      </c>
      <c r="D1523" s="253" t="s">
        <v>4544</v>
      </c>
      <c r="E1523" s="252" t="s">
        <v>3995</v>
      </c>
      <c r="F1523" s="254">
        <v>91.28</v>
      </c>
    </row>
    <row r="1524" spans="2:6">
      <c r="B1524" s="252" t="s">
        <v>6796</v>
      </c>
      <c r="C1524" s="252" t="s">
        <v>9313</v>
      </c>
      <c r="D1524" s="253" t="s">
        <v>4545</v>
      </c>
      <c r="E1524" s="252" t="s">
        <v>3995</v>
      </c>
      <c r="F1524" s="254">
        <v>158.54</v>
      </c>
    </row>
    <row r="1525" spans="2:6">
      <c r="B1525" s="252" t="s">
        <v>6797</v>
      </c>
      <c r="C1525" s="252" t="s">
        <v>9314</v>
      </c>
      <c r="D1525" s="253" t="s">
        <v>4546</v>
      </c>
      <c r="E1525" s="252" t="s">
        <v>3995</v>
      </c>
      <c r="F1525" s="254">
        <v>198.06</v>
      </c>
    </row>
    <row r="1526" spans="2:6">
      <c r="B1526" s="249" t="s">
        <v>4021</v>
      </c>
      <c r="C1526" s="249" t="s">
        <v>4021</v>
      </c>
      <c r="D1526" s="255" t="s">
        <v>21843</v>
      </c>
      <c r="E1526" s="249" t="s">
        <v>18611</v>
      </c>
      <c r="F1526" s="251"/>
    </row>
    <row r="1527" spans="2:6" ht="27">
      <c r="B1527" s="257" t="s">
        <v>21844</v>
      </c>
      <c r="C1527" s="257" t="s">
        <v>4021</v>
      </c>
      <c r="D1527" s="253" t="s">
        <v>21845</v>
      </c>
      <c r="E1527" s="252" t="s">
        <v>3995</v>
      </c>
      <c r="F1527" s="254">
        <v>10.81</v>
      </c>
    </row>
    <row r="1528" spans="2:6">
      <c r="B1528" s="252" t="s">
        <v>6790</v>
      </c>
      <c r="C1528" s="252" t="s">
        <v>9307</v>
      </c>
      <c r="D1528" s="253" t="s">
        <v>21846</v>
      </c>
      <c r="E1528" s="252" t="s">
        <v>3995</v>
      </c>
      <c r="F1528" s="254">
        <v>6.83</v>
      </c>
    </row>
    <row r="1529" spans="2:6" ht="27">
      <c r="B1529" s="252" t="s">
        <v>6784</v>
      </c>
      <c r="C1529" s="252" t="s">
        <v>9301</v>
      </c>
      <c r="D1529" s="253" t="s">
        <v>21847</v>
      </c>
      <c r="E1529" s="252" t="s">
        <v>3995</v>
      </c>
      <c r="F1529" s="254">
        <v>11</v>
      </c>
    </row>
    <row r="1530" spans="2:6">
      <c r="B1530" s="252" t="s">
        <v>6789</v>
      </c>
      <c r="C1530" s="252" t="s">
        <v>9306</v>
      </c>
      <c r="D1530" s="253" t="s">
        <v>21848</v>
      </c>
      <c r="E1530" s="252" t="s">
        <v>3995</v>
      </c>
      <c r="F1530" s="254">
        <v>9.19</v>
      </c>
    </row>
    <row r="1531" spans="2:6" ht="27">
      <c r="B1531" s="252" t="s">
        <v>6785</v>
      </c>
      <c r="C1531" s="252" t="s">
        <v>9302</v>
      </c>
      <c r="D1531" s="253" t="s">
        <v>21849</v>
      </c>
      <c r="E1531" s="252" t="s">
        <v>3995</v>
      </c>
      <c r="F1531" s="254">
        <v>12.77</v>
      </c>
    </row>
    <row r="1532" spans="2:6" ht="40.5">
      <c r="B1532" s="252" t="s">
        <v>6786</v>
      </c>
      <c r="C1532" s="252" t="s">
        <v>9303</v>
      </c>
      <c r="D1532" s="253" t="s">
        <v>21850</v>
      </c>
      <c r="E1532" s="252" t="s">
        <v>3995</v>
      </c>
      <c r="F1532" s="254">
        <v>7.79</v>
      </c>
    </row>
    <row r="1533" spans="2:6" ht="27">
      <c r="B1533" s="252" t="s">
        <v>6787</v>
      </c>
      <c r="C1533" s="252" t="s">
        <v>9304</v>
      </c>
      <c r="D1533" s="253" t="s">
        <v>21851</v>
      </c>
      <c r="E1533" s="252" t="s">
        <v>3995</v>
      </c>
      <c r="F1533" s="254">
        <v>8.8699999999999992</v>
      </c>
    </row>
    <row r="1534" spans="2:6" ht="40.5">
      <c r="B1534" s="252" t="s">
        <v>6788</v>
      </c>
      <c r="C1534" s="252" t="s">
        <v>9305</v>
      </c>
      <c r="D1534" s="253" t="s">
        <v>21852</v>
      </c>
      <c r="E1534" s="252" t="s">
        <v>3995</v>
      </c>
      <c r="F1534" s="254">
        <v>8.69</v>
      </c>
    </row>
    <row r="1535" spans="2:6" ht="27">
      <c r="B1535" s="252" t="s">
        <v>6792</v>
      </c>
      <c r="C1535" s="252" t="s">
        <v>9309</v>
      </c>
      <c r="D1535" s="253" t="s">
        <v>21853</v>
      </c>
      <c r="E1535" s="252" t="s">
        <v>3995</v>
      </c>
      <c r="F1535" s="254">
        <v>7.29</v>
      </c>
    </row>
    <row r="1536" spans="2:6" ht="27">
      <c r="B1536" s="252" t="s">
        <v>6791</v>
      </c>
      <c r="C1536" s="252" t="s">
        <v>9308</v>
      </c>
      <c r="D1536" s="253" t="s">
        <v>21854</v>
      </c>
      <c r="E1536" s="252" t="s">
        <v>3995</v>
      </c>
      <c r="F1536" s="254">
        <v>10.06</v>
      </c>
    </row>
    <row r="1537" spans="2:6">
      <c r="B1537" s="252" t="s">
        <v>6840</v>
      </c>
      <c r="C1537" s="252" t="s">
        <v>9357</v>
      </c>
      <c r="D1537" s="253" t="s">
        <v>4582</v>
      </c>
      <c r="E1537" s="252" t="s">
        <v>3995</v>
      </c>
      <c r="F1537" s="254">
        <v>13.6</v>
      </c>
    </row>
    <row r="1538" spans="2:6">
      <c r="B1538" s="252" t="s">
        <v>6841</v>
      </c>
      <c r="C1538" s="252" t="s">
        <v>9358</v>
      </c>
      <c r="D1538" s="253" t="s">
        <v>18639</v>
      </c>
      <c r="E1538" s="252" t="s">
        <v>3995</v>
      </c>
      <c r="F1538" s="254">
        <v>40.29</v>
      </c>
    </row>
    <row r="1539" spans="2:6" ht="27">
      <c r="B1539" s="252" t="s">
        <v>21855</v>
      </c>
      <c r="C1539" s="252" t="s">
        <v>4021</v>
      </c>
      <c r="D1539" s="253" t="s">
        <v>21856</v>
      </c>
      <c r="E1539" s="252" t="s">
        <v>3995</v>
      </c>
      <c r="F1539" s="254">
        <v>7.02</v>
      </c>
    </row>
    <row r="1540" spans="2:6">
      <c r="B1540" s="249" t="s">
        <v>4021</v>
      </c>
      <c r="C1540" s="249" t="s">
        <v>4021</v>
      </c>
      <c r="D1540" s="255" t="s">
        <v>21857</v>
      </c>
      <c r="E1540" s="249" t="s">
        <v>18611</v>
      </c>
      <c r="F1540" s="251"/>
    </row>
    <row r="1541" spans="2:6">
      <c r="B1541" s="257" t="s">
        <v>6793</v>
      </c>
      <c r="C1541" s="257" t="s">
        <v>9310</v>
      </c>
      <c r="D1541" s="253" t="s">
        <v>4542</v>
      </c>
      <c r="E1541" s="252" t="s">
        <v>3995</v>
      </c>
      <c r="F1541" s="254">
        <v>54.87</v>
      </c>
    </row>
    <row r="1542" spans="2:6">
      <c r="B1542" s="252" t="s">
        <v>6798</v>
      </c>
      <c r="C1542" s="252" t="s">
        <v>9315</v>
      </c>
      <c r="D1542" s="253" t="s">
        <v>4547</v>
      </c>
      <c r="E1542" s="252" t="s">
        <v>3995</v>
      </c>
      <c r="F1542" s="254">
        <v>20.61</v>
      </c>
    </row>
    <row r="1543" spans="2:6">
      <c r="B1543" s="252" t="s">
        <v>6799</v>
      </c>
      <c r="C1543" s="252" t="s">
        <v>9316</v>
      </c>
      <c r="D1543" s="253" t="s">
        <v>4548</v>
      </c>
      <c r="E1543" s="252" t="s">
        <v>3995</v>
      </c>
      <c r="F1543" s="254">
        <v>38.119999999999997</v>
      </c>
    </row>
    <row r="1544" spans="2:6">
      <c r="B1544" s="252" t="s">
        <v>6800</v>
      </c>
      <c r="C1544" s="252" t="s">
        <v>9317</v>
      </c>
      <c r="D1544" s="253" t="s">
        <v>4549</v>
      </c>
      <c r="E1544" s="252" t="s">
        <v>3995</v>
      </c>
      <c r="F1544" s="254">
        <v>65.89</v>
      </c>
    </row>
    <row r="1545" spans="2:6">
      <c r="B1545" s="252" t="s">
        <v>6801</v>
      </c>
      <c r="C1545" s="252" t="s">
        <v>9318</v>
      </c>
      <c r="D1545" s="253" t="s">
        <v>4550</v>
      </c>
      <c r="E1545" s="252" t="s">
        <v>3995</v>
      </c>
      <c r="F1545" s="254">
        <v>73.599999999999994</v>
      </c>
    </row>
    <row r="1546" spans="2:6">
      <c r="B1546" s="252" t="s">
        <v>6802</v>
      </c>
      <c r="C1546" s="252" t="s">
        <v>9319</v>
      </c>
      <c r="D1546" s="253" t="s">
        <v>4551</v>
      </c>
      <c r="E1546" s="252" t="s">
        <v>3995</v>
      </c>
      <c r="F1546" s="254">
        <v>106.14</v>
      </c>
    </row>
    <row r="1547" spans="2:6">
      <c r="B1547" s="252" t="s">
        <v>6803</v>
      </c>
      <c r="C1547" s="252" t="s">
        <v>9320</v>
      </c>
      <c r="D1547" s="253" t="s">
        <v>4552</v>
      </c>
      <c r="E1547" s="252" t="s">
        <v>3995</v>
      </c>
      <c r="F1547" s="254">
        <v>86.03</v>
      </c>
    </row>
    <row r="1548" spans="2:6">
      <c r="B1548" s="252" t="s">
        <v>6804</v>
      </c>
      <c r="C1548" s="252" t="s">
        <v>9321</v>
      </c>
      <c r="D1548" s="253" t="s">
        <v>4553</v>
      </c>
      <c r="E1548" s="252" t="s">
        <v>3995</v>
      </c>
      <c r="F1548" s="254">
        <v>77.959999999999994</v>
      </c>
    </row>
    <row r="1549" spans="2:6">
      <c r="B1549" s="252" t="s">
        <v>6805</v>
      </c>
      <c r="C1549" s="252" t="s">
        <v>9322</v>
      </c>
      <c r="D1549" s="253" t="s">
        <v>4554</v>
      </c>
      <c r="E1549" s="252" t="s">
        <v>3995</v>
      </c>
      <c r="F1549" s="254">
        <v>92.54</v>
      </c>
    </row>
    <row r="1550" spans="2:6">
      <c r="B1550" s="252" t="s">
        <v>6806</v>
      </c>
      <c r="C1550" s="252" t="s">
        <v>9323</v>
      </c>
      <c r="D1550" s="253" t="s">
        <v>4555</v>
      </c>
      <c r="E1550" s="252" t="s">
        <v>3995</v>
      </c>
      <c r="F1550" s="254">
        <v>86.07</v>
      </c>
    </row>
    <row r="1551" spans="2:6">
      <c r="B1551" s="252" t="s">
        <v>6807</v>
      </c>
      <c r="C1551" s="252" t="s">
        <v>9324</v>
      </c>
      <c r="D1551" s="253" t="s">
        <v>4556</v>
      </c>
      <c r="E1551" s="252" t="s">
        <v>3995</v>
      </c>
      <c r="F1551" s="254">
        <v>103.79</v>
      </c>
    </row>
    <row r="1552" spans="2:6">
      <c r="B1552" s="252" t="s">
        <v>6808</v>
      </c>
      <c r="C1552" s="252" t="s">
        <v>9325</v>
      </c>
      <c r="D1552" s="253" t="s">
        <v>4557</v>
      </c>
      <c r="E1552" s="252" t="s">
        <v>3995</v>
      </c>
      <c r="F1552" s="254">
        <v>79.31</v>
      </c>
    </row>
    <row r="1553" spans="2:6">
      <c r="B1553" s="252" t="s">
        <v>6809</v>
      </c>
      <c r="C1553" s="252" t="s">
        <v>9326</v>
      </c>
      <c r="D1553" s="253" t="s">
        <v>4558</v>
      </c>
      <c r="E1553" s="252" t="s">
        <v>3995</v>
      </c>
      <c r="F1553" s="254">
        <v>134.83000000000001</v>
      </c>
    </row>
    <row r="1554" spans="2:6">
      <c r="B1554" s="252" t="s">
        <v>6828</v>
      </c>
      <c r="C1554" s="252" t="s">
        <v>9345</v>
      </c>
      <c r="D1554" s="253" t="s">
        <v>18633</v>
      </c>
      <c r="E1554" s="252" t="s">
        <v>3995</v>
      </c>
      <c r="F1554" s="254">
        <v>264.68</v>
      </c>
    </row>
    <row r="1555" spans="2:6">
      <c r="B1555" s="252" t="s">
        <v>6829</v>
      </c>
      <c r="C1555" s="252" t="s">
        <v>9346</v>
      </c>
      <c r="D1555" s="253" t="s">
        <v>18634</v>
      </c>
      <c r="E1555" s="252" t="s">
        <v>3995</v>
      </c>
      <c r="F1555" s="254">
        <v>180.72</v>
      </c>
    </row>
    <row r="1556" spans="2:6">
      <c r="B1556" s="252" t="s">
        <v>6830</v>
      </c>
      <c r="C1556" s="252" t="s">
        <v>9347</v>
      </c>
      <c r="D1556" s="253" t="s">
        <v>18635</v>
      </c>
      <c r="E1556" s="252" t="s">
        <v>3995</v>
      </c>
      <c r="F1556" s="254">
        <v>936.49</v>
      </c>
    </row>
    <row r="1557" spans="2:6">
      <c r="B1557" s="252" t="s">
        <v>6831</v>
      </c>
      <c r="C1557" s="252" t="s">
        <v>9348</v>
      </c>
      <c r="D1557" s="253" t="s">
        <v>18636</v>
      </c>
      <c r="E1557" s="252" t="s">
        <v>3995</v>
      </c>
      <c r="F1557" s="254">
        <v>371.97</v>
      </c>
    </row>
    <row r="1558" spans="2:6">
      <c r="B1558" s="252" t="s">
        <v>6832</v>
      </c>
      <c r="C1558" s="252" t="s">
        <v>9349</v>
      </c>
      <c r="D1558" s="253" t="s">
        <v>18637</v>
      </c>
      <c r="E1558" s="252" t="s">
        <v>3995</v>
      </c>
      <c r="F1558" s="254">
        <v>1880.65</v>
      </c>
    </row>
    <row r="1559" spans="2:6">
      <c r="B1559" s="252" t="s">
        <v>6833</v>
      </c>
      <c r="C1559" s="252" t="s">
        <v>9350</v>
      </c>
      <c r="D1559" s="253" t="s">
        <v>18638</v>
      </c>
      <c r="E1559" s="252" t="s">
        <v>3995</v>
      </c>
      <c r="F1559" s="254">
        <v>985.65</v>
      </c>
    </row>
    <row r="1560" spans="2:6">
      <c r="B1560" s="252" t="s">
        <v>6834</v>
      </c>
      <c r="C1560" s="252" t="s">
        <v>9351</v>
      </c>
      <c r="D1560" s="253" t="s">
        <v>4576</v>
      </c>
      <c r="E1560" s="252" t="s">
        <v>3995</v>
      </c>
      <c r="F1560" s="254">
        <v>49.26</v>
      </c>
    </row>
    <row r="1561" spans="2:6">
      <c r="B1561" s="252" t="s">
        <v>6835</v>
      </c>
      <c r="C1561" s="252" t="s">
        <v>9352</v>
      </c>
      <c r="D1561" s="253" t="s">
        <v>4577</v>
      </c>
      <c r="E1561" s="252" t="s">
        <v>3995</v>
      </c>
      <c r="F1561" s="254">
        <v>82.65</v>
      </c>
    </row>
    <row r="1562" spans="2:6">
      <c r="B1562" s="252" t="s">
        <v>6836</v>
      </c>
      <c r="C1562" s="252" t="s">
        <v>9353</v>
      </c>
      <c r="D1562" s="253" t="s">
        <v>4578</v>
      </c>
      <c r="E1562" s="252" t="s">
        <v>3995</v>
      </c>
      <c r="F1562" s="254">
        <v>164.85</v>
      </c>
    </row>
    <row r="1563" spans="2:6">
      <c r="B1563" s="252" t="s">
        <v>6837</v>
      </c>
      <c r="C1563" s="252" t="s">
        <v>9354</v>
      </c>
      <c r="D1563" s="253" t="s">
        <v>4579</v>
      </c>
      <c r="E1563" s="252" t="s">
        <v>3995</v>
      </c>
      <c r="F1563" s="254">
        <v>267.61</v>
      </c>
    </row>
    <row r="1564" spans="2:6">
      <c r="B1564" s="252" t="s">
        <v>6838</v>
      </c>
      <c r="C1564" s="252" t="s">
        <v>9355</v>
      </c>
      <c r="D1564" s="253" t="s">
        <v>4580</v>
      </c>
      <c r="E1564" s="252" t="s">
        <v>3995</v>
      </c>
      <c r="F1564" s="254">
        <v>24.05</v>
      </c>
    </row>
    <row r="1565" spans="2:6">
      <c r="B1565" s="252" t="s">
        <v>6839</v>
      </c>
      <c r="C1565" s="252" t="s">
        <v>9356</v>
      </c>
      <c r="D1565" s="253" t="s">
        <v>4581</v>
      </c>
      <c r="E1565" s="252" t="s">
        <v>3995</v>
      </c>
      <c r="F1565" s="254">
        <v>26.82</v>
      </c>
    </row>
    <row r="1566" spans="2:6">
      <c r="B1566" s="249" t="s">
        <v>4021</v>
      </c>
      <c r="C1566" s="249" t="s">
        <v>4021</v>
      </c>
      <c r="D1566" s="255" t="s">
        <v>21858</v>
      </c>
      <c r="E1566" s="249" t="s">
        <v>18611</v>
      </c>
      <c r="F1566" s="251"/>
    </row>
    <row r="1567" spans="2:6">
      <c r="B1567" s="257" t="s">
        <v>6842</v>
      </c>
      <c r="C1567" s="257" t="s">
        <v>9359</v>
      </c>
      <c r="D1567" s="253" t="s">
        <v>4583</v>
      </c>
      <c r="E1567" s="252" t="s">
        <v>3995</v>
      </c>
      <c r="F1567" s="254">
        <v>185.58</v>
      </c>
    </row>
    <row r="1568" spans="2:6">
      <c r="B1568" s="252" t="s">
        <v>6843</v>
      </c>
      <c r="C1568" s="252" t="s">
        <v>9360</v>
      </c>
      <c r="D1568" s="253" t="s">
        <v>4584</v>
      </c>
      <c r="E1568" s="252" t="s">
        <v>3995</v>
      </c>
      <c r="F1568" s="254">
        <v>217.06</v>
      </c>
    </row>
    <row r="1569" spans="2:6">
      <c r="B1569" s="252" t="s">
        <v>6844</v>
      </c>
      <c r="C1569" s="252" t="s">
        <v>9361</v>
      </c>
      <c r="D1569" s="253" t="s">
        <v>4585</v>
      </c>
      <c r="E1569" s="252" t="s">
        <v>3995</v>
      </c>
      <c r="F1569" s="254">
        <v>228.28</v>
      </c>
    </row>
    <row r="1570" spans="2:6">
      <c r="B1570" s="252" t="s">
        <v>6845</v>
      </c>
      <c r="C1570" s="252" t="s">
        <v>9362</v>
      </c>
      <c r="D1570" s="253" t="s">
        <v>4586</v>
      </c>
      <c r="E1570" s="252" t="s">
        <v>3995</v>
      </c>
      <c r="F1570" s="254">
        <v>1369.6</v>
      </c>
    </row>
    <row r="1571" spans="2:6">
      <c r="B1571" s="252" t="s">
        <v>6846</v>
      </c>
      <c r="C1571" s="252" t="s">
        <v>9363</v>
      </c>
      <c r="D1571" s="253" t="s">
        <v>4587</v>
      </c>
      <c r="E1571" s="252" t="s">
        <v>3995</v>
      </c>
      <c r="F1571" s="254">
        <v>3314.95</v>
      </c>
    </row>
    <row r="1572" spans="2:6">
      <c r="B1572" s="252" t="s">
        <v>6847</v>
      </c>
      <c r="C1572" s="252" t="s">
        <v>9364</v>
      </c>
      <c r="D1572" s="253" t="s">
        <v>4588</v>
      </c>
      <c r="E1572" s="252" t="s">
        <v>3995</v>
      </c>
      <c r="F1572" s="254">
        <v>238.28</v>
      </c>
    </row>
    <row r="1573" spans="2:6">
      <c r="B1573" s="252" t="s">
        <v>6848</v>
      </c>
      <c r="C1573" s="252" t="s">
        <v>9365</v>
      </c>
      <c r="D1573" s="253" t="s">
        <v>4589</v>
      </c>
      <c r="E1573" s="252" t="s">
        <v>3995</v>
      </c>
      <c r="F1573" s="254">
        <v>355.08</v>
      </c>
    </row>
    <row r="1574" spans="2:6">
      <c r="B1574" s="252" t="s">
        <v>6849</v>
      </c>
      <c r="C1574" s="252" t="s">
        <v>9366</v>
      </c>
      <c r="D1574" s="253" t="s">
        <v>4590</v>
      </c>
      <c r="E1574" s="252" t="s">
        <v>3995</v>
      </c>
      <c r="F1574" s="254">
        <v>5291.96</v>
      </c>
    </row>
    <row r="1575" spans="2:6">
      <c r="B1575" s="252" t="s">
        <v>6850</v>
      </c>
      <c r="C1575" s="252" t="s">
        <v>9367</v>
      </c>
      <c r="D1575" s="253" t="s">
        <v>4591</v>
      </c>
      <c r="E1575" s="252" t="s">
        <v>3995</v>
      </c>
      <c r="F1575" s="254">
        <v>3398.54</v>
      </c>
    </row>
    <row r="1576" spans="2:6">
      <c r="B1576" s="252" t="s">
        <v>6851</v>
      </c>
      <c r="C1576" s="252" t="s">
        <v>9368</v>
      </c>
      <c r="D1576" s="253" t="s">
        <v>4592</v>
      </c>
      <c r="E1576" s="252" t="s">
        <v>3995</v>
      </c>
      <c r="F1576" s="254">
        <v>4150.0200000000004</v>
      </c>
    </row>
    <row r="1577" spans="2:6">
      <c r="B1577" s="249" t="s">
        <v>4021</v>
      </c>
      <c r="C1577" s="249" t="s">
        <v>4021</v>
      </c>
      <c r="D1577" s="255" t="s">
        <v>21859</v>
      </c>
      <c r="E1577" s="249" t="s">
        <v>18611</v>
      </c>
      <c r="F1577" s="251"/>
    </row>
    <row r="1578" spans="2:6">
      <c r="B1578" s="257" t="s">
        <v>6859</v>
      </c>
      <c r="C1578" s="257" t="s">
        <v>9376</v>
      </c>
      <c r="D1578" s="253" t="s">
        <v>4599</v>
      </c>
      <c r="E1578" s="252" t="s">
        <v>4020</v>
      </c>
      <c r="F1578" s="254">
        <v>6.82</v>
      </c>
    </row>
    <row r="1579" spans="2:6">
      <c r="B1579" s="252" t="s">
        <v>6860</v>
      </c>
      <c r="C1579" s="252" t="s">
        <v>9377</v>
      </c>
      <c r="D1579" s="253" t="s">
        <v>4600</v>
      </c>
      <c r="E1579" s="252" t="s">
        <v>4020</v>
      </c>
      <c r="F1579" s="254">
        <v>15.19</v>
      </c>
    </row>
    <row r="1580" spans="2:6">
      <c r="B1580" s="249" t="s">
        <v>4021</v>
      </c>
      <c r="C1580" s="249" t="s">
        <v>4021</v>
      </c>
      <c r="D1580" s="255" t="s">
        <v>21860</v>
      </c>
      <c r="E1580" s="249" t="s">
        <v>18611</v>
      </c>
      <c r="F1580" s="251"/>
    </row>
    <row r="1581" spans="2:6">
      <c r="B1581" s="257" t="s">
        <v>6861</v>
      </c>
      <c r="C1581" s="257" t="s">
        <v>9378</v>
      </c>
      <c r="D1581" s="253" t="s">
        <v>4601</v>
      </c>
      <c r="E1581" s="252" t="s">
        <v>3995</v>
      </c>
      <c r="F1581" s="254">
        <v>431.85</v>
      </c>
    </row>
    <row r="1582" spans="2:6">
      <c r="B1582" s="252" t="s">
        <v>6862</v>
      </c>
      <c r="C1582" s="252" t="s">
        <v>9379</v>
      </c>
      <c r="D1582" s="253" t="s">
        <v>4602</v>
      </c>
      <c r="E1582" s="252" t="s">
        <v>3995</v>
      </c>
      <c r="F1582" s="254">
        <v>282.52</v>
      </c>
    </row>
    <row r="1583" spans="2:6">
      <c r="B1583" s="252" t="s">
        <v>6863</v>
      </c>
      <c r="C1583" s="252" t="s">
        <v>9380</v>
      </c>
      <c r="D1583" s="253" t="s">
        <v>4603</v>
      </c>
      <c r="E1583" s="252" t="s">
        <v>3995</v>
      </c>
      <c r="F1583" s="254">
        <v>283.25</v>
      </c>
    </row>
    <row r="1584" spans="2:6">
      <c r="B1584" s="249" t="s">
        <v>4021</v>
      </c>
      <c r="C1584" s="249" t="s">
        <v>4021</v>
      </c>
      <c r="D1584" s="255" t="s">
        <v>21861</v>
      </c>
      <c r="E1584" s="249" t="s">
        <v>18611</v>
      </c>
      <c r="F1584" s="251"/>
    </row>
    <row r="1585" spans="2:6">
      <c r="B1585" s="257" t="s">
        <v>21862</v>
      </c>
      <c r="C1585" s="257" t="s">
        <v>4021</v>
      </c>
      <c r="D1585" s="253" t="s">
        <v>21863</v>
      </c>
      <c r="E1585" s="252" t="s">
        <v>3995</v>
      </c>
      <c r="F1585" s="254">
        <v>23.88</v>
      </c>
    </row>
    <row r="1586" spans="2:6">
      <c r="B1586" s="252" t="s">
        <v>21864</v>
      </c>
      <c r="C1586" s="252" t="s">
        <v>4021</v>
      </c>
      <c r="D1586" s="253" t="s">
        <v>21865</v>
      </c>
      <c r="E1586" s="252" t="s">
        <v>3995</v>
      </c>
      <c r="F1586" s="254">
        <v>40.75</v>
      </c>
    </row>
    <row r="1587" spans="2:6">
      <c r="B1587" s="252" t="s">
        <v>21866</v>
      </c>
      <c r="C1587" s="252" t="s">
        <v>4021</v>
      </c>
      <c r="D1587" s="253" t="s">
        <v>21867</v>
      </c>
      <c r="E1587" s="252" t="s">
        <v>3995</v>
      </c>
      <c r="F1587" s="254">
        <v>33.020000000000003</v>
      </c>
    </row>
    <row r="1588" spans="2:6">
      <c r="B1588" s="252" t="s">
        <v>21868</v>
      </c>
      <c r="C1588" s="252" t="s">
        <v>4021</v>
      </c>
      <c r="D1588" s="253" t="s">
        <v>21869</v>
      </c>
      <c r="E1588" s="252" t="s">
        <v>3995</v>
      </c>
      <c r="F1588" s="254">
        <v>54.41</v>
      </c>
    </row>
    <row r="1589" spans="2:6">
      <c r="B1589" s="252" t="s">
        <v>21870</v>
      </c>
      <c r="C1589" s="252" t="s">
        <v>4021</v>
      </c>
      <c r="D1589" s="253" t="s">
        <v>21871</v>
      </c>
      <c r="E1589" s="252" t="s">
        <v>3995</v>
      </c>
      <c r="F1589" s="254">
        <v>20.91</v>
      </c>
    </row>
    <row r="1590" spans="2:6">
      <c r="B1590" s="252" t="s">
        <v>21872</v>
      </c>
      <c r="C1590" s="252" t="s">
        <v>4021</v>
      </c>
      <c r="D1590" s="253" t="s">
        <v>21873</v>
      </c>
      <c r="E1590" s="252" t="s">
        <v>3995</v>
      </c>
      <c r="F1590" s="254">
        <v>11.41</v>
      </c>
    </row>
    <row r="1591" spans="2:6">
      <c r="B1591" s="252" t="s">
        <v>21874</v>
      </c>
      <c r="C1591" s="252" t="s">
        <v>4021</v>
      </c>
      <c r="D1591" s="253" t="s">
        <v>21875</v>
      </c>
      <c r="E1591" s="252" t="s">
        <v>3995</v>
      </c>
      <c r="F1591" s="254">
        <v>28.28</v>
      </c>
    </row>
    <row r="1592" spans="2:6">
      <c r="B1592" s="252" t="s">
        <v>21876</v>
      </c>
      <c r="C1592" s="252" t="s">
        <v>4021</v>
      </c>
      <c r="D1592" s="253" t="s">
        <v>21877</v>
      </c>
      <c r="E1592" s="252" t="s">
        <v>3995</v>
      </c>
      <c r="F1592" s="254">
        <v>20.55</v>
      </c>
    </row>
    <row r="1593" spans="2:6">
      <c r="B1593" s="252" t="s">
        <v>21878</v>
      </c>
      <c r="C1593" s="252" t="s">
        <v>4021</v>
      </c>
      <c r="D1593" s="253" t="s">
        <v>21879</v>
      </c>
      <c r="E1593" s="252" t="s">
        <v>3995</v>
      </c>
      <c r="F1593" s="254">
        <v>41.94</v>
      </c>
    </row>
    <row r="1594" spans="2:6">
      <c r="B1594" s="252" t="s">
        <v>21880</v>
      </c>
      <c r="C1594" s="252" t="s">
        <v>4021</v>
      </c>
      <c r="D1594" s="253" t="s">
        <v>21881</v>
      </c>
      <c r="E1594" s="252" t="s">
        <v>3995</v>
      </c>
      <c r="F1594" s="254">
        <v>8.44</v>
      </c>
    </row>
    <row r="1595" spans="2:6">
      <c r="B1595" s="252" t="s">
        <v>6865</v>
      </c>
      <c r="C1595" s="252" t="s">
        <v>9382</v>
      </c>
      <c r="D1595" s="253" t="s">
        <v>21882</v>
      </c>
      <c r="E1595" s="252" t="s">
        <v>3995</v>
      </c>
      <c r="F1595" s="254">
        <v>25.9</v>
      </c>
    </row>
    <row r="1596" spans="2:6">
      <c r="B1596" s="252" t="s">
        <v>6866</v>
      </c>
      <c r="C1596" s="252" t="s">
        <v>9383</v>
      </c>
      <c r="D1596" s="253" t="s">
        <v>21883</v>
      </c>
      <c r="E1596" s="252" t="s">
        <v>3995</v>
      </c>
      <c r="F1596" s="254">
        <v>45.36</v>
      </c>
    </row>
    <row r="1597" spans="2:6">
      <c r="B1597" s="252" t="s">
        <v>6867</v>
      </c>
      <c r="C1597" s="252" t="s">
        <v>9384</v>
      </c>
      <c r="D1597" s="253" t="s">
        <v>21884</v>
      </c>
      <c r="E1597" s="252" t="s">
        <v>3995</v>
      </c>
      <c r="F1597" s="254">
        <v>37.03</v>
      </c>
    </row>
    <row r="1598" spans="2:6">
      <c r="B1598" s="252" t="s">
        <v>6868</v>
      </c>
      <c r="C1598" s="252" t="s">
        <v>9385</v>
      </c>
      <c r="D1598" s="253" t="s">
        <v>21885</v>
      </c>
      <c r="E1598" s="252" t="s">
        <v>3995</v>
      </c>
      <c r="F1598" s="254">
        <v>60.52</v>
      </c>
    </row>
    <row r="1599" spans="2:6">
      <c r="B1599" s="252" t="s">
        <v>6869</v>
      </c>
      <c r="C1599" s="252" t="s">
        <v>9386</v>
      </c>
      <c r="D1599" s="253" t="s">
        <v>21886</v>
      </c>
      <c r="E1599" s="252" t="s">
        <v>3995</v>
      </c>
      <c r="F1599" s="254">
        <v>22.57</v>
      </c>
    </row>
    <row r="1600" spans="2:6">
      <c r="B1600" s="252" t="s">
        <v>21887</v>
      </c>
      <c r="C1600" s="252" t="s">
        <v>4021</v>
      </c>
      <c r="D1600" s="253" t="s">
        <v>21888</v>
      </c>
      <c r="E1600" s="252" t="s">
        <v>3995</v>
      </c>
      <c r="F1600" s="254">
        <v>13.43</v>
      </c>
    </row>
    <row r="1601" spans="2:6">
      <c r="B1601" s="252" t="s">
        <v>21889</v>
      </c>
      <c r="C1601" s="252" t="s">
        <v>4021</v>
      </c>
      <c r="D1601" s="253" t="s">
        <v>21890</v>
      </c>
      <c r="E1601" s="252" t="s">
        <v>3995</v>
      </c>
      <c r="F1601" s="254">
        <v>32.89</v>
      </c>
    </row>
    <row r="1602" spans="2:6">
      <c r="B1602" s="252" t="s">
        <v>21891</v>
      </c>
      <c r="C1602" s="252" t="s">
        <v>4021</v>
      </c>
      <c r="D1602" s="253" t="s">
        <v>21892</v>
      </c>
      <c r="E1602" s="252" t="s">
        <v>3995</v>
      </c>
      <c r="F1602" s="254">
        <v>24.56</v>
      </c>
    </row>
    <row r="1603" spans="2:6">
      <c r="B1603" s="252" t="s">
        <v>21893</v>
      </c>
      <c r="C1603" s="252" t="s">
        <v>4021</v>
      </c>
      <c r="D1603" s="253" t="s">
        <v>21894</v>
      </c>
      <c r="E1603" s="252" t="s">
        <v>3995</v>
      </c>
      <c r="F1603" s="254">
        <v>48.05</v>
      </c>
    </row>
    <row r="1604" spans="2:6">
      <c r="B1604" s="252" t="s">
        <v>21895</v>
      </c>
      <c r="C1604" s="252" t="s">
        <v>4021</v>
      </c>
      <c r="D1604" s="253" t="s">
        <v>21896</v>
      </c>
      <c r="E1604" s="252" t="s">
        <v>3995</v>
      </c>
      <c r="F1604" s="254">
        <v>10.1</v>
      </c>
    </row>
    <row r="1605" spans="2:6">
      <c r="B1605" s="252" t="s">
        <v>6870</v>
      </c>
      <c r="C1605" s="252" t="s">
        <v>9387</v>
      </c>
      <c r="D1605" s="253" t="s">
        <v>21897</v>
      </c>
      <c r="E1605" s="252" t="s">
        <v>3995</v>
      </c>
      <c r="F1605" s="254">
        <v>23.88</v>
      </c>
    </row>
    <row r="1606" spans="2:6">
      <c r="B1606" s="252" t="s">
        <v>6871</v>
      </c>
      <c r="C1606" s="252" t="s">
        <v>9388</v>
      </c>
      <c r="D1606" s="253" t="s">
        <v>21898</v>
      </c>
      <c r="E1606" s="252" t="s">
        <v>3995</v>
      </c>
      <c r="F1606" s="254">
        <v>40.75</v>
      </c>
    </row>
    <row r="1607" spans="2:6">
      <c r="B1607" s="252" t="s">
        <v>6872</v>
      </c>
      <c r="C1607" s="252" t="s">
        <v>9389</v>
      </c>
      <c r="D1607" s="253" t="s">
        <v>21899</v>
      </c>
      <c r="E1607" s="252" t="s">
        <v>3995</v>
      </c>
      <c r="F1607" s="254">
        <v>33.020000000000003</v>
      </c>
    </row>
    <row r="1608" spans="2:6">
      <c r="B1608" s="252" t="s">
        <v>6873</v>
      </c>
      <c r="C1608" s="252" t="s">
        <v>9390</v>
      </c>
      <c r="D1608" s="253" t="s">
        <v>21900</v>
      </c>
      <c r="E1608" s="252" t="s">
        <v>3995</v>
      </c>
      <c r="F1608" s="254">
        <v>54.41</v>
      </c>
    </row>
    <row r="1609" spans="2:6">
      <c r="B1609" s="252" t="s">
        <v>6874</v>
      </c>
      <c r="C1609" s="252" t="s">
        <v>9391</v>
      </c>
      <c r="D1609" s="253" t="s">
        <v>21901</v>
      </c>
      <c r="E1609" s="252" t="s">
        <v>3995</v>
      </c>
      <c r="F1609" s="254">
        <v>20.91</v>
      </c>
    </row>
    <row r="1610" spans="2:6">
      <c r="B1610" s="252" t="s">
        <v>21902</v>
      </c>
      <c r="C1610" s="252" t="s">
        <v>4021</v>
      </c>
      <c r="D1610" s="253" t="s">
        <v>21903</v>
      </c>
      <c r="E1610" s="252" t="s">
        <v>3995</v>
      </c>
      <c r="F1610" s="254">
        <v>25.9</v>
      </c>
    </row>
    <row r="1611" spans="2:6">
      <c r="B1611" s="252" t="s">
        <v>21904</v>
      </c>
      <c r="C1611" s="252" t="s">
        <v>4021</v>
      </c>
      <c r="D1611" s="253" t="s">
        <v>21905</v>
      </c>
      <c r="E1611" s="252" t="s">
        <v>3995</v>
      </c>
      <c r="F1611" s="254">
        <v>45.36</v>
      </c>
    </row>
    <row r="1612" spans="2:6">
      <c r="B1612" s="252" t="s">
        <v>21906</v>
      </c>
      <c r="C1612" s="252" t="s">
        <v>4021</v>
      </c>
      <c r="D1612" s="253" t="s">
        <v>21907</v>
      </c>
      <c r="E1612" s="252" t="s">
        <v>3995</v>
      </c>
      <c r="F1612" s="254">
        <v>37.03</v>
      </c>
    </row>
    <row r="1613" spans="2:6">
      <c r="B1613" s="252" t="s">
        <v>21908</v>
      </c>
      <c r="C1613" s="252" t="s">
        <v>4021</v>
      </c>
      <c r="D1613" s="253" t="s">
        <v>21909</v>
      </c>
      <c r="E1613" s="252" t="s">
        <v>3995</v>
      </c>
      <c r="F1613" s="254">
        <v>60.52</v>
      </c>
    </row>
    <row r="1614" spans="2:6">
      <c r="B1614" s="252" t="s">
        <v>21910</v>
      </c>
      <c r="C1614" s="252" t="s">
        <v>4021</v>
      </c>
      <c r="D1614" s="253" t="s">
        <v>21911</v>
      </c>
      <c r="E1614" s="252" t="s">
        <v>3995</v>
      </c>
      <c r="F1614" s="254">
        <v>22.57</v>
      </c>
    </row>
    <row r="1615" spans="2:6">
      <c r="B1615" s="252" t="s">
        <v>6875</v>
      </c>
      <c r="C1615" s="252" t="s">
        <v>9392</v>
      </c>
      <c r="D1615" s="253" t="s">
        <v>21912</v>
      </c>
      <c r="E1615" s="252" t="s">
        <v>3995</v>
      </c>
      <c r="F1615" s="254">
        <v>25.9</v>
      </c>
    </row>
    <row r="1616" spans="2:6">
      <c r="B1616" s="252" t="s">
        <v>6876</v>
      </c>
      <c r="C1616" s="252" t="s">
        <v>9393</v>
      </c>
      <c r="D1616" s="253" t="s">
        <v>21913</v>
      </c>
      <c r="E1616" s="252" t="s">
        <v>3995</v>
      </c>
      <c r="F1616" s="254">
        <v>45.36</v>
      </c>
    </row>
    <row r="1617" spans="2:6">
      <c r="B1617" s="252" t="s">
        <v>6877</v>
      </c>
      <c r="C1617" s="252" t="s">
        <v>9394</v>
      </c>
      <c r="D1617" s="253" t="s">
        <v>21914</v>
      </c>
      <c r="E1617" s="252" t="s">
        <v>3995</v>
      </c>
      <c r="F1617" s="254">
        <v>37.03</v>
      </c>
    </row>
    <row r="1618" spans="2:6">
      <c r="B1618" s="252" t="s">
        <v>6878</v>
      </c>
      <c r="C1618" s="252" t="s">
        <v>9395</v>
      </c>
      <c r="D1618" s="253" t="s">
        <v>21915</v>
      </c>
      <c r="E1618" s="252" t="s">
        <v>3995</v>
      </c>
      <c r="F1618" s="254">
        <v>60.52</v>
      </c>
    </row>
    <row r="1619" spans="2:6">
      <c r="B1619" s="252" t="s">
        <v>6879</v>
      </c>
      <c r="C1619" s="252" t="s">
        <v>9396</v>
      </c>
      <c r="D1619" s="253" t="s">
        <v>21916</v>
      </c>
      <c r="E1619" s="252" t="s">
        <v>3995</v>
      </c>
      <c r="F1619" s="254">
        <v>22.57</v>
      </c>
    </row>
    <row r="1620" spans="2:6">
      <c r="B1620" s="252" t="s">
        <v>6880</v>
      </c>
      <c r="C1620" s="252" t="s">
        <v>9397</v>
      </c>
      <c r="D1620" s="253" t="s">
        <v>21917</v>
      </c>
      <c r="E1620" s="252" t="s">
        <v>3995</v>
      </c>
      <c r="F1620" s="254">
        <v>25.9</v>
      </c>
    </row>
    <row r="1621" spans="2:6">
      <c r="B1621" s="252" t="s">
        <v>6881</v>
      </c>
      <c r="C1621" s="252" t="s">
        <v>9398</v>
      </c>
      <c r="D1621" s="253" t="s">
        <v>21918</v>
      </c>
      <c r="E1621" s="252" t="s">
        <v>3995</v>
      </c>
      <c r="F1621" s="254">
        <v>45.36</v>
      </c>
    </row>
    <row r="1622" spans="2:6">
      <c r="B1622" s="252" t="s">
        <v>6882</v>
      </c>
      <c r="C1622" s="252" t="s">
        <v>9399</v>
      </c>
      <c r="D1622" s="253" t="s">
        <v>21919</v>
      </c>
      <c r="E1622" s="252" t="s">
        <v>3995</v>
      </c>
      <c r="F1622" s="254">
        <v>37.03</v>
      </c>
    </row>
    <row r="1623" spans="2:6">
      <c r="B1623" s="252" t="s">
        <v>6883</v>
      </c>
      <c r="C1623" s="252" t="s">
        <v>9400</v>
      </c>
      <c r="D1623" s="253" t="s">
        <v>21920</v>
      </c>
      <c r="E1623" s="252" t="s">
        <v>3995</v>
      </c>
      <c r="F1623" s="254">
        <v>60.52</v>
      </c>
    </row>
    <row r="1624" spans="2:6">
      <c r="B1624" s="252" t="s">
        <v>6884</v>
      </c>
      <c r="C1624" s="252" t="s">
        <v>9401</v>
      </c>
      <c r="D1624" s="253" t="s">
        <v>21921</v>
      </c>
      <c r="E1624" s="252" t="s">
        <v>3995</v>
      </c>
      <c r="F1624" s="254">
        <v>22.57</v>
      </c>
    </row>
    <row r="1625" spans="2:6">
      <c r="B1625" s="252" t="s">
        <v>6885</v>
      </c>
      <c r="C1625" s="252" t="s">
        <v>9402</v>
      </c>
      <c r="D1625" s="253" t="s">
        <v>21922</v>
      </c>
      <c r="E1625" s="252" t="s">
        <v>3995</v>
      </c>
      <c r="F1625" s="254">
        <v>27.92</v>
      </c>
    </row>
    <row r="1626" spans="2:6">
      <c r="B1626" s="252" t="s">
        <v>6886</v>
      </c>
      <c r="C1626" s="252" t="s">
        <v>9403</v>
      </c>
      <c r="D1626" s="253" t="s">
        <v>21923</v>
      </c>
      <c r="E1626" s="252" t="s">
        <v>3995</v>
      </c>
      <c r="F1626" s="254">
        <v>49.97</v>
      </c>
    </row>
    <row r="1627" spans="2:6">
      <c r="B1627" s="252" t="s">
        <v>6887</v>
      </c>
      <c r="C1627" s="252" t="s">
        <v>9404</v>
      </c>
      <c r="D1627" s="253" t="s">
        <v>21924</v>
      </c>
      <c r="E1627" s="252" t="s">
        <v>3995</v>
      </c>
      <c r="F1627" s="254">
        <v>41.04</v>
      </c>
    </row>
    <row r="1628" spans="2:6">
      <c r="B1628" s="252" t="s">
        <v>6888</v>
      </c>
      <c r="C1628" s="252" t="s">
        <v>9405</v>
      </c>
      <c r="D1628" s="253" t="s">
        <v>21925</v>
      </c>
      <c r="E1628" s="252" t="s">
        <v>3995</v>
      </c>
      <c r="F1628" s="254">
        <v>66.63</v>
      </c>
    </row>
    <row r="1629" spans="2:6">
      <c r="B1629" s="252" t="s">
        <v>6889</v>
      </c>
      <c r="C1629" s="252" t="s">
        <v>9406</v>
      </c>
      <c r="D1629" s="253" t="s">
        <v>21926</v>
      </c>
      <c r="E1629" s="252" t="s">
        <v>3995</v>
      </c>
      <c r="F1629" s="254">
        <v>24.23</v>
      </c>
    </row>
    <row r="1630" spans="2:6">
      <c r="B1630" s="252" t="s">
        <v>21927</v>
      </c>
      <c r="C1630" s="252" t="s">
        <v>4021</v>
      </c>
      <c r="D1630" s="253" t="s">
        <v>21928</v>
      </c>
      <c r="E1630" s="252" t="s">
        <v>3995</v>
      </c>
      <c r="F1630" s="254">
        <v>15.45</v>
      </c>
    </row>
    <row r="1631" spans="2:6">
      <c r="B1631" s="252" t="s">
        <v>21929</v>
      </c>
      <c r="C1631" s="252" t="s">
        <v>4021</v>
      </c>
      <c r="D1631" s="253" t="s">
        <v>21930</v>
      </c>
      <c r="E1631" s="252" t="s">
        <v>3995</v>
      </c>
      <c r="F1631" s="254">
        <v>37.5</v>
      </c>
    </row>
    <row r="1632" spans="2:6">
      <c r="B1632" s="252" t="s">
        <v>21931</v>
      </c>
      <c r="C1632" s="252" t="s">
        <v>4021</v>
      </c>
      <c r="D1632" s="253" t="s">
        <v>21932</v>
      </c>
      <c r="E1632" s="252" t="s">
        <v>3995</v>
      </c>
      <c r="F1632" s="254">
        <v>28.57</v>
      </c>
    </row>
    <row r="1633" spans="2:6">
      <c r="B1633" s="252" t="s">
        <v>21933</v>
      </c>
      <c r="C1633" s="252" t="s">
        <v>4021</v>
      </c>
      <c r="D1633" s="253" t="s">
        <v>21934</v>
      </c>
      <c r="E1633" s="252" t="s">
        <v>3995</v>
      </c>
      <c r="F1633" s="254">
        <v>54.16</v>
      </c>
    </row>
    <row r="1634" spans="2:6" ht="27">
      <c r="B1634" s="252" t="s">
        <v>21935</v>
      </c>
      <c r="C1634" s="252" t="s">
        <v>4021</v>
      </c>
      <c r="D1634" s="253" t="s">
        <v>21936</v>
      </c>
      <c r="E1634" s="252" t="s">
        <v>3995</v>
      </c>
      <c r="F1634" s="254">
        <v>11.76</v>
      </c>
    </row>
    <row r="1635" spans="2:6">
      <c r="B1635" s="252" t="s">
        <v>21937</v>
      </c>
      <c r="C1635" s="252" t="s">
        <v>4021</v>
      </c>
      <c r="D1635" s="253" t="s">
        <v>21938</v>
      </c>
      <c r="E1635" s="252" t="s">
        <v>3995</v>
      </c>
      <c r="F1635" s="254">
        <v>27.92</v>
      </c>
    </row>
    <row r="1636" spans="2:6">
      <c r="B1636" s="252" t="s">
        <v>21939</v>
      </c>
      <c r="C1636" s="252" t="s">
        <v>4021</v>
      </c>
      <c r="D1636" s="253" t="s">
        <v>21940</v>
      </c>
      <c r="E1636" s="252" t="s">
        <v>3995</v>
      </c>
      <c r="F1636" s="254">
        <v>49.97</v>
      </c>
    </row>
    <row r="1637" spans="2:6">
      <c r="B1637" s="252" t="s">
        <v>21941</v>
      </c>
      <c r="C1637" s="252" t="s">
        <v>4021</v>
      </c>
      <c r="D1637" s="253" t="s">
        <v>21942</v>
      </c>
      <c r="E1637" s="252" t="s">
        <v>3995</v>
      </c>
      <c r="F1637" s="254">
        <v>41.04</v>
      </c>
    </row>
    <row r="1638" spans="2:6">
      <c r="B1638" s="252" t="s">
        <v>21943</v>
      </c>
      <c r="C1638" s="252" t="s">
        <v>4021</v>
      </c>
      <c r="D1638" s="253" t="s">
        <v>21944</v>
      </c>
      <c r="E1638" s="252" t="s">
        <v>3995</v>
      </c>
      <c r="F1638" s="254">
        <v>66.63</v>
      </c>
    </row>
    <row r="1639" spans="2:6">
      <c r="B1639" s="252" t="s">
        <v>21945</v>
      </c>
      <c r="C1639" s="252" t="s">
        <v>4021</v>
      </c>
      <c r="D1639" s="253" t="s">
        <v>21946</v>
      </c>
      <c r="E1639" s="252" t="s">
        <v>3995</v>
      </c>
      <c r="F1639" s="254">
        <v>24.23</v>
      </c>
    </row>
    <row r="1640" spans="2:6">
      <c r="B1640" s="252" t="s">
        <v>21947</v>
      </c>
      <c r="C1640" s="252" t="s">
        <v>4021</v>
      </c>
      <c r="D1640" s="253" t="s">
        <v>21948</v>
      </c>
      <c r="E1640" s="252" t="s">
        <v>3995</v>
      </c>
      <c r="F1640" s="254">
        <v>17.47</v>
      </c>
    </row>
    <row r="1641" spans="2:6">
      <c r="B1641" s="257" t="s">
        <v>6890</v>
      </c>
      <c r="C1641" s="257" t="s">
        <v>9407</v>
      </c>
      <c r="D1641" s="253" t="s">
        <v>21949</v>
      </c>
      <c r="E1641" s="252" t="s">
        <v>3995</v>
      </c>
      <c r="F1641" s="254">
        <v>29.94</v>
      </c>
    </row>
    <row r="1642" spans="2:6">
      <c r="B1642" s="252" t="s">
        <v>21950</v>
      </c>
      <c r="C1642" s="252" t="s">
        <v>4021</v>
      </c>
      <c r="D1642" s="253" t="s">
        <v>21951</v>
      </c>
      <c r="E1642" s="252" t="s">
        <v>3995</v>
      </c>
      <c r="F1642" s="254">
        <v>42.11</v>
      </c>
    </row>
    <row r="1643" spans="2:6">
      <c r="B1643" s="252" t="s">
        <v>6891</v>
      </c>
      <c r="C1643" s="252" t="s">
        <v>9408</v>
      </c>
      <c r="D1643" s="253" t="s">
        <v>21952</v>
      </c>
      <c r="E1643" s="252" t="s">
        <v>3995</v>
      </c>
      <c r="F1643" s="254">
        <v>54.58</v>
      </c>
    </row>
    <row r="1644" spans="2:6">
      <c r="B1644" s="252" t="s">
        <v>21953</v>
      </c>
      <c r="C1644" s="252" t="s">
        <v>4021</v>
      </c>
      <c r="D1644" s="253" t="s">
        <v>21954</v>
      </c>
      <c r="E1644" s="252" t="s">
        <v>3995</v>
      </c>
      <c r="F1644" s="254">
        <v>32.58</v>
      </c>
    </row>
    <row r="1645" spans="2:6">
      <c r="B1645" s="252" t="s">
        <v>6892</v>
      </c>
      <c r="C1645" s="252" t="s">
        <v>9409</v>
      </c>
      <c r="D1645" s="253" t="s">
        <v>21955</v>
      </c>
      <c r="E1645" s="252" t="s">
        <v>3995</v>
      </c>
      <c r="F1645" s="254">
        <v>45.05</v>
      </c>
    </row>
    <row r="1646" spans="2:6">
      <c r="B1646" s="252" t="s">
        <v>21956</v>
      </c>
      <c r="C1646" s="252" t="s">
        <v>4021</v>
      </c>
      <c r="D1646" s="253" t="s">
        <v>21957</v>
      </c>
      <c r="E1646" s="252" t="s">
        <v>3995</v>
      </c>
      <c r="F1646" s="254">
        <v>60.27</v>
      </c>
    </row>
    <row r="1647" spans="2:6">
      <c r="B1647" s="252" t="s">
        <v>6893</v>
      </c>
      <c r="C1647" s="252" t="s">
        <v>9410</v>
      </c>
      <c r="D1647" s="253" t="s">
        <v>21958</v>
      </c>
      <c r="E1647" s="252" t="s">
        <v>3995</v>
      </c>
      <c r="F1647" s="254">
        <v>72.739999999999995</v>
      </c>
    </row>
    <row r="1648" spans="2:6">
      <c r="B1648" s="252" t="s">
        <v>21959</v>
      </c>
      <c r="C1648" s="252" t="s">
        <v>4021</v>
      </c>
      <c r="D1648" s="253" t="s">
        <v>21960</v>
      </c>
      <c r="E1648" s="252" t="s">
        <v>3995</v>
      </c>
      <c r="F1648" s="254">
        <v>13.42</v>
      </c>
    </row>
    <row r="1649" spans="2:6">
      <c r="B1649" s="252" t="s">
        <v>6894</v>
      </c>
      <c r="C1649" s="252" t="s">
        <v>9411</v>
      </c>
      <c r="D1649" s="253" t="s">
        <v>21961</v>
      </c>
      <c r="E1649" s="252" t="s">
        <v>3995</v>
      </c>
      <c r="F1649" s="254">
        <v>25.89</v>
      </c>
    </row>
    <row r="1650" spans="2:6">
      <c r="B1650" s="252" t="s">
        <v>21962</v>
      </c>
      <c r="C1650" s="252" t="s">
        <v>4021</v>
      </c>
      <c r="D1650" s="253" t="s">
        <v>21963</v>
      </c>
      <c r="E1650" s="252" t="s">
        <v>3995</v>
      </c>
      <c r="F1650" s="254">
        <v>4.3899999999999997</v>
      </c>
    </row>
    <row r="1651" spans="2:6">
      <c r="B1651" s="257" t="s">
        <v>21964</v>
      </c>
      <c r="C1651" s="257" t="s">
        <v>4021</v>
      </c>
      <c r="D1651" s="253" t="s">
        <v>21965</v>
      </c>
      <c r="E1651" s="252" t="s">
        <v>3995</v>
      </c>
      <c r="F1651" s="254">
        <v>8.61</v>
      </c>
    </row>
    <row r="1652" spans="2:6">
      <c r="B1652" s="252" t="s">
        <v>21966</v>
      </c>
      <c r="C1652" s="252" t="s">
        <v>4021</v>
      </c>
      <c r="D1652" s="253" t="s">
        <v>21967</v>
      </c>
      <c r="E1652" s="252" t="s">
        <v>3995</v>
      </c>
      <c r="F1652" s="254">
        <v>7.74</v>
      </c>
    </row>
    <row r="1653" spans="2:6">
      <c r="B1653" s="252" t="s">
        <v>21968</v>
      </c>
      <c r="C1653" s="252" t="s">
        <v>4021</v>
      </c>
      <c r="D1653" s="253" t="s">
        <v>21969</v>
      </c>
      <c r="E1653" s="252" t="s">
        <v>3995</v>
      </c>
      <c r="F1653" s="254">
        <v>11.24</v>
      </c>
    </row>
    <row r="1654" spans="2:6">
      <c r="B1654" s="252" t="s">
        <v>21970</v>
      </c>
      <c r="C1654" s="252" t="s">
        <v>4021</v>
      </c>
      <c r="D1654" s="253" t="s">
        <v>21971</v>
      </c>
      <c r="E1654" s="252" t="s">
        <v>3995</v>
      </c>
      <c r="F1654" s="254">
        <v>3.55</v>
      </c>
    </row>
    <row r="1655" spans="2:6">
      <c r="B1655" s="249" t="s">
        <v>4021</v>
      </c>
      <c r="C1655" s="249" t="s">
        <v>4021</v>
      </c>
      <c r="D1655" s="255" t="s">
        <v>21972</v>
      </c>
      <c r="E1655" s="249" t="s">
        <v>18611</v>
      </c>
      <c r="F1655" s="251"/>
    </row>
    <row r="1656" spans="2:6">
      <c r="B1656" s="252" t="s">
        <v>6895</v>
      </c>
      <c r="C1656" s="252" t="s">
        <v>9412</v>
      </c>
      <c r="D1656" s="253" t="s">
        <v>4605</v>
      </c>
      <c r="E1656" s="252" t="s">
        <v>3995</v>
      </c>
      <c r="F1656" s="254">
        <v>4.78</v>
      </c>
    </row>
    <row r="1657" spans="2:6">
      <c r="B1657" s="252" t="s">
        <v>6896</v>
      </c>
      <c r="C1657" s="252" t="s">
        <v>9413</v>
      </c>
      <c r="D1657" s="253" t="s">
        <v>4606</v>
      </c>
      <c r="E1657" s="252" t="s">
        <v>3995</v>
      </c>
      <c r="F1657" s="254">
        <v>9.35</v>
      </c>
    </row>
    <row r="1658" spans="2:6">
      <c r="B1658" s="252" t="s">
        <v>6897</v>
      </c>
      <c r="C1658" s="252" t="s">
        <v>9414</v>
      </c>
      <c r="D1658" s="253" t="s">
        <v>4607</v>
      </c>
      <c r="E1658" s="252" t="s">
        <v>3995</v>
      </c>
      <c r="F1658" s="254">
        <v>7.22</v>
      </c>
    </row>
    <row r="1659" spans="2:6">
      <c r="B1659" s="252" t="s">
        <v>6898</v>
      </c>
      <c r="C1659" s="252" t="s">
        <v>9415</v>
      </c>
      <c r="D1659" s="253" t="s">
        <v>4608</v>
      </c>
      <c r="E1659" s="252" t="s">
        <v>3995</v>
      </c>
      <c r="F1659" s="254">
        <v>4.78</v>
      </c>
    </row>
    <row r="1660" spans="2:6">
      <c r="B1660" s="252" t="s">
        <v>6899</v>
      </c>
      <c r="C1660" s="252" t="s">
        <v>9416</v>
      </c>
      <c r="D1660" s="253" t="s">
        <v>4609</v>
      </c>
      <c r="E1660" s="252" t="s">
        <v>3995</v>
      </c>
      <c r="F1660" s="254">
        <v>4.78</v>
      </c>
    </row>
    <row r="1661" spans="2:6">
      <c r="B1661" s="252" t="s">
        <v>6900</v>
      </c>
      <c r="C1661" s="252" t="s">
        <v>9417</v>
      </c>
      <c r="D1661" s="253" t="s">
        <v>4610</v>
      </c>
      <c r="E1661" s="252" t="s">
        <v>3995</v>
      </c>
      <c r="F1661" s="254">
        <v>3.9</v>
      </c>
    </row>
    <row r="1662" spans="2:6">
      <c r="B1662" s="252" t="s">
        <v>6901</v>
      </c>
      <c r="C1662" s="252" t="s">
        <v>9418</v>
      </c>
      <c r="D1662" s="253" t="s">
        <v>4611</v>
      </c>
      <c r="E1662" s="252" t="s">
        <v>3995</v>
      </c>
      <c r="F1662" s="254">
        <v>4.84</v>
      </c>
    </row>
    <row r="1663" spans="2:6">
      <c r="B1663" s="252" t="s">
        <v>7166</v>
      </c>
      <c r="C1663" s="252" t="s">
        <v>9683</v>
      </c>
      <c r="D1663" s="253" t="s">
        <v>4832</v>
      </c>
      <c r="E1663" s="252" t="s">
        <v>3995</v>
      </c>
      <c r="F1663" s="254">
        <v>3.77</v>
      </c>
    </row>
    <row r="1664" spans="2:6">
      <c r="B1664" s="252" t="s">
        <v>7167</v>
      </c>
      <c r="C1664" s="252" t="s">
        <v>9684</v>
      </c>
      <c r="D1664" s="253" t="s">
        <v>4833</v>
      </c>
      <c r="E1664" s="252" t="s">
        <v>3995</v>
      </c>
      <c r="F1664" s="254">
        <v>2.93</v>
      </c>
    </row>
    <row r="1665" spans="2:6">
      <c r="B1665" s="249" t="s">
        <v>4021</v>
      </c>
      <c r="C1665" s="249" t="s">
        <v>4021</v>
      </c>
      <c r="D1665" s="255" t="s">
        <v>21973</v>
      </c>
      <c r="E1665" s="249" t="s">
        <v>18611</v>
      </c>
      <c r="F1665" s="251"/>
    </row>
    <row r="1666" spans="2:6">
      <c r="B1666" s="252" t="s">
        <v>6928</v>
      </c>
      <c r="C1666" s="252" t="s">
        <v>9445</v>
      </c>
      <c r="D1666" s="253" t="s">
        <v>4634</v>
      </c>
      <c r="E1666" s="252" t="s">
        <v>3995</v>
      </c>
      <c r="F1666" s="254">
        <v>62.94</v>
      </c>
    </row>
    <row r="1667" spans="2:6">
      <c r="B1667" s="252" t="s">
        <v>6929</v>
      </c>
      <c r="C1667" s="252" t="s">
        <v>9446</v>
      </c>
      <c r="D1667" s="253" t="s">
        <v>4635</v>
      </c>
      <c r="E1667" s="252" t="s">
        <v>3995</v>
      </c>
      <c r="F1667" s="254">
        <v>206.54</v>
      </c>
    </row>
    <row r="1668" spans="2:6">
      <c r="B1668" s="252" t="s">
        <v>6930</v>
      </c>
      <c r="C1668" s="252" t="s">
        <v>9447</v>
      </c>
      <c r="D1668" s="253" t="s">
        <v>4636</v>
      </c>
      <c r="E1668" s="252" t="s">
        <v>3995</v>
      </c>
      <c r="F1668" s="254">
        <v>206.54</v>
      </c>
    </row>
    <row r="1669" spans="2:6">
      <c r="B1669" s="252" t="s">
        <v>6931</v>
      </c>
      <c r="C1669" s="252" t="s">
        <v>9448</v>
      </c>
      <c r="D1669" s="253" t="s">
        <v>4637</v>
      </c>
      <c r="E1669" s="252" t="s">
        <v>3995</v>
      </c>
      <c r="F1669" s="254">
        <v>206.54</v>
      </c>
    </row>
    <row r="1670" spans="2:6">
      <c r="B1670" s="252" t="s">
        <v>6932</v>
      </c>
      <c r="C1670" s="252" t="s">
        <v>9449</v>
      </c>
      <c r="D1670" s="253" t="s">
        <v>4638</v>
      </c>
      <c r="E1670" s="252" t="s">
        <v>3995</v>
      </c>
      <c r="F1670" s="254">
        <v>51.61</v>
      </c>
    </row>
    <row r="1671" spans="2:6">
      <c r="B1671" s="252" t="s">
        <v>6933</v>
      </c>
      <c r="C1671" s="252" t="s">
        <v>9450</v>
      </c>
      <c r="D1671" s="253" t="s">
        <v>4639</v>
      </c>
      <c r="E1671" s="252" t="s">
        <v>3995</v>
      </c>
      <c r="F1671" s="254">
        <v>51.61</v>
      </c>
    </row>
    <row r="1672" spans="2:6">
      <c r="B1672" s="252" t="s">
        <v>6934</v>
      </c>
      <c r="C1672" s="252" t="s">
        <v>9451</v>
      </c>
      <c r="D1672" s="253" t="s">
        <v>4640</v>
      </c>
      <c r="E1672" s="252" t="s">
        <v>3995</v>
      </c>
      <c r="F1672" s="254">
        <v>51.61</v>
      </c>
    </row>
    <row r="1673" spans="2:6">
      <c r="B1673" s="252" t="s">
        <v>6935</v>
      </c>
      <c r="C1673" s="252" t="s">
        <v>9452</v>
      </c>
      <c r="D1673" s="253" t="s">
        <v>4641</v>
      </c>
      <c r="E1673" s="252" t="s">
        <v>3995</v>
      </c>
      <c r="F1673" s="254">
        <v>51.61</v>
      </c>
    </row>
    <row r="1674" spans="2:6">
      <c r="B1674" s="252" t="s">
        <v>6936</v>
      </c>
      <c r="C1674" s="252" t="s">
        <v>9453</v>
      </c>
      <c r="D1674" s="253" t="s">
        <v>4642</v>
      </c>
      <c r="E1674" s="252" t="s">
        <v>3995</v>
      </c>
      <c r="F1674" s="254">
        <v>51.61</v>
      </c>
    </row>
    <row r="1675" spans="2:6">
      <c r="B1675" s="252" t="s">
        <v>6937</v>
      </c>
      <c r="C1675" s="252" t="s">
        <v>9454</v>
      </c>
      <c r="D1675" s="253" t="s">
        <v>4643</v>
      </c>
      <c r="E1675" s="252" t="s">
        <v>3995</v>
      </c>
      <c r="F1675" s="254">
        <v>62.94</v>
      </c>
    </row>
    <row r="1676" spans="2:6">
      <c r="B1676" s="252" t="s">
        <v>6938</v>
      </c>
      <c r="C1676" s="252" t="s">
        <v>9455</v>
      </c>
      <c r="D1676" s="253" t="s">
        <v>4644</v>
      </c>
      <c r="E1676" s="252" t="s">
        <v>3995</v>
      </c>
      <c r="F1676" s="254">
        <v>62.94</v>
      </c>
    </row>
    <row r="1677" spans="2:6">
      <c r="B1677" s="252" t="s">
        <v>6939</v>
      </c>
      <c r="C1677" s="252" t="s">
        <v>9456</v>
      </c>
      <c r="D1677" s="253" t="s">
        <v>4645</v>
      </c>
      <c r="E1677" s="252" t="s">
        <v>3995</v>
      </c>
      <c r="F1677" s="254">
        <v>62.94</v>
      </c>
    </row>
    <row r="1678" spans="2:6">
      <c r="B1678" s="252" t="s">
        <v>6940</v>
      </c>
      <c r="C1678" s="252" t="s">
        <v>9457</v>
      </c>
      <c r="D1678" s="253" t="s">
        <v>4646</v>
      </c>
      <c r="E1678" s="252" t="s">
        <v>3995</v>
      </c>
      <c r="F1678" s="254">
        <v>41.12</v>
      </c>
    </row>
    <row r="1679" spans="2:6">
      <c r="B1679" s="252" t="s">
        <v>6941</v>
      </c>
      <c r="C1679" s="252" t="s">
        <v>9458</v>
      </c>
      <c r="D1679" s="253" t="s">
        <v>4647</v>
      </c>
      <c r="E1679" s="252" t="s">
        <v>3995</v>
      </c>
      <c r="F1679" s="254">
        <v>57.07</v>
      </c>
    </row>
    <row r="1680" spans="2:6">
      <c r="B1680" s="252" t="s">
        <v>6942</v>
      </c>
      <c r="C1680" s="252" t="s">
        <v>9459</v>
      </c>
      <c r="D1680" s="253" t="s">
        <v>4648</v>
      </c>
      <c r="E1680" s="252" t="s">
        <v>3995</v>
      </c>
      <c r="F1680" s="254">
        <v>41.12</v>
      </c>
    </row>
    <row r="1681" spans="2:6">
      <c r="B1681" s="252" t="s">
        <v>6943</v>
      </c>
      <c r="C1681" s="252" t="s">
        <v>9460</v>
      </c>
      <c r="D1681" s="253" t="s">
        <v>4649</v>
      </c>
      <c r="E1681" s="252" t="s">
        <v>3995</v>
      </c>
      <c r="F1681" s="254">
        <v>41.12</v>
      </c>
    </row>
    <row r="1682" spans="2:6">
      <c r="B1682" s="252" t="s">
        <v>6944</v>
      </c>
      <c r="C1682" s="252" t="s">
        <v>9461</v>
      </c>
      <c r="D1682" s="253" t="s">
        <v>4650</v>
      </c>
      <c r="E1682" s="252" t="s">
        <v>3995</v>
      </c>
      <c r="F1682" s="254">
        <v>41.12</v>
      </c>
    </row>
    <row r="1683" spans="2:6">
      <c r="B1683" s="252" t="s">
        <v>6945</v>
      </c>
      <c r="C1683" s="252" t="s">
        <v>9462</v>
      </c>
      <c r="D1683" s="253" t="s">
        <v>4651</v>
      </c>
      <c r="E1683" s="252" t="s">
        <v>3995</v>
      </c>
      <c r="F1683" s="254">
        <v>41.12</v>
      </c>
    </row>
    <row r="1684" spans="2:6">
      <c r="B1684" s="252" t="s">
        <v>6946</v>
      </c>
      <c r="C1684" s="252" t="s">
        <v>9463</v>
      </c>
      <c r="D1684" s="253" t="s">
        <v>4652</v>
      </c>
      <c r="E1684" s="252" t="s">
        <v>3995</v>
      </c>
      <c r="F1684" s="254">
        <v>41.12</v>
      </c>
    </row>
    <row r="1685" spans="2:6">
      <c r="B1685" s="252" t="s">
        <v>6947</v>
      </c>
      <c r="C1685" s="252" t="s">
        <v>9464</v>
      </c>
      <c r="D1685" s="253" t="s">
        <v>4653</v>
      </c>
      <c r="E1685" s="252" t="s">
        <v>3995</v>
      </c>
      <c r="F1685" s="254">
        <v>41.12</v>
      </c>
    </row>
    <row r="1686" spans="2:6">
      <c r="B1686" s="252" t="s">
        <v>6948</v>
      </c>
      <c r="C1686" s="252" t="s">
        <v>9465</v>
      </c>
      <c r="D1686" s="253" t="s">
        <v>4654</v>
      </c>
      <c r="E1686" s="252" t="s">
        <v>3995</v>
      </c>
      <c r="F1686" s="254">
        <v>41.12</v>
      </c>
    </row>
    <row r="1687" spans="2:6">
      <c r="B1687" s="252" t="s">
        <v>6949</v>
      </c>
      <c r="C1687" s="252" t="s">
        <v>9466</v>
      </c>
      <c r="D1687" s="253" t="s">
        <v>4655</v>
      </c>
      <c r="E1687" s="252" t="s">
        <v>3995</v>
      </c>
      <c r="F1687" s="254">
        <v>42.69</v>
      </c>
    </row>
    <row r="1688" spans="2:6">
      <c r="B1688" s="252" t="s">
        <v>6950</v>
      </c>
      <c r="C1688" s="252" t="s">
        <v>9467</v>
      </c>
      <c r="D1688" s="253" t="s">
        <v>4656</v>
      </c>
      <c r="E1688" s="252" t="s">
        <v>3995</v>
      </c>
      <c r="F1688" s="254">
        <v>42.69</v>
      </c>
    </row>
    <row r="1689" spans="2:6">
      <c r="B1689" s="252" t="s">
        <v>6951</v>
      </c>
      <c r="C1689" s="252" t="s">
        <v>9468</v>
      </c>
      <c r="D1689" s="253" t="s">
        <v>4657</v>
      </c>
      <c r="E1689" s="252" t="s">
        <v>3995</v>
      </c>
      <c r="F1689" s="254">
        <v>52.21</v>
      </c>
    </row>
    <row r="1690" spans="2:6">
      <c r="B1690" s="252" t="s">
        <v>6952</v>
      </c>
      <c r="C1690" s="252" t="s">
        <v>9469</v>
      </c>
      <c r="D1690" s="253" t="s">
        <v>4658</v>
      </c>
      <c r="E1690" s="252" t="s">
        <v>3995</v>
      </c>
      <c r="F1690" s="254">
        <v>57.07</v>
      </c>
    </row>
    <row r="1691" spans="2:6">
      <c r="B1691" s="252" t="s">
        <v>6953</v>
      </c>
      <c r="C1691" s="252" t="s">
        <v>9470</v>
      </c>
      <c r="D1691" s="253" t="s">
        <v>4659</v>
      </c>
      <c r="E1691" s="252" t="s">
        <v>3995</v>
      </c>
      <c r="F1691" s="254">
        <v>57.07</v>
      </c>
    </row>
    <row r="1692" spans="2:6" ht="27">
      <c r="B1692" s="252" t="s">
        <v>18641</v>
      </c>
      <c r="C1692" s="252" t="s">
        <v>4021</v>
      </c>
      <c r="D1692" s="253" t="s">
        <v>18642</v>
      </c>
      <c r="E1692" s="252" t="s">
        <v>3995</v>
      </c>
      <c r="F1692" s="254">
        <v>104.61</v>
      </c>
    </row>
    <row r="1693" spans="2:6" ht="27">
      <c r="B1693" s="252" t="s">
        <v>18643</v>
      </c>
      <c r="C1693" s="252" t="s">
        <v>4021</v>
      </c>
      <c r="D1693" s="253" t="s">
        <v>18644</v>
      </c>
      <c r="E1693" s="252" t="s">
        <v>3995</v>
      </c>
      <c r="F1693" s="254">
        <v>109.61</v>
      </c>
    </row>
    <row r="1694" spans="2:6" ht="27">
      <c r="B1694" s="252" t="s">
        <v>18645</v>
      </c>
      <c r="C1694" s="252" t="s">
        <v>4021</v>
      </c>
      <c r="D1694" s="253" t="s">
        <v>18646</v>
      </c>
      <c r="E1694" s="252" t="s">
        <v>3995</v>
      </c>
      <c r="F1694" s="254">
        <v>124.61</v>
      </c>
    </row>
    <row r="1695" spans="2:6" ht="27">
      <c r="B1695" s="252" t="s">
        <v>18647</v>
      </c>
      <c r="C1695" s="252" t="s">
        <v>4021</v>
      </c>
      <c r="D1695" s="253" t="s">
        <v>18648</v>
      </c>
      <c r="E1695" s="252" t="s">
        <v>3995</v>
      </c>
      <c r="F1695" s="254">
        <v>135.69</v>
      </c>
    </row>
    <row r="1696" spans="2:6">
      <c r="B1696" s="252" t="s">
        <v>6954</v>
      </c>
      <c r="C1696" s="252" t="s">
        <v>9471</v>
      </c>
      <c r="D1696" s="253" t="s">
        <v>4660</v>
      </c>
      <c r="E1696" s="252" t="s">
        <v>3995</v>
      </c>
      <c r="F1696" s="254">
        <v>16.93</v>
      </c>
    </row>
    <row r="1697" spans="2:6">
      <c r="B1697" s="252" t="s">
        <v>6955</v>
      </c>
      <c r="C1697" s="252" t="s">
        <v>9472</v>
      </c>
      <c r="D1697" s="253" t="s">
        <v>4661</v>
      </c>
      <c r="E1697" s="252" t="s">
        <v>3995</v>
      </c>
      <c r="F1697" s="254">
        <v>16.93</v>
      </c>
    </row>
    <row r="1698" spans="2:6">
      <c r="B1698" s="252" t="s">
        <v>6956</v>
      </c>
      <c r="C1698" s="252" t="s">
        <v>9473</v>
      </c>
      <c r="D1698" s="253" t="s">
        <v>4662</v>
      </c>
      <c r="E1698" s="252" t="s">
        <v>3995</v>
      </c>
      <c r="F1698" s="254">
        <v>16.93</v>
      </c>
    </row>
    <row r="1699" spans="2:6">
      <c r="B1699" s="252" t="s">
        <v>6957</v>
      </c>
      <c r="C1699" s="252" t="s">
        <v>9474</v>
      </c>
      <c r="D1699" s="253" t="s">
        <v>4663</v>
      </c>
      <c r="E1699" s="252" t="s">
        <v>3995</v>
      </c>
      <c r="F1699" s="254">
        <v>16.93</v>
      </c>
    </row>
    <row r="1700" spans="2:6">
      <c r="B1700" s="252" t="s">
        <v>6958</v>
      </c>
      <c r="C1700" s="252" t="s">
        <v>9475</v>
      </c>
      <c r="D1700" s="253" t="s">
        <v>4664</v>
      </c>
      <c r="E1700" s="252" t="s">
        <v>3995</v>
      </c>
      <c r="F1700" s="254">
        <v>16.93</v>
      </c>
    </row>
    <row r="1701" spans="2:6">
      <c r="B1701" s="252" t="s">
        <v>6959</v>
      </c>
      <c r="C1701" s="252" t="s">
        <v>9476</v>
      </c>
      <c r="D1701" s="253" t="s">
        <v>4665</v>
      </c>
      <c r="E1701" s="252" t="s">
        <v>3995</v>
      </c>
      <c r="F1701" s="254">
        <v>16.93</v>
      </c>
    </row>
    <row r="1702" spans="2:6">
      <c r="B1702" s="252" t="s">
        <v>6960</v>
      </c>
      <c r="C1702" s="252" t="s">
        <v>9477</v>
      </c>
      <c r="D1702" s="253" t="s">
        <v>4666</v>
      </c>
      <c r="E1702" s="252" t="s">
        <v>3995</v>
      </c>
      <c r="F1702" s="254">
        <v>16.93</v>
      </c>
    </row>
    <row r="1703" spans="2:6">
      <c r="B1703" s="252" t="s">
        <v>6961</v>
      </c>
      <c r="C1703" s="252" t="s">
        <v>9478</v>
      </c>
      <c r="D1703" s="253" t="s">
        <v>4667</v>
      </c>
      <c r="E1703" s="252" t="s">
        <v>3995</v>
      </c>
      <c r="F1703" s="254">
        <v>21.71</v>
      </c>
    </row>
    <row r="1704" spans="2:6">
      <c r="B1704" s="252" t="s">
        <v>6962</v>
      </c>
      <c r="C1704" s="252" t="s">
        <v>9479</v>
      </c>
      <c r="D1704" s="253" t="s">
        <v>4668</v>
      </c>
      <c r="E1704" s="252" t="s">
        <v>3995</v>
      </c>
      <c r="F1704" s="254">
        <v>21.71</v>
      </c>
    </row>
    <row r="1705" spans="2:6">
      <c r="B1705" s="252" t="s">
        <v>6963</v>
      </c>
      <c r="C1705" s="252" t="s">
        <v>9480</v>
      </c>
      <c r="D1705" s="253" t="s">
        <v>4669</v>
      </c>
      <c r="E1705" s="252" t="s">
        <v>3995</v>
      </c>
      <c r="F1705" s="254">
        <v>21.71</v>
      </c>
    </row>
    <row r="1706" spans="2:6">
      <c r="B1706" s="252" t="s">
        <v>6964</v>
      </c>
      <c r="C1706" s="252" t="s">
        <v>9481</v>
      </c>
      <c r="D1706" s="253" t="s">
        <v>4670</v>
      </c>
      <c r="E1706" s="252" t="s">
        <v>3995</v>
      </c>
      <c r="F1706" s="254">
        <v>29.46</v>
      </c>
    </row>
    <row r="1707" spans="2:6">
      <c r="B1707" s="252" t="s">
        <v>6965</v>
      </c>
      <c r="C1707" s="252" t="s">
        <v>9482</v>
      </c>
      <c r="D1707" s="253" t="s">
        <v>4671</v>
      </c>
      <c r="E1707" s="252" t="s">
        <v>3995</v>
      </c>
      <c r="F1707" s="254">
        <v>29.46</v>
      </c>
    </row>
    <row r="1708" spans="2:6">
      <c r="B1708" s="252" t="s">
        <v>6966</v>
      </c>
      <c r="C1708" s="252" t="s">
        <v>9483</v>
      </c>
      <c r="D1708" s="253" t="s">
        <v>4672</v>
      </c>
      <c r="E1708" s="252" t="s">
        <v>3995</v>
      </c>
      <c r="F1708" s="254">
        <v>267.25</v>
      </c>
    </row>
    <row r="1709" spans="2:6">
      <c r="B1709" s="252" t="s">
        <v>6967</v>
      </c>
      <c r="C1709" s="252" t="s">
        <v>9484</v>
      </c>
      <c r="D1709" s="253" t="s">
        <v>4673</v>
      </c>
      <c r="E1709" s="252" t="s">
        <v>3995</v>
      </c>
      <c r="F1709" s="254">
        <v>74.59</v>
      </c>
    </row>
    <row r="1710" spans="2:6">
      <c r="B1710" s="252" t="s">
        <v>6968</v>
      </c>
      <c r="C1710" s="252" t="s">
        <v>9485</v>
      </c>
      <c r="D1710" s="253" t="s">
        <v>4674</v>
      </c>
      <c r="E1710" s="252" t="s">
        <v>3995</v>
      </c>
      <c r="F1710" s="254">
        <v>95.57</v>
      </c>
    </row>
    <row r="1711" spans="2:6">
      <c r="B1711" s="252" t="s">
        <v>6969</v>
      </c>
      <c r="C1711" s="252" t="s">
        <v>9486</v>
      </c>
      <c r="D1711" s="253" t="s">
        <v>4675</v>
      </c>
      <c r="E1711" s="252" t="s">
        <v>3995</v>
      </c>
      <c r="F1711" s="254">
        <v>267.25</v>
      </c>
    </row>
    <row r="1712" spans="2:6">
      <c r="B1712" s="252" t="s">
        <v>6970</v>
      </c>
      <c r="C1712" s="252" t="s">
        <v>9487</v>
      </c>
      <c r="D1712" s="253" t="s">
        <v>4676</v>
      </c>
      <c r="E1712" s="252" t="s">
        <v>3995</v>
      </c>
      <c r="F1712" s="254">
        <v>267.25</v>
      </c>
    </row>
    <row r="1713" spans="2:6">
      <c r="B1713" s="252" t="s">
        <v>6971</v>
      </c>
      <c r="C1713" s="252" t="s">
        <v>9488</v>
      </c>
      <c r="D1713" s="253" t="s">
        <v>4677</v>
      </c>
      <c r="E1713" s="252" t="s">
        <v>3995</v>
      </c>
      <c r="F1713" s="254">
        <v>74.59</v>
      </c>
    </row>
    <row r="1714" spans="2:6">
      <c r="B1714" s="252" t="s">
        <v>6972</v>
      </c>
      <c r="C1714" s="252" t="s">
        <v>9489</v>
      </c>
      <c r="D1714" s="253" t="s">
        <v>4678</v>
      </c>
      <c r="E1714" s="252" t="s">
        <v>3995</v>
      </c>
      <c r="F1714" s="254">
        <v>267.25</v>
      </c>
    </row>
    <row r="1715" spans="2:6">
      <c r="B1715" s="252" t="s">
        <v>6973</v>
      </c>
      <c r="C1715" s="252" t="s">
        <v>9490</v>
      </c>
      <c r="D1715" s="253" t="s">
        <v>4679</v>
      </c>
      <c r="E1715" s="252" t="s">
        <v>3995</v>
      </c>
      <c r="F1715" s="254">
        <v>74.59</v>
      </c>
    </row>
    <row r="1716" spans="2:6">
      <c r="B1716" s="252" t="s">
        <v>6974</v>
      </c>
      <c r="C1716" s="252" t="s">
        <v>9491</v>
      </c>
      <c r="D1716" s="253" t="s">
        <v>4680</v>
      </c>
      <c r="E1716" s="252" t="s">
        <v>3995</v>
      </c>
      <c r="F1716" s="254">
        <v>282.42</v>
      </c>
    </row>
    <row r="1717" spans="2:6">
      <c r="B1717" s="252" t="s">
        <v>6975</v>
      </c>
      <c r="C1717" s="252" t="s">
        <v>9492</v>
      </c>
      <c r="D1717" s="253" t="s">
        <v>4681</v>
      </c>
      <c r="E1717" s="252" t="s">
        <v>3995</v>
      </c>
      <c r="F1717" s="254">
        <v>74.59</v>
      </c>
    </row>
    <row r="1718" spans="2:6">
      <c r="B1718" s="252" t="s">
        <v>6976</v>
      </c>
      <c r="C1718" s="252" t="s">
        <v>9493</v>
      </c>
      <c r="D1718" s="253" t="s">
        <v>4682</v>
      </c>
      <c r="E1718" s="252" t="s">
        <v>3995</v>
      </c>
      <c r="F1718" s="254">
        <v>74.59</v>
      </c>
    </row>
    <row r="1719" spans="2:6">
      <c r="B1719" s="252" t="s">
        <v>6977</v>
      </c>
      <c r="C1719" s="252" t="s">
        <v>9494</v>
      </c>
      <c r="D1719" s="253" t="s">
        <v>4683</v>
      </c>
      <c r="E1719" s="252" t="s">
        <v>3995</v>
      </c>
      <c r="F1719" s="254">
        <v>74.59</v>
      </c>
    </row>
    <row r="1720" spans="2:6">
      <c r="B1720" s="252" t="s">
        <v>6978</v>
      </c>
      <c r="C1720" s="252" t="s">
        <v>9495</v>
      </c>
      <c r="D1720" s="253" t="s">
        <v>4684</v>
      </c>
      <c r="E1720" s="252" t="s">
        <v>3995</v>
      </c>
      <c r="F1720" s="254">
        <v>74.59</v>
      </c>
    </row>
    <row r="1721" spans="2:6">
      <c r="B1721" s="252" t="s">
        <v>6979</v>
      </c>
      <c r="C1721" s="252" t="s">
        <v>9496</v>
      </c>
      <c r="D1721" s="253" t="s">
        <v>4685</v>
      </c>
      <c r="E1721" s="252" t="s">
        <v>3995</v>
      </c>
      <c r="F1721" s="254">
        <v>74.59</v>
      </c>
    </row>
    <row r="1722" spans="2:6">
      <c r="B1722" s="252" t="s">
        <v>6980</v>
      </c>
      <c r="C1722" s="252" t="s">
        <v>9497</v>
      </c>
      <c r="D1722" s="253" t="s">
        <v>4686</v>
      </c>
      <c r="E1722" s="252" t="s">
        <v>3995</v>
      </c>
      <c r="F1722" s="254">
        <v>95.57</v>
      </c>
    </row>
    <row r="1723" spans="2:6">
      <c r="B1723" s="257" t="s">
        <v>6981</v>
      </c>
      <c r="C1723" s="257" t="s">
        <v>9498</v>
      </c>
      <c r="D1723" s="253" t="s">
        <v>4687</v>
      </c>
      <c r="E1723" s="252" t="s">
        <v>3995</v>
      </c>
      <c r="F1723" s="254">
        <v>95.57</v>
      </c>
    </row>
    <row r="1724" spans="2:6">
      <c r="B1724" s="252" t="s">
        <v>6982</v>
      </c>
      <c r="C1724" s="252" t="s">
        <v>9499</v>
      </c>
      <c r="D1724" s="253" t="s">
        <v>4688</v>
      </c>
      <c r="E1724" s="252" t="s">
        <v>3995</v>
      </c>
      <c r="F1724" s="254">
        <v>95.57</v>
      </c>
    </row>
    <row r="1725" spans="2:6">
      <c r="B1725" s="252" t="s">
        <v>6983</v>
      </c>
      <c r="C1725" s="252" t="s">
        <v>9500</v>
      </c>
      <c r="D1725" s="253" t="s">
        <v>4689</v>
      </c>
      <c r="E1725" s="252" t="s">
        <v>3995</v>
      </c>
      <c r="F1725" s="254">
        <v>73.44</v>
      </c>
    </row>
    <row r="1726" spans="2:6">
      <c r="B1726" s="252" t="s">
        <v>6984</v>
      </c>
      <c r="C1726" s="252" t="s">
        <v>9501</v>
      </c>
      <c r="D1726" s="253" t="s">
        <v>4690</v>
      </c>
      <c r="E1726" s="252" t="s">
        <v>3995</v>
      </c>
      <c r="F1726" s="254">
        <v>86.9</v>
      </c>
    </row>
    <row r="1727" spans="2:6">
      <c r="B1727" s="252" t="s">
        <v>6985</v>
      </c>
      <c r="C1727" s="252" t="s">
        <v>9502</v>
      </c>
      <c r="D1727" s="253" t="s">
        <v>4691</v>
      </c>
      <c r="E1727" s="252" t="s">
        <v>3995</v>
      </c>
      <c r="F1727" s="254">
        <v>73.44</v>
      </c>
    </row>
    <row r="1728" spans="2:6">
      <c r="B1728" s="252" t="s">
        <v>6986</v>
      </c>
      <c r="C1728" s="252" t="s">
        <v>9503</v>
      </c>
      <c r="D1728" s="253" t="s">
        <v>4692</v>
      </c>
      <c r="E1728" s="252" t="s">
        <v>3995</v>
      </c>
      <c r="F1728" s="254">
        <v>73.44</v>
      </c>
    </row>
    <row r="1729" spans="2:6">
      <c r="B1729" s="252" t="s">
        <v>6987</v>
      </c>
      <c r="C1729" s="252" t="s">
        <v>9504</v>
      </c>
      <c r="D1729" s="253" t="s">
        <v>4693</v>
      </c>
      <c r="E1729" s="252" t="s">
        <v>3995</v>
      </c>
      <c r="F1729" s="254">
        <v>73.44</v>
      </c>
    </row>
    <row r="1730" spans="2:6">
      <c r="B1730" s="252" t="s">
        <v>6988</v>
      </c>
      <c r="C1730" s="252" t="s">
        <v>9505</v>
      </c>
      <c r="D1730" s="253" t="s">
        <v>4694</v>
      </c>
      <c r="E1730" s="252" t="s">
        <v>3995</v>
      </c>
      <c r="F1730" s="254">
        <v>73.44</v>
      </c>
    </row>
    <row r="1731" spans="2:6">
      <c r="B1731" s="252" t="s">
        <v>6989</v>
      </c>
      <c r="C1731" s="252" t="s">
        <v>9506</v>
      </c>
      <c r="D1731" s="253" t="s">
        <v>4695</v>
      </c>
      <c r="E1731" s="252" t="s">
        <v>3995</v>
      </c>
      <c r="F1731" s="254">
        <v>73.44</v>
      </c>
    </row>
    <row r="1732" spans="2:6">
      <c r="B1732" s="252" t="s">
        <v>6990</v>
      </c>
      <c r="C1732" s="252" t="s">
        <v>9507</v>
      </c>
      <c r="D1732" s="253" t="s">
        <v>4696</v>
      </c>
      <c r="E1732" s="252" t="s">
        <v>3995</v>
      </c>
      <c r="F1732" s="254">
        <v>73.44</v>
      </c>
    </row>
    <row r="1733" spans="2:6">
      <c r="B1733" s="252" t="s">
        <v>6991</v>
      </c>
      <c r="C1733" s="252" t="s">
        <v>9508</v>
      </c>
      <c r="D1733" s="253" t="s">
        <v>4697</v>
      </c>
      <c r="E1733" s="252" t="s">
        <v>3995</v>
      </c>
      <c r="F1733" s="254">
        <v>86.9</v>
      </c>
    </row>
    <row r="1734" spans="2:6">
      <c r="B1734" s="252" t="s">
        <v>6992</v>
      </c>
      <c r="C1734" s="252" t="s">
        <v>9509</v>
      </c>
      <c r="D1734" s="253" t="s">
        <v>4698</v>
      </c>
      <c r="E1734" s="252" t="s">
        <v>3995</v>
      </c>
      <c r="F1734" s="254">
        <v>86.9</v>
      </c>
    </row>
    <row r="1735" spans="2:6">
      <c r="B1735" s="257" t="s">
        <v>6993</v>
      </c>
      <c r="C1735" s="257" t="s">
        <v>9510</v>
      </c>
      <c r="D1735" s="253" t="s">
        <v>4699</v>
      </c>
      <c r="E1735" s="252" t="s">
        <v>3995</v>
      </c>
      <c r="F1735" s="254">
        <v>86.9</v>
      </c>
    </row>
    <row r="1736" spans="2:6">
      <c r="B1736" s="252" t="s">
        <v>6994</v>
      </c>
      <c r="C1736" s="252" t="s">
        <v>9511</v>
      </c>
      <c r="D1736" s="253" t="s">
        <v>4700</v>
      </c>
      <c r="E1736" s="252" t="s">
        <v>3995</v>
      </c>
      <c r="F1736" s="254">
        <v>86.9</v>
      </c>
    </row>
    <row r="1737" spans="2:6">
      <c r="B1737" s="249" t="s">
        <v>4021</v>
      </c>
      <c r="C1737" s="249" t="s">
        <v>4021</v>
      </c>
      <c r="D1737" s="255" t="s">
        <v>21974</v>
      </c>
      <c r="E1737" s="249" t="s">
        <v>18611</v>
      </c>
      <c r="F1737" s="251"/>
    </row>
    <row r="1738" spans="2:6">
      <c r="B1738" s="252" t="s">
        <v>6921</v>
      </c>
      <c r="C1738" s="252" t="s">
        <v>9438</v>
      </c>
      <c r="D1738" s="253" t="s">
        <v>4627</v>
      </c>
      <c r="E1738" s="252" t="s">
        <v>3995</v>
      </c>
      <c r="F1738" s="254">
        <v>38.43</v>
      </c>
    </row>
    <row r="1739" spans="2:6">
      <c r="B1739" s="252" t="s">
        <v>6922</v>
      </c>
      <c r="C1739" s="252" t="s">
        <v>9439</v>
      </c>
      <c r="D1739" s="253" t="s">
        <v>4628</v>
      </c>
      <c r="E1739" s="252" t="s">
        <v>3995</v>
      </c>
      <c r="F1739" s="254">
        <v>30.99</v>
      </c>
    </row>
    <row r="1740" spans="2:6">
      <c r="B1740" s="252" t="s">
        <v>6923</v>
      </c>
      <c r="C1740" s="252" t="s">
        <v>9440</v>
      </c>
      <c r="D1740" s="253" t="s">
        <v>4629</v>
      </c>
      <c r="E1740" s="252" t="s">
        <v>3995</v>
      </c>
      <c r="F1740" s="254">
        <v>40.520000000000003</v>
      </c>
    </row>
    <row r="1741" spans="2:6">
      <c r="B1741" s="252" t="s">
        <v>6924</v>
      </c>
      <c r="C1741" s="252" t="s">
        <v>9441</v>
      </c>
      <c r="D1741" s="253" t="s">
        <v>4630</v>
      </c>
      <c r="E1741" s="252" t="s">
        <v>3995</v>
      </c>
      <c r="F1741" s="254">
        <v>40.520000000000003</v>
      </c>
    </row>
    <row r="1742" spans="2:6">
      <c r="B1742" s="252" t="s">
        <v>6995</v>
      </c>
      <c r="C1742" s="252" t="s">
        <v>9512</v>
      </c>
      <c r="D1742" s="253" t="s">
        <v>4701</v>
      </c>
      <c r="E1742" s="252" t="s">
        <v>4020</v>
      </c>
      <c r="F1742" s="254">
        <v>41.15</v>
      </c>
    </row>
    <row r="1743" spans="2:6">
      <c r="B1743" s="257" t="s">
        <v>6996</v>
      </c>
      <c r="C1743" s="257" t="s">
        <v>9513</v>
      </c>
      <c r="D1743" s="253" t="s">
        <v>4702</v>
      </c>
      <c r="E1743" s="252" t="s">
        <v>4020</v>
      </c>
      <c r="F1743" s="254">
        <v>39.799999999999997</v>
      </c>
    </row>
    <row r="1744" spans="2:6">
      <c r="B1744" s="252" t="s">
        <v>6997</v>
      </c>
      <c r="C1744" s="252" t="s">
        <v>9514</v>
      </c>
      <c r="D1744" s="253" t="s">
        <v>4703</v>
      </c>
      <c r="E1744" s="252" t="s">
        <v>4020</v>
      </c>
      <c r="F1744" s="254">
        <v>27.45</v>
      </c>
    </row>
    <row r="1745" spans="2:6">
      <c r="B1745" s="252" t="s">
        <v>7047</v>
      </c>
      <c r="C1745" s="252" t="s">
        <v>9564</v>
      </c>
      <c r="D1745" s="253" t="s">
        <v>4752</v>
      </c>
      <c r="E1745" s="252" t="s">
        <v>3995</v>
      </c>
      <c r="F1745" s="254">
        <v>20.96</v>
      </c>
    </row>
    <row r="1746" spans="2:6">
      <c r="B1746" s="252" t="s">
        <v>7048</v>
      </c>
      <c r="C1746" s="252" t="s">
        <v>9565</v>
      </c>
      <c r="D1746" s="253" t="s">
        <v>4753</v>
      </c>
      <c r="E1746" s="252" t="s">
        <v>3995</v>
      </c>
      <c r="F1746" s="254">
        <v>18.84</v>
      </c>
    </row>
    <row r="1747" spans="2:6">
      <c r="B1747" s="252" t="s">
        <v>7163</v>
      </c>
      <c r="C1747" s="252" t="s">
        <v>9680</v>
      </c>
      <c r="D1747" s="253" t="s">
        <v>4829</v>
      </c>
      <c r="E1747" s="252" t="s">
        <v>3995</v>
      </c>
      <c r="F1747" s="254">
        <v>7.79</v>
      </c>
    </row>
    <row r="1748" spans="2:6">
      <c r="B1748" s="252" t="s">
        <v>7164</v>
      </c>
      <c r="C1748" s="252" t="s">
        <v>9681</v>
      </c>
      <c r="D1748" s="253" t="s">
        <v>4830</v>
      </c>
      <c r="E1748" s="252" t="s">
        <v>3995</v>
      </c>
      <c r="F1748" s="254">
        <v>7.51</v>
      </c>
    </row>
    <row r="1749" spans="2:6">
      <c r="B1749" s="249" t="s">
        <v>4021</v>
      </c>
      <c r="C1749" s="249" t="s">
        <v>4021</v>
      </c>
      <c r="D1749" s="255" t="s">
        <v>4877</v>
      </c>
      <c r="E1749" s="249" t="s">
        <v>18611</v>
      </c>
      <c r="F1749" s="251"/>
    </row>
    <row r="1750" spans="2:6">
      <c r="B1750" s="252" t="s">
        <v>7213</v>
      </c>
      <c r="C1750" s="252" t="s">
        <v>9724</v>
      </c>
      <c r="D1750" s="253" t="s">
        <v>4878</v>
      </c>
      <c r="E1750" s="252" t="s">
        <v>4020</v>
      </c>
      <c r="F1750" s="254">
        <v>42.08</v>
      </c>
    </row>
    <row r="1751" spans="2:6">
      <c r="B1751" s="252" t="s">
        <v>7214</v>
      </c>
      <c r="C1751" s="252" t="s">
        <v>9725</v>
      </c>
      <c r="D1751" s="253" t="s">
        <v>4879</v>
      </c>
      <c r="E1751" s="252" t="s">
        <v>4020</v>
      </c>
      <c r="F1751" s="254">
        <v>62.84</v>
      </c>
    </row>
    <row r="1752" spans="2:6">
      <c r="B1752" s="252" t="s">
        <v>7215</v>
      </c>
      <c r="C1752" s="252" t="s">
        <v>9726</v>
      </c>
      <c r="D1752" s="253" t="s">
        <v>4880</v>
      </c>
      <c r="E1752" s="252" t="s">
        <v>4020</v>
      </c>
      <c r="F1752" s="254">
        <v>82.96</v>
      </c>
    </row>
    <row r="1753" spans="2:6">
      <c r="B1753" s="252" t="s">
        <v>13894</v>
      </c>
      <c r="C1753" s="252" t="s">
        <v>4021</v>
      </c>
      <c r="D1753" s="253" t="s">
        <v>13895</v>
      </c>
      <c r="E1753" s="252" t="s">
        <v>4020</v>
      </c>
      <c r="F1753" s="254">
        <v>17.84</v>
      </c>
    </row>
    <row r="1754" spans="2:6">
      <c r="B1754" s="252" t="s">
        <v>7216</v>
      </c>
      <c r="C1754" s="252" t="s">
        <v>9727</v>
      </c>
      <c r="D1754" s="253" t="s">
        <v>4881</v>
      </c>
      <c r="E1754" s="252" t="s">
        <v>4020</v>
      </c>
      <c r="F1754" s="254">
        <v>18.43</v>
      </c>
    </row>
    <row r="1755" spans="2:6">
      <c r="B1755" s="252" t="s">
        <v>7217</v>
      </c>
      <c r="C1755" s="252" t="s">
        <v>9728</v>
      </c>
      <c r="D1755" s="253" t="s">
        <v>4882</v>
      </c>
      <c r="E1755" s="252" t="s">
        <v>4020</v>
      </c>
      <c r="F1755" s="254">
        <v>19.53</v>
      </c>
    </row>
    <row r="1756" spans="2:6">
      <c r="B1756" s="252" t="s">
        <v>7218</v>
      </c>
      <c r="C1756" s="252" t="s">
        <v>9729</v>
      </c>
      <c r="D1756" s="253" t="s">
        <v>4883</v>
      </c>
      <c r="E1756" s="252" t="s">
        <v>4020</v>
      </c>
      <c r="F1756" s="254">
        <v>30.53</v>
      </c>
    </row>
    <row r="1757" spans="2:6">
      <c r="B1757" s="249" t="s">
        <v>4021</v>
      </c>
      <c r="C1757" s="249" t="s">
        <v>4021</v>
      </c>
      <c r="D1757" s="255" t="s">
        <v>21975</v>
      </c>
      <c r="E1757" s="249" t="s">
        <v>18611</v>
      </c>
      <c r="F1757" s="251"/>
    </row>
    <row r="1758" spans="2:6">
      <c r="B1758" s="252" t="s">
        <v>6998</v>
      </c>
      <c r="C1758" s="252" t="s">
        <v>9515</v>
      </c>
      <c r="D1758" s="253" t="s">
        <v>4704</v>
      </c>
      <c r="E1758" s="252" t="s">
        <v>4020</v>
      </c>
      <c r="F1758" s="254">
        <v>54.51</v>
      </c>
    </row>
    <row r="1759" spans="2:6">
      <c r="B1759" s="252" t="s">
        <v>6999</v>
      </c>
      <c r="C1759" s="252" t="s">
        <v>9516</v>
      </c>
      <c r="D1759" s="253" t="s">
        <v>4705</v>
      </c>
      <c r="E1759" s="252" t="s">
        <v>4020</v>
      </c>
      <c r="F1759" s="254">
        <v>114.16</v>
      </c>
    </row>
    <row r="1760" spans="2:6">
      <c r="B1760" s="257" t="s">
        <v>7000</v>
      </c>
      <c r="C1760" s="257" t="s">
        <v>9517</v>
      </c>
      <c r="D1760" s="253" t="s">
        <v>4706</v>
      </c>
      <c r="E1760" s="252" t="s">
        <v>4020</v>
      </c>
      <c r="F1760" s="254">
        <v>101.04</v>
      </c>
    </row>
    <row r="1761" spans="2:6">
      <c r="B1761" s="252" t="s">
        <v>7001</v>
      </c>
      <c r="C1761" s="252" t="s">
        <v>9518</v>
      </c>
      <c r="D1761" s="253" t="s">
        <v>4707</v>
      </c>
      <c r="E1761" s="252" t="s">
        <v>4020</v>
      </c>
      <c r="F1761" s="254">
        <v>131.46</v>
      </c>
    </row>
    <row r="1762" spans="2:6">
      <c r="B1762" s="252" t="s">
        <v>7002</v>
      </c>
      <c r="C1762" s="252" t="s">
        <v>9519</v>
      </c>
      <c r="D1762" s="253" t="s">
        <v>4708</v>
      </c>
      <c r="E1762" s="252" t="s">
        <v>4020</v>
      </c>
      <c r="F1762" s="254">
        <v>121.63</v>
      </c>
    </row>
    <row r="1763" spans="2:6">
      <c r="B1763" s="252" t="s">
        <v>7003</v>
      </c>
      <c r="C1763" s="252" t="s">
        <v>9520</v>
      </c>
      <c r="D1763" s="253" t="s">
        <v>4709</v>
      </c>
      <c r="E1763" s="252" t="s">
        <v>4020</v>
      </c>
      <c r="F1763" s="254">
        <v>180.54</v>
      </c>
    </row>
    <row r="1764" spans="2:6">
      <c r="B1764" s="252" t="s">
        <v>7004</v>
      </c>
      <c r="C1764" s="252" t="s">
        <v>9521</v>
      </c>
      <c r="D1764" s="253" t="s">
        <v>4710</v>
      </c>
      <c r="E1764" s="252" t="s">
        <v>4020</v>
      </c>
      <c r="F1764" s="254">
        <v>159.59</v>
      </c>
    </row>
    <row r="1765" spans="2:6">
      <c r="B1765" s="252" t="s">
        <v>7005</v>
      </c>
      <c r="C1765" s="252" t="s">
        <v>9522</v>
      </c>
      <c r="D1765" s="253" t="s">
        <v>4711</v>
      </c>
      <c r="E1765" s="252" t="s">
        <v>4020</v>
      </c>
      <c r="F1765" s="254">
        <v>225.81</v>
      </c>
    </row>
    <row r="1766" spans="2:6">
      <c r="B1766" s="252" t="s">
        <v>7006</v>
      </c>
      <c r="C1766" s="252" t="s">
        <v>9523</v>
      </c>
      <c r="D1766" s="253" t="s">
        <v>4712</v>
      </c>
      <c r="E1766" s="252" t="s">
        <v>4020</v>
      </c>
      <c r="F1766" s="254">
        <v>55.41</v>
      </c>
    </row>
    <row r="1767" spans="2:6">
      <c r="B1767" s="252" t="s">
        <v>7007</v>
      </c>
      <c r="C1767" s="252" t="s">
        <v>9524</v>
      </c>
      <c r="D1767" s="253" t="s">
        <v>4713</v>
      </c>
      <c r="E1767" s="252" t="s">
        <v>4020</v>
      </c>
      <c r="F1767" s="254">
        <v>119.83</v>
      </c>
    </row>
    <row r="1768" spans="2:6">
      <c r="B1768" s="252" t="s">
        <v>7008</v>
      </c>
      <c r="C1768" s="252" t="s">
        <v>9525</v>
      </c>
      <c r="D1768" s="253" t="s">
        <v>4714</v>
      </c>
      <c r="E1768" s="252" t="s">
        <v>4020</v>
      </c>
      <c r="F1768" s="254">
        <v>97.96</v>
      </c>
    </row>
    <row r="1769" spans="2:6">
      <c r="B1769" s="252" t="s">
        <v>7009</v>
      </c>
      <c r="C1769" s="252" t="s">
        <v>9526</v>
      </c>
      <c r="D1769" s="253" t="s">
        <v>4715</v>
      </c>
      <c r="E1769" s="252" t="s">
        <v>4020</v>
      </c>
      <c r="F1769" s="254">
        <v>134.1</v>
      </c>
    </row>
    <row r="1770" spans="2:6">
      <c r="B1770" s="252" t="s">
        <v>7010</v>
      </c>
      <c r="C1770" s="252" t="s">
        <v>9527</v>
      </c>
      <c r="D1770" s="253" t="s">
        <v>4716</v>
      </c>
      <c r="E1770" s="252" t="s">
        <v>4020</v>
      </c>
      <c r="F1770" s="254">
        <v>118.86</v>
      </c>
    </row>
    <row r="1771" spans="2:6">
      <c r="B1771" s="257" t="s">
        <v>7011</v>
      </c>
      <c r="C1771" s="257" t="s">
        <v>9528</v>
      </c>
      <c r="D1771" s="253" t="s">
        <v>4717</v>
      </c>
      <c r="E1771" s="252" t="s">
        <v>4020</v>
      </c>
      <c r="F1771" s="254">
        <v>180.55</v>
      </c>
    </row>
    <row r="1772" spans="2:6">
      <c r="B1772" s="252" t="s">
        <v>7012</v>
      </c>
      <c r="C1772" s="252" t="s">
        <v>9529</v>
      </c>
      <c r="D1772" s="253" t="s">
        <v>4718</v>
      </c>
      <c r="E1772" s="252" t="s">
        <v>4020</v>
      </c>
      <c r="F1772" s="254">
        <v>161.29</v>
      </c>
    </row>
    <row r="1773" spans="2:6">
      <c r="B1773" s="252" t="s">
        <v>7013</v>
      </c>
      <c r="C1773" s="252" t="s">
        <v>9530</v>
      </c>
      <c r="D1773" s="253" t="s">
        <v>4719</v>
      </c>
      <c r="E1773" s="252" t="s">
        <v>4020</v>
      </c>
      <c r="F1773" s="254">
        <v>259.48</v>
      </c>
    </row>
    <row r="1774" spans="2:6">
      <c r="B1774" s="249" t="s">
        <v>4021</v>
      </c>
      <c r="C1774" s="249" t="s">
        <v>4021</v>
      </c>
      <c r="D1774" s="255" t="s">
        <v>4870</v>
      </c>
      <c r="E1774" s="249" t="s">
        <v>18611</v>
      </c>
      <c r="F1774" s="251"/>
    </row>
    <row r="1775" spans="2:6">
      <c r="B1775" s="252" t="s">
        <v>7204</v>
      </c>
      <c r="C1775" s="252" t="s">
        <v>9721</v>
      </c>
      <c r="D1775" s="253" t="s">
        <v>21976</v>
      </c>
      <c r="E1775" s="252" t="s">
        <v>4020</v>
      </c>
      <c r="F1775" s="254">
        <v>5.51</v>
      </c>
    </row>
    <row r="1776" spans="2:6">
      <c r="B1776" s="252" t="s">
        <v>7205</v>
      </c>
      <c r="C1776" s="252" t="s">
        <v>9722</v>
      </c>
      <c r="D1776" s="253" t="s">
        <v>21977</v>
      </c>
      <c r="E1776" s="252" t="s">
        <v>4020</v>
      </c>
      <c r="F1776" s="254">
        <v>5.73</v>
      </c>
    </row>
    <row r="1777" spans="2:6">
      <c r="B1777" s="252" t="s">
        <v>7206</v>
      </c>
      <c r="C1777" s="252" t="s">
        <v>9723</v>
      </c>
      <c r="D1777" s="253" t="s">
        <v>21978</v>
      </c>
      <c r="E1777" s="252" t="s">
        <v>4020</v>
      </c>
      <c r="F1777" s="254">
        <v>6.18</v>
      </c>
    </row>
    <row r="1778" spans="2:6">
      <c r="B1778" s="252" t="s">
        <v>7207</v>
      </c>
      <c r="C1778" s="252" t="s">
        <v>4021</v>
      </c>
      <c r="D1778" s="253" t="s">
        <v>4871</v>
      </c>
      <c r="E1778" s="252" t="s">
        <v>4020</v>
      </c>
      <c r="F1778" s="254">
        <v>10.44</v>
      </c>
    </row>
    <row r="1779" spans="2:6">
      <c r="B1779" s="252" t="s">
        <v>7208</v>
      </c>
      <c r="C1779" s="252" t="s">
        <v>4021</v>
      </c>
      <c r="D1779" s="253" t="s">
        <v>4872</v>
      </c>
      <c r="E1779" s="252" t="s">
        <v>4020</v>
      </c>
      <c r="F1779" s="254">
        <v>18.43</v>
      </c>
    </row>
    <row r="1780" spans="2:6">
      <c r="B1780" s="252" t="s">
        <v>7209</v>
      </c>
      <c r="C1780" s="252" t="s">
        <v>4021</v>
      </c>
      <c r="D1780" s="253" t="s">
        <v>4873</v>
      </c>
      <c r="E1780" s="252" t="s">
        <v>4020</v>
      </c>
      <c r="F1780" s="254">
        <v>15.94</v>
      </c>
    </row>
    <row r="1781" spans="2:6">
      <c r="B1781" s="252" t="s">
        <v>7210</v>
      </c>
      <c r="C1781" s="252" t="s">
        <v>4021</v>
      </c>
      <c r="D1781" s="253" t="s">
        <v>4874</v>
      </c>
      <c r="E1781" s="252" t="s">
        <v>4020</v>
      </c>
      <c r="F1781" s="254">
        <v>25.14</v>
      </c>
    </row>
    <row r="1782" spans="2:6">
      <c r="B1782" s="252" t="s">
        <v>7211</v>
      </c>
      <c r="C1782" s="252" t="s">
        <v>4021</v>
      </c>
      <c r="D1782" s="253" t="s">
        <v>4875</v>
      </c>
      <c r="E1782" s="252" t="s">
        <v>4020</v>
      </c>
      <c r="F1782" s="254">
        <v>37.21</v>
      </c>
    </row>
    <row r="1783" spans="2:6">
      <c r="B1783" s="252" t="s">
        <v>7212</v>
      </c>
      <c r="C1783" s="252" t="s">
        <v>4021</v>
      </c>
      <c r="D1783" s="253" t="s">
        <v>4876</v>
      </c>
      <c r="E1783" s="252" t="s">
        <v>4020</v>
      </c>
      <c r="F1783" s="254">
        <v>8.18</v>
      </c>
    </row>
    <row r="1784" spans="2:6">
      <c r="B1784" s="249" t="s">
        <v>4021</v>
      </c>
      <c r="C1784" s="249" t="s">
        <v>4021</v>
      </c>
      <c r="D1784" s="255" t="s">
        <v>4842</v>
      </c>
      <c r="E1784" s="249" t="s">
        <v>18611</v>
      </c>
      <c r="F1784" s="251"/>
    </row>
    <row r="1785" spans="2:6">
      <c r="B1785" s="252" t="s">
        <v>7177</v>
      </c>
      <c r="C1785" s="252" t="s">
        <v>9694</v>
      </c>
      <c r="D1785" s="253" t="s">
        <v>4843</v>
      </c>
      <c r="E1785" s="252" t="s">
        <v>4020</v>
      </c>
      <c r="F1785" s="254">
        <v>13.99</v>
      </c>
    </row>
    <row r="1786" spans="2:6">
      <c r="B1786" s="252" t="s">
        <v>7178</v>
      </c>
      <c r="C1786" s="252" t="s">
        <v>9695</v>
      </c>
      <c r="D1786" s="253" t="s">
        <v>4844</v>
      </c>
      <c r="E1786" s="252" t="s">
        <v>4020</v>
      </c>
      <c r="F1786" s="254">
        <v>15.17</v>
      </c>
    </row>
    <row r="1787" spans="2:6">
      <c r="B1787" s="252" t="s">
        <v>7179</v>
      </c>
      <c r="C1787" s="252" t="s">
        <v>9696</v>
      </c>
      <c r="D1787" s="253" t="s">
        <v>4845</v>
      </c>
      <c r="E1787" s="252" t="s">
        <v>4020</v>
      </c>
      <c r="F1787" s="254">
        <v>20.86</v>
      </c>
    </row>
    <row r="1788" spans="2:6">
      <c r="B1788" s="252" t="s">
        <v>7180</v>
      </c>
      <c r="C1788" s="252" t="s">
        <v>9697</v>
      </c>
      <c r="D1788" s="253" t="s">
        <v>4846</v>
      </c>
      <c r="E1788" s="252" t="s">
        <v>4020</v>
      </c>
      <c r="F1788" s="254">
        <v>93.89</v>
      </c>
    </row>
    <row r="1789" spans="2:6">
      <c r="B1789" s="252" t="s">
        <v>7181</v>
      </c>
      <c r="C1789" s="252" t="s">
        <v>9698</v>
      </c>
      <c r="D1789" s="253" t="s">
        <v>4847</v>
      </c>
      <c r="E1789" s="252" t="s">
        <v>4020</v>
      </c>
      <c r="F1789" s="254">
        <v>28.02</v>
      </c>
    </row>
    <row r="1790" spans="2:6">
      <c r="B1790" s="252" t="s">
        <v>7182</v>
      </c>
      <c r="C1790" s="252" t="s">
        <v>9699</v>
      </c>
      <c r="D1790" s="253" t="s">
        <v>4848</v>
      </c>
      <c r="E1790" s="252" t="s">
        <v>4020</v>
      </c>
      <c r="F1790" s="254">
        <v>30.35</v>
      </c>
    </row>
    <row r="1791" spans="2:6">
      <c r="B1791" s="252" t="s">
        <v>7183</v>
      </c>
      <c r="C1791" s="252" t="s">
        <v>9700</v>
      </c>
      <c r="D1791" s="253" t="s">
        <v>4849</v>
      </c>
      <c r="E1791" s="252" t="s">
        <v>4020</v>
      </c>
      <c r="F1791" s="254">
        <v>33.79</v>
      </c>
    </row>
    <row r="1792" spans="2:6">
      <c r="B1792" s="252" t="s">
        <v>7184</v>
      </c>
      <c r="C1792" s="252" t="s">
        <v>9701</v>
      </c>
      <c r="D1792" s="253" t="s">
        <v>4850</v>
      </c>
      <c r="E1792" s="252" t="s">
        <v>4020</v>
      </c>
      <c r="F1792" s="254">
        <v>54.9</v>
      </c>
    </row>
    <row r="1793" spans="2:6">
      <c r="B1793" s="252" t="s">
        <v>7185</v>
      </c>
      <c r="C1793" s="252" t="s">
        <v>9702</v>
      </c>
      <c r="D1793" s="253" t="s">
        <v>4851</v>
      </c>
      <c r="E1793" s="252" t="s">
        <v>4020</v>
      </c>
      <c r="F1793" s="254">
        <v>68.709999999999994</v>
      </c>
    </row>
    <row r="1794" spans="2:6">
      <c r="B1794" s="252" t="s">
        <v>7186</v>
      </c>
      <c r="C1794" s="252" t="s">
        <v>9703</v>
      </c>
      <c r="D1794" s="253" t="s">
        <v>4852</v>
      </c>
      <c r="E1794" s="252" t="s">
        <v>4020</v>
      </c>
      <c r="F1794" s="254">
        <v>98.02</v>
      </c>
    </row>
    <row r="1795" spans="2:6">
      <c r="B1795" s="252" t="s">
        <v>7187</v>
      </c>
      <c r="C1795" s="252" t="s">
        <v>9704</v>
      </c>
      <c r="D1795" s="253" t="s">
        <v>4853</v>
      </c>
      <c r="E1795" s="252" t="s">
        <v>4020</v>
      </c>
      <c r="F1795" s="254">
        <v>17.22</v>
      </c>
    </row>
    <row r="1796" spans="2:6">
      <c r="B1796" s="252" t="s">
        <v>7188</v>
      </c>
      <c r="C1796" s="252" t="s">
        <v>9705</v>
      </c>
      <c r="D1796" s="253" t="s">
        <v>4854</v>
      </c>
      <c r="E1796" s="252" t="s">
        <v>4020</v>
      </c>
      <c r="F1796" s="254">
        <v>24.62</v>
      </c>
    </row>
    <row r="1797" spans="2:6">
      <c r="B1797" s="252" t="s">
        <v>7189</v>
      </c>
      <c r="C1797" s="252" t="s">
        <v>9706</v>
      </c>
      <c r="D1797" s="253" t="s">
        <v>4855</v>
      </c>
      <c r="E1797" s="252" t="s">
        <v>4020</v>
      </c>
      <c r="F1797" s="254">
        <v>34.380000000000003</v>
      </c>
    </row>
    <row r="1798" spans="2:6">
      <c r="B1798" s="252" t="s">
        <v>7190</v>
      </c>
      <c r="C1798" s="252" t="s">
        <v>9707</v>
      </c>
      <c r="D1798" s="253" t="s">
        <v>4856</v>
      </c>
      <c r="E1798" s="252" t="s">
        <v>4020</v>
      </c>
      <c r="F1798" s="254">
        <v>28.02</v>
      </c>
    </row>
    <row r="1799" spans="2:6">
      <c r="B1799" s="257" t="s">
        <v>7191</v>
      </c>
      <c r="C1799" s="257" t="s">
        <v>9708</v>
      </c>
      <c r="D1799" s="253" t="s">
        <v>4857</v>
      </c>
      <c r="E1799" s="252" t="s">
        <v>4020</v>
      </c>
      <c r="F1799" s="254">
        <v>48.31</v>
      </c>
    </row>
    <row r="1800" spans="2:6">
      <c r="B1800" s="252" t="s">
        <v>7192</v>
      </c>
      <c r="C1800" s="252" t="s">
        <v>9709</v>
      </c>
      <c r="D1800" s="253" t="s">
        <v>4858</v>
      </c>
      <c r="E1800" s="252" t="s">
        <v>4020</v>
      </c>
      <c r="F1800" s="254">
        <v>64.72</v>
      </c>
    </row>
    <row r="1801" spans="2:6">
      <c r="B1801" s="252" t="s">
        <v>7193</v>
      </c>
      <c r="C1801" s="252" t="s">
        <v>9710</v>
      </c>
      <c r="D1801" s="253" t="s">
        <v>4859</v>
      </c>
      <c r="E1801" s="252" t="s">
        <v>4020</v>
      </c>
      <c r="F1801" s="254">
        <v>88.03</v>
      </c>
    </row>
    <row r="1802" spans="2:6">
      <c r="B1802" s="252" t="s">
        <v>7194</v>
      </c>
      <c r="C1802" s="252" t="s">
        <v>9711</v>
      </c>
      <c r="D1802" s="253" t="s">
        <v>4860</v>
      </c>
      <c r="E1802" s="252" t="s">
        <v>4020</v>
      </c>
      <c r="F1802" s="254">
        <v>120.31</v>
      </c>
    </row>
    <row r="1803" spans="2:6">
      <c r="B1803" s="252" t="s">
        <v>7195</v>
      </c>
      <c r="C1803" s="252" t="s">
        <v>9712</v>
      </c>
      <c r="D1803" s="253" t="s">
        <v>4861</v>
      </c>
      <c r="E1803" s="252" t="s">
        <v>4020</v>
      </c>
      <c r="F1803" s="254">
        <v>46.22</v>
      </c>
    </row>
    <row r="1804" spans="2:6">
      <c r="B1804" s="252" t="s">
        <v>7196</v>
      </c>
      <c r="C1804" s="252" t="s">
        <v>9713</v>
      </c>
      <c r="D1804" s="253" t="s">
        <v>4862</v>
      </c>
      <c r="E1804" s="252" t="s">
        <v>4020</v>
      </c>
      <c r="F1804" s="254">
        <v>11.81</v>
      </c>
    </row>
    <row r="1805" spans="2:6">
      <c r="B1805" s="252" t="s">
        <v>7197</v>
      </c>
      <c r="C1805" s="252" t="s">
        <v>9714</v>
      </c>
      <c r="D1805" s="253" t="s">
        <v>4863</v>
      </c>
      <c r="E1805" s="252" t="s">
        <v>4020</v>
      </c>
      <c r="F1805" s="254">
        <v>12.29</v>
      </c>
    </row>
    <row r="1806" spans="2:6">
      <c r="B1806" s="252" t="s">
        <v>7198</v>
      </c>
      <c r="C1806" s="252" t="s">
        <v>9715</v>
      </c>
      <c r="D1806" s="253" t="s">
        <v>4864</v>
      </c>
      <c r="E1806" s="252" t="s">
        <v>4020</v>
      </c>
      <c r="F1806" s="254">
        <v>13.68</v>
      </c>
    </row>
    <row r="1807" spans="2:6">
      <c r="B1807" s="252" t="s">
        <v>7199</v>
      </c>
      <c r="C1807" s="252" t="s">
        <v>9716</v>
      </c>
      <c r="D1807" s="253" t="s">
        <v>4865</v>
      </c>
      <c r="E1807" s="252" t="s">
        <v>4020</v>
      </c>
      <c r="F1807" s="254">
        <v>19.86</v>
      </c>
    </row>
    <row r="1808" spans="2:6">
      <c r="B1808" s="252" t="s">
        <v>7200</v>
      </c>
      <c r="C1808" s="252" t="s">
        <v>9717</v>
      </c>
      <c r="D1808" s="253" t="s">
        <v>4866</v>
      </c>
      <c r="E1808" s="252" t="s">
        <v>4020</v>
      </c>
      <c r="F1808" s="254">
        <v>20.37</v>
      </c>
    </row>
    <row r="1809" spans="2:6">
      <c r="B1809" s="252" t="s">
        <v>7201</v>
      </c>
      <c r="C1809" s="252" t="s">
        <v>9718</v>
      </c>
      <c r="D1809" s="253" t="s">
        <v>4867</v>
      </c>
      <c r="E1809" s="252" t="s">
        <v>4020</v>
      </c>
      <c r="F1809" s="254">
        <v>23.94</v>
      </c>
    </row>
    <row r="1810" spans="2:6">
      <c r="B1810" s="252" t="s">
        <v>7202</v>
      </c>
      <c r="C1810" s="252" t="s">
        <v>9719</v>
      </c>
      <c r="D1810" s="253" t="s">
        <v>4868</v>
      </c>
      <c r="E1810" s="252" t="s">
        <v>4020</v>
      </c>
      <c r="F1810" s="254">
        <v>33.11</v>
      </c>
    </row>
    <row r="1811" spans="2:6">
      <c r="B1811" s="252" t="s">
        <v>7203</v>
      </c>
      <c r="C1811" s="252" t="s">
        <v>9720</v>
      </c>
      <c r="D1811" s="253" t="s">
        <v>4869</v>
      </c>
      <c r="E1811" s="252" t="s">
        <v>4020</v>
      </c>
      <c r="F1811" s="254">
        <v>36.520000000000003</v>
      </c>
    </row>
    <row r="1812" spans="2:6">
      <c r="B1812" s="249" t="s">
        <v>4021</v>
      </c>
      <c r="C1812" s="249" t="s">
        <v>4021</v>
      </c>
      <c r="D1812" s="255" t="s">
        <v>21979</v>
      </c>
      <c r="E1812" s="249" t="s">
        <v>18611</v>
      </c>
      <c r="F1812" s="251"/>
    </row>
    <row r="1813" spans="2:6">
      <c r="B1813" s="252" t="s">
        <v>6718</v>
      </c>
      <c r="C1813" s="252" t="s">
        <v>9235</v>
      </c>
      <c r="D1813" s="253" t="s">
        <v>4476</v>
      </c>
      <c r="E1813" s="252" t="s">
        <v>3995</v>
      </c>
      <c r="F1813" s="254">
        <v>551.99</v>
      </c>
    </row>
    <row r="1814" spans="2:6">
      <c r="B1814" s="252" t="s">
        <v>6719</v>
      </c>
      <c r="C1814" s="252" t="s">
        <v>9236</v>
      </c>
      <c r="D1814" s="253" t="s">
        <v>4477</v>
      </c>
      <c r="E1814" s="252" t="s">
        <v>3995</v>
      </c>
      <c r="F1814" s="254">
        <v>2.5</v>
      </c>
    </row>
    <row r="1815" spans="2:6">
      <c r="B1815" s="252" t="s">
        <v>6720</v>
      </c>
      <c r="C1815" s="252" t="s">
        <v>9237</v>
      </c>
      <c r="D1815" s="253" t="s">
        <v>4478</v>
      </c>
      <c r="E1815" s="252" t="s">
        <v>3995</v>
      </c>
      <c r="F1815" s="254">
        <v>30.52</v>
      </c>
    </row>
    <row r="1816" spans="2:6">
      <c r="B1816" s="252" t="s">
        <v>6724</v>
      </c>
      <c r="C1816" s="252" t="s">
        <v>9241</v>
      </c>
      <c r="D1816" s="253" t="s">
        <v>4482</v>
      </c>
      <c r="E1816" s="252" t="s">
        <v>3995</v>
      </c>
      <c r="F1816" s="254">
        <v>3.53</v>
      </c>
    </row>
    <row r="1817" spans="2:6">
      <c r="B1817" s="252" t="s">
        <v>6725</v>
      </c>
      <c r="C1817" s="252" t="s">
        <v>9242</v>
      </c>
      <c r="D1817" s="253" t="s">
        <v>4483</v>
      </c>
      <c r="E1817" s="252" t="s">
        <v>3995</v>
      </c>
      <c r="F1817" s="254">
        <v>5.86</v>
      </c>
    </row>
    <row r="1818" spans="2:6">
      <c r="B1818" s="252" t="s">
        <v>6726</v>
      </c>
      <c r="C1818" s="252" t="s">
        <v>9243</v>
      </c>
      <c r="D1818" s="253" t="s">
        <v>4484</v>
      </c>
      <c r="E1818" s="252" t="s">
        <v>3995</v>
      </c>
      <c r="F1818" s="254">
        <v>4.71</v>
      </c>
    </row>
    <row r="1819" spans="2:6">
      <c r="B1819" s="257" t="s">
        <v>6864</v>
      </c>
      <c r="C1819" s="257" t="s">
        <v>9381</v>
      </c>
      <c r="D1819" s="253" t="s">
        <v>4604</v>
      </c>
      <c r="E1819" s="252" t="s">
        <v>3995</v>
      </c>
      <c r="F1819" s="254">
        <v>24.03</v>
      </c>
    </row>
    <row r="1820" spans="2:6">
      <c r="B1820" s="252" t="s">
        <v>6920</v>
      </c>
      <c r="C1820" s="252" t="s">
        <v>9437</v>
      </c>
      <c r="D1820" s="253" t="s">
        <v>4626</v>
      </c>
      <c r="E1820" s="252" t="s">
        <v>3995</v>
      </c>
      <c r="F1820" s="254">
        <v>176.81</v>
      </c>
    </row>
    <row r="1821" spans="2:6">
      <c r="B1821" s="257" t="s">
        <v>7014</v>
      </c>
      <c r="C1821" s="257" t="s">
        <v>9531</v>
      </c>
      <c r="D1821" s="253" t="s">
        <v>4720</v>
      </c>
      <c r="E1821" s="252" t="s">
        <v>3995</v>
      </c>
      <c r="F1821" s="254">
        <v>534.92999999999995</v>
      </c>
    </row>
    <row r="1822" spans="2:6">
      <c r="B1822" s="252" t="s">
        <v>7015</v>
      </c>
      <c r="C1822" s="252" t="s">
        <v>9532</v>
      </c>
      <c r="D1822" s="253" t="s">
        <v>4721</v>
      </c>
      <c r="E1822" s="252" t="s">
        <v>3995</v>
      </c>
      <c r="F1822" s="254">
        <v>934.92</v>
      </c>
    </row>
    <row r="1823" spans="2:6">
      <c r="B1823" s="252" t="s">
        <v>7016</v>
      </c>
      <c r="C1823" s="252" t="s">
        <v>9533</v>
      </c>
      <c r="D1823" s="253" t="s">
        <v>4722</v>
      </c>
      <c r="E1823" s="252" t="s">
        <v>3995</v>
      </c>
      <c r="F1823" s="254">
        <v>1156.75</v>
      </c>
    </row>
    <row r="1824" spans="2:6">
      <c r="B1824" s="252" t="s">
        <v>7017</v>
      </c>
      <c r="C1824" s="252" t="s">
        <v>9534</v>
      </c>
      <c r="D1824" s="253" t="s">
        <v>4723</v>
      </c>
      <c r="E1824" s="252" t="s">
        <v>3995</v>
      </c>
      <c r="F1824" s="254">
        <v>1219.8900000000001</v>
      </c>
    </row>
    <row r="1825" spans="2:6">
      <c r="B1825" s="252" t="s">
        <v>7018</v>
      </c>
      <c r="C1825" s="252" t="s">
        <v>9535</v>
      </c>
      <c r="D1825" s="253" t="s">
        <v>4724</v>
      </c>
      <c r="E1825" s="252" t="s">
        <v>3995</v>
      </c>
      <c r="F1825" s="254">
        <v>550.35</v>
      </c>
    </row>
    <row r="1826" spans="2:6" ht="27">
      <c r="B1826" s="252" t="s">
        <v>7019</v>
      </c>
      <c r="C1826" s="252" t="s">
        <v>9536</v>
      </c>
      <c r="D1826" s="253" t="s">
        <v>4725</v>
      </c>
      <c r="E1826" s="252" t="s">
        <v>3995</v>
      </c>
      <c r="F1826" s="254">
        <v>566.89</v>
      </c>
    </row>
    <row r="1827" spans="2:6">
      <c r="B1827" s="252" t="s">
        <v>7030</v>
      </c>
      <c r="C1827" s="252" t="s">
        <v>9547</v>
      </c>
      <c r="D1827" s="253" t="s">
        <v>4735</v>
      </c>
      <c r="E1827" s="252" t="s">
        <v>3995</v>
      </c>
      <c r="F1827" s="254">
        <v>19.21</v>
      </c>
    </row>
    <row r="1828" spans="2:6">
      <c r="B1828" s="252" t="s">
        <v>7045</v>
      </c>
      <c r="C1828" s="252" t="s">
        <v>9562</v>
      </c>
      <c r="D1828" s="253" t="s">
        <v>4750</v>
      </c>
      <c r="E1828" s="252" t="s">
        <v>3995</v>
      </c>
      <c r="F1828" s="254">
        <v>5.75</v>
      </c>
    </row>
    <row r="1829" spans="2:6">
      <c r="B1829" s="252" t="s">
        <v>7122</v>
      </c>
      <c r="C1829" s="252" t="s">
        <v>9639</v>
      </c>
      <c r="D1829" s="253" t="s">
        <v>4799</v>
      </c>
      <c r="E1829" s="252" t="s">
        <v>3995</v>
      </c>
      <c r="F1829" s="254">
        <v>1111.1600000000001</v>
      </c>
    </row>
    <row r="1830" spans="2:6">
      <c r="B1830" s="257" t="s">
        <v>7123</v>
      </c>
      <c r="C1830" s="257" t="s">
        <v>9640</v>
      </c>
      <c r="D1830" s="253" t="s">
        <v>4800</v>
      </c>
      <c r="E1830" s="252" t="s">
        <v>3995</v>
      </c>
      <c r="F1830" s="254">
        <v>565.41</v>
      </c>
    </row>
    <row r="1831" spans="2:6">
      <c r="B1831" s="249" t="s">
        <v>4021</v>
      </c>
      <c r="C1831" s="249" t="s">
        <v>4021</v>
      </c>
      <c r="D1831" s="255" t="s">
        <v>21980</v>
      </c>
      <c r="E1831" s="249" t="s">
        <v>18611</v>
      </c>
      <c r="F1831" s="251"/>
    </row>
    <row r="1832" spans="2:6">
      <c r="B1832" s="252" t="s">
        <v>7020</v>
      </c>
      <c r="C1832" s="252" t="s">
        <v>9537</v>
      </c>
      <c r="D1832" s="253" t="s">
        <v>4726</v>
      </c>
      <c r="E1832" s="252" t="s">
        <v>18</v>
      </c>
      <c r="F1832" s="254">
        <v>404.1</v>
      </c>
    </row>
    <row r="1833" spans="2:6">
      <c r="B1833" s="249" t="s">
        <v>4021</v>
      </c>
      <c r="C1833" s="249" t="s">
        <v>4021</v>
      </c>
      <c r="D1833" s="255" t="s">
        <v>21981</v>
      </c>
      <c r="E1833" s="249" t="s">
        <v>18611</v>
      </c>
      <c r="F1833" s="251"/>
    </row>
    <row r="1834" spans="2:6">
      <c r="B1834" s="252" t="s">
        <v>6717</v>
      </c>
      <c r="C1834" s="252" t="s">
        <v>9234</v>
      </c>
      <c r="D1834" s="253" t="s">
        <v>4475</v>
      </c>
      <c r="E1834" s="252" t="s">
        <v>3995</v>
      </c>
      <c r="F1834" s="254">
        <v>2.71</v>
      </c>
    </row>
    <row r="1835" spans="2:6">
      <c r="B1835" s="252" t="s">
        <v>6773</v>
      </c>
      <c r="C1835" s="252" t="s">
        <v>9290</v>
      </c>
      <c r="D1835" s="253" t="s">
        <v>4531</v>
      </c>
      <c r="E1835" s="252" t="s">
        <v>3995</v>
      </c>
      <c r="F1835" s="254">
        <v>440.13</v>
      </c>
    </row>
    <row r="1836" spans="2:6">
      <c r="B1836" s="252" t="s">
        <v>6774</v>
      </c>
      <c r="C1836" s="252" t="s">
        <v>9291</v>
      </c>
      <c r="D1836" s="253" t="s">
        <v>4532</v>
      </c>
      <c r="E1836" s="252" t="s">
        <v>3995</v>
      </c>
      <c r="F1836" s="254">
        <v>667.47</v>
      </c>
    </row>
    <row r="1837" spans="2:6">
      <c r="B1837" s="252" t="s">
        <v>7124</v>
      </c>
      <c r="C1837" s="252" t="s">
        <v>9641</v>
      </c>
      <c r="D1837" s="253" t="s">
        <v>4801</v>
      </c>
      <c r="E1837" s="252" t="s">
        <v>3995</v>
      </c>
      <c r="F1837" s="254">
        <v>1628.42</v>
      </c>
    </row>
    <row r="1838" spans="2:6">
      <c r="B1838" s="252" t="s">
        <v>7150</v>
      </c>
      <c r="C1838" s="252" t="s">
        <v>9667</v>
      </c>
      <c r="D1838" s="253" t="s">
        <v>4819</v>
      </c>
      <c r="E1838" s="252" t="s">
        <v>3995</v>
      </c>
      <c r="F1838" s="254">
        <v>48.31</v>
      </c>
    </row>
    <row r="1839" spans="2:6">
      <c r="B1839" s="252" t="s">
        <v>7151</v>
      </c>
      <c r="C1839" s="252" t="s">
        <v>9668</v>
      </c>
      <c r="D1839" s="253" t="s">
        <v>4820</v>
      </c>
      <c r="E1839" s="252" t="s">
        <v>3995</v>
      </c>
      <c r="F1839" s="254">
        <v>52.24</v>
      </c>
    </row>
    <row r="1840" spans="2:6">
      <c r="B1840" s="252" t="s">
        <v>7162</v>
      </c>
      <c r="C1840" s="252" t="s">
        <v>9679</v>
      </c>
      <c r="D1840" s="253" t="s">
        <v>4828</v>
      </c>
      <c r="E1840" s="252" t="s">
        <v>3995</v>
      </c>
      <c r="F1840" s="254">
        <v>5</v>
      </c>
    </row>
    <row r="1841" spans="2:6">
      <c r="B1841" s="252" t="s">
        <v>7165</v>
      </c>
      <c r="C1841" s="252" t="s">
        <v>9682</v>
      </c>
      <c r="D1841" s="253" t="s">
        <v>4831</v>
      </c>
      <c r="E1841" s="252" t="s">
        <v>3995</v>
      </c>
      <c r="F1841" s="254">
        <v>9.75</v>
      </c>
    </row>
    <row r="1842" spans="2:6">
      <c r="B1842" s="249" t="s">
        <v>4021</v>
      </c>
      <c r="C1842" s="249" t="s">
        <v>4021</v>
      </c>
      <c r="D1842" s="255" t="s">
        <v>18654</v>
      </c>
      <c r="E1842" s="249" t="s">
        <v>18611</v>
      </c>
      <c r="F1842" s="251"/>
    </row>
    <row r="1843" spans="2:6">
      <c r="B1843" s="252" t="s">
        <v>6723</v>
      </c>
      <c r="C1843" s="252" t="s">
        <v>9240</v>
      </c>
      <c r="D1843" s="253" t="s">
        <v>4481</v>
      </c>
      <c r="E1843" s="252" t="s">
        <v>3995</v>
      </c>
      <c r="F1843" s="254">
        <v>19.32</v>
      </c>
    </row>
    <row r="1844" spans="2:6">
      <c r="B1844" s="252" t="s">
        <v>6857</v>
      </c>
      <c r="C1844" s="252" t="s">
        <v>9374</v>
      </c>
      <c r="D1844" s="253" t="s">
        <v>18640</v>
      </c>
      <c r="E1844" s="252" t="s">
        <v>3995</v>
      </c>
      <c r="F1844" s="254">
        <v>43.22</v>
      </c>
    </row>
    <row r="1845" spans="2:6">
      <c r="B1845" s="252" t="s">
        <v>6858</v>
      </c>
      <c r="C1845" s="252" t="s">
        <v>9375</v>
      </c>
      <c r="D1845" s="253" t="s">
        <v>4598</v>
      </c>
      <c r="E1845" s="252" t="s">
        <v>3995</v>
      </c>
      <c r="F1845" s="254">
        <v>61.71</v>
      </c>
    </row>
    <row r="1846" spans="2:6" ht="27">
      <c r="B1846" s="252" t="s">
        <v>18655</v>
      </c>
      <c r="C1846" s="252" t="s">
        <v>4021</v>
      </c>
      <c r="D1846" s="253" t="s">
        <v>18656</v>
      </c>
      <c r="E1846" s="252" t="s">
        <v>3995</v>
      </c>
      <c r="F1846" s="254">
        <v>44.85</v>
      </c>
    </row>
    <row r="1847" spans="2:6" ht="27">
      <c r="B1847" s="252" t="s">
        <v>18657</v>
      </c>
      <c r="C1847" s="252" t="s">
        <v>4021</v>
      </c>
      <c r="D1847" s="253" t="s">
        <v>18658</v>
      </c>
      <c r="E1847" s="252" t="s">
        <v>3995</v>
      </c>
      <c r="F1847" s="254">
        <v>48.3</v>
      </c>
    </row>
    <row r="1848" spans="2:6" ht="27">
      <c r="B1848" s="252" t="s">
        <v>18659</v>
      </c>
      <c r="C1848" s="252" t="s">
        <v>4021</v>
      </c>
      <c r="D1848" s="253" t="s">
        <v>18660</v>
      </c>
      <c r="E1848" s="252" t="s">
        <v>3995</v>
      </c>
      <c r="F1848" s="254">
        <v>68.53</v>
      </c>
    </row>
    <row r="1849" spans="2:6" ht="27">
      <c r="B1849" s="252" t="s">
        <v>18661</v>
      </c>
      <c r="C1849" s="252" t="s">
        <v>4021</v>
      </c>
      <c r="D1849" s="253" t="s">
        <v>18662</v>
      </c>
      <c r="E1849" s="252" t="s">
        <v>3995</v>
      </c>
      <c r="F1849" s="254">
        <v>55.21</v>
      </c>
    </row>
    <row r="1850" spans="2:6" ht="27">
      <c r="B1850" s="252" t="s">
        <v>18663</v>
      </c>
      <c r="C1850" s="252" t="s">
        <v>4021</v>
      </c>
      <c r="D1850" s="253" t="s">
        <v>18664</v>
      </c>
      <c r="E1850" s="252" t="s">
        <v>3995</v>
      </c>
      <c r="F1850" s="254">
        <v>55.25</v>
      </c>
    </row>
    <row r="1851" spans="2:6" ht="27">
      <c r="B1851" s="252" t="s">
        <v>18665</v>
      </c>
      <c r="C1851" s="252" t="s">
        <v>4021</v>
      </c>
      <c r="D1851" s="253" t="s">
        <v>18666</v>
      </c>
      <c r="E1851" s="252" t="s">
        <v>3995</v>
      </c>
      <c r="F1851" s="254">
        <v>55.92</v>
      </c>
    </row>
    <row r="1852" spans="2:6" ht="27">
      <c r="B1852" s="252" t="s">
        <v>18667</v>
      </c>
      <c r="C1852" s="252" t="s">
        <v>4021</v>
      </c>
      <c r="D1852" s="253" t="s">
        <v>18668</v>
      </c>
      <c r="E1852" s="252" t="s">
        <v>3995</v>
      </c>
      <c r="F1852" s="254">
        <v>38.369999999999997</v>
      </c>
    </row>
    <row r="1853" spans="2:6" ht="27">
      <c r="B1853" s="252" t="s">
        <v>18669</v>
      </c>
      <c r="C1853" s="252" t="s">
        <v>4021</v>
      </c>
      <c r="D1853" s="253" t="s">
        <v>18670</v>
      </c>
      <c r="E1853" s="252" t="s">
        <v>3995</v>
      </c>
      <c r="F1853" s="254">
        <v>39.04</v>
      </c>
    </row>
    <row r="1854" spans="2:6" ht="27">
      <c r="B1854" s="252" t="s">
        <v>18671</v>
      </c>
      <c r="C1854" s="252" t="s">
        <v>4021</v>
      </c>
      <c r="D1854" s="253" t="s">
        <v>18672</v>
      </c>
      <c r="E1854" s="252" t="s">
        <v>3995</v>
      </c>
      <c r="F1854" s="254">
        <v>27.97</v>
      </c>
    </row>
    <row r="1855" spans="2:6" ht="27">
      <c r="B1855" s="252" t="s">
        <v>18673</v>
      </c>
      <c r="C1855" s="252" t="s">
        <v>4021</v>
      </c>
      <c r="D1855" s="253" t="s">
        <v>18674</v>
      </c>
      <c r="E1855" s="252" t="s">
        <v>3995</v>
      </c>
      <c r="F1855" s="254">
        <v>25.91</v>
      </c>
    </row>
    <row r="1856" spans="2:6" ht="27">
      <c r="B1856" s="252" t="s">
        <v>18675</v>
      </c>
      <c r="C1856" s="252" t="s">
        <v>4021</v>
      </c>
      <c r="D1856" s="253" t="s">
        <v>18676</v>
      </c>
      <c r="E1856" s="252" t="s">
        <v>3995</v>
      </c>
      <c r="F1856" s="254">
        <v>29.36</v>
      </c>
    </row>
    <row r="1857" spans="2:6" ht="27">
      <c r="B1857" s="252" t="s">
        <v>18677</v>
      </c>
      <c r="C1857" s="252" t="s">
        <v>4021</v>
      </c>
      <c r="D1857" s="253" t="s">
        <v>18678</v>
      </c>
      <c r="E1857" s="252" t="s">
        <v>3995</v>
      </c>
      <c r="F1857" s="254">
        <v>49.59</v>
      </c>
    </row>
    <row r="1858" spans="2:6" ht="27">
      <c r="B1858" s="252" t="s">
        <v>18679</v>
      </c>
      <c r="C1858" s="252" t="s">
        <v>4021</v>
      </c>
      <c r="D1858" s="253" t="s">
        <v>18680</v>
      </c>
      <c r="E1858" s="252" t="s">
        <v>3995</v>
      </c>
      <c r="F1858" s="254">
        <v>36.270000000000003</v>
      </c>
    </row>
    <row r="1859" spans="2:6" ht="27">
      <c r="B1859" s="252" t="s">
        <v>18681</v>
      </c>
      <c r="C1859" s="252" t="s">
        <v>4021</v>
      </c>
      <c r="D1859" s="253" t="s">
        <v>18682</v>
      </c>
      <c r="E1859" s="252" t="s">
        <v>3995</v>
      </c>
      <c r="F1859" s="254">
        <v>36.31</v>
      </c>
    </row>
    <row r="1860" spans="2:6" ht="27">
      <c r="B1860" s="252" t="s">
        <v>18683</v>
      </c>
      <c r="C1860" s="252" t="s">
        <v>4021</v>
      </c>
      <c r="D1860" s="253" t="s">
        <v>18684</v>
      </c>
      <c r="E1860" s="252" t="s">
        <v>3995</v>
      </c>
      <c r="F1860" s="254">
        <v>36.979999999999997</v>
      </c>
    </row>
    <row r="1861" spans="2:6" ht="27">
      <c r="B1861" s="252" t="s">
        <v>18685</v>
      </c>
      <c r="C1861" s="252" t="s">
        <v>4021</v>
      </c>
      <c r="D1861" s="253" t="s">
        <v>18686</v>
      </c>
      <c r="E1861" s="252" t="s">
        <v>3995</v>
      </c>
      <c r="F1861" s="254">
        <v>13.76</v>
      </c>
    </row>
    <row r="1862" spans="2:6" ht="27">
      <c r="B1862" s="252" t="s">
        <v>18687</v>
      </c>
      <c r="C1862" s="252" t="s">
        <v>4021</v>
      </c>
      <c r="D1862" s="253" t="s">
        <v>18688</v>
      </c>
      <c r="E1862" s="252" t="s">
        <v>3995</v>
      </c>
      <c r="F1862" s="254">
        <v>48.85</v>
      </c>
    </row>
    <row r="1863" spans="2:6" ht="27">
      <c r="B1863" s="252" t="s">
        <v>18689</v>
      </c>
      <c r="C1863" s="252" t="s">
        <v>4021</v>
      </c>
      <c r="D1863" s="253" t="s">
        <v>18690</v>
      </c>
      <c r="E1863" s="252" t="s">
        <v>3995</v>
      </c>
      <c r="F1863" s="254">
        <v>52.3</v>
      </c>
    </row>
    <row r="1864" spans="2:6" ht="27">
      <c r="B1864" s="252" t="s">
        <v>18691</v>
      </c>
      <c r="C1864" s="252" t="s">
        <v>4021</v>
      </c>
      <c r="D1864" s="253" t="s">
        <v>18692</v>
      </c>
      <c r="E1864" s="252" t="s">
        <v>3995</v>
      </c>
      <c r="F1864" s="254">
        <v>28.05</v>
      </c>
    </row>
    <row r="1865" spans="2:6" ht="27">
      <c r="B1865" s="252" t="s">
        <v>18693</v>
      </c>
      <c r="C1865" s="252" t="s">
        <v>4021</v>
      </c>
      <c r="D1865" s="253" t="s">
        <v>18694</v>
      </c>
      <c r="E1865" s="252" t="s">
        <v>3995</v>
      </c>
      <c r="F1865" s="254">
        <v>31.5</v>
      </c>
    </row>
    <row r="1866" spans="2:6" ht="27">
      <c r="B1866" s="252" t="s">
        <v>18695</v>
      </c>
      <c r="C1866" s="252" t="s">
        <v>4021</v>
      </c>
      <c r="D1866" s="253" t="s">
        <v>18696</v>
      </c>
      <c r="E1866" s="252" t="s">
        <v>3995</v>
      </c>
      <c r="F1866" s="254">
        <v>29.39</v>
      </c>
    </row>
    <row r="1867" spans="2:6" ht="27">
      <c r="B1867" s="252" t="s">
        <v>18697</v>
      </c>
      <c r="C1867" s="252" t="s">
        <v>4021</v>
      </c>
      <c r="D1867" s="253" t="s">
        <v>18698</v>
      </c>
      <c r="E1867" s="252" t="s">
        <v>3995</v>
      </c>
      <c r="F1867" s="254">
        <v>32.840000000000003</v>
      </c>
    </row>
    <row r="1868" spans="2:6" ht="27">
      <c r="B1868" s="252" t="s">
        <v>18699</v>
      </c>
      <c r="C1868" s="252" t="s">
        <v>4021</v>
      </c>
      <c r="D1868" s="253" t="s">
        <v>18700</v>
      </c>
      <c r="E1868" s="252" t="s">
        <v>3995</v>
      </c>
      <c r="F1868" s="254">
        <v>30.01</v>
      </c>
    </row>
    <row r="1869" spans="2:6" ht="27">
      <c r="B1869" s="252" t="s">
        <v>18701</v>
      </c>
      <c r="C1869" s="252" t="s">
        <v>4021</v>
      </c>
      <c r="D1869" s="253" t="s">
        <v>18702</v>
      </c>
      <c r="E1869" s="252" t="s">
        <v>3995</v>
      </c>
      <c r="F1869" s="254">
        <v>33.46</v>
      </c>
    </row>
    <row r="1870" spans="2:6" ht="27">
      <c r="B1870" s="252" t="s">
        <v>18703</v>
      </c>
      <c r="C1870" s="252" t="s">
        <v>4021</v>
      </c>
      <c r="D1870" s="253" t="s">
        <v>18704</v>
      </c>
      <c r="E1870" s="252" t="s">
        <v>3995</v>
      </c>
      <c r="F1870" s="254">
        <v>36.1</v>
      </c>
    </row>
    <row r="1871" spans="2:6" ht="27">
      <c r="B1871" s="252" t="s">
        <v>18705</v>
      </c>
      <c r="C1871" s="252" t="s">
        <v>4021</v>
      </c>
      <c r="D1871" s="253" t="s">
        <v>18706</v>
      </c>
      <c r="E1871" s="252" t="s">
        <v>3995</v>
      </c>
      <c r="F1871" s="254">
        <v>78.849999999999994</v>
      </c>
    </row>
    <row r="1872" spans="2:6" ht="27">
      <c r="B1872" s="252" t="s">
        <v>18707</v>
      </c>
      <c r="C1872" s="252" t="s">
        <v>4021</v>
      </c>
      <c r="D1872" s="253" t="s">
        <v>18708</v>
      </c>
      <c r="E1872" s="252" t="s">
        <v>3995</v>
      </c>
      <c r="F1872" s="254">
        <v>85.41</v>
      </c>
    </row>
    <row r="1873" spans="2:6" ht="27">
      <c r="B1873" s="252" t="s">
        <v>18709</v>
      </c>
      <c r="C1873" s="252" t="s">
        <v>4021</v>
      </c>
      <c r="D1873" s="253" t="s">
        <v>18710</v>
      </c>
      <c r="E1873" s="252" t="s">
        <v>3995</v>
      </c>
      <c r="F1873" s="254">
        <v>47.53</v>
      </c>
    </row>
    <row r="1874" spans="2:6" ht="27">
      <c r="B1874" s="252" t="s">
        <v>18711</v>
      </c>
      <c r="C1874" s="252" t="s">
        <v>4021</v>
      </c>
      <c r="D1874" s="253" t="s">
        <v>18712</v>
      </c>
      <c r="E1874" s="252" t="s">
        <v>3995</v>
      </c>
      <c r="F1874" s="254">
        <v>65.81</v>
      </c>
    </row>
    <row r="1875" spans="2:6" ht="27">
      <c r="B1875" s="252" t="s">
        <v>18713</v>
      </c>
      <c r="C1875" s="252" t="s">
        <v>4021</v>
      </c>
      <c r="D1875" s="253" t="s">
        <v>18714</v>
      </c>
      <c r="E1875" s="252" t="s">
        <v>3995</v>
      </c>
      <c r="F1875" s="254">
        <v>63.65</v>
      </c>
    </row>
    <row r="1876" spans="2:6" ht="27">
      <c r="B1876" s="252" t="s">
        <v>18715</v>
      </c>
      <c r="C1876" s="252" t="s">
        <v>4021</v>
      </c>
      <c r="D1876" s="253" t="s">
        <v>18716</v>
      </c>
      <c r="E1876" s="252" t="s">
        <v>3995</v>
      </c>
      <c r="F1876" s="254">
        <v>35.24</v>
      </c>
    </row>
    <row r="1877" spans="2:6" ht="27">
      <c r="B1877" s="252" t="s">
        <v>18717</v>
      </c>
      <c r="C1877" s="252" t="s">
        <v>4021</v>
      </c>
      <c r="D1877" s="253" t="s">
        <v>18718</v>
      </c>
      <c r="E1877" s="252" t="s">
        <v>3995</v>
      </c>
      <c r="F1877" s="254">
        <v>25.91</v>
      </c>
    </row>
    <row r="1878" spans="2:6" ht="27">
      <c r="B1878" s="252" t="s">
        <v>18719</v>
      </c>
      <c r="C1878" s="252" t="s">
        <v>4021</v>
      </c>
      <c r="D1878" s="253" t="s">
        <v>18720</v>
      </c>
      <c r="E1878" s="252" t="s">
        <v>3995</v>
      </c>
      <c r="F1878" s="254">
        <v>36.409999999999997</v>
      </c>
    </row>
    <row r="1879" spans="2:6" ht="27">
      <c r="B1879" s="252" t="s">
        <v>18721</v>
      </c>
      <c r="C1879" s="252" t="s">
        <v>4021</v>
      </c>
      <c r="D1879" s="253" t="s">
        <v>18722</v>
      </c>
      <c r="E1879" s="252" t="s">
        <v>3995</v>
      </c>
      <c r="F1879" s="254">
        <v>36.450000000000003</v>
      </c>
    </row>
    <row r="1880" spans="2:6" ht="27">
      <c r="B1880" s="252" t="s">
        <v>18723</v>
      </c>
      <c r="C1880" s="252" t="s">
        <v>4021</v>
      </c>
      <c r="D1880" s="253" t="s">
        <v>18724</v>
      </c>
      <c r="E1880" s="252" t="s">
        <v>3995</v>
      </c>
      <c r="F1880" s="254">
        <v>37.119999999999997</v>
      </c>
    </row>
    <row r="1881" spans="2:6" ht="27">
      <c r="B1881" s="252" t="s">
        <v>18725</v>
      </c>
      <c r="C1881" s="252" t="s">
        <v>4021</v>
      </c>
      <c r="D1881" s="253" t="s">
        <v>18726</v>
      </c>
      <c r="E1881" s="252" t="s">
        <v>3995</v>
      </c>
      <c r="F1881" s="254">
        <v>28.61</v>
      </c>
    </row>
    <row r="1882" spans="2:6" ht="27">
      <c r="B1882" s="252" t="s">
        <v>18727</v>
      </c>
      <c r="C1882" s="252" t="s">
        <v>4021</v>
      </c>
      <c r="D1882" s="253" t="s">
        <v>18728</v>
      </c>
      <c r="E1882" s="252" t="s">
        <v>3995</v>
      </c>
      <c r="F1882" s="254">
        <v>17.47</v>
      </c>
    </row>
    <row r="1883" spans="2:6" ht="27">
      <c r="B1883" s="252" t="s">
        <v>18729</v>
      </c>
      <c r="C1883" s="252" t="s">
        <v>4021</v>
      </c>
      <c r="D1883" s="253" t="s">
        <v>18730</v>
      </c>
      <c r="E1883" s="252" t="s">
        <v>3995</v>
      </c>
      <c r="F1883" s="254">
        <v>28.01</v>
      </c>
    </row>
    <row r="1884" spans="2:6" ht="27">
      <c r="B1884" s="252" t="s">
        <v>18731</v>
      </c>
      <c r="C1884" s="252" t="s">
        <v>4021</v>
      </c>
      <c r="D1884" s="253" t="s">
        <v>18732</v>
      </c>
      <c r="E1884" s="252" t="s">
        <v>3995</v>
      </c>
      <c r="F1884" s="254">
        <v>28.68</v>
      </c>
    </row>
    <row r="1885" spans="2:6" ht="27">
      <c r="B1885" s="252" t="s">
        <v>18733</v>
      </c>
      <c r="C1885" s="252" t="s">
        <v>4021</v>
      </c>
      <c r="D1885" s="253" t="s">
        <v>18734</v>
      </c>
      <c r="E1885" s="252" t="s">
        <v>3995</v>
      </c>
      <c r="F1885" s="254">
        <v>17.07</v>
      </c>
    </row>
    <row r="1886" spans="2:6" ht="27">
      <c r="B1886" s="252" t="s">
        <v>18735</v>
      </c>
      <c r="C1886" s="252" t="s">
        <v>4021</v>
      </c>
      <c r="D1886" s="253" t="s">
        <v>18736</v>
      </c>
      <c r="E1886" s="252" t="s">
        <v>3995</v>
      </c>
      <c r="F1886" s="254">
        <v>16.440000000000001</v>
      </c>
    </row>
    <row r="1887" spans="2:6" ht="27">
      <c r="B1887" s="252" t="s">
        <v>18737</v>
      </c>
      <c r="C1887" s="252" t="s">
        <v>4021</v>
      </c>
      <c r="D1887" s="253" t="s">
        <v>18738</v>
      </c>
      <c r="E1887" s="252" t="s">
        <v>3995</v>
      </c>
      <c r="F1887" s="254">
        <v>26.94</v>
      </c>
    </row>
    <row r="1888" spans="2:6" ht="40.5">
      <c r="B1888" s="252" t="s">
        <v>18739</v>
      </c>
      <c r="C1888" s="252" t="s">
        <v>4021</v>
      </c>
      <c r="D1888" s="253" t="s">
        <v>18740</v>
      </c>
      <c r="E1888" s="252" t="s">
        <v>3995</v>
      </c>
      <c r="F1888" s="254">
        <v>26.98</v>
      </c>
    </row>
    <row r="1889" spans="2:6" ht="40.5">
      <c r="B1889" s="252" t="s">
        <v>18741</v>
      </c>
      <c r="C1889" s="252" t="s">
        <v>4021</v>
      </c>
      <c r="D1889" s="253" t="s">
        <v>18742</v>
      </c>
      <c r="E1889" s="252" t="s">
        <v>3995</v>
      </c>
      <c r="F1889" s="254">
        <v>27.65</v>
      </c>
    </row>
    <row r="1890" spans="2:6" ht="54">
      <c r="B1890" s="252" t="s">
        <v>18743</v>
      </c>
      <c r="C1890" s="252" t="s">
        <v>4021</v>
      </c>
      <c r="D1890" s="253" t="s">
        <v>18744</v>
      </c>
      <c r="E1890" s="252" t="s">
        <v>3995</v>
      </c>
      <c r="F1890" s="254">
        <v>46.81</v>
      </c>
    </row>
    <row r="1891" spans="2:6" ht="54">
      <c r="B1891" s="252" t="s">
        <v>18745</v>
      </c>
      <c r="C1891" s="252" t="s">
        <v>4021</v>
      </c>
      <c r="D1891" s="253" t="s">
        <v>18746</v>
      </c>
      <c r="E1891" s="252" t="s">
        <v>3995</v>
      </c>
      <c r="F1891" s="254">
        <v>47.48</v>
      </c>
    </row>
    <row r="1892" spans="2:6" ht="54">
      <c r="B1892" s="252" t="s">
        <v>18747</v>
      </c>
      <c r="C1892" s="252" t="s">
        <v>4021</v>
      </c>
      <c r="D1892" s="253" t="s">
        <v>18748</v>
      </c>
      <c r="E1892" s="252" t="s">
        <v>3995</v>
      </c>
      <c r="F1892" s="254">
        <v>37.340000000000003</v>
      </c>
    </row>
    <row r="1893" spans="2:6" ht="40.5">
      <c r="B1893" s="252" t="s">
        <v>18749</v>
      </c>
      <c r="C1893" s="252" t="s">
        <v>4021</v>
      </c>
      <c r="D1893" s="253" t="s">
        <v>18750</v>
      </c>
      <c r="E1893" s="252" t="s">
        <v>3995</v>
      </c>
      <c r="F1893" s="254">
        <v>38.01</v>
      </c>
    </row>
    <row r="1894" spans="2:6" ht="27">
      <c r="B1894" s="252" t="s">
        <v>18751</v>
      </c>
      <c r="C1894" s="252" t="s">
        <v>4021</v>
      </c>
      <c r="D1894" s="253" t="s">
        <v>18752</v>
      </c>
      <c r="E1894" s="252" t="s">
        <v>3995</v>
      </c>
      <c r="F1894" s="254">
        <v>8.64</v>
      </c>
    </row>
    <row r="1895" spans="2:6">
      <c r="B1895" s="252" t="s">
        <v>18753</v>
      </c>
      <c r="C1895" s="252" t="s">
        <v>4021</v>
      </c>
      <c r="D1895" s="253" t="s">
        <v>18754</v>
      </c>
      <c r="E1895" s="252" t="s">
        <v>3995</v>
      </c>
      <c r="F1895" s="254">
        <v>7.27</v>
      </c>
    </row>
    <row r="1896" spans="2:6">
      <c r="B1896" s="252" t="s">
        <v>18755</v>
      </c>
      <c r="C1896" s="252" t="s">
        <v>4021</v>
      </c>
      <c r="D1896" s="253" t="s">
        <v>18756</v>
      </c>
      <c r="E1896" s="252" t="s">
        <v>3995</v>
      </c>
      <c r="F1896" s="254">
        <v>11.45</v>
      </c>
    </row>
    <row r="1897" spans="2:6" ht="27">
      <c r="B1897" s="252" t="s">
        <v>18757</v>
      </c>
      <c r="C1897" s="252" t="s">
        <v>4021</v>
      </c>
      <c r="D1897" s="253" t="s">
        <v>18758</v>
      </c>
      <c r="E1897" s="252" t="s">
        <v>3995</v>
      </c>
      <c r="F1897" s="254">
        <v>19.78</v>
      </c>
    </row>
    <row r="1898" spans="2:6" ht="27">
      <c r="B1898" s="252" t="s">
        <v>18759</v>
      </c>
      <c r="C1898" s="252" t="s">
        <v>4021</v>
      </c>
      <c r="D1898" s="253" t="s">
        <v>18760</v>
      </c>
      <c r="E1898" s="252" t="s">
        <v>3995</v>
      </c>
      <c r="F1898" s="254">
        <v>27.91</v>
      </c>
    </row>
    <row r="1899" spans="2:6" ht="27">
      <c r="B1899" s="252" t="s">
        <v>18761</v>
      </c>
      <c r="C1899" s="252" t="s">
        <v>4021</v>
      </c>
      <c r="D1899" s="253" t="s">
        <v>18762</v>
      </c>
      <c r="E1899" s="252" t="s">
        <v>3995</v>
      </c>
      <c r="F1899" s="254">
        <v>17.510000000000002</v>
      </c>
    </row>
    <row r="1900" spans="2:6" ht="27">
      <c r="B1900" s="252" t="s">
        <v>18763</v>
      </c>
      <c r="C1900" s="252" t="s">
        <v>4021</v>
      </c>
      <c r="D1900" s="253" t="s">
        <v>18764</v>
      </c>
      <c r="E1900" s="252" t="s">
        <v>3995</v>
      </c>
      <c r="F1900" s="254">
        <v>28.72</v>
      </c>
    </row>
    <row r="1901" spans="2:6" ht="27">
      <c r="B1901" s="252" t="s">
        <v>18765</v>
      </c>
      <c r="C1901" s="252" t="s">
        <v>4021</v>
      </c>
      <c r="D1901" s="253" t="s">
        <v>18766</v>
      </c>
      <c r="E1901" s="252" t="s">
        <v>3995</v>
      </c>
      <c r="F1901" s="254">
        <v>32.17</v>
      </c>
    </row>
    <row r="1902" spans="2:6" ht="27">
      <c r="B1902" s="252" t="s">
        <v>18767</v>
      </c>
      <c r="C1902" s="252" t="s">
        <v>4021</v>
      </c>
      <c r="D1902" s="253" t="s">
        <v>18768</v>
      </c>
      <c r="E1902" s="252" t="s">
        <v>3995</v>
      </c>
      <c r="F1902" s="254">
        <v>53.45</v>
      </c>
    </row>
    <row r="1903" spans="2:6" ht="27">
      <c r="B1903" s="252" t="s">
        <v>18769</v>
      </c>
      <c r="C1903" s="252" t="s">
        <v>4021</v>
      </c>
      <c r="D1903" s="253" t="s">
        <v>18770</v>
      </c>
      <c r="E1903" s="252" t="s">
        <v>3995</v>
      </c>
      <c r="F1903" s="254">
        <v>56.9</v>
      </c>
    </row>
    <row r="1904" spans="2:6" ht="27">
      <c r="B1904" s="252" t="s">
        <v>18771</v>
      </c>
      <c r="C1904" s="252" t="s">
        <v>4021</v>
      </c>
      <c r="D1904" s="253" t="s">
        <v>18772</v>
      </c>
      <c r="E1904" s="252" t="s">
        <v>3995</v>
      </c>
      <c r="F1904" s="254">
        <v>18.18</v>
      </c>
    </row>
    <row r="1905" spans="2:6" ht="27">
      <c r="B1905" s="252" t="s">
        <v>18773</v>
      </c>
      <c r="C1905" s="252" t="s">
        <v>4021</v>
      </c>
      <c r="D1905" s="253" t="s">
        <v>18774</v>
      </c>
      <c r="E1905" s="252" t="s">
        <v>3995</v>
      </c>
      <c r="F1905" s="254">
        <v>18.489999999999998</v>
      </c>
    </row>
    <row r="1906" spans="2:6" ht="27">
      <c r="B1906" s="252" t="s">
        <v>18775</v>
      </c>
      <c r="C1906" s="252" t="s">
        <v>4021</v>
      </c>
      <c r="D1906" s="253" t="s">
        <v>18776</v>
      </c>
      <c r="E1906" s="252" t="s">
        <v>3995</v>
      </c>
      <c r="F1906" s="254">
        <v>19.809999999999999</v>
      </c>
    </row>
    <row r="1907" spans="2:6" ht="27">
      <c r="B1907" s="252" t="s">
        <v>18777</v>
      </c>
      <c r="C1907" s="252" t="s">
        <v>4021</v>
      </c>
      <c r="D1907" s="253" t="s">
        <v>18778</v>
      </c>
      <c r="E1907" s="252" t="s">
        <v>3995</v>
      </c>
      <c r="F1907" s="254">
        <v>44.76</v>
      </c>
    </row>
    <row r="1908" spans="2:6" ht="27">
      <c r="B1908" s="252" t="s">
        <v>18779</v>
      </c>
      <c r="C1908" s="252" t="s">
        <v>4021</v>
      </c>
      <c r="D1908" s="253" t="s">
        <v>18780</v>
      </c>
      <c r="E1908" s="252" t="s">
        <v>3995</v>
      </c>
      <c r="F1908" s="254">
        <v>42.91</v>
      </c>
    </row>
    <row r="1909" spans="2:6">
      <c r="B1909" s="252" t="s">
        <v>6903</v>
      </c>
      <c r="C1909" s="252" t="s">
        <v>9420</v>
      </c>
      <c r="D1909" s="253" t="s">
        <v>4612</v>
      </c>
      <c r="E1909" s="252" t="s">
        <v>4178</v>
      </c>
      <c r="F1909" s="254">
        <v>28.11</v>
      </c>
    </row>
    <row r="1910" spans="2:6">
      <c r="B1910" s="252" t="s">
        <v>6904</v>
      </c>
      <c r="C1910" s="252" t="s">
        <v>9421</v>
      </c>
      <c r="D1910" s="253" t="s">
        <v>4613</v>
      </c>
      <c r="E1910" s="252" t="s">
        <v>4178</v>
      </c>
      <c r="F1910" s="254">
        <v>22.84</v>
      </c>
    </row>
    <row r="1911" spans="2:6" ht="27">
      <c r="B1911" s="252" t="s">
        <v>21982</v>
      </c>
      <c r="C1911" s="252" t="s">
        <v>4021</v>
      </c>
      <c r="D1911" s="253" t="s">
        <v>21983</v>
      </c>
      <c r="E1911" s="252" t="s">
        <v>3995</v>
      </c>
      <c r="F1911" s="254">
        <v>43.09</v>
      </c>
    </row>
    <row r="1912" spans="2:6" ht="27">
      <c r="B1912" s="252" t="s">
        <v>21984</v>
      </c>
      <c r="C1912" s="252" t="s">
        <v>4021</v>
      </c>
      <c r="D1912" s="253" t="s">
        <v>21985</v>
      </c>
      <c r="E1912" s="252" t="s">
        <v>3995</v>
      </c>
      <c r="F1912" s="254">
        <v>28.18</v>
      </c>
    </row>
    <row r="1913" spans="2:6" ht="27">
      <c r="B1913" s="252" t="s">
        <v>21986</v>
      </c>
      <c r="C1913" s="252" t="s">
        <v>4021</v>
      </c>
      <c r="D1913" s="253" t="s">
        <v>21987</v>
      </c>
      <c r="E1913" s="252" t="s">
        <v>3995</v>
      </c>
      <c r="F1913" s="254">
        <v>21.39</v>
      </c>
    </row>
    <row r="1914" spans="2:6" ht="27">
      <c r="B1914" s="252" t="s">
        <v>21988</v>
      </c>
      <c r="C1914" s="252" t="s">
        <v>4021</v>
      </c>
      <c r="D1914" s="253" t="s">
        <v>21989</v>
      </c>
      <c r="E1914" s="252" t="s">
        <v>3995</v>
      </c>
      <c r="F1914" s="254">
        <v>27.69</v>
      </c>
    </row>
    <row r="1915" spans="2:6" ht="27">
      <c r="B1915" s="252" t="s">
        <v>21990</v>
      </c>
      <c r="C1915" s="252" t="s">
        <v>4021</v>
      </c>
      <c r="D1915" s="253" t="s">
        <v>21991</v>
      </c>
      <c r="E1915" s="252" t="s">
        <v>3995</v>
      </c>
      <c r="F1915" s="254">
        <v>24.33</v>
      </c>
    </row>
    <row r="1916" spans="2:6" ht="27">
      <c r="B1916" s="252" t="s">
        <v>21992</v>
      </c>
      <c r="C1916" s="252" t="s">
        <v>4021</v>
      </c>
      <c r="D1916" s="253" t="s">
        <v>21993</v>
      </c>
      <c r="E1916" s="252" t="s">
        <v>3995</v>
      </c>
      <c r="F1916" s="254">
        <v>29.78</v>
      </c>
    </row>
    <row r="1917" spans="2:6" ht="27">
      <c r="B1917" s="252" t="s">
        <v>21994</v>
      </c>
      <c r="C1917" s="252" t="s">
        <v>4021</v>
      </c>
      <c r="D1917" s="253" t="s">
        <v>21995</v>
      </c>
      <c r="E1917" s="252" t="s">
        <v>3995</v>
      </c>
      <c r="F1917" s="254">
        <v>42.11</v>
      </c>
    </row>
    <row r="1918" spans="2:6" ht="27">
      <c r="B1918" s="252" t="s">
        <v>6905</v>
      </c>
      <c r="C1918" s="252" t="s">
        <v>9422</v>
      </c>
      <c r="D1918" s="253" t="s">
        <v>21996</v>
      </c>
      <c r="E1918" s="252" t="s">
        <v>3995</v>
      </c>
      <c r="F1918" s="254">
        <v>26.71</v>
      </c>
    </row>
    <row r="1919" spans="2:6" ht="27">
      <c r="B1919" s="252" t="s">
        <v>6906</v>
      </c>
      <c r="C1919" s="252" t="s">
        <v>9423</v>
      </c>
      <c r="D1919" s="253" t="s">
        <v>21997</v>
      </c>
      <c r="E1919" s="252" t="s">
        <v>3995</v>
      </c>
      <c r="F1919" s="254">
        <v>19.920000000000002</v>
      </c>
    </row>
    <row r="1920" spans="2:6" ht="27">
      <c r="B1920" s="252" t="s">
        <v>6902</v>
      </c>
      <c r="C1920" s="252" t="s">
        <v>9419</v>
      </c>
      <c r="D1920" s="253" t="s">
        <v>21998</v>
      </c>
      <c r="E1920" s="252" t="s">
        <v>3995</v>
      </c>
      <c r="F1920" s="254">
        <v>25.7</v>
      </c>
    </row>
    <row r="1921" spans="2:6" ht="27">
      <c r="B1921" s="252" t="s">
        <v>6907</v>
      </c>
      <c r="C1921" s="252" t="s">
        <v>9424</v>
      </c>
      <c r="D1921" s="253" t="s">
        <v>21999</v>
      </c>
      <c r="E1921" s="252" t="s">
        <v>3995</v>
      </c>
      <c r="F1921" s="254">
        <v>22.78</v>
      </c>
    </row>
    <row r="1922" spans="2:6" ht="27">
      <c r="B1922" s="252" t="s">
        <v>22000</v>
      </c>
      <c r="C1922" s="252" t="s">
        <v>4021</v>
      </c>
      <c r="D1922" s="253" t="s">
        <v>22001</v>
      </c>
      <c r="E1922" s="252" t="s">
        <v>3995</v>
      </c>
      <c r="F1922" s="254">
        <v>28.23</v>
      </c>
    </row>
    <row r="1923" spans="2:6">
      <c r="B1923" s="252" t="s">
        <v>6908</v>
      </c>
      <c r="C1923" s="252" t="s">
        <v>9425</v>
      </c>
      <c r="D1923" s="253" t="s">
        <v>4614</v>
      </c>
      <c r="E1923" s="252" t="s">
        <v>4178</v>
      </c>
      <c r="F1923" s="254">
        <v>33.57</v>
      </c>
    </row>
    <row r="1924" spans="2:6">
      <c r="B1924" s="252" t="s">
        <v>6909</v>
      </c>
      <c r="C1924" s="252" t="s">
        <v>9426</v>
      </c>
      <c r="D1924" s="253" t="s">
        <v>4615</v>
      </c>
      <c r="E1924" s="252" t="s">
        <v>4178</v>
      </c>
      <c r="F1924" s="254">
        <v>30.6</v>
      </c>
    </row>
    <row r="1925" spans="2:6">
      <c r="B1925" s="252" t="s">
        <v>6910</v>
      </c>
      <c r="C1925" s="252" t="s">
        <v>9427</v>
      </c>
      <c r="D1925" s="253" t="s">
        <v>4616</v>
      </c>
      <c r="E1925" s="252" t="s">
        <v>4178</v>
      </c>
      <c r="F1925" s="254">
        <v>25.35</v>
      </c>
    </row>
    <row r="1926" spans="2:6">
      <c r="B1926" s="252" t="s">
        <v>6911</v>
      </c>
      <c r="C1926" s="252" t="s">
        <v>9428</v>
      </c>
      <c r="D1926" s="253" t="s">
        <v>4617</v>
      </c>
      <c r="E1926" s="252" t="s">
        <v>4178</v>
      </c>
      <c r="F1926" s="254">
        <v>35.729999999999997</v>
      </c>
    </row>
    <row r="1927" spans="2:6">
      <c r="B1927" s="252" t="s">
        <v>6912</v>
      </c>
      <c r="C1927" s="252" t="s">
        <v>9429</v>
      </c>
      <c r="D1927" s="253" t="s">
        <v>4618</v>
      </c>
      <c r="E1927" s="252" t="s">
        <v>4178</v>
      </c>
      <c r="F1927" s="254">
        <v>35.17</v>
      </c>
    </row>
    <row r="1928" spans="2:6">
      <c r="B1928" s="252" t="s">
        <v>6913</v>
      </c>
      <c r="C1928" s="252" t="s">
        <v>9430</v>
      </c>
      <c r="D1928" s="253" t="s">
        <v>4619</v>
      </c>
      <c r="E1928" s="252" t="s">
        <v>4178</v>
      </c>
      <c r="F1928" s="254">
        <v>26.01</v>
      </c>
    </row>
    <row r="1929" spans="2:6">
      <c r="B1929" s="252" t="s">
        <v>6914</v>
      </c>
      <c r="C1929" s="252" t="s">
        <v>9431</v>
      </c>
      <c r="D1929" s="253" t="s">
        <v>4620</v>
      </c>
      <c r="E1929" s="252" t="s">
        <v>4178</v>
      </c>
      <c r="F1929" s="254">
        <v>39.090000000000003</v>
      </c>
    </row>
    <row r="1930" spans="2:6">
      <c r="B1930" s="252" t="s">
        <v>6915</v>
      </c>
      <c r="C1930" s="252" t="s">
        <v>9432</v>
      </c>
      <c r="D1930" s="253" t="s">
        <v>4621</v>
      </c>
      <c r="E1930" s="252" t="s">
        <v>4178</v>
      </c>
      <c r="F1930" s="254">
        <v>27.19</v>
      </c>
    </row>
    <row r="1931" spans="2:6">
      <c r="B1931" s="252" t="s">
        <v>6916</v>
      </c>
      <c r="C1931" s="252" t="s">
        <v>9433</v>
      </c>
      <c r="D1931" s="253" t="s">
        <v>4622</v>
      </c>
      <c r="E1931" s="252" t="s">
        <v>4178</v>
      </c>
      <c r="F1931" s="254">
        <v>20.91</v>
      </c>
    </row>
    <row r="1932" spans="2:6">
      <c r="B1932" s="252" t="s">
        <v>6917</v>
      </c>
      <c r="C1932" s="252" t="s">
        <v>9434</v>
      </c>
      <c r="D1932" s="253" t="s">
        <v>4623</v>
      </c>
      <c r="E1932" s="252" t="s">
        <v>4178</v>
      </c>
      <c r="F1932" s="254">
        <v>20.51</v>
      </c>
    </row>
    <row r="1933" spans="2:6">
      <c r="B1933" s="252" t="s">
        <v>6918</v>
      </c>
      <c r="C1933" s="252" t="s">
        <v>9435</v>
      </c>
      <c r="D1933" s="253" t="s">
        <v>4624</v>
      </c>
      <c r="E1933" s="252" t="s">
        <v>4178</v>
      </c>
      <c r="F1933" s="254">
        <v>25.33</v>
      </c>
    </row>
    <row r="1934" spans="2:6">
      <c r="B1934" s="252" t="s">
        <v>6919</v>
      </c>
      <c r="C1934" s="252" t="s">
        <v>9436</v>
      </c>
      <c r="D1934" s="253" t="s">
        <v>4625</v>
      </c>
      <c r="E1934" s="252" t="s">
        <v>4178</v>
      </c>
      <c r="F1934" s="254">
        <v>40.06</v>
      </c>
    </row>
    <row r="1935" spans="2:6">
      <c r="B1935" s="252" t="s">
        <v>7031</v>
      </c>
      <c r="C1935" s="252" t="s">
        <v>9548</v>
      </c>
      <c r="D1935" s="253" t="s">
        <v>4736</v>
      </c>
      <c r="E1935" s="252" t="s">
        <v>3995</v>
      </c>
      <c r="F1935" s="254">
        <v>28.46</v>
      </c>
    </row>
    <row r="1936" spans="2:6">
      <c r="B1936" s="252" t="s">
        <v>7032</v>
      </c>
      <c r="C1936" s="252" t="s">
        <v>9549</v>
      </c>
      <c r="D1936" s="253" t="s">
        <v>4737</v>
      </c>
      <c r="E1936" s="252" t="s">
        <v>3995</v>
      </c>
      <c r="F1936" s="254">
        <v>34.21</v>
      </c>
    </row>
    <row r="1937" spans="2:6">
      <c r="B1937" s="252" t="s">
        <v>7033</v>
      </c>
      <c r="C1937" s="252" t="s">
        <v>9550</v>
      </c>
      <c r="D1937" s="253" t="s">
        <v>4738</v>
      </c>
      <c r="E1937" s="252" t="s">
        <v>3995</v>
      </c>
      <c r="F1937" s="254">
        <v>20.100000000000001</v>
      </c>
    </row>
    <row r="1938" spans="2:6">
      <c r="B1938" s="252" t="s">
        <v>7034</v>
      </c>
      <c r="C1938" s="252" t="s">
        <v>9551</v>
      </c>
      <c r="D1938" s="253" t="s">
        <v>4739</v>
      </c>
      <c r="E1938" s="252" t="s">
        <v>3995</v>
      </c>
      <c r="F1938" s="254">
        <v>43.3</v>
      </c>
    </row>
    <row r="1939" spans="2:6">
      <c r="B1939" s="252" t="s">
        <v>7035</v>
      </c>
      <c r="C1939" s="252" t="s">
        <v>9552</v>
      </c>
      <c r="D1939" s="253" t="s">
        <v>4740</v>
      </c>
      <c r="E1939" s="252" t="s">
        <v>3995</v>
      </c>
      <c r="F1939" s="254">
        <v>29.19</v>
      </c>
    </row>
    <row r="1940" spans="2:6">
      <c r="B1940" s="252" t="s">
        <v>7036</v>
      </c>
      <c r="C1940" s="252" t="s">
        <v>9553</v>
      </c>
      <c r="D1940" s="253" t="s">
        <v>4741</v>
      </c>
      <c r="E1940" s="252" t="s">
        <v>3995</v>
      </c>
      <c r="F1940" s="254">
        <v>36.270000000000003</v>
      </c>
    </row>
    <row r="1941" spans="2:6">
      <c r="B1941" s="252" t="s">
        <v>7037</v>
      </c>
      <c r="C1941" s="252" t="s">
        <v>9554</v>
      </c>
      <c r="D1941" s="253" t="s">
        <v>4742</v>
      </c>
      <c r="E1941" s="252" t="s">
        <v>3995</v>
      </c>
      <c r="F1941" s="254">
        <v>27.31</v>
      </c>
    </row>
    <row r="1942" spans="2:6">
      <c r="B1942" s="252" t="s">
        <v>7038</v>
      </c>
      <c r="C1942" s="252" t="s">
        <v>9555</v>
      </c>
      <c r="D1942" s="253" t="s">
        <v>4743</v>
      </c>
      <c r="E1942" s="252" t="s">
        <v>3995</v>
      </c>
      <c r="F1942" s="254">
        <v>38.53</v>
      </c>
    </row>
    <row r="1943" spans="2:6">
      <c r="B1943" s="252" t="s">
        <v>7039</v>
      </c>
      <c r="C1943" s="252" t="s">
        <v>9556</v>
      </c>
      <c r="D1943" s="253" t="s">
        <v>4744</v>
      </c>
      <c r="E1943" s="252" t="s">
        <v>3995</v>
      </c>
      <c r="F1943" s="254">
        <v>24.12</v>
      </c>
    </row>
    <row r="1944" spans="2:6">
      <c r="B1944" s="252" t="s">
        <v>7040</v>
      </c>
      <c r="C1944" s="252" t="s">
        <v>9557</v>
      </c>
      <c r="D1944" s="253" t="s">
        <v>4745</v>
      </c>
      <c r="E1944" s="252" t="s">
        <v>3995</v>
      </c>
      <c r="F1944" s="254">
        <v>30.98</v>
      </c>
    </row>
    <row r="1945" spans="2:6">
      <c r="B1945" s="252" t="s">
        <v>7041</v>
      </c>
      <c r="C1945" s="252" t="s">
        <v>9558</v>
      </c>
      <c r="D1945" s="253" t="s">
        <v>4746</v>
      </c>
      <c r="E1945" s="252" t="s">
        <v>3995</v>
      </c>
      <c r="F1945" s="254">
        <v>35.020000000000003</v>
      </c>
    </row>
    <row r="1946" spans="2:6">
      <c r="B1946" s="252" t="s">
        <v>7042</v>
      </c>
      <c r="C1946" s="252" t="s">
        <v>9559</v>
      </c>
      <c r="D1946" s="253" t="s">
        <v>4747</v>
      </c>
      <c r="E1946" s="252" t="s">
        <v>3995</v>
      </c>
      <c r="F1946" s="254">
        <v>13.46</v>
      </c>
    </row>
    <row r="1947" spans="2:6">
      <c r="B1947" s="252" t="s">
        <v>7043</v>
      </c>
      <c r="C1947" s="252" t="s">
        <v>9560</v>
      </c>
      <c r="D1947" s="253" t="s">
        <v>4748</v>
      </c>
      <c r="E1947" s="252" t="s">
        <v>3995</v>
      </c>
      <c r="F1947" s="254">
        <v>12.61</v>
      </c>
    </row>
    <row r="1948" spans="2:6">
      <c r="B1948" s="252" t="s">
        <v>7044</v>
      </c>
      <c r="C1948" s="252" t="s">
        <v>9561</v>
      </c>
      <c r="D1948" s="253" t="s">
        <v>4749</v>
      </c>
      <c r="E1948" s="252" t="s">
        <v>3995</v>
      </c>
      <c r="F1948" s="254">
        <v>9.3699999999999992</v>
      </c>
    </row>
    <row r="1949" spans="2:6">
      <c r="B1949" s="252" t="s">
        <v>18781</v>
      </c>
      <c r="C1949" s="252" t="s">
        <v>4021</v>
      </c>
      <c r="D1949" s="253" t="s">
        <v>18782</v>
      </c>
      <c r="E1949" s="252" t="s">
        <v>3995</v>
      </c>
      <c r="F1949" s="254">
        <v>1.17</v>
      </c>
    </row>
    <row r="1950" spans="2:6">
      <c r="B1950" s="252" t="s">
        <v>18783</v>
      </c>
      <c r="C1950" s="252" t="s">
        <v>4021</v>
      </c>
      <c r="D1950" s="253" t="s">
        <v>18784</v>
      </c>
      <c r="E1950" s="252" t="s">
        <v>3995</v>
      </c>
      <c r="F1950" s="254">
        <v>1.22</v>
      </c>
    </row>
    <row r="1951" spans="2:6">
      <c r="B1951" s="252" t="s">
        <v>18785</v>
      </c>
      <c r="C1951" s="252" t="s">
        <v>4021</v>
      </c>
      <c r="D1951" s="253" t="s">
        <v>18786</v>
      </c>
      <c r="E1951" s="252" t="s">
        <v>3995</v>
      </c>
      <c r="F1951" s="254">
        <v>18.489999999999998</v>
      </c>
    </row>
    <row r="1952" spans="2:6">
      <c r="B1952" s="252" t="s">
        <v>18787</v>
      </c>
      <c r="C1952" s="252" t="s">
        <v>4021</v>
      </c>
      <c r="D1952" s="253" t="s">
        <v>18788</v>
      </c>
      <c r="E1952" s="252" t="s">
        <v>3995</v>
      </c>
      <c r="F1952" s="254">
        <v>21.19</v>
      </c>
    </row>
    <row r="1953" spans="2:6">
      <c r="B1953" s="252" t="s">
        <v>18789</v>
      </c>
      <c r="C1953" s="252" t="s">
        <v>4021</v>
      </c>
      <c r="D1953" s="253" t="s">
        <v>18790</v>
      </c>
      <c r="E1953" s="252" t="s">
        <v>3995</v>
      </c>
      <c r="F1953" s="254">
        <v>10.050000000000001</v>
      </c>
    </row>
    <row r="1954" spans="2:6">
      <c r="B1954" s="252" t="s">
        <v>18791</v>
      </c>
      <c r="C1954" s="252" t="s">
        <v>4021</v>
      </c>
      <c r="D1954" s="253" t="s">
        <v>18792</v>
      </c>
      <c r="E1954" s="252" t="s">
        <v>3995</v>
      </c>
      <c r="F1954" s="254">
        <v>9.02</v>
      </c>
    </row>
    <row r="1955" spans="2:6">
      <c r="B1955" s="252" t="s">
        <v>18793</v>
      </c>
      <c r="C1955" s="252" t="s">
        <v>4021</v>
      </c>
      <c r="D1955" s="253" t="s">
        <v>18794</v>
      </c>
      <c r="E1955" s="252" t="s">
        <v>3995</v>
      </c>
      <c r="F1955" s="254">
        <v>12.36</v>
      </c>
    </row>
    <row r="1956" spans="2:6">
      <c r="B1956" s="252" t="s">
        <v>18795</v>
      </c>
      <c r="C1956" s="252" t="s">
        <v>4021</v>
      </c>
      <c r="D1956" s="253" t="s">
        <v>18796</v>
      </c>
      <c r="E1956" s="252" t="s">
        <v>3995</v>
      </c>
      <c r="F1956" s="254">
        <v>20.25</v>
      </c>
    </row>
    <row r="1957" spans="2:6">
      <c r="B1957" s="252" t="s">
        <v>18797</v>
      </c>
      <c r="C1957" s="252" t="s">
        <v>4021</v>
      </c>
      <c r="D1957" s="253" t="s">
        <v>18798</v>
      </c>
      <c r="E1957" s="252" t="s">
        <v>3995</v>
      </c>
      <c r="F1957" s="254">
        <v>20.49</v>
      </c>
    </row>
    <row r="1958" spans="2:6">
      <c r="B1958" s="252" t="s">
        <v>18799</v>
      </c>
      <c r="C1958" s="252" t="s">
        <v>4021</v>
      </c>
      <c r="D1958" s="253" t="s">
        <v>18800</v>
      </c>
      <c r="E1958" s="252" t="s">
        <v>3995</v>
      </c>
      <c r="F1958" s="254">
        <v>12.39</v>
      </c>
    </row>
    <row r="1959" spans="2:6">
      <c r="B1959" s="252" t="s">
        <v>18801</v>
      </c>
      <c r="C1959" s="252" t="s">
        <v>4021</v>
      </c>
      <c r="D1959" s="253" t="s">
        <v>18802</v>
      </c>
      <c r="E1959" s="252" t="s">
        <v>3995</v>
      </c>
      <c r="F1959" s="254">
        <v>9.65</v>
      </c>
    </row>
    <row r="1960" spans="2:6" ht="27">
      <c r="B1960" s="252" t="s">
        <v>18803</v>
      </c>
      <c r="C1960" s="252" t="s">
        <v>4021</v>
      </c>
      <c r="D1960" s="253" t="s">
        <v>18804</v>
      </c>
      <c r="E1960" s="252" t="s">
        <v>3995</v>
      </c>
      <c r="F1960" s="254">
        <v>10.09</v>
      </c>
    </row>
    <row r="1961" spans="2:6" ht="27">
      <c r="B1961" s="252" t="s">
        <v>18805</v>
      </c>
      <c r="C1961" s="252" t="s">
        <v>4021</v>
      </c>
      <c r="D1961" s="253" t="s">
        <v>18806</v>
      </c>
      <c r="E1961" s="252" t="s">
        <v>3995</v>
      </c>
      <c r="F1961" s="254">
        <v>10.76</v>
      </c>
    </row>
    <row r="1962" spans="2:6" ht="27">
      <c r="B1962" s="252" t="s">
        <v>18807</v>
      </c>
      <c r="C1962" s="252" t="s">
        <v>4021</v>
      </c>
      <c r="D1962" s="253" t="s">
        <v>18808</v>
      </c>
      <c r="E1962" s="252" t="s">
        <v>3995</v>
      </c>
      <c r="F1962" s="254">
        <v>11.07</v>
      </c>
    </row>
    <row r="1963" spans="2:6" ht="27">
      <c r="B1963" s="252" t="s">
        <v>18809</v>
      </c>
      <c r="C1963" s="252" t="s">
        <v>4021</v>
      </c>
      <c r="D1963" s="253" t="s">
        <v>18810</v>
      </c>
      <c r="E1963" s="252" t="s">
        <v>3995</v>
      </c>
      <c r="F1963" s="254">
        <v>35.49</v>
      </c>
    </row>
    <row r="1964" spans="2:6">
      <c r="B1964" s="252" t="s">
        <v>7108</v>
      </c>
      <c r="C1964" s="252" t="s">
        <v>9625</v>
      </c>
      <c r="D1964" s="253" t="s">
        <v>4785</v>
      </c>
      <c r="E1964" s="252" t="s">
        <v>3995</v>
      </c>
      <c r="F1964" s="254">
        <v>5.23</v>
      </c>
    </row>
    <row r="1965" spans="2:6">
      <c r="B1965" s="252" t="s">
        <v>7109</v>
      </c>
      <c r="C1965" s="252" t="s">
        <v>9626</v>
      </c>
      <c r="D1965" s="253" t="s">
        <v>4786</v>
      </c>
      <c r="E1965" s="252" t="s">
        <v>3995</v>
      </c>
      <c r="F1965" s="254">
        <v>10</v>
      </c>
    </row>
    <row r="1966" spans="2:6">
      <c r="B1966" s="252" t="s">
        <v>7110</v>
      </c>
      <c r="C1966" s="252" t="s">
        <v>9627</v>
      </c>
      <c r="D1966" s="253" t="s">
        <v>4787</v>
      </c>
      <c r="E1966" s="252" t="s">
        <v>3995</v>
      </c>
      <c r="F1966" s="254">
        <v>3.28</v>
      </c>
    </row>
    <row r="1967" spans="2:6">
      <c r="B1967" s="252" t="s">
        <v>7111</v>
      </c>
      <c r="C1967" s="252" t="s">
        <v>9628</v>
      </c>
      <c r="D1967" s="253" t="s">
        <v>4788</v>
      </c>
      <c r="E1967" s="252" t="s">
        <v>3995</v>
      </c>
      <c r="F1967" s="254">
        <v>4.87</v>
      </c>
    </row>
    <row r="1968" spans="2:6">
      <c r="B1968" s="252" t="s">
        <v>7112</v>
      </c>
      <c r="C1968" s="252" t="s">
        <v>9629</v>
      </c>
      <c r="D1968" s="253" t="s">
        <v>4789</v>
      </c>
      <c r="E1968" s="252" t="s">
        <v>3995</v>
      </c>
      <c r="F1968" s="254">
        <v>5.72</v>
      </c>
    </row>
    <row r="1969" spans="2:6">
      <c r="B1969" s="252" t="s">
        <v>7113</v>
      </c>
      <c r="C1969" s="252" t="s">
        <v>9630</v>
      </c>
      <c r="D1969" s="253" t="s">
        <v>4790</v>
      </c>
      <c r="E1969" s="252" t="s">
        <v>3995</v>
      </c>
      <c r="F1969" s="254">
        <v>3.19</v>
      </c>
    </row>
    <row r="1970" spans="2:6">
      <c r="B1970" s="252" t="s">
        <v>7114</v>
      </c>
      <c r="C1970" s="252" t="s">
        <v>9631</v>
      </c>
      <c r="D1970" s="253" t="s">
        <v>4791</v>
      </c>
      <c r="E1970" s="252" t="s">
        <v>3995</v>
      </c>
      <c r="F1970" s="254">
        <v>8.17</v>
      </c>
    </row>
    <row r="1971" spans="2:6">
      <c r="B1971" s="252" t="s">
        <v>7115</v>
      </c>
      <c r="C1971" s="252" t="s">
        <v>9632</v>
      </c>
      <c r="D1971" s="253" t="s">
        <v>4792</v>
      </c>
      <c r="E1971" s="252" t="s">
        <v>3995</v>
      </c>
      <c r="F1971" s="254">
        <v>3.21</v>
      </c>
    </row>
    <row r="1972" spans="2:6">
      <c r="B1972" s="252" t="s">
        <v>7116</v>
      </c>
      <c r="C1972" s="252" t="s">
        <v>9633</v>
      </c>
      <c r="D1972" s="253" t="s">
        <v>4793</v>
      </c>
      <c r="E1972" s="252" t="s">
        <v>3995</v>
      </c>
      <c r="F1972" s="254">
        <v>3.19</v>
      </c>
    </row>
    <row r="1973" spans="2:6">
      <c r="B1973" s="252" t="s">
        <v>7117</v>
      </c>
      <c r="C1973" s="252" t="s">
        <v>9634</v>
      </c>
      <c r="D1973" s="253" t="s">
        <v>4794</v>
      </c>
      <c r="E1973" s="252" t="s">
        <v>3995</v>
      </c>
      <c r="F1973" s="254">
        <v>6.12</v>
      </c>
    </row>
    <row r="1974" spans="2:6">
      <c r="B1974" s="252" t="s">
        <v>7118</v>
      </c>
      <c r="C1974" s="252" t="s">
        <v>9635</v>
      </c>
      <c r="D1974" s="253" t="s">
        <v>4795</v>
      </c>
      <c r="E1974" s="252" t="s">
        <v>3995</v>
      </c>
      <c r="F1974" s="254">
        <v>6.12</v>
      </c>
    </row>
    <row r="1975" spans="2:6">
      <c r="B1975" s="252" t="s">
        <v>7119</v>
      </c>
      <c r="C1975" s="252" t="s">
        <v>9636</v>
      </c>
      <c r="D1975" s="253" t="s">
        <v>4796</v>
      </c>
      <c r="E1975" s="252" t="s">
        <v>3995</v>
      </c>
      <c r="F1975" s="254">
        <v>5.16</v>
      </c>
    </row>
    <row r="1976" spans="2:6">
      <c r="B1976" s="252" t="s">
        <v>7120</v>
      </c>
      <c r="C1976" s="252" t="s">
        <v>9637</v>
      </c>
      <c r="D1976" s="253" t="s">
        <v>4797</v>
      </c>
      <c r="E1976" s="252" t="s">
        <v>3995</v>
      </c>
      <c r="F1976" s="254">
        <v>6.12</v>
      </c>
    </row>
    <row r="1977" spans="2:6">
      <c r="B1977" s="252" t="s">
        <v>18811</v>
      </c>
      <c r="C1977" s="252" t="s">
        <v>4021</v>
      </c>
      <c r="D1977" s="253" t="s">
        <v>18812</v>
      </c>
      <c r="E1977" s="252" t="s">
        <v>3995</v>
      </c>
      <c r="F1977" s="254">
        <v>3.41</v>
      </c>
    </row>
    <row r="1978" spans="2:6">
      <c r="B1978" s="257" t="s">
        <v>18813</v>
      </c>
      <c r="C1978" s="257" t="s">
        <v>4021</v>
      </c>
      <c r="D1978" s="253" t="s">
        <v>18814</v>
      </c>
      <c r="E1978" s="252" t="s">
        <v>3995</v>
      </c>
      <c r="F1978" s="254">
        <v>4.01</v>
      </c>
    </row>
    <row r="1979" spans="2:6">
      <c r="B1979" s="252" t="s">
        <v>18815</v>
      </c>
      <c r="C1979" s="252" t="s">
        <v>4021</v>
      </c>
      <c r="D1979" s="253" t="s">
        <v>18816</v>
      </c>
      <c r="E1979" s="252" t="s">
        <v>3995</v>
      </c>
      <c r="F1979" s="254">
        <v>4.32</v>
      </c>
    </row>
    <row r="1980" spans="2:6">
      <c r="B1980" s="252" t="s">
        <v>18817</v>
      </c>
      <c r="C1980" s="252" t="s">
        <v>4021</v>
      </c>
      <c r="D1980" s="253" t="s">
        <v>18818</v>
      </c>
      <c r="E1980" s="252" t="s">
        <v>3995</v>
      </c>
      <c r="F1980" s="254">
        <v>3.56</v>
      </c>
    </row>
    <row r="1981" spans="2:6">
      <c r="B1981" s="252" t="s">
        <v>18819</v>
      </c>
      <c r="C1981" s="252" t="s">
        <v>4021</v>
      </c>
      <c r="D1981" s="253" t="s">
        <v>18820</v>
      </c>
      <c r="E1981" s="252" t="s">
        <v>3995</v>
      </c>
      <c r="F1981" s="254">
        <v>5.43</v>
      </c>
    </row>
    <row r="1982" spans="2:6">
      <c r="B1982" s="252" t="s">
        <v>18821</v>
      </c>
      <c r="C1982" s="252" t="s">
        <v>4021</v>
      </c>
      <c r="D1982" s="253" t="s">
        <v>18822</v>
      </c>
      <c r="E1982" s="252" t="s">
        <v>3995</v>
      </c>
      <c r="F1982" s="254">
        <v>5.3</v>
      </c>
    </row>
    <row r="1983" spans="2:6">
      <c r="B1983" s="252" t="s">
        <v>18823</v>
      </c>
      <c r="C1983" s="252" t="s">
        <v>4021</v>
      </c>
      <c r="D1983" s="253" t="s">
        <v>18824</v>
      </c>
      <c r="E1983" s="252" t="s">
        <v>3995</v>
      </c>
      <c r="F1983" s="254">
        <v>5.43</v>
      </c>
    </row>
    <row r="1984" spans="2:6">
      <c r="B1984" s="252" t="s">
        <v>18825</v>
      </c>
      <c r="C1984" s="252" t="s">
        <v>4021</v>
      </c>
      <c r="D1984" s="253" t="s">
        <v>18826</v>
      </c>
      <c r="E1984" s="252" t="s">
        <v>3995</v>
      </c>
      <c r="F1984" s="254">
        <v>5.67</v>
      </c>
    </row>
    <row r="1985" spans="2:6">
      <c r="B1985" s="252" t="s">
        <v>7126</v>
      </c>
      <c r="C1985" s="252" t="s">
        <v>9643</v>
      </c>
      <c r="D1985" s="253" t="s">
        <v>4803</v>
      </c>
      <c r="E1985" s="252" t="s">
        <v>3995</v>
      </c>
      <c r="F1985" s="254">
        <v>14.88</v>
      </c>
    </row>
    <row r="1986" spans="2:6">
      <c r="B1986" s="252" t="s">
        <v>18827</v>
      </c>
      <c r="C1986" s="252" t="s">
        <v>4021</v>
      </c>
      <c r="D1986" s="253" t="s">
        <v>18828</v>
      </c>
      <c r="E1986" s="252" t="s">
        <v>3995</v>
      </c>
      <c r="F1986" s="254">
        <v>3.86</v>
      </c>
    </row>
    <row r="1987" spans="2:6">
      <c r="B1987" s="252" t="s">
        <v>18829</v>
      </c>
      <c r="C1987" s="252" t="s">
        <v>4021</v>
      </c>
      <c r="D1987" s="253" t="s">
        <v>18830</v>
      </c>
      <c r="E1987" s="252" t="s">
        <v>3995</v>
      </c>
      <c r="F1987" s="254">
        <v>6.02</v>
      </c>
    </row>
    <row r="1988" spans="2:6">
      <c r="B1988" s="252" t="s">
        <v>7168</v>
      </c>
      <c r="C1988" s="252" t="s">
        <v>9685</v>
      </c>
      <c r="D1988" s="253" t="s">
        <v>4834</v>
      </c>
      <c r="E1988" s="252" t="s">
        <v>4178</v>
      </c>
      <c r="F1988" s="254">
        <v>22.41</v>
      </c>
    </row>
    <row r="1989" spans="2:6">
      <c r="B1989" s="252" t="s">
        <v>7169</v>
      </c>
      <c r="C1989" s="252" t="s">
        <v>9686</v>
      </c>
      <c r="D1989" s="253" t="s">
        <v>4835</v>
      </c>
      <c r="E1989" s="252" t="s">
        <v>4178</v>
      </c>
      <c r="F1989" s="254">
        <v>21.61</v>
      </c>
    </row>
    <row r="1990" spans="2:6">
      <c r="B1990" s="252" t="s">
        <v>7170</v>
      </c>
      <c r="C1990" s="252" t="s">
        <v>9687</v>
      </c>
      <c r="D1990" s="253" t="s">
        <v>4836</v>
      </c>
      <c r="E1990" s="252" t="s">
        <v>3995</v>
      </c>
      <c r="F1990" s="254">
        <v>23.92</v>
      </c>
    </row>
    <row r="1991" spans="2:6">
      <c r="B1991" s="252" t="s">
        <v>7171</v>
      </c>
      <c r="C1991" s="252" t="s">
        <v>9688</v>
      </c>
      <c r="D1991" s="253" t="s">
        <v>4837</v>
      </c>
      <c r="E1991" s="252" t="s">
        <v>3995</v>
      </c>
      <c r="F1991" s="254">
        <v>25.12</v>
      </c>
    </row>
    <row r="1992" spans="2:6">
      <c r="B1992" s="252" t="s">
        <v>7172</v>
      </c>
      <c r="C1992" s="252" t="s">
        <v>9689</v>
      </c>
      <c r="D1992" s="253" t="s">
        <v>4838</v>
      </c>
      <c r="E1992" s="252" t="s">
        <v>3995</v>
      </c>
      <c r="F1992" s="254">
        <v>21.88</v>
      </c>
    </row>
    <row r="1993" spans="2:6">
      <c r="B1993" s="252" t="s">
        <v>7173</v>
      </c>
      <c r="C1993" s="252" t="s">
        <v>9690</v>
      </c>
      <c r="D1993" s="253" t="s">
        <v>4839</v>
      </c>
      <c r="E1993" s="252" t="s">
        <v>3995</v>
      </c>
      <c r="F1993" s="254">
        <v>17.87</v>
      </c>
    </row>
    <row r="1994" spans="2:6">
      <c r="B1994" s="252" t="s">
        <v>7174</v>
      </c>
      <c r="C1994" s="252" t="s">
        <v>9691</v>
      </c>
      <c r="D1994" s="253" t="s">
        <v>4840</v>
      </c>
      <c r="E1994" s="252" t="s">
        <v>3995</v>
      </c>
      <c r="F1994" s="254">
        <v>21.88</v>
      </c>
    </row>
    <row r="1995" spans="2:6">
      <c r="B1995" s="252" t="s">
        <v>7175</v>
      </c>
      <c r="C1995" s="252" t="s">
        <v>9692</v>
      </c>
      <c r="D1995" s="253" t="s">
        <v>4841</v>
      </c>
      <c r="E1995" s="252" t="s">
        <v>3995</v>
      </c>
      <c r="F1995" s="254">
        <v>17.89</v>
      </c>
    </row>
    <row r="1996" spans="2:6">
      <c r="B1996" s="258" t="s">
        <v>4021</v>
      </c>
      <c r="C1996" s="258" t="s">
        <v>4021</v>
      </c>
      <c r="D1996" s="255" t="s">
        <v>22002</v>
      </c>
      <c r="E1996" s="249" t="s">
        <v>18611</v>
      </c>
      <c r="F1996" s="251"/>
    </row>
    <row r="1997" spans="2:6">
      <c r="B1997" s="252" t="s">
        <v>7049</v>
      </c>
      <c r="C1997" s="252" t="s">
        <v>9566</v>
      </c>
      <c r="D1997" s="253" t="s">
        <v>13856</v>
      </c>
      <c r="E1997" s="252" t="s">
        <v>3995</v>
      </c>
      <c r="F1997" s="254">
        <v>10.5</v>
      </c>
    </row>
    <row r="1998" spans="2:6">
      <c r="B1998" s="252" t="s">
        <v>7051</v>
      </c>
      <c r="C1998" s="252" t="s">
        <v>9568</v>
      </c>
      <c r="D1998" s="253" t="s">
        <v>13857</v>
      </c>
      <c r="E1998" s="252" t="s">
        <v>3995</v>
      </c>
      <c r="F1998" s="254">
        <v>10.87</v>
      </c>
    </row>
    <row r="1999" spans="2:6">
      <c r="B1999" s="252" t="s">
        <v>7052</v>
      </c>
      <c r="C1999" s="252" t="s">
        <v>9569</v>
      </c>
      <c r="D1999" s="253" t="s">
        <v>13858</v>
      </c>
      <c r="E1999" s="252" t="s">
        <v>3995</v>
      </c>
      <c r="F1999" s="254">
        <v>12.52</v>
      </c>
    </row>
    <row r="2000" spans="2:6">
      <c r="B2000" s="252" t="s">
        <v>7053</v>
      </c>
      <c r="C2000" s="252" t="s">
        <v>9570</v>
      </c>
      <c r="D2000" s="253" t="s">
        <v>13859</v>
      </c>
      <c r="E2000" s="252" t="s">
        <v>3995</v>
      </c>
      <c r="F2000" s="254">
        <v>12.8</v>
      </c>
    </row>
    <row r="2001" spans="2:6">
      <c r="B2001" s="252" t="s">
        <v>7050</v>
      </c>
      <c r="C2001" s="252" t="s">
        <v>9567</v>
      </c>
      <c r="D2001" s="253" t="s">
        <v>13860</v>
      </c>
      <c r="E2001" s="252" t="s">
        <v>3995</v>
      </c>
      <c r="F2001" s="254">
        <v>10.58</v>
      </c>
    </row>
    <row r="2002" spans="2:6">
      <c r="B2002" s="252" t="s">
        <v>13501</v>
      </c>
      <c r="C2002" s="252" t="s">
        <v>4021</v>
      </c>
      <c r="D2002" s="253" t="s">
        <v>13502</v>
      </c>
      <c r="E2002" s="252" t="s">
        <v>3995</v>
      </c>
      <c r="F2002" s="254">
        <v>16.559999999999999</v>
      </c>
    </row>
    <row r="2003" spans="2:6">
      <c r="B2003" s="252" t="s">
        <v>13503</v>
      </c>
      <c r="C2003" s="252" t="s">
        <v>4021</v>
      </c>
      <c r="D2003" s="253" t="s">
        <v>13504</v>
      </c>
      <c r="E2003" s="252" t="s">
        <v>3995</v>
      </c>
      <c r="F2003" s="254">
        <v>29.88</v>
      </c>
    </row>
    <row r="2004" spans="2:6">
      <c r="B2004" s="252" t="s">
        <v>13505</v>
      </c>
      <c r="C2004" s="252" t="s">
        <v>4021</v>
      </c>
      <c r="D2004" s="253" t="s">
        <v>13506</v>
      </c>
      <c r="E2004" s="252" t="s">
        <v>3995</v>
      </c>
      <c r="F2004" s="254">
        <v>11.78</v>
      </c>
    </row>
    <row r="2005" spans="2:6">
      <c r="B2005" s="252" t="s">
        <v>7058</v>
      </c>
      <c r="C2005" s="252" t="s">
        <v>9575</v>
      </c>
      <c r="D2005" s="253" t="s">
        <v>4754</v>
      </c>
      <c r="E2005" s="252" t="s">
        <v>3995</v>
      </c>
      <c r="F2005" s="254">
        <v>21.74</v>
      </c>
    </row>
    <row r="2006" spans="2:6">
      <c r="B2006" s="252" t="s">
        <v>7054</v>
      </c>
      <c r="C2006" s="252" t="s">
        <v>9571</v>
      </c>
      <c r="D2006" s="253" t="s">
        <v>13861</v>
      </c>
      <c r="E2006" s="252" t="s">
        <v>3995</v>
      </c>
      <c r="F2006" s="254">
        <v>9.92</v>
      </c>
    </row>
    <row r="2007" spans="2:6" ht="27">
      <c r="B2007" s="252" t="s">
        <v>7055</v>
      </c>
      <c r="C2007" s="252" t="s">
        <v>9572</v>
      </c>
      <c r="D2007" s="253" t="s">
        <v>13862</v>
      </c>
      <c r="E2007" s="252" t="s">
        <v>3995</v>
      </c>
      <c r="F2007" s="254">
        <v>10.050000000000001</v>
      </c>
    </row>
    <row r="2008" spans="2:6">
      <c r="B2008" s="252" t="s">
        <v>7057</v>
      </c>
      <c r="C2008" s="252" t="s">
        <v>9574</v>
      </c>
      <c r="D2008" s="253" t="s">
        <v>13863</v>
      </c>
      <c r="E2008" s="252" t="s">
        <v>3995</v>
      </c>
      <c r="F2008" s="254">
        <v>10.25</v>
      </c>
    </row>
    <row r="2009" spans="2:6">
      <c r="B2009" s="252" t="s">
        <v>7056</v>
      </c>
      <c r="C2009" s="252" t="s">
        <v>9573</v>
      </c>
      <c r="D2009" s="253" t="s">
        <v>13864</v>
      </c>
      <c r="E2009" s="252" t="s">
        <v>3995</v>
      </c>
      <c r="F2009" s="254">
        <v>10.050000000000001</v>
      </c>
    </row>
    <row r="2010" spans="2:6">
      <c r="B2010" s="252" t="s">
        <v>13507</v>
      </c>
      <c r="C2010" s="252" t="s">
        <v>4021</v>
      </c>
      <c r="D2010" s="253" t="s">
        <v>13508</v>
      </c>
      <c r="E2010" s="252" t="s">
        <v>3995</v>
      </c>
      <c r="F2010" s="254">
        <v>38.26</v>
      </c>
    </row>
    <row r="2011" spans="2:6">
      <c r="B2011" s="252" t="s">
        <v>13509</v>
      </c>
      <c r="C2011" s="252" t="s">
        <v>4021</v>
      </c>
      <c r="D2011" s="253" t="s">
        <v>13510</v>
      </c>
      <c r="E2011" s="252" t="s">
        <v>3995</v>
      </c>
      <c r="F2011" s="254">
        <v>64.25</v>
      </c>
    </row>
    <row r="2012" spans="2:6">
      <c r="B2012" s="252" t="s">
        <v>13511</v>
      </c>
      <c r="C2012" s="252" t="s">
        <v>4021</v>
      </c>
      <c r="D2012" s="253" t="s">
        <v>13512</v>
      </c>
      <c r="E2012" s="252" t="s">
        <v>3995</v>
      </c>
      <c r="F2012" s="254">
        <v>25.86</v>
      </c>
    </row>
    <row r="2013" spans="2:6">
      <c r="B2013" s="252" t="s">
        <v>7149</v>
      </c>
      <c r="C2013" s="252" t="s">
        <v>9666</v>
      </c>
      <c r="D2013" s="253" t="s">
        <v>13890</v>
      </c>
      <c r="E2013" s="252" t="s">
        <v>3995</v>
      </c>
      <c r="F2013" s="254">
        <v>7.22</v>
      </c>
    </row>
    <row r="2014" spans="2:6">
      <c r="B2014" s="249" t="s">
        <v>4021</v>
      </c>
      <c r="C2014" s="249" t="s">
        <v>4021</v>
      </c>
      <c r="D2014" s="255" t="s">
        <v>22003</v>
      </c>
      <c r="E2014" s="249" t="s">
        <v>18611</v>
      </c>
      <c r="F2014" s="251"/>
    </row>
    <row r="2015" spans="2:6" ht="27">
      <c r="B2015" s="252" t="s">
        <v>13513</v>
      </c>
      <c r="C2015" s="252" t="s">
        <v>4021</v>
      </c>
      <c r="D2015" s="253" t="s">
        <v>13514</v>
      </c>
      <c r="E2015" s="252" t="s">
        <v>3995</v>
      </c>
      <c r="F2015" s="254">
        <v>56.24</v>
      </c>
    </row>
    <row r="2016" spans="2:6" ht="27">
      <c r="B2016" s="252" t="s">
        <v>13515</v>
      </c>
      <c r="C2016" s="252" t="s">
        <v>4021</v>
      </c>
      <c r="D2016" s="253" t="s">
        <v>13516</v>
      </c>
      <c r="E2016" s="252" t="s">
        <v>3995</v>
      </c>
      <c r="F2016" s="254">
        <v>69.56</v>
      </c>
    </row>
    <row r="2017" spans="2:6" ht="27">
      <c r="B2017" s="252" t="s">
        <v>13517</v>
      </c>
      <c r="C2017" s="252" t="s">
        <v>4021</v>
      </c>
      <c r="D2017" s="253" t="s">
        <v>13518</v>
      </c>
      <c r="E2017" s="252" t="s">
        <v>3995</v>
      </c>
      <c r="F2017" s="254">
        <v>51.46</v>
      </c>
    </row>
    <row r="2018" spans="2:6" ht="27">
      <c r="B2018" s="252" t="s">
        <v>13519</v>
      </c>
      <c r="C2018" s="252" t="s">
        <v>4021</v>
      </c>
      <c r="D2018" s="253" t="s">
        <v>13520</v>
      </c>
      <c r="E2018" s="252" t="s">
        <v>3995</v>
      </c>
      <c r="F2018" s="254">
        <v>39.68</v>
      </c>
    </row>
    <row r="2019" spans="2:6" ht="27">
      <c r="B2019" s="252" t="s">
        <v>7080</v>
      </c>
      <c r="C2019" s="252" t="s">
        <v>9597</v>
      </c>
      <c r="D2019" s="253" t="s">
        <v>13865</v>
      </c>
      <c r="E2019" s="252" t="s">
        <v>3995</v>
      </c>
      <c r="F2019" s="254">
        <v>76.05</v>
      </c>
    </row>
    <row r="2020" spans="2:6" ht="27">
      <c r="B2020" s="252" t="s">
        <v>7079</v>
      </c>
      <c r="C2020" s="252" t="s">
        <v>9596</v>
      </c>
      <c r="D2020" s="253" t="s">
        <v>13866</v>
      </c>
      <c r="E2020" s="252" t="s">
        <v>3995</v>
      </c>
      <c r="F2020" s="254">
        <v>56.31</v>
      </c>
    </row>
    <row r="2021" spans="2:6" ht="27">
      <c r="B2021" s="252" t="s">
        <v>7081</v>
      </c>
      <c r="C2021" s="252" t="s">
        <v>9598</v>
      </c>
      <c r="D2021" s="253" t="s">
        <v>13867</v>
      </c>
      <c r="E2021" s="252" t="s">
        <v>3995</v>
      </c>
      <c r="F2021" s="254">
        <v>52.19</v>
      </c>
    </row>
    <row r="2022" spans="2:6">
      <c r="B2022" s="252" t="s">
        <v>7078</v>
      </c>
      <c r="C2022" s="252" t="s">
        <v>9595</v>
      </c>
      <c r="D2022" s="253" t="s">
        <v>13868</v>
      </c>
      <c r="E2022" s="252" t="s">
        <v>3995</v>
      </c>
      <c r="F2022" s="254">
        <v>32.450000000000003</v>
      </c>
    </row>
    <row r="2023" spans="2:6" ht="27">
      <c r="B2023" s="252" t="s">
        <v>7064</v>
      </c>
      <c r="C2023" s="252" t="s">
        <v>9581</v>
      </c>
      <c r="D2023" s="253" t="s">
        <v>13869</v>
      </c>
      <c r="E2023" s="252" t="s">
        <v>3995</v>
      </c>
      <c r="F2023" s="254">
        <v>122.07</v>
      </c>
    </row>
    <row r="2024" spans="2:6" ht="27">
      <c r="B2024" s="252" t="s">
        <v>7066</v>
      </c>
      <c r="C2024" s="252" t="s">
        <v>9583</v>
      </c>
      <c r="D2024" s="253" t="s">
        <v>13870</v>
      </c>
      <c r="E2024" s="252" t="s">
        <v>3995</v>
      </c>
      <c r="F2024" s="254">
        <v>137.54</v>
      </c>
    </row>
    <row r="2025" spans="2:6" ht="27">
      <c r="B2025" s="252" t="s">
        <v>13521</v>
      </c>
      <c r="C2025" s="252" t="s">
        <v>4021</v>
      </c>
      <c r="D2025" s="253" t="s">
        <v>13522</v>
      </c>
      <c r="E2025" s="252" t="s">
        <v>3995</v>
      </c>
      <c r="F2025" s="254">
        <v>158.61000000000001</v>
      </c>
    </row>
    <row r="2026" spans="2:6" ht="27">
      <c r="B2026" s="252" t="s">
        <v>13523</v>
      </c>
      <c r="C2026" s="252" t="s">
        <v>4021</v>
      </c>
      <c r="D2026" s="253" t="s">
        <v>13524</v>
      </c>
      <c r="E2026" s="252" t="s">
        <v>3995</v>
      </c>
      <c r="F2026" s="254">
        <v>125.73</v>
      </c>
    </row>
    <row r="2027" spans="2:6" ht="27">
      <c r="B2027" s="252" t="s">
        <v>7068</v>
      </c>
      <c r="C2027" s="252" t="s">
        <v>9585</v>
      </c>
      <c r="D2027" s="253" t="s">
        <v>13871</v>
      </c>
      <c r="E2027" s="252" t="s">
        <v>3995</v>
      </c>
      <c r="F2027" s="254">
        <v>213.27</v>
      </c>
    </row>
    <row r="2028" spans="2:6" ht="27">
      <c r="B2028" s="252" t="s">
        <v>7070</v>
      </c>
      <c r="C2028" s="252" t="s">
        <v>9587</v>
      </c>
      <c r="D2028" s="253" t="s">
        <v>13872</v>
      </c>
      <c r="E2028" s="252" t="s">
        <v>3995</v>
      </c>
      <c r="F2028" s="254">
        <v>241.53</v>
      </c>
    </row>
    <row r="2029" spans="2:6" ht="27">
      <c r="B2029" s="252" t="s">
        <v>13525</v>
      </c>
      <c r="C2029" s="252" t="s">
        <v>4021</v>
      </c>
      <c r="D2029" s="253" t="s">
        <v>13526</v>
      </c>
      <c r="E2029" s="252" t="s">
        <v>3995</v>
      </c>
      <c r="F2029" s="254">
        <v>283.67</v>
      </c>
    </row>
    <row r="2030" spans="2:6" ht="27">
      <c r="B2030" s="252" t="s">
        <v>13527</v>
      </c>
      <c r="C2030" s="252" t="s">
        <v>4021</v>
      </c>
      <c r="D2030" s="253" t="s">
        <v>13528</v>
      </c>
      <c r="E2030" s="252" t="s">
        <v>3995</v>
      </c>
      <c r="F2030" s="254">
        <v>220.59</v>
      </c>
    </row>
    <row r="2031" spans="2:6" ht="27">
      <c r="B2031" s="252" t="s">
        <v>7060</v>
      </c>
      <c r="C2031" s="252" t="s">
        <v>9577</v>
      </c>
      <c r="D2031" s="253" t="s">
        <v>13873</v>
      </c>
      <c r="E2031" s="252" t="s">
        <v>3995</v>
      </c>
      <c r="F2031" s="254">
        <v>94.24</v>
      </c>
    </row>
    <row r="2032" spans="2:6" ht="27">
      <c r="B2032" s="252" t="s">
        <v>7062</v>
      </c>
      <c r="C2032" s="252" t="s">
        <v>9579</v>
      </c>
      <c r="D2032" s="253" t="s">
        <v>13874</v>
      </c>
      <c r="E2032" s="252" t="s">
        <v>3995</v>
      </c>
      <c r="F2032" s="254">
        <v>111.08</v>
      </c>
    </row>
    <row r="2033" spans="2:6" ht="27">
      <c r="B2033" s="252" t="s">
        <v>13529</v>
      </c>
      <c r="C2033" s="252" t="s">
        <v>4021</v>
      </c>
      <c r="D2033" s="253" t="s">
        <v>13530</v>
      </c>
      <c r="E2033" s="252" t="s">
        <v>3995</v>
      </c>
      <c r="F2033" s="254">
        <v>99.88</v>
      </c>
    </row>
    <row r="2034" spans="2:6" ht="27">
      <c r="B2034" s="252" t="s">
        <v>13531</v>
      </c>
      <c r="C2034" s="252" t="s">
        <v>4021</v>
      </c>
      <c r="D2034" s="253" t="s">
        <v>13532</v>
      </c>
      <c r="E2034" s="252" t="s">
        <v>3995</v>
      </c>
      <c r="F2034" s="254">
        <v>83.57</v>
      </c>
    </row>
    <row r="2035" spans="2:6" ht="27">
      <c r="B2035" s="252" t="s">
        <v>7063</v>
      </c>
      <c r="C2035" s="252" t="s">
        <v>9580</v>
      </c>
      <c r="D2035" s="253" t="s">
        <v>13875</v>
      </c>
      <c r="E2035" s="252" t="s">
        <v>3995</v>
      </c>
      <c r="F2035" s="254">
        <v>45.55</v>
      </c>
    </row>
    <row r="2036" spans="2:6" ht="27">
      <c r="B2036" s="257" t="s">
        <v>7065</v>
      </c>
      <c r="C2036" s="257" t="s">
        <v>9582</v>
      </c>
      <c r="D2036" s="253" t="s">
        <v>13876</v>
      </c>
      <c r="E2036" s="252" t="s">
        <v>3995</v>
      </c>
      <c r="F2036" s="254">
        <v>53.63</v>
      </c>
    </row>
    <row r="2037" spans="2:6" ht="27">
      <c r="B2037" s="252" t="s">
        <v>7067</v>
      </c>
      <c r="C2037" s="252" t="s">
        <v>9584</v>
      </c>
      <c r="D2037" s="253" t="s">
        <v>13877</v>
      </c>
      <c r="E2037" s="252" t="s">
        <v>3995</v>
      </c>
      <c r="F2037" s="254">
        <v>60.23</v>
      </c>
    </row>
    <row r="2038" spans="2:6" ht="27">
      <c r="B2038" s="252" t="s">
        <v>7069</v>
      </c>
      <c r="C2038" s="252" t="s">
        <v>9586</v>
      </c>
      <c r="D2038" s="253" t="s">
        <v>13878</v>
      </c>
      <c r="E2038" s="252" t="s">
        <v>3995</v>
      </c>
      <c r="F2038" s="254">
        <v>73.709999999999994</v>
      </c>
    </row>
    <row r="2039" spans="2:6" ht="27">
      <c r="B2039" s="252" t="s">
        <v>7059</v>
      </c>
      <c r="C2039" s="252" t="s">
        <v>9576</v>
      </c>
      <c r="D2039" s="253" t="s">
        <v>13879</v>
      </c>
      <c r="E2039" s="252" t="s">
        <v>3995</v>
      </c>
      <c r="F2039" s="254">
        <v>43.48</v>
      </c>
    </row>
    <row r="2040" spans="2:6" ht="27">
      <c r="B2040" s="252" t="s">
        <v>7061</v>
      </c>
      <c r="C2040" s="252" t="s">
        <v>9578</v>
      </c>
      <c r="D2040" s="253" t="s">
        <v>13880</v>
      </c>
      <c r="E2040" s="252" t="s">
        <v>3995</v>
      </c>
      <c r="F2040" s="254">
        <v>47.39</v>
      </c>
    </row>
    <row r="2041" spans="2:6" ht="27">
      <c r="B2041" s="257" t="s">
        <v>13533</v>
      </c>
      <c r="C2041" s="257" t="s">
        <v>4021</v>
      </c>
      <c r="D2041" s="253" t="s">
        <v>13534</v>
      </c>
      <c r="E2041" s="252" t="s">
        <v>3995</v>
      </c>
      <c r="F2041" s="254">
        <v>50.14</v>
      </c>
    </row>
    <row r="2042" spans="2:6" ht="27">
      <c r="B2042" s="252" t="s">
        <v>13535</v>
      </c>
      <c r="C2042" s="252" t="s">
        <v>4021</v>
      </c>
      <c r="D2042" s="253" t="s">
        <v>13536</v>
      </c>
      <c r="E2042" s="252" t="s">
        <v>3995</v>
      </c>
      <c r="F2042" s="254">
        <v>45.36</v>
      </c>
    </row>
    <row r="2043" spans="2:6" ht="27">
      <c r="B2043" s="252" t="s">
        <v>13537</v>
      </c>
      <c r="C2043" s="252" t="s">
        <v>4021</v>
      </c>
      <c r="D2043" s="253" t="s">
        <v>13538</v>
      </c>
      <c r="E2043" s="252" t="s">
        <v>3995</v>
      </c>
      <c r="F2043" s="254">
        <v>33.58</v>
      </c>
    </row>
    <row r="2044" spans="2:6" ht="27">
      <c r="B2044" s="252" t="s">
        <v>7071</v>
      </c>
      <c r="C2044" s="252" t="s">
        <v>9588</v>
      </c>
      <c r="D2044" s="253" t="s">
        <v>4755</v>
      </c>
      <c r="E2044" s="252" t="s">
        <v>3995</v>
      </c>
      <c r="F2044" s="254">
        <v>1644.19</v>
      </c>
    </row>
    <row r="2045" spans="2:6" ht="27">
      <c r="B2045" s="252" t="s">
        <v>7072</v>
      </c>
      <c r="C2045" s="252" t="s">
        <v>9589</v>
      </c>
      <c r="D2045" s="253" t="s">
        <v>4756</v>
      </c>
      <c r="E2045" s="252" t="s">
        <v>3995</v>
      </c>
      <c r="F2045" s="254">
        <v>2494.35</v>
      </c>
    </row>
    <row r="2046" spans="2:6" ht="27">
      <c r="B2046" s="252" t="s">
        <v>7073</v>
      </c>
      <c r="C2046" s="252" t="s">
        <v>9590</v>
      </c>
      <c r="D2046" s="253" t="s">
        <v>4757</v>
      </c>
      <c r="E2046" s="252" t="s">
        <v>3995</v>
      </c>
      <c r="F2046" s="254">
        <v>1670.81</v>
      </c>
    </row>
    <row r="2047" spans="2:6" ht="27">
      <c r="B2047" s="252" t="s">
        <v>7074</v>
      </c>
      <c r="C2047" s="252" t="s">
        <v>9591</v>
      </c>
      <c r="D2047" s="253" t="s">
        <v>4758</v>
      </c>
      <c r="E2047" s="252" t="s">
        <v>3995</v>
      </c>
      <c r="F2047" s="254">
        <v>2060.9899999999998</v>
      </c>
    </row>
    <row r="2048" spans="2:6" ht="27">
      <c r="B2048" s="252" t="s">
        <v>7075</v>
      </c>
      <c r="C2048" s="252" t="s">
        <v>9592</v>
      </c>
      <c r="D2048" s="253" t="s">
        <v>4759</v>
      </c>
      <c r="E2048" s="252" t="s">
        <v>3995</v>
      </c>
      <c r="F2048" s="254">
        <v>2502.06</v>
      </c>
    </row>
    <row r="2049" spans="2:6" ht="27">
      <c r="B2049" s="252" t="s">
        <v>7077</v>
      </c>
      <c r="C2049" s="252" t="s">
        <v>9594</v>
      </c>
      <c r="D2049" s="253" t="s">
        <v>13881</v>
      </c>
      <c r="E2049" s="252" t="s">
        <v>3995</v>
      </c>
      <c r="F2049" s="254">
        <v>66.37</v>
      </c>
    </row>
    <row r="2050" spans="2:6" ht="27">
      <c r="B2050" s="252" t="s">
        <v>13539</v>
      </c>
      <c r="C2050" s="252" t="s">
        <v>4021</v>
      </c>
      <c r="D2050" s="253" t="s">
        <v>13540</v>
      </c>
      <c r="E2050" s="252" t="s">
        <v>3995</v>
      </c>
      <c r="F2050" s="254">
        <v>70.41</v>
      </c>
    </row>
    <row r="2051" spans="2:6" ht="27">
      <c r="B2051" s="252" t="s">
        <v>13541</v>
      </c>
      <c r="C2051" s="252" t="s">
        <v>4021</v>
      </c>
      <c r="D2051" s="253" t="s">
        <v>13542</v>
      </c>
      <c r="E2051" s="252" t="s">
        <v>3995</v>
      </c>
      <c r="F2051" s="254">
        <v>65.63</v>
      </c>
    </row>
    <row r="2052" spans="2:6" ht="27">
      <c r="B2052" s="252" t="s">
        <v>7076</v>
      </c>
      <c r="C2052" s="252" t="s">
        <v>9593</v>
      </c>
      <c r="D2052" s="253" t="s">
        <v>13882</v>
      </c>
      <c r="E2052" s="252" t="s">
        <v>3995</v>
      </c>
      <c r="F2052" s="254">
        <v>46.63</v>
      </c>
    </row>
    <row r="2053" spans="2:6" ht="27">
      <c r="B2053" s="252" t="s">
        <v>7125</v>
      </c>
      <c r="C2053" s="252" t="s">
        <v>9642</v>
      </c>
      <c r="D2053" s="253" t="s">
        <v>4802</v>
      </c>
      <c r="E2053" s="252" t="s">
        <v>3995</v>
      </c>
      <c r="F2053" s="254">
        <v>420.03</v>
      </c>
    </row>
    <row r="2054" spans="2:6">
      <c r="B2054" s="249" t="s">
        <v>4021</v>
      </c>
      <c r="C2054" s="249" t="s">
        <v>4021</v>
      </c>
      <c r="D2054" s="255" t="s">
        <v>22004</v>
      </c>
      <c r="E2054" s="249" t="s">
        <v>18611</v>
      </c>
      <c r="F2054" s="251"/>
    </row>
    <row r="2055" spans="2:6" ht="27">
      <c r="B2055" s="252" t="s">
        <v>22005</v>
      </c>
      <c r="C2055" s="252" t="s">
        <v>4021</v>
      </c>
      <c r="D2055" s="253" t="s">
        <v>22006</v>
      </c>
      <c r="E2055" s="252" t="s">
        <v>4020</v>
      </c>
      <c r="F2055" s="254">
        <v>3.17</v>
      </c>
    </row>
    <row r="2056" spans="2:6">
      <c r="B2056" s="252" t="s">
        <v>22007</v>
      </c>
      <c r="C2056" s="252" t="s">
        <v>4021</v>
      </c>
      <c r="D2056" s="253" t="s">
        <v>22008</v>
      </c>
      <c r="E2056" s="252" t="s">
        <v>4020</v>
      </c>
      <c r="F2056" s="254">
        <v>3.39</v>
      </c>
    </row>
    <row r="2057" spans="2:6">
      <c r="B2057" s="252" t="s">
        <v>22009</v>
      </c>
      <c r="C2057" s="252" t="s">
        <v>4021</v>
      </c>
      <c r="D2057" s="253" t="s">
        <v>22010</v>
      </c>
      <c r="E2057" s="252" t="s">
        <v>4020</v>
      </c>
      <c r="F2057" s="254">
        <v>3.84</v>
      </c>
    </row>
    <row r="2058" spans="2:6">
      <c r="B2058" s="252" t="s">
        <v>22011</v>
      </c>
      <c r="C2058" s="252" t="s">
        <v>4021</v>
      </c>
      <c r="D2058" s="253" t="s">
        <v>22012</v>
      </c>
      <c r="E2058" s="252" t="s">
        <v>4020</v>
      </c>
      <c r="F2058" s="254">
        <v>4.7</v>
      </c>
    </row>
    <row r="2059" spans="2:6">
      <c r="B2059" s="252" t="s">
        <v>7082</v>
      </c>
      <c r="C2059" s="252" t="s">
        <v>9599</v>
      </c>
      <c r="D2059" s="253" t="s">
        <v>22013</v>
      </c>
      <c r="E2059" s="252" t="s">
        <v>4020</v>
      </c>
      <c r="F2059" s="254">
        <v>8.35</v>
      </c>
    </row>
    <row r="2060" spans="2:6">
      <c r="B2060" s="249" t="s">
        <v>4021</v>
      </c>
      <c r="C2060" s="249" t="s">
        <v>4021</v>
      </c>
      <c r="D2060" s="255" t="s">
        <v>22014</v>
      </c>
      <c r="E2060" s="249" t="s">
        <v>18611</v>
      </c>
      <c r="F2060" s="251"/>
    </row>
    <row r="2061" spans="2:6">
      <c r="B2061" s="257" t="s">
        <v>7083</v>
      </c>
      <c r="C2061" s="257" t="s">
        <v>9600</v>
      </c>
      <c r="D2061" s="253" t="s">
        <v>4760</v>
      </c>
      <c r="E2061" s="252" t="s">
        <v>3995</v>
      </c>
      <c r="F2061" s="254">
        <v>1091.44</v>
      </c>
    </row>
    <row r="2062" spans="2:6">
      <c r="B2062" s="252" t="s">
        <v>7084</v>
      </c>
      <c r="C2062" s="252" t="s">
        <v>9601</v>
      </c>
      <c r="D2062" s="253" t="s">
        <v>4761</v>
      </c>
      <c r="E2062" s="252" t="s">
        <v>3995</v>
      </c>
      <c r="F2062" s="254">
        <v>1420.45</v>
      </c>
    </row>
    <row r="2063" spans="2:6">
      <c r="B2063" s="252" t="s">
        <v>7085</v>
      </c>
      <c r="C2063" s="252" t="s">
        <v>9602</v>
      </c>
      <c r="D2063" s="253" t="s">
        <v>4762</v>
      </c>
      <c r="E2063" s="252" t="s">
        <v>3995</v>
      </c>
      <c r="F2063" s="254">
        <v>1512.33</v>
      </c>
    </row>
    <row r="2064" spans="2:6">
      <c r="B2064" s="252" t="s">
        <v>7086</v>
      </c>
      <c r="C2064" s="252" t="s">
        <v>9603</v>
      </c>
      <c r="D2064" s="253" t="s">
        <v>4763</v>
      </c>
      <c r="E2064" s="252" t="s">
        <v>3995</v>
      </c>
      <c r="F2064" s="254">
        <v>1905.77</v>
      </c>
    </row>
    <row r="2065" spans="2:6">
      <c r="B2065" s="252" t="s">
        <v>7087</v>
      </c>
      <c r="C2065" s="252" t="s">
        <v>9604</v>
      </c>
      <c r="D2065" s="253" t="s">
        <v>4764</v>
      </c>
      <c r="E2065" s="252" t="s">
        <v>3995</v>
      </c>
      <c r="F2065" s="254">
        <v>2480.12</v>
      </c>
    </row>
    <row r="2066" spans="2:6">
      <c r="B2066" s="252" t="s">
        <v>7088</v>
      </c>
      <c r="C2066" s="252" t="s">
        <v>9605</v>
      </c>
      <c r="D2066" s="253" t="s">
        <v>4765</v>
      </c>
      <c r="E2066" s="252" t="s">
        <v>3995</v>
      </c>
      <c r="F2066" s="254">
        <v>3266.48</v>
      </c>
    </row>
    <row r="2067" spans="2:6">
      <c r="B2067" s="252" t="s">
        <v>7089</v>
      </c>
      <c r="C2067" s="252" t="s">
        <v>9606</v>
      </c>
      <c r="D2067" s="253" t="s">
        <v>4766</v>
      </c>
      <c r="E2067" s="252" t="s">
        <v>3995</v>
      </c>
      <c r="F2067" s="254">
        <v>3579.59</v>
      </c>
    </row>
    <row r="2068" spans="2:6">
      <c r="B2068" s="252" t="s">
        <v>7090</v>
      </c>
      <c r="C2068" s="252" t="s">
        <v>9607</v>
      </c>
      <c r="D2068" s="253" t="s">
        <v>4767</v>
      </c>
      <c r="E2068" s="252" t="s">
        <v>3995</v>
      </c>
      <c r="F2068" s="254">
        <v>3591.99</v>
      </c>
    </row>
    <row r="2069" spans="2:6">
      <c r="B2069" s="252" t="s">
        <v>7091</v>
      </c>
      <c r="C2069" s="252" t="s">
        <v>9608</v>
      </c>
      <c r="D2069" s="253" t="s">
        <v>4768</v>
      </c>
      <c r="E2069" s="252" t="s">
        <v>3995</v>
      </c>
      <c r="F2069" s="254">
        <v>975.4</v>
      </c>
    </row>
    <row r="2070" spans="2:6">
      <c r="B2070" s="252" t="s">
        <v>7092</v>
      </c>
      <c r="C2070" s="252" t="s">
        <v>9609</v>
      </c>
      <c r="D2070" s="253" t="s">
        <v>4769</v>
      </c>
      <c r="E2070" s="252" t="s">
        <v>3995</v>
      </c>
      <c r="F2070" s="254">
        <v>1013.24</v>
      </c>
    </row>
    <row r="2071" spans="2:6">
      <c r="B2071" s="252" t="s">
        <v>7093</v>
      </c>
      <c r="C2071" s="252" t="s">
        <v>9610</v>
      </c>
      <c r="D2071" s="253" t="s">
        <v>4770</v>
      </c>
      <c r="E2071" s="252" t="s">
        <v>3995</v>
      </c>
      <c r="F2071" s="254">
        <v>1241.23</v>
      </c>
    </row>
    <row r="2072" spans="2:6">
      <c r="B2072" s="252" t="s">
        <v>7094</v>
      </c>
      <c r="C2072" s="252" t="s">
        <v>9611</v>
      </c>
      <c r="D2072" s="253" t="s">
        <v>4771</v>
      </c>
      <c r="E2072" s="252" t="s">
        <v>3995</v>
      </c>
      <c r="F2072" s="254">
        <v>1530.1</v>
      </c>
    </row>
    <row r="2073" spans="2:6">
      <c r="B2073" s="252" t="s">
        <v>7095</v>
      </c>
      <c r="C2073" s="252" t="s">
        <v>9612</v>
      </c>
      <c r="D2073" s="253" t="s">
        <v>4772</v>
      </c>
      <c r="E2073" s="252" t="s">
        <v>3995</v>
      </c>
      <c r="F2073" s="254">
        <v>1782.49</v>
      </c>
    </row>
    <row r="2074" spans="2:6">
      <c r="B2074" s="252" t="s">
        <v>7096</v>
      </c>
      <c r="C2074" s="252" t="s">
        <v>9613</v>
      </c>
      <c r="D2074" s="253" t="s">
        <v>4773</v>
      </c>
      <c r="E2074" s="252" t="s">
        <v>3995</v>
      </c>
      <c r="F2074" s="254">
        <v>2243.67</v>
      </c>
    </row>
    <row r="2075" spans="2:6">
      <c r="B2075" s="252" t="s">
        <v>7097</v>
      </c>
      <c r="C2075" s="252" t="s">
        <v>9614</v>
      </c>
      <c r="D2075" s="253" t="s">
        <v>4774</v>
      </c>
      <c r="E2075" s="252" t="s">
        <v>3995</v>
      </c>
      <c r="F2075" s="254">
        <v>2592.08</v>
      </c>
    </row>
    <row r="2076" spans="2:6">
      <c r="B2076" s="252" t="s">
        <v>7098</v>
      </c>
      <c r="C2076" s="252" t="s">
        <v>9615</v>
      </c>
      <c r="D2076" s="253" t="s">
        <v>4775</v>
      </c>
      <c r="E2076" s="252" t="s">
        <v>3995</v>
      </c>
      <c r="F2076" s="254">
        <v>3461.02</v>
      </c>
    </row>
    <row r="2077" spans="2:6">
      <c r="B2077" s="252" t="s">
        <v>7099</v>
      </c>
      <c r="C2077" s="252" t="s">
        <v>9616</v>
      </c>
      <c r="D2077" s="253" t="s">
        <v>4776</v>
      </c>
      <c r="E2077" s="252" t="s">
        <v>3995</v>
      </c>
      <c r="F2077" s="254">
        <v>3758.98</v>
      </c>
    </row>
    <row r="2078" spans="2:6">
      <c r="B2078" s="252" t="s">
        <v>7100</v>
      </c>
      <c r="C2078" s="252" t="s">
        <v>9617</v>
      </c>
      <c r="D2078" s="253" t="s">
        <v>4777</v>
      </c>
      <c r="E2078" s="252" t="s">
        <v>3995</v>
      </c>
      <c r="F2078" s="254">
        <v>3829.44</v>
      </c>
    </row>
    <row r="2079" spans="2:6">
      <c r="B2079" s="252" t="s">
        <v>7101</v>
      </c>
      <c r="C2079" s="252" t="s">
        <v>9618</v>
      </c>
      <c r="D2079" s="253" t="s">
        <v>4778</v>
      </c>
      <c r="E2079" s="252" t="s">
        <v>3995</v>
      </c>
      <c r="F2079" s="254">
        <v>1179.43</v>
      </c>
    </row>
    <row r="2080" spans="2:6">
      <c r="B2080" s="249" t="s">
        <v>4021</v>
      </c>
      <c r="C2080" s="249" t="s">
        <v>4021</v>
      </c>
      <c r="D2080" s="255" t="s">
        <v>22015</v>
      </c>
      <c r="E2080" s="249" t="s">
        <v>18611</v>
      </c>
      <c r="F2080" s="251"/>
    </row>
    <row r="2081" spans="2:6">
      <c r="B2081" s="252" t="s">
        <v>6722</v>
      </c>
      <c r="C2081" s="252" t="s">
        <v>9239</v>
      </c>
      <c r="D2081" s="253" t="s">
        <v>4480</v>
      </c>
      <c r="E2081" s="252" t="s">
        <v>3995</v>
      </c>
      <c r="F2081" s="254">
        <v>13.76</v>
      </c>
    </row>
    <row r="2082" spans="2:6">
      <c r="B2082" s="252" t="s">
        <v>6775</v>
      </c>
      <c r="C2082" s="252" t="s">
        <v>9292</v>
      </c>
      <c r="D2082" s="253" t="s">
        <v>4533</v>
      </c>
      <c r="E2082" s="252" t="s">
        <v>3995</v>
      </c>
      <c r="F2082" s="254">
        <v>22.29</v>
      </c>
    </row>
    <row r="2083" spans="2:6">
      <c r="B2083" s="257" t="s">
        <v>6776</v>
      </c>
      <c r="C2083" s="257" t="s">
        <v>9293</v>
      </c>
      <c r="D2083" s="253" t="s">
        <v>4534</v>
      </c>
      <c r="E2083" s="252" t="s">
        <v>3995</v>
      </c>
      <c r="F2083" s="254">
        <v>22.29</v>
      </c>
    </row>
    <row r="2084" spans="2:6">
      <c r="B2084" s="252" t="s">
        <v>6777</v>
      </c>
      <c r="C2084" s="252" t="s">
        <v>9294</v>
      </c>
      <c r="D2084" s="253" t="s">
        <v>4535</v>
      </c>
      <c r="E2084" s="252" t="s">
        <v>3995</v>
      </c>
      <c r="F2084" s="254">
        <v>22.29</v>
      </c>
    </row>
    <row r="2085" spans="2:6">
      <c r="B2085" s="252" t="s">
        <v>6778</v>
      </c>
      <c r="C2085" s="252" t="s">
        <v>9295</v>
      </c>
      <c r="D2085" s="253" t="s">
        <v>4536</v>
      </c>
      <c r="E2085" s="252" t="s">
        <v>3995</v>
      </c>
      <c r="F2085" s="254">
        <v>22.29</v>
      </c>
    </row>
    <row r="2086" spans="2:6">
      <c r="B2086" s="252" t="s">
        <v>6779</v>
      </c>
      <c r="C2086" s="252" t="s">
        <v>9296</v>
      </c>
      <c r="D2086" s="253" t="s">
        <v>4537</v>
      </c>
      <c r="E2086" s="252" t="s">
        <v>3995</v>
      </c>
      <c r="F2086" s="254">
        <v>22.29</v>
      </c>
    </row>
    <row r="2087" spans="2:6">
      <c r="B2087" s="252" t="s">
        <v>6852</v>
      </c>
      <c r="C2087" s="252" t="s">
        <v>9369</v>
      </c>
      <c r="D2087" s="253" t="s">
        <v>4593</v>
      </c>
      <c r="E2087" s="252" t="s">
        <v>3995</v>
      </c>
      <c r="F2087" s="254">
        <v>29.9</v>
      </c>
    </row>
    <row r="2088" spans="2:6">
      <c r="B2088" s="252" t="s">
        <v>6925</v>
      </c>
      <c r="C2088" s="252" t="s">
        <v>9442</v>
      </c>
      <c r="D2088" s="253" t="s">
        <v>4631</v>
      </c>
      <c r="E2088" s="252" t="s">
        <v>3995</v>
      </c>
      <c r="F2088" s="254">
        <v>7.19</v>
      </c>
    </row>
    <row r="2089" spans="2:6">
      <c r="B2089" s="257" t="s">
        <v>6926</v>
      </c>
      <c r="C2089" s="257" t="s">
        <v>9443</v>
      </c>
      <c r="D2089" s="253" t="s">
        <v>4632</v>
      </c>
      <c r="E2089" s="252" t="s">
        <v>3995</v>
      </c>
      <c r="F2089" s="254">
        <v>8.0399999999999991</v>
      </c>
    </row>
    <row r="2090" spans="2:6">
      <c r="B2090" s="252" t="s">
        <v>6927</v>
      </c>
      <c r="C2090" s="252" t="s">
        <v>9444</v>
      </c>
      <c r="D2090" s="253" t="s">
        <v>4633</v>
      </c>
      <c r="E2090" s="252" t="s">
        <v>3995</v>
      </c>
      <c r="F2090" s="254">
        <v>6.38</v>
      </c>
    </row>
    <row r="2091" spans="2:6">
      <c r="B2091" s="252" t="s">
        <v>7046</v>
      </c>
      <c r="C2091" s="252" t="s">
        <v>9563</v>
      </c>
      <c r="D2091" s="253" t="s">
        <v>4751</v>
      </c>
      <c r="E2091" s="252" t="s">
        <v>3995</v>
      </c>
      <c r="F2091" s="254">
        <v>7.73</v>
      </c>
    </row>
    <row r="2092" spans="2:6">
      <c r="B2092" s="252" t="s">
        <v>7102</v>
      </c>
      <c r="C2092" s="252" t="s">
        <v>9619</v>
      </c>
      <c r="D2092" s="253" t="s">
        <v>4779</v>
      </c>
      <c r="E2092" s="252" t="s">
        <v>4020</v>
      </c>
      <c r="F2092" s="254">
        <v>19.87</v>
      </c>
    </row>
    <row r="2093" spans="2:6">
      <c r="B2093" s="252" t="s">
        <v>7103</v>
      </c>
      <c r="C2093" s="252" t="s">
        <v>9620</v>
      </c>
      <c r="D2093" s="253" t="s">
        <v>4780</v>
      </c>
      <c r="E2093" s="252" t="s">
        <v>4020</v>
      </c>
      <c r="F2093" s="254">
        <v>21.48</v>
      </c>
    </row>
    <row r="2094" spans="2:6">
      <c r="B2094" s="252" t="s">
        <v>7104</v>
      </c>
      <c r="C2094" s="252" t="s">
        <v>9621</v>
      </c>
      <c r="D2094" s="253" t="s">
        <v>4781</v>
      </c>
      <c r="E2094" s="252" t="s">
        <v>4020</v>
      </c>
      <c r="F2094" s="254">
        <v>30.1</v>
      </c>
    </row>
    <row r="2095" spans="2:6">
      <c r="B2095" s="252" t="s">
        <v>7105</v>
      </c>
      <c r="C2095" s="252" t="s">
        <v>9622</v>
      </c>
      <c r="D2095" s="253" t="s">
        <v>4782</v>
      </c>
      <c r="E2095" s="252" t="s">
        <v>4020</v>
      </c>
      <c r="F2095" s="254">
        <v>29.66</v>
      </c>
    </row>
    <row r="2096" spans="2:6">
      <c r="B2096" s="252" t="s">
        <v>7106</v>
      </c>
      <c r="C2096" s="252" t="s">
        <v>9623</v>
      </c>
      <c r="D2096" s="253" t="s">
        <v>4783</v>
      </c>
      <c r="E2096" s="252" t="s">
        <v>4020</v>
      </c>
      <c r="F2096" s="254">
        <v>19.600000000000001</v>
      </c>
    </row>
    <row r="2097" spans="2:6">
      <c r="B2097" s="252" t="s">
        <v>7107</v>
      </c>
      <c r="C2097" s="252" t="s">
        <v>9624</v>
      </c>
      <c r="D2097" s="253" t="s">
        <v>4784</v>
      </c>
      <c r="E2097" s="252" t="s">
        <v>4020</v>
      </c>
      <c r="F2097" s="254">
        <v>30.18</v>
      </c>
    </row>
    <row r="2098" spans="2:6">
      <c r="B2098" s="252" t="s">
        <v>7121</v>
      </c>
      <c r="C2098" s="252" t="s">
        <v>9638</v>
      </c>
      <c r="D2098" s="253" t="s">
        <v>4798</v>
      </c>
      <c r="E2098" s="252" t="s">
        <v>3995</v>
      </c>
      <c r="F2098" s="254">
        <v>4.34</v>
      </c>
    </row>
    <row r="2099" spans="2:6">
      <c r="B2099" s="252" t="s">
        <v>7157</v>
      </c>
      <c r="C2099" s="252" t="s">
        <v>9674</v>
      </c>
      <c r="D2099" s="253" t="s">
        <v>4823</v>
      </c>
      <c r="E2099" s="252" t="s">
        <v>3995</v>
      </c>
      <c r="F2099" s="254">
        <v>7.75</v>
      </c>
    </row>
    <row r="2100" spans="2:6">
      <c r="B2100" s="257" t="s">
        <v>7158</v>
      </c>
      <c r="C2100" s="257" t="s">
        <v>9675</v>
      </c>
      <c r="D2100" s="253" t="s">
        <v>4824</v>
      </c>
      <c r="E2100" s="252" t="s">
        <v>3995</v>
      </c>
      <c r="F2100" s="254">
        <v>6.24</v>
      </c>
    </row>
    <row r="2101" spans="2:6">
      <c r="B2101" s="252" t="s">
        <v>7159</v>
      </c>
      <c r="C2101" s="252" t="s">
        <v>9676</v>
      </c>
      <c r="D2101" s="253" t="s">
        <v>4825</v>
      </c>
      <c r="E2101" s="252" t="s">
        <v>3995</v>
      </c>
      <c r="F2101" s="254">
        <v>8.15</v>
      </c>
    </row>
    <row r="2102" spans="2:6">
      <c r="B2102" s="249" t="s">
        <v>4021</v>
      </c>
      <c r="C2102" s="249" t="s">
        <v>4021</v>
      </c>
      <c r="D2102" s="255" t="s">
        <v>22016</v>
      </c>
      <c r="E2102" s="249" t="s">
        <v>18611</v>
      </c>
      <c r="F2102" s="251"/>
    </row>
    <row r="2103" spans="2:6">
      <c r="B2103" s="252" t="s">
        <v>7127</v>
      </c>
      <c r="C2103" s="252" t="s">
        <v>9644</v>
      </c>
      <c r="D2103" s="253" t="s">
        <v>4804</v>
      </c>
      <c r="E2103" s="252" t="s">
        <v>3995</v>
      </c>
      <c r="F2103" s="254">
        <v>199.09</v>
      </c>
    </row>
    <row r="2104" spans="2:6">
      <c r="B2104" s="252" t="s">
        <v>7129</v>
      </c>
      <c r="C2104" s="252" t="s">
        <v>9646</v>
      </c>
      <c r="D2104" s="253" t="s">
        <v>4806</v>
      </c>
      <c r="E2104" s="252" t="s">
        <v>3995</v>
      </c>
      <c r="F2104" s="254">
        <v>210.79</v>
      </c>
    </row>
    <row r="2105" spans="2:6">
      <c r="B2105" s="252" t="s">
        <v>7130</v>
      </c>
      <c r="C2105" s="252" t="s">
        <v>9647</v>
      </c>
      <c r="D2105" s="253" t="s">
        <v>4807</v>
      </c>
      <c r="E2105" s="252" t="s">
        <v>3995</v>
      </c>
      <c r="F2105" s="254">
        <v>248.65</v>
      </c>
    </row>
    <row r="2106" spans="2:6">
      <c r="B2106" s="252" t="s">
        <v>7131</v>
      </c>
      <c r="C2106" s="252" t="s">
        <v>9648</v>
      </c>
      <c r="D2106" s="253" t="s">
        <v>4808</v>
      </c>
      <c r="E2106" s="252" t="s">
        <v>3995</v>
      </c>
      <c r="F2106" s="254">
        <v>251.85</v>
      </c>
    </row>
    <row r="2107" spans="2:6">
      <c r="B2107" s="252" t="s">
        <v>7132</v>
      </c>
      <c r="C2107" s="252" t="s">
        <v>9649</v>
      </c>
      <c r="D2107" s="253" t="s">
        <v>4809</v>
      </c>
      <c r="E2107" s="252" t="s">
        <v>3995</v>
      </c>
      <c r="F2107" s="254">
        <v>254.92</v>
      </c>
    </row>
    <row r="2108" spans="2:6">
      <c r="B2108" s="249" t="s">
        <v>4021</v>
      </c>
      <c r="C2108" s="249" t="s">
        <v>4021</v>
      </c>
      <c r="D2108" s="255" t="s">
        <v>22017</v>
      </c>
      <c r="E2108" s="249" t="s">
        <v>18611</v>
      </c>
      <c r="F2108" s="251"/>
    </row>
    <row r="2109" spans="2:6">
      <c r="B2109" s="257" t="s">
        <v>7128</v>
      </c>
      <c r="C2109" s="257" t="s">
        <v>9645</v>
      </c>
      <c r="D2109" s="253" t="s">
        <v>4805</v>
      </c>
      <c r="E2109" s="252" t="s">
        <v>3995</v>
      </c>
      <c r="F2109" s="254">
        <v>207.26</v>
      </c>
    </row>
    <row r="2110" spans="2:6">
      <c r="B2110" s="252" t="s">
        <v>7133</v>
      </c>
      <c r="C2110" s="252" t="s">
        <v>9650</v>
      </c>
      <c r="D2110" s="253" t="s">
        <v>4810</v>
      </c>
      <c r="E2110" s="252" t="s">
        <v>3995</v>
      </c>
      <c r="F2110" s="254">
        <v>192.27</v>
      </c>
    </row>
    <row r="2111" spans="2:6">
      <c r="B2111" s="252" t="s">
        <v>7134</v>
      </c>
      <c r="C2111" s="252" t="s">
        <v>9651</v>
      </c>
      <c r="D2111" s="253" t="s">
        <v>4811</v>
      </c>
      <c r="E2111" s="252" t="s">
        <v>3995</v>
      </c>
      <c r="F2111" s="254">
        <v>169.67</v>
      </c>
    </row>
    <row r="2112" spans="2:6">
      <c r="B2112" s="257" t="s">
        <v>7135</v>
      </c>
      <c r="C2112" s="257" t="s">
        <v>9652</v>
      </c>
      <c r="D2112" s="253" t="s">
        <v>4812</v>
      </c>
      <c r="E2112" s="252" t="s">
        <v>3995</v>
      </c>
      <c r="F2112" s="254">
        <v>153.87</v>
      </c>
    </row>
    <row r="2113" spans="2:6">
      <c r="B2113" s="252" t="s">
        <v>7136</v>
      </c>
      <c r="C2113" s="252" t="s">
        <v>9653</v>
      </c>
      <c r="D2113" s="253" t="s">
        <v>4813</v>
      </c>
      <c r="E2113" s="252" t="s">
        <v>3995</v>
      </c>
      <c r="F2113" s="254">
        <v>222.21</v>
      </c>
    </row>
    <row r="2114" spans="2:6">
      <c r="B2114" s="252" t="s">
        <v>7137</v>
      </c>
      <c r="C2114" s="252" t="s">
        <v>9654</v>
      </c>
      <c r="D2114" s="253" t="s">
        <v>4814</v>
      </c>
      <c r="E2114" s="252" t="s">
        <v>3995</v>
      </c>
      <c r="F2114" s="254">
        <v>299.89999999999998</v>
      </c>
    </row>
    <row r="2115" spans="2:6">
      <c r="B2115" s="257" t="s">
        <v>7138</v>
      </c>
      <c r="C2115" s="257" t="s">
        <v>9655</v>
      </c>
      <c r="D2115" s="253" t="s">
        <v>4815</v>
      </c>
      <c r="E2115" s="252" t="s">
        <v>3995</v>
      </c>
      <c r="F2115" s="254">
        <v>382.79</v>
      </c>
    </row>
    <row r="2116" spans="2:6">
      <c r="B2116" s="252" t="s">
        <v>7139</v>
      </c>
      <c r="C2116" s="252" t="s">
        <v>9656</v>
      </c>
      <c r="D2116" s="253" t="s">
        <v>4816</v>
      </c>
      <c r="E2116" s="252" t="s">
        <v>3995</v>
      </c>
      <c r="F2116" s="254">
        <v>668.65</v>
      </c>
    </row>
    <row r="2117" spans="2:6">
      <c r="B2117" s="252" t="s">
        <v>7140</v>
      </c>
      <c r="C2117" s="252" t="s">
        <v>9657</v>
      </c>
      <c r="D2117" s="253" t="s">
        <v>4817</v>
      </c>
      <c r="E2117" s="252" t="s">
        <v>3995</v>
      </c>
      <c r="F2117" s="254">
        <v>901.93</v>
      </c>
    </row>
    <row r="2118" spans="2:6">
      <c r="B2118" s="257" t="s">
        <v>7141</v>
      </c>
      <c r="C2118" s="257" t="s">
        <v>9658</v>
      </c>
      <c r="D2118" s="253" t="s">
        <v>4818</v>
      </c>
      <c r="E2118" s="252" t="s">
        <v>3995</v>
      </c>
      <c r="F2118" s="254">
        <v>121.08</v>
      </c>
    </row>
    <row r="2119" spans="2:6">
      <c r="B2119" s="249" t="s">
        <v>4021</v>
      </c>
      <c r="C2119" s="249" t="s">
        <v>4021</v>
      </c>
      <c r="D2119" s="255" t="s">
        <v>22018</v>
      </c>
      <c r="E2119" s="249" t="s">
        <v>18611</v>
      </c>
      <c r="F2119" s="251"/>
    </row>
    <row r="2120" spans="2:6">
      <c r="B2120" s="252" t="s">
        <v>7142</v>
      </c>
      <c r="C2120" s="252" t="s">
        <v>9659</v>
      </c>
      <c r="D2120" s="253" t="s">
        <v>13883</v>
      </c>
      <c r="E2120" s="252" t="s">
        <v>3995</v>
      </c>
      <c r="F2120" s="254">
        <v>28.22</v>
      </c>
    </row>
    <row r="2121" spans="2:6">
      <c r="B2121" s="252" t="s">
        <v>7143</v>
      </c>
      <c r="C2121" s="252" t="s">
        <v>9660</v>
      </c>
      <c r="D2121" s="253" t="s">
        <v>13884</v>
      </c>
      <c r="E2121" s="252" t="s">
        <v>3995</v>
      </c>
      <c r="F2121" s="254">
        <v>30.61</v>
      </c>
    </row>
    <row r="2122" spans="2:6">
      <c r="B2122" s="252" t="s">
        <v>7144</v>
      </c>
      <c r="C2122" s="252" t="s">
        <v>9661</v>
      </c>
      <c r="D2122" s="253" t="s">
        <v>13885</v>
      </c>
      <c r="E2122" s="252" t="s">
        <v>3995</v>
      </c>
      <c r="F2122" s="254">
        <v>34.950000000000003</v>
      </c>
    </row>
    <row r="2123" spans="2:6">
      <c r="B2123" s="252" t="s">
        <v>7145</v>
      </c>
      <c r="C2123" s="252" t="s">
        <v>9662</v>
      </c>
      <c r="D2123" s="253" t="s">
        <v>13886</v>
      </c>
      <c r="E2123" s="252" t="s">
        <v>3995</v>
      </c>
      <c r="F2123" s="254">
        <v>32.83</v>
      </c>
    </row>
    <row r="2124" spans="2:6">
      <c r="B2124" s="252" t="s">
        <v>7146</v>
      </c>
      <c r="C2124" s="252" t="s">
        <v>9663</v>
      </c>
      <c r="D2124" s="253" t="s">
        <v>13887</v>
      </c>
      <c r="E2124" s="252" t="s">
        <v>3995</v>
      </c>
      <c r="F2124" s="254">
        <v>26.61</v>
      </c>
    </row>
    <row r="2125" spans="2:6">
      <c r="B2125" s="252" t="s">
        <v>7147</v>
      </c>
      <c r="C2125" s="252" t="s">
        <v>9664</v>
      </c>
      <c r="D2125" s="253" t="s">
        <v>13888</v>
      </c>
      <c r="E2125" s="252" t="s">
        <v>3995</v>
      </c>
      <c r="F2125" s="254">
        <v>25.02</v>
      </c>
    </row>
    <row r="2126" spans="2:6">
      <c r="B2126" s="252" t="s">
        <v>7148</v>
      </c>
      <c r="C2126" s="252" t="s">
        <v>9665</v>
      </c>
      <c r="D2126" s="253" t="s">
        <v>13889</v>
      </c>
      <c r="E2126" s="252" t="s">
        <v>3995</v>
      </c>
      <c r="F2126" s="254">
        <v>25.02</v>
      </c>
    </row>
    <row r="2127" spans="2:6">
      <c r="B2127" s="252" t="s">
        <v>7156</v>
      </c>
      <c r="C2127" s="252" t="s">
        <v>9673</v>
      </c>
      <c r="D2127" s="253" t="s">
        <v>13893</v>
      </c>
      <c r="E2127" s="252" t="s">
        <v>3995</v>
      </c>
      <c r="F2127" s="254">
        <v>7.39</v>
      </c>
    </row>
    <row r="2128" spans="2:6">
      <c r="B2128" s="249" t="s">
        <v>4021</v>
      </c>
      <c r="C2128" s="249" t="s">
        <v>4021</v>
      </c>
      <c r="D2128" s="255" t="s">
        <v>22019</v>
      </c>
      <c r="E2128" s="249" t="s">
        <v>18611</v>
      </c>
      <c r="F2128" s="251"/>
    </row>
    <row r="2129" spans="2:6">
      <c r="B2129" s="252" t="s">
        <v>7152</v>
      </c>
      <c r="C2129" s="252" t="s">
        <v>9669</v>
      </c>
      <c r="D2129" s="253" t="s">
        <v>4821</v>
      </c>
      <c r="E2129" s="252" t="s">
        <v>3995</v>
      </c>
      <c r="F2129" s="254">
        <v>386.79</v>
      </c>
    </row>
    <row r="2130" spans="2:6">
      <c r="B2130" s="252" t="s">
        <v>7153</v>
      </c>
      <c r="C2130" s="252" t="s">
        <v>9670</v>
      </c>
      <c r="D2130" s="253" t="s">
        <v>4822</v>
      </c>
      <c r="E2130" s="252" t="s">
        <v>3995</v>
      </c>
      <c r="F2130" s="254">
        <v>456.59</v>
      </c>
    </row>
    <row r="2131" spans="2:6">
      <c r="B2131" s="249" t="s">
        <v>4021</v>
      </c>
      <c r="C2131" s="249" t="s">
        <v>4021</v>
      </c>
      <c r="D2131" s="255" t="s">
        <v>22020</v>
      </c>
      <c r="E2131" s="249" t="s">
        <v>18611</v>
      </c>
      <c r="F2131" s="251"/>
    </row>
    <row r="2132" spans="2:6">
      <c r="B2132" s="252" t="s">
        <v>7154</v>
      </c>
      <c r="C2132" s="252" t="s">
        <v>9671</v>
      </c>
      <c r="D2132" s="253" t="s">
        <v>13891</v>
      </c>
      <c r="E2132" s="252" t="s">
        <v>3995</v>
      </c>
      <c r="F2132" s="254">
        <v>15.77</v>
      </c>
    </row>
    <row r="2133" spans="2:6" ht="27">
      <c r="B2133" s="252" t="s">
        <v>7155</v>
      </c>
      <c r="C2133" s="252" t="s">
        <v>9672</v>
      </c>
      <c r="D2133" s="253" t="s">
        <v>13892</v>
      </c>
      <c r="E2133" s="252" t="s">
        <v>3995</v>
      </c>
      <c r="F2133" s="254">
        <v>14.23</v>
      </c>
    </row>
    <row r="2134" spans="2:6">
      <c r="B2134" s="249" t="s">
        <v>4021</v>
      </c>
      <c r="C2134" s="249" t="s">
        <v>4021</v>
      </c>
      <c r="D2134" s="255" t="s">
        <v>22021</v>
      </c>
      <c r="E2134" s="249" t="s">
        <v>18611</v>
      </c>
      <c r="F2134" s="251"/>
    </row>
    <row r="2135" spans="2:6">
      <c r="B2135" s="252" t="s">
        <v>7160</v>
      </c>
      <c r="C2135" s="252" t="s">
        <v>9677</v>
      </c>
      <c r="D2135" s="253" t="s">
        <v>4826</v>
      </c>
      <c r="E2135" s="252" t="s">
        <v>3995</v>
      </c>
      <c r="F2135" s="254">
        <v>217.95</v>
      </c>
    </row>
    <row r="2136" spans="2:6">
      <c r="B2136" s="252" t="s">
        <v>7161</v>
      </c>
      <c r="C2136" s="252" t="s">
        <v>9678</v>
      </c>
      <c r="D2136" s="253" t="s">
        <v>4827</v>
      </c>
      <c r="E2136" s="252" t="s">
        <v>3995</v>
      </c>
      <c r="F2136" s="254">
        <v>227.02</v>
      </c>
    </row>
    <row r="2137" spans="2:6">
      <c r="B2137" s="249" t="s">
        <v>4021</v>
      </c>
      <c r="C2137" s="249" t="s">
        <v>4021</v>
      </c>
      <c r="D2137" s="255" t="s">
        <v>22022</v>
      </c>
      <c r="E2137" s="249" t="s">
        <v>18611</v>
      </c>
      <c r="F2137" s="251"/>
    </row>
    <row r="2138" spans="2:6" ht="27">
      <c r="B2138" s="252" t="s">
        <v>7176</v>
      </c>
      <c r="C2138" s="252" t="s">
        <v>9693</v>
      </c>
      <c r="D2138" s="253" t="s">
        <v>18649</v>
      </c>
      <c r="E2138" s="252" t="s">
        <v>4020</v>
      </c>
      <c r="F2138" s="254">
        <v>8.94</v>
      </c>
    </row>
    <row r="2139" spans="2:6">
      <c r="B2139" s="252" t="s">
        <v>18650</v>
      </c>
      <c r="C2139" s="252" t="s">
        <v>4021</v>
      </c>
      <c r="D2139" s="253" t="s">
        <v>18651</v>
      </c>
      <c r="E2139" s="252" t="s">
        <v>4020</v>
      </c>
      <c r="F2139" s="254">
        <v>11.81</v>
      </c>
    </row>
    <row r="2140" spans="2:6">
      <c r="B2140" s="252" t="s">
        <v>18652</v>
      </c>
      <c r="C2140" s="252" t="s">
        <v>4021</v>
      </c>
      <c r="D2140" s="253" t="s">
        <v>18653</v>
      </c>
      <c r="E2140" s="252" t="s">
        <v>4020</v>
      </c>
      <c r="F2140" s="254">
        <v>12.05</v>
      </c>
    </row>
    <row r="2141" spans="2:6">
      <c r="B2141" s="249">
        <v>320</v>
      </c>
      <c r="C2141" s="249" t="s">
        <v>4021</v>
      </c>
      <c r="D2141" s="255" t="s">
        <v>4884</v>
      </c>
      <c r="E2141" s="249" t="s">
        <v>18611</v>
      </c>
      <c r="F2141" s="251"/>
    </row>
    <row r="2142" spans="2:6">
      <c r="B2142" s="252" t="s">
        <v>7219</v>
      </c>
      <c r="C2142" s="252" t="s">
        <v>9730</v>
      </c>
      <c r="D2142" s="253" t="s">
        <v>4885</v>
      </c>
      <c r="E2142" s="252" t="s">
        <v>18</v>
      </c>
      <c r="F2142" s="254">
        <v>154.77000000000001</v>
      </c>
    </row>
    <row r="2143" spans="2:6">
      <c r="B2143" s="252" t="s">
        <v>7220</v>
      </c>
      <c r="C2143" s="252" t="s">
        <v>9731</v>
      </c>
      <c r="D2143" s="253" t="s">
        <v>4886</v>
      </c>
      <c r="E2143" s="252" t="s">
        <v>18</v>
      </c>
      <c r="F2143" s="254">
        <v>108.62</v>
      </c>
    </row>
    <row r="2144" spans="2:6">
      <c r="B2144" s="252" t="s">
        <v>7221</v>
      </c>
      <c r="C2144" s="252" t="s">
        <v>9732</v>
      </c>
      <c r="D2144" s="253" t="s">
        <v>4887</v>
      </c>
      <c r="E2144" s="252" t="s">
        <v>4026</v>
      </c>
      <c r="F2144" s="254">
        <v>63</v>
      </c>
    </row>
    <row r="2145" spans="2:6">
      <c r="B2145" s="252" t="s">
        <v>7222</v>
      </c>
      <c r="C2145" s="252" t="s">
        <v>9733</v>
      </c>
      <c r="D2145" s="253" t="s">
        <v>4888</v>
      </c>
      <c r="E2145" s="252" t="s">
        <v>4026</v>
      </c>
      <c r="F2145" s="254">
        <v>55</v>
      </c>
    </row>
    <row r="2146" spans="2:6">
      <c r="B2146" s="249">
        <v>321</v>
      </c>
      <c r="C2146" s="249" t="s">
        <v>4021</v>
      </c>
      <c r="D2146" s="255" t="s">
        <v>4889</v>
      </c>
      <c r="E2146" s="249" t="s">
        <v>18611</v>
      </c>
      <c r="F2146" s="251"/>
    </row>
    <row r="2147" spans="2:6">
      <c r="B2147" s="252" t="s">
        <v>7223</v>
      </c>
      <c r="C2147" s="252" t="s">
        <v>9734</v>
      </c>
      <c r="D2147" s="253" t="s">
        <v>4890</v>
      </c>
      <c r="E2147" s="252" t="s">
        <v>4026</v>
      </c>
      <c r="F2147" s="254">
        <v>160</v>
      </c>
    </row>
    <row r="2148" spans="2:6">
      <c r="B2148" s="252" t="s">
        <v>7224</v>
      </c>
      <c r="C2148" s="252" t="s">
        <v>9735</v>
      </c>
      <c r="D2148" s="253" t="s">
        <v>3719</v>
      </c>
      <c r="E2148" s="252" t="s">
        <v>4026</v>
      </c>
      <c r="F2148" s="254">
        <v>145.12</v>
      </c>
    </row>
    <row r="2149" spans="2:6">
      <c r="B2149" s="252" t="s">
        <v>7225</v>
      </c>
      <c r="C2149" s="252" t="s">
        <v>9736</v>
      </c>
      <c r="D2149" s="253" t="s">
        <v>3720</v>
      </c>
      <c r="E2149" s="252" t="s">
        <v>4026</v>
      </c>
      <c r="F2149" s="254">
        <v>190.16</v>
      </c>
    </row>
    <row r="2150" spans="2:6">
      <c r="B2150" s="252" t="s">
        <v>7226</v>
      </c>
      <c r="C2150" s="252" t="s">
        <v>9737</v>
      </c>
      <c r="D2150" s="253" t="s">
        <v>3718</v>
      </c>
      <c r="E2150" s="252" t="s">
        <v>4026</v>
      </c>
      <c r="F2150" s="254">
        <v>95.08</v>
      </c>
    </row>
    <row r="2151" spans="2:6">
      <c r="B2151" s="252" t="s">
        <v>7227</v>
      </c>
      <c r="C2151" s="252" t="s">
        <v>9738</v>
      </c>
      <c r="D2151" s="253" t="s">
        <v>3721</v>
      </c>
      <c r="E2151" s="252" t="s">
        <v>4026</v>
      </c>
      <c r="F2151" s="254">
        <v>100.08</v>
      </c>
    </row>
    <row r="2152" spans="2:6">
      <c r="B2152" s="252" t="s">
        <v>7228</v>
      </c>
      <c r="C2152" s="252" t="s">
        <v>9739</v>
      </c>
      <c r="D2152" s="253" t="s">
        <v>4891</v>
      </c>
      <c r="E2152" s="252" t="s">
        <v>4026</v>
      </c>
      <c r="F2152" s="254">
        <v>96</v>
      </c>
    </row>
    <row r="2153" spans="2:6">
      <c r="B2153" s="252" t="s">
        <v>7229</v>
      </c>
      <c r="C2153" s="252" t="s">
        <v>9740</v>
      </c>
      <c r="D2153" s="253" t="s">
        <v>3724</v>
      </c>
      <c r="E2153" s="252" t="s">
        <v>4026</v>
      </c>
      <c r="F2153" s="254">
        <v>45.03</v>
      </c>
    </row>
    <row r="2154" spans="2:6">
      <c r="B2154" s="252" t="s">
        <v>7230</v>
      </c>
      <c r="C2154" s="252" t="s">
        <v>9741</v>
      </c>
      <c r="D2154" s="253" t="s">
        <v>3733</v>
      </c>
      <c r="E2154" s="252" t="s">
        <v>4026</v>
      </c>
      <c r="F2154" s="254">
        <v>72.56</v>
      </c>
    </row>
    <row r="2155" spans="2:6">
      <c r="B2155" s="252" t="s">
        <v>7231</v>
      </c>
      <c r="C2155" s="252" t="s">
        <v>9742</v>
      </c>
      <c r="D2155" s="253" t="s">
        <v>3714</v>
      </c>
      <c r="E2155" s="252" t="s">
        <v>4026</v>
      </c>
      <c r="F2155" s="254">
        <v>80.06</v>
      </c>
    </row>
    <row r="2156" spans="2:6">
      <c r="B2156" s="252" t="s">
        <v>7232</v>
      </c>
      <c r="C2156" s="252" t="s">
        <v>9743</v>
      </c>
      <c r="D2156" s="253" t="s">
        <v>3715</v>
      </c>
      <c r="E2156" s="252" t="s">
        <v>4026</v>
      </c>
      <c r="F2156" s="254">
        <v>95.08</v>
      </c>
    </row>
    <row r="2157" spans="2:6">
      <c r="B2157" s="252" t="s">
        <v>7233</v>
      </c>
      <c r="C2157" s="252" t="s">
        <v>9744</v>
      </c>
      <c r="D2157" s="253" t="s">
        <v>3716</v>
      </c>
      <c r="E2157" s="252" t="s">
        <v>4026</v>
      </c>
      <c r="F2157" s="254">
        <v>50.04</v>
      </c>
    </row>
    <row r="2158" spans="2:6">
      <c r="B2158" s="252" t="s">
        <v>7234</v>
      </c>
      <c r="C2158" s="252" t="s">
        <v>9745</v>
      </c>
      <c r="D2158" s="253" t="s">
        <v>3717</v>
      </c>
      <c r="E2158" s="252" t="s">
        <v>4026</v>
      </c>
      <c r="F2158" s="254">
        <v>45.03</v>
      </c>
    </row>
    <row r="2159" spans="2:6">
      <c r="B2159" s="252" t="s">
        <v>7235</v>
      </c>
      <c r="C2159" s="252" t="s">
        <v>9746</v>
      </c>
      <c r="D2159" s="253" t="s">
        <v>3725</v>
      </c>
      <c r="E2159" s="252" t="s">
        <v>4026</v>
      </c>
      <c r="F2159" s="254">
        <v>55.04</v>
      </c>
    </row>
    <row r="2160" spans="2:6">
      <c r="B2160" s="252" t="s">
        <v>7236</v>
      </c>
      <c r="C2160" s="252" t="s">
        <v>9747</v>
      </c>
      <c r="D2160" s="253" t="s">
        <v>3723</v>
      </c>
      <c r="E2160" s="252" t="s">
        <v>4026</v>
      </c>
      <c r="F2160" s="254">
        <v>40.03</v>
      </c>
    </row>
    <row r="2161" spans="2:6">
      <c r="B2161" s="252" t="s">
        <v>7237</v>
      </c>
      <c r="C2161" s="252" t="s">
        <v>9748</v>
      </c>
      <c r="D2161" s="253" t="s">
        <v>3722</v>
      </c>
      <c r="E2161" s="252" t="s">
        <v>4026</v>
      </c>
      <c r="F2161" s="254">
        <v>35.03</v>
      </c>
    </row>
    <row r="2162" spans="2:6">
      <c r="B2162" s="252" t="s">
        <v>7238</v>
      </c>
      <c r="C2162" s="252" t="s">
        <v>9749</v>
      </c>
      <c r="D2162" s="253" t="s">
        <v>3732</v>
      </c>
      <c r="E2162" s="252" t="s">
        <v>4026</v>
      </c>
      <c r="F2162" s="254">
        <v>645.54999999999995</v>
      </c>
    </row>
    <row r="2163" spans="2:6">
      <c r="B2163" s="252" t="s">
        <v>7239</v>
      </c>
      <c r="C2163" s="252" t="s">
        <v>9750</v>
      </c>
      <c r="D2163" s="253" t="s">
        <v>3729</v>
      </c>
      <c r="E2163" s="252" t="s">
        <v>4026</v>
      </c>
      <c r="F2163" s="254">
        <v>90.07</v>
      </c>
    </row>
    <row r="2164" spans="2:6">
      <c r="B2164" s="252" t="s">
        <v>7240</v>
      </c>
      <c r="C2164" s="252" t="s">
        <v>9751</v>
      </c>
      <c r="D2164" s="253" t="s">
        <v>3731</v>
      </c>
      <c r="E2164" s="252" t="s">
        <v>4026</v>
      </c>
      <c r="F2164" s="254">
        <v>100.08</v>
      </c>
    </row>
    <row r="2165" spans="2:6">
      <c r="B2165" s="252" t="s">
        <v>7241</v>
      </c>
      <c r="C2165" s="252" t="s">
        <v>9752</v>
      </c>
      <c r="D2165" s="253" t="s">
        <v>3730</v>
      </c>
      <c r="E2165" s="252" t="s">
        <v>4026</v>
      </c>
      <c r="F2165" s="254">
        <v>90.07</v>
      </c>
    </row>
    <row r="2166" spans="2:6">
      <c r="B2166" s="252" t="s">
        <v>7242</v>
      </c>
      <c r="C2166" s="252" t="s">
        <v>9753</v>
      </c>
      <c r="D2166" s="253" t="s">
        <v>3728</v>
      </c>
      <c r="E2166" s="252" t="s">
        <v>4026</v>
      </c>
      <c r="F2166" s="254">
        <v>40.03</v>
      </c>
    </row>
    <row r="2167" spans="2:6">
      <c r="B2167" s="252" t="s">
        <v>7243</v>
      </c>
      <c r="C2167" s="252" t="s">
        <v>9754</v>
      </c>
      <c r="D2167" s="253" t="s">
        <v>3726</v>
      </c>
      <c r="E2167" s="252" t="s">
        <v>4026</v>
      </c>
      <c r="F2167" s="254">
        <v>30.02</v>
      </c>
    </row>
    <row r="2168" spans="2:6">
      <c r="B2168" s="252" t="s">
        <v>7244</v>
      </c>
      <c r="C2168" s="252" t="s">
        <v>9755</v>
      </c>
      <c r="D2168" s="253" t="s">
        <v>3727</v>
      </c>
      <c r="E2168" s="252" t="s">
        <v>4026</v>
      </c>
      <c r="F2168" s="254">
        <v>30.02</v>
      </c>
    </row>
    <row r="2169" spans="2:6">
      <c r="B2169" s="252" t="s">
        <v>7245</v>
      </c>
      <c r="C2169" s="252" t="s">
        <v>9756</v>
      </c>
      <c r="D2169" s="253" t="s">
        <v>3713</v>
      </c>
      <c r="E2169" s="252" t="s">
        <v>18</v>
      </c>
      <c r="F2169" s="254">
        <v>1.19</v>
      </c>
    </row>
    <row r="2170" spans="2:6">
      <c r="B2170" s="252" t="s">
        <v>7246</v>
      </c>
      <c r="C2170" s="252" t="s">
        <v>9757</v>
      </c>
      <c r="D2170" s="253" t="s">
        <v>4892</v>
      </c>
      <c r="E2170" s="252" t="s">
        <v>18</v>
      </c>
      <c r="F2170" s="254">
        <v>0.37</v>
      </c>
    </row>
    <row r="2171" spans="2:6">
      <c r="B2171" s="252" t="s">
        <v>7247</v>
      </c>
      <c r="C2171" s="252" t="s">
        <v>9758</v>
      </c>
      <c r="D2171" s="253" t="s">
        <v>3734</v>
      </c>
      <c r="E2171" s="252" t="s">
        <v>4026</v>
      </c>
      <c r="F2171" s="254">
        <v>55.04</v>
      </c>
    </row>
    <row r="2172" spans="2:6">
      <c r="B2172" s="249">
        <v>322</v>
      </c>
      <c r="C2172" s="249" t="s">
        <v>4021</v>
      </c>
      <c r="D2172" s="255" t="s">
        <v>4893</v>
      </c>
      <c r="E2172" s="249" t="s">
        <v>18611</v>
      </c>
      <c r="F2172" s="251"/>
    </row>
    <row r="2173" spans="2:6">
      <c r="B2173" s="252" t="s">
        <v>7248</v>
      </c>
      <c r="C2173" s="252" t="s">
        <v>9759</v>
      </c>
      <c r="D2173" s="253" t="s">
        <v>4894</v>
      </c>
      <c r="E2173" s="252" t="s">
        <v>4178</v>
      </c>
      <c r="F2173" s="254">
        <v>495</v>
      </c>
    </row>
    <row r="2174" spans="2:6">
      <c r="B2174" s="252" t="s">
        <v>7249</v>
      </c>
      <c r="C2174" s="252" t="s">
        <v>9760</v>
      </c>
      <c r="D2174" s="253" t="s">
        <v>4895</v>
      </c>
      <c r="E2174" s="252" t="s">
        <v>4178</v>
      </c>
      <c r="F2174" s="254">
        <v>495</v>
      </c>
    </row>
    <row r="2175" spans="2:6">
      <c r="B2175" s="252" t="s">
        <v>7250</v>
      </c>
      <c r="C2175" s="252" t="s">
        <v>9761</v>
      </c>
      <c r="D2175" s="253" t="s">
        <v>4896</v>
      </c>
      <c r="E2175" s="252" t="s">
        <v>4178</v>
      </c>
      <c r="F2175" s="254">
        <v>654</v>
      </c>
    </row>
    <row r="2176" spans="2:6">
      <c r="B2176" s="252" t="s">
        <v>7251</v>
      </c>
      <c r="C2176" s="252" t="s">
        <v>9762</v>
      </c>
      <c r="D2176" s="253" t="s">
        <v>4897</v>
      </c>
      <c r="E2176" s="252" t="s">
        <v>4026</v>
      </c>
      <c r="F2176" s="254">
        <v>1329.31</v>
      </c>
    </row>
    <row r="2177" spans="2:6">
      <c r="B2177" s="252" t="s">
        <v>7252</v>
      </c>
      <c r="C2177" s="252" t="s">
        <v>9763</v>
      </c>
      <c r="D2177" s="253" t="s">
        <v>4898</v>
      </c>
      <c r="E2177" s="252" t="s">
        <v>4026</v>
      </c>
      <c r="F2177" s="254">
        <v>611.25</v>
      </c>
    </row>
    <row r="2178" spans="2:6">
      <c r="B2178" s="252" t="s">
        <v>7253</v>
      </c>
      <c r="C2178" s="252" t="s">
        <v>9764</v>
      </c>
      <c r="D2178" s="253" t="s">
        <v>4899</v>
      </c>
      <c r="E2178" s="252" t="s">
        <v>4026</v>
      </c>
      <c r="F2178" s="254">
        <v>1552.75</v>
      </c>
    </row>
    <row r="2179" spans="2:6">
      <c r="B2179" s="249">
        <v>323</v>
      </c>
      <c r="C2179" s="249" t="s">
        <v>4021</v>
      </c>
      <c r="D2179" s="255" t="s">
        <v>4900</v>
      </c>
      <c r="E2179" s="249" t="s">
        <v>18611</v>
      </c>
      <c r="F2179" s="251"/>
    </row>
    <row r="2180" spans="2:6" ht="40.5">
      <c r="B2180" s="252" t="s">
        <v>18831</v>
      </c>
      <c r="C2180" s="252" t="s">
        <v>4021</v>
      </c>
      <c r="D2180" s="253" t="s">
        <v>18832</v>
      </c>
      <c r="E2180" s="252" t="s">
        <v>3995</v>
      </c>
      <c r="F2180" s="254">
        <v>2241.1</v>
      </c>
    </row>
    <row r="2181" spans="2:6" ht="27">
      <c r="B2181" s="252" t="s">
        <v>7254</v>
      </c>
      <c r="C2181" s="252" t="s">
        <v>9765</v>
      </c>
      <c r="D2181" s="253" t="s">
        <v>18833</v>
      </c>
      <c r="E2181" s="252" t="s">
        <v>3995</v>
      </c>
      <c r="F2181" s="254">
        <v>1029.5999999999999</v>
      </c>
    </row>
    <row r="2182" spans="2:6" ht="27">
      <c r="B2182" s="252" t="s">
        <v>7256</v>
      </c>
      <c r="C2182" s="252" t="s">
        <v>9767</v>
      </c>
      <c r="D2182" s="253" t="s">
        <v>18834</v>
      </c>
      <c r="E2182" s="252" t="s">
        <v>3995</v>
      </c>
      <c r="F2182" s="254">
        <v>809.58</v>
      </c>
    </row>
    <row r="2183" spans="2:6" ht="40.5">
      <c r="B2183" s="252" t="s">
        <v>7257</v>
      </c>
      <c r="C2183" s="252" t="s">
        <v>9768</v>
      </c>
      <c r="D2183" s="253" t="s">
        <v>18835</v>
      </c>
      <c r="E2183" s="252" t="s">
        <v>3995</v>
      </c>
      <c r="F2183" s="254">
        <v>1034.0999999999999</v>
      </c>
    </row>
    <row r="2184" spans="2:6" ht="40.5">
      <c r="B2184" s="252" t="s">
        <v>7255</v>
      </c>
      <c r="C2184" s="252" t="s">
        <v>9766</v>
      </c>
      <c r="D2184" s="253" t="s">
        <v>18836</v>
      </c>
      <c r="E2184" s="252" t="s">
        <v>3995</v>
      </c>
      <c r="F2184" s="254">
        <v>1029.5999999999999</v>
      </c>
    </row>
    <row r="2185" spans="2:6" ht="27">
      <c r="B2185" s="252" t="s">
        <v>7258</v>
      </c>
      <c r="C2185" s="252" t="s">
        <v>9769</v>
      </c>
      <c r="D2185" s="253" t="s">
        <v>18837</v>
      </c>
      <c r="E2185" s="252" t="s">
        <v>3995</v>
      </c>
      <c r="F2185" s="254">
        <v>1025.76</v>
      </c>
    </row>
    <row r="2186" spans="2:6" ht="27">
      <c r="B2186" s="252" t="s">
        <v>7259</v>
      </c>
      <c r="C2186" s="252" t="s">
        <v>9770</v>
      </c>
      <c r="D2186" s="253" t="s">
        <v>18838</v>
      </c>
      <c r="E2186" s="252" t="s">
        <v>3995</v>
      </c>
      <c r="F2186" s="254">
        <v>981.23</v>
      </c>
    </row>
    <row r="2187" spans="2:6">
      <c r="B2187" s="249">
        <v>324</v>
      </c>
      <c r="C2187" s="249" t="s">
        <v>4021</v>
      </c>
      <c r="D2187" s="255" t="s">
        <v>4901</v>
      </c>
      <c r="E2187" s="249" t="s">
        <v>18611</v>
      </c>
      <c r="F2187" s="251"/>
    </row>
    <row r="2188" spans="2:6">
      <c r="B2188" s="252" t="s">
        <v>7260</v>
      </c>
      <c r="C2188" s="252" t="s">
        <v>9771</v>
      </c>
      <c r="D2188" s="253" t="s">
        <v>4902</v>
      </c>
      <c r="E2188" s="252" t="s">
        <v>4020</v>
      </c>
      <c r="F2188" s="254">
        <v>40.54</v>
      </c>
    </row>
    <row r="2189" spans="2:6">
      <c r="B2189" s="252" t="s">
        <v>7261</v>
      </c>
      <c r="C2189" s="252" t="s">
        <v>9772</v>
      </c>
      <c r="D2189" s="253" t="s">
        <v>4903</v>
      </c>
      <c r="E2189" s="252" t="s">
        <v>4026</v>
      </c>
      <c r="F2189" s="254">
        <v>128.97</v>
      </c>
    </row>
    <row r="2190" spans="2:6">
      <c r="B2190" s="252" t="s">
        <v>7262</v>
      </c>
      <c r="C2190" s="252" t="s">
        <v>9773</v>
      </c>
      <c r="D2190" s="253" t="s">
        <v>4904</v>
      </c>
      <c r="E2190" s="252" t="s">
        <v>4026</v>
      </c>
      <c r="F2190" s="254">
        <v>160.71</v>
      </c>
    </row>
    <row r="2191" spans="2:6">
      <c r="B2191" s="252" t="s">
        <v>7263</v>
      </c>
      <c r="C2191" s="252" t="s">
        <v>9774</v>
      </c>
      <c r="D2191" s="253" t="s">
        <v>4905</v>
      </c>
      <c r="E2191" s="252" t="s">
        <v>4026</v>
      </c>
      <c r="F2191" s="254">
        <v>162.88</v>
      </c>
    </row>
    <row r="2192" spans="2:6">
      <c r="B2192" s="252" t="s">
        <v>7264</v>
      </c>
      <c r="C2192" s="252" t="s">
        <v>9775</v>
      </c>
      <c r="D2192" s="253" t="s">
        <v>4906</v>
      </c>
      <c r="E2192" s="252" t="s">
        <v>4026</v>
      </c>
      <c r="F2192" s="254">
        <v>165.05</v>
      </c>
    </row>
    <row r="2193" spans="2:6">
      <c r="B2193" s="252" t="s">
        <v>7265</v>
      </c>
      <c r="C2193" s="252" t="s">
        <v>9776</v>
      </c>
      <c r="D2193" s="253" t="s">
        <v>4907</v>
      </c>
      <c r="E2193" s="252" t="s">
        <v>4026</v>
      </c>
      <c r="F2193" s="254">
        <v>174.84</v>
      </c>
    </row>
    <row r="2194" spans="2:6">
      <c r="B2194" s="252" t="s">
        <v>7266</v>
      </c>
      <c r="C2194" s="252" t="s">
        <v>4021</v>
      </c>
      <c r="D2194" s="253" t="s">
        <v>4908</v>
      </c>
      <c r="E2194" s="252" t="s">
        <v>3995</v>
      </c>
      <c r="F2194" s="254">
        <v>72.41</v>
      </c>
    </row>
    <row r="2195" spans="2:6">
      <c r="B2195" s="252" t="s">
        <v>7267</v>
      </c>
      <c r="C2195" s="252" t="s">
        <v>9777</v>
      </c>
      <c r="D2195" s="253" t="s">
        <v>4909</v>
      </c>
      <c r="E2195" s="252" t="s">
        <v>4026</v>
      </c>
      <c r="F2195" s="254">
        <v>137.13</v>
      </c>
    </row>
    <row r="2196" spans="2:6">
      <c r="B2196" s="252" t="s">
        <v>7268</v>
      </c>
      <c r="C2196" s="252" t="s">
        <v>9778</v>
      </c>
      <c r="D2196" s="253" t="s">
        <v>4910</v>
      </c>
      <c r="E2196" s="252" t="s">
        <v>4026</v>
      </c>
      <c r="F2196" s="254">
        <v>137.13</v>
      </c>
    </row>
    <row r="2197" spans="2:6">
      <c r="B2197" s="252" t="s">
        <v>7269</v>
      </c>
      <c r="C2197" s="252" t="s">
        <v>9779</v>
      </c>
      <c r="D2197" s="253" t="s">
        <v>4911</v>
      </c>
      <c r="E2197" s="252" t="s">
        <v>4026</v>
      </c>
      <c r="F2197" s="254">
        <v>137.13</v>
      </c>
    </row>
    <row r="2198" spans="2:6">
      <c r="B2198" s="252" t="s">
        <v>7270</v>
      </c>
      <c r="C2198" s="252" t="s">
        <v>9780</v>
      </c>
      <c r="D2198" s="253" t="s">
        <v>4912</v>
      </c>
      <c r="E2198" s="252" t="s">
        <v>4026</v>
      </c>
      <c r="F2198" s="254">
        <v>137.13</v>
      </c>
    </row>
    <row r="2199" spans="2:6">
      <c r="B2199" s="252" t="s">
        <v>7271</v>
      </c>
      <c r="C2199" s="252" t="s">
        <v>9781</v>
      </c>
      <c r="D2199" s="253" t="s">
        <v>4913</v>
      </c>
      <c r="E2199" s="252" t="s">
        <v>4026</v>
      </c>
      <c r="F2199" s="254">
        <v>516.70000000000005</v>
      </c>
    </row>
    <row r="2200" spans="2:6">
      <c r="B2200" s="252" t="s">
        <v>7272</v>
      </c>
      <c r="C2200" s="252" t="s">
        <v>9782</v>
      </c>
      <c r="D2200" s="253" t="s">
        <v>4914</v>
      </c>
      <c r="E2200" s="252" t="s">
        <v>4026</v>
      </c>
      <c r="F2200" s="254">
        <v>520.41</v>
      </c>
    </row>
    <row r="2201" spans="2:6">
      <c r="B2201" s="252" t="s">
        <v>7273</v>
      </c>
      <c r="C2201" s="252" t="s">
        <v>9783</v>
      </c>
      <c r="D2201" s="253" t="s">
        <v>4915</v>
      </c>
      <c r="E2201" s="252" t="s">
        <v>4026</v>
      </c>
      <c r="F2201" s="254">
        <v>520.41</v>
      </c>
    </row>
    <row r="2202" spans="2:6">
      <c r="B2202" s="252" t="s">
        <v>7274</v>
      </c>
      <c r="C2202" s="252" t="s">
        <v>9784</v>
      </c>
      <c r="D2202" s="253" t="s">
        <v>4916</v>
      </c>
      <c r="E2202" s="252" t="s">
        <v>4026</v>
      </c>
      <c r="F2202" s="254">
        <v>545.44000000000005</v>
      </c>
    </row>
    <row r="2203" spans="2:6">
      <c r="B2203" s="252" t="s">
        <v>7275</v>
      </c>
      <c r="C2203" s="252" t="s">
        <v>9785</v>
      </c>
      <c r="D2203" s="253" t="s">
        <v>4917</v>
      </c>
      <c r="E2203" s="252" t="s">
        <v>4026</v>
      </c>
      <c r="F2203" s="254">
        <v>3454.56</v>
      </c>
    </row>
    <row r="2204" spans="2:6">
      <c r="B2204" s="252" t="s">
        <v>7276</v>
      </c>
      <c r="C2204" s="252" t="s">
        <v>9786</v>
      </c>
      <c r="D2204" s="253" t="s">
        <v>4918</v>
      </c>
      <c r="E2204" s="252" t="s">
        <v>4026</v>
      </c>
      <c r="F2204" s="254">
        <v>3625.06</v>
      </c>
    </row>
    <row r="2205" spans="2:6">
      <c r="B2205" s="252" t="s">
        <v>7277</v>
      </c>
      <c r="C2205" s="252" t="s">
        <v>9787</v>
      </c>
      <c r="D2205" s="253" t="s">
        <v>4919</v>
      </c>
      <c r="E2205" s="252" t="s">
        <v>4026</v>
      </c>
      <c r="F2205" s="254">
        <v>3795.56</v>
      </c>
    </row>
    <row r="2206" spans="2:6">
      <c r="B2206" s="252" t="s">
        <v>7278</v>
      </c>
      <c r="C2206" s="252" t="s">
        <v>9788</v>
      </c>
      <c r="D2206" s="253" t="s">
        <v>4920</v>
      </c>
      <c r="E2206" s="252" t="s">
        <v>4026</v>
      </c>
      <c r="F2206" s="254">
        <v>296.45999999999998</v>
      </c>
    </row>
    <row r="2207" spans="2:6">
      <c r="B2207" s="252" t="s">
        <v>7279</v>
      </c>
      <c r="C2207" s="252" t="s">
        <v>9789</v>
      </c>
      <c r="D2207" s="253" t="s">
        <v>4921</v>
      </c>
      <c r="E2207" s="252" t="s">
        <v>4026</v>
      </c>
      <c r="F2207" s="254">
        <v>259.44</v>
      </c>
    </row>
    <row r="2208" spans="2:6">
      <c r="B2208" s="252" t="s">
        <v>7280</v>
      </c>
      <c r="C2208" s="252" t="s">
        <v>9790</v>
      </c>
      <c r="D2208" s="253" t="s">
        <v>4922</v>
      </c>
      <c r="E2208" s="252" t="s">
        <v>4026</v>
      </c>
      <c r="F2208" s="254">
        <v>314.45999999999998</v>
      </c>
    </row>
    <row r="2209" spans="2:6">
      <c r="B2209" s="252" t="s">
        <v>7281</v>
      </c>
      <c r="C2209" s="252" t="s">
        <v>9791</v>
      </c>
      <c r="D2209" s="253" t="s">
        <v>4923</v>
      </c>
      <c r="E2209" s="252" t="s">
        <v>4026</v>
      </c>
      <c r="F2209" s="254">
        <v>277.44</v>
      </c>
    </row>
    <row r="2210" spans="2:6">
      <c r="B2210" s="252" t="s">
        <v>7282</v>
      </c>
      <c r="C2210" s="252" t="s">
        <v>9792</v>
      </c>
      <c r="D2210" s="253" t="s">
        <v>4924</v>
      </c>
      <c r="E2210" s="252" t="s">
        <v>4026</v>
      </c>
      <c r="F2210" s="254">
        <v>277.44</v>
      </c>
    </row>
    <row r="2211" spans="2:6">
      <c r="B2211" s="252" t="s">
        <v>7283</v>
      </c>
      <c r="C2211" s="252" t="s">
        <v>9793</v>
      </c>
      <c r="D2211" s="253" t="s">
        <v>4925</v>
      </c>
      <c r="E2211" s="252" t="s">
        <v>4026</v>
      </c>
      <c r="F2211" s="254">
        <v>280.33</v>
      </c>
    </row>
    <row r="2212" spans="2:6" ht="27">
      <c r="B2212" s="252" t="s">
        <v>7284</v>
      </c>
      <c r="C2212" s="252" t="s">
        <v>9794</v>
      </c>
      <c r="D2212" s="253" t="s">
        <v>4926</v>
      </c>
      <c r="E2212" s="252" t="s">
        <v>4026</v>
      </c>
      <c r="F2212" s="254">
        <v>660.7</v>
      </c>
    </row>
    <row r="2213" spans="2:6" ht="27">
      <c r="B2213" s="252" t="s">
        <v>7285</v>
      </c>
      <c r="C2213" s="252" t="s">
        <v>9795</v>
      </c>
      <c r="D2213" s="253" t="s">
        <v>4927</v>
      </c>
      <c r="E2213" s="252" t="s">
        <v>4026</v>
      </c>
      <c r="F2213" s="254">
        <v>664.41</v>
      </c>
    </row>
    <row r="2214" spans="2:6" ht="27">
      <c r="B2214" s="252" t="s">
        <v>7286</v>
      </c>
      <c r="C2214" s="252" t="s">
        <v>9796</v>
      </c>
      <c r="D2214" s="253" t="s">
        <v>4928</v>
      </c>
      <c r="E2214" s="252" t="s">
        <v>4026</v>
      </c>
      <c r="F2214" s="254">
        <v>664.41</v>
      </c>
    </row>
    <row r="2215" spans="2:6" ht="27">
      <c r="B2215" s="252" t="s">
        <v>7287</v>
      </c>
      <c r="C2215" s="252" t="s">
        <v>9797</v>
      </c>
      <c r="D2215" s="253" t="s">
        <v>4929</v>
      </c>
      <c r="E2215" s="252" t="s">
        <v>4026</v>
      </c>
      <c r="F2215" s="254">
        <v>554.34</v>
      </c>
    </row>
    <row r="2216" spans="2:6" ht="27">
      <c r="B2216" s="252" t="s">
        <v>7288</v>
      </c>
      <c r="C2216" s="252" t="s">
        <v>9798</v>
      </c>
      <c r="D2216" s="253" t="s">
        <v>4930</v>
      </c>
      <c r="E2216" s="252" t="s">
        <v>4026</v>
      </c>
      <c r="F2216" s="254">
        <v>428.6</v>
      </c>
    </row>
    <row r="2217" spans="2:6">
      <c r="B2217" s="252" t="s">
        <v>7289</v>
      </c>
      <c r="C2217" s="252" t="s">
        <v>9799</v>
      </c>
      <c r="D2217" s="253" t="s">
        <v>4931</v>
      </c>
      <c r="E2217" s="252" t="s">
        <v>4020</v>
      </c>
      <c r="F2217" s="254">
        <v>63.23</v>
      </c>
    </row>
    <row r="2218" spans="2:6">
      <c r="B2218" s="252" t="s">
        <v>7290</v>
      </c>
      <c r="C2218" s="252" t="s">
        <v>9800</v>
      </c>
      <c r="D2218" s="253" t="s">
        <v>4932</v>
      </c>
      <c r="E2218" s="252" t="s">
        <v>4178</v>
      </c>
      <c r="F2218" s="254">
        <v>32.07</v>
      </c>
    </row>
    <row r="2219" spans="2:6">
      <c r="B2219" s="252" t="s">
        <v>7291</v>
      </c>
      <c r="C2219" s="252" t="s">
        <v>9801</v>
      </c>
      <c r="D2219" s="253" t="s">
        <v>4933</v>
      </c>
      <c r="E2219" s="252" t="s">
        <v>4178</v>
      </c>
      <c r="F2219" s="254">
        <v>34.61</v>
      </c>
    </row>
    <row r="2220" spans="2:6">
      <c r="B2220" s="249">
        <v>325</v>
      </c>
      <c r="C2220" s="249" t="s">
        <v>4021</v>
      </c>
      <c r="D2220" s="255" t="s">
        <v>4934</v>
      </c>
      <c r="E2220" s="249" t="s">
        <v>18611</v>
      </c>
      <c r="F2220" s="251"/>
    </row>
    <row r="2221" spans="2:6">
      <c r="B2221" s="252" t="s">
        <v>7292</v>
      </c>
      <c r="C2221" s="252" t="s">
        <v>4021</v>
      </c>
      <c r="D2221" s="253" t="s">
        <v>4935</v>
      </c>
      <c r="E2221" s="252" t="s">
        <v>18</v>
      </c>
      <c r="F2221" s="254">
        <v>9.94</v>
      </c>
    </row>
    <row r="2222" spans="2:6">
      <c r="B2222" s="252" t="s">
        <v>7293</v>
      </c>
      <c r="C2222" s="252" t="s">
        <v>9802</v>
      </c>
      <c r="D2222" s="253" t="s">
        <v>4936</v>
      </c>
      <c r="E2222" s="252" t="s">
        <v>18</v>
      </c>
      <c r="F2222" s="254">
        <v>27.34</v>
      </c>
    </row>
    <row r="2223" spans="2:6">
      <c r="B2223" s="252" t="s">
        <v>7294</v>
      </c>
      <c r="C2223" s="252" t="s">
        <v>9803</v>
      </c>
      <c r="D2223" s="253" t="s">
        <v>4937</v>
      </c>
      <c r="E2223" s="252" t="s">
        <v>18</v>
      </c>
      <c r="F2223" s="254">
        <v>8.27</v>
      </c>
    </row>
    <row r="2224" spans="2:6" ht="27">
      <c r="B2224" s="252" t="s">
        <v>7295</v>
      </c>
      <c r="C2224" s="252" t="s">
        <v>9804</v>
      </c>
      <c r="D2224" s="253" t="s">
        <v>4938</v>
      </c>
      <c r="E2224" s="252" t="s">
        <v>4939</v>
      </c>
      <c r="F2224" s="254">
        <v>2</v>
      </c>
    </row>
    <row r="2225" spans="2:6" ht="27">
      <c r="B2225" s="252" t="s">
        <v>7296</v>
      </c>
      <c r="C2225" s="252" t="s">
        <v>9805</v>
      </c>
      <c r="D2225" s="253" t="s">
        <v>4940</v>
      </c>
      <c r="E2225" s="252" t="s">
        <v>4939</v>
      </c>
      <c r="F2225" s="254">
        <v>1.7</v>
      </c>
    </row>
    <row r="2226" spans="2:6">
      <c r="B2226" s="252" t="s">
        <v>7297</v>
      </c>
      <c r="C2226" s="252" t="s">
        <v>4021</v>
      </c>
      <c r="D2226" s="253" t="s">
        <v>4941</v>
      </c>
      <c r="E2226" s="252" t="s">
        <v>4018</v>
      </c>
      <c r="F2226" s="254">
        <v>41.51</v>
      </c>
    </row>
    <row r="2227" spans="2:6">
      <c r="B2227" s="252" t="s">
        <v>7298</v>
      </c>
      <c r="C2227" s="252" t="s">
        <v>9806</v>
      </c>
      <c r="D2227" s="253" t="s">
        <v>4942</v>
      </c>
      <c r="E2227" s="252" t="s">
        <v>4018</v>
      </c>
      <c r="F2227" s="254">
        <v>30.61</v>
      </c>
    </row>
    <row r="2228" spans="2:6">
      <c r="B2228" s="252" t="s">
        <v>7299</v>
      </c>
      <c r="C2228" s="252" t="s">
        <v>9807</v>
      </c>
      <c r="D2228" s="253" t="s">
        <v>4943</v>
      </c>
      <c r="E2228" s="252" t="s">
        <v>4018</v>
      </c>
      <c r="F2228" s="254">
        <v>34.32</v>
      </c>
    </row>
    <row r="2229" spans="2:6">
      <c r="B2229" s="252" t="s">
        <v>7300</v>
      </c>
      <c r="C2229" s="252" t="s">
        <v>9808</v>
      </c>
      <c r="D2229" s="253" t="s">
        <v>4944</v>
      </c>
      <c r="E2229" s="252" t="s">
        <v>4018</v>
      </c>
      <c r="F2229" s="254">
        <v>37.83</v>
      </c>
    </row>
    <row r="2230" spans="2:6">
      <c r="B2230" s="252" t="s">
        <v>7301</v>
      </c>
      <c r="C2230" s="252" t="s">
        <v>9809</v>
      </c>
      <c r="D2230" s="253" t="s">
        <v>4945</v>
      </c>
      <c r="E2230" s="252" t="s">
        <v>4018</v>
      </c>
      <c r="F2230" s="254">
        <v>39.04</v>
      </c>
    </row>
    <row r="2231" spans="2:6">
      <c r="B2231" s="252" t="s">
        <v>7302</v>
      </c>
      <c r="C2231" s="252" t="s">
        <v>9810</v>
      </c>
      <c r="D2231" s="253" t="s">
        <v>4946</v>
      </c>
      <c r="E2231" s="252" t="s">
        <v>4018</v>
      </c>
      <c r="F2231" s="254">
        <v>39.67</v>
      </c>
    </row>
    <row r="2232" spans="2:6" ht="27">
      <c r="B2232" s="252" t="s">
        <v>7303</v>
      </c>
      <c r="C2232" s="252" t="s">
        <v>9811</v>
      </c>
      <c r="D2232" s="253" t="s">
        <v>4947</v>
      </c>
      <c r="E2232" s="252" t="s">
        <v>4018</v>
      </c>
      <c r="F2232" s="254">
        <v>85.05</v>
      </c>
    </row>
    <row r="2233" spans="2:6" ht="27">
      <c r="B2233" s="252" t="s">
        <v>7304</v>
      </c>
      <c r="C2233" s="252" t="s">
        <v>4021</v>
      </c>
      <c r="D2233" s="253" t="s">
        <v>4948</v>
      </c>
      <c r="E2233" s="252" t="s">
        <v>4018</v>
      </c>
      <c r="F2233" s="254">
        <v>70.81</v>
      </c>
    </row>
    <row r="2234" spans="2:6" ht="27">
      <c r="B2234" s="252" t="s">
        <v>7305</v>
      </c>
      <c r="C2234" s="252" t="s">
        <v>4021</v>
      </c>
      <c r="D2234" s="253" t="s">
        <v>4949</v>
      </c>
      <c r="E2234" s="252" t="s">
        <v>4018</v>
      </c>
      <c r="F2234" s="254">
        <v>59.42</v>
      </c>
    </row>
    <row r="2235" spans="2:6">
      <c r="B2235" s="252" t="s">
        <v>7306</v>
      </c>
      <c r="C2235" s="252" t="s">
        <v>9812</v>
      </c>
      <c r="D2235" s="253" t="s">
        <v>4950</v>
      </c>
      <c r="E2235" s="252" t="s">
        <v>4018</v>
      </c>
      <c r="F2235" s="254">
        <v>39.049999999999997</v>
      </c>
    </row>
    <row r="2236" spans="2:6">
      <c r="B2236" s="252" t="s">
        <v>13896</v>
      </c>
      <c r="C2236" s="252" t="s">
        <v>4021</v>
      </c>
      <c r="D2236" s="253" t="s">
        <v>13897</v>
      </c>
      <c r="E2236" s="252" t="s">
        <v>4018</v>
      </c>
      <c r="F2236" s="254">
        <v>31.24</v>
      </c>
    </row>
    <row r="2237" spans="2:6" ht="40.5">
      <c r="B2237" s="252" t="s">
        <v>18839</v>
      </c>
      <c r="C2237" s="252" t="s">
        <v>4021</v>
      </c>
      <c r="D2237" s="253" t="s">
        <v>18840</v>
      </c>
      <c r="E2237" s="252" t="s">
        <v>4018</v>
      </c>
      <c r="F2237" s="254">
        <v>69.680000000000007</v>
      </c>
    </row>
    <row r="2238" spans="2:6">
      <c r="B2238" s="252" t="s">
        <v>7307</v>
      </c>
      <c r="C2238" s="252" t="s">
        <v>9813</v>
      </c>
      <c r="D2238" s="253" t="s">
        <v>4951</v>
      </c>
      <c r="E2238" s="252" t="s">
        <v>18</v>
      </c>
      <c r="F2238" s="254">
        <v>453.66</v>
      </c>
    </row>
    <row r="2239" spans="2:6">
      <c r="B2239" s="252" t="s">
        <v>7308</v>
      </c>
      <c r="C2239" s="252" t="s">
        <v>9814</v>
      </c>
      <c r="D2239" s="253" t="s">
        <v>4952</v>
      </c>
      <c r="E2239" s="252" t="s">
        <v>18</v>
      </c>
      <c r="F2239" s="254">
        <v>472.7</v>
      </c>
    </row>
    <row r="2240" spans="2:6">
      <c r="B2240" s="252" t="s">
        <v>7309</v>
      </c>
      <c r="C2240" s="252" t="s">
        <v>9815</v>
      </c>
      <c r="D2240" s="253" t="s">
        <v>4953</v>
      </c>
      <c r="E2240" s="252" t="s">
        <v>18</v>
      </c>
      <c r="F2240" s="254">
        <v>501.19</v>
      </c>
    </row>
    <row r="2241" spans="2:6">
      <c r="B2241" s="252" t="s">
        <v>7310</v>
      </c>
      <c r="C2241" s="252" t="s">
        <v>9816</v>
      </c>
      <c r="D2241" s="253" t="s">
        <v>4954</v>
      </c>
      <c r="E2241" s="252" t="s">
        <v>18</v>
      </c>
      <c r="F2241" s="254">
        <v>516.4</v>
      </c>
    </row>
    <row r="2242" spans="2:6">
      <c r="B2242" s="252" t="s">
        <v>7311</v>
      </c>
      <c r="C2242" s="252" t="s">
        <v>9817</v>
      </c>
      <c r="D2242" s="253" t="s">
        <v>4955</v>
      </c>
      <c r="E2242" s="252" t="s">
        <v>18</v>
      </c>
      <c r="F2242" s="254">
        <v>542.41999999999996</v>
      </c>
    </row>
    <row r="2243" spans="2:6">
      <c r="B2243" s="252" t="s">
        <v>7312</v>
      </c>
      <c r="C2243" s="252" t="s">
        <v>4021</v>
      </c>
      <c r="D2243" s="253" t="s">
        <v>4956</v>
      </c>
      <c r="E2243" s="252" t="s">
        <v>18</v>
      </c>
      <c r="F2243" s="254">
        <v>360.29</v>
      </c>
    </row>
    <row r="2244" spans="2:6">
      <c r="B2244" s="252" t="s">
        <v>7313</v>
      </c>
      <c r="C2244" s="252" t="s">
        <v>4021</v>
      </c>
      <c r="D2244" s="253" t="s">
        <v>4957</v>
      </c>
      <c r="E2244" s="252" t="s">
        <v>18</v>
      </c>
      <c r="F2244" s="254">
        <v>371.86</v>
      </c>
    </row>
    <row r="2245" spans="2:6">
      <c r="B2245" s="252" t="s">
        <v>7314</v>
      </c>
      <c r="C2245" s="252" t="s">
        <v>4021</v>
      </c>
      <c r="D2245" s="253" t="s">
        <v>4958</v>
      </c>
      <c r="E2245" s="252" t="s">
        <v>18</v>
      </c>
      <c r="F2245" s="254">
        <v>384.91</v>
      </c>
    </row>
    <row r="2246" spans="2:6">
      <c r="B2246" s="252" t="s">
        <v>7315</v>
      </c>
      <c r="C2246" s="252" t="s">
        <v>4021</v>
      </c>
      <c r="D2246" s="253" t="s">
        <v>4959</v>
      </c>
      <c r="E2246" s="252" t="s">
        <v>18</v>
      </c>
      <c r="F2246" s="254">
        <v>400.96</v>
      </c>
    </row>
    <row r="2247" spans="2:6">
      <c r="B2247" s="252" t="s">
        <v>7316</v>
      </c>
      <c r="C2247" s="252" t="s">
        <v>4021</v>
      </c>
      <c r="D2247" s="253" t="s">
        <v>4960</v>
      </c>
      <c r="E2247" s="252" t="s">
        <v>18</v>
      </c>
      <c r="F2247" s="254">
        <v>420.88</v>
      </c>
    </row>
    <row r="2248" spans="2:6">
      <c r="B2248" s="252" t="s">
        <v>7317</v>
      </c>
      <c r="C2248" s="252" t="s">
        <v>4021</v>
      </c>
      <c r="D2248" s="253" t="s">
        <v>4961</v>
      </c>
      <c r="E2248" s="252" t="s">
        <v>18</v>
      </c>
      <c r="F2248" s="254">
        <v>431.81</v>
      </c>
    </row>
    <row r="2249" spans="2:6">
      <c r="B2249" s="252" t="s">
        <v>7318</v>
      </c>
      <c r="C2249" s="252" t="s">
        <v>9818</v>
      </c>
      <c r="D2249" s="253" t="s">
        <v>4962</v>
      </c>
      <c r="E2249" s="252" t="s">
        <v>18</v>
      </c>
      <c r="F2249" s="254">
        <v>339.07</v>
      </c>
    </row>
    <row r="2250" spans="2:6">
      <c r="B2250" s="252" t="s">
        <v>7319</v>
      </c>
      <c r="C2250" s="252" t="s">
        <v>9819</v>
      </c>
      <c r="D2250" s="253" t="s">
        <v>4963</v>
      </c>
      <c r="E2250" s="252" t="s">
        <v>18</v>
      </c>
      <c r="F2250" s="254">
        <v>351.09</v>
      </c>
    </row>
    <row r="2251" spans="2:6">
      <c r="B2251" s="252" t="s">
        <v>7320</v>
      </c>
      <c r="C2251" s="252" t="s">
        <v>9820</v>
      </c>
      <c r="D2251" s="253" t="s">
        <v>4964</v>
      </c>
      <c r="E2251" s="252" t="s">
        <v>18</v>
      </c>
      <c r="F2251" s="254">
        <v>365.05</v>
      </c>
    </row>
    <row r="2252" spans="2:6">
      <c r="B2252" s="252" t="s">
        <v>7321</v>
      </c>
      <c r="C2252" s="252" t="s">
        <v>9821</v>
      </c>
      <c r="D2252" s="253" t="s">
        <v>4965</v>
      </c>
      <c r="E2252" s="252" t="s">
        <v>18</v>
      </c>
      <c r="F2252" s="254">
        <v>390.41</v>
      </c>
    </row>
    <row r="2253" spans="2:6">
      <c r="B2253" s="252" t="s">
        <v>7322</v>
      </c>
      <c r="C2253" s="252" t="s">
        <v>9822</v>
      </c>
      <c r="D2253" s="253" t="s">
        <v>4966</v>
      </c>
      <c r="E2253" s="252" t="s">
        <v>18</v>
      </c>
      <c r="F2253" s="254">
        <v>403.35</v>
      </c>
    </row>
    <row r="2254" spans="2:6">
      <c r="B2254" s="252" t="s">
        <v>7323</v>
      </c>
      <c r="C2254" s="252" t="s">
        <v>9823</v>
      </c>
      <c r="D2254" s="253" t="s">
        <v>4967</v>
      </c>
      <c r="E2254" s="252" t="s">
        <v>18</v>
      </c>
      <c r="F2254" s="254">
        <v>411.5</v>
      </c>
    </row>
    <row r="2255" spans="2:6">
      <c r="B2255" s="252" t="s">
        <v>7324</v>
      </c>
      <c r="C2255" s="252" t="s">
        <v>9824</v>
      </c>
      <c r="D2255" s="253" t="s">
        <v>4968</v>
      </c>
      <c r="E2255" s="252" t="s">
        <v>18</v>
      </c>
      <c r="F2255" s="254">
        <v>382.54</v>
      </c>
    </row>
    <row r="2256" spans="2:6">
      <c r="B2256" s="252" t="s">
        <v>7325</v>
      </c>
      <c r="C2256" s="252" t="s">
        <v>9825</v>
      </c>
      <c r="D2256" s="253" t="s">
        <v>4969</v>
      </c>
      <c r="E2256" s="252" t="s">
        <v>18</v>
      </c>
      <c r="F2256" s="254">
        <v>396.88</v>
      </c>
    </row>
    <row r="2257" spans="2:6">
      <c r="B2257" s="252" t="s">
        <v>7326</v>
      </c>
      <c r="C2257" s="252" t="s">
        <v>9826</v>
      </c>
      <c r="D2257" s="253" t="s">
        <v>4970</v>
      </c>
      <c r="E2257" s="252" t="s">
        <v>18</v>
      </c>
      <c r="F2257" s="254">
        <v>415.44</v>
      </c>
    </row>
    <row r="2258" spans="2:6">
      <c r="B2258" s="252" t="s">
        <v>7327</v>
      </c>
      <c r="C2258" s="252" t="s">
        <v>9827</v>
      </c>
      <c r="D2258" s="253" t="s">
        <v>4971</v>
      </c>
      <c r="E2258" s="252" t="s">
        <v>18</v>
      </c>
      <c r="F2258" s="254">
        <v>425.15</v>
      </c>
    </row>
    <row r="2259" spans="2:6">
      <c r="B2259" s="252" t="s">
        <v>7328</v>
      </c>
      <c r="C2259" s="252" t="s">
        <v>9828</v>
      </c>
      <c r="D2259" s="253" t="s">
        <v>4972</v>
      </c>
      <c r="E2259" s="252" t="s">
        <v>18</v>
      </c>
      <c r="F2259" s="254">
        <v>444.16</v>
      </c>
    </row>
    <row r="2260" spans="2:6">
      <c r="B2260" s="252" t="s">
        <v>7329</v>
      </c>
      <c r="C2260" s="252" t="s">
        <v>9829</v>
      </c>
      <c r="D2260" s="253" t="s">
        <v>4973</v>
      </c>
      <c r="E2260" s="252" t="s">
        <v>18</v>
      </c>
      <c r="F2260" s="254">
        <v>459.44</v>
      </c>
    </row>
    <row r="2261" spans="2:6" ht="27">
      <c r="B2261" s="252" t="s">
        <v>7330</v>
      </c>
      <c r="C2261" s="252" t="s">
        <v>9830</v>
      </c>
      <c r="D2261" s="253" t="s">
        <v>4974</v>
      </c>
      <c r="E2261" s="252" t="s">
        <v>18</v>
      </c>
      <c r="F2261" s="254">
        <v>423.46</v>
      </c>
    </row>
    <row r="2262" spans="2:6" ht="27">
      <c r="B2262" s="252" t="s">
        <v>7331</v>
      </c>
      <c r="C2262" s="252" t="s">
        <v>9831</v>
      </c>
      <c r="D2262" s="253" t="s">
        <v>4975</v>
      </c>
      <c r="E2262" s="252" t="s">
        <v>18</v>
      </c>
      <c r="F2262" s="254">
        <v>437.07</v>
      </c>
    </row>
    <row r="2263" spans="2:6" ht="27">
      <c r="B2263" s="252" t="s">
        <v>7332</v>
      </c>
      <c r="C2263" s="252" t="s">
        <v>9832</v>
      </c>
      <c r="D2263" s="253" t="s">
        <v>4976</v>
      </c>
      <c r="E2263" s="252" t="s">
        <v>18</v>
      </c>
      <c r="F2263" s="254">
        <v>442.26</v>
      </c>
    </row>
    <row r="2264" spans="2:6" ht="27">
      <c r="B2264" s="252" t="s">
        <v>7333</v>
      </c>
      <c r="C2264" s="252" t="s">
        <v>9833</v>
      </c>
      <c r="D2264" s="253" t="s">
        <v>4977</v>
      </c>
      <c r="E2264" s="252" t="s">
        <v>18</v>
      </c>
      <c r="F2264" s="254">
        <v>452.89</v>
      </c>
    </row>
    <row r="2265" spans="2:6" ht="27">
      <c r="B2265" s="252" t="s">
        <v>7334</v>
      </c>
      <c r="C2265" s="252" t="s">
        <v>9834</v>
      </c>
      <c r="D2265" s="253" t="s">
        <v>4978</v>
      </c>
      <c r="E2265" s="252" t="s">
        <v>18</v>
      </c>
      <c r="F2265" s="254">
        <v>419.74</v>
      </c>
    </row>
    <row r="2266" spans="2:6">
      <c r="B2266" s="252" t="s">
        <v>7335</v>
      </c>
      <c r="C2266" s="252" t="s">
        <v>9835</v>
      </c>
      <c r="D2266" s="253" t="s">
        <v>4979</v>
      </c>
      <c r="E2266" s="252" t="s">
        <v>18</v>
      </c>
      <c r="F2266" s="254">
        <v>353.51</v>
      </c>
    </row>
    <row r="2267" spans="2:6">
      <c r="B2267" s="252" t="s">
        <v>7336</v>
      </c>
      <c r="C2267" s="252" t="s">
        <v>9836</v>
      </c>
      <c r="D2267" s="253" t="s">
        <v>4980</v>
      </c>
      <c r="E2267" s="252" t="s">
        <v>18</v>
      </c>
      <c r="F2267" s="254">
        <v>367.06</v>
      </c>
    </row>
    <row r="2268" spans="2:6" ht="27">
      <c r="B2268" s="252" t="s">
        <v>7337</v>
      </c>
      <c r="C2268" s="252" t="s">
        <v>9837</v>
      </c>
      <c r="D2268" s="253" t="s">
        <v>4981</v>
      </c>
      <c r="E2268" s="252" t="s">
        <v>4018</v>
      </c>
      <c r="F2268" s="254">
        <v>70.010000000000005</v>
      </c>
    </row>
    <row r="2269" spans="2:6">
      <c r="B2269" s="249">
        <v>326</v>
      </c>
      <c r="C2269" s="249" t="s">
        <v>4021</v>
      </c>
      <c r="D2269" s="255" t="s">
        <v>4982</v>
      </c>
      <c r="E2269" s="249" t="s">
        <v>18611</v>
      </c>
      <c r="F2269" s="251"/>
    </row>
    <row r="2270" spans="2:6">
      <c r="B2270" s="252" t="s">
        <v>7338</v>
      </c>
      <c r="C2270" s="252" t="s">
        <v>9838</v>
      </c>
      <c r="D2270" s="253" t="s">
        <v>4983</v>
      </c>
      <c r="E2270" s="252" t="s">
        <v>4984</v>
      </c>
      <c r="F2270" s="254">
        <v>51.11</v>
      </c>
    </row>
    <row r="2271" spans="2:6">
      <c r="B2271" s="252" t="s">
        <v>7339</v>
      </c>
      <c r="C2271" s="252" t="s">
        <v>9839</v>
      </c>
      <c r="D2271" s="253" t="s">
        <v>4985</v>
      </c>
      <c r="E2271" s="252" t="s">
        <v>4018</v>
      </c>
      <c r="F2271" s="254">
        <v>132.30000000000001</v>
      </c>
    </row>
    <row r="2272" spans="2:6">
      <c r="B2272" s="252" t="s">
        <v>7340</v>
      </c>
      <c r="C2272" s="252" t="s">
        <v>9840</v>
      </c>
      <c r="D2272" s="253" t="s">
        <v>4986</v>
      </c>
      <c r="E2272" s="252" t="s">
        <v>18</v>
      </c>
      <c r="F2272" s="254">
        <v>2030.56</v>
      </c>
    </row>
    <row r="2273" spans="2:6">
      <c r="B2273" s="252" t="s">
        <v>7341</v>
      </c>
      <c r="C2273" s="252" t="s">
        <v>9841</v>
      </c>
      <c r="D2273" s="253" t="s">
        <v>4987</v>
      </c>
      <c r="E2273" s="252" t="s">
        <v>18</v>
      </c>
      <c r="F2273" s="254">
        <v>362.62</v>
      </c>
    </row>
    <row r="2274" spans="2:6">
      <c r="B2274" s="252" t="s">
        <v>7342</v>
      </c>
      <c r="C2274" s="252" t="s">
        <v>9842</v>
      </c>
      <c r="D2274" s="253" t="s">
        <v>4988</v>
      </c>
      <c r="E2274" s="252" t="s">
        <v>18</v>
      </c>
      <c r="F2274" s="254">
        <v>564.29999999999995</v>
      </c>
    </row>
    <row r="2275" spans="2:6">
      <c r="B2275" s="252" t="s">
        <v>7343</v>
      </c>
      <c r="C2275" s="252" t="s">
        <v>9843</v>
      </c>
      <c r="D2275" s="253" t="s">
        <v>4989</v>
      </c>
      <c r="E2275" s="252" t="s">
        <v>4020</v>
      </c>
      <c r="F2275" s="254">
        <v>6.6</v>
      </c>
    </row>
    <row r="2276" spans="2:6">
      <c r="B2276" s="252" t="s">
        <v>7344</v>
      </c>
      <c r="C2276" s="252" t="s">
        <v>9844</v>
      </c>
      <c r="D2276" s="253" t="s">
        <v>4990</v>
      </c>
      <c r="E2276" s="252" t="s">
        <v>4020</v>
      </c>
      <c r="F2276" s="254">
        <v>3.71</v>
      </c>
    </row>
    <row r="2277" spans="2:6">
      <c r="B2277" s="252" t="s">
        <v>7345</v>
      </c>
      <c r="C2277" s="252" t="s">
        <v>9845</v>
      </c>
      <c r="D2277" s="253" t="s">
        <v>4991</v>
      </c>
      <c r="E2277" s="252" t="s">
        <v>4026</v>
      </c>
      <c r="F2277" s="254">
        <v>8.9600000000000009</v>
      </c>
    </row>
    <row r="2278" spans="2:6">
      <c r="B2278" s="252" t="s">
        <v>7346</v>
      </c>
      <c r="C2278" s="252" t="s">
        <v>9846</v>
      </c>
      <c r="D2278" s="253" t="s">
        <v>4992</v>
      </c>
      <c r="E2278" s="252" t="s">
        <v>4150</v>
      </c>
      <c r="F2278" s="254">
        <v>11.43</v>
      </c>
    </row>
    <row r="2279" spans="2:6">
      <c r="B2279" s="249">
        <v>327</v>
      </c>
      <c r="C2279" s="249" t="s">
        <v>4021</v>
      </c>
      <c r="D2279" s="255" t="s">
        <v>4993</v>
      </c>
      <c r="E2279" s="249" t="s">
        <v>18611</v>
      </c>
      <c r="F2279" s="251"/>
    </row>
    <row r="2280" spans="2:6">
      <c r="B2280" s="252" t="s">
        <v>7347</v>
      </c>
      <c r="C2280" s="252" t="s">
        <v>9847</v>
      </c>
      <c r="D2280" s="253" t="s">
        <v>4994</v>
      </c>
      <c r="E2280" s="252" t="s">
        <v>4018</v>
      </c>
      <c r="F2280" s="254">
        <v>196</v>
      </c>
    </row>
    <row r="2281" spans="2:6">
      <c r="B2281" s="252" t="s">
        <v>7348</v>
      </c>
      <c r="C2281" s="252" t="s">
        <v>9848</v>
      </c>
      <c r="D2281" s="253" t="s">
        <v>4995</v>
      </c>
      <c r="E2281" s="252" t="s">
        <v>4018</v>
      </c>
      <c r="F2281" s="254">
        <v>224</v>
      </c>
    </row>
    <row r="2282" spans="2:6">
      <c r="B2282" s="252" t="s">
        <v>7349</v>
      </c>
      <c r="C2282" s="252" t="s">
        <v>9849</v>
      </c>
      <c r="D2282" s="253" t="s">
        <v>4996</v>
      </c>
      <c r="E2282" s="252" t="s">
        <v>4018</v>
      </c>
      <c r="F2282" s="254">
        <v>252</v>
      </c>
    </row>
    <row r="2283" spans="2:6">
      <c r="B2283" s="252" t="s">
        <v>7350</v>
      </c>
      <c r="C2283" s="252" t="s">
        <v>9850</v>
      </c>
      <c r="D2283" s="253" t="s">
        <v>4997</v>
      </c>
      <c r="E2283" s="252" t="s">
        <v>4018</v>
      </c>
      <c r="F2283" s="254">
        <v>135.80000000000001</v>
      </c>
    </row>
    <row r="2284" spans="2:6">
      <c r="B2284" s="252" t="s">
        <v>7351</v>
      </c>
      <c r="C2284" s="252" t="s">
        <v>9851</v>
      </c>
      <c r="D2284" s="253" t="s">
        <v>4998</v>
      </c>
      <c r="E2284" s="252" t="s">
        <v>4018</v>
      </c>
      <c r="F2284" s="254">
        <v>144.19999999999999</v>
      </c>
    </row>
    <row r="2285" spans="2:6">
      <c r="B2285" s="252" t="s">
        <v>7352</v>
      </c>
      <c r="C2285" s="252" t="s">
        <v>9852</v>
      </c>
      <c r="D2285" s="253" t="s">
        <v>4999</v>
      </c>
      <c r="E2285" s="252" t="s">
        <v>4018</v>
      </c>
      <c r="F2285" s="254">
        <v>154</v>
      </c>
    </row>
    <row r="2286" spans="2:6">
      <c r="B2286" s="252" t="s">
        <v>7353</v>
      </c>
      <c r="C2286" s="252" t="s">
        <v>9853</v>
      </c>
      <c r="D2286" s="253" t="s">
        <v>5000</v>
      </c>
      <c r="E2286" s="252" t="s">
        <v>4018</v>
      </c>
      <c r="F2286" s="254">
        <v>159.6</v>
      </c>
    </row>
    <row r="2287" spans="2:6">
      <c r="B2287" s="252" t="s">
        <v>7354</v>
      </c>
      <c r="C2287" s="252" t="s">
        <v>9854</v>
      </c>
      <c r="D2287" s="253" t="s">
        <v>5001</v>
      </c>
      <c r="E2287" s="252" t="s">
        <v>4018</v>
      </c>
      <c r="F2287" s="254">
        <v>210</v>
      </c>
    </row>
    <row r="2288" spans="2:6">
      <c r="B2288" s="252" t="s">
        <v>7355</v>
      </c>
      <c r="C2288" s="252" t="s">
        <v>9855</v>
      </c>
      <c r="D2288" s="253" t="s">
        <v>5002</v>
      </c>
      <c r="E2288" s="252" t="s">
        <v>4018</v>
      </c>
      <c r="F2288" s="254">
        <v>224</v>
      </c>
    </row>
    <row r="2289" spans="2:6">
      <c r="B2289" s="252" t="s">
        <v>7356</v>
      </c>
      <c r="C2289" s="252" t="s">
        <v>9856</v>
      </c>
      <c r="D2289" s="253" t="s">
        <v>5003</v>
      </c>
      <c r="E2289" s="252" t="s">
        <v>4018</v>
      </c>
      <c r="F2289" s="254">
        <v>238</v>
      </c>
    </row>
    <row r="2290" spans="2:6">
      <c r="B2290" s="252" t="s">
        <v>7357</v>
      </c>
      <c r="C2290" s="252" t="s">
        <v>9857</v>
      </c>
      <c r="D2290" s="253" t="s">
        <v>5004</v>
      </c>
      <c r="E2290" s="252" t="s">
        <v>4018</v>
      </c>
      <c r="F2290" s="254">
        <v>196</v>
      </c>
    </row>
    <row r="2291" spans="2:6">
      <c r="B2291" s="252" t="s">
        <v>7358</v>
      </c>
      <c r="C2291" s="252" t="s">
        <v>9858</v>
      </c>
      <c r="D2291" s="253" t="s">
        <v>5005</v>
      </c>
      <c r="E2291" s="252" t="s">
        <v>4018</v>
      </c>
      <c r="F2291" s="254">
        <v>248.4</v>
      </c>
    </row>
    <row r="2292" spans="2:6">
      <c r="B2292" s="252" t="s">
        <v>7359</v>
      </c>
      <c r="C2292" s="252" t="s">
        <v>9859</v>
      </c>
      <c r="D2292" s="253" t="s">
        <v>5006</v>
      </c>
      <c r="E2292" s="252" t="s">
        <v>4018</v>
      </c>
      <c r="F2292" s="254">
        <v>273.07</v>
      </c>
    </row>
    <row r="2293" spans="2:6">
      <c r="B2293" s="252" t="s">
        <v>7360</v>
      </c>
      <c r="C2293" s="252" t="s">
        <v>9860</v>
      </c>
      <c r="D2293" s="253" t="s">
        <v>5007</v>
      </c>
      <c r="E2293" s="252" t="s">
        <v>4018</v>
      </c>
      <c r="F2293" s="254">
        <v>297.75</v>
      </c>
    </row>
    <row r="2294" spans="2:6">
      <c r="B2294" s="252" t="s">
        <v>7361</v>
      </c>
      <c r="C2294" s="252" t="s">
        <v>9861</v>
      </c>
      <c r="D2294" s="253" t="s">
        <v>5008</v>
      </c>
      <c r="E2294" s="252" t="s">
        <v>4018</v>
      </c>
      <c r="F2294" s="254">
        <v>338.87</v>
      </c>
    </row>
    <row r="2295" spans="2:6">
      <c r="B2295" s="252" t="s">
        <v>7362</v>
      </c>
      <c r="C2295" s="252" t="s">
        <v>9862</v>
      </c>
      <c r="D2295" s="253" t="s">
        <v>5009</v>
      </c>
      <c r="E2295" s="252" t="s">
        <v>4150</v>
      </c>
      <c r="F2295" s="254">
        <v>10.5</v>
      </c>
    </row>
    <row r="2296" spans="2:6">
      <c r="B2296" s="252" t="s">
        <v>7363</v>
      </c>
      <c r="C2296" s="252" t="s">
        <v>9863</v>
      </c>
      <c r="D2296" s="253" t="s">
        <v>5010</v>
      </c>
      <c r="E2296" s="252" t="s">
        <v>4150</v>
      </c>
      <c r="F2296" s="254">
        <v>10.5</v>
      </c>
    </row>
    <row r="2297" spans="2:6">
      <c r="B2297" s="252" t="s">
        <v>7364</v>
      </c>
      <c r="C2297" s="252" t="s">
        <v>9864</v>
      </c>
      <c r="D2297" s="253" t="s">
        <v>5011</v>
      </c>
      <c r="E2297" s="252" t="s">
        <v>4150</v>
      </c>
      <c r="F2297" s="254">
        <v>10.5</v>
      </c>
    </row>
    <row r="2298" spans="2:6">
      <c r="B2298" s="252" t="s">
        <v>7365</v>
      </c>
      <c r="C2298" s="252" t="s">
        <v>9865</v>
      </c>
      <c r="D2298" s="253" t="s">
        <v>5012</v>
      </c>
      <c r="E2298" s="252" t="s">
        <v>4018</v>
      </c>
      <c r="F2298" s="254">
        <v>99.64</v>
      </c>
    </row>
    <row r="2299" spans="2:6" ht="27">
      <c r="B2299" s="252" t="s">
        <v>7366</v>
      </c>
      <c r="C2299" s="252" t="s">
        <v>9866</v>
      </c>
      <c r="D2299" s="253" t="s">
        <v>5013</v>
      </c>
      <c r="E2299" s="252" t="s">
        <v>4018</v>
      </c>
      <c r="F2299" s="254">
        <v>76.05</v>
      </c>
    </row>
    <row r="2300" spans="2:6" ht="27">
      <c r="B2300" s="252" t="s">
        <v>7367</v>
      </c>
      <c r="C2300" s="252" t="s">
        <v>9867</v>
      </c>
      <c r="D2300" s="253" t="s">
        <v>5014</v>
      </c>
      <c r="E2300" s="252" t="s">
        <v>4018</v>
      </c>
      <c r="F2300" s="254">
        <v>50.7</v>
      </c>
    </row>
    <row r="2301" spans="2:6">
      <c r="B2301" s="249">
        <v>328</v>
      </c>
      <c r="C2301" s="249" t="s">
        <v>4021</v>
      </c>
      <c r="D2301" s="255" t="s">
        <v>5015</v>
      </c>
      <c r="E2301" s="249" t="s">
        <v>18611</v>
      </c>
      <c r="F2301" s="251"/>
    </row>
    <row r="2302" spans="2:6">
      <c r="B2302" s="252" t="s">
        <v>7368</v>
      </c>
      <c r="C2302" s="252" t="s">
        <v>9868</v>
      </c>
      <c r="D2302" s="253" t="s">
        <v>5016</v>
      </c>
      <c r="E2302" s="252" t="s">
        <v>4020</v>
      </c>
      <c r="F2302" s="254">
        <v>12.32</v>
      </c>
    </row>
    <row r="2303" spans="2:6">
      <c r="B2303" s="252" t="s">
        <v>7369</v>
      </c>
      <c r="C2303" s="252" t="s">
        <v>9869</v>
      </c>
      <c r="D2303" s="253" t="s">
        <v>5017</v>
      </c>
      <c r="E2303" s="252" t="s">
        <v>4020</v>
      </c>
      <c r="F2303" s="254">
        <v>8.5</v>
      </c>
    </row>
    <row r="2304" spans="2:6">
      <c r="B2304" s="252" t="s">
        <v>7370</v>
      </c>
      <c r="C2304" s="252" t="s">
        <v>9870</v>
      </c>
      <c r="D2304" s="253" t="s">
        <v>5018</v>
      </c>
      <c r="E2304" s="252" t="s">
        <v>4018</v>
      </c>
      <c r="F2304" s="254">
        <v>116.26</v>
      </c>
    </row>
    <row r="2305" spans="2:6">
      <c r="B2305" s="256" t="s">
        <v>7371</v>
      </c>
      <c r="C2305" s="256" t="s">
        <v>9871</v>
      </c>
      <c r="D2305" s="253" t="s">
        <v>5019</v>
      </c>
      <c r="E2305" s="252" t="s">
        <v>4018</v>
      </c>
      <c r="F2305" s="254">
        <v>33.450000000000003</v>
      </c>
    </row>
    <row r="2306" spans="2:6">
      <c r="B2306" s="252" t="s">
        <v>7372</v>
      </c>
      <c r="C2306" s="252" t="s">
        <v>9872</v>
      </c>
      <c r="D2306" s="253" t="s">
        <v>5020</v>
      </c>
      <c r="E2306" s="252" t="s">
        <v>4018</v>
      </c>
      <c r="F2306" s="254">
        <v>39.9</v>
      </c>
    </row>
    <row r="2307" spans="2:6">
      <c r="B2307" s="252" t="s">
        <v>7373</v>
      </c>
      <c r="C2307" s="252" t="s">
        <v>9873</v>
      </c>
      <c r="D2307" s="253" t="s">
        <v>5021</v>
      </c>
      <c r="E2307" s="252" t="s">
        <v>4018</v>
      </c>
      <c r="F2307" s="254">
        <v>30.22</v>
      </c>
    </row>
    <row r="2308" spans="2:6">
      <c r="B2308" s="252" t="s">
        <v>7374</v>
      </c>
      <c r="C2308" s="252" t="s">
        <v>9874</v>
      </c>
      <c r="D2308" s="253" t="s">
        <v>5022</v>
      </c>
      <c r="E2308" s="252" t="s">
        <v>4018</v>
      </c>
      <c r="F2308" s="254">
        <v>54.39</v>
      </c>
    </row>
    <row r="2309" spans="2:6">
      <c r="B2309" s="252" t="s">
        <v>7375</v>
      </c>
      <c r="C2309" s="252" t="s">
        <v>9875</v>
      </c>
      <c r="D2309" s="253" t="s">
        <v>5023</v>
      </c>
      <c r="E2309" s="252" t="s">
        <v>4018</v>
      </c>
      <c r="F2309" s="254">
        <v>70.23</v>
      </c>
    </row>
    <row r="2310" spans="2:6">
      <c r="B2310" s="252" t="s">
        <v>7376</v>
      </c>
      <c r="C2310" s="252" t="s">
        <v>9876</v>
      </c>
      <c r="D2310" s="253" t="s">
        <v>5024</v>
      </c>
      <c r="E2310" s="252" t="s">
        <v>4018</v>
      </c>
      <c r="F2310" s="254">
        <v>41</v>
      </c>
    </row>
    <row r="2311" spans="2:6">
      <c r="B2311" s="252" t="s">
        <v>7377</v>
      </c>
      <c r="C2311" s="252" t="s">
        <v>9877</v>
      </c>
      <c r="D2311" s="253" t="s">
        <v>5025</v>
      </c>
      <c r="E2311" s="252" t="s">
        <v>4018</v>
      </c>
      <c r="F2311" s="254">
        <v>41</v>
      </c>
    </row>
    <row r="2312" spans="2:6">
      <c r="B2312" s="252" t="s">
        <v>7378</v>
      </c>
      <c r="C2312" s="252" t="s">
        <v>4021</v>
      </c>
      <c r="D2312" s="253" t="s">
        <v>5026</v>
      </c>
      <c r="E2312" s="252" t="s">
        <v>4018</v>
      </c>
      <c r="F2312" s="254">
        <v>11.65</v>
      </c>
    </row>
    <row r="2313" spans="2:6">
      <c r="B2313" s="249">
        <v>329</v>
      </c>
      <c r="C2313" s="249" t="s">
        <v>4021</v>
      </c>
      <c r="D2313" s="255" t="s">
        <v>5027</v>
      </c>
      <c r="E2313" s="249" t="s">
        <v>18611</v>
      </c>
      <c r="F2313" s="251"/>
    </row>
    <row r="2314" spans="2:6">
      <c r="B2314" s="252" t="s">
        <v>7379</v>
      </c>
      <c r="C2314" s="252" t="s">
        <v>9878</v>
      </c>
      <c r="D2314" s="253" t="s">
        <v>5028</v>
      </c>
      <c r="E2314" s="252" t="s">
        <v>4026</v>
      </c>
      <c r="F2314" s="254">
        <v>9.09</v>
      </c>
    </row>
    <row r="2315" spans="2:6">
      <c r="B2315" s="252" t="s">
        <v>7380</v>
      </c>
      <c r="C2315" s="252" t="s">
        <v>9879</v>
      </c>
      <c r="D2315" s="253" t="s">
        <v>5029</v>
      </c>
      <c r="E2315" s="252" t="s">
        <v>4026</v>
      </c>
      <c r="F2315" s="254">
        <v>8.8699999999999992</v>
      </c>
    </row>
    <row r="2316" spans="2:6">
      <c r="B2316" s="252" t="s">
        <v>7381</v>
      </c>
      <c r="C2316" s="252" t="s">
        <v>9880</v>
      </c>
      <c r="D2316" s="253" t="s">
        <v>5030</v>
      </c>
      <c r="E2316" s="252" t="s">
        <v>4026</v>
      </c>
      <c r="F2316" s="254">
        <v>9.09</v>
      </c>
    </row>
    <row r="2317" spans="2:6" ht="27">
      <c r="B2317" s="252" t="s">
        <v>7384</v>
      </c>
      <c r="C2317" s="252" t="s">
        <v>9883</v>
      </c>
      <c r="D2317" s="253" t="s">
        <v>13898</v>
      </c>
      <c r="E2317" s="252" t="s">
        <v>4026</v>
      </c>
      <c r="F2317" s="254">
        <v>183.43</v>
      </c>
    </row>
    <row r="2318" spans="2:6" ht="27">
      <c r="B2318" s="252" t="s">
        <v>7382</v>
      </c>
      <c r="C2318" s="252" t="s">
        <v>9881</v>
      </c>
      <c r="D2318" s="253" t="s">
        <v>13899</v>
      </c>
      <c r="E2318" s="252" t="s">
        <v>4026</v>
      </c>
      <c r="F2318" s="254">
        <v>234.43</v>
      </c>
    </row>
    <row r="2319" spans="2:6" ht="27">
      <c r="B2319" s="252" t="s">
        <v>7383</v>
      </c>
      <c r="C2319" s="252" t="s">
        <v>9882</v>
      </c>
      <c r="D2319" s="253" t="s">
        <v>13900</v>
      </c>
      <c r="E2319" s="252" t="s">
        <v>4026</v>
      </c>
      <c r="F2319" s="254">
        <v>183.43</v>
      </c>
    </row>
    <row r="2320" spans="2:6">
      <c r="B2320" s="252" t="s">
        <v>7385</v>
      </c>
      <c r="C2320" s="252" t="s">
        <v>9884</v>
      </c>
      <c r="D2320" s="253" t="s">
        <v>5031</v>
      </c>
      <c r="E2320" s="252" t="s">
        <v>4026</v>
      </c>
      <c r="F2320" s="254">
        <v>130.34</v>
      </c>
    </row>
    <row r="2321" spans="2:6">
      <c r="B2321" s="252" t="s">
        <v>7386</v>
      </c>
      <c r="C2321" s="252" t="s">
        <v>9885</v>
      </c>
      <c r="D2321" s="253" t="s">
        <v>5032</v>
      </c>
      <c r="E2321" s="252" t="s">
        <v>4026</v>
      </c>
      <c r="F2321" s="254">
        <v>1160.71</v>
      </c>
    </row>
    <row r="2322" spans="2:6">
      <c r="B2322" s="252" t="s">
        <v>7387</v>
      </c>
      <c r="C2322" s="252" t="s">
        <v>9886</v>
      </c>
      <c r="D2322" s="253" t="s">
        <v>5033</v>
      </c>
      <c r="E2322" s="252" t="s">
        <v>4026</v>
      </c>
      <c r="F2322" s="254">
        <v>51.84</v>
      </c>
    </row>
    <row r="2323" spans="2:6">
      <c r="B2323" s="252" t="s">
        <v>7388</v>
      </c>
      <c r="C2323" s="252" t="s">
        <v>9887</v>
      </c>
      <c r="D2323" s="253" t="s">
        <v>5034</v>
      </c>
      <c r="E2323" s="252" t="s">
        <v>4026</v>
      </c>
      <c r="F2323" s="254">
        <v>69.84</v>
      </c>
    </row>
    <row r="2324" spans="2:6">
      <c r="B2324" s="249">
        <v>330</v>
      </c>
      <c r="C2324" s="249" t="s">
        <v>4021</v>
      </c>
      <c r="D2324" s="255" t="s">
        <v>18841</v>
      </c>
      <c r="E2324" s="249" t="s">
        <v>18611</v>
      </c>
      <c r="F2324" s="251"/>
    </row>
    <row r="2325" spans="2:6">
      <c r="B2325" s="252" t="s">
        <v>7389</v>
      </c>
      <c r="C2325" s="252" t="s">
        <v>9888</v>
      </c>
      <c r="D2325" s="253" t="s">
        <v>5035</v>
      </c>
      <c r="E2325" s="252" t="s">
        <v>4026</v>
      </c>
      <c r="F2325" s="254">
        <v>140</v>
      </c>
    </row>
    <row r="2326" spans="2:6">
      <c r="B2326" s="252" t="s">
        <v>7390</v>
      </c>
      <c r="C2326" s="252" t="s">
        <v>9889</v>
      </c>
      <c r="D2326" s="253" t="s">
        <v>5036</v>
      </c>
      <c r="E2326" s="252" t="s">
        <v>4026</v>
      </c>
      <c r="F2326" s="254">
        <v>95</v>
      </c>
    </row>
    <row r="2327" spans="2:6">
      <c r="B2327" s="252" t="s">
        <v>7391</v>
      </c>
      <c r="C2327" s="252" t="s">
        <v>9890</v>
      </c>
      <c r="D2327" s="253" t="s">
        <v>5037</v>
      </c>
      <c r="E2327" s="252" t="s">
        <v>4026</v>
      </c>
      <c r="F2327" s="254">
        <v>140</v>
      </c>
    </row>
    <row r="2328" spans="2:6">
      <c r="B2328" s="252" t="s">
        <v>7392</v>
      </c>
      <c r="C2328" s="252" t="s">
        <v>9891</v>
      </c>
      <c r="D2328" s="253" t="s">
        <v>5038</v>
      </c>
      <c r="E2328" s="252" t="s">
        <v>4026</v>
      </c>
      <c r="F2328" s="254">
        <v>95</v>
      </c>
    </row>
    <row r="2329" spans="2:6">
      <c r="B2329" s="252" t="s">
        <v>7393</v>
      </c>
      <c r="C2329" s="252" t="s">
        <v>9892</v>
      </c>
      <c r="D2329" s="253" t="s">
        <v>5039</v>
      </c>
      <c r="E2329" s="252" t="s">
        <v>4026</v>
      </c>
      <c r="F2329" s="254">
        <v>37.68</v>
      </c>
    </row>
    <row r="2330" spans="2:6">
      <c r="B2330" s="252" t="s">
        <v>7394</v>
      </c>
      <c r="C2330" s="252" t="s">
        <v>9893</v>
      </c>
      <c r="D2330" s="253" t="s">
        <v>5040</v>
      </c>
      <c r="E2330" s="252" t="s">
        <v>4020</v>
      </c>
      <c r="F2330" s="254">
        <v>254.25</v>
      </c>
    </row>
    <row r="2331" spans="2:6">
      <c r="B2331" s="252" t="s">
        <v>7395</v>
      </c>
      <c r="C2331" s="252" t="s">
        <v>9894</v>
      </c>
      <c r="D2331" s="253" t="s">
        <v>5041</v>
      </c>
      <c r="E2331" s="252" t="s">
        <v>4020</v>
      </c>
      <c r="F2331" s="254">
        <v>330.02</v>
      </c>
    </row>
    <row r="2332" spans="2:6">
      <c r="B2332" s="252" t="s">
        <v>7396</v>
      </c>
      <c r="C2332" s="252" t="s">
        <v>9895</v>
      </c>
      <c r="D2332" s="253" t="s">
        <v>5042</v>
      </c>
      <c r="E2332" s="252" t="s">
        <v>4020</v>
      </c>
      <c r="F2332" s="254">
        <v>155.88</v>
      </c>
    </row>
    <row r="2333" spans="2:6">
      <c r="B2333" s="252" t="s">
        <v>7397</v>
      </c>
      <c r="C2333" s="252" t="s">
        <v>9896</v>
      </c>
      <c r="D2333" s="253" t="s">
        <v>5043</v>
      </c>
      <c r="E2333" s="252" t="s">
        <v>4020</v>
      </c>
      <c r="F2333" s="254">
        <v>180.14</v>
      </c>
    </row>
    <row r="2334" spans="2:6">
      <c r="B2334" s="252" t="s">
        <v>7398</v>
      </c>
      <c r="C2334" s="252" t="s">
        <v>9897</v>
      </c>
      <c r="D2334" s="253" t="s">
        <v>5044</v>
      </c>
      <c r="E2334" s="252" t="s">
        <v>4020</v>
      </c>
      <c r="F2334" s="254">
        <v>222.15</v>
      </c>
    </row>
    <row r="2335" spans="2:6">
      <c r="B2335" s="252" t="s">
        <v>7399</v>
      </c>
      <c r="C2335" s="252" t="s">
        <v>9898</v>
      </c>
      <c r="D2335" s="253" t="s">
        <v>5045</v>
      </c>
      <c r="E2335" s="252" t="s">
        <v>4026</v>
      </c>
      <c r="F2335" s="254">
        <v>84.83</v>
      </c>
    </row>
    <row r="2336" spans="2:6">
      <c r="B2336" s="252" t="s">
        <v>7400</v>
      </c>
      <c r="C2336" s="252" t="s">
        <v>9899</v>
      </c>
      <c r="D2336" s="253" t="s">
        <v>5046</v>
      </c>
      <c r="E2336" s="252" t="s">
        <v>4026</v>
      </c>
      <c r="F2336" s="254">
        <v>65</v>
      </c>
    </row>
    <row r="2337" spans="2:6">
      <c r="B2337" s="252" t="s">
        <v>7401</v>
      </c>
      <c r="C2337" s="252" t="s">
        <v>9900</v>
      </c>
      <c r="D2337" s="253" t="s">
        <v>5047</v>
      </c>
      <c r="E2337" s="252" t="s">
        <v>4026</v>
      </c>
      <c r="F2337" s="254">
        <v>74.5</v>
      </c>
    </row>
    <row r="2338" spans="2:6">
      <c r="B2338" s="252" t="s">
        <v>7402</v>
      </c>
      <c r="C2338" s="252" t="s">
        <v>9901</v>
      </c>
      <c r="D2338" s="253" t="s">
        <v>5048</v>
      </c>
      <c r="E2338" s="252" t="s">
        <v>4020</v>
      </c>
      <c r="F2338" s="254">
        <v>80.41</v>
      </c>
    </row>
    <row r="2339" spans="2:6">
      <c r="B2339" s="252" t="s">
        <v>7403</v>
      </c>
      <c r="C2339" s="252" t="s">
        <v>9902</v>
      </c>
      <c r="D2339" s="253" t="s">
        <v>5049</v>
      </c>
      <c r="E2339" s="252" t="s">
        <v>4020</v>
      </c>
      <c r="F2339" s="254">
        <v>88.59</v>
      </c>
    </row>
    <row r="2340" spans="2:6">
      <c r="B2340" s="252" t="s">
        <v>7404</v>
      </c>
      <c r="C2340" s="252" t="s">
        <v>9903</v>
      </c>
      <c r="D2340" s="253" t="s">
        <v>5050</v>
      </c>
      <c r="E2340" s="252" t="s">
        <v>4020</v>
      </c>
      <c r="F2340" s="254">
        <v>107.29</v>
      </c>
    </row>
    <row r="2341" spans="2:6">
      <c r="B2341" s="252" t="s">
        <v>7405</v>
      </c>
      <c r="C2341" s="252" t="s">
        <v>9904</v>
      </c>
      <c r="D2341" s="253" t="s">
        <v>5051</v>
      </c>
      <c r="E2341" s="252" t="s">
        <v>4020</v>
      </c>
      <c r="F2341" s="254">
        <v>114.26</v>
      </c>
    </row>
    <row r="2342" spans="2:6">
      <c r="B2342" s="252" t="s">
        <v>7406</v>
      </c>
      <c r="C2342" s="252" t="s">
        <v>9905</v>
      </c>
      <c r="D2342" s="253" t="s">
        <v>5052</v>
      </c>
      <c r="E2342" s="252" t="s">
        <v>4020</v>
      </c>
      <c r="F2342" s="254">
        <v>151.94999999999999</v>
      </c>
    </row>
    <row r="2343" spans="2:6">
      <c r="B2343" s="252" t="s">
        <v>7407</v>
      </c>
      <c r="C2343" s="252" t="s">
        <v>9906</v>
      </c>
      <c r="D2343" s="253" t="s">
        <v>5053</v>
      </c>
      <c r="E2343" s="252" t="s">
        <v>18</v>
      </c>
      <c r="F2343" s="254">
        <v>230.24</v>
      </c>
    </row>
    <row r="2344" spans="2:6">
      <c r="B2344" s="252" t="s">
        <v>7408</v>
      </c>
      <c r="C2344" s="252" t="s">
        <v>9907</v>
      </c>
      <c r="D2344" s="253" t="s">
        <v>5054</v>
      </c>
      <c r="E2344" s="252" t="s">
        <v>4020</v>
      </c>
      <c r="F2344" s="254">
        <v>97.29</v>
      </c>
    </row>
    <row r="2345" spans="2:6">
      <c r="B2345" s="252" t="s">
        <v>7409</v>
      </c>
      <c r="C2345" s="252" t="s">
        <v>9908</v>
      </c>
      <c r="D2345" s="253" t="s">
        <v>5055</v>
      </c>
      <c r="E2345" s="252" t="s">
        <v>4020</v>
      </c>
      <c r="F2345" s="254">
        <v>119.29</v>
      </c>
    </row>
    <row r="2346" spans="2:6">
      <c r="B2346" s="252" t="s">
        <v>7410</v>
      </c>
      <c r="C2346" s="252" t="s">
        <v>9909</v>
      </c>
      <c r="D2346" s="253" t="s">
        <v>5056</v>
      </c>
      <c r="E2346" s="252" t="s">
        <v>4020</v>
      </c>
      <c r="F2346" s="254">
        <v>136.69</v>
      </c>
    </row>
    <row r="2347" spans="2:6">
      <c r="B2347" s="252" t="s">
        <v>7411</v>
      </c>
      <c r="C2347" s="252" t="s">
        <v>9910</v>
      </c>
      <c r="D2347" s="253" t="s">
        <v>5057</v>
      </c>
      <c r="E2347" s="252" t="s">
        <v>4020</v>
      </c>
      <c r="F2347" s="254">
        <v>153.79</v>
      </c>
    </row>
    <row r="2348" spans="2:6">
      <c r="B2348" s="252" t="s">
        <v>7412</v>
      </c>
      <c r="C2348" s="252" t="s">
        <v>9911</v>
      </c>
      <c r="D2348" s="253" t="s">
        <v>5058</v>
      </c>
      <c r="E2348" s="252" t="s">
        <v>4020</v>
      </c>
      <c r="F2348" s="254">
        <v>162.59</v>
      </c>
    </row>
    <row r="2349" spans="2:6">
      <c r="B2349" s="252" t="s">
        <v>7413</v>
      </c>
      <c r="C2349" s="252" t="s">
        <v>9912</v>
      </c>
      <c r="D2349" s="253" t="s">
        <v>5059</v>
      </c>
      <c r="E2349" s="252" t="s">
        <v>4020</v>
      </c>
      <c r="F2349" s="254">
        <v>181.29</v>
      </c>
    </row>
    <row r="2350" spans="2:6">
      <c r="B2350" s="252" t="s">
        <v>7414</v>
      </c>
      <c r="C2350" s="252" t="s">
        <v>9913</v>
      </c>
      <c r="D2350" s="253" t="s">
        <v>5060</v>
      </c>
      <c r="E2350" s="252" t="s">
        <v>4020</v>
      </c>
      <c r="F2350" s="254">
        <v>234.29</v>
      </c>
    </row>
    <row r="2351" spans="2:6">
      <c r="B2351" s="252" t="s">
        <v>7415</v>
      </c>
      <c r="C2351" s="252" t="s">
        <v>9914</v>
      </c>
      <c r="D2351" s="253" t="s">
        <v>5061</v>
      </c>
      <c r="E2351" s="252" t="s">
        <v>4020</v>
      </c>
      <c r="F2351" s="254">
        <v>89.46</v>
      </c>
    </row>
    <row r="2352" spans="2:6">
      <c r="B2352" s="252" t="s">
        <v>7416</v>
      </c>
      <c r="C2352" s="252" t="s">
        <v>9915</v>
      </c>
      <c r="D2352" s="253" t="s">
        <v>5062</v>
      </c>
      <c r="E2352" s="252" t="s">
        <v>4020</v>
      </c>
      <c r="F2352" s="254">
        <v>93.86</v>
      </c>
    </row>
    <row r="2353" spans="2:6">
      <c r="B2353" s="252" t="s">
        <v>7417</v>
      </c>
      <c r="C2353" s="252" t="s">
        <v>9916</v>
      </c>
      <c r="D2353" s="253" t="s">
        <v>5063</v>
      </c>
      <c r="E2353" s="252" t="s">
        <v>4020</v>
      </c>
      <c r="F2353" s="254">
        <v>104.86</v>
      </c>
    </row>
    <row r="2354" spans="2:6">
      <c r="B2354" s="252" t="s">
        <v>7418</v>
      </c>
      <c r="C2354" s="252" t="s">
        <v>9917</v>
      </c>
      <c r="D2354" s="253" t="s">
        <v>5064</v>
      </c>
      <c r="E2354" s="252" t="s">
        <v>4020</v>
      </c>
      <c r="F2354" s="254">
        <v>111.46</v>
      </c>
    </row>
    <row r="2355" spans="2:6">
      <c r="B2355" s="252" t="s">
        <v>7419</v>
      </c>
      <c r="C2355" s="252" t="s">
        <v>9918</v>
      </c>
      <c r="D2355" s="253" t="s">
        <v>5065</v>
      </c>
      <c r="E2355" s="252" t="s">
        <v>4020</v>
      </c>
      <c r="F2355" s="254">
        <v>124.02</v>
      </c>
    </row>
    <row r="2356" spans="2:6">
      <c r="B2356" s="252" t="s">
        <v>7420</v>
      </c>
      <c r="C2356" s="252" t="s">
        <v>9919</v>
      </c>
      <c r="D2356" s="253" t="s">
        <v>5066</v>
      </c>
      <c r="E2356" s="252" t="s">
        <v>4020</v>
      </c>
      <c r="F2356" s="254">
        <v>140.52000000000001</v>
      </c>
    </row>
    <row r="2357" spans="2:6">
      <c r="B2357" s="252" t="s">
        <v>7421</v>
      </c>
      <c r="C2357" s="252" t="s">
        <v>9920</v>
      </c>
      <c r="D2357" s="253" t="s">
        <v>5067</v>
      </c>
      <c r="E2357" s="252" t="s">
        <v>4020</v>
      </c>
      <c r="F2357" s="254">
        <v>157.79</v>
      </c>
    </row>
    <row r="2358" spans="2:6">
      <c r="B2358" s="252" t="s">
        <v>7422</v>
      </c>
      <c r="C2358" s="252" t="s">
        <v>9921</v>
      </c>
      <c r="D2358" s="253" t="s">
        <v>5068</v>
      </c>
      <c r="E2358" s="252" t="s">
        <v>4020</v>
      </c>
      <c r="F2358" s="254">
        <v>225.57</v>
      </c>
    </row>
    <row r="2359" spans="2:6">
      <c r="B2359" s="252" t="s">
        <v>7423</v>
      </c>
      <c r="C2359" s="252" t="s">
        <v>9922</v>
      </c>
      <c r="D2359" s="253" t="s">
        <v>5069</v>
      </c>
      <c r="E2359" s="252" t="s">
        <v>4020</v>
      </c>
      <c r="F2359" s="254">
        <v>107.32</v>
      </c>
    </row>
    <row r="2360" spans="2:6">
      <c r="B2360" s="252" t="s">
        <v>7424</v>
      </c>
      <c r="C2360" s="252" t="s">
        <v>9923</v>
      </c>
      <c r="D2360" s="253" t="s">
        <v>5070</v>
      </c>
      <c r="E2360" s="252" t="s">
        <v>4020</v>
      </c>
      <c r="F2360" s="254">
        <v>254.83</v>
      </c>
    </row>
    <row r="2361" spans="2:6">
      <c r="B2361" s="252" t="s">
        <v>7425</v>
      </c>
      <c r="C2361" s="252" t="s">
        <v>9924</v>
      </c>
      <c r="D2361" s="253" t="s">
        <v>5071</v>
      </c>
      <c r="E2361" s="252" t="s">
        <v>4020</v>
      </c>
      <c r="F2361" s="254">
        <v>121.95</v>
      </c>
    </row>
    <row r="2362" spans="2:6">
      <c r="B2362" s="252" t="s">
        <v>7426</v>
      </c>
      <c r="C2362" s="252" t="s">
        <v>9925</v>
      </c>
      <c r="D2362" s="253" t="s">
        <v>5072</v>
      </c>
      <c r="E2362" s="252" t="s">
        <v>4020</v>
      </c>
      <c r="F2362" s="254">
        <v>275.73</v>
      </c>
    </row>
    <row r="2363" spans="2:6">
      <c r="B2363" s="252" t="s">
        <v>7427</v>
      </c>
      <c r="C2363" s="252" t="s">
        <v>9926</v>
      </c>
      <c r="D2363" s="253" t="s">
        <v>5073</v>
      </c>
      <c r="E2363" s="252" t="s">
        <v>4020</v>
      </c>
      <c r="F2363" s="254">
        <v>132.4</v>
      </c>
    </row>
    <row r="2364" spans="2:6">
      <c r="B2364" s="252" t="s">
        <v>7428</v>
      </c>
      <c r="C2364" s="252" t="s">
        <v>9927</v>
      </c>
      <c r="D2364" s="253" t="s">
        <v>5074</v>
      </c>
      <c r="E2364" s="252" t="s">
        <v>4020</v>
      </c>
      <c r="F2364" s="254">
        <v>309.17</v>
      </c>
    </row>
    <row r="2365" spans="2:6">
      <c r="B2365" s="252" t="s">
        <v>7429</v>
      </c>
      <c r="C2365" s="252" t="s">
        <v>9928</v>
      </c>
      <c r="D2365" s="253" t="s">
        <v>5075</v>
      </c>
      <c r="E2365" s="252" t="s">
        <v>4020</v>
      </c>
      <c r="F2365" s="254">
        <v>149.12</v>
      </c>
    </row>
    <row r="2366" spans="2:6">
      <c r="B2366" s="252" t="s">
        <v>7430</v>
      </c>
      <c r="C2366" s="252" t="s">
        <v>9929</v>
      </c>
      <c r="D2366" s="253" t="s">
        <v>5076</v>
      </c>
      <c r="E2366" s="252" t="s">
        <v>4020</v>
      </c>
      <c r="F2366" s="254">
        <v>359.33</v>
      </c>
    </row>
    <row r="2367" spans="2:6">
      <c r="B2367" s="252" t="s">
        <v>7431</v>
      </c>
      <c r="C2367" s="252" t="s">
        <v>9930</v>
      </c>
      <c r="D2367" s="253" t="s">
        <v>5077</v>
      </c>
      <c r="E2367" s="252" t="s">
        <v>4020</v>
      </c>
      <c r="F2367" s="254">
        <v>174.2</v>
      </c>
    </row>
    <row r="2368" spans="2:6">
      <c r="B2368" s="252" t="s">
        <v>7432</v>
      </c>
      <c r="C2368" s="252" t="s">
        <v>9931</v>
      </c>
      <c r="D2368" s="253" t="s">
        <v>5078</v>
      </c>
      <c r="E2368" s="252" t="s">
        <v>4020</v>
      </c>
      <c r="F2368" s="254">
        <v>40</v>
      </c>
    </row>
    <row r="2369" spans="2:6">
      <c r="B2369" s="252" t="s">
        <v>7433</v>
      </c>
      <c r="C2369" s="252" t="s">
        <v>9932</v>
      </c>
      <c r="D2369" s="253" t="s">
        <v>5079</v>
      </c>
      <c r="E2369" s="252" t="s">
        <v>4020</v>
      </c>
      <c r="F2369" s="254">
        <v>50</v>
      </c>
    </row>
    <row r="2370" spans="2:6">
      <c r="B2370" s="252" t="s">
        <v>7434</v>
      </c>
      <c r="C2370" s="252" t="s">
        <v>9933</v>
      </c>
      <c r="D2370" s="253" t="s">
        <v>5080</v>
      </c>
      <c r="E2370" s="252" t="s">
        <v>4020</v>
      </c>
      <c r="F2370" s="254">
        <v>60</v>
      </c>
    </row>
    <row r="2371" spans="2:6">
      <c r="B2371" s="252" t="s">
        <v>7435</v>
      </c>
      <c r="C2371" s="252" t="s">
        <v>9934</v>
      </c>
      <c r="D2371" s="253" t="s">
        <v>5081</v>
      </c>
      <c r="E2371" s="252" t="s">
        <v>4020</v>
      </c>
      <c r="F2371" s="254">
        <v>80</v>
      </c>
    </row>
    <row r="2372" spans="2:6">
      <c r="B2372" s="252" t="s">
        <v>7436</v>
      </c>
      <c r="C2372" s="252" t="s">
        <v>9935</v>
      </c>
      <c r="D2372" s="253" t="s">
        <v>5082</v>
      </c>
      <c r="E2372" s="252" t="s">
        <v>5083</v>
      </c>
      <c r="F2372" s="254">
        <v>1000</v>
      </c>
    </row>
    <row r="2373" spans="2:6">
      <c r="B2373" s="252" t="s">
        <v>7437</v>
      </c>
      <c r="C2373" s="252" t="s">
        <v>9936</v>
      </c>
      <c r="D2373" s="253" t="s">
        <v>5084</v>
      </c>
      <c r="E2373" s="252" t="s">
        <v>5083</v>
      </c>
      <c r="F2373" s="254">
        <v>1500</v>
      </c>
    </row>
    <row r="2374" spans="2:6">
      <c r="B2374" s="252" t="s">
        <v>7438</v>
      </c>
      <c r="C2374" s="252" t="s">
        <v>9937</v>
      </c>
      <c r="D2374" s="253" t="s">
        <v>5085</v>
      </c>
      <c r="E2374" s="252" t="s">
        <v>5083</v>
      </c>
      <c r="F2374" s="254">
        <v>6500</v>
      </c>
    </row>
    <row r="2375" spans="2:6">
      <c r="B2375" s="252" t="s">
        <v>7439</v>
      </c>
      <c r="C2375" s="252" t="s">
        <v>9938</v>
      </c>
      <c r="D2375" s="253" t="s">
        <v>5086</v>
      </c>
      <c r="E2375" s="252" t="s">
        <v>5083</v>
      </c>
      <c r="F2375" s="254">
        <v>9000</v>
      </c>
    </row>
    <row r="2376" spans="2:6">
      <c r="B2376" s="252" t="s">
        <v>7440</v>
      </c>
      <c r="C2376" s="252" t="s">
        <v>9939</v>
      </c>
      <c r="D2376" s="253" t="s">
        <v>5087</v>
      </c>
      <c r="E2376" s="252" t="s">
        <v>5083</v>
      </c>
      <c r="F2376" s="254">
        <v>5000</v>
      </c>
    </row>
    <row r="2377" spans="2:6">
      <c r="B2377" s="252" t="s">
        <v>7441</v>
      </c>
      <c r="C2377" s="252" t="s">
        <v>9940</v>
      </c>
      <c r="D2377" s="253" t="s">
        <v>5088</v>
      </c>
      <c r="E2377" s="252" t="s">
        <v>5083</v>
      </c>
      <c r="F2377" s="254">
        <v>6500</v>
      </c>
    </row>
    <row r="2378" spans="2:6">
      <c r="B2378" s="252" t="s">
        <v>7442</v>
      </c>
      <c r="C2378" s="252" t="s">
        <v>9941</v>
      </c>
      <c r="D2378" s="253" t="s">
        <v>5089</v>
      </c>
      <c r="E2378" s="252" t="s">
        <v>5083</v>
      </c>
      <c r="F2378" s="254">
        <v>10000</v>
      </c>
    </row>
    <row r="2379" spans="2:6">
      <c r="B2379" s="252" t="s">
        <v>7443</v>
      </c>
      <c r="C2379" s="252" t="s">
        <v>9942</v>
      </c>
      <c r="D2379" s="253" t="s">
        <v>5090</v>
      </c>
      <c r="E2379" s="252" t="s">
        <v>5083</v>
      </c>
      <c r="F2379" s="254">
        <v>13500</v>
      </c>
    </row>
    <row r="2380" spans="2:6">
      <c r="B2380" s="252" t="s">
        <v>7444</v>
      </c>
      <c r="C2380" s="252" t="s">
        <v>9943</v>
      </c>
      <c r="D2380" s="253" t="s">
        <v>5091</v>
      </c>
      <c r="E2380" s="252" t="s">
        <v>5083</v>
      </c>
      <c r="F2380" s="254">
        <v>9000</v>
      </c>
    </row>
    <row r="2381" spans="2:6">
      <c r="B2381" s="252" t="s">
        <v>7445</v>
      </c>
      <c r="C2381" s="252" t="s">
        <v>9944</v>
      </c>
      <c r="D2381" s="253" t="s">
        <v>5092</v>
      </c>
      <c r="E2381" s="252" t="s">
        <v>5083</v>
      </c>
      <c r="F2381" s="254">
        <v>12000</v>
      </c>
    </row>
    <row r="2382" spans="2:6">
      <c r="B2382" s="252" t="s">
        <v>7446</v>
      </c>
      <c r="C2382" s="252" t="s">
        <v>9945</v>
      </c>
      <c r="D2382" s="253" t="s">
        <v>5093</v>
      </c>
      <c r="E2382" s="252" t="s">
        <v>5083</v>
      </c>
      <c r="F2382" s="254">
        <v>6500</v>
      </c>
    </row>
    <row r="2383" spans="2:6">
      <c r="B2383" s="252" t="s">
        <v>7447</v>
      </c>
      <c r="C2383" s="252" t="s">
        <v>9946</v>
      </c>
      <c r="D2383" s="253" t="s">
        <v>5094</v>
      </c>
      <c r="E2383" s="252" t="s">
        <v>5083</v>
      </c>
      <c r="F2383" s="254">
        <v>9000</v>
      </c>
    </row>
    <row r="2384" spans="2:6">
      <c r="B2384" s="252" t="s">
        <v>7448</v>
      </c>
      <c r="C2384" s="252" t="s">
        <v>9947</v>
      </c>
      <c r="D2384" s="253" t="s">
        <v>5095</v>
      </c>
      <c r="E2384" s="252" t="s">
        <v>4020</v>
      </c>
      <c r="F2384" s="254">
        <v>15.21</v>
      </c>
    </row>
    <row r="2385" spans="2:6">
      <c r="B2385" s="252" t="s">
        <v>7449</v>
      </c>
      <c r="C2385" s="252" t="s">
        <v>9948</v>
      </c>
      <c r="D2385" s="253" t="s">
        <v>5096</v>
      </c>
      <c r="E2385" s="252" t="s">
        <v>4020</v>
      </c>
      <c r="F2385" s="254">
        <v>19.84</v>
      </c>
    </row>
    <row r="2386" spans="2:6">
      <c r="B2386" s="252" t="s">
        <v>7450</v>
      </c>
      <c r="C2386" s="252" t="s">
        <v>9949</v>
      </c>
      <c r="D2386" s="253" t="s">
        <v>5097</v>
      </c>
      <c r="E2386" s="252" t="s">
        <v>4020</v>
      </c>
      <c r="F2386" s="254">
        <v>26.46</v>
      </c>
    </row>
    <row r="2387" spans="2:6">
      <c r="B2387" s="252" t="s">
        <v>7451</v>
      </c>
      <c r="C2387" s="252" t="s">
        <v>9950</v>
      </c>
      <c r="D2387" s="253" t="s">
        <v>22023</v>
      </c>
      <c r="E2387" s="252" t="s">
        <v>4020</v>
      </c>
      <c r="F2387" s="254">
        <v>39.69</v>
      </c>
    </row>
    <row r="2388" spans="2:6">
      <c r="B2388" s="252" t="s">
        <v>7452</v>
      </c>
      <c r="C2388" s="252" t="s">
        <v>9951</v>
      </c>
      <c r="D2388" s="253" t="s">
        <v>5098</v>
      </c>
      <c r="E2388" s="252" t="s">
        <v>4020</v>
      </c>
      <c r="F2388" s="254">
        <v>20</v>
      </c>
    </row>
    <row r="2389" spans="2:6">
      <c r="B2389" s="252" t="s">
        <v>7453</v>
      </c>
      <c r="C2389" s="252" t="s">
        <v>9952</v>
      </c>
      <c r="D2389" s="253" t="s">
        <v>5099</v>
      </c>
      <c r="E2389" s="252" t="s">
        <v>4020</v>
      </c>
      <c r="F2389" s="254">
        <v>27.5</v>
      </c>
    </row>
    <row r="2390" spans="2:6">
      <c r="B2390" s="252" t="s">
        <v>7454</v>
      </c>
      <c r="C2390" s="252" t="s">
        <v>9953</v>
      </c>
      <c r="D2390" s="253" t="s">
        <v>5100</v>
      </c>
      <c r="E2390" s="252" t="s">
        <v>4020</v>
      </c>
      <c r="F2390" s="254">
        <v>31.5</v>
      </c>
    </row>
    <row r="2391" spans="2:6">
      <c r="B2391" s="252" t="s">
        <v>7455</v>
      </c>
      <c r="C2391" s="252" t="s">
        <v>9954</v>
      </c>
      <c r="D2391" s="253" t="s">
        <v>5101</v>
      </c>
      <c r="E2391" s="252" t="s">
        <v>4020</v>
      </c>
      <c r="F2391" s="254">
        <v>37.5</v>
      </c>
    </row>
    <row r="2392" spans="2:6">
      <c r="B2392" s="252" t="s">
        <v>7456</v>
      </c>
      <c r="C2392" s="252" t="s">
        <v>9955</v>
      </c>
      <c r="D2392" s="253" t="s">
        <v>5102</v>
      </c>
      <c r="E2392" s="252" t="s">
        <v>4020</v>
      </c>
      <c r="F2392" s="254">
        <v>40</v>
      </c>
    </row>
    <row r="2393" spans="2:6">
      <c r="B2393" s="252" t="s">
        <v>7457</v>
      </c>
      <c r="C2393" s="252" t="s">
        <v>9956</v>
      </c>
      <c r="D2393" s="253" t="s">
        <v>5103</v>
      </c>
      <c r="E2393" s="252" t="s">
        <v>4020</v>
      </c>
      <c r="F2393" s="254">
        <v>47.5</v>
      </c>
    </row>
    <row r="2394" spans="2:6">
      <c r="B2394" s="252" t="s">
        <v>7458</v>
      </c>
      <c r="C2394" s="252" t="s">
        <v>9957</v>
      </c>
      <c r="D2394" s="253" t="s">
        <v>5104</v>
      </c>
      <c r="E2394" s="252" t="s">
        <v>4026</v>
      </c>
      <c r="F2394" s="254">
        <v>230</v>
      </c>
    </row>
    <row r="2395" spans="2:6">
      <c r="B2395" s="252" t="s">
        <v>7459</v>
      </c>
      <c r="C2395" s="252" t="s">
        <v>9958</v>
      </c>
      <c r="D2395" s="253" t="s">
        <v>5105</v>
      </c>
      <c r="E2395" s="252" t="s">
        <v>4026</v>
      </c>
      <c r="F2395" s="254">
        <v>165</v>
      </c>
    </row>
    <row r="2396" spans="2:6">
      <c r="B2396" s="249">
        <v>331</v>
      </c>
      <c r="C2396" s="249" t="s">
        <v>4021</v>
      </c>
      <c r="D2396" s="255" t="s">
        <v>5106</v>
      </c>
      <c r="E2396" s="249" t="s">
        <v>18611</v>
      </c>
      <c r="F2396" s="251"/>
    </row>
    <row r="2397" spans="2:6" ht="27">
      <c r="B2397" s="252" t="s">
        <v>7460</v>
      </c>
      <c r="C2397" s="252" t="s">
        <v>9959</v>
      </c>
      <c r="D2397" s="253" t="s">
        <v>5107</v>
      </c>
      <c r="E2397" s="252" t="s">
        <v>18</v>
      </c>
      <c r="F2397" s="254">
        <v>326.81</v>
      </c>
    </row>
    <row r="2398" spans="2:6" ht="27">
      <c r="B2398" s="252" t="s">
        <v>7461</v>
      </c>
      <c r="C2398" s="252" t="s">
        <v>9960</v>
      </c>
      <c r="D2398" s="253" t="s">
        <v>5108</v>
      </c>
      <c r="E2398" s="252" t="s">
        <v>18</v>
      </c>
      <c r="F2398" s="254">
        <v>284.88</v>
      </c>
    </row>
    <row r="2399" spans="2:6" ht="27">
      <c r="B2399" s="252" t="s">
        <v>7462</v>
      </c>
      <c r="C2399" s="252" t="s">
        <v>9961</v>
      </c>
      <c r="D2399" s="253" t="s">
        <v>5109</v>
      </c>
      <c r="E2399" s="252" t="s">
        <v>18</v>
      </c>
      <c r="F2399" s="254">
        <v>273.31</v>
      </c>
    </row>
    <row r="2400" spans="2:6">
      <c r="B2400" s="252" t="s">
        <v>13901</v>
      </c>
      <c r="C2400" s="252" t="s">
        <v>4021</v>
      </c>
      <c r="D2400" s="253" t="s">
        <v>13902</v>
      </c>
      <c r="E2400" s="252" t="s">
        <v>4018</v>
      </c>
      <c r="F2400" s="254">
        <v>40.28</v>
      </c>
    </row>
    <row r="2401" spans="2:6">
      <c r="B2401" s="252" t="s">
        <v>7463</v>
      </c>
      <c r="C2401" s="252" t="s">
        <v>9962</v>
      </c>
      <c r="D2401" s="253" t="s">
        <v>5110</v>
      </c>
      <c r="E2401" s="252" t="s">
        <v>4018</v>
      </c>
      <c r="F2401" s="254">
        <v>38.29</v>
      </c>
    </row>
    <row r="2402" spans="2:6">
      <c r="B2402" s="252" t="s">
        <v>7464</v>
      </c>
      <c r="C2402" s="252" t="s">
        <v>9963</v>
      </c>
      <c r="D2402" s="253" t="s">
        <v>5111</v>
      </c>
      <c r="E2402" s="252" t="s">
        <v>4018</v>
      </c>
      <c r="F2402" s="254">
        <v>38.85</v>
      </c>
    </row>
    <row r="2403" spans="2:6" ht="27">
      <c r="B2403" s="252" t="s">
        <v>7465</v>
      </c>
      <c r="C2403" s="252" t="s">
        <v>9964</v>
      </c>
      <c r="D2403" s="253" t="s">
        <v>5112</v>
      </c>
      <c r="E2403" s="252" t="s">
        <v>18</v>
      </c>
      <c r="F2403" s="254">
        <v>437.81</v>
      </c>
    </row>
    <row r="2404" spans="2:6" ht="27">
      <c r="B2404" s="252" t="s">
        <v>7466</v>
      </c>
      <c r="C2404" s="252" t="s">
        <v>9965</v>
      </c>
      <c r="D2404" s="253" t="s">
        <v>5113</v>
      </c>
      <c r="E2404" s="252" t="s">
        <v>18</v>
      </c>
      <c r="F2404" s="254">
        <v>450.88</v>
      </c>
    </row>
    <row r="2405" spans="2:6" ht="27">
      <c r="B2405" s="252" t="s">
        <v>7467</v>
      </c>
      <c r="C2405" s="252" t="s">
        <v>9966</v>
      </c>
      <c r="D2405" s="253" t="s">
        <v>5114</v>
      </c>
      <c r="E2405" s="252" t="s">
        <v>18</v>
      </c>
      <c r="F2405" s="254">
        <v>478.82</v>
      </c>
    </row>
    <row r="2406" spans="2:6" ht="27">
      <c r="B2406" s="252" t="s">
        <v>7468</v>
      </c>
      <c r="C2406" s="252" t="s">
        <v>9967</v>
      </c>
      <c r="D2406" s="253" t="s">
        <v>5115</v>
      </c>
      <c r="E2406" s="252" t="s">
        <v>18</v>
      </c>
      <c r="F2406" s="254">
        <v>494.03</v>
      </c>
    </row>
    <row r="2407" spans="2:6" ht="27">
      <c r="B2407" s="252" t="s">
        <v>7469</v>
      </c>
      <c r="C2407" s="252" t="s">
        <v>9968</v>
      </c>
      <c r="D2407" s="253" t="s">
        <v>5116</v>
      </c>
      <c r="E2407" s="252" t="s">
        <v>18</v>
      </c>
      <c r="F2407" s="254">
        <v>520.04999999999995</v>
      </c>
    </row>
    <row r="2408" spans="2:6">
      <c r="B2408" s="252" t="s">
        <v>7470</v>
      </c>
      <c r="C2408" s="252" t="s">
        <v>9969</v>
      </c>
      <c r="D2408" s="253" t="s">
        <v>5117</v>
      </c>
      <c r="E2408" s="252" t="s">
        <v>18</v>
      </c>
      <c r="F2408" s="254">
        <v>329.54</v>
      </c>
    </row>
    <row r="2409" spans="2:6" ht="27">
      <c r="B2409" s="252" t="s">
        <v>7471</v>
      </c>
      <c r="C2409" s="252" t="s">
        <v>9970</v>
      </c>
      <c r="D2409" s="253" t="s">
        <v>5118</v>
      </c>
      <c r="E2409" s="252" t="s">
        <v>18</v>
      </c>
      <c r="F2409" s="254">
        <v>363.98</v>
      </c>
    </row>
    <row r="2410" spans="2:6">
      <c r="B2410" s="252" t="s">
        <v>7472</v>
      </c>
      <c r="C2410" s="252" t="s">
        <v>9971</v>
      </c>
      <c r="D2410" s="253" t="s">
        <v>5119</v>
      </c>
      <c r="E2410" s="252" t="s">
        <v>18</v>
      </c>
      <c r="F2410" s="254">
        <v>341.56</v>
      </c>
    </row>
    <row r="2411" spans="2:6">
      <c r="B2411" s="252" t="s">
        <v>7473</v>
      </c>
      <c r="C2411" s="252" t="s">
        <v>9972</v>
      </c>
      <c r="D2411" s="253" t="s">
        <v>5120</v>
      </c>
      <c r="E2411" s="252" t="s">
        <v>18</v>
      </c>
      <c r="F2411" s="254">
        <v>355.52</v>
      </c>
    </row>
    <row r="2412" spans="2:6">
      <c r="B2412" s="252" t="s">
        <v>7474</v>
      </c>
      <c r="C2412" s="252" t="s">
        <v>9973</v>
      </c>
      <c r="D2412" s="253" t="s">
        <v>5121</v>
      </c>
      <c r="E2412" s="252" t="s">
        <v>18</v>
      </c>
      <c r="F2412" s="254">
        <v>380.88</v>
      </c>
    </row>
    <row r="2413" spans="2:6">
      <c r="B2413" s="252" t="s">
        <v>7475</v>
      </c>
      <c r="C2413" s="252" t="s">
        <v>9974</v>
      </c>
      <c r="D2413" s="253" t="s">
        <v>5122</v>
      </c>
      <c r="E2413" s="252" t="s">
        <v>18</v>
      </c>
      <c r="F2413" s="254">
        <v>393.82</v>
      </c>
    </row>
    <row r="2414" spans="2:6">
      <c r="B2414" s="252" t="s">
        <v>7476</v>
      </c>
      <c r="C2414" s="252" t="s">
        <v>9975</v>
      </c>
      <c r="D2414" s="253" t="s">
        <v>5123</v>
      </c>
      <c r="E2414" s="252" t="s">
        <v>18</v>
      </c>
      <c r="F2414" s="254">
        <v>360.17</v>
      </c>
    </row>
    <row r="2415" spans="2:6">
      <c r="B2415" s="252" t="s">
        <v>7477</v>
      </c>
      <c r="C2415" s="252" t="s">
        <v>9976</v>
      </c>
      <c r="D2415" s="253" t="s">
        <v>5124</v>
      </c>
      <c r="E2415" s="252" t="s">
        <v>18</v>
      </c>
      <c r="F2415" s="254">
        <v>374.51</v>
      </c>
    </row>
    <row r="2416" spans="2:6">
      <c r="B2416" s="252" t="s">
        <v>7478</v>
      </c>
      <c r="C2416" s="252" t="s">
        <v>9977</v>
      </c>
      <c r="D2416" s="253" t="s">
        <v>5125</v>
      </c>
      <c r="E2416" s="252" t="s">
        <v>18</v>
      </c>
      <c r="F2416" s="254">
        <v>393.07</v>
      </c>
    </row>
    <row r="2417" spans="2:6">
      <c r="B2417" s="252" t="s">
        <v>7479</v>
      </c>
      <c r="C2417" s="252" t="s">
        <v>9978</v>
      </c>
      <c r="D2417" s="253" t="s">
        <v>5126</v>
      </c>
      <c r="E2417" s="252" t="s">
        <v>18</v>
      </c>
      <c r="F2417" s="254">
        <v>402.78</v>
      </c>
    </row>
    <row r="2418" spans="2:6">
      <c r="B2418" s="252" t="s">
        <v>7480</v>
      </c>
      <c r="C2418" s="252" t="s">
        <v>9979</v>
      </c>
      <c r="D2418" s="253" t="s">
        <v>5127</v>
      </c>
      <c r="E2418" s="252" t="s">
        <v>18</v>
      </c>
      <c r="F2418" s="254">
        <v>421.79</v>
      </c>
    </row>
    <row r="2419" spans="2:6" ht="40.5">
      <c r="B2419" s="252" t="s">
        <v>7481</v>
      </c>
      <c r="C2419" s="252" t="s">
        <v>9980</v>
      </c>
      <c r="D2419" s="253" t="s">
        <v>5128</v>
      </c>
      <c r="E2419" s="252" t="s">
        <v>18</v>
      </c>
      <c r="F2419" s="254">
        <v>401.09</v>
      </c>
    </row>
    <row r="2420" spans="2:6" ht="27">
      <c r="B2420" s="252" t="s">
        <v>7482</v>
      </c>
      <c r="C2420" s="252" t="s">
        <v>9981</v>
      </c>
      <c r="D2420" s="253" t="s">
        <v>5129</v>
      </c>
      <c r="E2420" s="252" t="s">
        <v>18</v>
      </c>
      <c r="F2420" s="254">
        <v>414.7</v>
      </c>
    </row>
    <row r="2421" spans="2:6" ht="27">
      <c r="B2421" s="252" t="s">
        <v>7483</v>
      </c>
      <c r="C2421" s="252" t="s">
        <v>9982</v>
      </c>
      <c r="D2421" s="253" t="s">
        <v>5130</v>
      </c>
      <c r="E2421" s="252" t="s">
        <v>18</v>
      </c>
      <c r="F2421" s="254">
        <v>414.19</v>
      </c>
    </row>
    <row r="2422" spans="2:6" ht="27">
      <c r="B2422" s="252" t="s">
        <v>7484</v>
      </c>
      <c r="C2422" s="252" t="s">
        <v>9983</v>
      </c>
      <c r="D2422" s="253" t="s">
        <v>5131</v>
      </c>
      <c r="E2422" s="252" t="s">
        <v>18</v>
      </c>
      <c r="F2422" s="254">
        <v>430.52</v>
      </c>
    </row>
    <row r="2423" spans="2:6" ht="27">
      <c r="B2423" s="252" t="s">
        <v>7485</v>
      </c>
      <c r="C2423" s="252" t="s">
        <v>9984</v>
      </c>
      <c r="D2423" s="253" t="s">
        <v>5132</v>
      </c>
      <c r="E2423" s="252" t="s">
        <v>18</v>
      </c>
      <c r="F2423" s="254">
        <v>397.37</v>
      </c>
    </row>
    <row r="2424" spans="2:6">
      <c r="B2424" s="252" t="s">
        <v>7486</v>
      </c>
      <c r="C2424" s="252" t="s">
        <v>9985</v>
      </c>
      <c r="D2424" s="253" t="s">
        <v>5133</v>
      </c>
      <c r="E2424" s="252" t="s">
        <v>18</v>
      </c>
      <c r="F2424" s="254">
        <v>331.14</v>
      </c>
    </row>
    <row r="2425" spans="2:6">
      <c r="B2425" s="252" t="s">
        <v>7487</v>
      </c>
      <c r="C2425" s="252" t="s">
        <v>9986</v>
      </c>
      <c r="D2425" s="253" t="s">
        <v>5134</v>
      </c>
      <c r="E2425" s="252" t="s">
        <v>18</v>
      </c>
      <c r="F2425" s="254">
        <v>344.69</v>
      </c>
    </row>
    <row r="2426" spans="2:6">
      <c r="B2426" s="252" t="s">
        <v>7488</v>
      </c>
      <c r="C2426" s="252" t="s">
        <v>9987</v>
      </c>
      <c r="D2426" s="253" t="s">
        <v>5135</v>
      </c>
      <c r="E2426" s="252" t="s">
        <v>18</v>
      </c>
      <c r="F2426" s="254">
        <v>103.21</v>
      </c>
    </row>
    <row r="2427" spans="2:6">
      <c r="B2427" s="252" t="s">
        <v>7489</v>
      </c>
      <c r="C2427" s="252" t="s">
        <v>9988</v>
      </c>
      <c r="D2427" s="253" t="s">
        <v>5136</v>
      </c>
      <c r="E2427" s="252" t="s">
        <v>18</v>
      </c>
      <c r="F2427" s="254">
        <v>102.07</v>
      </c>
    </row>
    <row r="2428" spans="2:6">
      <c r="B2428" s="252" t="s">
        <v>7490</v>
      </c>
      <c r="C2428" s="252" t="s">
        <v>9989</v>
      </c>
      <c r="D2428" s="253" t="s">
        <v>5137</v>
      </c>
      <c r="E2428" s="252" t="s">
        <v>18</v>
      </c>
      <c r="F2428" s="254">
        <v>339.28</v>
      </c>
    </row>
    <row r="2429" spans="2:6">
      <c r="B2429" s="249">
        <v>332</v>
      </c>
      <c r="C2429" s="249" t="s">
        <v>4021</v>
      </c>
      <c r="D2429" s="255" t="s">
        <v>5138</v>
      </c>
      <c r="E2429" s="249" t="s">
        <v>18611</v>
      </c>
      <c r="F2429" s="251"/>
    </row>
    <row r="2430" spans="2:6">
      <c r="B2430" s="252" t="s">
        <v>7491</v>
      </c>
      <c r="C2430" s="252" t="s">
        <v>9990</v>
      </c>
      <c r="D2430" s="253" t="s">
        <v>5139</v>
      </c>
      <c r="E2430" s="252" t="s">
        <v>4026</v>
      </c>
      <c r="F2430" s="254">
        <v>64.28</v>
      </c>
    </row>
    <row r="2431" spans="2:6">
      <c r="B2431" s="252" t="s">
        <v>7492</v>
      </c>
      <c r="C2431" s="252" t="s">
        <v>9991</v>
      </c>
      <c r="D2431" s="253" t="s">
        <v>5140</v>
      </c>
      <c r="E2431" s="252" t="s">
        <v>4026</v>
      </c>
      <c r="F2431" s="254">
        <v>15.47</v>
      </c>
    </row>
    <row r="2432" spans="2:6">
      <c r="B2432" s="252" t="s">
        <v>7493</v>
      </c>
      <c r="C2432" s="252" t="s">
        <v>9992</v>
      </c>
      <c r="D2432" s="253" t="s">
        <v>5141</v>
      </c>
      <c r="E2432" s="252" t="s">
        <v>4026</v>
      </c>
      <c r="F2432" s="254">
        <v>301.42</v>
      </c>
    </row>
    <row r="2433" spans="2:6">
      <c r="B2433" s="252" t="s">
        <v>7494</v>
      </c>
      <c r="C2433" s="252" t="s">
        <v>9993</v>
      </c>
      <c r="D2433" s="253" t="s">
        <v>5142</v>
      </c>
      <c r="E2433" s="252" t="s">
        <v>4026</v>
      </c>
      <c r="F2433" s="254">
        <v>119.04</v>
      </c>
    </row>
    <row r="2434" spans="2:6">
      <c r="B2434" s="252" t="s">
        <v>7495</v>
      </c>
      <c r="C2434" s="252" t="s">
        <v>9994</v>
      </c>
      <c r="D2434" s="253" t="s">
        <v>5143</v>
      </c>
      <c r="E2434" s="252" t="s">
        <v>4026</v>
      </c>
      <c r="F2434" s="254">
        <v>119.04</v>
      </c>
    </row>
    <row r="2435" spans="2:6" ht="40.5">
      <c r="B2435" s="252" t="s">
        <v>18842</v>
      </c>
      <c r="C2435" s="252" t="s">
        <v>4021</v>
      </c>
      <c r="D2435" s="253" t="s">
        <v>18843</v>
      </c>
      <c r="E2435" s="252" t="s">
        <v>3995</v>
      </c>
      <c r="F2435" s="254">
        <v>1865.53</v>
      </c>
    </row>
    <row r="2436" spans="2:6">
      <c r="B2436" s="252" t="s">
        <v>7496</v>
      </c>
      <c r="C2436" s="252" t="s">
        <v>9995</v>
      </c>
      <c r="D2436" s="253" t="s">
        <v>5144</v>
      </c>
      <c r="E2436" s="252" t="s">
        <v>4026</v>
      </c>
      <c r="F2436" s="254">
        <v>16.7</v>
      </c>
    </row>
    <row r="2437" spans="2:6">
      <c r="B2437" s="252" t="s">
        <v>7497</v>
      </c>
      <c r="C2437" s="252" t="s">
        <v>9996</v>
      </c>
      <c r="D2437" s="253" t="s">
        <v>5145</v>
      </c>
      <c r="E2437" s="252" t="s">
        <v>4026</v>
      </c>
      <c r="F2437" s="254">
        <v>10.89</v>
      </c>
    </row>
    <row r="2438" spans="2:6">
      <c r="B2438" s="252" t="s">
        <v>7498</v>
      </c>
      <c r="C2438" s="252" t="s">
        <v>9997</v>
      </c>
      <c r="D2438" s="253" t="s">
        <v>5146</v>
      </c>
      <c r="E2438" s="252" t="s">
        <v>4026</v>
      </c>
      <c r="F2438" s="254">
        <v>10.89</v>
      </c>
    </row>
    <row r="2439" spans="2:6">
      <c r="B2439" s="252" t="s">
        <v>7499</v>
      </c>
      <c r="C2439" s="252" t="s">
        <v>9998</v>
      </c>
      <c r="D2439" s="253" t="s">
        <v>5147</v>
      </c>
      <c r="E2439" s="252" t="s">
        <v>4026</v>
      </c>
      <c r="F2439" s="254">
        <v>10.89</v>
      </c>
    </row>
    <row r="2440" spans="2:6">
      <c r="B2440" s="252" t="s">
        <v>7500</v>
      </c>
      <c r="C2440" s="252" t="s">
        <v>9999</v>
      </c>
      <c r="D2440" s="253" t="s">
        <v>5148</v>
      </c>
      <c r="E2440" s="252" t="s">
        <v>4026</v>
      </c>
      <c r="F2440" s="254">
        <v>19.600000000000001</v>
      </c>
    </row>
    <row r="2441" spans="2:6">
      <c r="B2441" s="252" t="s">
        <v>7501</v>
      </c>
      <c r="C2441" s="252" t="s">
        <v>10000</v>
      </c>
      <c r="D2441" s="253" t="s">
        <v>5149</v>
      </c>
      <c r="E2441" s="252" t="s">
        <v>4026</v>
      </c>
      <c r="F2441" s="254">
        <v>37.020000000000003</v>
      </c>
    </row>
    <row r="2442" spans="2:6">
      <c r="B2442" s="257" t="s">
        <v>7502</v>
      </c>
      <c r="C2442" s="257" t="s">
        <v>10001</v>
      </c>
      <c r="D2442" s="253" t="s">
        <v>5150</v>
      </c>
      <c r="E2442" s="252" t="s">
        <v>4026</v>
      </c>
      <c r="F2442" s="254">
        <v>45.96</v>
      </c>
    </row>
    <row r="2443" spans="2:6">
      <c r="B2443" s="252" t="s">
        <v>7503</v>
      </c>
      <c r="C2443" s="252" t="s">
        <v>10002</v>
      </c>
      <c r="D2443" s="253" t="s">
        <v>5151</v>
      </c>
      <c r="E2443" s="252" t="s">
        <v>4026</v>
      </c>
      <c r="F2443" s="254">
        <v>34.64</v>
      </c>
    </row>
    <row r="2444" spans="2:6">
      <c r="B2444" s="252" t="s">
        <v>7504</v>
      </c>
      <c r="C2444" s="252" t="s">
        <v>10003</v>
      </c>
      <c r="D2444" s="253" t="s">
        <v>5152</v>
      </c>
      <c r="E2444" s="252" t="s">
        <v>4026</v>
      </c>
      <c r="F2444" s="254">
        <v>103.34</v>
      </c>
    </row>
    <row r="2445" spans="2:6">
      <c r="B2445" s="252" t="s">
        <v>7505</v>
      </c>
      <c r="C2445" s="252" t="s">
        <v>10004</v>
      </c>
      <c r="D2445" s="253" t="s">
        <v>5153</v>
      </c>
      <c r="E2445" s="252" t="s">
        <v>4026</v>
      </c>
      <c r="F2445" s="254">
        <v>15.15</v>
      </c>
    </row>
    <row r="2446" spans="2:6">
      <c r="B2446" s="252" t="s">
        <v>7506</v>
      </c>
      <c r="C2446" s="252" t="s">
        <v>10005</v>
      </c>
      <c r="D2446" s="253" t="s">
        <v>5154</v>
      </c>
      <c r="E2446" s="252" t="s">
        <v>4020</v>
      </c>
      <c r="F2446" s="254">
        <v>33.54</v>
      </c>
    </row>
    <row r="2447" spans="2:6">
      <c r="B2447" s="252" t="s">
        <v>7507</v>
      </c>
      <c r="C2447" s="252" t="s">
        <v>10006</v>
      </c>
      <c r="D2447" s="253" t="s">
        <v>5155</v>
      </c>
      <c r="E2447" s="252" t="s">
        <v>4020</v>
      </c>
      <c r="F2447" s="254">
        <v>41.59</v>
      </c>
    </row>
    <row r="2448" spans="2:6">
      <c r="B2448" s="252" t="s">
        <v>7508</v>
      </c>
      <c r="C2448" s="252" t="s">
        <v>10007</v>
      </c>
      <c r="D2448" s="253" t="s">
        <v>5156</v>
      </c>
      <c r="E2448" s="252" t="s">
        <v>4020</v>
      </c>
      <c r="F2448" s="254">
        <v>29.13</v>
      </c>
    </row>
    <row r="2449" spans="2:6">
      <c r="B2449" s="252" t="s">
        <v>7509</v>
      </c>
      <c r="C2449" s="252" t="s">
        <v>10008</v>
      </c>
      <c r="D2449" s="253" t="s">
        <v>5157</v>
      </c>
      <c r="E2449" s="252" t="s">
        <v>4026</v>
      </c>
      <c r="F2449" s="254">
        <v>68.42</v>
      </c>
    </row>
    <row r="2450" spans="2:6">
      <c r="B2450" s="252" t="s">
        <v>7510</v>
      </c>
      <c r="C2450" s="252" t="s">
        <v>10009</v>
      </c>
      <c r="D2450" s="253" t="s">
        <v>5158</v>
      </c>
      <c r="E2450" s="252" t="s">
        <v>4026</v>
      </c>
      <c r="F2450" s="254">
        <v>75.28</v>
      </c>
    </row>
    <row r="2451" spans="2:6">
      <c r="B2451" s="252" t="s">
        <v>7511</v>
      </c>
      <c r="C2451" s="252" t="s">
        <v>10010</v>
      </c>
      <c r="D2451" s="253" t="s">
        <v>5159</v>
      </c>
      <c r="E2451" s="252" t="s">
        <v>4026</v>
      </c>
      <c r="F2451" s="254">
        <v>82.61</v>
      </c>
    </row>
    <row r="2452" spans="2:6">
      <c r="B2452" s="249">
        <v>333</v>
      </c>
      <c r="C2452" s="249" t="s">
        <v>4021</v>
      </c>
      <c r="D2452" s="255" t="s">
        <v>5160</v>
      </c>
      <c r="E2452" s="249" t="s">
        <v>18611</v>
      </c>
      <c r="F2452" s="251"/>
    </row>
    <row r="2453" spans="2:6">
      <c r="B2453" s="252" t="s">
        <v>7588</v>
      </c>
      <c r="C2453" s="252" t="s">
        <v>10087</v>
      </c>
      <c r="D2453" s="253" t="s">
        <v>5174</v>
      </c>
      <c r="E2453" s="252" t="s">
        <v>4026</v>
      </c>
      <c r="F2453" s="254">
        <v>117.38</v>
      </c>
    </row>
    <row r="2454" spans="2:6" ht="40.5">
      <c r="B2454" s="252" t="s">
        <v>22024</v>
      </c>
      <c r="C2454" s="252" t="s">
        <v>4021</v>
      </c>
      <c r="D2454" s="253" t="s">
        <v>22025</v>
      </c>
      <c r="E2454" s="252" t="s">
        <v>5316</v>
      </c>
      <c r="F2454" s="254">
        <v>553.66999999999996</v>
      </c>
    </row>
    <row r="2455" spans="2:6">
      <c r="B2455" s="257" t="s">
        <v>7717</v>
      </c>
      <c r="C2455" s="257" t="s">
        <v>10213</v>
      </c>
      <c r="D2455" s="253" t="s">
        <v>5297</v>
      </c>
      <c r="E2455" s="252" t="s">
        <v>4026</v>
      </c>
      <c r="F2455" s="254">
        <v>6.56</v>
      </c>
    </row>
    <row r="2456" spans="2:6">
      <c r="B2456" s="252" t="s">
        <v>7723</v>
      </c>
      <c r="C2456" s="252" t="s">
        <v>10219</v>
      </c>
      <c r="D2456" s="253" t="s">
        <v>5303</v>
      </c>
      <c r="E2456" s="252" t="s">
        <v>4026</v>
      </c>
      <c r="F2456" s="254">
        <v>33.04</v>
      </c>
    </row>
    <row r="2457" spans="2:6">
      <c r="B2457" s="252" t="s">
        <v>7724</v>
      </c>
      <c r="C2457" s="252" t="s">
        <v>10220</v>
      </c>
      <c r="D2457" s="253" t="s">
        <v>5304</v>
      </c>
      <c r="E2457" s="252" t="s">
        <v>4026</v>
      </c>
      <c r="F2457" s="254">
        <v>26.16</v>
      </c>
    </row>
    <row r="2458" spans="2:6">
      <c r="B2458" s="252" t="s">
        <v>7725</v>
      </c>
      <c r="C2458" s="252" t="s">
        <v>10221</v>
      </c>
      <c r="D2458" s="253" t="s">
        <v>5305</v>
      </c>
      <c r="E2458" s="252" t="s">
        <v>4026</v>
      </c>
      <c r="F2458" s="254">
        <v>31.36</v>
      </c>
    </row>
    <row r="2459" spans="2:6">
      <c r="B2459" s="252" t="s">
        <v>7760</v>
      </c>
      <c r="C2459" s="252" t="s">
        <v>10256</v>
      </c>
      <c r="D2459" s="253" t="s">
        <v>5311</v>
      </c>
      <c r="E2459" s="252" t="s">
        <v>3995</v>
      </c>
      <c r="F2459" s="254">
        <v>75.88</v>
      </c>
    </row>
    <row r="2460" spans="2:6">
      <c r="B2460" s="252" t="s">
        <v>7761</v>
      </c>
      <c r="C2460" s="252" t="s">
        <v>10257</v>
      </c>
      <c r="D2460" s="253" t="s">
        <v>5312</v>
      </c>
      <c r="E2460" s="252" t="s">
        <v>3995</v>
      </c>
      <c r="F2460" s="254">
        <v>96.26</v>
      </c>
    </row>
    <row r="2461" spans="2:6">
      <c r="B2461" s="258" t="s">
        <v>4021</v>
      </c>
      <c r="C2461" s="258" t="s">
        <v>4021</v>
      </c>
      <c r="D2461" s="255" t="s">
        <v>22026</v>
      </c>
      <c r="E2461" s="249" t="s">
        <v>18611</v>
      </c>
      <c r="F2461" s="251"/>
    </row>
    <row r="2462" spans="2:6">
      <c r="B2462" s="252" t="s">
        <v>7518</v>
      </c>
      <c r="C2462" s="252" t="s">
        <v>10017</v>
      </c>
      <c r="D2462" s="253" t="s">
        <v>5167</v>
      </c>
      <c r="E2462" s="252" t="s">
        <v>3995</v>
      </c>
      <c r="F2462" s="254">
        <v>2632.59</v>
      </c>
    </row>
    <row r="2463" spans="2:6">
      <c r="B2463" s="252" t="s">
        <v>7519</v>
      </c>
      <c r="C2463" s="252" t="s">
        <v>10018</v>
      </c>
      <c r="D2463" s="253" t="s">
        <v>5168</v>
      </c>
      <c r="E2463" s="252" t="s">
        <v>3995</v>
      </c>
      <c r="F2463" s="254">
        <v>2913.51</v>
      </c>
    </row>
    <row r="2464" spans="2:6">
      <c r="B2464" s="252" t="s">
        <v>7602</v>
      </c>
      <c r="C2464" s="252" t="s">
        <v>10101</v>
      </c>
      <c r="D2464" s="253" t="s">
        <v>5188</v>
      </c>
      <c r="E2464" s="252" t="s">
        <v>3995</v>
      </c>
      <c r="F2464" s="254">
        <v>3104.28</v>
      </c>
    </row>
    <row r="2465" spans="2:6">
      <c r="B2465" s="252" t="s">
        <v>7603</v>
      </c>
      <c r="C2465" s="252" t="s">
        <v>10102</v>
      </c>
      <c r="D2465" s="253" t="s">
        <v>5189</v>
      </c>
      <c r="E2465" s="252" t="s">
        <v>3995</v>
      </c>
      <c r="F2465" s="254">
        <v>698.64</v>
      </c>
    </row>
    <row r="2466" spans="2:6">
      <c r="B2466" s="252" t="s">
        <v>7604</v>
      </c>
      <c r="C2466" s="252" t="s">
        <v>10103</v>
      </c>
      <c r="D2466" s="253" t="s">
        <v>5190</v>
      </c>
      <c r="E2466" s="252" t="s">
        <v>3995</v>
      </c>
      <c r="F2466" s="254">
        <v>670.08</v>
      </c>
    </row>
    <row r="2467" spans="2:6">
      <c r="B2467" s="252" t="s">
        <v>7605</v>
      </c>
      <c r="C2467" s="252" t="s">
        <v>10104</v>
      </c>
      <c r="D2467" s="253" t="s">
        <v>5191</v>
      </c>
      <c r="E2467" s="252" t="s">
        <v>3995</v>
      </c>
      <c r="F2467" s="254">
        <v>1262.44</v>
      </c>
    </row>
    <row r="2468" spans="2:6">
      <c r="B2468" s="252" t="s">
        <v>7606</v>
      </c>
      <c r="C2468" s="252" t="s">
        <v>10105</v>
      </c>
      <c r="D2468" s="253" t="s">
        <v>5192</v>
      </c>
      <c r="E2468" s="252" t="s">
        <v>3995</v>
      </c>
      <c r="F2468" s="254">
        <v>1076.8599999999999</v>
      </c>
    </row>
    <row r="2469" spans="2:6">
      <c r="B2469" s="252" t="s">
        <v>7607</v>
      </c>
      <c r="C2469" s="252" t="s">
        <v>10106</v>
      </c>
      <c r="D2469" s="253" t="s">
        <v>5193</v>
      </c>
      <c r="E2469" s="252" t="s">
        <v>3995</v>
      </c>
      <c r="F2469" s="254">
        <v>2101.65</v>
      </c>
    </row>
    <row r="2470" spans="2:6">
      <c r="B2470" s="252" t="s">
        <v>7608</v>
      </c>
      <c r="C2470" s="252" t="s">
        <v>10107</v>
      </c>
      <c r="D2470" s="253" t="s">
        <v>5194</v>
      </c>
      <c r="E2470" s="252" t="s">
        <v>3995</v>
      </c>
      <c r="F2470" s="254">
        <v>2549.4</v>
      </c>
    </row>
    <row r="2471" spans="2:6">
      <c r="B2471" s="252" t="s">
        <v>7609</v>
      </c>
      <c r="C2471" s="252" t="s">
        <v>10108</v>
      </c>
      <c r="D2471" s="253" t="s">
        <v>5195</v>
      </c>
      <c r="E2471" s="252" t="s">
        <v>3995</v>
      </c>
      <c r="F2471" s="254">
        <v>1163.8699999999999</v>
      </c>
    </row>
    <row r="2472" spans="2:6">
      <c r="B2472" s="252" t="s">
        <v>7718</v>
      </c>
      <c r="C2472" s="252" t="s">
        <v>10214</v>
      </c>
      <c r="D2472" s="253" t="s">
        <v>5298</v>
      </c>
      <c r="E2472" s="252" t="s">
        <v>3995</v>
      </c>
      <c r="F2472" s="254">
        <v>1193.83</v>
      </c>
    </row>
    <row r="2473" spans="2:6">
      <c r="B2473" s="252" t="s">
        <v>7719</v>
      </c>
      <c r="C2473" s="252" t="s">
        <v>10215</v>
      </c>
      <c r="D2473" s="253" t="s">
        <v>5299</v>
      </c>
      <c r="E2473" s="252" t="s">
        <v>3995</v>
      </c>
      <c r="F2473" s="254">
        <v>1301.74</v>
      </c>
    </row>
    <row r="2474" spans="2:6">
      <c r="B2474" s="249" t="s">
        <v>4021</v>
      </c>
      <c r="C2474" s="249" t="s">
        <v>4021</v>
      </c>
      <c r="D2474" s="255" t="s">
        <v>22027</v>
      </c>
      <c r="E2474" s="249" t="s">
        <v>18611</v>
      </c>
      <c r="F2474" s="251"/>
    </row>
    <row r="2475" spans="2:6">
      <c r="B2475" s="252" t="s">
        <v>7583</v>
      </c>
      <c r="C2475" s="252" t="s">
        <v>10082</v>
      </c>
      <c r="D2475" s="253" t="s">
        <v>5169</v>
      </c>
      <c r="E2475" s="252" t="s">
        <v>3995</v>
      </c>
      <c r="F2475" s="254">
        <v>491.39</v>
      </c>
    </row>
    <row r="2476" spans="2:6">
      <c r="B2476" s="252" t="s">
        <v>7584</v>
      </c>
      <c r="C2476" s="252" t="s">
        <v>10083</v>
      </c>
      <c r="D2476" s="253" t="s">
        <v>5170</v>
      </c>
      <c r="E2476" s="252" t="s">
        <v>3995</v>
      </c>
      <c r="F2476" s="254">
        <v>884.93</v>
      </c>
    </row>
    <row r="2477" spans="2:6">
      <c r="B2477" s="252" t="s">
        <v>7585</v>
      </c>
      <c r="C2477" s="252" t="s">
        <v>10084</v>
      </c>
      <c r="D2477" s="253" t="s">
        <v>5171</v>
      </c>
      <c r="E2477" s="252" t="s">
        <v>3995</v>
      </c>
      <c r="F2477" s="254">
        <v>355.25</v>
      </c>
    </row>
    <row r="2478" spans="2:6">
      <c r="B2478" s="252" t="s">
        <v>7586</v>
      </c>
      <c r="C2478" s="252" t="s">
        <v>10085</v>
      </c>
      <c r="D2478" s="253" t="s">
        <v>5172</v>
      </c>
      <c r="E2478" s="252" t="s">
        <v>3995</v>
      </c>
      <c r="F2478" s="254">
        <v>391.54</v>
      </c>
    </row>
    <row r="2479" spans="2:6">
      <c r="B2479" s="252" t="s">
        <v>7587</v>
      </c>
      <c r="C2479" s="252" t="s">
        <v>10086</v>
      </c>
      <c r="D2479" s="253" t="s">
        <v>5173</v>
      </c>
      <c r="E2479" s="252" t="s">
        <v>3995</v>
      </c>
      <c r="F2479" s="254">
        <v>10151.4</v>
      </c>
    </row>
    <row r="2480" spans="2:6">
      <c r="B2480" s="249" t="s">
        <v>4021</v>
      </c>
      <c r="C2480" s="249" t="s">
        <v>4021</v>
      </c>
      <c r="D2480" s="255" t="s">
        <v>22028</v>
      </c>
      <c r="E2480" s="249" t="s">
        <v>18611</v>
      </c>
      <c r="F2480" s="251"/>
    </row>
    <row r="2481" spans="2:6" ht="27">
      <c r="B2481" s="252" t="s">
        <v>7521</v>
      </c>
      <c r="C2481" s="252" t="s">
        <v>10020</v>
      </c>
      <c r="D2481" s="253" t="s">
        <v>13903</v>
      </c>
      <c r="E2481" s="252" t="s">
        <v>3995</v>
      </c>
      <c r="F2481" s="254">
        <v>837.71</v>
      </c>
    </row>
    <row r="2482" spans="2:6" ht="27">
      <c r="B2482" s="252" t="s">
        <v>7523</v>
      </c>
      <c r="C2482" s="252" t="s">
        <v>10022</v>
      </c>
      <c r="D2482" s="253" t="s">
        <v>13904</v>
      </c>
      <c r="E2482" s="252" t="s">
        <v>3995</v>
      </c>
      <c r="F2482" s="254">
        <v>1527.16</v>
      </c>
    </row>
    <row r="2483" spans="2:6" ht="27">
      <c r="B2483" s="252" t="s">
        <v>7525</v>
      </c>
      <c r="C2483" s="252" t="s">
        <v>10024</v>
      </c>
      <c r="D2483" s="253" t="s">
        <v>13905</v>
      </c>
      <c r="E2483" s="252" t="s">
        <v>3995</v>
      </c>
      <c r="F2483" s="254">
        <v>131.76</v>
      </c>
    </row>
    <row r="2484" spans="2:6" ht="27">
      <c r="B2484" s="252" t="s">
        <v>7527</v>
      </c>
      <c r="C2484" s="252" t="s">
        <v>10026</v>
      </c>
      <c r="D2484" s="253" t="s">
        <v>13906</v>
      </c>
      <c r="E2484" s="252" t="s">
        <v>3995</v>
      </c>
      <c r="F2484" s="254">
        <v>145.82</v>
      </c>
    </row>
    <row r="2485" spans="2:6" ht="27">
      <c r="B2485" s="252" t="s">
        <v>7529</v>
      </c>
      <c r="C2485" s="252" t="s">
        <v>10028</v>
      </c>
      <c r="D2485" s="253" t="s">
        <v>13907</v>
      </c>
      <c r="E2485" s="252" t="s">
        <v>3995</v>
      </c>
      <c r="F2485" s="254">
        <v>173.93</v>
      </c>
    </row>
    <row r="2486" spans="2:6" ht="27">
      <c r="B2486" s="252" t="s">
        <v>7532</v>
      </c>
      <c r="C2486" s="252" t="s">
        <v>10031</v>
      </c>
      <c r="D2486" s="253" t="s">
        <v>13908</v>
      </c>
      <c r="E2486" s="252" t="s">
        <v>3995</v>
      </c>
      <c r="F2486" s="254">
        <v>207.77</v>
      </c>
    </row>
    <row r="2487" spans="2:6" ht="27">
      <c r="B2487" s="252" t="s">
        <v>7534</v>
      </c>
      <c r="C2487" s="252" t="s">
        <v>10033</v>
      </c>
      <c r="D2487" s="253" t="s">
        <v>13909</v>
      </c>
      <c r="E2487" s="252" t="s">
        <v>3995</v>
      </c>
      <c r="F2487" s="254">
        <v>243.94</v>
      </c>
    </row>
    <row r="2488" spans="2:6" ht="27">
      <c r="B2488" s="252" t="s">
        <v>7536</v>
      </c>
      <c r="C2488" s="252" t="s">
        <v>10035</v>
      </c>
      <c r="D2488" s="253" t="s">
        <v>13910</v>
      </c>
      <c r="E2488" s="252" t="s">
        <v>3995</v>
      </c>
      <c r="F2488" s="254">
        <v>280.11</v>
      </c>
    </row>
    <row r="2489" spans="2:6" ht="27">
      <c r="B2489" s="252" t="s">
        <v>7538</v>
      </c>
      <c r="C2489" s="252" t="s">
        <v>10037</v>
      </c>
      <c r="D2489" s="253" t="s">
        <v>13911</v>
      </c>
      <c r="E2489" s="252" t="s">
        <v>3995</v>
      </c>
      <c r="F2489" s="254">
        <v>413.39</v>
      </c>
    </row>
    <row r="2490" spans="2:6" ht="27">
      <c r="B2490" s="252" t="s">
        <v>7540</v>
      </c>
      <c r="C2490" s="252" t="s">
        <v>10039</v>
      </c>
      <c r="D2490" s="253" t="s">
        <v>13912</v>
      </c>
      <c r="E2490" s="252" t="s">
        <v>3995</v>
      </c>
      <c r="F2490" s="254">
        <v>279.86</v>
      </c>
    </row>
    <row r="2491" spans="2:6" ht="27">
      <c r="B2491" s="252" t="s">
        <v>7542</v>
      </c>
      <c r="C2491" s="252" t="s">
        <v>10041</v>
      </c>
      <c r="D2491" s="253" t="s">
        <v>13913</v>
      </c>
      <c r="E2491" s="252" t="s">
        <v>3995</v>
      </c>
      <c r="F2491" s="254">
        <v>324.36</v>
      </c>
    </row>
    <row r="2492" spans="2:6" ht="27">
      <c r="B2492" s="252" t="s">
        <v>7546</v>
      </c>
      <c r="C2492" s="252" t="s">
        <v>10045</v>
      </c>
      <c r="D2492" s="253" t="s">
        <v>13914</v>
      </c>
      <c r="E2492" s="252" t="s">
        <v>3995</v>
      </c>
      <c r="F2492" s="254">
        <v>521.47</v>
      </c>
    </row>
    <row r="2493" spans="2:6" ht="27">
      <c r="B2493" s="252" t="s">
        <v>7548</v>
      </c>
      <c r="C2493" s="252" t="s">
        <v>10047</v>
      </c>
      <c r="D2493" s="253" t="s">
        <v>13915</v>
      </c>
      <c r="E2493" s="252" t="s">
        <v>3995</v>
      </c>
      <c r="F2493" s="254">
        <v>362.1</v>
      </c>
    </row>
    <row r="2494" spans="2:6" ht="27">
      <c r="B2494" s="252" t="s">
        <v>7550</v>
      </c>
      <c r="C2494" s="252" t="s">
        <v>10049</v>
      </c>
      <c r="D2494" s="253" t="s">
        <v>13916</v>
      </c>
      <c r="E2494" s="252" t="s">
        <v>3995</v>
      </c>
      <c r="F2494" s="254">
        <v>415.22</v>
      </c>
    </row>
    <row r="2495" spans="2:6" ht="27">
      <c r="B2495" s="252" t="s">
        <v>7555</v>
      </c>
      <c r="C2495" s="252" t="s">
        <v>10054</v>
      </c>
      <c r="D2495" s="253" t="s">
        <v>13917</v>
      </c>
      <c r="E2495" s="252" t="s">
        <v>3995</v>
      </c>
      <c r="F2495" s="254">
        <v>468.34</v>
      </c>
    </row>
    <row r="2496" spans="2:6" ht="27">
      <c r="B2496" s="252" t="s">
        <v>7558</v>
      </c>
      <c r="C2496" s="252" t="s">
        <v>10057</v>
      </c>
      <c r="D2496" s="253" t="s">
        <v>13918</v>
      </c>
      <c r="E2496" s="252" t="s">
        <v>3995</v>
      </c>
      <c r="F2496" s="254">
        <v>671.48</v>
      </c>
    </row>
    <row r="2497" spans="2:6" ht="27">
      <c r="B2497" s="252" t="s">
        <v>7560</v>
      </c>
      <c r="C2497" s="252" t="s">
        <v>10059</v>
      </c>
      <c r="D2497" s="253" t="s">
        <v>13919</v>
      </c>
      <c r="E2497" s="252" t="s">
        <v>3995</v>
      </c>
      <c r="F2497" s="254">
        <v>454.49</v>
      </c>
    </row>
    <row r="2498" spans="2:6" ht="27">
      <c r="B2498" s="252" t="s">
        <v>7562</v>
      </c>
      <c r="C2498" s="252" t="s">
        <v>10061</v>
      </c>
      <c r="D2498" s="253" t="s">
        <v>13920</v>
      </c>
      <c r="E2498" s="252" t="s">
        <v>3995</v>
      </c>
      <c r="F2498" s="254">
        <v>516.49</v>
      </c>
    </row>
    <row r="2499" spans="2:6" ht="27">
      <c r="B2499" s="252" t="s">
        <v>7564</v>
      </c>
      <c r="C2499" s="252" t="s">
        <v>10063</v>
      </c>
      <c r="D2499" s="253" t="s">
        <v>13921</v>
      </c>
      <c r="E2499" s="252" t="s">
        <v>3995</v>
      </c>
      <c r="F2499" s="254">
        <v>578.5</v>
      </c>
    </row>
    <row r="2500" spans="2:6" ht="27">
      <c r="B2500" s="252" t="s">
        <v>7566</v>
      </c>
      <c r="C2500" s="252" t="s">
        <v>10065</v>
      </c>
      <c r="D2500" s="253" t="s">
        <v>13922</v>
      </c>
      <c r="E2500" s="252" t="s">
        <v>3995</v>
      </c>
      <c r="F2500" s="254">
        <v>770.47</v>
      </c>
    </row>
    <row r="2501" spans="2:6" ht="27">
      <c r="B2501" s="252" t="s">
        <v>7568</v>
      </c>
      <c r="C2501" s="252" t="s">
        <v>10067</v>
      </c>
      <c r="D2501" s="253" t="s">
        <v>13923</v>
      </c>
      <c r="E2501" s="252" t="s">
        <v>3995</v>
      </c>
      <c r="F2501" s="254">
        <v>912.75</v>
      </c>
    </row>
    <row r="2502" spans="2:6" ht="27">
      <c r="B2502" s="252" t="s">
        <v>7570</v>
      </c>
      <c r="C2502" s="252" t="s">
        <v>10069</v>
      </c>
      <c r="D2502" s="253" t="s">
        <v>13924</v>
      </c>
      <c r="E2502" s="252" t="s">
        <v>3995</v>
      </c>
      <c r="F2502" s="254">
        <v>557.04</v>
      </c>
    </row>
    <row r="2503" spans="2:6" ht="27">
      <c r="B2503" s="252" t="s">
        <v>7572</v>
      </c>
      <c r="C2503" s="252" t="s">
        <v>10071</v>
      </c>
      <c r="D2503" s="253" t="s">
        <v>13925</v>
      </c>
      <c r="E2503" s="252" t="s">
        <v>3995</v>
      </c>
      <c r="F2503" s="254">
        <v>628.17999999999995</v>
      </c>
    </row>
    <row r="2504" spans="2:6" ht="27">
      <c r="B2504" s="252" t="s">
        <v>7574</v>
      </c>
      <c r="C2504" s="252" t="s">
        <v>10073</v>
      </c>
      <c r="D2504" s="253" t="s">
        <v>13926</v>
      </c>
      <c r="E2504" s="252" t="s">
        <v>3995</v>
      </c>
      <c r="F2504" s="254">
        <v>699.33</v>
      </c>
    </row>
    <row r="2505" spans="2:6" ht="27">
      <c r="B2505" s="252" t="s">
        <v>7576</v>
      </c>
      <c r="C2505" s="252" t="s">
        <v>10075</v>
      </c>
      <c r="D2505" s="253" t="s">
        <v>13927</v>
      </c>
      <c r="E2505" s="252" t="s">
        <v>3995</v>
      </c>
      <c r="F2505" s="254">
        <v>911.41</v>
      </c>
    </row>
    <row r="2506" spans="2:6" ht="27">
      <c r="B2506" s="252" t="s">
        <v>7578</v>
      </c>
      <c r="C2506" s="252" t="s">
        <v>10077</v>
      </c>
      <c r="D2506" s="253" t="s">
        <v>13928</v>
      </c>
      <c r="E2506" s="252" t="s">
        <v>3995</v>
      </c>
      <c r="F2506" s="254">
        <v>1072.52</v>
      </c>
    </row>
    <row r="2507" spans="2:6" ht="27">
      <c r="B2507" s="252" t="s">
        <v>7580</v>
      </c>
      <c r="C2507" s="252" t="s">
        <v>10079</v>
      </c>
      <c r="D2507" s="253" t="s">
        <v>13929</v>
      </c>
      <c r="E2507" s="252" t="s">
        <v>3995</v>
      </c>
      <c r="F2507" s="254">
        <v>750.31</v>
      </c>
    </row>
    <row r="2508" spans="2:6" ht="27">
      <c r="B2508" s="252" t="s">
        <v>7582</v>
      </c>
      <c r="C2508" s="252" t="s">
        <v>10081</v>
      </c>
      <c r="D2508" s="253" t="s">
        <v>13930</v>
      </c>
      <c r="E2508" s="252" t="s">
        <v>3995</v>
      </c>
      <c r="F2508" s="254">
        <v>830.86</v>
      </c>
    </row>
    <row r="2509" spans="2:6" ht="27">
      <c r="B2509" s="252" t="s">
        <v>7520</v>
      </c>
      <c r="C2509" s="252" t="s">
        <v>10019</v>
      </c>
      <c r="D2509" s="253" t="s">
        <v>13931</v>
      </c>
      <c r="E2509" s="252" t="s">
        <v>3995</v>
      </c>
      <c r="F2509" s="254">
        <v>464.38</v>
      </c>
    </row>
    <row r="2510" spans="2:6" ht="27">
      <c r="B2510" s="252" t="s">
        <v>7522</v>
      </c>
      <c r="C2510" s="252" t="s">
        <v>10021</v>
      </c>
      <c r="D2510" s="253" t="s">
        <v>13932</v>
      </c>
      <c r="E2510" s="252" t="s">
        <v>3995</v>
      </c>
      <c r="F2510" s="254">
        <v>599.74</v>
      </c>
    </row>
    <row r="2511" spans="2:6" ht="40.5">
      <c r="B2511" s="252" t="s">
        <v>7524</v>
      </c>
      <c r="C2511" s="252" t="s">
        <v>10023</v>
      </c>
      <c r="D2511" s="253" t="s">
        <v>13933</v>
      </c>
      <c r="E2511" s="252" t="s">
        <v>3995</v>
      </c>
      <c r="F2511" s="254">
        <v>80.28</v>
      </c>
    </row>
    <row r="2512" spans="2:6" ht="40.5">
      <c r="B2512" s="252" t="s">
        <v>7526</v>
      </c>
      <c r="C2512" s="252" t="s">
        <v>10025</v>
      </c>
      <c r="D2512" s="253" t="s">
        <v>13934</v>
      </c>
      <c r="E2512" s="252" t="s">
        <v>3995</v>
      </c>
      <c r="F2512" s="254">
        <v>100.69</v>
      </c>
    </row>
    <row r="2513" spans="2:6" ht="40.5">
      <c r="B2513" s="252" t="s">
        <v>7528</v>
      </c>
      <c r="C2513" s="252" t="s">
        <v>10027</v>
      </c>
      <c r="D2513" s="253" t="s">
        <v>13935</v>
      </c>
      <c r="E2513" s="252" t="s">
        <v>3995</v>
      </c>
      <c r="F2513" s="254">
        <v>122.45</v>
      </c>
    </row>
    <row r="2514" spans="2:6" ht="40.5">
      <c r="B2514" s="252" t="s">
        <v>7530</v>
      </c>
      <c r="C2514" s="252" t="s">
        <v>10029</v>
      </c>
      <c r="D2514" s="253" t="s">
        <v>13936</v>
      </c>
      <c r="E2514" s="252" t="s">
        <v>3995</v>
      </c>
      <c r="F2514" s="254">
        <v>234.68</v>
      </c>
    </row>
    <row r="2515" spans="2:6" ht="27">
      <c r="B2515" s="252" t="s">
        <v>7531</v>
      </c>
      <c r="C2515" s="252" t="s">
        <v>10030</v>
      </c>
      <c r="D2515" s="253" t="s">
        <v>13937</v>
      </c>
      <c r="E2515" s="252" t="s">
        <v>3995</v>
      </c>
      <c r="F2515" s="254">
        <v>126.16</v>
      </c>
    </row>
    <row r="2516" spans="2:6" ht="27">
      <c r="B2516" s="252" t="s">
        <v>7533</v>
      </c>
      <c r="C2516" s="252" t="s">
        <v>10032</v>
      </c>
      <c r="D2516" s="253" t="s">
        <v>13938</v>
      </c>
      <c r="E2516" s="252" t="s">
        <v>3995</v>
      </c>
      <c r="F2516" s="254">
        <v>162.34</v>
      </c>
    </row>
    <row r="2517" spans="2:6" ht="27">
      <c r="B2517" s="252" t="s">
        <v>7535</v>
      </c>
      <c r="C2517" s="252" t="s">
        <v>10034</v>
      </c>
      <c r="D2517" s="253" t="s">
        <v>13939</v>
      </c>
      <c r="E2517" s="252" t="s">
        <v>3995</v>
      </c>
      <c r="F2517" s="254">
        <v>198.5</v>
      </c>
    </row>
    <row r="2518" spans="2:6" ht="27">
      <c r="B2518" s="252" t="s">
        <v>7537</v>
      </c>
      <c r="C2518" s="252" t="s">
        <v>10036</v>
      </c>
      <c r="D2518" s="253" t="s">
        <v>13940</v>
      </c>
      <c r="E2518" s="252" t="s">
        <v>3995</v>
      </c>
      <c r="F2518" s="254">
        <v>294.66000000000003</v>
      </c>
    </row>
    <row r="2519" spans="2:6" ht="27">
      <c r="B2519" s="252" t="s">
        <v>7539</v>
      </c>
      <c r="C2519" s="252" t="s">
        <v>10038</v>
      </c>
      <c r="D2519" s="253" t="s">
        <v>13941</v>
      </c>
      <c r="E2519" s="252" t="s">
        <v>3995</v>
      </c>
      <c r="F2519" s="254">
        <v>161.13</v>
      </c>
    </row>
    <row r="2520" spans="2:6" ht="27">
      <c r="B2520" s="252" t="s">
        <v>7544</v>
      </c>
      <c r="C2520" s="252" t="s">
        <v>10043</v>
      </c>
      <c r="D2520" s="253" t="s">
        <v>13942</v>
      </c>
      <c r="E2520" s="252" t="s">
        <v>3995</v>
      </c>
      <c r="F2520" s="254">
        <v>154.37</v>
      </c>
    </row>
    <row r="2521" spans="2:6" ht="27">
      <c r="B2521" s="252" t="s">
        <v>7541</v>
      </c>
      <c r="C2521" s="252" t="s">
        <v>10040</v>
      </c>
      <c r="D2521" s="253" t="s">
        <v>13943</v>
      </c>
      <c r="E2521" s="252" t="s">
        <v>3995</v>
      </c>
      <c r="F2521" s="254">
        <v>205.64</v>
      </c>
    </row>
    <row r="2522" spans="2:6" ht="27">
      <c r="B2522" s="252" t="s">
        <v>7543</v>
      </c>
      <c r="C2522" s="252" t="s">
        <v>10042</v>
      </c>
      <c r="D2522" s="253" t="s">
        <v>13944</v>
      </c>
      <c r="E2522" s="252" t="s">
        <v>3995</v>
      </c>
      <c r="F2522" s="254">
        <v>250.15</v>
      </c>
    </row>
    <row r="2523" spans="2:6" ht="27">
      <c r="B2523" s="252" t="s">
        <v>7545</v>
      </c>
      <c r="C2523" s="252" t="s">
        <v>10044</v>
      </c>
      <c r="D2523" s="253" t="s">
        <v>13945</v>
      </c>
      <c r="E2523" s="252" t="s">
        <v>3995</v>
      </c>
      <c r="F2523" s="254">
        <v>358.61</v>
      </c>
    </row>
    <row r="2524" spans="2:6" ht="27">
      <c r="B2524" s="252" t="s">
        <v>7547</v>
      </c>
      <c r="C2524" s="252" t="s">
        <v>10046</v>
      </c>
      <c r="D2524" s="253" t="s">
        <v>13946</v>
      </c>
      <c r="E2524" s="252" t="s">
        <v>3995</v>
      </c>
      <c r="F2524" s="254">
        <v>199.24</v>
      </c>
    </row>
    <row r="2525" spans="2:6" ht="27">
      <c r="B2525" s="257" t="s">
        <v>7549</v>
      </c>
      <c r="C2525" s="257" t="s">
        <v>10048</v>
      </c>
      <c r="D2525" s="253" t="s">
        <v>13947</v>
      </c>
      <c r="E2525" s="252" t="s">
        <v>3995</v>
      </c>
      <c r="F2525" s="254">
        <v>252.37</v>
      </c>
    </row>
    <row r="2526" spans="2:6" ht="27">
      <c r="B2526" s="252" t="s">
        <v>7551</v>
      </c>
      <c r="C2526" s="252" t="s">
        <v>10050</v>
      </c>
      <c r="D2526" s="253" t="s">
        <v>13948</v>
      </c>
      <c r="E2526" s="252" t="s">
        <v>3995</v>
      </c>
      <c r="F2526" s="254">
        <v>265.64</v>
      </c>
    </row>
    <row r="2527" spans="2:6" ht="27">
      <c r="B2527" s="252" t="s">
        <v>7552</v>
      </c>
      <c r="C2527" s="252" t="s">
        <v>10051</v>
      </c>
      <c r="D2527" s="253" t="s">
        <v>13949</v>
      </c>
      <c r="E2527" s="252" t="s">
        <v>3995</v>
      </c>
      <c r="F2527" s="254">
        <v>277.10000000000002</v>
      </c>
    </row>
    <row r="2528" spans="2:6" ht="27">
      <c r="B2528" s="257" t="s">
        <v>7553</v>
      </c>
      <c r="C2528" s="257" t="s">
        <v>10052</v>
      </c>
      <c r="D2528" s="253" t="s">
        <v>13950</v>
      </c>
      <c r="E2528" s="252" t="s">
        <v>3995</v>
      </c>
      <c r="F2528" s="254">
        <v>292.20999999999998</v>
      </c>
    </row>
    <row r="2529" spans="2:6" ht="27">
      <c r="B2529" s="252" t="s">
        <v>7554</v>
      </c>
      <c r="C2529" s="252" t="s">
        <v>10053</v>
      </c>
      <c r="D2529" s="253" t="s">
        <v>13951</v>
      </c>
      <c r="E2529" s="252" t="s">
        <v>3995</v>
      </c>
      <c r="F2529" s="254">
        <v>305.49</v>
      </c>
    </row>
    <row r="2530" spans="2:6" ht="27">
      <c r="B2530" s="252" t="s">
        <v>7556</v>
      </c>
      <c r="C2530" s="252" t="s">
        <v>10055</v>
      </c>
      <c r="D2530" s="253" t="s">
        <v>13952</v>
      </c>
      <c r="E2530" s="252" t="s">
        <v>3995</v>
      </c>
      <c r="F2530" s="254">
        <v>318.77</v>
      </c>
    </row>
    <row r="2531" spans="2:6" ht="27">
      <c r="B2531" s="252" t="s">
        <v>7557</v>
      </c>
      <c r="C2531" s="252" t="s">
        <v>10056</v>
      </c>
      <c r="D2531" s="253" t="s">
        <v>13953</v>
      </c>
      <c r="E2531" s="252" t="s">
        <v>3995</v>
      </c>
      <c r="F2531" s="254">
        <v>468.32</v>
      </c>
    </row>
    <row r="2532" spans="2:6" ht="27">
      <c r="B2532" s="252" t="s">
        <v>7559</v>
      </c>
      <c r="C2532" s="252" t="s">
        <v>10058</v>
      </c>
      <c r="D2532" s="253" t="s">
        <v>13954</v>
      </c>
      <c r="E2532" s="252" t="s">
        <v>3995</v>
      </c>
      <c r="F2532" s="254">
        <v>251.32</v>
      </c>
    </row>
    <row r="2533" spans="2:6" ht="27">
      <c r="B2533" s="252" t="s">
        <v>7561</v>
      </c>
      <c r="C2533" s="252" t="s">
        <v>10060</v>
      </c>
      <c r="D2533" s="253" t="s">
        <v>13955</v>
      </c>
      <c r="E2533" s="252" t="s">
        <v>3995</v>
      </c>
      <c r="F2533" s="254">
        <v>313.33</v>
      </c>
    </row>
    <row r="2534" spans="2:6" ht="27">
      <c r="B2534" s="252" t="s">
        <v>7563</v>
      </c>
      <c r="C2534" s="252" t="s">
        <v>10062</v>
      </c>
      <c r="D2534" s="253" t="s">
        <v>13956</v>
      </c>
      <c r="E2534" s="252" t="s">
        <v>3995</v>
      </c>
      <c r="F2534" s="254">
        <v>375.32</v>
      </c>
    </row>
    <row r="2535" spans="2:6" ht="27">
      <c r="B2535" s="252" t="s">
        <v>7565</v>
      </c>
      <c r="C2535" s="252" t="s">
        <v>10064</v>
      </c>
      <c r="D2535" s="253" t="s">
        <v>13957</v>
      </c>
      <c r="E2535" s="252" t="s">
        <v>3995</v>
      </c>
      <c r="F2535" s="254">
        <v>511.4</v>
      </c>
    </row>
    <row r="2536" spans="2:6" ht="27">
      <c r="B2536" s="252" t="s">
        <v>7567</v>
      </c>
      <c r="C2536" s="252" t="s">
        <v>10066</v>
      </c>
      <c r="D2536" s="253" t="s">
        <v>13958</v>
      </c>
      <c r="E2536" s="252" t="s">
        <v>3995</v>
      </c>
      <c r="F2536" s="254">
        <v>653.66999999999996</v>
      </c>
    </row>
    <row r="2537" spans="2:6" ht="27">
      <c r="B2537" s="252" t="s">
        <v>7569</v>
      </c>
      <c r="C2537" s="252" t="s">
        <v>10068</v>
      </c>
      <c r="D2537" s="253" t="s">
        <v>13959</v>
      </c>
      <c r="E2537" s="252" t="s">
        <v>3995</v>
      </c>
      <c r="F2537" s="254">
        <v>297.97000000000003</v>
      </c>
    </row>
    <row r="2538" spans="2:6" ht="27">
      <c r="B2538" s="252" t="s">
        <v>7571</v>
      </c>
      <c r="C2538" s="252" t="s">
        <v>10070</v>
      </c>
      <c r="D2538" s="253" t="s">
        <v>13960</v>
      </c>
      <c r="E2538" s="252" t="s">
        <v>3995</v>
      </c>
      <c r="F2538" s="254">
        <v>369.11</v>
      </c>
    </row>
    <row r="2539" spans="2:6" ht="27">
      <c r="B2539" s="252" t="s">
        <v>7573</v>
      </c>
      <c r="C2539" s="252" t="s">
        <v>10072</v>
      </c>
      <c r="D2539" s="253" t="s">
        <v>13961</v>
      </c>
      <c r="E2539" s="252" t="s">
        <v>3995</v>
      </c>
      <c r="F2539" s="254">
        <v>440.26</v>
      </c>
    </row>
    <row r="2540" spans="2:6" ht="27">
      <c r="B2540" s="252" t="s">
        <v>7575</v>
      </c>
      <c r="C2540" s="252" t="s">
        <v>10074</v>
      </c>
      <c r="D2540" s="253" t="s">
        <v>13962</v>
      </c>
      <c r="E2540" s="252" t="s">
        <v>3995</v>
      </c>
      <c r="F2540" s="254">
        <v>589.62</v>
      </c>
    </row>
    <row r="2541" spans="2:6" ht="27">
      <c r="B2541" s="252" t="s">
        <v>7577</v>
      </c>
      <c r="C2541" s="252" t="s">
        <v>10076</v>
      </c>
      <c r="D2541" s="253" t="s">
        <v>13963</v>
      </c>
      <c r="E2541" s="252" t="s">
        <v>3995</v>
      </c>
      <c r="F2541" s="254">
        <v>750.73</v>
      </c>
    </row>
    <row r="2542" spans="2:6" ht="27">
      <c r="B2542" s="252" t="s">
        <v>7579</v>
      </c>
      <c r="C2542" s="252" t="s">
        <v>10078</v>
      </c>
      <c r="D2542" s="253" t="s">
        <v>13964</v>
      </c>
      <c r="E2542" s="252" t="s">
        <v>3995</v>
      </c>
      <c r="F2542" s="254">
        <v>428.51</v>
      </c>
    </row>
    <row r="2543" spans="2:6" ht="27">
      <c r="B2543" s="252" t="s">
        <v>7581</v>
      </c>
      <c r="C2543" s="252" t="s">
        <v>10080</v>
      </c>
      <c r="D2543" s="253" t="s">
        <v>13965</v>
      </c>
      <c r="E2543" s="252" t="s">
        <v>3995</v>
      </c>
      <c r="F2543" s="254">
        <v>509.06</v>
      </c>
    </row>
    <row r="2544" spans="2:6">
      <c r="B2544" s="249" t="s">
        <v>4021</v>
      </c>
      <c r="C2544" s="249" t="s">
        <v>4021</v>
      </c>
      <c r="D2544" s="255" t="s">
        <v>22029</v>
      </c>
      <c r="E2544" s="249" t="s">
        <v>18611</v>
      </c>
      <c r="F2544" s="251"/>
    </row>
    <row r="2545" spans="2:6">
      <c r="B2545" s="252" t="s">
        <v>7589</v>
      </c>
      <c r="C2545" s="252" t="s">
        <v>10088</v>
      </c>
      <c r="D2545" s="253" t="s">
        <v>5175</v>
      </c>
      <c r="E2545" s="252" t="s">
        <v>3995</v>
      </c>
      <c r="F2545" s="254">
        <v>71.680000000000007</v>
      </c>
    </row>
    <row r="2546" spans="2:6">
      <c r="B2546" s="252" t="s">
        <v>7590</v>
      </c>
      <c r="C2546" s="252" t="s">
        <v>10089</v>
      </c>
      <c r="D2546" s="253" t="s">
        <v>5176</v>
      </c>
      <c r="E2546" s="252" t="s">
        <v>3995</v>
      </c>
      <c r="F2546" s="254">
        <v>56</v>
      </c>
    </row>
    <row r="2547" spans="2:6">
      <c r="B2547" s="249" t="s">
        <v>4021</v>
      </c>
      <c r="C2547" s="249" t="s">
        <v>4021</v>
      </c>
      <c r="D2547" s="255" t="s">
        <v>22030</v>
      </c>
      <c r="E2547" s="249" t="s">
        <v>18611</v>
      </c>
      <c r="F2547" s="251"/>
    </row>
    <row r="2548" spans="2:6">
      <c r="B2548" s="257" t="s">
        <v>7591</v>
      </c>
      <c r="C2548" s="257" t="s">
        <v>10090</v>
      </c>
      <c r="D2548" s="253" t="s">
        <v>5177</v>
      </c>
      <c r="E2548" s="252" t="s">
        <v>3995</v>
      </c>
      <c r="F2548" s="254">
        <v>141.97999999999999</v>
      </c>
    </row>
    <row r="2549" spans="2:6">
      <c r="B2549" s="252" t="s">
        <v>7592</v>
      </c>
      <c r="C2549" s="252" t="s">
        <v>10091</v>
      </c>
      <c r="D2549" s="253" t="s">
        <v>5178</v>
      </c>
      <c r="E2549" s="252" t="s">
        <v>3995</v>
      </c>
      <c r="F2549" s="254">
        <v>37.99</v>
      </c>
    </row>
    <row r="2550" spans="2:6">
      <c r="B2550" s="252" t="s">
        <v>7593</v>
      </c>
      <c r="C2550" s="252" t="s">
        <v>10092</v>
      </c>
      <c r="D2550" s="253" t="s">
        <v>5179</v>
      </c>
      <c r="E2550" s="252" t="s">
        <v>3995</v>
      </c>
      <c r="F2550" s="254">
        <v>55.8</v>
      </c>
    </row>
    <row r="2551" spans="2:6">
      <c r="B2551" s="252" t="s">
        <v>7594</v>
      </c>
      <c r="C2551" s="252" t="s">
        <v>10093</v>
      </c>
      <c r="D2551" s="253" t="s">
        <v>5180</v>
      </c>
      <c r="E2551" s="252" t="s">
        <v>3995</v>
      </c>
      <c r="F2551" s="254">
        <v>51.53</v>
      </c>
    </row>
    <row r="2552" spans="2:6">
      <c r="B2552" s="252" t="s">
        <v>7595</v>
      </c>
      <c r="C2552" s="252" t="s">
        <v>10094</v>
      </c>
      <c r="D2552" s="253" t="s">
        <v>5181</v>
      </c>
      <c r="E2552" s="252" t="s">
        <v>3995</v>
      </c>
      <c r="F2552" s="254">
        <v>41.09</v>
      </c>
    </row>
    <row r="2553" spans="2:6">
      <c r="B2553" s="252" t="s">
        <v>7596</v>
      </c>
      <c r="C2553" s="252" t="s">
        <v>10095</v>
      </c>
      <c r="D2553" s="253" t="s">
        <v>5182</v>
      </c>
      <c r="E2553" s="252" t="s">
        <v>3995</v>
      </c>
      <c r="F2553" s="254">
        <v>42</v>
      </c>
    </row>
    <row r="2554" spans="2:6">
      <c r="B2554" s="257" t="s">
        <v>7597</v>
      </c>
      <c r="C2554" s="257" t="s">
        <v>10096</v>
      </c>
      <c r="D2554" s="253" t="s">
        <v>5183</v>
      </c>
      <c r="E2554" s="252" t="s">
        <v>3995</v>
      </c>
      <c r="F2554" s="254">
        <v>51.53</v>
      </c>
    </row>
    <row r="2555" spans="2:6">
      <c r="B2555" s="252" t="s">
        <v>7598</v>
      </c>
      <c r="C2555" s="252" t="s">
        <v>10097</v>
      </c>
      <c r="D2555" s="253" t="s">
        <v>5184</v>
      </c>
      <c r="E2555" s="252" t="s">
        <v>3995</v>
      </c>
      <c r="F2555" s="254">
        <v>53.05</v>
      </c>
    </row>
    <row r="2556" spans="2:6">
      <c r="B2556" s="252" t="s">
        <v>7599</v>
      </c>
      <c r="C2556" s="252" t="s">
        <v>10098</v>
      </c>
      <c r="D2556" s="253" t="s">
        <v>5185</v>
      </c>
      <c r="E2556" s="252" t="s">
        <v>3995</v>
      </c>
      <c r="F2556" s="254">
        <v>58.96</v>
      </c>
    </row>
    <row r="2557" spans="2:6">
      <c r="B2557" s="252" t="s">
        <v>7600</v>
      </c>
      <c r="C2557" s="252" t="s">
        <v>10099</v>
      </c>
      <c r="D2557" s="253" t="s">
        <v>5186</v>
      </c>
      <c r="E2557" s="252" t="s">
        <v>3995</v>
      </c>
      <c r="F2557" s="254">
        <v>62.02</v>
      </c>
    </row>
    <row r="2558" spans="2:6">
      <c r="B2558" s="252" t="s">
        <v>7601</v>
      </c>
      <c r="C2558" s="252" t="s">
        <v>10100</v>
      </c>
      <c r="D2558" s="253" t="s">
        <v>5187</v>
      </c>
      <c r="E2558" s="252" t="s">
        <v>3995</v>
      </c>
      <c r="F2558" s="254">
        <v>67.63</v>
      </c>
    </row>
    <row r="2559" spans="2:6">
      <c r="B2559" s="257" t="s">
        <v>7720</v>
      </c>
      <c r="C2559" s="257" t="s">
        <v>10216</v>
      </c>
      <c r="D2559" s="253" t="s">
        <v>5300</v>
      </c>
      <c r="E2559" s="252" t="s">
        <v>3995</v>
      </c>
      <c r="F2559" s="254">
        <v>22.94</v>
      </c>
    </row>
    <row r="2560" spans="2:6">
      <c r="B2560" s="252" t="s">
        <v>7721</v>
      </c>
      <c r="C2560" s="252" t="s">
        <v>10217</v>
      </c>
      <c r="D2560" s="253" t="s">
        <v>5301</v>
      </c>
      <c r="E2560" s="252" t="s">
        <v>3995</v>
      </c>
      <c r="F2560" s="254">
        <v>22.94</v>
      </c>
    </row>
    <row r="2561" spans="2:6">
      <c r="B2561" s="252" t="s">
        <v>7722</v>
      </c>
      <c r="C2561" s="252" t="s">
        <v>10218</v>
      </c>
      <c r="D2561" s="253" t="s">
        <v>5302</v>
      </c>
      <c r="E2561" s="252" t="s">
        <v>3995</v>
      </c>
      <c r="F2561" s="254">
        <v>18.27</v>
      </c>
    </row>
    <row r="2562" spans="2:6">
      <c r="B2562" s="252" t="s">
        <v>7726</v>
      </c>
      <c r="C2562" s="252" t="s">
        <v>10222</v>
      </c>
      <c r="D2562" s="253" t="s">
        <v>5306</v>
      </c>
      <c r="E2562" s="252" t="s">
        <v>3995</v>
      </c>
      <c r="F2562" s="254">
        <v>19.16</v>
      </c>
    </row>
    <row r="2563" spans="2:6">
      <c r="B2563" s="252" t="s">
        <v>7727</v>
      </c>
      <c r="C2563" s="252" t="s">
        <v>10223</v>
      </c>
      <c r="D2563" s="253" t="s">
        <v>5307</v>
      </c>
      <c r="E2563" s="252" t="s">
        <v>3995</v>
      </c>
      <c r="F2563" s="254">
        <v>19.16</v>
      </c>
    </row>
    <row r="2564" spans="2:6">
      <c r="B2564" s="252" t="s">
        <v>7728</v>
      </c>
      <c r="C2564" s="252" t="s">
        <v>10224</v>
      </c>
      <c r="D2564" s="253" t="s">
        <v>5308</v>
      </c>
      <c r="E2564" s="252" t="s">
        <v>3995</v>
      </c>
      <c r="F2564" s="254">
        <v>41.13</v>
      </c>
    </row>
    <row r="2565" spans="2:6">
      <c r="B2565" s="252" t="s">
        <v>7729</v>
      </c>
      <c r="C2565" s="252" t="s">
        <v>10225</v>
      </c>
      <c r="D2565" s="253" t="s">
        <v>5309</v>
      </c>
      <c r="E2565" s="252" t="s">
        <v>3995</v>
      </c>
      <c r="F2565" s="254">
        <v>17.39</v>
      </c>
    </row>
    <row r="2566" spans="2:6">
      <c r="B2566" s="252" t="s">
        <v>7730</v>
      </c>
      <c r="C2566" s="252" t="s">
        <v>10226</v>
      </c>
      <c r="D2566" s="253" t="s">
        <v>5310</v>
      </c>
      <c r="E2566" s="252" t="s">
        <v>3995</v>
      </c>
      <c r="F2566" s="254">
        <v>19.55</v>
      </c>
    </row>
    <row r="2567" spans="2:6">
      <c r="B2567" s="249" t="s">
        <v>4021</v>
      </c>
      <c r="C2567" s="249" t="s">
        <v>4021</v>
      </c>
      <c r="D2567" s="255" t="s">
        <v>22031</v>
      </c>
      <c r="E2567" s="249" t="s">
        <v>18611</v>
      </c>
      <c r="F2567" s="251"/>
    </row>
    <row r="2568" spans="2:6">
      <c r="B2568" s="252" t="s">
        <v>7712</v>
      </c>
      <c r="C2568" s="252" t="s">
        <v>10208</v>
      </c>
      <c r="D2568" s="253" t="s">
        <v>5292</v>
      </c>
      <c r="E2568" s="252" t="s">
        <v>3995</v>
      </c>
      <c r="F2568" s="254">
        <v>82.45</v>
      </c>
    </row>
    <row r="2569" spans="2:6">
      <c r="B2569" s="252" t="s">
        <v>7713</v>
      </c>
      <c r="C2569" s="252" t="s">
        <v>10209</v>
      </c>
      <c r="D2569" s="253" t="s">
        <v>5293</v>
      </c>
      <c r="E2569" s="252" t="s">
        <v>3995</v>
      </c>
      <c r="F2569" s="254">
        <v>34.51</v>
      </c>
    </row>
    <row r="2570" spans="2:6">
      <c r="B2570" s="252" t="s">
        <v>7714</v>
      </c>
      <c r="C2570" s="252" t="s">
        <v>10210</v>
      </c>
      <c r="D2570" s="253" t="s">
        <v>5294</v>
      </c>
      <c r="E2570" s="252" t="s">
        <v>3995</v>
      </c>
      <c r="F2570" s="254">
        <v>38.93</v>
      </c>
    </row>
    <row r="2571" spans="2:6">
      <c r="B2571" s="252" t="s">
        <v>7715</v>
      </c>
      <c r="C2571" s="252" t="s">
        <v>10211</v>
      </c>
      <c r="D2571" s="253" t="s">
        <v>5295</v>
      </c>
      <c r="E2571" s="252" t="s">
        <v>3995</v>
      </c>
      <c r="F2571" s="254">
        <v>24.58</v>
      </c>
    </row>
    <row r="2572" spans="2:6">
      <c r="B2572" s="252" t="s">
        <v>7716</v>
      </c>
      <c r="C2572" s="252" t="s">
        <v>10212</v>
      </c>
      <c r="D2572" s="253" t="s">
        <v>5296</v>
      </c>
      <c r="E2572" s="252" t="s">
        <v>3995</v>
      </c>
      <c r="F2572" s="254">
        <v>33.770000000000003</v>
      </c>
    </row>
    <row r="2573" spans="2:6">
      <c r="B2573" s="249" t="s">
        <v>4021</v>
      </c>
      <c r="C2573" s="249" t="s">
        <v>4021</v>
      </c>
      <c r="D2573" s="255" t="s">
        <v>22032</v>
      </c>
      <c r="E2573" s="249" t="s">
        <v>18611</v>
      </c>
      <c r="F2573" s="251"/>
    </row>
    <row r="2574" spans="2:6" ht="27">
      <c r="B2574" s="252" t="s">
        <v>18844</v>
      </c>
      <c r="C2574" s="252" t="s">
        <v>4021</v>
      </c>
      <c r="D2574" s="253" t="s">
        <v>18845</v>
      </c>
      <c r="E2574" s="252" t="s">
        <v>3995</v>
      </c>
      <c r="F2574" s="254">
        <v>276.64999999999998</v>
      </c>
    </row>
    <row r="2575" spans="2:6" ht="27">
      <c r="B2575" s="252" t="s">
        <v>18846</v>
      </c>
      <c r="C2575" s="252" t="s">
        <v>4021</v>
      </c>
      <c r="D2575" s="253" t="s">
        <v>18847</v>
      </c>
      <c r="E2575" s="252" t="s">
        <v>3995</v>
      </c>
      <c r="F2575" s="254">
        <v>311.73</v>
      </c>
    </row>
    <row r="2576" spans="2:6" ht="27">
      <c r="B2576" s="252" t="s">
        <v>18848</v>
      </c>
      <c r="C2576" s="252" t="s">
        <v>4021</v>
      </c>
      <c r="D2576" s="253" t="s">
        <v>18849</v>
      </c>
      <c r="E2576" s="252" t="s">
        <v>3995</v>
      </c>
      <c r="F2576" s="254">
        <v>216.38</v>
      </c>
    </row>
    <row r="2577" spans="2:6" ht="27">
      <c r="B2577" s="252" t="s">
        <v>18850</v>
      </c>
      <c r="C2577" s="252" t="s">
        <v>4021</v>
      </c>
      <c r="D2577" s="253" t="s">
        <v>18851</v>
      </c>
      <c r="E2577" s="252" t="s">
        <v>3995</v>
      </c>
      <c r="F2577" s="254">
        <v>253.82</v>
      </c>
    </row>
    <row r="2578" spans="2:6">
      <c r="B2578" s="249" t="s">
        <v>4021</v>
      </c>
      <c r="C2578" s="249" t="s">
        <v>4021</v>
      </c>
      <c r="D2578" s="255" t="s">
        <v>22033</v>
      </c>
      <c r="E2578" s="249" t="s">
        <v>18611</v>
      </c>
      <c r="F2578" s="251"/>
    </row>
    <row r="2579" spans="2:6">
      <c r="B2579" s="252" t="s">
        <v>7731</v>
      </c>
      <c r="C2579" s="252" t="s">
        <v>10227</v>
      </c>
      <c r="D2579" s="253" t="s">
        <v>13972</v>
      </c>
      <c r="E2579" s="252" t="s">
        <v>3995</v>
      </c>
      <c r="F2579" s="254">
        <v>16.59</v>
      </c>
    </row>
    <row r="2580" spans="2:6">
      <c r="B2580" s="252" t="s">
        <v>7732</v>
      </c>
      <c r="C2580" s="252" t="s">
        <v>10228</v>
      </c>
      <c r="D2580" s="253" t="s">
        <v>13973</v>
      </c>
      <c r="E2580" s="252" t="s">
        <v>3995</v>
      </c>
      <c r="F2580" s="254">
        <v>19.559999999999999</v>
      </c>
    </row>
    <row r="2581" spans="2:6">
      <c r="B2581" s="252" t="s">
        <v>7733</v>
      </c>
      <c r="C2581" s="252" t="s">
        <v>10229</v>
      </c>
      <c r="D2581" s="253" t="s">
        <v>13974</v>
      </c>
      <c r="E2581" s="252" t="s">
        <v>3995</v>
      </c>
      <c r="F2581" s="254">
        <v>27.26</v>
      </c>
    </row>
    <row r="2582" spans="2:6">
      <c r="B2582" s="252" t="s">
        <v>7734</v>
      </c>
      <c r="C2582" s="252" t="s">
        <v>10230</v>
      </c>
      <c r="D2582" s="253" t="s">
        <v>13975</v>
      </c>
      <c r="E2582" s="252" t="s">
        <v>3995</v>
      </c>
      <c r="F2582" s="254">
        <v>34.29</v>
      </c>
    </row>
    <row r="2583" spans="2:6">
      <c r="B2583" s="252" t="s">
        <v>7735</v>
      </c>
      <c r="C2583" s="252" t="s">
        <v>10231</v>
      </c>
      <c r="D2583" s="253" t="s">
        <v>13976</v>
      </c>
      <c r="E2583" s="252" t="s">
        <v>3995</v>
      </c>
      <c r="F2583" s="254">
        <v>35.65</v>
      </c>
    </row>
    <row r="2584" spans="2:6">
      <c r="B2584" s="252" t="s">
        <v>7736</v>
      </c>
      <c r="C2584" s="252" t="s">
        <v>10232</v>
      </c>
      <c r="D2584" s="253" t="s">
        <v>13977</v>
      </c>
      <c r="E2584" s="252" t="s">
        <v>3995</v>
      </c>
      <c r="F2584" s="254">
        <v>59.43</v>
      </c>
    </row>
    <row r="2585" spans="2:6" ht="27">
      <c r="B2585" s="252" t="s">
        <v>7750</v>
      </c>
      <c r="C2585" s="252" t="s">
        <v>10246</v>
      </c>
      <c r="D2585" s="253" t="s">
        <v>13978</v>
      </c>
      <c r="E2585" s="252" t="s">
        <v>3995</v>
      </c>
      <c r="F2585" s="254">
        <v>65.56</v>
      </c>
    </row>
    <row r="2586" spans="2:6" ht="27">
      <c r="B2586" s="252" t="s">
        <v>7751</v>
      </c>
      <c r="C2586" s="252" t="s">
        <v>10247</v>
      </c>
      <c r="D2586" s="253" t="s">
        <v>13979</v>
      </c>
      <c r="E2586" s="252" t="s">
        <v>3995</v>
      </c>
      <c r="F2586" s="254">
        <v>58.98</v>
      </c>
    </row>
    <row r="2587" spans="2:6" ht="27">
      <c r="B2587" s="252" t="s">
        <v>7754</v>
      </c>
      <c r="C2587" s="252" t="s">
        <v>10250</v>
      </c>
      <c r="D2587" s="253" t="s">
        <v>13980</v>
      </c>
      <c r="E2587" s="252" t="s">
        <v>3995</v>
      </c>
      <c r="F2587" s="254">
        <v>111.1</v>
      </c>
    </row>
    <row r="2588" spans="2:6" ht="27">
      <c r="B2588" s="252" t="s">
        <v>7755</v>
      </c>
      <c r="C2588" s="252" t="s">
        <v>10251</v>
      </c>
      <c r="D2588" s="253" t="s">
        <v>13981</v>
      </c>
      <c r="E2588" s="252" t="s">
        <v>3995</v>
      </c>
      <c r="F2588" s="254">
        <v>85.6</v>
      </c>
    </row>
    <row r="2589" spans="2:6" ht="27">
      <c r="B2589" s="252" t="s">
        <v>7752</v>
      </c>
      <c r="C2589" s="252" t="s">
        <v>10248</v>
      </c>
      <c r="D2589" s="253" t="s">
        <v>13982</v>
      </c>
      <c r="E2589" s="252" t="s">
        <v>3995</v>
      </c>
      <c r="F2589" s="254">
        <v>101.47</v>
      </c>
    </row>
    <row r="2590" spans="2:6" ht="27">
      <c r="B2590" s="252" t="s">
        <v>7753</v>
      </c>
      <c r="C2590" s="252" t="s">
        <v>10249</v>
      </c>
      <c r="D2590" s="253" t="s">
        <v>13983</v>
      </c>
      <c r="E2590" s="252" t="s">
        <v>3995</v>
      </c>
      <c r="F2590" s="254">
        <v>74.989999999999995</v>
      </c>
    </row>
    <row r="2591" spans="2:6" ht="27">
      <c r="B2591" s="257" t="s">
        <v>7746</v>
      </c>
      <c r="C2591" s="257" t="s">
        <v>10242</v>
      </c>
      <c r="D2591" s="253" t="s">
        <v>13984</v>
      </c>
      <c r="E2591" s="252" t="s">
        <v>3995</v>
      </c>
      <c r="F2591" s="254">
        <v>49.4</v>
      </c>
    </row>
    <row r="2592" spans="2:6" ht="27">
      <c r="B2592" s="252" t="s">
        <v>7747</v>
      </c>
      <c r="C2592" s="252" t="s">
        <v>10243</v>
      </c>
      <c r="D2592" s="253" t="s">
        <v>13985</v>
      </c>
      <c r="E2592" s="252" t="s">
        <v>3995</v>
      </c>
      <c r="F2592" s="254">
        <v>44.25</v>
      </c>
    </row>
    <row r="2593" spans="2:6" ht="27">
      <c r="B2593" s="252" t="s">
        <v>7748</v>
      </c>
      <c r="C2593" s="252" t="s">
        <v>10244</v>
      </c>
      <c r="D2593" s="253" t="s">
        <v>13986</v>
      </c>
      <c r="E2593" s="252" t="s">
        <v>3995</v>
      </c>
      <c r="F2593" s="254">
        <v>53.92</v>
      </c>
    </row>
    <row r="2594" spans="2:6" ht="27">
      <c r="B2594" s="252" t="s">
        <v>7749</v>
      </c>
      <c r="C2594" s="252" t="s">
        <v>10245</v>
      </c>
      <c r="D2594" s="253" t="s">
        <v>13987</v>
      </c>
      <c r="E2594" s="252" t="s">
        <v>3995</v>
      </c>
      <c r="F2594" s="254">
        <v>48.08</v>
      </c>
    </row>
    <row r="2595" spans="2:6">
      <c r="B2595" s="252" t="s">
        <v>7740</v>
      </c>
      <c r="C2595" s="252" t="s">
        <v>10236</v>
      </c>
      <c r="D2595" s="253" t="s">
        <v>13988</v>
      </c>
      <c r="E2595" s="252" t="s">
        <v>3995</v>
      </c>
      <c r="F2595" s="254">
        <v>37.299999999999997</v>
      </c>
    </row>
    <row r="2596" spans="2:6">
      <c r="B2596" s="252" t="s">
        <v>7742</v>
      </c>
      <c r="C2596" s="252" t="s">
        <v>10238</v>
      </c>
      <c r="D2596" s="253" t="s">
        <v>13989</v>
      </c>
      <c r="E2596" s="252" t="s">
        <v>3995</v>
      </c>
      <c r="F2596" s="254">
        <v>56.86</v>
      </c>
    </row>
    <row r="2597" spans="2:6">
      <c r="B2597" s="252" t="s">
        <v>7741</v>
      </c>
      <c r="C2597" s="252" t="s">
        <v>10237</v>
      </c>
      <c r="D2597" s="253" t="s">
        <v>13990</v>
      </c>
      <c r="E2597" s="252" t="s">
        <v>3995</v>
      </c>
      <c r="F2597" s="254">
        <v>45.19</v>
      </c>
    </row>
    <row r="2598" spans="2:6">
      <c r="B2598" s="252" t="s">
        <v>7738</v>
      </c>
      <c r="C2598" s="252" t="s">
        <v>10234</v>
      </c>
      <c r="D2598" s="253" t="s">
        <v>13991</v>
      </c>
      <c r="E2598" s="252" t="s">
        <v>3995</v>
      </c>
      <c r="F2598" s="254">
        <v>25.99</v>
      </c>
    </row>
    <row r="2599" spans="2:6">
      <c r="B2599" s="257" t="s">
        <v>7743</v>
      </c>
      <c r="C2599" s="257" t="s">
        <v>10239</v>
      </c>
      <c r="D2599" s="253" t="s">
        <v>13992</v>
      </c>
      <c r="E2599" s="252" t="s">
        <v>3995</v>
      </c>
      <c r="F2599" s="254">
        <v>71.540000000000006</v>
      </c>
    </row>
    <row r="2600" spans="2:6">
      <c r="B2600" s="252" t="s">
        <v>7744</v>
      </c>
      <c r="C2600" s="252" t="s">
        <v>10240</v>
      </c>
      <c r="D2600" s="253" t="s">
        <v>13993</v>
      </c>
      <c r="E2600" s="252" t="s">
        <v>3995</v>
      </c>
      <c r="F2600" s="254">
        <v>131.15</v>
      </c>
    </row>
    <row r="2601" spans="2:6">
      <c r="B2601" s="252" t="s">
        <v>7745</v>
      </c>
      <c r="C2601" s="252" t="s">
        <v>10241</v>
      </c>
      <c r="D2601" s="253" t="s">
        <v>13994</v>
      </c>
      <c r="E2601" s="252" t="s">
        <v>3995</v>
      </c>
      <c r="F2601" s="254">
        <v>222.46</v>
      </c>
    </row>
    <row r="2602" spans="2:6">
      <c r="B2602" s="252" t="s">
        <v>7739</v>
      </c>
      <c r="C2602" s="252" t="s">
        <v>10235</v>
      </c>
      <c r="D2602" s="253" t="s">
        <v>13995</v>
      </c>
      <c r="E2602" s="252" t="s">
        <v>3995</v>
      </c>
      <c r="F2602" s="254">
        <v>26.74</v>
      </c>
    </row>
    <row r="2603" spans="2:6">
      <c r="B2603" s="252" t="s">
        <v>7737</v>
      </c>
      <c r="C2603" s="252" t="s">
        <v>10233</v>
      </c>
      <c r="D2603" s="253" t="s">
        <v>13996</v>
      </c>
      <c r="E2603" s="252" t="s">
        <v>3995</v>
      </c>
      <c r="F2603" s="254">
        <v>362.54</v>
      </c>
    </row>
    <row r="2604" spans="2:6" ht="27">
      <c r="B2604" s="252" t="s">
        <v>13997</v>
      </c>
      <c r="C2604" s="252" t="s">
        <v>4021</v>
      </c>
      <c r="D2604" s="253" t="s">
        <v>13998</v>
      </c>
      <c r="E2604" s="252" t="s">
        <v>3995</v>
      </c>
      <c r="F2604" s="254">
        <v>78.069999999999993</v>
      </c>
    </row>
    <row r="2605" spans="2:6" ht="27">
      <c r="B2605" s="252" t="s">
        <v>13999</v>
      </c>
      <c r="C2605" s="252" t="s">
        <v>4021</v>
      </c>
      <c r="D2605" s="253" t="s">
        <v>14000</v>
      </c>
      <c r="E2605" s="252" t="s">
        <v>3995</v>
      </c>
      <c r="F2605" s="254">
        <v>71.63</v>
      </c>
    </row>
    <row r="2606" spans="2:6" ht="27">
      <c r="B2606" s="252" t="s">
        <v>7756</v>
      </c>
      <c r="C2606" s="252" t="s">
        <v>10252</v>
      </c>
      <c r="D2606" s="253" t="s">
        <v>14001</v>
      </c>
      <c r="E2606" s="252" t="s">
        <v>3995</v>
      </c>
      <c r="F2606" s="254">
        <v>50.42</v>
      </c>
    </row>
    <row r="2607" spans="2:6" ht="40.5">
      <c r="B2607" s="252" t="s">
        <v>7757</v>
      </c>
      <c r="C2607" s="252" t="s">
        <v>10253</v>
      </c>
      <c r="D2607" s="253" t="s">
        <v>14002</v>
      </c>
      <c r="E2607" s="252" t="s">
        <v>3995</v>
      </c>
      <c r="F2607" s="254">
        <v>45.12</v>
      </c>
    </row>
    <row r="2608" spans="2:6" ht="27">
      <c r="B2608" s="252" t="s">
        <v>7758</v>
      </c>
      <c r="C2608" s="252" t="s">
        <v>10254</v>
      </c>
      <c r="D2608" s="253" t="s">
        <v>14003</v>
      </c>
      <c r="E2608" s="252" t="s">
        <v>3995</v>
      </c>
      <c r="F2608" s="254">
        <v>51.66</v>
      </c>
    </row>
    <row r="2609" spans="2:6" ht="27">
      <c r="B2609" s="252" t="s">
        <v>7759</v>
      </c>
      <c r="C2609" s="252" t="s">
        <v>10255</v>
      </c>
      <c r="D2609" s="253" t="s">
        <v>14004</v>
      </c>
      <c r="E2609" s="252" t="s">
        <v>3995</v>
      </c>
      <c r="F2609" s="254">
        <v>46.18</v>
      </c>
    </row>
    <row r="2610" spans="2:6">
      <c r="B2610" s="249" t="s">
        <v>4021</v>
      </c>
      <c r="C2610" s="249" t="s">
        <v>4021</v>
      </c>
      <c r="D2610" s="255" t="s">
        <v>22034</v>
      </c>
      <c r="E2610" s="249" t="s">
        <v>18611</v>
      </c>
      <c r="F2610" s="251"/>
    </row>
    <row r="2611" spans="2:6">
      <c r="B2611" s="252" t="s">
        <v>7619</v>
      </c>
      <c r="C2611" s="252" t="s">
        <v>10118</v>
      </c>
      <c r="D2611" s="253" t="s">
        <v>5205</v>
      </c>
      <c r="E2611" s="252" t="s">
        <v>4020</v>
      </c>
      <c r="F2611" s="254">
        <v>73.61</v>
      </c>
    </row>
    <row r="2612" spans="2:6">
      <c r="B2612" s="252" t="s">
        <v>7620</v>
      </c>
      <c r="C2612" s="252" t="s">
        <v>10119</v>
      </c>
      <c r="D2612" s="253" t="s">
        <v>5206</v>
      </c>
      <c r="E2612" s="252" t="s">
        <v>4020</v>
      </c>
      <c r="F2612" s="254">
        <v>94.71</v>
      </c>
    </row>
    <row r="2613" spans="2:6">
      <c r="B2613" s="252" t="s">
        <v>7621</v>
      </c>
      <c r="C2613" s="252" t="s">
        <v>10120</v>
      </c>
      <c r="D2613" s="253" t="s">
        <v>5207</v>
      </c>
      <c r="E2613" s="252" t="s">
        <v>4020</v>
      </c>
      <c r="F2613" s="254">
        <v>89.93</v>
      </c>
    </row>
    <row r="2614" spans="2:6">
      <c r="B2614" s="252" t="s">
        <v>7622</v>
      </c>
      <c r="C2614" s="252" t="s">
        <v>10121</v>
      </c>
      <c r="D2614" s="253" t="s">
        <v>5208</v>
      </c>
      <c r="E2614" s="252" t="s">
        <v>4020</v>
      </c>
      <c r="F2614" s="254">
        <v>47.79</v>
      </c>
    </row>
    <row r="2615" spans="2:6">
      <c r="B2615" s="252" t="s">
        <v>7623</v>
      </c>
      <c r="C2615" s="252" t="s">
        <v>10122</v>
      </c>
      <c r="D2615" s="253" t="s">
        <v>5209</v>
      </c>
      <c r="E2615" s="252" t="s">
        <v>4020</v>
      </c>
      <c r="F2615" s="254">
        <v>112.48</v>
      </c>
    </row>
    <row r="2616" spans="2:6">
      <c r="B2616" s="252" t="s">
        <v>7624</v>
      </c>
      <c r="C2616" s="252" t="s">
        <v>10123</v>
      </c>
      <c r="D2616" s="253" t="s">
        <v>5210</v>
      </c>
      <c r="E2616" s="252" t="s">
        <v>4020</v>
      </c>
      <c r="F2616" s="254">
        <v>157.02000000000001</v>
      </c>
    </row>
    <row r="2617" spans="2:6">
      <c r="B2617" s="252" t="s">
        <v>7625</v>
      </c>
      <c r="C2617" s="252" t="s">
        <v>10124</v>
      </c>
      <c r="D2617" s="253" t="s">
        <v>5211</v>
      </c>
      <c r="E2617" s="252" t="s">
        <v>4020</v>
      </c>
      <c r="F2617" s="254">
        <v>60.3</v>
      </c>
    </row>
    <row r="2618" spans="2:6">
      <c r="B2618" s="258" t="s">
        <v>4021</v>
      </c>
      <c r="C2618" s="258" t="s">
        <v>4021</v>
      </c>
      <c r="D2618" s="255" t="s">
        <v>22035</v>
      </c>
      <c r="E2618" s="249" t="s">
        <v>18611</v>
      </c>
      <c r="F2618" s="251"/>
    </row>
    <row r="2619" spans="2:6">
      <c r="B2619" s="252" t="s">
        <v>7626</v>
      </c>
      <c r="C2619" s="252" t="s">
        <v>10125</v>
      </c>
      <c r="D2619" s="253" t="s">
        <v>5212</v>
      </c>
      <c r="E2619" s="252" t="s">
        <v>4020</v>
      </c>
      <c r="F2619" s="254">
        <v>356.94</v>
      </c>
    </row>
    <row r="2620" spans="2:6">
      <c r="B2620" s="252" t="s">
        <v>7627</v>
      </c>
      <c r="C2620" s="252" t="s">
        <v>10126</v>
      </c>
      <c r="D2620" s="253" t="s">
        <v>5213</v>
      </c>
      <c r="E2620" s="252" t="s">
        <v>4020</v>
      </c>
      <c r="F2620" s="254">
        <v>51.68</v>
      </c>
    </row>
    <row r="2621" spans="2:6">
      <c r="B2621" s="252" t="s">
        <v>7628</v>
      </c>
      <c r="C2621" s="252" t="s">
        <v>10127</v>
      </c>
      <c r="D2621" s="253" t="s">
        <v>5214</v>
      </c>
      <c r="E2621" s="252" t="s">
        <v>4020</v>
      </c>
      <c r="F2621" s="254">
        <v>71.42</v>
      </c>
    </row>
    <row r="2622" spans="2:6">
      <c r="B2622" s="252" t="s">
        <v>7629</v>
      </c>
      <c r="C2622" s="252" t="s">
        <v>10128</v>
      </c>
      <c r="D2622" s="253" t="s">
        <v>5215</v>
      </c>
      <c r="E2622" s="252" t="s">
        <v>4020</v>
      </c>
      <c r="F2622" s="254">
        <v>86.56</v>
      </c>
    </row>
    <row r="2623" spans="2:6">
      <c r="B2623" s="252" t="s">
        <v>7630</v>
      </c>
      <c r="C2623" s="252" t="s">
        <v>10129</v>
      </c>
      <c r="D2623" s="253" t="s">
        <v>5216</v>
      </c>
      <c r="E2623" s="252" t="s">
        <v>4020</v>
      </c>
      <c r="F2623" s="254">
        <v>121.65</v>
      </c>
    </row>
    <row r="2624" spans="2:6">
      <c r="B2624" s="252" t="s">
        <v>7631</v>
      </c>
      <c r="C2624" s="252" t="s">
        <v>10130</v>
      </c>
      <c r="D2624" s="253" t="s">
        <v>5217</v>
      </c>
      <c r="E2624" s="252" t="s">
        <v>4020</v>
      </c>
      <c r="F2624" s="254">
        <v>134.19</v>
      </c>
    </row>
    <row r="2625" spans="2:6">
      <c r="B2625" s="252" t="s">
        <v>7632</v>
      </c>
      <c r="C2625" s="252" t="s">
        <v>10131</v>
      </c>
      <c r="D2625" s="253" t="s">
        <v>5218</v>
      </c>
      <c r="E2625" s="252" t="s">
        <v>4020</v>
      </c>
      <c r="F2625" s="254">
        <v>189.04</v>
      </c>
    </row>
    <row r="2626" spans="2:6">
      <c r="B2626" s="252" t="s">
        <v>7633</v>
      </c>
      <c r="C2626" s="252" t="s">
        <v>10132</v>
      </c>
      <c r="D2626" s="253" t="s">
        <v>5219</v>
      </c>
      <c r="E2626" s="252" t="s">
        <v>4020</v>
      </c>
      <c r="F2626" s="254">
        <v>240.17</v>
      </c>
    </row>
    <row r="2627" spans="2:6">
      <c r="B2627" s="252" t="s">
        <v>7634</v>
      </c>
      <c r="C2627" s="252" t="s">
        <v>10133</v>
      </c>
      <c r="D2627" s="253" t="s">
        <v>5220</v>
      </c>
      <c r="E2627" s="252" t="s">
        <v>4020</v>
      </c>
      <c r="F2627" s="254">
        <v>248.63</v>
      </c>
    </row>
    <row r="2628" spans="2:6">
      <c r="B2628" s="257" t="s">
        <v>7635</v>
      </c>
      <c r="C2628" s="257" t="s">
        <v>10134</v>
      </c>
      <c r="D2628" s="253" t="s">
        <v>5221</v>
      </c>
      <c r="E2628" s="252" t="s">
        <v>4020</v>
      </c>
      <c r="F2628" s="254">
        <v>356.94</v>
      </c>
    </row>
    <row r="2629" spans="2:6">
      <c r="B2629" s="252" t="s">
        <v>7636</v>
      </c>
      <c r="C2629" s="252" t="s">
        <v>10135</v>
      </c>
      <c r="D2629" s="253" t="s">
        <v>5222</v>
      </c>
      <c r="E2629" s="252" t="s">
        <v>4020</v>
      </c>
      <c r="F2629" s="254">
        <v>39.61</v>
      </c>
    </row>
    <row r="2630" spans="2:6">
      <c r="B2630" s="252" t="s">
        <v>7637</v>
      </c>
      <c r="C2630" s="252" t="s">
        <v>10136</v>
      </c>
      <c r="D2630" s="253" t="s">
        <v>5223</v>
      </c>
      <c r="E2630" s="252" t="s">
        <v>4020</v>
      </c>
      <c r="F2630" s="254">
        <v>55.08</v>
      </c>
    </row>
    <row r="2631" spans="2:6">
      <c r="B2631" s="252" t="s">
        <v>7638</v>
      </c>
      <c r="C2631" s="252" t="s">
        <v>10137</v>
      </c>
      <c r="D2631" s="253" t="s">
        <v>5224</v>
      </c>
      <c r="E2631" s="252" t="s">
        <v>4020</v>
      </c>
      <c r="F2631" s="254">
        <v>66.88</v>
      </c>
    </row>
    <row r="2632" spans="2:6">
      <c r="B2632" s="252" t="s">
        <v>7639</v>
      </c>
      <c r="C2632" s="252" t="s">
        <v>10138</v>
      </c>
      <c r="D2632" s="253" t="s">
        <v>5225</v>
      </c>
      <c r="E2632" s="252" t="s">
        <v>4020</v>
      </c>
      <c r="F2632" s="254">
        <v>89.44</v>
      </c>
    </row>
    <row r="2633" spans="2:6">
      <c r="B2633" s="252" t="s">
        <v>7640</v>
      </c>
      <c r="C2633" s="252" t="s">
        <v>10139</v>
      </c>
      <c r="D2633" s="253" t="s">
        <v>5226</v>
      </c>
      <c r="E2633" s="252" t="s">
        <v>4020</v>
      </c>
      <c r="F2633" s="254">
        <v>106.44</v>
      </c>
    </row>
    <row r="2634" spans="2:6">
      <c r="B2634" s="252" t="s">
        <v>7641</v>
      </c>
      <c r="C2634" s="252" t="s">
        <v>10140</v>
      </c>
      <c r="D2634" s="253" t="s">
        <v>5227</v>
      </c>
      <c r="E2634" s="252" t="s">
        <v>4020</v>
      </c>
      <c r="F2634" s="254">
        <v>151.69999999999999</v>
      </c>
    </row>
    <row r="2635" spans="2:6">
      <c r="B2635" s="252" t="s">
        <v>7642</v>
      </c>
      <c r="C2635" s="252" t="s">
        <v>10141</v>
      </c>
      <c r="D2635" s="253" t="s">
        <v>5228</v>
      </c>
      <c r="E2635" s="252" t="s">
        <v>4020</v>
      </c>
      <c r="F2635" s="254">
        <v>205.02</v>
      </c>
    </row>
    <row r="2636" spans="2:6">
      <c r="B2636" s="252" t="s">
        <v>7643</v>
      </c>
      <c r="C2636" s="252" t="s">
        <v>10142</v>
      </c>
      <c r="D2636" s="253" t="s">
        <v>5229</v>
      </c>
      <c r="E2636" s="252" t="s">
        <v>4020</v>
      </c>
      <c r="F2636" s="254">
        <v>248.63</v>
      </c>
    </row>
    <row r="2637" spans="2:6">
      <c r="B2637" s="249" t="s">
        <v>4021</v>
      </c>
      <c r="C2637" s="249" t="s">
        <v>4021</v>
      </c>
      <c r="D2637" s="255" t="s">
        <v>22036</v>
      </c>
      <c r="E2637" s="249" t="s">
        <v>18611</v>
      </c>
      <c r="F2637" s="251"/>
    </row>
    <row r="2638" spans="2:6">
      <c r="B2638" s="252" t="s">
        <v>7610</v>
      </c>
      <c r="C2638" s="252" t="s">
        <v>10109</v>
      </c>
      <c r="D2638" s="253" t="s">
        <v>5196</v>
      </c>
      <c r="E2638" s="252" t="s">
        <v>4020</v>
      </c>
      <c r="F2638" s="254">
        <v>183.37</v>
      </c>
    </row>
    <row r="2639" spans="2:6">
      <c r="B2639" s="252" t="s">
        <v>7611</v>
      </c>
      <c r="C2639" s="252" t="s">
        <v>10110</v>
      </c>
      <c r="D2639" s="253" t="s">
        <v>5197</v>
      </c>
      <c r="E2639" s="252" t="s">
        <v>4020</v>
      </c>
      <c r="F2639" s="254">
        <v>13.3</v>
      </c>
    </row>
    <row r="2640" spans="2:6">
      <c r="B2640" s="252" t="s">
        <v>7612</v>
      </c>
      <c r="C2640" s="252" t="s">
        <v>10111</v>
      </c>
      <c r="D2640" s="253" t="s">
        <v>5198</v>
      </c>
      <c r="E2640" s="252" t="s">
        <v>4020</v>
      </c>
      <c r="F2640" s="254">
        <v>24.47</v>
      </c>
    </row>
    <row r="2641" spans="2:6">
      <c r="B2641" s="252" t="s">
        <v>7613</v>
      </c>
      <c r="C2641" s="252" t="s">
        <v>10112</v>
      </c>
      <c r="D2641" s="253" t="s">
        <v>5199</v>
      </c>
      <c r="E2641" s="252" t="s">
        <v>4020</v>
      </c>
      <c r="F2641" s="254">
        <v>35.22</v>
      </c>
    </row>
    <row r="2642" spans="2:6">
      <c r="B2642" s="252" t="s">
        <v>7614</v>
      </c>
      <c r="C2642" s="252" t="s">
        <v>10113</v>
      </c>
      <c r="D2642" s="253" t="s">
        <v>5200</v>
      </c>
      <c r="E2642" s="252" t="s">
        <v>4020</v>
      </c>
      <c r="F2642" s="254">
        <v>30.81</v>
      </c>
    </row>
    <row r="2643" spans="2:6">
      <c r="B2643" s="252" t="s">
        <v>7615</v>
      </c>
      <c r="C2643" s="252" t="s">
        <v>10114</v>
      </c>
      <c r="D2643" s="253" t="s">
        <v>5201</v>
      </c>
      <c r="E2643" s="252" t="s">
        <v>4020</v>
      </c>
      <c r="F2643" s="254">
        <v>38.729999999999997</v>
      </c>
    </row>
    <row r="2644" spans="2:6">
      <c r="B2644" s="252" t="s">
        <v>7616</v>
      </c>
      <c r="C2644" s="252" t="s">
        <v>10115</v>
      </c>
      <c r="D2644" s="253" t="s">
        <v>5202</v>
      </c>
      <c r="E2644" s="252" t="s">
        <v>4020</v>
      </c>
      <c r="F2644" s="254">
        <v>58.3</v>
      </c>
    </row>
    <row r="2645" spans="2:6">
      <c r="B2645" s="252" t="s">
        <v>7617</v>
      </c>
      <c r="C2645" s="252" t="s">
        <v>10116</v>
      </c>
      <c r="D2645" s="253" t="s">
        <v>5203</v>
      </c>
      <c r="E2645" s="252" t="s">
        <v>4020</v>
      </c>
      <c r="F2645" s="254">
        <v>86.41</v>
      </c>
    </row>
    <row r="2646" spans="2:6">
      <c r="B2646" s="252" t="s">
        <v>7618</v>
      </c>
      <c r="C2646" s="252" t="s">
        <v>10117</v>
      </c>
      <c r="D2646" s="253" t="s">
        <v>5204</v>
      </c>
      <c r="E2646" s="252" t="s">
        <v>4020</v>
      </c>
      <c r="F2646" s="254">
        <v>121.03</v>
      </c>
    </row>
    <row r="2647" spans="2:6">
      <c r="B2647" s="249" t="s">
        <v>4021</v>
      </c>
      <c r="C2647" s="249" t="s">
        <v>4021</v>
      </c>
      <c r="D2647" s="255" t="s">
        <v>22037</v>
      </c>
      <c r="E2647" s="249" t="s">
        <v>18611</v>
      </c>
      <c r="F2647" s="251"/>
    </row>
    <row r="2648" spans="2:6">
      <c r="B2648" s="252" t="s">
        <v>7673</v>
      </c>
      <c r="C2648" s="252" t="s">
        <v>10172</v>
      </c>
      <c r="D2648" s="253" t="s">
        <v>5255</v>
      </c>
      <c r="E2648" s="252" t="s">
        <v>4020</v>
      </c>
      <c r="F2648" s="254">
        <v>17.87</v>
      </c>
    </row>
    <row r="2649" spans="2:6">
      <c r="B2649" s="252" t="s">
        <v>7674</v>
      </c>
      <c r="C2649" s="252" t="s">
        <v>10173</v>
      </c>
      <c r="D2649" s="253" t="s">
        <v>5256</v>
      </c>
      <c r="E2649" s="252" t="s">
        <v>4020</v>
      </c>
      <c r="F2649" s="254">
        <v>34.26</v>
      </c>
    </row>
    <row r="2650" spans="2:6">
      <c r="B2650" s="257" t="s">
        <v>7675</v>
      </c>
      <c r="C2650" s="257" t="s">
        <v>10174</v>
      </c>
      <c r="D2650" s="253" t="s">
        <v>5257</v>
      </c>
      <c r="E2650" s="252" t="s">
        <v>4020</v>
      </c>
      <c r="F2650" s="254">
        <v>51.05</v>
      </c>
    </row>
    <row r="2651" spans="2:6">
      <c r="B2651" s="252" t="s">
        <v>7676</v>
      </c>
      <c r="C2651" s="252" t="s">
        <v>10175</v>
      </c>
      <c r="D2651" s="253" t="s">
        <v>5258</v>
      </c>
      <c r="E2651" s="252" t="s">
        <v>4020</v>
      </c>
      <c r="F2651" s="254">
        <v>84.38</v>
      </c>
    </row>
    <row r="2652" spans="2:6">
      <c r="B2652" s="252" t="s">
        <v>7677</v>
      </c>
      <c r="C2652" s="252" t="s">
        <v>10176</v>
      </c>
      <c r="D2652" s="253" t="s">
        <v>5259</v>
      </c>
      <c r="E2652" s="252" t="s">
        <v>4020</v>
      </c>
      <c r="F2652" s="254">
        <v>129.82</v>
      </c>
    </row>
    <row r="2653" spans="2:6">
      <c r="B2653" s="252" t="s">
        <v>7678</v>
      </c>
      <c r="C2653" s="252" t="s">
        <v>10177</v>
      </c>
      <c r="D2653" s="253" t="s">
        <v>5260</v>
      </c>
      <c r="E2653" s="252" t="s">
        <v>4020</v>
      </c>
      <c r="F2653" s="254">
        <v>165.55</v>
      </c>
    </row>
    <row r="2654" spans="2:6">
      <c r="B2654" s="252" t="s">
        <v>7679</v>
      </c>
      <c r="C2654" s="252" t="s">
        <v>10178</v>
      </c>
      <c r="D2654" s="253" t="s">
        <v>5261</v>
      </c>
      <c r="E2654" s="252" t="s">
        <v>4020</v>
      </c>
      <c r="F2654" s="254">
        <v>210.07</v>
      </c>
    </row>
    <row r="2655" spans="2:6">
      <c r="B2655" s="257" t="s">
        <v>7683</v>
      </c>
      <c r="C2655" s="257" t="s">
        <v>10182</v>
      </c>
      <c r="D2655" s="253" t="s">
        <v>13970</v>
      </c>
      <c r="E2655" s="252" t="s">
        <v>4020</v>
      </c>
      <c r="F2655" s="254">
        <v>13.36</v>
      </c>
    </row>
    <row r="2656" spans="2:6">
      <c r="B2656" s="252" t="s">
        <v>7688</v>
      </c>
      <c r="C2656" s="252" t="s">
        <v>10187</v>
      </c>
      <c r="D2656" s="253" t="s">
        <v>13971</v>
      </c>
      <c r="E2656" s="252" t="s">
        <v>4020</v>
      </c>
      <c r="F2656" s="254">
        <v>18.53</v>
      </c>
    </row>
    <row r="2657" spans="2:6">
      <c r="B2657" s="252" t="s">
        <v>7680</v>
      </c>
      <c r="C2657" s="252" t="s">
        <v>10179</v>
      </c>
      <c r="D2657" s="253" t="s">
        <v>5262</v>
      </c>
      <c r="E2657" s="252" t="s">
        <v>4020</v>
      </c>
      <c r="F2657" s="254">
        <v>25.25</v>
      </c>
    </row>
    <row r="2658" spans="2:6">
      <c r="B2658" s="252" t="s">
        <v>7681</v>
      </c>
      <c r="C2658" s="252" t="s">
        <v>10180</v>
      </c>
      <c r="D2658" s="253" t="s">
        <v>5263</v>
      </c>
      <c r="E2658" s="252" t="s">
        <v>4020</v>
      </c>
      <c r="F2658" s="254">
        <v>35.32</v>
      </c>
    </row>
    <row r="2659" spans="2:6">
      <c r="B2659" s="252" t="s">
        <v>7682</v>
      </c>
      <c r="C2659" s="252" t="s">
        <v>10181</v>
      </c>
      <c r="D2659" s="253" t="s">
        <v>5264</v>
      </c>
      <c r="E2659" s="252" t="s">
        <v>4020</v>
      </c>
      <c r="F2659" s="254">
        <v>53.67</v>
      </c>
    </row>
    <row r="2660" spans="2:6">
      <c r="B2660" s="252" t="s">
        <v>7684</v>
      </c>
      <c r="C2660" s="252" t="s">
        <v>10183</v>
      </c>
      <c r="D2660" s="253" t="s">
        <v>5265</v>
      </c>
      <c r="E2660" s="252" t="s">
        <v>4020</v>
      </c>
      <c r="F2660" s="254">
        <v>17.350000000000001</v>
      </c>
    </row>
    <row r="2661" spans="2:6">
      <c r="B2661" s="252" t="s">
        <v>7685</v>
      </c>
      <c r="C2661" s="252" t="s">
        <v>10184</v>
      </c>
      <c r="D2661" s="253" t="s">
        <v>5266</v>
      </c>
      <c r="E2661" s="252" t="s">
        <v>4020</v>
      </c>
      <c r="F2661" s="254">
        <v>21.45</v>
      </c>
    </row>
    <row r="2662" spans="2:6">
      <c r="B2662" s="252" t="s">
        <v>7686</v>
      </c>
      <c r="C2662" s="252" t="s">
        <v>10185</v>
      </c>
      <c r="D2662" s="253" t="s">
        <v>5267</v>
      </c>
      <c r="E2662" s="252" t="s">
        <v>4020</v>
      </c>
      <c r="F2662" s="254">
        <v>36.28</v>
      </c>
    </row>
    <row r="2663" spans="2:6">
      <c r="B2663" s="252" t="s">
        <v>7687</v>
      </c>
      <c r="C2663" s="252" t="s">
        <v>10186</v>
      </c>
      <c r="D2663" s="253" t="s">
        <v>5268</v>
      </c>
      <c r="E2663" s="252" t="s">
        <v>4020</v>
      </c>
      <c r="F2663" s="254">
        <v>54.96</v>
      </c>
    </row>
    <row r="2664" spans="2:6">
      <c r="B2664" s="252" t="s">
        <v>7689</v>
      </c>
      <c r="C2664" s="252" t="s">
        <v>10188</v>
      </c>
      <c r="D2664" s="253" t="s">
        <v>5269</v>
      </c>
      <c r="E2664" s="252" t="s">
        <v>4020</v>
      </c>
      <c r="F2664" s="254">
        <v>22.8</v>
      </c>
    </row>
    <row r="2665" spans="2:6">
      <c r="B2665" s="252" t="s">
        <v>7690</v>
      </c>
      <c r="C2665" s="252" t="s">
        <v>10189</v>
      </c>
      <c r="D2665" s="253" t="s">
        <v>5270</v>
      </c>
      <c r="E2665" s="252" t="s">
        <v>4020</v>
      </c>
      <c r="F2665" s="254">
        <v>25.49</v>
      </c>
    </row>
    <row r="2666" spans="2:6">
      <c r="B2666" s="252" t="s">
        <v>7709</v>
      </c>
      <c r="C2666" s="252" t="s">
        <v>4021</v>
      </c>
      <c r="D2666" s="253" t="s">
        <v>5289</v>
      </c>
      <c r="E2666" s="252" t="s">
        <v>4020</v>
      </c>
      <c r="F2666" s="254">
        <v>18.75</v>
      </c>
    </row>
    <row r="2667" spans="2:6">
      <c r="B2667" s="252" t="s">
        <v>7710</v>
      </c>
      <c r="C2667" s="252" t="s">
        <v>4021</v>
      </c>
      <c r="D2667" s="253" t="s">
        <v>5290</v>
      </c>
      <c r="E2667" s="252" t="s">
        <v>4020</v>
      </c>
      <c r="F2667" s="254">
        <v>13.81</v>
      </c>
    </row>
    <row r="2668" spans="2:6">
      <c r="B2668" s="252" t="s">
        <v>7711</v>
      </c>
      <c r="C2668" s="252" t="s">
        <v>4021</v>
      </c>
      <c r="D2668" s="253" t="s">
        <v>5291</v>
      </c>
      <c r="E2668" s="252" t="s">
        <v>4020</v>
      </c>
      <c r="F2668" s="254">
        <v>17.54</v>
      </c>
    </row>
    <row r="2669" spans="2:6">
      <c r="B2669" s="249" t="s">
        <v>4021</v>
      </c>
      <c r="C2669" s="249" t="s">
        <v>4021</v>
      </c>
      <c r="D2669" s="255" t="s">
        <v>22038</v>
      </c>
      <c r="E2669" s="249" t="s">
        <v>18611</v>
      </c>
      <c r="F2669" s="251"/>
    </row>
    <row r="2670" spans="2:6" ht="27">
      <c r="B2670" s="252" t="s">
        <v>7669</v>
      </c>
      <c r="C2670" s="252" t="s">
        <v>10168</v>
      </c>
      <c r="D2670" s="253" t="s">
        <v>13966</v>
      </c>
      <c r="E2670" s="252" t="s">
        <v>4020</v>
      </c>
      <c r="F2670" s="254">
        <v>15.66</v>
      </c>
    </row>
    <row r="2671" spans="2:6" ht="27">
      <c r="B2671" s="252" t="s">
        <v>7670</v>
      </c>
      <c r="C2671" s="252" t="s">
        <v>10169</v>
      </c>
      <c r="D2671" s="253" t="s">
        <v>13967</v>
      </c>
      <c r="E2671" s="252" t="s">
        <v>4020</v>
      </c>
      <c r="F2671" s="254">
        <v>19.95</v>
      </c>
    </row>
    <row r="2672" spans="2:6" ht="27">
      <c r="B2672" s="252" t="s">
        <v>7671</v>
      </c>
      <c r="C2672" s="252" t="s">
        <v>10170</v>
      </c>
      <c r="D2672" s="253" t="s">
        <v>13968</v>
      </c>
      <c r="E2672" s="252" t="s">
        <v>4020</v>
      </c>
      <c r="F2672" s="254">
        <v>15.72</v>
      </c>
    </row>
    <row r="2673" spans="2:6" ht="27">
      <c r="B2673" s="252" t="s">
        <v>7672</v>
      </c>
      <c r="C2673" s="252" t="s">
        <v>10171</v>
      </c>
      <c r="D2673" s="253" t="s">
        <v>13969</v>
      </c>
      <c r="E2673" s="252" t="s">
        <v>4020</v>
      </c>
      <c r="F2673" s="254">
        <v>21.89</v>
      </c>
    </row>
    <row r="2674" spans="2:6">
      <c r="B2674" s="249" t="s">
        <v>4021</v>
      </c>
      <c r="C2674" s="249" t="s">
        <v>4021</v>
      </c>
      <c r="D2674" s="255" t="s">
        <v>22039</v>
      </c>
      <c r="E2674" s="249" t="s">
        <v>18611</v>
      </c>
      <c r="F2674" s="251"/>
    </row>
    <row r="2675" spans="2:6">
      <c r="B2675" s="252" t="s">
        <v>7644</v>
      </c>
      <c r="C2675" s="252" t="s">
        <v>10143</v>
      </c>
      <c r="D2675" s="253" t="s">
        <v>5230</v>
      </c>
      <c r="E2675" s="252" t="s">
        <v>4020</v>
      </c>
      <c r="F2675" s="254">
        <v>11</v>
      </c>
    </row>
    <row r="2676" spans="2:6">
      <c r="B2676" s="252" t="s">
        <v>7645</v>
      </c>
      <c r="C2676" s="252" t="s">
        <v>10144</v>
      </c>
      <c r="D2676" s="253" t="s">
        <v>5231</v>
      </c>
      <c r="E2676" s="252" t="s">
        <v>4020</v>
      </c>
      <c r="F2676" s="254">
        <v>108.48</v>
      </c>
    </row>
    <row r="2677" spans="2:6">
      <c r="B2677" s="252" t="s">
        <v>7646</v>
      </c>
      <c r="C2677" s="252" t="s">
        <v>10145</v>
      </c>
      <c r="D2677" s="253" t="s">
        <v>5232</v>
      </c>
      <c r="E2677" s="252" t="s">
        <v>4020</v>
      </c>
      <c r="F2677" s="254">
        <v>13.65</v>
      </c>
    </row>
    <row r="2678" spans="2:6">
      <c r="B2678" s="252" t="s">
        <v>7647</v>
      </c>
      <c r="C2678" s="252" t="s">
        <v>10146</v>
      </c>
      <c r="D2678" s="253" t="s">
        <v>5233</v>
      </c>
      <c r="E2678" s="252" t="s">
        <v>4020</v>
      </c>
      <c r="F2678" s="254">
        <v>14.01</v>
      </c>
    </row>
    <row r="2679" spans="2:6">
      <c r="B2679" s="252" t="s">
        <v>7648</v>
      </c>
      <c r="C2679" s="252" t="s">
        <v>10147</v>
      </c>
      <c r="D2679" s="253" t="s">
        <v>5234</v>
      </c>
      <c r="E2679" s="252" t="s">
        <v>4020</v>
      </c>
      <c r="F2679" s="254">
        <v>21.45</v>
      </c>
    </row>
    <row r="2680" spans="2:6">
      <c r="B2680" s="252" t="s">
        <v>7649</v>
      </c>
      <c r="C2680" s="252" t="s">
        <v>10148</v>
      </c>
      <c r="D2680" s="253" t="s">
        <v>5235</v>
      </c>
      <c r="E2680" s="252" t="s">
        <v>4020</v>
      </c>
      <c r="F2680" s="254">
        <v>29</v>
      </c>
    </row>
    <row r="2681" spans="2:6">
      <c r="B2681" s="257" t="s">
        <v>7650</v>
      </c>
      <c r="C2681" s="257" t="s">
        <v>10149</v>
      </c>
      <c r="D2681" s="253" t="s">
        <v>5236</v>
      </c>
      <c r="E2681" s="252" t="s">
        <v>4020</v>
      </c>
      <c r="F2681" s="254">
        <v>38.83</v>
      </c>
    </row>
    <row r="2682" spans="2:6">
      <c r="B2682" s="252" t="s">
        <v>7651</v>
      </c>
      <c r="C2682" s="252" t="s">
        <v>10150</v>
      </c>
      <c r="D2682" s="253" t="s">
        <v>5237</v>
      </c>
      <c r="E2682" s="252" t="s">
        <v>4020</v>
      </c>
      <c r="F2682" s="254">
        <v>52.72</v>
      </c>
    </row>
    <row r="2683" spans="2:6">
      <c r="B2683" s="252" t="s">
        <v>7652</v>
      </c>
      <c r="C2683" s="252" t="s">
        <v>10151</v>
      </c>
      <c r="D2683" s="253" t="s">
        <v>5238</v>
      </c>
      <c r="E2683" s="252" t="s">
        <v>4020</v>
      </c>
      <c r="F2683" s="254">
        <v>68.98</v>
      </c>
    </row>
    <row r="2684" spans="2:6">
      <c r="B2684" s="252" t="s">
        <v>7653</v>
      </c>
      <c r="C2684" s="252" t="s">
        <v>10152</v>
      </c>
      <c r="D2684" s="253" t="s">
        <v>5239</v>
      </c>
      <c r="E2684" s="252" t="s">
        <v>4020</v>
      </c>
      <c r="F2684" s="254">
        <v>154.07</v>
      </c>
    </row>
    <row r="2685" spans="2:6">
      <c r="B2685" s="252" t="s">
        <v>7654</v>
      </c>
      <c r="C2685" s="252" t="s">
        <v>10153</v>
      </c>
      <c r="D2685" s="253" t="s">
        <v>5240</v>
      </c>
      <c r="E2685" s="252" t="s">
        <v>4020</v>
      </c>
      <c r="F2685" s="254">
        <v>15.86</v>
      </c>
    </row>
    <row r="2686" spans="2:6">
      <c r="B2686" s="252" t="s">
        <v>7655</v>
      </c>
      <c r="C2686" s="252" t="s">
        <v>10154</v>
      </c>
      <c r="D2686" s="253" t="s">
        <v>5241</v>
      </c>
      <c r="E2686" s="252" t="s">
        <v>4020</v>
      </c>
      <c r="F2686" s="254">
        <v>17.850000000000001</v>
      </c>
    </row>
    <row r="2687" spans="2:6">
      <c r="B2687" s="252" t="s">
        <v>7656</v>
      </c>
      <c r="C2687" s="252" t="s">
        <v>10155</v>
      </c>
      <c r="D2687" s="253" t="s">
        <v>5242</v>
      </c>
      <c r="E2687" s="252" t="s">
        <v>4020</v>
      </c>
      <c r="F2687" s="254">
        <v>26.94</v>
      </c>
    </row>
    <row r="2688" spans="2:6">
      <c r="B2688" s="252" t="s">
        <v>7657</v>
      </c>
      <c r="C2688" s="252" t="s">
        <v>10156</v>
      </c>
      <c r="D2688" s="253" t="s">
        <v>5243</v>
      </c>
      <c r="E2688" s="252" t="s">
        <v>4020</v>
      </c>
      <c r="F2688" s="254">
        <v>31.1</v>
      </c>
    </row>
    <row r="2689" spans="2:6">
      <c r="B2689" s="252" t="s">
        <v>7658</v>
      </c>
      <c r="C2689" s="252" t="s">
        <v>10157</v>
      </c>
      <c r="D2689" s="253" t="s">
        <v>5244</v>
      </c>
      <c r="E2689" s="252" t="s">
        <v>4020</v>
      </c>
      <c r="F2689" s="254">
        <v>43.65</v>
      </c>
    </row>
    <row r="2690" spans="2:6">
      <c r="B2690" s="252" t="s">
        <v>7659</v>
      </c>
      <c r="C2690" s="252" t="s">
        <v>10158</v>
      </c>
      <c r="D2690" s="253" t="s">
        <v>5245</v>
      </c>
      <c r="E2690" s="252" t="s">
        <v>4020</v>
      </c>
      <c r="F2690" s="254">
        <v>76.75</v>
      </c>
    </row>
    <row r="2691" spans="2:6">
      <c r="B2691" s="257" t="s">
        <v>7660</v>
      </c>
      <c r="C2691" s="257" t="s">
        <v>10159</v>
      </c>
      <c r="D2691" s="253" t="s">
        <v>5246</v>
      </c>
      <c r="E2691" s="252" t="s">
        <v>4020</v>
      </c>
      <c r="F2691" s="254">
        <v>105.25</v>
      </c>
    </row>
    <row r="2692" spans="2:6">
      <c r="B2692" s="252" t="s">
        <v>7661</v>
      </c>
      <c r="C2692" s="252" t="s">
        <v>10160</v>
      </c>
      <c r="D2692" s="253" t="s">
        <v>5247</v>
      </c>
      <c r="E2692" s="252" t="s">
        <v>4020</v>
      </c>
      <c r="F2692" s="254">
        <v>167.21</v>
      </c>
    </row>
    <row r="2693" spans="2:6">
      <c r="B2693" s="252" t="s">
        <v>7662</v>
      </c>
      <c r="C2693" s="252" t="s">
        <v>10161</v>
      </c>
      <c r="D2693" s="253" t="s">
        <v>5248</v>
      </c>
      <c r="E2693" s="252" t="s">
        <v>4020</v>
      </c>
      <c r="F2693" s="254">
        <v>17.84</v>
      </c>
    </row>
    <row r="2694" spans="2:6">
      <c r="B2694" s="252" t="s">
        <v>7663</v>
      </c>
      <c r="C2694" s="252" t="s">
        <v>10162</v>
      </c>
      <c r="D2694" s="253" t="s">
        <v>5249</v>
      </c>
      <c r="E2694" s="252" t="s">
        <v>4020</v>
      </c>
      <c r="F2694" s="254">
        <v>19.14</v>
      </c>
    </row>
    <row r="2695" spans="2:6">
      <c r="B2695" s="252" t="s">
        <v>7664</v>
      </c>
      <c r="C2695" s="252" t="s">
        <v>10163</v>
      </c>
      <c r="D2695" s="253" t="s">
        <v>5250</v>
      </c>
      <c r="E2695" s="252" t="s">
        <v>4020</v>
      </c>
      <c r="F2695" s="254">
        <v>30.62</v>
      </c>
    </row>
    <row r="2696" spans="2:6">
      <c r="B2696" s="252" t="s">
        <v>7665</v>
      </c>
      <c r="C2696" s="252" t="s">
        <v>10164</v>
      </c>
      <c r="D2696" s="253" t="s">
        <v>5251</v>
      </c>
      <c r="E2696" s="252" t="s">
        <v>4020</v>
      </c>
      <c r="F2696" s="254">
        <v>38.31</v>
      </c>
    </row>
    <row r="2697" spans="2:6">
      <c r="B2697" s="252" t="s">
        <v>7666</v>
      </c>
      <c r="C2697" s="252" t="s">
        <v>10165</v>
      </c>
      <c r="D2697" s="253" t="s">
        <v>5252</v>
      </c>
      <c r="E2697" s="252" t="s">
        <v>4020</v>
      </c>
      <c r="F2697" s="254">
        <v>50.8</v>
      </c>
    </row>
    <row r="2698" spans="2:6">
      <c r="B2698" s="252" t="s">
        <v>7667</v>
      </c>
      <c r="C2698" s="252" t="s">
        <v>10166</v>
      </c>
      <c r="D2698" s="253" t="s">
        <v>5253</v>
      </c>
      <c r="E2698" s="252" t="s">
        <v>4020</v>
      </c>
      <c r="F2698" s="254">
        <v>88.78</v>
      </c>
    </row>
    <row r="2699" spans="2:6">
      <c r="B2699" s="252" t="s">
        <v>7668</v>
      </c>
      <c r="C2699" s="252" t="s">
        <v>10167</v>
      </c>
      <c r="D2699" s="253" t="s">
        <v>5254</v>
      </c>
      <c r="E2699" s="252" t="s">
        <v>4020</v>
      </c>
      <c r="F2699" s="254">
        <v>127.47</v>
      </c>
    </row>
    <row r="2700" spans="2:6">
      <c r="B2700" s="249" t="s">
        <v>4021</v>
      </c>
      <c r="C2700" s="249" t="s">
        <v>4021</v>
      </c>
      <c r="D2700" s="255" t="s">
        <v>22040</v>
      </c>
      <c r="E2700" s="249" t="s">
        <v>18611</v>
      </c>
      <c r="F2700" s="251"/>
    </row>
    <row r="2701" spans="2:6">
      <c r="B2701" s="252" t="s">
        <v>7691</v>
      </c>
      <c r="C2701" s="252" t="s">
        <v>10190</v>
      </c>
      <c r="D2701" s="253" t="s">
        <v>5271</v>
      </c>
      <c r="E2701" s="252" t="s">
        <v>4020</v>
      </c>
      <c r="F2701" s="254">
        <v>24.5</v>
      </c>
    </row>
    <row r="2702" spans="2:6">
      <c r="B2702" s="252" t="s">
        <v>7692</v>
      </c>
      <c r="C2702" s="252" t="s">
        <v>10191</v>
      </c>
      <c r="D2702" s="253" t="s">
        <v>5272</v>
      </c>
      <c r="E2702" s="252" t="s">
        <v>4020</v>
      </c>
      <c r="F2702" s="254">
        <v>33.630000000000003</v>
      </c>
    </row>
    <row r="2703" spans="2:6">
      <c r="B2703" s="252" t="s">
        <v>7693</v>
      </c>
      <c r="C2703" s="252" t="s">
        <v>10192</v>
      </c>
      <c r="D2703" s="253" t="s">
        <v>5273</v>
      </c>
      <c r="E2703" s="252" t="s">
        <v>4020</v>
      </c>
      <c r="F2703" s="254">
        <v>28.88</v>
      </c>
    </row>
    <row r="2704" spans="2:6">
      <c r="B2704" s="252" t="s">
        <v>7694</v>
      </c>
      <c r="C2704" s="252" t="s">
        <v>10193</v>
      </c>
      <c r="D2704" s="253" t="s">
        <v>5274</v>
      </c>
      <c r="E2704" s="252" t="s">
        <v>4020</v>
      </c>
      <c r="F2704" s="254">
        <v>16.149999999999999</v>
      </c>
    </row>
    <row r="2705" spans="2:6">
      <c r="B2705" s="252" t="s">
        <v>7695</v>
      </c>
      <c r="C2705" s="252" t="s">
        <v>10194</v>
      </c>
      <c r="D2705" s="253" t="s">
        <v>5275</v>
      </c>
      <c r="E2705" s="252" t="s">
        <v>4020</v>
      </c>
      <c r="F2705" s="254">
        <v>40.17</v>
      </c>
    </row>
    <row r="2706" spans="2:6">
      <c r="B2706" s="252" t="s">
        <v>7696</v>
      </c>
      <c r="C2706" s="252" t="s">
        <v>10195</v>
      </c>
      <c r="D2706" s="253" t="s">
        <v>5276</v>
      </c>
      <c r="E2706" s="252" t="s">
        <v>4020</v>
      </c>
      <c r="F2706" s="254">
        <v>59.02</v>
      </c>
    </row>
    <row r="2707" spans="2:6">
      <c r="B2707" s="252" t="s">
        <v>7697</v>
      </c>
      <c r="C2707" s="252" t="s">
        <v>10196</v>
      </c>
      <c r="D2707" s="253" t="s">
        <v>5277</v>
      </c>
      <c r="E2707" s="252" t="s">
        <v>4020</v>
      </c>
      <c r="F2707" s="254">
        <v>71.69</v>
      </c>
    </row>
    <row r="2708" spans="2:6">
      <c r="B2708" s="252" t="s">
        <v>7698</v>
      </c>
      <c r="C2708" s="252" t="s">
        <v>10197</v>
      </c>
      <c r="D2708" s="253" t="s">
        <v>5278</v>
      </c>
      <c r="E2708" s="252" t="s">
        <v>4020</v>
      </c>
      <c r="F2708" s="254">
        <v>19.22</v>
      </c>
    </row>
    <row r="2709" spans="2:6">
      <c r="B2709" s="252" t="s">
        <v>7699</v>
      </c>
      <c r="C2709" s="252" t="s">
        <v>10198</v>
      </c>
      <c r="D2709" s="253" t="s">
        <v>5279</v>
      </c>
      <c r="E2709" s="252" t="s">
        <v>4020</v>
      </c>
      <c r="F2709" s="254">
        <v>87.15</v>
      </c>
    </row>
    <row r="2710" spans="2:6">
      <c r="B2710" s="249" t="s">
        <v>4021</v>
      </c>
      <c r="C2710" s="249" t="s">
        <v>4021</v>
      </c>
      <c r="D2710" s="255" t="s">
        <v>22041</v>
      </c>
      <c r="E2710" s="249" t="s">
        <v>18611</v>
      </c>
      <c r="F2710" s="251"/>
    </row>
    <row r="2711" spans="2:6">
      <c r="B2711" s="252" t="s">
        <v>7512</v>
      </c>
      <c r="C2711" s="252" t="s">
        <v>10011</v>
      </c>
      <c r="D2711" s="253" t="s">
        <v>5161</v>
      </c>
      <c r="E2711" s="252" t="s">
        <v>3995</v>
      </c>
      <c r="F2711" s="254">
        <v>12.88</v>
      </c>
    </row>
    <row r="2712" spans="2:6">
      <c r="B2712" s="252" t="s">
        <v>7513</v>
      </c>
      <c r="C2712" s="252" t="s">
        <v>10012</v>
      </c>
      <c r="D2712" s="253" t="s">
        <v>5162</v>
      </c>
      <c r="E2712" s="252" t="s">
        <v>3995</v>
      </c>
      <c r="F2712" s="254">
        <v>15.82</v>
      </c>
    </row>
    <row r="2713" spans="2:6">
      <c r="B2713" s="252" t="s">
        <v>7514</v>
      </c>
      <c r="C2713" s="252" t="s">
        <v>10013</v>
      </c>
      <c r="D2713" s="253" t="s">
        <v>5163</v>
      </c>
      <c r="E2713" s="252" t="s">
        <v>3995</v>
      </c>
      <c r="F2713" s="254">
        <v>19.2</v>
      </c>
    </row>
    <row r="2714" spans="2:6">
      <c r="B2714" s="252" t="s">
        <v>7515</v>
      </c>
      <c r="C2714" s="252" t="s">
        <v>10014</v>
      </c>
      <c r="D2714" s="253" t="s">
        <v>5164</v>
      </c>
      <c r="E2714" s="252" t="s">
        <v>3995</v>
      </c>
      <c r="F2714" s="254">
        <v>30.81</v>
      </c>
    </row>
    <row r="2715" spans="2:6">
      <c r="B2715" s="252" t="s">
        <v>7516</v>
      </c>
      <c r="C2715" s="252" t="s">
        <v>10015</v>
      </c>
      <c r="D2715" s="253" t="s">
        <v>5165</v>
      </c>
      <c r="E2715" s="252" t="s">
        <v>3995</v>
      </c>
      <c r="F2715" s="254">
        <v>34.99</v>
      </c>
    </row>
    <row r="2716" spans="2:6">
      <c r="B2716" s="252" t="s">
        <v>7517</v>
      </c>
      <c r="C2716" s="252" t="s">
        <v>10016</v>
      </c>
      <c r="D2716" s="253" t="s">
        <v>5166</v>
      </c>
      <c r="E2716" s="252" t="s">
        <v>3995</v>
      </c>
      <c r="F2716" s="254">
        <v>41.66</v>
      </c>
    </row>
    <row r="2717" spans="2:6">
      <c r="B2717" s="252" t="s">
        <v>7700</v>
      </c>
      <c r="C2717" s="252" t="s">
        <v>10199</v>
      </c>
      <c r="D2717" s="253" t="s">
        <v>5280</v>
      </c>
      <c r="E2717" s="252" t="s">
        <v>4020</v>
      </c>
      <c r="F2717" s="254">
        <v>73.88</v>
      </c>
    </row>
    <row r="2718" spans="2:6">
      <c r="B2718" s="252" t="s">
        <v>7701</v>
      </c>
      <c r="C2718" s="252" t="s">
        <v>10200</v>
      </c>
      <c r="D2718" s="253" t="s">
        <v>5281</v>
      </c>
      <c r="E2718" s="252" t="s">
        <v>4020</v>
      </c>
      <c r="F2718" s="254">
        <v>12.67</v>
      </c>
    </row>
    <row r="2719" spans="2:6">
      <c r="B2719" s="252" t="s">
        <v>7702</v>
      </c>
      <c r="C2719" s="252" t="s">
        <v>10201</v>
      </c>
      <c r="D2719" s="253" t="s">
        <v>5282</v>
      </c>
      <c r="E2719" s="252" t="s">
        <v>4020</v>
      </c>
      <c r="F2719" s="254">
        <v>14.71</v>
      </c>
    </row>
    <row r="2720" spans="2:6">
      <c r="B2720" s="252" t="s">
        <v>7703</v>
      </c>
      <c r="C2720" s="252" t="s">
        <v>10202</v>
      </c>
      <c r="D2720" s="253" t="s">
        <v>5283</v>
      </c>
      <c r="E2720" s="252" t="s">
        <v>4020</v>
      </c>
      <c r="F2720" s="254">
        <v>18.309999999999999</v>
      </c>
    </row>
    <row r="2721" spans="2:6">
      <c r="B2721" s="252" t="s">
        <v>7704</v>
      </c>
      <c r="C2721" s="252" t="s">
        <v>10203</v>
      </c>
      <c r="D2721" s="253" t="s">
        <v>5284</v>
      </c>
      <c r="E2721" s="252" t="s">
        <v>4020</v>
      </c>
      <c r="F2721" s="254">
        <v>21.63</v>
      </c>
    </row>
    <row r="2722" spans="2:6">
      <c r="B2722" s="252" t="s">
        <v>7705</v>
      </c>
      <c r="C2722" s="252" t="s">
        <v>10204</v>
      </c>
      <c r="D2722" s="253" t="s">
        <v>5285</v>
      </c>
      <c r="E2722" s="252" t="s">
        <v>4020</v>
      </c>
      <c r="F2722" s="254">
        <v>23.46</v>
      </c>
    </row>
    <row r="2723" spans="2:6">
      <c r="B2723" s="252" t="s">
        <v>7706</v>
      </c>
      <c r="C2723" s="252" t="s">
        <v>10205</v>
      </c>
      <c r="D2723" s="253" t="s">
        <v>5286</v>
      </c>
      <c r="E2723" s="252" t="s">
        <v>4020</v>
      </c>
      <c r="F2723" s="254">
        <v>29.65</v>
      </c>
    </row>
    <row r="2724" spans="2:6">
      <c r="B2724" s="252" t="s">
        <v>7707</v>
      </c>
      <c r="C2724" s="252" t="s">
        <v>10206</v>
      </c>
      <c r="D2724" s="253" t="s">
        <v>5287</v>
      </c>
      <c r="E2724" s="252" t="s">
        <v>4020</v>
      </c>
      <c r="F2724" s="254">
        <v>40.22</v>
      </c>
    </row>
    <row r="2725" spans="2:6">
      <c r="B2725" s="252" t="s">
        <v>7708</v>
      </c>
      <c r="C2725" s="252" t="s">
        <v>10207</v>
      </c>
      <c r="D2725" s="253" t="s">
        <v>5288</v>
      </c>
      <c r="E2725" s="252" t="s">
        <v>4020</v>
      </c>
      <c r="F2725" s="254">
        <v>46.89</v>
      </c>
    </row>
    <row r="2726" spans="2:6">
      <c r="B2726" s="249">
        <v>334</v>
      </c>
      <c r="C2726" s="249" t="s">
        <v>4021</v>
      </c>
      <c r="D2726" s="255" t="s">
        <v>5313</v>
      </c>
      <c r="E2726" s="249" t="s">
        <v>18611</v>
      </c>
      <c r="F2726" s="251"/>
    </row>
    <row r="2727" spans="2:6">
      <c r="B2727" s="252" t="s">
        <v>7762</v>
      </c>
      <c r="C2727" s="252" t="s">
        <v>10258</v>
      </c>
      <c r="D2727" s="253" t="s">
        <v>5314</v>
      </c>
      <c r="E2727" s="252" t="s">
        <v>4018</v>
      </c>
      <c r="F2727" s="254">
        <v>85.59</v>
      </c>
    </row>
    <row r="2728" spans="2:6">
      <c r="B2728" s="252" t="s">
        <v>7763</v>
      </c>
      <c r="C2728" s="252" t="s">
        <v>10259</v>
      </c>
      <c r="D2728" s="253" t="s">
        <v>5315</v>
      </c>
      <c r="E2728" s="252" t="s">
        <v>5316</v>
      </c>
      <c r="F2728" s="254">
        <v>515</v>
      </c>
    </row>
    <row r="2729" spans="2:6">
      <c r="B2729" s="252" t="s">
        <v>7764</v>
      </c>
      <c r="C2729" s="252" t="s">
        <v>10260</v>
      </c>
      <c r="D2729" s="253" t="s">
        <v>14005</v>
      </c>
      <c r="E2729" s="252" t="s">
        <v>4018</v>
      </c>
      <c r="F2729" s="254">
        <v>376.94</v>
      </c>
    </row>
    <row r="2730" spans="2:6" ht="27">
      <c r="B2730" s="252" t="s">
        <v>7765</v>
      </c>
      <c r="C2730" s="252" t="s">
        <v>10261</v>
      </c>
      <c r="D2730" s="253" t="s">
        <v>14006</v>
      </c>
      <c r="E2730" s="252" t="s">
        <v>3995</v>
      </c>
      <c r="F2730" s="254">
        <v>5153.54</v>
      </c>
    </row>
    <row r="2731" spans="2:6" ht="27">
      <c r="B2731" s="252" t="s">
        <v>7766</v>
      </c>
      <c r="C2731" s="252" t="s">
        <v>10262</v>
      </c>
      <c r="D2731" s="253" t="s">
        <v>14007</v>
      </c>
      <c r="E2731" s="252" t="s">
        <v>3995</v>
      </c>
      <c r="F2731" s="254">
        <v>8582.4699999999993</v>
      </c>
    </row>
    <row r="2732" spans="2:6" ht="27">
      <c r="B2732" s="252" t="s">
        <v>7776</v>
      </c>
      <c r="C2732" s="252" t="s">
        <v>10272</v>
      </c>
      <c r="D2732" s="253" t="s">
        <v>14008</v>
      </c>
      <c r="E2732" s="252" t="s">
        <v>3995</v>
      </c>
      <c r="F2732" s="254">
        <v>6692.26</v>
      </c>
    </row>
    <row r="2733" spans="2:6" ht="27">
      <c r="B2733" s="252" t="s">
        <v>7777</v>
      </c>
      <c r="C2733" s="252" t="s">
        <v>10273</v>
      </c>
      <c r="D2733" s="253" t="s">
        <v>14009</v>
      </c>
      <c r="E2733" s="252" t="s">
        <v>3995</v>
      </c>
      <c r="F2733" s="254">
        <v>7775.31</v>
      </c>
    </row>
    <row r="2734" spans="2:6" ht="27">
      <c r="B2734" s="252" t="s">
        <v>7778</v>
      </c>
      <c r="C2734" s="252" t="s">
        <v>10274</v>
      </c>
      <c r="D2734" s="253" t="s">
        <v>14010</v>
      </c>
      <c r="E2734" s="252" t="s">
        <v>3995</v>
      </c>
      <c r="F2734" s="254">
        <v>6637.77</v>
      </c>
    </row>
    <row r="2735" spans="2:6" ht="27">
      <c r="B2735" s="252" t="s">
        <v>7779</v>
      </c>
      <c r="C2735" s="252" t="s">
        <v>10275</v>
      </c>
      <c r="D2735" s="253" t="s">
        <v>14011</v>
      </c>
      <c r="E2735" s="252" t="s">
        <v>3995</v>
      </c>
      <c r="F2735" s="254">
        <v>7720.82</v>
      </c>
    </row>
    <row r="2736" spans="2:6" ht="27">
      <c r="B2736" s="252" t="s">
        <v>7767</v>
      </c>
      <c r="C2736" s="252" t="s">
        <v>10263</v>
      </c>
      <c r="D2736" s="253" t="s">
        <v>14012</v>
      </c>
      <c r="E2736" s="252" t="s">
        <v>3995</v>
      </c>
      <c r="F2736" s="254">
        <v>5674.15</v>
      </c>
    </row>
    <row r="2737" spans="2:6" ht="27">
      <c r="B2737" s="252" t="s">
        <v>7768</v>
      </c>
      <c r="C2737" s="252" t="s">
        <v>10264</v>
      </c>
      <c r="D2737" s="253" t="s">
        <v>14013</v>
      </c>
      <c r="E2737" s="252" t="s">
        <v>3995</v>
      </c>
      <c r="F2737" s="254">
        <v>7213.65</v>
      </c>
    </row>
    <row r="2738" spans="2:6" ht="27">
      <c r="B2738" s="252" t="s">
        <v>7769</v>
      </c>
      <c r="C2738" s="252" t="s">
        <v>10265</v>
      </c>
      <c r="D2738" s="253" t="s">
        <v>14014</v>
      </c>
      <c r="E2738" s="252" t="s">
        <v>3995</v>
      </c>
      <c r="F2738" s="254">
        <v>10282.66</v>
      </c>
    </row>
    <row r="2739" spans="2:6" ht="27">
      <c r="B2739" s="252" t="s">
        <v>7772</v>
      </c>
      <c r="C2739" s="252" t="s">
        <v>10268</v>
      </c>
      <c r="D2739" s="253" t="s">
        <v>14015</v>
      </c>
      <c r="E2739" s="252" t="s">
        <v>3995</v>
      </c>
      <c r="F2739" s="254">
        <v>6496.18</v>
      </c>
    </row>
    <row r="2740" spans="2:6" ht="27">
      <c r="B2740" s="252" t="s">
        <v>7773</v>
      </c>
      <c r="C2740" s="252" t="s">
        <v>10269</v>
      </c>
      <c r="D2740" s="253" t="s">
        <v>14016</v>
      </c>
      <c r="E2740" s="252" t="s">
        <v>3995</v>
      </c>
      <c r="F2740" s="254">
        <v>8807.7199999999993</v>
      </c>
    </row>
    <row r="2741" spans="2:6" ht="27">
      <c r="B2741" s="252" t="s">
        <v>7770</v>
      </c>
      <c r="C2741" s="252" t="s">
        <v>10266</v>
      </c>
      <c r="D2741" s="253" t="s">
        <v>14017</v>
      </c>
      <c r="E2741" s="252" t="s">
        <v>3995</v>
      </c>
      <c r="F2741" s="254">
        <v>9027.32</v>
      </c>
    </row>
    <row r="2742" spans="2:6" ht="27">
      <c r="B2742" s="252" t="s">
        <v>7771</v>
      </c>
      <c r="C2742" s="252" t="s">
        <v>10267</v>
      </c>
      <c r="D2742" s="253" t="s">
        <v>14018</v>
      </c>
      <c r="E2742" s="252" t="s">
        <v>3995</v>
      </c>
      <c r="F2742" s="254">
        <v>17371.68</v>
      </c>
    </row>
    <row r="2743" spans="2:6">
      <c r="B2743" s="252" t="s">
        <v>7774</v>
      </c>
      <c r="C2743" s="252" t="s">
        <v>10270</v>
      </c>
      <c r="D2743" s="253" t="s">
        <v>5317</v>
      </c>
      <c r="E2743" s="252" t="s">
        <v>4020</v>
      </c>
      <c r="F2743" s="254">
        <v>24.84</v>
      </c>
    </row>
    <row r="2744" spans="2:6">
      <c r="B2744" s="252" t="s">
        <v>7775</v>
      </c>
      <c r="C2744" s="252" t="s">
        <v>10271</v>
      </c>
      <c r="D2744" s="253" t="s">
        <v>5318</v>
      </c>
      <c r="E2744" s="252" t="s">
        <v>4020</v>
      </c>
      <c r="F2744" s="254">
        <v>36.32</v>
      </c>
    </row>
    <row r="2745" spans="2:6">
      <c r="B2745" s="252" t="s">
        <v>7780</v>
      </c>
      <c r="C2745" s="252" t="s">
        <v>10276</v>
      </c>
      <c r="D2745" s="253" t="s">
        <v>5319</v>
      </c>
      <c r="E2745" s="252" t="s">
        <v>4020</v>
      </c>
      <c r="F2745" s="254">
        <v>2.59</v>
      </c>
    </row>
    <row r="2746" spans="2:6" ht="40.5">
      <c r="B2746" s="252" t="s">
        <v>22042</v>
      </c>
      <c r="C2746" s="252" t="s">
        <v>4021</v>
      </c>
      <c r="D2746" s="253" t="s">
        <v>22043</v>
      </c>
      <c r="E2746" s="252" t="s">
        <v>4018</v>
      </c>
      <c r="F2746" s="254">
        <v>182.33</v>
      </c>
    </row>
    <row r="2747" spans="2:6" ht="27">
      <c r="B2747" s="252" t="s">
        <v>7781</v>
      </c>
      <c r="C2747" s="252" t="s">
        <v>10277</v>
      </c>
      <c r="D2747" s="253" t="s">
        <v>5320</v>
      </c>
      <c r="E2747" s="252" t="s">
        <v>4026</v>
      </c>
      <c r="F2747" s="254">
        <v>1088.76</v>
      </c>
    </row>
    <row r="2748" spans="2:6" ht="27">
      <c r="B2748" s="252" t="s">
        <v>7782</v>
      </c>
      <c r="C2748" s="252" t="s">
        <v>10278</v>
      </c>
      <c r="D2748" s="253" t="s">
        <v>5321</v>
      </c>
      <c r="E2748" s="252" t="s">
        <v>4026</v>
      </c>
      <c r="F2748" s="254">
        <v>2708.76</v>
      </c>
    </row>
    <row r="2749" spans="2:6" ht="27">
      <c r="B2749" s="252" t="s">
        <v>7783</v>
      </c>
      <c r="C2749" s="252" t="s">
        <v>10279</v>
      </c>
      <c r="D2749" s="253" t="s">
        <v>5322</v>
      </c>
      <c r="E2749" s="252" t="s">
        <v>4026</v>
      </c>
      <c r="F2749" s="254">
        <v>1616.76</v>
      </c>
    </row>
    <row r="2750" spans="2:6" ht="27">
      <c r="B2750" s="252" t="s">
        <v>22044</v>
      </c>
      <c r="C2750" s="252" t="s">
        <v>4021</v>
      </c>
      <c r="D2750" s="253" t="s">
        <v>22045</v>
      </c>
      <c r="E2750" s="252" t="s">
        <v>3995</v>
      </c>
      <c r="F2750" s="254">
        <v>78.069999999999993</v>
      </c>
    </row>
    <row r="2751" spans="2:6" ht="40.5">
      <c r="B2751" s="252" t="s">
        <v>7784</v>
      </c>
      <c r="C2751" s="252" t="s">
        <v>10280</v>
      </c>
      <c r="D2751" s="253" t="s">
        <v>22046</v>
      </c>
      <c r="E2751" s="252" t="s">
        <v>3995</v>
      </c>
      <c r="F2751" s="254">
        <v>303.2</v>
      </c>
    </row>
    <row r="2752" spans="2:6" ht="27">
      <c r="B2752" s="252" t="s">
        <v>22047</v>
      </c>
      <c r="C2752" s="252" t="s">
        <v>4021</v>
      </c>
      <c r="D2752" s="253" t="s">
        <v>22048</v>
      </c>
      <c r="E2752" s="252" t="s">
        <v>3995</v>
      </c>
      <c r="F2752" s="254">
        <v>176.72</v>
      </c>
    </row>
    <row r="2753" spans="2:6" ht="27">
      <c r="B2753" s="252" t="s">
        <v>22049</v>
      </c>
      <c r="C2753" s="252" t="s">
        <v>4021</v>
      </c>
      <c r="D2753" s="253" t="s">
        <v>22050</v>
      </c>
      <c r="E2753" s="252" t="s">
        <v>3995</v>
      </c>
      <c r="F2753" s="254">
        <v>203.94</v>
      </c>
    </row>
    <row r="2754" spans="2:6" ht="27">
      <c r="B2754" s="252" t="s">
        <v>22051</v>
      </c>
      <c r="C2754" s="252" t="s">
        <v>4021</v>
      </c>
      <c r="D2754" s="253" t="s">
        <v>22052</v>
      </c>
      <c r="E2754" s="252" t="s">
        <v>3995</v>
      </c>
      <c r="F2754" s="254">
        <v>230.61</v>
      </c>
    </row>
    <row r="2755" spans="2:6">
      <c r="B2755" s="252" t="s">
        <v>7785</v>
      </c>
      <c r="C2755" s="252" t="s">
        <v>10281</v>
      </c>
      <c r="D2755" s="253" t="s">
        <v>5323</v>
      </c>
      <c r="E2755" s="252" t="s">
        <v>4026</v>
      </c>
      <c r="F2755" s="254">
        <v>520.21</v>
      </c>
    </row>
    <row r="2756" spans="2:6" ht="27">
      <c r="B2756" s="252" t="s">
        <v>22053</v>
      </c>
      <c r="C2756" s="252" t="s">
        <v>4021</v>
      </c>
      <c r="D2756" s="253" t="s">
        <v>22054</v>
      </c>
      <c r="E2756" s="252" t="s">
        <v>3995</v>
      </c>
      <c r="F2756" s="254">
        <v>230.61</v>
      </c>
    </row>
    <row r="2757" spans="2:6">
      <c r="B2757" s="252" t="s">
        <v>22055</v>
      </c>
      <c r="C2757" s="252" t="s">
        <v>4021</v>
      </c>
      <c r="D2757" s="253" t="s">
        <v>22056</v>
      </c>
      <c r="E2757" s="252" t="s">
        <v>3995</v>
      </c>
      <c r="F2757" s="254">
        <v>434.55</v>
      </c>
    </row>
    <row r="2758" spans="2:6">
      <c r="B2758" s="252" t="s">
        <v>22057</v>
      </c>
      <c r="C2758" s="252" t="s">
        <v>4021</v>
      </c>
      <c r="D2758" s="253" t="s">
        <v>22058</v>
      </c>
      <c r="E2758" s="252" t="s">
        <v>3995</v>
      </c>
      <c r="F2758" s="254">
        <v>230.61</v>
      </c>
    </row>
    <row r="2759" spans="2:6">
      <c r="B2759" s="252" t="s">
        <v>22059</v>
      </c>
      <c r="C2759" s="252" t="s">
        <v>4021</v>
      </c>
      <c r="D2759" s="253" t="s">
        <v>22060</v>
      </c>
      <c r="E2759" s="252" t="s">
        <v>3995</v>
      </c>
      <c r="F2759" s="254">
        <v>230.61</v>
      </c>
    </row>
    <row r="2760" spans="2:6">
      <c r="B2760" s="252" t="s">
        <v>22061</v>
      </c>
      <c r="C2760" s="252" t="s">
        <v>4021</v>
      </c>
      <c r="D2760" s="253" t="s">
        <v>22062</v>
      </c>
      <c r="E2760" s="252" t="s">
        <v>3995</v>
      </c>
      <c r="F2760" s="254">
        <v>981.04</v>
      </c>
    </row>
    <row r="2761" spans="2:6">
      <c r="B2761" s="252" t="s">
        <v>22063</v>
      </c>
      <c r="C2761" s="252" t="s">
        <v>4021</v>
      </c>
      <c r="D2761" s="253" t="s">
        <v>22064</v>
      </c>
      <c r="E2761" s="252" t="s">
        <v>3995</v>
      </c>
      <c r="F2761" s="254">
        <v>434.55</v>
      </c>
    </row>
    <row r="2762" spans="2:6">
      <c r="B2762" s="252" t="s">
        <v>22065</v>
      </c>
      <c r="C2762" s="252" t="s">
        <v>4021</v>
      </c>
      <c r="D2762" s="253" t="s">
        <v>22066</v>
      </c>
      <c r="E2762" s="252" t="s">
        <v>3995</v>
      </c>
      <c r="F2762" s="254">
        <v>746.83</v>
      </c>
    </row>
    <row r="2763" spans="2:6">
      <c r="B2763" s="252" t="s">
        <v>22067</v>
      </c>
      <c r="C2763" s="252" t="s">
        <v>4021</v>
      </c>
      <c r="D2763" s="253" t="s">
        <v>22068</v>
      </c>
      <c r="E2763" s="252" t="s">
        <v>3995</v>
      </c>
      <c r="F2763" s="254">
        <v>230.61</v>
      </c>
    </row>
    <row r="2764" spans="2:6" ht="40.5">
      <c r="B2764" s="252" t="s">
        <v>22069</v>
      </c>
      <c r="C2764" s="252" t="s">
        <v>4021</v>
      </c>
      <c r="D2764" s="253" t="s">
        <v>22070</v>
      </c>
      <c r="E2764" s="252" t="s">
        <v>5316</v>
      </c>
      <c r="F2764" s="254">
        <v>622.57000000000005</v>
      </c>
    </row>
    <row r="2765" spans="2:6" ht="40.5">
      <c r="B2765" s="252" t="s">
        <v>22071</v>
      </c>
      <c r="C2765" s="252" t="s">
        <v>4021</v>
      </c>
      <c r="D2765" s="253" t="s">
        <v>22072</v>
      </c>
      <c r="E2765" s="252" t="s">
        <v>5316</v>
      </c>
      <c r="F2765" s="254">
        <v>758.21</v>
      </c>
    </row>
    <row r="2766" spans="2:6" ht="40.5">
      <c r="B2766" s="252" t="s">
        <v>22073</v>
      </c>
      <c r="C2766" s="252" t="s">
        <v>4021</v>
      </c>
      <c r="D2766" s="253" t="s">
        <v>22074</v>
      </c>
      <c r="E2766" s="252" t="s">
        <v>5316</v>
      </c>
      <c r="F2766" s="254">
        <v>613.28</v>
      </c>
    </row>
    <row r="2767" spans="2:6" ht="40.5">
      <c r="B2767" s="252" t="s">
        <v>22075</v>
      </c>
      <c r="C2767" s="252" t="s">
        <v>4021</v>
      </c>
      <c r="D2767" s="253" t="s">
        <v>22076</v>
      </c>
      <c r="E2767" s="252" t="s">
        <v>5316</v>
      </c>
      <c r="F2767" s="254">
        <v>555.66999999999996</v>
      </c>
    </row>
    <row r="2768" spans="2:6" ht="40.5">
      <c r="B2768" s="252" t="s">
        <v>22077</v>
      </c>
      <c r="C2768" s="252" t="s">
        <v>4021</v>
      </c>
      <c r="D2768" s="253" t="s">
        <v>22078</v>
      </c>
      <c r="E2768" s="252" t="s">
        <v>5316</v>
      </c>
      <c r="F2768" s="254">
        <v>725.39</v>
      </c>
    </row>
    <row r="2769" spans="2:6" ht="40.5">
      <c r="B2769" s="252" t="s">
        <v>22079</v>
      </c>
      <c r="C2769" s="252" t="s">
        <v>4021</v>
      </c>
      <c r="D2769" s="253" t="s">
        <v>22080</v>
      </c>
      <c r="E2769" s="252" t="s">
        <v>5316</v>
      </c>
      <c r="F2769" s="254">
        <v>725.39</v>
      </c>
    </row>
    <row r="2770" spans="2:6" ht="40.5">
      <c r="B2770" s="252" t="s">
        <v>22081</v>
      </c>
      <c r="C2770" s="252" t="s">
        <v>4021</v>
      </c>
      <c r="D2770" s="253" t="s">
        <v>22082</v>
      </c>
      <c r="E2770" s="252" t="s">
        <v>5316</v>
      </c>
      <c r="F2770" s="254">
        <v>725.39</v>
      </c>
    </row>
    <row r="2771" spans="2:6">
      <c r="B2771" s="252" t="s">
        <v>7786</v>
      </c>
      <c r="C2771" s="252" t="s">
        <v>10282</v>
      </c>
      <c r="D2771" s="253" t="s">
        <v>5324</v>
      </c>
      <c r="E2771" s="252" t="s">
        <v>3995</v>
      </c>
      <c r="F2771" s="254">
        <v>680</v>
      </c>
    </row>
    <row r="2772" spans="2:6">
      <c r="B2772" s="252" t="s">
        <v>7787</v>
      </c>
      <c r="C2772" s="252" t="s">
        <v>10283</v>
      </c>
      <c r="D2772" s="253" t="s">
        <v>5325</v>
      </c>
      <c r="E2772" s="252" t="s">
        <v>4020</v>
      </c>
      <c r="F2772" s="254">
        <v>5.77</v>
      </c>
    </row>
    <row r="2773" spans="2:6">
      <c r="B2773" s="252" t="s">
        <v>7788</v>
      </c>
      <c r="C2773" s="252" t="s">
        <v>10284</v>
      </c>
      <c r="D2773" s="253" t="s">
        <v>5326</v>
      </c>
      <c r="E2773" s="252" t="s">
        <v>4018</v>
      </c>
      <c r="F2773" s="254">
        <v>6.66</v>
      </c>
    </row>
    <row r="2774" spans="2:6">
      <c r="B2774" s="252" t="s">
        <v>7789</v>
      </c>
      <c r="C2774" s="252" t="s">
        <v>10285</v>
      </c>
      <c r="D2774" s="253" t="s">
        <v>5327</v>
      </c>
      <c r="E2774" s="252" t="s">
        <v>4020</v>
      </c>
      <c r="F2774" s="254">
        <v>11.71</v>
      </c>
    </row>
    <row r="2775" spans="2:6">
      <c r="B2775" s="252" t="s">
        <v>7790</v>
      </c>
      <c r="C2775" s="252" t="s">
        <v>10286</v>
      </c>
      <c r="D2775" s="253" t="s">
        <v>5328</v>
      </c>
      <c r="E2775" s="252" t="s">
        <v>4018</v>
      </c>
      <c r="F2775" s="254">
        <v>92.4</v>
      </c>
    </row>
    <row r="2776" spans="2:6">
      <c r="B2776" s="252" t="s">
        <v>7791</v>
      </c>
      <c r="C2776" s="252" t="s">
        <v>10287</v>
      </c>
      <c r="D2776" s="253" t="s">
        <v>5329</v>
      </c>
      <c r="E2776" s="252" t="s">
        <v>4018</v>
      </c>
      <c r="F2776" s="254">
        <v>48.34</v>
      </c>
    </row>
    <row r="2777" spans="2:6">
      <c r="B2777" s="252" t="s">
        <v>7792</v>
      </c>
      <c r="C2777" s="252" t="s">
        <v>10288</v>
      </c>
      <c r="D2777" s="253" t="s">
        <v>5330</v>
      </c>
      <c r="E2777" s="252" t="s">
        <v>4018</v>
      </c>
      <c r="F2777" s="254">
        <v>49.83</v>
      </c>
    </row>
    <row r="2778" spans="2:6">
      <c r="B2778" s="252" t="s">
        <v>7793</v>
      </c>
      <c r="C2778" s="252" t="s">
        <v>10289</v>
      </c>
      <c r="D2778" s="253" t="s">
        <v>5331</v>
      </c>
      <c r="E2778" s="252" t="s">
        <v>4020</v>
      </c>
      <c r="F2778" s="254">
        <v>133.62</v>
      </c>
    </row>
    <row r="2779" spans="2:6">
      <c r="B2779" s="252" t="s">
        <v>7794</v>
      </c>
      <c r="C2779" s="252" t="s">
        <v>10290</v>
      </c>
      <c r="D2779" s="253" t="s">
        <v>5332</v>
      </c>
      <c r="E2779" s="252" t="s">
        <v>4020</v>
      </c>
      <c r="F2779" s="254">
        <v>159.07</v>
      </c>
    </row>
    <row r="2780" spans="2:6">
      <c r="B2780" s="252" t="s">
        <v>7795</v>
      </c>
      <c r="C2780" s="252" t="s">
        <v>10291</v>
      </c>
      <c r="D2780" s="253" t="s">
        <v>5333</v>
      </c>
      <c r="E2780" s="252" t="s">
        <v>4020</v>
      </c>
      <c r="F2780" s="254">
        <v>148.1</v>
      </c>
    </row>
    <row r="2781" spans="2:6">
      <c r="B2781" s="249">
        <v>335</v>
      </c>
      <c r="C2781" s="249" t="s">
        <v>4021</v>
      </c>
      <c r="D2781" s="255" t="s">
        <v>5334</v>
      </c>
      <c r="E2781" s="249" t="s">
        <v>18611</v>
      </c>
      <c r="F2781" s="251"/>
    </row>
    <row r="2782" spans="2:6">
      <c r="B2782" s="252" t="s">
        <v>13543</v>
      </c>
      <c r="C2782" s="252" t="s">
        <v>4021</v>
      </c>
      <c r="D2782" s="253" t="s">
        <v>13544</v>
      </c>
      <c r="E2782" s="252" t="s">
        <v>4018</v>
      </c>
      <c r="F2782" s="254">
        <v>21.66</v>
      </c>
    </row>
    <row r="2783" spans="2:6">
      <c r="B2783" s="252" t="s">
        <v>13545</v>
      </c>
      <c r="C2783" s="252" t="s">
        <v>4021</v>
      </c>
      <c r="D2783" s="253" t="s">
        <v>13546</v>
      </c>
      <c r="E2783" s="252" t="s">
        <v>4018</v>
      </c>
      <c r="F2783" s="254">
        <v>23.88</v>
      </c>
    </row>
    <row r="2784" spans="2:6">
      <c r="B2784" s="252" t="s">
        <v>13547</v>
      </c>
      <c r="C2784" s="252" t="s">
        <v>4021</v>
      </c>
      <c r="D2784" s="253" t="s">
        <v>13548</v>
      </c>
      <c r="E2784" s="252" t="s">
        <v>4018</v>
      </c>
      <c r="F2784" s="254">
        <v>26.09</v>
      </c>
    </row>
    <row r="2785" spans="2:6">
      <c r="B2785" s="252" t="s">
        <v>7796</v>
      </c>
      <c r="C2785" s="252" t="s">
        <v>10292</v>
      </c>
      <c r="D2785" s="253" t="s">
        <v>14019</v>
      </c>
      <c r="E2785" s="252" t="s">
        <v>4018</v>
      </c>
      <c r="F2785" s="254">
        <v>28.3</v>
      </c>
    </row>
    <row r="2786" spans="2:6">
      <c r="B2786" s="252" t="s">
        <v>13549</v>
      </c>
      <c r="C2786" s="252" t="s">
        <v>4021</v>
      </c>
      <c r="D2786" s="253" t="s">
        <v>13550</v>
      </c>
      <c r="E2786" s="252" t="s">
        <v>4018</v>
      </c>
      <c r="F2786" s="254">
        <v>20.71</v>
      </c>
    </row>
    <row r="2787" spans="2:6">
      <c r="B2787" s="252" t="s">
        <v>13551</v>
      </c>
      <c r="C2787" s="252" t="s">
        <v>4021</v>
      </c>
      <c r="D2787" s="253" t="s">
        <v>13552</v>
      </c>
      <c r="E2787" s="252" t="s">
        <v>4018</v>
      </c>
      <c r="F2787" s="254">
        <v>22.6</v>
      </c>
    </row>
    <row r="2788" spans="2:6">
      <c r="B2788" s="252" t="s">
        <v>13553</v>
      </c>
      <c r="C2788" s="252" t="s">
        <v>4021</v>
      </c>
      <c r="D2788" s="253" t="s">
        <v>13554</v>
      </c>
      <c r="E2788" s="252" t="s">
        <v>4018</v>
      </c>
      <c r="F2788" s="254">
        <v>24.49</v>
      </c>
    </row>
    <row r="2789" spans="2:6">
      <c r="B2789" s="252" t="s">
        <v>13555</v>
      </c>
      <c r="C2789" s="252" t="s">
        <v>4021</v>
      </c>
      <c r="D2789" s="253" t="s">
        <v>13556</v>
      </c>
      <c r="E2789" s="252" t="s">
        <v>4018</v>
      </c>
      <c r="F2789" s="254">
        <v>26.39</v>
      </c>
    </row>
    <row r="2790" spans="2:6">
      <c r="B2790" s="252" t="s">
        <v>7797</v>
      </c>
      <c r="C2790" s="252" t="s">
        <v>10293</v>
      </c>
      <c r="D2790" s="253" t="s">
        <v>5335</v>
      </c>
      <c r="E2790" s="252" t="s">
        <v>4018</v>
      </c>
      <c r="F2790" s="254">
        <v>29.87</v>
      </c>
    </row>
    <row r="2791" spans="2:6">
      <c r="B2791" s="252" t="s">
        <v>7798</v>
      </c>
      <c r="C2791" s="252" t="s">
        <v>10294</v>
      </c>
      <c r="D2791" s="253" t="s">
        <v>5336</v>
      </c>
      <c r="E2791" s="252" t="s">
        <v>4018</v>
      </c>
      <c r="F2791" s="254">
        <v>57.86</v>
      </c>
    </row>
    <row r="2792" spans="2:6">
      <c r="B2792" s="252" t="s">
        <v>7799</v>
      </c>
      <c r="C2792" s="252" t="s">
        <v>10295</v>
      </c>
      <c r="D2792" s="253" t="s">
        <v>5337</v>
      </c>
      <c r="E2792" s="252" t="s">
        <v>4018</v>
      </c>
      <c r="F2792" s="254">
        <v>57.86</v>
      </c>
    </row>
    <row r="2793" spans="2:6">
      <c r="B2793" s="252" t="s">
        <v>7800</v>
      </c>
      <c r="C2793" s="252" t="s">
        <v>10296</v>
      </c>
      <c r="D2793" s="253" t="s">
        <v>5338</v>
      </c>
      <c r="E2793" s="252" t="s">
        <v>4020</v>
      </c>
      <c r="F2793" s="254">
        <v>8.4</v>
      </c>
    </row>
    <row r="2794" spans="2:6">
      <c r="B2794" s="252" t="s">
        <v>7801</v>
      </c>
      <c r="C2794" s="252" t="s">
        <v>10297</v>
      </c>
      <c r="D2794" s="253" t="s">
        <v>5339</v>
      </c>
      <c r="E2794" s="252" t="s">
        <v>4018</v>
      </c>
      <c r="F2794" s="254">
        <v>21.04</v>
      </c>
    </row>
    <row r="2795" spans="2:6">
      <c r="B2795" s="252" t="s">
        <v>7802</v>
      </c>
      <c r="C2795" s="252" t="s">
        <v>10298</v>
      </c>
      <c r="D2795" s="253" t="s">
        <v>5340</v>
      </c>
      <c r="E2795" s="252" t="s">
        <v>4018</v>
      </c>
      <c r="F2795" s="254">
        <v>17.600000000000001</v>
      </c>
    </row>
    <row r="2796" spans="2:6">
      <c r="B2796" s="252" t="s">
        <v>7803</v>
      </c>
      <c r="C2796" s="252" t="s">
        <v>10299</v>
      </c>
      <c r="D2796" s="253" t="s">
        <v>14020</v>
      </c>
      <c r="E2796" s="252" t="s">
        <v>4018</v>
      </c>
      <c r="F2796" s="254">
        <v>17.63</v>
      </c>
    </row>
    <row r="2797" spans="2:6">
      <c r="B2797" s="252" t="s">
        <v>7804</v>
      </c>
      <c r="C2797" s="252" t="s">
        <v>10300</v>
      </c>
      <c r="D2797" s="253" t="s">
        <v>14021</v>
      </c>
      <c r="E2797" s="252" t="s">
        <v>4018</v>
      </c>
      <c r="F2797" s="254">
        <v>16.649999999999999</v>
      </c>
    </row>
    <row r="2798" spans="2:6">
      <c r="B2798" s="252" t="s">
        <v>13557</v>
      </c>
      <c r="C2798" s="252" t="s">
        <v>4021</v>
      </c>
      <c r="D2798" s="253" t="s">
        <v>13558</v>
      </c>
      <c r="E2798" s="252" t="s">
        <v>4018</v>
      </c>
      <c r="F2798" s="254">
        <v>18.87</v>
      </c>
    </row>
    <row r="2799" spans="2:6">
      <c r="B2799" s="252" t="s">
        <v>13559</v>
      </c>
      <c r="C2799" s="252" t="s">
        <v>4021</v>
      </c>
      <c r="D2799" s="253" t="s">
        <v>13560</v>
      </c>
      <c r="E2799" s="252" t="s">
        <v>4018</v>
      </c>
      <c r="F2799" s="254">
        <v>21.08</v>
      </c>
    </row>
    <row r="2800" spans="2:6">
      <c r="B2800" s="252" t="s">
        <v>13561</v>
      </c>
      <c r="C2800" s="252" t="s">
        <v>4021</v>
      </c>
      <c r="D2800" s="253" t="s">
        <v>13562</v>
      </c>
      <c r="E2800" s="252" t="s">
        <v>4018</v>
      </c>
      <c r="F2800" s="254">
        <v>23.29</v>
      </c>
    </row>
    <row r="2801" spans="2:6">
      <c r="B2801" s="252" t="s">
        <v>13563</v>
      </c>
      <c r="C2801" s="252" t="s">
        <v>4021</v>
      </c>
      <c r="D2801" s="253" t="s">
        <v>13564</v>
      </c>
      <c r="E2801" s="252" t="s">
        <v>4018</v>
      </c>
      <c r="F2801" s="254">
        <v>15.7</v>
      </c>
    </row>
    <row r="2802" spans="2:6">
      <c r="B2802" s="252" t="s">
        <v>13565</v>
      </c>
      <c r="C2802" s="252" t="s">
        <v>4021</v>
      </c>
      <c r="D2802" s="253" t="s">
        <v>13566</v>
      </c>
      <c r="E2802" s="252" t="s">
        <v>4018</v>
      </c>
      <c r="F2802" s="254">
        <v>17.59</v>
      </c>
    </row>
    <row r="2803" spans="2:6">
      <c r="B2803" s="252" t="s">
        <v>13567</v>
      </c>
      <c r="C2803" s="252" t="s">
        <v>4021</v>
      </c>
      <c r="D2803" s="253" t="s">
        <v>13568</v>
      </c>
      <c r="E2803" s="252" t="s">
        <v>4018</v>
      </c>
      <c r="F2803" s="254">
        <v>19.48</v>
      </c>
    </row>
    <row r="2804" spans="2:6">
      <c r="B2804" s="252" t="s">
        <v>13569</v>
      </c>
      <c r="C2804" s="252" t="s">
        <v>4021</v>
      </c>
      <c r="D2804" s="253" t="s">
        <v>13570</v>
      </c>
      <c r="E2804" s="252" t="s">
        <v>4018</v>
      </c>
      <c r="F2804" s="254">
        <v>21.38</v>
      </c>
    </row>
    <row r="2805" spans="2:6">
      <c r="B2805" s="249">
        <v>336</v>
      </c>
      <c r="C2805" s="249" t="s">
        <v>4021</v>
      </c>
      <c r="D2805" s="255" t="s">
        <v>5341</v>
      </c>
      <c r="E2805" s="249" t="s">
        <v>18611</v>
      </c>
      <c r="F2805" s="251"/>
    </row>
    <row r="2806" spans="2:6" ht="27">
      <c r="B2806" s="252" t="s">
        <v>7805</v>
      </c>
      <c r="C2806" s="252" t="s">
        <v>10301</v>
      </c>
      <c r="D2806" s="253" t="s">
        <v>5342</v>
      </c>
      <c r="E2806" s="252" t="s">
        <v>4026</v>
      </c>
      <c r="F2806" s="254">
        <v>227.4</v>
      </c>
    </row>
    <row r="2807" spans="2:6" ht="27">
      <c r="B2807" s="252" t="s">
        <v>7806</v>
      </c>
      <c r="C2807" s="252" t="s">
        <v>10302</v>
      </c>
      <c r="D2807" s="253" t="s">
        <v>5343</v>
      </c>
      <c r="E2807" s="252" t="s">
        <v>4026</v>
      </c>
      <c r="F2807" s="254">
        <v>193.15</v>
      </c>
    </row>
    <row r="2808" spans="2:6" ht="27">
      <c r="B2808" s="252" t="s">
        <v>7807</v>
      </c>
      <c r="C2808" s="252" t="s">
        <v>10303</v>
      </c>
      <c r="D2808" s="253" t="s">
        <v>5344</v>
      </c>
      <c r="E2808" s="252" t="s">
        <v>4026</v>
      </c>
      <c r="F2808" s="254">
        <v>299.41000000000003</v>
      </c>
    </row>
    <row r="2809" spans="2:6">
      <c r="B2809" s="252" t="s">
        <v>7808</v>
      </c>
      <c r="C2809" s="252" t="s">
        <v>10304</v>
      </c>
      <c r="D2809" s="253" t="s">
        <v>5345</v>
      </c>
      <c r="E2809" s="252" t="s">
        <v>3995</v>
      </c>
      <c r="F2809" s="254">
        <v>109.12</v>
      </c>
    </row>
    <row r="2810" spans="2:6">
      <c r="B2810" s="252" t="s">
        <v>7809</v>
      </c>
      <c r="C2810" s="252" t="s">
        <v>10305</v>
      </c>
      <c r="D2810" s="253" t="s">
        <v>5346</v>
      </c>
      <c r="E2810" s="252" t="s">
        <v>4026</v>
      </c>
      <c r="F2810" s="254">
        <v>49.46</v>
      </c>
    </row>
    <row r="2811" spans="2:6">
      <c r="B2811" s="252" t="s">
        <v>7810</v>
      </c>
      <c r="C2811" s="252" t="s">
        <v>10306</v>
      </c>
      <c r="D2811" s="253" t="s">
        <v>5347</v>
      </c>
      <c r="E2811" s="252" t="s">
        <v>4026</v>
      </c>
      <c r="F2811" s="254">
        <v>58.8</v>
      </c>
    </row>
    <row r="2812" spans="2:6">
      <c r="B2812" s="252" t="s">
        <v>7811</v>
      </c>
      <c r="C2812" s="252" t="s">
        <v>10307</v>
      </c>
      <c r="D2812" s="253" t="s">
        <v>5348</v>
      </c>
      <c r="E2812" s="252" t="s">
        <v>4026</v>
      </c>
      <c r="F2812" s="254">
        <v>47.53</v>
      </c>
    </row>
    <row r="2813" spans="2:6">
      <c r="B2813" s="252" t="s">
        <v>7812</v>
      </c>
      <c r="C2813" s="252" t="s">
        <v>10308</v>
      </c>
      <c r="D2813" s="253" t="s">
        <v>5349</v>
      </c>
      <c r="E2813" s="252" t="s">
        <v>4026</v>
      </c>
      <c r="F2813" s="254">
        <v>5.89</v>
      </c>
    </row>
    <row r="2814" spans="2:6">
      <c r="B2814" s="252" t="s">
        <v>7813</v>
      </c>
      <c r="C2814" s="252" t="s">
        <v>10309</v>
      </c>
      <c r="D2814" s="253" t="s">
        <v>5350</v>
      </c>
      <c r="E2814" s="252" t="s">
        <v>4026</v>
      </c>
      <c r="F2814" s="254">
        <v>15.02</v>
      </c>
    </row>
    <row r="2815" spans="2:6">
      <c r="B2815" s="252" t="s">
        <v>7814</v>
      </c>
      <c r="C2815" s="252" t="s">
        <v>10310</v>
      </c>
      <c r="D2815" s="253" t="s">
        <v>5351</v>
      </c>
      <c r="E2815" s="252" t="s">
        <v>4026</v>
      </c>
      <c r="F2815" s="254">
        <v>320.42</v>
      </c>
    </row>
    <row r="2816" spans="2:6">
      <c r="B2816" s="252" t="s">
        <v>7815</v>
      </c>
      <c r="C2816" s="252" t="s">
        <v>10311</v>
      </c>
      <c r="D2816" s="253" t="s">
        <v>5352</v>
      </c>
      <c r="E2816" s="252" t="s">
        <v>4026</v>
      </c>
      <c r="F2816" s="254">
        <v>1028.56</v>
      </c>
    </row>
    <row r="2817" spans="2:6">
      <c r="B2817" s="252" t="s">
        <v>7816</v>
      </c>
      <c r="C2817" s="252" t="s">
        <v>10312</v>
      </c>
      <c r="D2817" s="253" t="s">
        <v>5353</v>
      </c>
      <c r="E2817" s="252" t="s">
        <v>4026</v>
      </c>
      <c r="F2817" s="254">
        <v>86.7</v>
      </c>
    </row>
    <row r="2818" spans="2:6">
      <c r="B2818" s="252" t="s">
        <v>7817</v>
      </c>
      <c r="C2818" s="252" t="s">
        <v>10313</v>
      </c>
      <c r="D2818" s="253" t="s">
        <v>5354</v>
      </c>
      <c r="E2818" s="252" t="s">
        <v>4026</v>
      </c>
      <c r="F2818" s="254">
        <v>408.25</v>
      </c>
    </row>
    <row r="2819" spans="2:6">
      <c r="B2819" s="252" t="s">
        <v>7818</v>
      </c>
      <c r="C2819" s="252" t="s">
        <v>10314</v>
      </c>
      <c r="D2819" s="253" t="s">
        <v>5355</v>
      </c>
      <c r="E2819" s="252" t="s">
        <v>4026</v>
      </c>
      <c r="F2819" s="254">
        <v>140.71</v>
      </c>
    </row>
    <row r="2820" spans="2:6">
      <c r="B2820" s="252" t="s">
        <v>7819</v>
      </c>
      <c r="C2820" s="252" t="s">
        <v>10315</v>
      </c>
      <c r="D2820" s="253" t="s">
        <v>5356</v>
      </c>
      <c r="E2820" s="252" t="s">
        <v>4026</v>
      </c>
      <c r="F2820" s="254">
        <v>152.1</v>
      </c>
    </row>
    <row r="2821" spans="2:6">
      <c r="B2821" s="252" t="s">
        <v>7820</v>
      </c>
      <c r="C2821" s="252" t="s">
        <v>10316</v>
      </c>
      <c r="D2821" s="253" t="s">
        <v>5357</v>
      </c>
      <c r="E2821" s="252" t="s">
        <v>4026</v>
      </c>
      <c r="F2821" s="254">
        <v>156.44999999999999</v>
      </c>
    </row>
    <row r="2822" spans="2:6">
      <c r="B2822" s="252" t="s">
        <v>7821</v>
      </c>
      <c r="C2822" s="252" t="s">
        <v>10317</v>
      </c>
      <c r="D2822" s="253" t="s">
        <v>5358</v>
      </c>
      <c r="E2822" s="252" t="s">
        <v>4026</v>
      </c>
      <c r="F2822" s="254">
        <v>578.04</v>
      </c>
    </row>
    <row r="2823" spans="2:6">
      <c r="B2823" s="252" t="s">
        <v>7822</v>
      </c>
      <c r="C2823" s="252" t="s">
        <v>10318</v>
      </c>
      <c r="D2823" s="253" t="s">
        <v>5359</v>
      </c>
      <c r="E2823" s="252" t="s">
        <v>4026</v>
      </c>
      <c r="F2823" s="254">
        <v>68.010000000000005</v>
      </c>
    </row>
    <row r="2824" spans="2:6">
      <c r="B2824" s="252" t="s">
        <v>7823</v>
      </c>
      <c r="C2824" s="252" t="s">
        <v>10319</v>
      </c>
      <c r="D2824" s="253" t="s">
        <v>5360</v>
      </c>
      <c r="E2824" s="252" t="s">
        <v>4026</v>
      </c>
      <c r="F2824" s="254">
        <v>241.41</v>
      </c>
    </row>
    <row r="2825" spans="2:6">
      <c r="B2825" s="252" t="s">
        <v>7824</v>
      </c>
      <c r="C2825" s="252" t="s">
        <v>10320</v>
      </c>
      <c r="D2825" s="253" t="s">
        <v>5361</v>
      </c>
      <c r="E2825" s="252" t="s">
        <v>4026</v>
      </c>
      <c r="F2825" s="254">
        <v>60.03</v>
      </c>
    </row>
    <row r="2826" spans="2:6">
      <c r="B2826" s="252" t="s">
        <v>7825</v>
      </c>
      <c r="C2826" s="252" t="s">
        <v>10321</v>
      </c>
      <c r="D2826" s="253" t="s">
        <v>5362</v>
      </c>
      <c r="E2826" s="252" t="s">
        <v>4026</v>
      </c>
      <c r="F2826" s="254">
        <v>28.91</v>
      </c>
    </row>
    <row r="2827" spans="2:6">
      <c r="B2827" s="252" t="s">
        <v>7826</v>
      </c>
      <c r="C2827" s="252" t="s">
        <v>10322</v>
      </c>
      <c r="D2827" s="253" t="s">
        <v>5363</v>
      </c>
      <c r="E2827" s="252" t="s">
        <v>4026</v>
      </c>
      <c r="F2827" s="254">
        <v>15.96</v>
      </c>
    </row>
    <row r="2828" spans="2:6">
      <c r="B2828" s="252" t="s">
        <v>7827</v>
      </c>
      <c r="C2828" s="252" t="s">
        <v>10323</v>
      </c>
      <c r="D2828" s="253" t="s">
        <v>5364</v>
      </c>
      <c r="E2828" s="252" t="s">
        <v>4026</v>
      </c>
      <c r="F2828" s="254">
        <v>15.96</v>
      </c>
    </row>
    <row r="2829" spans="2:6">
      <c r="B2829" s="252" t="s">
        <v>7828</v>
      </c>
      <c r="C2829" s="252" t="s">
        <v>10324</v>
      </c>
      <c r="D2829" s="253" t="s">
        <v>5365</v>
      </c>
      <c r="E2829" s="252" t="s">
        <v>4026</v>
      </c>
      <c r="F2829" s="254">
        <v>15.81</v>
      </c>
    </row>
    <row r="2830" spans="2:6">
      <c r="B2830" s="252" t="s">
        <v>7829</v>
      </c>
      <c r="C2830" s="252" t="s">
        <v>10325</v>
      </c>
      <c r="D2830" s="253" t="s">
        <v>5366</v>
      </c>
      <c r="E2830" s="252" t="s">
        <v>4026</v>
      </c>
      <c r="F2830" s="254">
        <v>16.47</v>
      </c>
    </row>
    <row r="2831" spans="2:6">
      <c r="B2831" s="252" t="s">
        <v>7830</v>
      </c>
      <c r="C2831" s="252" t="s">
        <v>10326</v>
      </c>
      <c r="D2831" s="253" t="s">
        <v>5367</v>
      </c>
      <c r="E2831" s="252" t="s">
        <v>4026</v>
      </c>
      <c r="F2831" s="254">
        <v>16.47</v>
      </c>
    </row>
    <row r="2832" spans="2:6">
      <c r="B2832" s="252" t="s">
        <v>7831</v>
      </c>
      <c r="C2832" s="252" t="s">
        <v>10327</v>
      </c>
      <c r="D2832" s="253" t="s">
        <v>5368</v>
      </c>
      <c r="E2832" s="252" t="s">
        <v>4026</v>
      </c>
      <c r="F2832" s="254">
        <v>16.47</v>
      </c>
    </row>
    <row r="2833" spans="2:6">
      <c r="B2833" s="252" t="s">
        <v>7832</v>
      </c>
      <c r="C2833" s="252" t="s">
        <v>10328</v>
      </c>
      <c r="D2833" s="253" t="s">
        <v>5369</v>
      </c>
      <c r="E2833" s="252" t="s">
        <v>4026</v>
      </c>
      <c r="F2833" s="254">
        <v>16.47</v>
      </c>
    </row>
    <row r="2834" spans="2:6">
      <c r="B2834" s="252" t="s">
        <v>7833</v>
      </c>
      <c r="C2834" s="252" t="s">
        <v>10329</v>
      </c>
      <c r="D2834" s="253" t="s">
        <v>5370</v>
      </c>
      <c r="E2834" s="252" t="s">
        <v>4026</v>
      </c>
      <c r="F2834" s="254">
        <v>16.47</v>
      </c>
    </row>
    <row r="2835" spans="2:6">
      <c r="B2835" s="252" t="s">
        <v>7834</v>
      </c>
      <c r="C2835" s="252" t="s">
        <v>10330</v>
      </c>
      <c r="D2835" s="253" t="s">
        <v>5371</v>
      </c>
      <c r="E2835" s="252" t="s">
        <v>4026</v>
      </c>
      <c r="F2835" s="254">
        <v>881.15</v>
      </c>
    </row>
    <row r="2836" spans="2:6" ht="27">
      <c r="B2836" s="252" t="s">
        <v>7835</v>
      </c>
      <c r="C2836" s="252" t="s">
        <v>10331</v>
      </c>
      <c r="D2836" s="253" t="s">
        <v>5372</v>
      </c>
      <c r="E2836" s="252" t="s">
        <v>4026</v>
      </c>
      <c r="F2836" s="254">
        <v>421.51</v>
      </c>
    </row>
    <row r="2837" spans="2:6">
      <c r="B2837" s="252" t="s">
        <v>7836</v>
      </c>
      <c r="C2837" s="252" t="s">
        <v>10332</v>
      </c>
      <c r="D2837" s="253" t="s">
        <v>14022</v>
      </c>
      <c r="E2837" s="252" t="s">
        <v>3995</v>
      </c>
      <c r="F2837" s="254">
        <v>150.65</v>
      </c>
    </row>
    <row r="2838" spans="2:6">
      <c r="B2838" s="252" t="s">
        <v>7838</v>
      </c>
      <c r="C2838" s="252" t="s">
        <v>10334</v>
      </c>
      <c r="D2838" s="253" t="s">
        <v>14023</v>
      </c>
      <c r="E2838" s="252" t="s">
        <v>3995</v>
      </c>
      <c r="F2838" s="254">
        <v>129.72999999999999</v>
      </c>
    </row>
    <row r="2839" spans="2:6">
      <c r="B2839" s="252" t="s">
        <v>7837</v>
      </c>
      <c r="C2839" s="252" t="s">
        <v>10333</v>
      </c>
      <c r="D2839" s="253" t="s">
        <v>14024</v>
      </c>
      <c r="E2839" s="252" t="s">
        <v>3995</v>
      </c>
      <c r="F2839" s="254">
        <v>232.21</v>
      </c>
    </row>
    <row r="2840" spans="2:6">
      <c r="B2840" s="252" t="s">
        <v>7839</v>
      </c>
      <c r="C2840" s="252" t="s">
        <v>10335</v>
      </c>
      <c r="D2840" s="253" t="s">
        <v>14025</v>
      </c>
      <c r="E2840" s="252" t="s">
        <v>3995</v>
      </c>
      <c r="F2840" s="254">
        <v>515.15</v>
      </c>
    </row>
    <row r="2841" spans="2:6">
      <c r="B2841" s="252" t="s">
        <v>7840</v>
      </c>
      <c r="C2841" s="252" t="s">
        <v>10336</v>
      </c>
      <c r="D2841" s="253" t="s">
        <v>5373</v>
      </c>
      <c r="E2841" s="252" t="s">
        <v>4026</v>
      </c>
      <c r="F2841" s="254">
        <v>53.56</v>
      </c>
    </row>
    <row r="2842" spans="2:6">
      <c r="B2842" s="252" t="s">
        <v>7841</v>
      </c>
      <c r="C2842" s="252" t="s">
        <v>10337</v>
      </c>
      <c r="D2842" s="253" t="s">
        <v>5374</v>
      </c>
      <c r="E2842" s="252" t="s">
        <v>4026</v>
      </c>
      <c r="F2842" s="254">
        <v>104.73</v>
      </c>
    </row>
    <row r="2843" spans="2:6">
      <c r="B2843" s="252" t="s">
        <v>7842</v>
      </c>
      <c r="C2843" s="252" t="s">
        <v>10338</v>
      </c>
      <c r="D2843" s="253" t="s">
        <v>5375</v>
      </c>
      <c r="E2843" s="252" t="s">
        <v>4026</v>
      </c>
      <c r="F2843" s="254">
        <v>89.27</v>
      </c>
    </row>
    <row r="2844" spans="2:6">
      <c r="B2844" s="256" t="s">
        <v>7843</v>
      </c>
      <c r="C2844" s="256" t="s">
        <v>10339</v>
      </c>
      <c r="D2844" s="253" t="s">
        <v>5376</v>
      </c>
      <c r="E2844" s="252" t="s">
        <v>4026</v>
      </c>
      <c r="F2844" s="254">
        <v>91.3</v>
      </c>
    </row>
    <row r="2845" spans="2:6">
      <c r="B2845" s="252" t="s">
        <v>7844</v>
      </c>
      <c r="C2845" s="252" t="s">
        <v>10340</v>
      </c>
      <c r="D2845" s="253" t="s">
        <v>5377</v>
      </c>
      <c r="E2845" s="252" t="s">
        <v>4026</v>
      </c>
      <c r="F2845" s="254">
        <v>87.43</v>
      </c>
    </row>
    <row r="2846" spans="2:6">
      <c r="B2846" s="252" t="s">
        <v>7845</v>
      </c>
      <c r="C2846" s="252" t="s">
        <v>10341</v>
      </c>
      <c r="D2846" s="253" t="s">
        <v>5378</v>
      </c>
      <c r="E2846" s="252" t="s">
        <v>4026</v>
      </c>
      <c r="F2846" s="254">
        <v>90.71</v>
      </c>
    </row>
    <row r="2847" spans="2:6">
      <c r="B2847" s="252" t="s">
        <v>7846</v>
      </c>
      <c r="C2847" s="252" t="s">
        <v>10342</v>
      </c>
      <c r="D2847" s="253" t="s">
        <v>5379</v>
      </c>
      <c r="E2847" s="252" t="s">
        <v>4026</v>
      </c>
      <c r="F2847" s="254">
        <v>104.73</v>
      </c>
    </row>
    <row r="2848" spans="2:6">
      <c r="B2848" s="252" t="s">
        <v>7847</v>
      </c>
      <c r="C2848" s="252" t="s">
        <v>10343</v>
      </c>
      <c r="D2848" s="253" t="s">
        <v>5380</v>
      </c>
      <c r="E2848" s="252" t="s">
        <v>4026</v>
      </c>
      <c r="F2848" s="254">
        <v>61.99</v>
      </c>
    </row>
    <row r="2849" spans="2:6">
      <c r="B2849" s="252" t="s">
        <v>7848</v>
      </c>
      <c r="C2849" s="252" t="s">
        <v>10344</v>
      </c>
      <c r="D2849" s="253" t="s">
        <v>5381</v>
      </c>
      <c r="E2849" s="252" t="s">
        <v>4026</v>
      </c>
      <c r="F2849" s="254">
        <v>236.4</v>
      </c>
    </row>
    <row r="2850" spans="2:6">
      <c r="B2850" s="249">
        <v>337</v>
      </c>
      <c r="C2850" s="249" t="s">
        <v>4021</v>
      </c>
      <c r="D2850" s="255" t="s">
        <v>5382</v>
      </c>
      <c r="E2850" s="249" t="s">
        <v>18611</v>
      </c>
      <c r="F2850" s="251"/>
    </row>
    <row r="2851" spans="2:6">
      <c r="B2851" s="252" t="s">
        <v>7849</v>
      </c>
      <c r="C2851" s="252" t="s">
        <v>10345</v>
      </c>
      <c r="D2851" s="253" t="s">
        <v>5383</v>
      </c>
      <c r="E2851" s="252" t="s">
        <v>4026</v>
      </c>
      <c r="F2851" s="254">
        <v>124.78</v>
      </c>
    </row>
    <row r="2852" spans="2:6">
      <c r="B2852" s="252" t="s">
        <v>7850</v>
      </c>
      <c r="C2852" s="252" t="s">
        <v>10346</v>
      </c>
      <c r="D2852" s="253" t="s">
        <v>5384</v>
      </c>
      <c r="E2852" s="252" t="s">
        <v>4026</v>
      </c>
      <c r="F2852" s="254">
        <v>82.38</v>
      </c>
    </row>
    <row r="2853" spans="2:6" ht="54">
      <c r="B2853" s="252" t="s">
        <v>7855</v>
      </c>
      <c r="C2853" s="252" t="s">
        <v>10351</v>
      </c>
      <c r="D2853" s="253" t="s">
        <v>22083</v>
      </c>
      <c r="E2853" s="252" t="s">
        <v>3995</v>
      </c>
      <c r="F2853" s="254">
        <v>200.56</v>
      </c>
    </row>
    <row r="2854" spans="2:6" ht="54">
      <c r="B2854" s="252" t="s">
        <v>22084</v>
      </c>
      <c r="C2854" s="252" t="s">
        <v>4021</v>
      </c>
      <c r="D2854" s="253" t="s">
        <v>22085</v>
      </c>
      <c r="E2854" s="252" t="s">
        <v>3995</v>
      </c>
      <c r="F2854" s="254">
        <v>267.23</v>
      </c>
    </row>
    <row r="2855" spans="2:6" ht="54">
      <c r="B2855" s="252" t="s">
        <v>7857</v>
      </c>
      <c r="C2855" s="252" t="s">
        <v>10353</v>
      </c>
      <c r="D2855" s="253" t="s">
        <v>22086</v>
      </c>
      <c r="E2855" s="252" t="s">
        <v>3995</v>
      </c>
      <c r="F2855" s="254">
        <v>201.63</v>
      </c>
    </row>
    <row r="2856" spans="2:6" ht="67.5">
      <c r="B2856" s="252" t="s">
        <v>7856</v>
      </c>
      <c r="C2856" s="252" t="s">
        <v>10352</v>
      </c>
      <c r="D2856" s="253" t="s">
        <v>22087</v>
      </c>
      <c r="E2856" s="252" t="s">
        <v>3995</v>
      </c>
      <c r="F2856" s="254">
        <v>124.93</v>
      </c>
    </row>
    <row r="2857" spans="2:6" ht="54">
      <c r="B2857" s="252" t="s">
        <v>7859</v>
      </c>
      <c r="C2857" s="252" t="s">
        <v>10355</v>
      </c>
      <c r="D2857" s="253" t="s">
        <v>22088</v>
      </c>
      <c r="E2857" s="252" t="s">
        <v>3995</v>
      </c>
      <c r="F2857" s="254">
        <v>166.4</v>
      </c>
    </row>
    <row r="2858" spans="2:6" ht="54">
      <c r="B2858" s="259" t="s">
        <v>7858</v>
      </c>
      <c r="C2858" s="259" t="s">
        <v>10354</v>
      </c>
      <c r="D2858" s="253" t="s">
        <v>22089</v>
      </c>
      <c r="E2858" s="252" t="s">
        <v>3995</v>
      </c>
      <c r="F2858" s="254">
        <v>100.8</v>
      </c>
    </row>
    <row r="2859" spans="2:6">
      <c r="B2859" s="252" t="s">
        <v>7851</v>
      </c>
      <c r="C2859" s="252" t="s">
        <v>10347</v>
      </c>
      <c r="D2859" s="253" t="s">
        <v>5385</v>
      </c>
      <c r="E2859" s="252" t="s">
        <v>4026</v>
      </c>
      <c r="F2859" s="254">
        <v>65.66</v>
      </c>
    </row>
    <row r="2860" spans="2:6">
      <c r="B2860" s="252" t="s">
        <v>7852</v>
      </c>
      <c r="C2860" s="252" t="s">
        <v>10348</v>
      </c>
      <c r="D2860" s="253" t="s">
        <v>5386</v>
      </c>
      <c r="E2860" s="252" t="s">
        <v>4026</v>
      </c>
      <c r="F2860" s="254">
        <v>47.41</v>
      </c>
    </row>
    <row r="2861" spans="2:6">
      <c r="B2861" s="252" t="s">
        <v>7853</v>
      </c>
      <c r="C2861" s="252" t="s">
        <v>10349</v>
      </c>
      <c r="D2861" s="253" t="s">
        <v>5387</v>
      </c>
      <c r="E2861" s="252" t="s">
        <v>4026</v>
      </c>
      <c r="F2861" s="254">
        <v>65.290000000000006</v>
      </c>
    </row>
    <row r="2862" spans="2:6">
      <c r="B2862" s="252" t="s">
        <v>7854</v>
      </c>
      <c r="C2862" s="252" t="s">
        <v>10350</v>
      </c>
      <c r="D2862" s="253" t="s">
        <v>5388</v>
      </c>
      <c r="E2862" s="252" t="s">
        <v>4026</v>
      </c>
      <c r="F2862" s="254">
        <v>307.52999999999997</v>
      </c>
    </row>
    <row r="2863" spans="2:6" ht="67.5">
      <c r="B2863" s="252" t="s">
        <v>22090</v>
      </c>
      <c r="C2863" s="252" t="s">
        <v>4021</v>
      </c>
      <c r="D2863" s="253" t="s">
        <v>22091</v>
      </c>
      <c r="E2863" s="252" t="s">
        <v>3995</v>
      </c>
      <c r="F2863" s="254">
        <v>295.42</v>
      </c>
    </row>
    <row r="2864" spans="2:6" ht="54">
      <c r="B2864" s="252" t="s">
        <v>22092</v>
      </c>
      <c r="C2864" s="252" t="s">
        <v>4021</v>
      </c>
      <c r="D2864" s="253" t="s">
        <v>22093</v>
      </c>
      <c r="E2864" s="252" t="s">
        <v>3995</v>
      </c>
      <c r="F2864" s="254">
        <v>298.27999999999997</v>
      </c>
    </row>
    <row r="2865" spans="2:6" ht="54">
      <c r="B2865" s="252" t="s">
        <v>22094</v>
      </c>
      <c r="C2865" s="252" t="s">
        <v>4021</v>
      </c>
      <c r="D2865" s="253" t="s">
        <v>22095</v>
      </c>
      <c r="E2865" s="252" t="s">
        <v>3995</v>
      </c>
      <c r="F2865" s="254">
        <v>223.59</v>
      </c>
    </row>
    <row r="2866" spans="2:6">
      <c r="B2866" s="249">
        <v>338</v>
      </c>
      <c r="C2866" s="249" t="s">
        <v>4021</v>
      </c>
      <c r="D2866" s="255" t="s">
        <v>5389</v>
      </c>
      <c r="E2866" s="249" t="s">
        <v>18611</v>
      </c>
      <c r="F2866" s="251"/>
    </row>
    <row r="2867" spans="2:6">
      <c r="B2867" s="252" t="s">
        <v>7860</v>
      </c>
      <c r="C2867" s="252" t="s">
        <v>4021</v>
      </c>
      <c r="D2867" s="253" t="s">
        <v>5390</v>
      </c>
      <c r="E2867" s="252" t="s">
        <v>4020</v>
      </c>
      <c r="F2867" s="254">
        <v>73.09</v>
      </c>
    </row>
    <row r="2868" spans="2:6">
      <c r="B2868" s="252" t="s">
        <v>7861</v>
      </c>
      <c r="C2868" s="252" t="s">
        <v>4021</v>
      </c>
      <c r="D2868" s="253" t="s">
        <v>5391</v>
      </c>
      <c r="E2868" s="252" t="s">
        <v>4020</v>
      </c>
      <c r="F2868" s="254">
        <v>64.47</v>
      </c>
    </row>
    <row r="2869" spans="2:6">
      <c r="B2869" s="252" t="s">
        <v>7862</v>
      </c>
      <c r="C2869" s="252" t="s">
        <v>4021</v>
      </c>
      <c r="D2869" s="253" t="s">
        <v>5392</v>
      </c>
      <c r="E2869" s="252" t="s">
        <v>4020</v>
      </c>
      <c r="F2869" s="254">
        <v>60.2</v>
      </c>
    </row>
    <row r="2870" spans="2:6">
      <c r="B2870" s="252" t="s">
        <v>7863</v>
      </c>
      <c r="C2870" s="252" t="s">
        <v>10356</v>
      </c>
      <c r="D2870" s="253" t="s">
        <v>5393</v>
      </c>
      <c r="E2870" s="252" t="s">
        <v>4020</v>
      </c>
      <c r="F2870" s="254">
        <v>55.88</v>
      </c>
    </row>
    <row r="2871" spans="2:6">
      <c r="B2871" s="252" t="s">
        <v>7864</v>
      </c>
      <c r="C2871" s="252" t="s">
        <v>10357</v>
      </c>
      <c r="D2871" s="253" t="s">
        <v>5394</v>
      </c>
      <c r="E2871" s="252" t="s">
        <v>4020</v>
      </c>
      <c r="F2871" s="254">
        <v>22.1</v>
      </c>
    </row>
    <row r="2872" spans="2:6" ht="27">
      <c r="B2872" s="252" t="s">
        <v>7865</v>
      </c>
      <c r="C2872" s="252" t="s">
        <v>10358</v>
      </c>
      <c r="D2872" s="253" t="s">
        <v>5395</v>
      </c>
      <c r="E2872" s="252" t="s">
        <v>4020</v>
      </c>
      <c r="F2872" s="254">
        <v>12.92</v>
      </c>
    </row>
    <row r="2873" spans="2:6">
      <c r="B2873" s="252" t="s">
        <v>7866</v>
      </c>
      <c r="C2873" s="252" t="s">
        <v>10359</v>
      </c>
      <c r="D2873" s="253" t="s">
        <v>5396</v>
      </c>
      <c r="E2873" s="252" t="s">
        <v>4020</v>
      </c>
      <c r="F2873" s="254">
        <v>2.76</v>
      </c>
    </row>
    <row r="2874" spans="2:6">
      <c r="B2874" s="252" t="s">
        <v>7867</v>
      </c>
      <c r="C2874" s="252" t="s">
        <v>4021</v>
      </c>
      <c r="D2874" s="253" t="s">
        <v>5397</v>
      </c>
      <c r="E2874" s="252" t="s">
        <v>4018</v>
      </c>
      <c r="F2874" s="254">
        <v>6.77</v>
      </c>
    </row>
    <row r="2875" spans="2:6">
      <c r="B2875" s="252" t="s">
        <v>7868</v>
      </c>
      <c r="C2875" s="252" t="s">
        <v>10360</v>
      </c>
      <c r="D2875" s="253" t="s">
        <v>5398</v>
      </c>
      <c r="E2875" s="252" t="s">
        <v>4026</v>
      </c>
      <c r="F2875" s="254">
        <v>5.32</v>
      </c>
    </row>
    <row r="2876" spans="2:6">
      <c r="B2876" s="252" t="s">
        <v>7869</v>
      </c>
      <c r="C2876" s="252" t="s">
        <v>10361</v>
      </c>
      <c r="D2876" s="253" t="s">
        <v>5399</v>
      </c>
      <c r="E2876" s="252" t="s">
        <v>4026</v>
      </c>
      <c r="F2876" s="254">
        <v>5.88</v>
      </c>
    </row>
    <row r="2877" spans="2:6">
      <c r="B2877" s="252" t="s">
        <v>7870</v>
      </c>
      <c r="C2877" s="252" t="s">
        <v>10362</v>
      </c>
      <c r="D2877" s="253" t="s">
        <v>5400</v>
      </c>
      <c r="E2877" s="252" t="s">
        <v>4026</v>
      </c>
      <c r="F2877" s="254">
        <v>5.25</v>
      </c>
    </row>
    <row r="2878" spans="2:6">
      <c r="B2878" s="252" t="s">
        <v>7871</v>
      </c>
      <c r="C2878" s="252" t="s">
        <v>10363</v>
      </c>
      <c r="D2878" s="253" t="s">
        <v>5401</v>
      </c>
      <c r="E2878" s="252" t="s">
        <v>4026</v>
      </c>
      <c r="F2878" s="254">
        <v>5.18</v>
      </c>
    </row>
    <row r="2879" spans="2:6">
      <c r="B2879" s="252" t="s">
        <v>7872</v>
      </c>
      <c r="C2879" s="252" t="s">
        <v>10364</v>
      </c>
      <c r="D2879" s="253" t="s">
        <v>5402</v>
      </c>
      <c r="E2879" s="252" t="s">
        <v>4020</v>
      </c>
      <c r="F2879" s="254">
        <v>0.85</v>
      </c>
    </row>
    <row r="2880" spans="2:6">
      <c r="B2880" s="249">
        <v>339</v>
      </c>
      <c r="C2880" s="249" t="s">
        <v>4021</v>
      </c>
      <c r="D2880" s="255" t="s">
        <v>5403</v>
      </c>
      <c r="E2880" s="249" t="s">
        <v>18611</v>
      </c>
      <c r="F2880" s="251"/>
    </row>
    <row r="2881" spans="2:6">
      <c r="B2881" s="252" t="s">
        <v>7873</v>
      </c>
      <c r="C2881" s="252" t="s">
        <v>10365</v>
      </c>
      <c r="D2881" s="253" t="s">
        <v>5404</v>
      </c>
      <c r="E2881" s="252" t="s">
        <v>4018</v>
      </c>
      <c r="F2881" s="254">
        <v>6.31</v>
      </c>
    </row>
    <row r="2882" spans="2:6">
      <c r="B2882" s="252" t="s">
        <v>7874</v>
      </c>
      <c r="C2882" s="252" t="s">
        <v>10366</v>
      </c>
      <c r="D2882" s="253" t="s">
        <v>5405</v>
      </c>
      <c r="E2882" s="252" t="s">
        <v>4018</v>
      </c>
      <c r="F2882" s="254">
        <v>75.25</v>
      </c>
    </row>
    <row r="2883" spans="2:6">
      <c r="B2883" s="252" t="s">
        <v>7875</v>
      </c>
      <c r="C2883" s="252" t="s">
        <v>10367</v>
      </c>
      <c r="D2883" s="253" t="s">
        <v>5406</v>
      </c>
      <c r="E2883" s="252" t="s">
        <v>4018</v>
      </c>
      <c r="F2883" s="254">
        <v>91.26</v>
      </c>
    </row>
    <row r="2884" spans="2:6">
      <c r="B2884" s="252" t="s">
        <v>7876</v>
      </c>
      <c r="C2884" s="252" t="s">
        <v>10368</v>
      </c>
      <c r="D2884" s="253" t="s">
        <v>5407</v>
      </c>
      <c r="E2884" s="252" t="s">
        <v>4018</v>
      </c>
      <c r="F2884" s="254">
        <v>93.74</v>
      </c>
    </row>
    <row r="2885" spans="2:6">
      <c r="B2885" s="252" t="s">
        <v>7877</v>
      </c>
      <c r="C2885" s="252" t="s">
        <v>10369</v>
      </c>
      <c r="D2885" s="253" t="s">
        <v>5408</v>
      </c>
      <c r="E2885" s="252" t="s">
        <v>4018</v>
      </c>
      <c r="F2885" s="254">
        <v>82.02</v>
      </c>
    </row>
    <row r="2886" spans="2:6">
      <c r="B2886" s="252" t="s">
        <v>7878</v>
      </c>
      <c r="C2886" s="252" t="s">
        <v>10370</v>
      </c>
      <c r="D2886" s="253" t="s">
        <v>5409</v>
      </c>
      <c r="E2886" s="252" t="s">
        <v>4018</v>
      </c>
      <c r="F2886" s="254">
        <v>92.25</v>
      </c>
    </row>
    <row r="2887" spans="2:6">
      <c r="B2887" s="252" t="s">
        <v>7879</v>
      </c>
      <c r="C2887" s="252" t="s">
        <v>10371</v>
      </c>
      <c r="D2887" s="253" t="s">
        <v>5410</v>
      </c>
      <c r="E2887" s="252" t="s">
        <v>4018</v>
      </c>
      <c r="F2887" s="254">
        <v>96.21</v>
      </c>
    </row>
    <row r="2888" spans="2:6">
      <c r="B2888" s="252" t="s">
        <v>7880</v>
      </c>
      <c r="C2888" s="252" t="s">
        <v>10372</v>
      </c>
      <c r="D2888" s="253" t="s">
        <v>5411</v>
      </c>
      <c r="E2888" s="252" t="s">
        <v>4018</v>
      </c>
      <c r="F2888" s="254">
        <v>92.1</v>
      </c>
    </row>
    <row r="2889" spans="2:6">
      <c r="B2889" s="252" t="s">
        <v>7881</v>
      </c>
      <c r="C2889" s="252" t="s">
        <v>10373</v>
      </c>
      <c r="D2889" s="253" t="s">
        <v>5412</v>
      </c>
      <c r="E2889" s="252" t="s">
        <v>4018</v>
      </c>
      <c r="F2889" s="254">
        <v>76.38</v>
      </c>
    </row>
    <row r="2890" spans="2:6">
      <c r="B2890" s="252" t="s">
        <v>7882</v>
      </c>
      <c r="C2890" s="252" t="s">
        <v>10374</v>
      </c>
      <c r="D2890" s="253" t="s">
        <v>5413</v>
      </c>
      <c r="E2890" s="252" t="s">
        <v>4018</v>
      </c>
      <c r="F2890" s="254">
        <v>88.74</v>
      </c>
    </row>
    <row r="2891" spans="2:6">
      <c r="B2891" s="252" t="s">
        <v>7883</v>
      </c>
      <c r="C2891" s="252" t="s">
        <v>10375</v>
      </c>
      <c r="D2891" s="253" t="s">
        <v>5414</v>
      </c>
      <c r="E2891" s="252" t="s">
        <v>4018</v>
      </c>
      <c r="F2891" s="254">
        <v>94.41</v>
      </c>
    </row>
    <row r="2892" spans="2:6">
      <c r="B2892" s="252" t="s">
        <v>7884</v>
      </c>
      <c r="C2892" s="252" t="s">
        <v>10376</v>
      </c>
      <c r="D2892" s="253" t="s">
        <v>5415</v>
      </c>
      <c r="E2892" s="252" t="s">
        <v>4018</v>
      </c>
      <c r="F2892" s="254">
        <v>87.37</v>
      </c>
    </row>
    <row r="2893" spans="2:6">
      <c r="B2893" s="252" t="s">
        <v>7885</v>
      </c>
      <c r="C2893" s="252" t="s">
        <v>10377</v>
      </c>
      <c r="D2893" s="253" t="s">
        <v>5416</v>
      </c>
      <c r="E2893" s="252" t="s">
        <v>4018</v>
      </c>
      <c r="F2893" s="254">
        <v>75.040000000000006</v>
      </c>
    </row>
    <row r="2894" spans="2:6">
      <c r="B2894" s="252" t="s">
        <v>7886</v>
      </c>
      <c r="C2894" s="252" t="s">
        <v>10378</v>
      </c>
      <c r="D2894" s="253" t="s">
        <v>5417</v>
      </c>
      <c r="E2894" s="252" t="s">
        <v>4018</v>
      </c>
      <c r="F2894" s="254">
        <v>87.24</v>
      </c>
    </row>
    <row r="2895" spans="2:6">
      <c r="B2895" s="252" t="s">
        <v>7887</v>
      </c>
      <c r="C2895" s="252" t="s">
        <v>10379</v>
      </c>
      <c r="D2895" s="253" t="s">
        <v>5418</v>
      </c>
      <c r="E2895" s="252" t="s">
        <v>4018</v>
      </c>
      <c r="F2895" s="254">
        <v>95.14</v>
      </c>
    </row>
    <row r="2896" spans="2:6">
      <c r="B2896" s="252" t="s">
        <v>7888</v>
      </c>
      <c r="C2896" s="252" t="s">
        <v>10380</v>
      </c>
      <c r="D2896" s="253" t="s">
        <v>5419</v>
      </c>
      <c r="E2896" s="252" t="s">
        <v>4018</v>
      </c>
      <c r="F2896" s="254">
        <v>78.19</v>
      </c>
    </row>
    <row r="2897" spans="2:6">
      <c r="B2897" s="252" t="s">
        <v>7889</v>
      </c>
      <c r="C2897" s="252" t="s">
        <v>10381</v>
      </c>
      <c r="D2897" s="253" t="s">
        <v>5420</v>
      </c>
      <c r="E2897" s="252" t="s">
        <v>4018</v>
      </c>
      <c r="F2897" s="254">
        <v>88.84</v>
      </c>
    </row>
    <row r="2898" spans="2:6">
      <c r="B2898" s="252" t="s">
        <v>7890</v>
      </c>
      <c r="C2898" s="252" t="s">
        <v>10382</v>
      </c>
      <c r="D2898" s="253" t="s">
        <v>5421</v>
      </c>
      <c r="E2898" s="252" t="s">
        <v>4018</v>
      </c>
      <c r="F2898" s="254">
        <v>96.19</v>
      </c>
    </row>
    <row r="2899" spans="2:6">
      <c r="B2899" s="252" t="s">
        <v>7891</v>
      </c>
      <c r="C2899" s="252" t="s">
        <v>10383</v>
      </c>
      <c r="D2899" s="253" t="s">
        <v>5422</v>
      </c>
      <c r="E2899" s="252" t="s">
        <v>4018</v>
      </c>
      <c r="F2899" s="254">
        <v>81.55</v>
      </c>
    </row>
    <row r="2900" spans="2:6">
      <c r="B2900" s="252" t="s">
        <v>7892</v>
      </c>
      <c r="C2900" s="252" t="s">
        <v>10384</v>
      </c>
      <c r="D2900" s="253" t="s">
        <v>5423</v>
      </c>
      <c r="E2900" s="252" t="s">
        <v>4018</v>
      </c>
      <c r="F2900" s="254">
        <v>92.62</v>
      </c>
    </row>
    <row r="2901" spans="2:6">
      <c r="B2901" s="252" t="s">
        <v>7893</v>
      </c>
      <c r="C2901" s="252" t="s">
        <v>10385</v>
      </c>
      <c r="D2901" s="253" t="s">
        <v>5424</v>
      </c>
      <c r="E2901" s="252" t="s">
        <v>4018</v>
      </c>
      <c r="F2901" s="254">
        <v>100.7</v>
      </c>
    </row>
    <row r="2902" spans="2:6">
      <c r="B2902" s="249">
        <v>340</v>
      </c>
      <c r="C2902" s="249" t="s">
        <v>4021</v>
      </c>
      <c r="D2902" s="255" t="s">
        <v>5425</v>
      </c>
      <c r="E2902" s="249" t="s">
        <v>18611</v>
      </c>
      <c r="F2902" s="251"/>
    </row>
    <row r="2903" spans="2:6">
      <c r="B2903" s="252" t="s">
        <v>7894</v>
      </c>
      <c r="C2903" s="252" t="s">
        <v>10386</v>
      </c>
      <c r="D2903" s="253" t="s">
        <v>5426</v>
      </c>
      <c r="E2903" s="252" t="s">
        <v>4018</v>
      </c>
      <c r="F2903" s="254">
        <v>3.84</v>
      </c>
    </row>
    <row r="2904" spans="2:6">
      <c r="B2904" s="252" t="s">
        <v>7895</v>
      </c>
      <c r="C2904" s="252" t="s">
        <v>10387</v>
      </c>
      <c r="D2904" s="253" t="s">
        <v>5427</v>
      </c>
      <c r="E2904" s="252" t="s">
        <v>4018</v>
      </c>
      <c r="F2904" s="254">
        <v>6.15</v>
      </c>
    </row>
    <row r="2905" spans="2:6">
      <c r="B2905" s="252" t="s">
        <v>7896</v>
      </c>
      <c r="C2905" s="252" t="s">
        <v>10388</v>
      </c>
      <c r="D2905" s="253" t="s">
        <v>5428</v>
      </c>
      <c r="E2905" s="252" t="s">
        <v>4018</v>
      </c>
      <c r="F2905" s="254">
        <v>1.32</v>
      </c>
    </row>
    <row r="2906" spans="2:6">
      <c r="B2906" s="252" t="s">
        <v>7897</v>
      </c>
      <c r="C2906" s="252" t="s">
        <v>10389</v>
      </c>
      <c r="D2906" s="253" t="s">
        <v>5429</v>
      </c>
      <c r="E2906" s="252" t="s">
        <v>4018</v>
      </c>
      <c r="F2906" s="254">
        <v>4.63</v>
      </c>
    </row>
    <row r="2907" spans="2:6">
      <c r="B2907" s="252" t="s">
        <v>7898</v>
      </c>
      <c r="C2907" s="252" t="s">
        <v>10390</v>
      </c>
      <c r="D2907" s="253" t="s">
        <v>5430</v>
      </c>
      <c r="E2907" s="252" t="s">
        <v>4020</v>
      </c>
      <c r="F2907" s="254">
        <v>5.29</v>
      </c>
    </row>
    <row r="2908" spans="2:6">
      <c r="B2908" s="252" t="s">
        <v>7899</v>
      </c>
      <c r="C2908" s="252" t="s">
        <v>10391</v>
      </c>
      <c r="D2908" s="253" t="s">
        <v>14026</v>
      </c>
      <c r="E2908" s="252" t="s">
        <v>4018</v>
      </c>
      <c r="F2908" s="254">
        <v>4.55</v>
      </c>
    </row>
    <row r="2909" spans="2:6">
      <c r="B2909" s="252" t="s">
        <v>7900</v>
      </c>
      <c r="C2909" s="252" t="s">
        <v>10392</v>
      </c>
      <c r="D2909" s="253" t="s">
        <v>22096</v>
      </c>
      <c r="E2909" s="252" t="s">
        <v>5316</v>
      </c>
      <c r="F2909" s="254">
        <v>1455.3</v>
      </c>
    </row>
    <row r="2910" spans="2:6">
      <c r="B2910" s="252" t="s">
        <v>7901</v>
      </c>
      <c r="C2910" s="252" t="s">
        <v>10393</v>
      </c>
      <c r="D2910" s="253" t="s">
        <v>22097</v>
      </c>
      <c r="E2910" s="252" t="s">
        <v>5316</v>
      </c>
      <c r="F2910" s="254">
        <v>2910.6</v>
      </c>
    </row>
    <row r="2911" spans="2:6">
      <c r="B2911" s="249">
        <v>341</v>
      </c>
      <c r="C2911" s="249" t="s">
        <v>4021</v>
      </c>
      <c r="D2911" s="255" t="s">
        <v>5431</v>
      </c>
      <c r="E2911" s="249" t="s">
        <v>18611</v>
      </c>
      <c r="F2911" s="251"/>
    </row>
    <row r="2912" spans="2:6">
      <c r="B2912" s="252" t="s">
        <v>7902</v>
      </c>
      <c r="C2912" s="252" t="s">
        <v>10394</v>
      </c>
      <c r="D2912" s="253" t="s">
        <v>5432</v>
      </c>
      <c r="E2912" s="252" t="s">
        <v>4018</v>
      </c>
      <c r="F2912" s="254">
        <v>7</v>
      </c>
    </row>
    <row r="2913" spans="2:6">
      <c r="B2913" s="252" t="s">
        <v>7903</v>
      </c>
      <c r="C2913" s="252" t="s">
        <v>10395</v>
      </c>
      <c r="D2913" s="253" t="s">
        <v>5433</v>
      </c>
      <c r="E2913" s="252" t="s">
        <v>4026</v>
      </c>
      <c r="F2913" s="254">
        <v>74</v>
      </c>
    </row>
    <row r="2914" spans="2:6">
      <c r="B2914" s="252" t="s">
        <v>7904</v>
      </c>
      <c r="C2914" s="252" t="s">
        <v>10396</v>
      </c>
      <c r="D2914" s="253" t="s">
        <v>5434</v>
      </c>
      <c r="E2914" s="252" t="s">
        <v>4026</v>
      </c>
      <c r="F2914" s="254">
        <v>82</v>
      </c>
    </row>
    <row r="2915" spans="2:6">
      <c r="B2915" s="252" t="s">
        <v>7905</v>
      </c>
      <c r="C2915" s="252" t="s">
        <v>10397</v>
      </c>
      <c r="D2915" s="253" t="s">
        <v>5435</v>
      </c>
      <c r="E2915" s="252" t="s">
        <v>4026</v>
      </c>
      <c r="F2915" s="254">
        <v>75</v>
      </c>
    </row>
    <row r="2916" spans="2:6">
      <c r="B2916" s="249">
        <v>342</v>
      </c>
      <c r="C2916" s="249" t="s">
        <v>4021</v>
      </c>
      <c r="D2916" s="255" t="s">
        <v>5436</v>
      </c>
      <c r="E2916" s="249" t="s">
        <v>18611</v>
      </c>
      <c r="F2916" s="251"/>
    </row>
    <row r="2917" spans="2:6">
      <c r="B2917" s="252" t="s">
        <v>7906</v>
      </c>
      <c r="C2917" s="252" t="s">
        <v>10398</v>
      </c>
      <c r="D2917" s="253" t="s">
        <v>5437</v>
      </c>
      <c r="E2917" s="252" t="s">
        <v>4026</v>
      </c>
      <c r="F2917" s="254">
        <v>433.48</v>
      </c>
    </row>
    <row r="2918" spans="2:6" ht="27">
      <c r="B2918" s="252" t="s">
        <v>7907</v>
      </c>
      <c r="C2918" s="252" t="s">
        <v>10399</v>
      </c>
      <c r="D2918" s="253" t="s">
        <v>5438</v>
      </c>
      <c r="E2918" s="252" t="s">
        <v>4026</v>
      </c>
      <c r="F2918" s="254">
        <v>404.04</v>
      </c>
    </row>
    <row r="2919" spans="2:6" ht="54">
      <c r="B2919" s="252" t="s">
        <v>7908</v>
      </c>
      <c r="C2919" s="252" t="s">
        <v>10400</v>
      </c>
      <c r="D2919" s="253" t="s">
        <v>14027</v>
      </c>
      <c r="E2919" s="252" t="s">
        <v>4026</v>
      </c>
      <c r="F2919" s="254">
        <v>438.41</v>
      </c>
    </row>
    <row r="2920" spans="2:6" ht="27">
      <c r="B2920" s="252" t="s">
        <v>7909</v>
      </c>
      <c r="C2920" s="252" t="s">
        <v>10401</v>
      </c>
      <c r="D2920" s="253" t="s">
        <v>5439</v>
      </c>
      <c r="E2920" s="252" t="s">
        <v>4026</v>
      </c>
      <c r="F2920" s="254">
        <v>168.24</v>
      </c>
    </row>
    <row r="2921" spans="2:6" ht="27">
      <c r="B2921" s="252" t="s">
        <v>7910</v>
      </c>
      <c r="C2921" s="252" t="s">
        <v>10402</v>
      </c>
      <c r="D2921" s="253" t="s">
        <v>5440</v>
      </c>
      <c r="E2921" s="252" t="s">
        <v>4026</v>
      </c>
      <c r="F2921" s="254">
        <v>421.16</v>
      </c>
    </row>
    <row r="2922" spans="2:6" ht="27">
      <c r="B2922" s="252" t="s">
        <v>7911</v>
      </c>
      <c r="C2922" s="252" t="s">
        <v>4021</v>
      </c>
      <c r="D2922" s="253" t="s">
        <v>5441</v>
      </c>
      <c r="E2922" s="252" t="s">
        <v>4026</v>
      </c>
      <c r="F2922" s="254">
        <v>278.32</v>
      </c>
    </row>
    <row r="2923" spans="2:6" ht="27">
      <c r="B2923" s="252" t="s">
        <v>7912</v>
      </c>
      <c r="C2923" s="252" t="s">
        <v>10403</v>
      </c>
      <c r="D2923" s="253" t="s">
        <v>5442</v>
      </c>
      <c r="E2923" s="252" t="s">
        <v>4026</v>
      </c>
      <c r="F2923" s="254">
        <v>531.24</v>
      </c>
    </row>
    <row r="2924" spans="2:6">
      <c r="B2924" s="252" t="s">
        <v>7913</v>
      </c>
      <c r="C2924" s="252" t="s">
        <v>10404</v>
      </c>
      <c r="D2924" s="253" t="s">
        <v>5443</v>
      </c>
      <c r="E2924" s="252" t="s">
        <v>4026</v>
      </c>
      <c r="F2924" s="254">
        <v>11.79</v>
      </c>
    </row>
    <row r="2925" spans="2:6">
      <c r="B2925" s="252" t="s">
        <v>7914</v>
      </c>
      <c r="C2925" s="252" t="s">
        <v>10405</v>
      </c>
      <c r="D2925" s="253" t="s">
        <v>22098</v>
      </c>
      <c r="E2925" s="252" t="s">
        <v>3995</v>
      </c>
      <c r="F2925" s="254">
        <v>17.23</v>
      </c>
    </row>
    <row r="2926" spans="2:6">
      <c r="B2926" s="252" t="s">
        <v>7915</v>
      </c>
      <c r="C2926" s="252" t="s">
        <v>10406</v>
      </c>
      <c r="D2926" s="253" t="s">
        <v>5444</v>
      </c>
      <c r="E2926" s="252" t="s">
        <v>4026</v>
      </c>
      <c r="F2926" s="254">
        <v>118.38</v>
      </c>
    </row>
    <row r="2927" spans="2:6">
      <c r="B2927" s="252" t="s">
        <v>7916</v>
      </c>
      <c r="C2927" s="252" t="s">
        <v>10407</v>
      </c>
      <c r="D2927" s="253" t="s">
        <v>5445</v>
      </c>
      <c r="E2927" s="252" t="s">
        <v>4026</v>
      </c>
      <c r="F2927" s="254">
        <v>154.66</v>
      </c>
    </row>
    <row r="2928" spans="2:6">
      <c r="B2928" s="252" t="s">
        <v>7917</v>
      </c>
      <c r="C2928" s="252" t="s">
        <v>10408</v>
      </c>
      <c r="D2928" s="253" t="s">
        <v>5446</v>
      </c>
      <c r="E2928" s="252" t="s">
        <v>4026</v>
      </c>
      <c r="F2928" s="254">
        <v>205.9</v>
      </c>
    </row>
    <row r="2929" spans="2:6">
      <c r="B2929" s="252" t="s">
        <v>7918</v>
      </c>
      <c r="C2929" s="252" t="s">
        <v>10409</v>
      </c>
      <c r="D2929" s="253" t="s">
        <v>5447</v>
      </c>
      <c r="E2929" s="252" t="s">
        <v>4026</v>
      </c>
      <c r="F2929" s="254">
        <v>59.17</v>
      </c>
    </row>
    <row r="2930" spans="2:6">
      <c r="B2930" s="252" t="s">
        <v>7919</v>
      </c>
      <c r="C2930" s="252" t="s">
        <v>10410</v>
      </c>
      <c r="D2930" s="253" t="s">
        <v>5448</v>
      </c>
      <c r="E2930" s="252" t="s">
        <v>4026</v>
      </c>
      <c r="F2930" s="254">
        <v>22.31</v>
      </c>
    </row>
    <row r="2931" spans="2:6">
      <c r="B2931" s="252" t="s">
        <v>7920</v>
      </c>
      <c r="C2931" s="252" t="s">
        <v>10411</v>
      </c>
      <c r="D2931" s="253" t="s">
        <v>5449</v>
      </c>
      <c r="E2931" s="252" t="s">
        <v>4026</v>
      </c>
      <c r="F2931" s="254">
        <v>14.56</v>
      </c>
    </row>
    <row r="2932" spans="2:6" ht="27">
      <c r="B2932" s="252" t="s">
        <v>7921</v>
      </c>
      <c r="C2932" s="252" t="s">
        <v>10412</v>
      </c>
      <c r="D2932" s="253" t="s">
        <v>5450</v>
      </c>
      <c r="E2932" s="252" t="s">
        <v>3995</v>
      </c>
      <c r="F2932" s="254">
        <v>222.8</v>
      </c>
    </row>
    <row r="2933" spans="2:6" ht="27">
      <c r="B2933" s="252" t="s">
        <v>7922</v>
      </c>
      <c r="C2933" s="252" t="s">
        <v>10413</v>
      </c>
      <c r="D2933" s="253" t="s">
        <v>5451</v>
      </c>
      <c r="E2933" s="252" t="s">
        <v>3995</v>
      </c>
      <c r="F2933" s="254">
        <v>285.3</v>
      </c>
    </row>
    <row r="2934" spans="2:6" ht="27">
      <c r="B2934" s="252" t="s">
        <v>7923</v>
      </c>
      <c r="C2934" s="252" t="s">
        <v>10414</v>
      </c>
      <c r="D2934" s="253" t="s">
        <v>5452</v>
      </c>
      <c r="E2934" s="252" t="s">
        <v>3995</v>
      </c>
      <c r="F2934" s="254">
        <v>280.04000000000002</v>
      </c>
    </row>
    <row r="2935" spans="2:6" ht="27">
      <c r="B2935" s="252" t="s">
        <v>7924</v>
      </c>
      <c r="C2935" s="252" t="s">
        <v>10415</v>
      </c>
      <c r="D2935" s="253" t="s">
        <v>5453</v>
      </c>
      <c r="E2935" s="252" t="s">
        <v>3995</v>
      </c>
      <c r="F2935" s="254">
        <v>293.60000000000002</v>
      </c>
    </row>
    <row r="2936" spans="2:6" ht="27">
      <c r="B2936" s="252" t="s">
        <v>7925</v>
      </c>
      <c r="C2936" s="252" t="s">
        <v>10416</v>
      </c>
      <c r="D2936" s="253" t="s">
        <v>5454</v>
      </c>
      <c r="E2936" s="252" t="s">
        <v>3995</v>
      </c>
      <c r="F2936" s="254">
        <v>601.28</v>
      </c>
    </row>
    <row r="2937" spans="2:6" ht="27">
      <c r="B2937" s="252" t="s">
        <v>7926</v>
      </c>
      <c r="C2937" s="252" t="s">
        <v>10417</v>
      </c>
      <c r="D2937" s="253" t="s">
        <v>5455</v>
      </c>
      <c r="E2937" s="252" t="s">
        <v>3995</v>
      </c>
      <c r="F2937" s="254">
        <v>542.32000000000005</v>
      </c>
    </row>
    <row r="2938" spans="2:6">
      <c r="B2938" s="252" t="s">
        <v>7927</v>
      </c>
      <c r="C2938" s="252" t="s">
        <v>10418</v>
      </c>
      <c r="D2938" s="253" t="s">
        <v>22099</v>
      </c>
      <c r="E2938" s="252" t="s">
        <v>3995</v>
      </c>
      <c r="F2938" s="254">
        <v>134.5</v>
      </c>
    </row>
    <row r="2939" spans="2:6">
      <c r="B2939" s="252" t="s">
        <v>7928</v>
      </c>
      <c r="C2939" s="252" t="s">
        <v>10419</v>
      </c>
      <c r="D2939" s="253" t="s">
        <v>5456</v>
      </c>
      <c r="E2939" s="252" t="s">
        <v>4026</v>
      </c>
      <c r="F2939" s="254">
        <v>109.49</v>
      </c>
    </row>
    <row r="2940" spans="2:6">
      <c r="B2940" s="252" t="s">
        <v>7929</v>
      </c>
      <c r="C2940" s="252" t="s">
        <v>10420</v>
      </c>
      <c r="D2940" s="253" t="s">
        <v>5457</v>
      </c>
      <c r="E2940" s="252" t="s">
        <v>4026</v>
      </c>
      <c r="F2940" s="254">
        <v>135.65</v>
      </c>
    </row>
    <row r="2941" spans="2:6">
      <c r="B2941" s="252" t="s">
        <v>7930</v>
      </c>
      <c r="C2941" s="252" t="s">
        <v>10421</v>
      </c>
      <c r="D2941" s="253" t="s">
        <v>5458</v>
      </c>
      <c r="E2941" s="252" t="s">
        <v>4026</v>
      </c>
      <c r="F2941" s="254">
        <v>58.46</v>
      </c>
    </row>
    <row r="2942" spans="2:6" ht="40.5">
      <c r="B2942" s="252" t="s">
        <v>22100</v>
      </c>
      <c r="C2942" s="252" t="s">
        <v>4021</v>
      </c>
      <c r="D2942" s="253" t="s">
        <v>22101</v>
      </c>
      <c r="E2942" s="252" t="s">
        <v>3995</v>
      </c>
      <c r="F2942" s="254">
        <v>300.67</v>
      </c>
    </row>
    <row r="2943" spans="2:6" ht="40.5">
      <c r="B2943" s="252" t="s">
        <v>7931</v>
      </c>
      <c r="C2943" s="252" t="s">
        <v>10422</v>
      </c>
      <c r="D2943" s="253" t="s">
        <v>5459</v>
      </c>
      <c r="E2943" s="252" t="s">
        <v>4026</v>
      </c>
      <c r="F2943" s="254">
        <v>332.94</v>
      </c>
    </row>
    <row r="2944" spans="2:6" ht="40.5">
      <c r="B2944" s="252" t="s">
        <v>7932</v>
      </c>
      <c r="C2944" s="252" t="s">
        <v>10423</v>
      </c>
      <c r="D2944" s="253" t="s">
        <v>5460</v>
      </c>
      <c r="E2944" s="252" t="s">
        <v>4026</v>
      </c>
      <c r="F2944" s="254">
        <v>254.89</v>
      </c>
    </row>
    <row r="2945" spans="2:6" ht="40.5">
      <c r="B2945" s="252" t="s">
        <v>7933</v>
      </c>
      <c r="C2945" s="252" t="s">
        <v>10424</v>
      </c>
      <c r="D2945" s="253" t="s">
        <v>5461</v>
      </c>
      <c r="E2945" s="252" t="s">
        <v>4026</v>
      </c>
      <c r="F2945" s="254">
        <v>254.57</v>
      </c>
    </row>
    <row r="2946" spans="2:6">
      <c r="B2946" s="252" t="s">
        <v>7934</v>
      </c>
      <c r="C2946" s="252" t="s">
        <v>10425</v>
      </c>
      <c r="D2946" s="253" t="s">
        <v>22102</v>
      </c>
      <c r="E2946" s="252" t="s">
        <v>3995</v>
      </c>
      <c r="F2946" s="254">
        <v>34.020000000000003</v>
      </c>
    </row>
    <row r="2947" spans="2:6">
      <c r="B2947" s="252" t="s">
        <v>7935</v>
      </c>
      <c r="C2947" s="252" t="s">
        <v>10426</v>
      </c>
      <c r="D2947" s="253" t="s">
        <v>5462</v>
      </c>
      <c r="E2947" s="252" t="s">
        <v>4026</v>
      </c>
      <c r="F2947" s="254">
        <v>54.29</v>
      </c>
    </row>
    <row r="2948" spans="2:6" ht="27">
      <c r="B2948" s="252" t="s">
        <v>7936</v>
      </c>
      <c r="C2948" s="252" t="s">
        <v>10427</v>
      </c>
      <c r="D2948" s="253" t="s">
        <v>18852</v>
      </c>
      <c r="E2948" s="252" t="s">
        <v>3995</v>
      </c>
      <c r="F2948" s="254">
        <v>914.85</v>
      </c>
    </row>
    <row r="2949" spans="2:6" ht="27">
      <c r="B2949" s="252" t="s">
        <v>7937</v>
      </c>
      <c r="C2949" s="252" t="s">
        <v>10428</v>
      </c>
      <c r="D2949" s="253" t="s">
        <v>18853</v>
      </c>
      <c r="E2949" s="252" t="s">
        <v>3995</v>
      </c>
      <c r="F2949" s="254">
        <v>1191.05</v>
      </c>
    </row>
    <row r="2950" spans="2:6">
      <c r="B2950" s="252" t="s">
        <v>7938</v>
      </c>
      <c r="C2950" s="252" t="s">
        <v>10429</v>
      </c>
      <c r="D2950" s="253" t="s">
        <v>5463</v>
      </c>
      <c r="E2950" s="252" t="s">
        <v>4026</v>
      </c>
      <c r="F2950" s="254">
        <v>371.05</v>
      </c>
    </row>
    <row r="2951" spans="2:6" ht="27">
      <c r="B2951" s="252" t="s">
        <v>7939</v>
      </c>
      <c r="C2951" s="252" t="s">
        <v>10430</v>
      </c>
      <c r="D2951" s="253" t="s">
        <v>22103</v>
      </c>
      <c r="E2951" s="252" t="s">
        <v>3995</v>
      </c>
      <c r="F2951" s="254">
        <v>3.31</v>
      </c>
    </row>
    <row r="2952" spans="2:6" ht="27">
      <c r="B2952" s="252" t="s">
        <v>7940</v>
      </c>
      <c r="C2952" s="252" t="s">
        <v>10431</v>
      </c>
      <c r="D2952" s="253" t="s">
        <v>5464</v>
      </c>
      <c r="E2952" s="252" t="s">
        <v>4026</v>
      </c>
      <c r="F2952" s="254">
        <v>323.67</v>
      </c>
    </row>
    <row r="2953" spans="2:6" ht="27">
      <c r="B2953" s="252" t="s">
        <v>7941</v>
      </c>
      <c r="C2953" s="252" t="s">
        <v>10432</v>
      </c>
      <c r="D2953" s="253" t="s">
        <v>5465</v>
      </c>
      <c r="E2953" s="252" t="s">
        <v>4026</v>
      </c>
      <c r="F2953" s="254">
        <v>485.28</v>
      </c>
    </row>
    <row r="2954" spans="2:6" ht="27">
      <c r="B2954" s="252" t="s">
        <v>7942</v>
      </c>
      <c r="C2954" s="252" t="s">
        <v>4021</v>
      </c>
      <c r="D2954" s="253" t="s">
        <v>5466</v>
      </c>
      <c r="E2954" s="252" t="s">
        <v>4026</v>
      </c>
      <c r="F2954" s="254">
        <v>444.97</v>
      </c>
    </row>
    <row r="2955" spans="2:6" ht="27">
      <c r="B2955" s="252" t="s">
        <v>7943</v>
      </c>
      <c r="C2955" s="252" t="s">
        <v>4021</v>
      </c>
      <c r="D2955" s="253" t="s">
        <v>5467</v>
      </c>
      <c r="E2955" s="252" t="s">
        <v>4026</v>
      </c>
      <c r="F2955" s="254">
        <v>345.11</v>
      </c>
    </row>
    <row r="2956" spans="2:6" ht="27">
      <c r="B2956" s="252" t="s">
        <v>7944</v>
      </c>
      <c r="C2956" s="252" t="s">
        <v>10433</v>
      </c>
      <c r="D2956" s="253" t="s">
        <v>5468</v>
      </c>
      <c r="E2956" s="252" t="s">
        <v>4026</v>
      </c>
      <c r="F2956" s="254">
        <v>107.12</v>
      </c>
    </row>
    <row r="2957" spans="2:6" ht="27">
      <c r="B2957" s="252" t="s">
        <v>7945</v>
      </c>
      <c r="C2957" s="252" t="s">
        <v>10434</v>
      </c>
      <c r="D2957" s="253" t="s">
        <v>5469</v>
      </c>
      <c r="E2957" s="252" t="s">
        <v>4026</v>
      </c>
      <c r="F2957" s="254">
        <v>130.72999999999999</v>
      </c>
    </row>
    <row r="2958" spans="2:6">
      <c r="B2958" s="252" t="s">
        <v>7946</v>
      </c>
      <c r="C2958" s="252" t="s">
        <v>10435</v>
      </c>
      <c r="D2958" s="253" t="s">
        <v>22104</v>
      </c>
      <c r="E2958" s="252" t="s">
        <v>4026</v>
      </c>
      <c r="F2958" s="254">
        <v>73.47</v>
      </c>
    </row>
    <row r="2959" spans="2:6">
      <c r="B2959" s="252" t="s">
        <v>7949</v>
      </c>
      <c r="C2959" s="252" t="s">
        <v>10438</v>
      </c>
      <c r="D2959" s="253" t="s">
        <v>22105</v>
      </c>
      <c r="E2959" s="252" t="s">
        <v>3995</v>
      </c>
      <c r="F2959" s="254">
        <v>69.87</v>
      </c>
    </row>
    <row r="2960" spans="2:6">
      <c r="B2960" s="252" t="s">
        <v>7951</v>
      </c>
      <c r="C2960" s="252" t="s">
        <v>10440</v>
      </c>
      <c r="D2960" s="253" t="s">
        <v>22106</v>
      </c>
      <c r="E2960" s="252" t="s">
        <v>3995</v>
      </c>
      <c r="F2960" s="254">
        <v>93.35</v>
      </c>
    </row>
    <row r="2961" spans="2:6">
      <c r="B2961" s="252" t="s">
        <v>7950</v>
      </c>
      <c r="C2961" s="252" t="s">
        <v>10439</v>
      </c>
      <c r="D2961" s="253" t="s">
        <v>22107</v>
      </c>
      <c r="E2961" s="252" t="s">
        <v>3995</v>
      </c>
      <c r="F2961" s="254">
        <v>141.30000000000001</v>
      </c>
    </row>
    <row r="2962" spans="2:6" ht="27">
      <c r="B2962" s="252" t="s">
        <v>7947</v>
      </c>
      <c r="C2962" s="252" t="s">
        <v>10436</v>
      </c>
      <c r="D2962" s="253" t="s">
        <v>22108</v>
      </c>
      <c r="E2962" s="252" t="s">
        <v>3995</v>
      </c>
      <c r="F2962" s="254">
        <v>38.08</v>
      </c>
    </row>
    <row r="2963" spans="2:6">
      <c r="B2963" s="252" t="s">
        <v>7952</v>
      </c>
      <c r="C2963" s="252" t="s">
        <v>10441</v>
      </c>
      <c r="D2963" s="253" t="s">
        <v>22109</v>
      </c>
      <c r="E2963" s="252" t="s">
        <v>3995</v>
      </c>
      <c r="F2963" s="254">
        <v>111.03</v>
      </c>
    </row>
    <row r="2964" spans="2:6">
      <c r="B2964" s="252" t="s">
        <v>7948</v>
      </c>
      <c r="C2964" s="252" t="s">
        <v>10437</v>
      </c>
      <c r="D2964" s="253" t="s">
        <v>22110</v>
      </c>
      <c r="E2964" s="252" t="s">
        <v>3995</v>
      </c>
      <c r="F2964" s="254">
        <v>29.24</v>
      </c>
    </row>
    <row r="2965" spans="2:6">
      <c r="B2965" s="252" t="s">
        <v>7953</v>
      </c>
      <c r="C2965" s="252" t="s">
        <v>10442</v>
      </c>
      <c r="D2965" s="253" t="s">
        <v>5470</v>
      </c>
      <c r="E2965" s="252" t="s">
        <v>4026</v>
      </c>
      <c r="F2965" s="254">
        <v>89.34</v>
      </c>
    </row>
    <row r="2966" spans="2:6">
      <c r="B2966" s="252" t="s">
        <v>7954</v>
      </c>
      <c r="C2966" s="252" t="s">
        <v>10443</v>
      </c>
      <c r="D2966" s="253" t="s">
        <v>5471</v>
      </c>
      <c r="E2966" s="252" t="s">
        <v>4026</v>
      </c>
      <c r="F2966" s="254">
        <v>33.78</v>
      </c>
    </row>
    <row r="2967" spans="2:6" ht="27">
      <c r="B2967" s="252" t="s">
        <v>7955</v>
      </c>
      <c r="C2967" s="252" t="s">
        <v>10444</v>
      </c>
      <c r="D2967" s="253" t="s">
        <v>5472</v>
      </c>
      <c r="E2967" s="252" t="s">
        <v>4026</v>
      </c>
      <c r="F2967" s="254">
        <v>97.67</v>
      </c>
    </row>
    <row r="2968" spans="2:6" ht="27">
      <c r="B2968" s="252" t="s">
        <v>7956</v>
      </c>
      <c r="C2968" s="252" t="s">
        <v>10445</v>
      </c>
      <c r="D2968" s="253" t="s">
        <v>5473</v>
      </c>
      <c r="E2968" s="252" t="s">
        <v>4026</v>
      </c>
      <c r="F2968" s="254">
        <v>245.17</v>
      </c>
    </row>
    <row r="2969" spans="2:6">
      <c r="B2969" s="252" t="s">
        <v>7957</v>
      </c>
      <c r="C2969" s="252" t="s">
        <v>10446</v>
      </c>
      <c r="D2969" s="253" t="s">
        <v>5474</v>
      </c>
      <c r="E2969" s="252" t="s">
        <v>4026</v>
      </c>
      <c r="F2969" s="254">
        <v>65.239999999999995</v>
      </c>
    </row>
    <row r="2970" spans="2:6">
      <c r="B2970" s="252" t="s">
        <v>7958</v>
      </c>
      <c r="C2970" s="252" t="s">
        <v>10447</v>
      </c>
      <c r="D2970" s="253" t="s">
        <v>5475</v>
      </c>
      <c r="E2970" s="252" t="s">
        <v>4026</v>
      </c>
      <c r="F2970" s="254">
        <v>56.24</v>
      </c>
    </row>
    <row r="2971" spans="2:6" ht="27">
      <c r="B2971" s="252" t="s">
        <v>7959</v>
      </c>
      <c r="C2971" s="252" t="s">
        <v>10448</v>
      </c>
      <c r="D2971" s="253" t="s">
        <v>5476</v>
      </c>
      <c r="E2971" s="252" t="s">
        <v>4026</v>
      </c>
      <c r="F2971" s="254">
        <v>154.25</v>
      </c>
    </row>
    <row r="2972" spans="2:6">
      <c r="B2972" s="252" t="s">
        <v>7960</v>
      </c>
      <c r="C2972" s="252" t="s">
        <v>10449</v>
      </c>
      <c r="D2972" s="253" t="s">
        <v>5477</v>
      </c>
      <c r="E2972" s="252" t="s">
        <v>4026</v>
      </c>
      <c r="F2972" s="254">
        <v>154.47999999999999</v>
      </c>
    </row>
    <row r="2973" spans="2:6">
      <c r="B2973" s="252" t="s">
        <v>7961</v>
      </c>
      <c r="C2973" s="252" t="s">
        <v>10450</v>
      </c>
      <c r="D2973" s="253" t="s">
        <v>5478</v>
      </c>
      <c r="E2973" s="252" t="s">
        <v>4026</v>
      </c>
      <c r="F2973" s="254">
        <v>45.95</v>
      </c>
    </row>
    <row r="2974" spans="2:6">
      <c r="B2974" s="252" t="s">
        <v>7962</v>
      </c>
      <c r="C2974" s="252" t="s">
        <v>10451</v>
      </c>
      <c r="D2974" s="253" t="s">
        <v>5479</v>
      </c>
      <c r="E2974" s="252" t="s">
        <v>4026</v>
      </c>
      <c r="F2974" s="254">
        <v>41.64</v>
      </c>
    </row>
    <row r="2975" spans="2:6">
      <c r="B2975" s="252" t="s">
        <v>7963</v>
      </c>
      <c r="C2975" s="252" t="s">
        <v>4021</v>
      </c>
      <c r="D2975" s="253" t="s">
        <v>5480</v>
      </c>
      <c r="E2975" s="252" t="s">
        <v>4026</v>
      </c>
      <c r="F2975" s="254">
        <v>33.049999999999997</v>
      </c>
    </row>
    <row r="2976" spans="2:6">
      <c r="B2976" s="252" t="s">
        <v>7964</v>
      </c>
      <c r="C2976" s="252" t="s">
        <v>10452</v>
      </c>
      <c r="D2976" s="253" t="s">
        <v>5481</v>
      </c>
      <c r="E2976" s="252" t="s">
        <v>4026</v>
      </c>
      <c r="F2976" s="254">
        <v>18.39</v>
      </c>
    </row>
    <row r="2977" spans="2:6">
      <c r="B2977" s="252" t="s">
        <v>7965</v>
      </c>
      <c r="C2977" s="252" t="s">
        <v>10453</v>
      </c>
      <c r="D2977" s="253" t="s">
        <v>5482</v>
      </c>
      <c r="E2977" s="252" t="s">
        <v>4026</v>
      </c>
      <c r="F2977" s="254">
        <v>36.979999999999997</v>
      </c>
    </row>
    <row r="2978" spans="2:6">
      <c r="B2978" s="252" t="s">
        <v>7966</v>
      </c>
      <c r="C2978" s="252" t="s">
        <v>10454</v>
      </c>
      <c r="D2978" s="253" t="s">
        <v>5483</v>
      </c>
      <c r="E2978" s="252" t="s">
        <v>4026</v>
      </c>
      <c r="F2978" s="254">
        <v>58.12</v>
      </c>
    </row>
    <row r="2979" spans="2:6">
      <c r="B2979" s="252" t="s">
        <v>7967</v>
      </c>
      <c r="C2979" s="252" t="s">
        <v>10455</v>
      </c>
      <c r="D2979" s="253" t="s">
        <v>5484</v>
      </c>
      <c r="E2979" s="252" t="s">
        <v>4026</v>
      </c>
      <c r="F2979" s="254">
        <v>69.290000000000006</v>
      </c>
    </row>
    <row r="2980" spans="2:6">
      <c r="B2980" s="252" t="s">
        <v>7968</v>
      </c>
      <c r="C2980" s="252" t="s">
        <v>4021</v>
      </c>
      <c r="D2980" s="253" t="s">
        <v>5485</v>
      </c>
      <c r="E2980" s="252" t="s">
        <v>3995</v>
      </c>
      <c r="F2980" s="254">
        <v>219.87</v>
      </c>
    </row>
    <row r="2981" spans="2:6">
      <c r="B2981" s="256" t="s">
        <v>7969</v>
      </c>
      <c r="C2981" s="256" t="s">
        <v>10456</v>
      </c>
      <c r="D2981" s="253" t="s">
        <v>5486</v>
      </c>
      <c r="E2981" s="252" t="s">
        <v>3995</v>
      </c>
      <c r="F2981" s="254">
        <v>190.87</v>
      </c>
    </row>
    <row r="2982" spans="2:6">
      <c r="B2982" s="252" t="s">
        <v>7970</v>
      </c>
      <c r="C2982" s="252" t="s">
        <v>10457</v>
      </c>
      <c r="D2982" s="253" t="s">
        <v>5487</v>
      </c>
      <c r="E2982" s="252" t="s">
        <v>4026</v>
      </c>
      <c r="F2982" s="254">
        <v>636</v>
      </c>
    </row>
    <row r="2983" spans="2:6">
      <c r="B2983" s="252" t="s">
        <v>7971</v>
      </c>
      <c r="C2983" s="252" t="s">
        <v>10458</v>
      </c>
      <c r="D2983" s="253" t="s">
        <v>5488</v>
      </c>
      <c r="E2983" s="252" t="s">
        <v>4026</v>
      </c>
      <c r="F2983" s="254">
        <v>50.61</v>
      </c>
    </row>
    <row r="2984" spans="2:6">
      <c r="B2984" s="252" t="s">
        <v>7972</v>
      </c>
      <c r="C2984" s="252" t="s">
        <v>10459</v>
      </c>
      <c r="D2984" s="253" t="s">
        <v>5489</v>
      </c>
      <c r="E2984" s="252" t="s">
        <v>4026</v>
      </c>
      <c r="F2984" s="254">
        <v>65.38</v>
      </c>
    </row>
    <row r="2985" spans="2:6">
      <c r="B2985" s="252" t="s">
        <v>7973</v>
      </c>
      <c r="C2985" s="252" t="s">
        <v>10460</v>
      </c>
      <c r="D2985" s="253" t="s">
        <v>5490</v>
      </c>
      <c r="E2985" s="252" t="s">
        <v>4026</v>
      </c>
      <c r="F2985" s="254">
        <v>72.72</v>
      </c>
    </row>
    <row r="2986" spans="2:6">
      <c r="B2986" s="252" t="s">
        <v>7974</v>
      </c>
      <c r="C2986" s="252" t="s">
        <v>10461</v>
      </c>
      <c r="D2986" s="253" t="s">
        <v>5491</v>
      </c>
      <c r="E2986" s="252" t="s">
        <v>4026</v>
      </c>
      <c r="F2986" s="254">
        <v>111.36</v>
      </c>
    </row>
    <row r="2987" spans="2:6">
      <c r="B2987" s="252" t="s">
        <v>7975</v>
      </c>
      <c r="C2987" s="252" t="s">
        <v>10462</v>
      </c>
      <c r="D2987" s="253" t="s">
        <v>5492</v>
      </c>
      <c r="E2987" s="252" t="s">
        <v>4026</v>
      </c>
      <c r="F2987" s="254">
        <v>117.37</v>
      </c>
    </row>
    <row r="2988" spans="2:6">
      <c r="B2988" s="252" t="s">
        <v>7976</v>
      </c>
      <c r="C2988" s="252" t="s">
        <v>10463</v>
      </c>
      <c r="D2988" s="253" t="s">
        <v>5493</v>
      </c>
      <c r="E2988" s="252" t="s">
        <v>4026</v>
      </c>
      <c r="F2988" s="254">
        <v>162.81</v>
      </c>
    </row>
    <row r="2989" spans="2:6">
      <c r="B2989" s="252" t="s">
        <v>7977</v>
      </c>
      <c r="C2989" s="252" t="s">
        <v>10464</v>
      </c>
      <c r="D2989" s="253" t="s">
        <v>5494</v>
      </c>
      <c r="E2989" s="252" t="s">
        <v>4026</v>
      </c>
      <c r="F2989" s="254">
        <v>280.83</v>
      </c>
    </row>
    <row r="2990" spans="2:6">
      <c r="B2990" s="252" t="s">
        <v>7978</v>
      </c>
      <c r="C2990" s="252" t="s">
        <v>10465</v>
      </c>
      <c r="D2990" s="253" t="s">
        <v>5495</v>
      </c>
      <c r="E2990" s="252" t="s">
        <v>4026</v>
      </c>
      <c r="F2990" s="254">
        <v>371.34</v>
      </c>
    </row>
    <row r="2991" spans="2:6">
      <c r="B2991" s="252" t="s">
        <v>7979</v>
      </c>
      <c r="C2991" s="252" t="s">
        <v>10466</v>
      </c>
      <c r="D2991" s="253" t="s">
        <v>5496</v>
      </c>
      <c r="E2991" s="252" t="s">
        <v>4026</v>
      </c>
      <c r="F2991" s="254">
        <v>797.85</v>
      </c>
    </row>
    <row r="2992" spans="2:6">
      <c r="B2992" s="252" t="s">
        <v>7980</v>
      </c>
      <c r="C2992" s="252" t="s">
        <v>10467</v>
      </c>
      <c r="D2992" s="253" t="s">
        <v>5497</v>
      </c>
      <c r="E2992" s="252" t="s">
        <v>4026</v>
      </c>
      <c r="F2992" s="254">
        <v>80.64</v>
      </c>
    </row>
    <row r="2993" spans="2:6">
      <c r="B2993" s="252" t="s">
        <v>7981</v>
      </c>
      <c r="C2993" s="252" t="s">
        <v>10468</v>
      </c>
      <c r="D2993" s="253" t="s">
        <v>5498</v>
      </c>
      <c r="E2993" s="252" t="s">
        <v>4026</v>
      </c>
      <c r="F2993" s="254">
        <v>94.15</v>
      </c>
    </row>
    <row r="2994" spans="2:6">
      <c r="B2994" s="252" t="s">
        <v>7982</v>
      </c>
      <c r="C2994" s="252" t="s">
        <v>10469</v>
      </c>
      <c r="D2994" s="253" t="s">
        <v>5499</v>
      </c>
      <c r="E2994" s="252" t="s">
        <v>4026</v>
      </c>
      <c r="F2994" s="254">
        <v>121.81</v>
      </c>
    </row>
    <row r="2995" spans="2:6">
      <c r="B2995" s="252" t="s">
        <v>7983</v>
      </c>
      <c r="C2995" s="252" t="s">
        <v>10470</v>
      </c>
      <c r="D2995" s="253" t="s">
        <v>5500</v>
      </c>
      <c r="E2995" s="252" t="s">
        <v>4026</v>
      </c>
      <c r="F2995" s="254">
        <v>183.61</v>
      </c>
    </row>
    <row r="2996" spans="2:6">
      <c r="B2996" s="252" t="s">
        <v>7984</v>
      </c>
      <c r="C2996" s="252" t="s">
        <v>10471</v>
      </c>
      <c r="D2996" s="253" t="s">
        <v>5501</v>
      </c>
      <c r="E2996" s="252" t="s">
        <v>4026</v>
      </c>
      <c r="F2996" s="254">
        <v>202.07</v>
      </c>
    </row>
    <row r="2997" spans="2:6">
      <c r="B2997" s="252" t="s">
        <v>7985</v>
      </c>
      <c r="C2997" s="252" t="s">
        <v>10472</v>
      </c>
      <c r="D2997" s="253" t="s">
        <v>5502</v>
      </c>
      <c r="E2997" s="252" t="s">
        <v>4026</v>
      </c>
      <c r="F2997" s="254">
        <v>272.23</v>
      </c>
    </row>
    <row r="2998" spans="2:6">
      <c r="B2998" s="252" t="s">
        <v>7986</v>
      </c>
      <c r="C2998" s="252" t="s">
        <v>10473</v>
      </c>
      <c r="D2998" s="253" t="s">
        <v>5503</v>
      </c>
      <c r="E2998" s="252" t="s">
        <v>4026</v>
      </c>
      <c r="F2998" s="254">
        <v>387.16</v>
      </c>
    </row>
    <row r="2999" spans="2:6">
      <c r="B2999" s="252" t="s">
        <v>7987</v>
      </c>
      <c r="C2999" s="252" t="s">
        <v>10474</v>
      </c>
      <c r="D2999" s="253" t="s">
        <v>5504</v>
      </c>
      <c r="E2999" s="252" t="s">
        <v>4026</v>
      </c>
      <c r="F2999" s="254">
        <v>520.71</v>
      </c>
    </row>
    <row r="3000" spans="2:6">
      <c r="B3000" s="252" t="s">
        <v>7988</v>
      </c>
      <c r="C3000" s="252" t="s">
        <v>10475</v>
      </c>
      <c r="D3000" s="253" t="s">
        <v>5505</v>
      </c>
      <c r="E3000" s="252" t="s">
        <v>4026</v>
      </c>
      <c r="F3000" s="254">
        <v>32.96</v>
      </c>
    </row>
    <row r="3001" spans="2:6">
      <c r="B3001" s="252" t="s">
        <v>7989</v>
      </c>
      <c r="C3001" s="252" t="s">
        <v>10476</v>
      </c>
      <c r="D3001" s="253" t="s">
        <v>5506</v>
      </c>
      <c r="E3001" s="252" t="s">
        <v>4026</v>
      </c>
      <c r="F3001" s="254">
        <v>74.16</v>
      </c>
    </row>
    <row r="3002" spans="2:6">
      <c r="B3002" s="252" t="s">
        <v>7990</v>
      </c>
      <c r="C3002" s="252" t="s">
        <v>10477</v>
      </c>
      <c r="D3002" s="253" t="s">
        <v>5507</v>
      </c>
      <c r="E3002" s="252" t="s">
        <v>4026</v>
      </c>
      <c r="F3002" s="254">
        <v>528.71</v>
      </c>
    </row>
    <row r="3003" spans="2:6">
      <c r="B3003" s="249">
        <v>343</v>
      </c>
      <c r="C3003" s="249" t="s">
        <v>4021</v>
      </c>
      <c r="D3003" s="255" t="s">
        <v>5508</v>
      </c>
      <c r="E3003" s="249" t="s">
        <v>18611</v>
      </c>
      <c r="F3003" s="251"/>
    </row>
    <row r="3004" spans="2:6">
      <c r="B3004" s="252" t="s">
        <v>7991</v>
      </c>
      <c r="C3004" s="252" t="s">
        <v>10478</v>
      </c>
      <c r="D3004" s="253" t="s">
        <v>3770</v>
      </c>
      <c r="E3004" s="252" t="s">
        <v>5509</v>
      </c>
      <c r="F3004" s="254">
        <v>13.86</v>
      </c>
    </row>
    <row r="3005" spans="2:6">
      <c r="B3005" s="252" t="s">
        <v>7992</v>
      </c>
      <c r="C3005" s="252" t="s">
        <v>10479</v>
      </c>
      <c r="D3005" s="253" t="s">
        <v>5510</v>
      </c>
      <c r="E3005" s="252" t="s">
        <v>5509</v>
      </c>
      <c r="F3005" s="254">
        <v>13.67</v>
      </c>
    </row>
    <row r="3006" spans="2:6">
      <c r="B3006" s="252" t="s">
        <v>7993</v>
      </c>
      <c r="C3006" s="252" t="s">
        <v>10480</v>
      </c>
      <c r="D3006" s="253" t="s">
        <v>3771</v>
      </c>
      <c r="E3006" s="252" t="s">
        <v>5509</v>
      </c>
      <c r="F3006" s="254">
        <v>15.18</v>
      </c>
    </row>
    <row r="3007" spans="2:6">
      <c r="B3007" s="252" t="s">
        <v>7994</v>
      </c>
      <c r="C3007" s="252" t="s">
        <v>10481</v>
      </c>
      <c r="D3007" s="253" t="s">
        <v>5511</v>
      </c>
      <c r="E3007" s="252" t="s">
        <v>5509</v>
      </c>
      <c r="F3007" s="254">
        <v>14.15</v>
      </c>
    </row>
    <row r="3008" spans="2:6">
      <c r="B3008" s="252" t="s">
        <v>7995</v>
      </c>
      <c r="C3008" s="252" t="s">
        <v>10482</v>
      </c>
      <c r="D3008" s="253" t="s">
        <v>5512</v>
      </c>
      <c r="E3008" s="252" t="s">
        <v>5509</v>
      </c>
      <c r="F3008" s="254">
        <v>13.23</v>
      </c>
    </row>
    <row r="3009" spans="2:6">
      <c r="B3009" s="252" t="s">
        <v>7996</v>
      </c>
      <c r="C3009" s="252" t="s">
        <v>10483</v>
      </c>
      <c r="D3009" s="253" t="s">
        <v>5513</v>
      </c>
      <c r="E3009" s="252" t="s">
        <v>5509</v>
      </c>
      <c r="F3009" s="254">
        <v>15.18</v>
      </c>
    </row>
    <row r="3010" spans="2:6">
      <c r="B3010" s="252" t="s">
        <v>7997</v>
      </c>
      <c r="C3010" s="252" t="s">
        <v>10484</v>
      </c>
      <c r="D3010" s="253" t="s">
        <v>3775</v>
      </c>
      <c r="E3010" s="252" t="s">
        <v>5509</v>
      </c>
      <c r="F3010" s="254">
        <v>16.04</v>
      </c>
    </row>
    <row r="3011" spans="2:6">
      <c r="B3011" s="252" t="s">
        <v>7998</v>
      </c>
      <c r="C3011" s="252" t="s">
        <v>4021</v>
      </c>
      <c r="D3011" s="253" t="s">
        <v>5514</v>
      </c>
      <c r="E3011" s="252" t="s">
        <v>5509</v>
      </c>
      <c r="F3011" s="254">
        <v>13.23</v>
      </c>
    </row>
    <row r="3012" spans="2:6">
      <c r="B3012" s="252" t="s">
        <v>7999</v>
      </c>
      <c r="C3012" s="252" t="s">
        <v>10485</v>
      </c>
      <c r="D3012" s="253" t="s">
        <v>3776</v>
      </c>
      <c r="E3012" s="252" t="s">
        <v>5509</v>
      </c>
      <c r="F3012" s="254">
        <v>18.34</v>
      </c>
    </row>
    <row r="3013" spans="2:6">
      <c r="B3013" s="252" t="s">
        <v>8000</v>
      </c>
      <c r="C3013" s="252" t="s">
        <v>10486</v>
      </c>
      <c r="D3013" s="253" t="s">
        <v>5515</v>
      </c>
      <c r="E3013" s="252" t="s">
        <v>5509</v>
      </c>
      <c r="F3013" s="254">
        <v>20.170000000000002</v>
      </c>
    </row>
    <row r="3014" spans="2:6">
      <c r="B3014" s="252" t="s">
        <v>8001</v>
      </c>
      <c r="C3014" s="252" t="s">
        <v>10487</v>
      </c>
      <c r="D3014" s="253" t="s">
        <v>5516</v>
      </c>
      <c r="E3014" s="252" t="s">
        <v>5509</v>
      </c>
      <c r="F3014" s="254">
        <v>18.04</v>
      </c>
    </row>
    <row r="3015" spans="2:6">
      <c r="B3015" s="252" t="s">
        <v>8002</v>
      </c>
      <c r="C3015" s="252" t="s">
        <v>10488</v>
      </c>
      <c r="D3015" s="253" t="s">
        <v>3790</v>
      </c>
      <c r="E3015" s="252" t="s">
        <v>5509</v>
      </c>
      <c r="F3015" s="254">
        <v>13.89</v>
      </c>
    </row>
    <row r="3016" spans="2:6">
      <c r="B3016" s="252" t="s">
        <v>8003</v>
      </c>
      <c r="C3016" s="252" t="s">
        <v>10489</v>
      </c>
      <c r="D3016" s="253" t="s">
        <v>3791</v>
      </c>
      <c r="E3016" s="252" t="s">
        <v>5509</v>
      </c>
      <c r="F3016" s="254">
        <v>16.559999999999999</v>
      </c>
    </row>
    <row r="3017" spans="2:6">
      <c r="B3017" s="256" t="s">
        <v>8004</v>
      </c>
      <c r="C3017" s="256" t="s">
        <v>10490</v>
      </c>
      <c r="D3017" s="253" t="s">
        <v>5517</v>
      </c>
      <c r="E3017" s="252" t="s">
        <v>5509</v>
      </c>
      <c r="F3017" s="254">
        <v>18.32</v>
      </c>
    </row>
    <row r="3018" spans="2:6">
      <c r="B3018" s="252" t="s">
        <v>8005</v>
      </c>
      <c r="C3018" s="252" t="s">
        <v>10491</v>
      </c>
      <c r="D3018" s="253" t="s">
        <v>3794</v>
      </c>
      <c r="E3018" s="252" t="s">
        <v>5509</v>
      </c>
      <c r="F3018" s="254">
        <v>18.64</v>
      </c>
    </row>
    <row r="3019" spans="2:6">
      <c r="B3019" s="252" t="s">
        <v>8006</v>
      </c>
      <c r="C3019" s="252" t="s">
        <v>10492</v>
      </c>
      <c r="D3019" s="253" t="s">
        <v>3798</v>
      </c>
      <c r="E3019" s="252" t="s">
        <v>5509</v>
      </c>
      <c r="F3019" s="254">
        <v>19.09</v>
      </c>
    </row>
    <row r="3020" spans="2:6">
      <c r="B3020" s="252" t="s">
        <v>8007</v>
      </c>
      <c r="C3020" s="252" t="s">
        <v>10493</v>
      </c>
      <c r="D3020" s="253" t="s">
        <v>3799</v>
      </c>
      <c r="E3020" s="252" t="s">
        <v>5509</v>
      </c>
      <c r="F3020" s="254">
        <v>18.34</v>
      </c>
    </row>
    <row r="3021" spans="2:6">
      <c r="B3021" s="256" t="s">
        <v>8008</v>
      </c>
      <c r="C3021" s="256" t="s">
        <v>10494</v>
      </c>
      <c r="D3021" s="253" t="s">
        <v>5518</v>
      </c>
      <c r="E3021" s="252" t="s">
        <v>5509</v>
      </c>
      <c r="F3021" s="254">
        <v>18.72</v>
      </c>
    </row>
    <row r="3022" spans="2:6">
      <c r="B3022" s="252" t="s">
        <v>8009</v>
      </c>
      <c r="C3022" s="252" t="s">
        <v>4021</v>
      </c>
      <c r="D3022" s="253" t="s">
        <v>3800</v>
      </c>
      <c r="E3022" s="252" t="s">
        <v>5509</v>
      </c>
      <c r="F3022" s="254">
        <v>18.440000000000001</v>
      </c>
    </row>
    <row r="3023" spans="2:6">
      <c r="B3023" s="252" t="s">
        <v>8010</v>
      </c>
      <c r="C3023" s="252" t="s">
        <v>10495</v>
      </c>
      <c r="D3023" s="253" t="s">
        <v>3850</v>
      </c>
      <c r="E3023" s="252" t="s">
        <v>5509</v>
      </c>
      <c r="F3023" s="254">
        <v>17.809999999999999</v>
      </c>
    </row>
    <row r="3024" spans="2:6">
      <c r="B3024" s="252" t="s">
        <v>8011</v>
      </c>
      <c r="C3024" s="252" t="s">
        <v>10496</v>
      </c>
      <c r="D3024" s="253" t="s">
        <v>5519</v>
      </c>
      <c r="E3024" s="252" t="s">
        <v>5509</v>
      </c>
      <c r="F3024" s="254">
        <v>20.170000000000002</v>
      </c>
    </row>
    <row r="3025" spans="2:6">
      <c r="B3025" s="252" t="s">
        <v>8012</v>
      </c>
      <c r="C3025" s="252" t="s">
        <v>10497</v>
      </c>
      <c r="D3025" s="253" t="s">
        <v>3802</v>
      </c>
      <c r="E3025" s="252" t="s">
        <v>5509</v>
      </c>
      <c r="F3025" s="254">
        <v>18.68</v>
      </c>
    </row>
    <row r="3026" spans="2:6">
      <c r="B3026" s="252" t="s">
        <v>8013</v>
      </c>
      <c r="C3026" s="252" t="s">
        <v>10498</v>
      </c>
      <c r="D3026" s="253" t="s">
        <v>5520</v>
      </c>
      <c r="E3026" s="252" t="s">
        <v>5509</v>
      </c>
      <c r="F3026" s="254">
        <v>18.43</v>
      </c>
    </row>
    <row r="3027" spans="2:6">
      <c r="B3027" s="252" t="s">
        <v>8014</v>
      </c>
      <c r="C3027" s="252" t="s">
        <v>4021</v>
      </c>
      <c r="D3027" s="253" t="s">
        <v>5521</v>
      </c>
      <c r="E3027" s="252" t="s">
        <v>5509</v>
      </c>
      <c r="F3027" s="254">
        <v>16.600000000000001</v>
      </c>
    </row>
    <row r="3028" spans="2:6">
      <c r="B3028" s="252" t="s">
        <v>8015</v>
      </c>
      <c r="C3028" s="252" t="s">
        <v>10499</v>
      </c>
      <c r="D3028" s="253" t="s">
        <v>3832</v>
      </c>
      <c r="E3028" s="252" t="s">
        <v>5509</v>
      </c>
      <c r="F3028" s="254">
        <v>18.46</v>
      </c>
    </row>
    <row r="3029" spans="2:6">
      <c r="B3029" s="252" t="s">
        <v>8016</v>
      </c>
      <c r="C3029" s="252" t="s">
        <v>10500</v>
      </c>
      <c r="D3029" s="253" t="s">
        <v>3833</v>
      </c>
      <c r="E3029" s="252" t="s">
        <v>5509</v>
      </c>
      <c r="F3029" s="254">
        <v>19.57</v>
      </c>
    </row>
    <row r="3030" spans="2:6">
      <c r="B3030" s="252" t="s">
        <v>8017</v>
      </c>
      <c r="C3030" s="252" t="s">
        <v>10501</v>
      </c>
      <c r="D3030" s="253" t="s">
        <v>3836</v>
      </c>
      <c r="E3030" s="252" t="s">
        <v>5509</v>
      </c>
      <c r="F3030" s="254">
        <v>17.47</v>
      </c>
    </row>
    <row r="3031" spans="2:6">
      <c r="B3031" s="252" t="s">
        <v>8018</v>
      </c>
      <c r="C3031" s="252" t="s">
        <v>10502</v>
      </c>
      <c r="D3031" s="253" t="s">
        <v>5522</v>
      </c>
      <c r="E3031" s="252" t="s">
        <v>5509</v>
      </c>
      <c r="F3031" s="254">
        <v>21.69</v>
      </c>
    </row>
    <row r="3032" spans="2:6">
      <c r="B3032" s="252" t="s">
        <v>12956</v>
      </c>
      <c r="C3032" s="252" t="s">
        <v>4021</v>
      </c>
      <c r="D3032" s="253" t="s">
        <v>3837</v>
      </c>
      <c r="E3032" s="252" t="s">
        <v>5509</v>
      </c>
      <c r="F3032" s="254">
        <v>15.27</v>
      </c>
    </row>
    <row r="3033" spans="2:6">
      <c r="B3033" s="252" t="s">
        <v>8019</v>
      </c>
      <c r="C3033" s="252" t="s">
        <v>10503</v>
      </c>
      <c r="D3033" s="253" t="s">
        <v>5523</v>
      </c>
      <c r="E3033" s="252" t="s">
        <v>5509</v>
      </c>
      <c r="F3033" s="254">
        <v>13.23</v>
      </c>
    </row>
    <row r="3034" spans="2:6">
      <c r="B3034" s="252" t="s">
        <v>8020</v>
      </c>
      <c r="C3034" s="252" t="s">
        <v>4021</v>
      </c>
      <c r="D3034" s="253" t="s">
        <v>3838</v>
      </c>
      <c r="E3034" s="252" t="s">
        <v>5509</v>
      </c>
      <c r="F3034" s="254">
        <v>18.36</v>
      </c>
    </row>
    <row r="3035" spans="2:6">
      <c r="B3035" s="252" t="s">
        <v>8021</v>
      </c>
      <c r="C3035" s="252" t="s">
        <v>10504</v>
      </c>
      <c r="D3035" s="253" t="s">
        <v>3839</v>
      </c>
      <c r="E3035" s="252" t="s">
        <v>5509</v>
      </c>
      <c r="F3035" s="254">
        <v>13.23</v>
      </c>
    </row>
    <row r="3036" spans="2:6">
      <c r="B3036" s="252" t="s">
        <v>8022</v>
      </c>
      <c r="C3036" s="252" t="s">
        <v>10505</v>
      </c>
      <c r="D3036" s="253" t="s">
        <v>5524</v>
      </c>
      <c r="E3036" s="252" t="s">
        <v>5509</v>
      </c>
      <c r="F3036" s="254">
        <v>21.69</v>
      </c>
    </row>
    <row r="3037" spans="2:6">
      <c r="B3037" s="252" t="s">
        <v>8023</v>
      </c>
      <c r="C3037" s="252" t="s">
        <v>10506</v>
      </c>
      <c r="D3037" s="253" t="s">
        <v>3845</v>
      </c>
      <c r="E3037" s="252" t="s">
        <v>5509</v>
      </c>
      <c r="F3037" s="254">
        <v>20.12</v>
      </c>
    </row>
    <row r="3038" spans="2:6">
      <c r="B3038" s="252" t="s">
        <v>8024</v>
      </c>
      <c r="C3038" s="252" t="s">
        <v>4021</v>
      </c>
      <c r="D3038" s="253" t="s">
        <v>3847</v>
      </c>
      <c r="E3038" s="252" t="s">
        <v>5509</v>
      </c>
      <c r="F3038" s="254">
        <v>15.59</v>
      </c>
    </row>
    <row r="3039" spans="2:6">
      <c r="B3039" s="249">
        <v>344</v>
      </c>
      <c r="C3039" s="249" t="s">
        <v>4021</v>
      </c>
      <c r="D3039" s="255" t="s">
        <v>22111</v>
      </c>
      <c r="E3039" s="249" t="s">
        <v>18611</v>
      </c>
      <c r="F3039" s="251"/>
    </row>
    <row r="3040" spans="2:6">
      <c r="B3040" s="252" t="s">
        <v>8025</v>
      </c>
      <c r="C3040" s="252" t="s">
        <v>10507</v>
      </c>
      <c r="D3040" s="253" t="s">
        <v>5525</v>
      </c>
      <c r="E3040" s="252" t="s">
        <v>4015</v>
      </c>
      <c r="F3040" s="254">
        <v>3</v>
      </c>
    </row>
    <row r="3041" spans="2:6">
      <c r="B3041" s="252" t="s">
        <v>8026</v>
      </c>
      <c r="C3041" s="252" t="s">
        <v>10508</v>
      </c>
      <c r="D3041" s="253" t="s">
        <v>5526</v>
      </c>
      <c r="E3041" s="252" t="s">
        <v>4015</v>
      </c>
      <c r="F3041" s="254">
        <v>2</v>
      </c>
    </row>
    <row r="3042" spans="2:6">
      <c r="B3042" s="252" t="s">
        <v>8027</v>
      </c>
      <c r="C3042" s="252" t="s">
        <v>10509</v>
      </c>
      <c r="D3042" s="253" t="s">
        <v>5527</v>
      </c>
      <c r="E3042" s="252" t="s">
        <v>4015</v>
      </c>
      <c r="F3042" s="254">
        <v>1</v>
      </c>
    </row>
    <row r="3043" spans="2:6">
      <c r="B3043" s="249">
        <v>345</v>
      </c>
      <c r="C3043" s="249" t="s">
        <v>4021</v>
      </c>
      <c r="D3043" s="255" t="s">
        <v>22112</v>
      </c>
      <c r="E3043" s="249" t="s">
        <v>18611</v>
      </c>
      <c r="F3043" s="251"/>
    </row>
    <row r="3044" spans="2:6">
      <c r="B3044" s="252" t="s">
        <v>8028</v>
      </c>
      <c r="C3044" s="252" t="s">
        <v>10510</v>
      </c>
      <c r="D3044" s="253" t="s">
        <v>5525</v>
      </c>
      <c r="E3044" s="252" t="s">
        <v>4015</v>
      </c>
      <c r="F3044" s="254">
        <v>0.5</v>
      </c>
    </row>
    <row r="3045" spans="2:6">
      <c r="B3045" s="252" t="s">
        <v>8029</v>
      </c>
      <c r="C3045" s="252" t="s">
        <v>10511</v>
      </c>
      <c r="D3045" s="253" t="s">
        <v>5526</v>
      </c>
      <c r="E3045" s="252" t="s">
        <v>4015</v>
      </c>
      <c r="F3045" s="254">
        <v>0.3</v>
      </c>
    </row>
    <row r="3046" spans="2:6">
      <c r="B3046" s="252" t="s">
        <v>8030</v>
      </c>
      <c r="C3046" s="252" t="s">
        <v>10512</v>
      </c>
      <c r="D3046" s="253" t="s">
        <v>5527</v>
      </c>
      <c r="E3046" s="252" t="s">
        <v>4015</v>
      </c>
      <c r="F3046" s="254">
        <v>0.2</v>
      </c>
    </row>
    <row r="3047" spans="2:6">
      <c r="B3047" s="249">
        <v>346</v>
      </c>
      <c r="C3047" s="249" t="s">
        <v>4021</v>
      </c>
      <c r="D3047" s="255" t="s">
        <v>5528</v>
      </c>
      <c r="E3047" s="249" t="s">
        <v>18611</v>
      </c>
      <c r="F3047" s="251"/>
    </row>
    <row r="3048" spans="2:6">
      <c r="B3048" s="252" t="s">
        <v>8031</v>
      </c>
      <c r="C3048" s="252" t="s">
        <v>10513</v>
      </c>
      <c r="D3048" s="253" t="s">
        <v>5529</v>
      </c>
      <c r="E3048" s="252" t="s">
        <v>4020</v>
      </c>
      <c r="F3048" s="254">
        <v>17.489999999999998</v>
      </c>
    </row>
    <row r="3049" spans="2:6">
      <c r="B3049" s="252" t="s">
        <v>8032</v>
      </c>
      <c r="C3049" s="252" t="s">
        <v>10514</v>
      </c>
      <c r="D3049" s="253" t="s">
        <v>5530</v>
      </c>
      <c r="E3049" s="252" t="s">
        <v>4020</v>
      </c>
      <c r="F3049" s="254">
        <v>19.29</v>
      </c>
    </row>
    <row r="3050" spans="2:6">
      <c r="B3050" s="252" t="s">
        <v>8033</v>
      </c>
      <c r="C3050" s="252" t="s">
        <v>10515</v>
      </c>
      <c r="D3050" s="253" t="s">
        <v>5531</v>
      </c>
      <c r="E3050" s="252" t="s">
        <v>4026</v>
      </c>
      <c r="F3050" s="254">
        <v>870.46</v>
      </c>
    </row>
    <row r="3051" spans="2:6">
      <c r="B3051" s="252" t="s">
        <v>8034</v>
      </c>
      <c r="C3051" s="252" t="s">
        <v>10516</v>
      </c>
      <c r="D3051" s="253" t="s">
        <v>5532</v>
      </c>
      <c r="E3051" s="252" t="s">
        <v>4020</v>
      </c>
      <c r="F3051" s="254">
        <v>63.69</v>
      </c>
    </row>
    <row r="3052" spans="2:6">
      <c r="B3052" s="252" t="s">
        <v>8035</v>
      </c>
      <c r="C3052" s="252" t="s">
        <v>10517</v>
      </c>
      <c r="D3052" s="253" t="s">
        <v>5533</v>
      </c>
      <c r="E3052" s="252" t="s">
        <v>4020</v>
      </c>
      <c r="F3052" s="254">
        <v>66.69</v>
      </c>
    </row>
    <row r="3053" spans="2:6">
      <c r="B3053" s="252" t="s">
        <v>8036</v>
      </c>
      <c r="C3053" s="252" t="s">
        <v>10518</v>
      </c>
      <c r="D3053" s="253" t="s">
        <v>5534</v>
      </c>
      <c r="E3053" s="252" t="s">
        <v>4020</v>
      </c>
      <c r="F3053" s="254">
        <v>69.69</v>
      </c>
    </row>
    <row r="3054" spans="2:6">
      <c r="B3054" s="252" t="s">
        <v>8037</v>
      </c>
      <c r="C3054" s="252" t="s">
        <v>10519</v>
      </c>
      <c r="D3054" s="253" t="s">
        <v>5535</v>
      </c>
      <c r="E3054" s="252" t="s">
        <v>4020</v>
      </c>
      <c r="F3054" s="254">
        <v>217.87</v>
      </c>
    </row>
    <row r="3055" spans="2:6">
      <c r="B3055" s="252" t="s">
        <v>8038</v>
      </c>
      <c r="C3055" s="252" t="s">
        <v>10520</v>
      </c>
      <c r="D3055" s="253" t="s">
        <v>5536</v>
      </c>
      <c r="E3055" s="252" t="s">
        <v>4020</v>
      </c>
      <c r="F3055" s="254">
        <v>246.89</v>
      </c>
    </row>
    <row r="3056" spans="2:6">
      <c r="B3056" s="252" t="s">
        <v>8039</v>
      </c>
      <c r="C3056" s="252" t="s">
        <v>3998</v>
      </c>
      <c r="D3056" s="253" t="s">
        <v>3999</v>
      </c>
      <c r="E3056" s="252" t="s">
        <v>4020</v>
      </c>
      <c r="F3056" s="254">
        <v>300.18</v>
      </c>
    </row>
    <row r="3057" spans="2:6">
      <c r="B3057" s="252" t="s">
        <v>8040</v>
      </c>
      <c r="C3057" s="252" t="s">
        <v>10521</v>
      </c>
      <c r="D3057" s="253" t="s">
        <v>5537</v>
      </c>
      <c r="E3057" s="252" t="s">
        <v>4020</v>
      </c>
      <c r="F3057" s="254">
        <v>306.10000000000002</v>
      </c>
    </row>
    <row r="3058" spans="2:6">
      <c r="B3058" s="252" t="s">
        <v>8041</v>
      </c>
      <c r="C3058" s="252" t="s">
        <v>10522</v>
      </c>
      <c r="D3058" s="253" t="s">
        <v>5538</v>
      </c>
      <c r="E3058" s="252" t="s">
        <v>4020</v>
      </c>
      <c r="F3058" s="254">
        <v>331.22</v>
      </c>
    </row>
    <row r="3059" spans="2:6">
      <c r="B3059" s="252" t="s">
        <v>8042</v>
      </c>
      <c r="C3059" s="252" t="s">
        <v>10523</v>
      </c>
      <c r="D3059" s="253" t="s">
        <v>5539</v>
      </c>
      <c r="E3059" s="252" t="s">
        <v>4020</v>
      </c>
      <c r="F3059" s="254">
        <v>489.1</v>
      </c>
    </row>
    <row r="3060" spans="2:6">
      <c r="B3060" s="252" t="s">
        <v>8043</v>
      </c>
      <c r="C3060" s="252" t="s">
        <v>10524</v>
      </c>
      <c r="D3060" s="253" t="s">
        <v>5540</v>
      </c>
      <c r="E3060" s="252" t="s">
        <v>4020</v>
      </c>
      <c r="F3060" s="254">
        <v>459.89</v>
      </c>
    </row>
    <row r="3061" spans="2:6" ht="27">
      <c r="B3061" s="252" t="s">
        <v>8044</v>
      </c>
      <c r="C3061" s="252" t="s">
        <v>10525</v>
      </c>
      <c r="D3061" s="253" t="s">
        <v>5541</v>
      </c>
      <c r="E3061" s="252" t="s">
        <v>4020</v>
      </c>
      <c r="F3061" s="254">
        <v>629.46</v>
      </c>
    </row>
    <row r="3062" spans="2:6">
      <c r="B3062" s="252" t="s">
        <v>8045</v>
      </c>
      <c r="C3062" s="252" t="s">
        <v>10526</v>
      </c>
      <c r="D3062" s="253" t="s">
        <v>5542</v>
      </c>
      <c r="E3062" s="252" t="s">
        <v>4020</v>
      </c>
      <c r="F3062" s="254">
        <v>495.81</v>
      </c>
    </row>
    <row r="3063" spans="2:6">
      <c r="B3063" s="249">
        <v>347</v>
      </c>
      <c r="C3063" s="249" t="s">
        <v>4021</v>
      </c>
      <c r="D3063" s="255" t="s">
        <v>5543</v>
      </c>
      <c r="E3063" s="249" t="s">
        <v>18611</v>
      </c>
      <c r="F3063" s="251"/>
    </row>
    <row r="3064" spans="2:6">
      <c r="B3064" s="252" t="s">
        <v>8046</v>
      </c>
      <c r="C3064" s="252" t="s">
        <v>10527</v>
      </c>
      <c r="D3064" s="253" t="s">
        <v>5544</v>
      </c>
      <c r="E3064" s="252" t="s">
        <v>4018</v>
      </c>
      <c r="F3064" s="254">
        <v>19.149999999999999</v>
      </c>
    </row>
    <row r="3065" spans="2:6">
      <c r="B3065" s="252" t="s">
        <v>8047</v>
      </c>
      <c r="C3065" s="252" t="s">
        <v>10528</v>
      </c>
      <c r="D3065" s="253" t="s">
        <v>5545</v>
      </c>
      <c r="E3065" s="252" t="s">
        <v>4026</v>
      </c>
      <c r="F3065" s="254">
        <v>664.99</v>
      </c>
    </row>
    <row r="3066" spans="2:6">
      <c r="B3066" s="252" t="s">
        <v>8048</v>
      </c>
      <c r="C3066" s="252" t="s">
        <v>10529</v>
      </c>
      <c r="D3066" s="253" t="s">
        <v>5546</v>
      </c>
      <c r="E3066" s="252" t="s">
        <v>4018</v>
      </c>
      <c r="F3066" s="254">
        <v>22.9</v>
      </c>
    </row>
    <row r="3067" spans="2:6" ht="27">
      <c r="B3067" s="252" t="s">
        <v>8049</v>
      </c>
      <c r="C3067" s="252" t="s">
        <v>10530</v>
      </c>
      <c r="D3067" s="253" t="s">
        <v>5547</v>
      </c>
      <c r="E3067" s="252" t="s">
        <v>4018</v>
      </c>
      <c r="F3067" s="254">
        <v>39.79</v>
      </c>
    </row>
    <row r="3068" spans="2:6" ht="27">
      <c r="B3068" s="252" t="s">
        <v>8050</v>
      </c>
      <c r="C3068" s="252" t="s">
        <v>10531</v>
      </c>
      <c r="D3068" s="253" t="s">
        <v>5548</v>
      </c>
      <c r="E3068" s="252" t="s">
        <v>4018</v>
      </c>
      <c r="F3068" s="254">
        <v>45.53</v>
      </c>
    </row>
    <row r="3069" spans="2:6" ht="27">
      <c r="B3069" s="252" t="s">
        <v>8051</v>
      </c>
      <c r="C3069" s="252" t="s">
        <v>4021</v>
      </c>
      <c r="D3069" s="253" t="s">
        <v>5549</v>
      </c>
      <c r="E3069" s="252" t="s">
        <v>18</v>
      </c>
      <c r="F3069" s="254">
        <v>495.3</v>
      </c>
    </row>
    <row r="3070" spans="2:6" ht="27">
      <c r="B3070" s="252" t="s">
        <v>8052</v>
      </c>
      <c r="C3070" s="252" t="s">
        <v>4021</v>
      </c>
      <c r="D3070" s="253" t="s">
        <v>5550</v>
      </c>
      <c r="E3070" s="252" t="s">
        <v>18</v>
      </c>
      <c r="F3070" s="254">
        <v>879.79</v>
      </c>
    </row>
    <row r="3071" spans="2:6">
      <c r="B3071" s="252" t="s">
        <v>8053</v>
      </c>
      <c r="C3071" s="252" t="s">
        <v>10532</v>
      </c>
      <c r="D3071" s="253" t="s">
        <v>5551</v>
      </c>
      <c r="E3071" s="252" t="s">
        <v>4018</v>
      </c>
      <c r="F3071" s="254">
        <v>7.68</v>
      </c>
    </row>
    <row r="3072" spans="2:6">
      <c r="B3072" s="252" t="s">
        <v>8054</v>
      </c>
      <c r="C3072" s="252" t="s">
        <v>10533</v>
      </c>
      <c r="D3072" s="253" t="s">
        <v>5552</v>
      </c>
      <c r="E3072" s="252" t="s">
        <v>4018</v>
      </c>
      <c r="F3072" s="254">
        <v>26.15</v>
      </c>
    </row>
    <row r="3073" spans="2:6" ht="27">
      <c r="B3073" s="252" t="s">
        <v>8055</v>
      </c>
      <c r="C3073" s="252" t="s">
        <v>10534</v>
      </c>
      <c r="D3073" s="253" t="s">
        <v>5553</v>
      </c>
      <c r="E3073" s="252" t="s">
        <v>4018</v>
      </c>
      <c r="F3073" s="254">
        <v>60.71</v>
      </c>
    </row>
    <row r="3074" spans="2:6" ht="27">
      <c r="B3074" s="252" t="s">
        <v>8056</v>
      </c>
      <c r="C3074" s="252" t="s">
        <v>10535</v>
      </c>
      <c r="D3074" s="253" t="s">
        <v>5554</v>
      </c>
      <c r="E3074" s="252" t="s">
        <v>4018</v>
      </c>
      <c r="F3074" s="254">
        <v>60.71</v>
      </c>
    </row>
    <row r="3075" spans="2:6" ht="27">
      <c r="B3075" s="252" t="s">
        <v>8057</v>
      </c>
      <c r="C3075" s="252" t="s">
        <v>10536</v>
      </c>
      <c r="D3075" s="253" t="s">
        <v>5555</v>
      </c>
      <c r="E3075" s="252" t="s">
        <v>4018</v>
      </c>
      <c r="F3075" s="254">
        <v>51.94</v>
      </c>
    </row>
    <row r="3076" spans="2:6" ht="27">
      <c r="B3076" s="252" t="s">
        <v>8058</v>
      </c>
      <c r="C3076" s="252" t="s">
        <v>10537</v>
      </c>
      <c r="D3076" s="253" t="s">
        <v>5556</v>
      </c>
      <c r="E3076" s="252" t="s">
        <v>4018</v>
      </c>
      <c r="F3076" s="254">
        <v>57.79</v>
      </c>
    </row>
    <row r="3077" spans="2:6">
      <c r="B3077" s="249">
        <v>348</v>
      </c>
      <c r="C3077" s="249" t="s">
        <v>4021</v>
      </c>
      <c r="D3077" s="255" t="s">
        <v>5557</v>
      </c>
      <c r="E3077" s="249" t="s">
        <v>18611</v>
      </c>
      <c r="F3077" s="251"/>
    </row>
    <row r="3078" spans="2:6">
      <c r="B3078" s="252" t="s">
        <v>8059</v>
      </c>
      <c r="C3078" s="252" t="s">
        <v>10538</v>
      </c>
      <c r="D3078" s="253" t="s">
        <v>5558</v>
      </c>
      <c r="E3078" s="252" t="s">
        <v>4018</v>
      </c>
      <c r="F3078" s="254">
        <v>281.76</v>
      </c>
    </row>
    <row r="3079" spans="2:6">
      <c r="B3079" s="252" t="s">
        <v>8060</v>
      </c>
      <c r="C3079" s="252" t="s">
        <v>10539</v>
      </c>
      <c r="D3079" s="253" t="s">
        <v>5559</v>
      </c>
      <c r="E3079" s="252" t="s">
        <v>4018</v>
      </c>
      <c r="F3079" s="254">
        <v>112.82</v>
      </c>
    </row>
    <row r="3080" spans="2:6">
      <c r="B3080" s="252" t="s">
        <v>8061</v>
      </c>
      <c r="C3080" s="252" t="s">
        <v>10540</v>
      </c>
      <c r="D3080" s="253" t="s">
        <v>5560</v>
      </c>
      <c r="E3080" s="252" t="s">
        <v>18</v>
      </c>
      <c r="F3080" s="254">
        <v>305.24</v>
      </c>
    </row>
    <row r="3081" spans="2:6">
      <c r="B3081" s="252" t="s">
        <v>8062</v>
      </c>
      <c r="C3081" s="252" t="s">
        <v>10541</v>
      </c>
      <c r="D3081" s="253" t="s">
        <v>5561</v>
      </c>
      <c r="E3081" s="252" t="s">
        <v>4026</v>
      </c>
      <c r="F3081" s="254">
        <v>60.08</v>
      </c>
    </row>
    <row r="3082" spans="2:6" ht="27">
      <c r="B3082" s="252" t="s">
        <v>8063</v>
      </c>
      <c r="C3082" s="252" t="s">
        <v>10542</v>
      </c>
      <c r="D3082" s="253" t="s">
        <v>5562</v>
      </c>
      <c r="E3082" s="252" t="s">
        <v>4150</v>
      </c>
      <c r="F3082" s="254">
        <v>0.9</v>
      </c>
    </row>
    <row r="3083" spans="2:6" ht="27">
      <c r="B3083" s="252" t="s">
        <v>8064</v>
      </c>
      <c r="C3083" s="252" t="s">
        <v>10543</v>
      </c>
      <c r="D3083" s="253" t="s">
        <v>5563</v>
      </c>
      <c r="E3083" s="252" t="s">
        <v>5564</v>
      </c>
      <c r="F3083" s="254">
        <v>0.62</v>
      </c>
    </row>
    <row r="3084" spans="2:6" ht="27">
      <c r="B3084" s="252" t="s">
        <v>8065</v>
      </c>
      <c r="C3084" s="252" t="s">
        <v>10544</v>
      </c>
      <c r="D3084" s="253" t="s">
        <v>5565</v>
      </c>
      <c r="E3084" s="252" t="s">
        <v>5564</v>
      </c>
      <c r="F3084" s="254">
        <v>0.62</v>
      </c>
    </row>
    <row r="3085" spans="2:6">
      <c r="B3085" s="252" t="s">
        <v>8066</v>
      </c>
      <c r="C3085" s="252" t="s">
        <v>10545</v>
      </c>
      <c r="D3085" s="253" t="s">
        <v>5566</v>
      </c>
      <c r="E3085" s="252" t="s">
        <v>4018</v>
      </c>
      <c r="F3085" s="254">
        <v>351.93</v>
      </c>
    </row>
    <row r="3086" spans="2:6">
      <c r="B3086" s="252" t="s">
        <v>8067</v>
      </c>
      <c r="C3086" s="252" t="s">
        <v>10546</v>
      </c>
      <c r="D3086" s="253" t="s">
        <v>5567</v>
      </c>
      <c r="E3086" s="252" t="s">
        <v>4018</v>
      </c>
      <c r="F3086" s="254">
        <v>60.68</v>
      </c>
    </row>
    <row r="3087" spans="2:6">
      <c r="B3087" s="249">
        <v>349</v>
      </c>
      <c r="C3087" s="249" t="s">
        <v>4021</v>
      </c>
      <c r="D3087" s="255" t="s">
        <v>5568</v>
      </c>
      <c r="E3087" s="249" t="s">
        <v>18611</v>
      </c>
      <c r="F3087" s="251"/>
    </row>
    <row r="3088" spans="2:6">
      <c r="B3088" s="252" t="s">
        <v>8068</v>
      </c>
      <c r="C3088" s="252" t="s">
        <v>10547</v>
      </c>
      <c r="D3088" s="253" t="s">
        <v>5569</v>
      </c>
      <c r="E3088" s="252" t="s">
        <v>4026</v>
      </c>
      <c r="F3088" s="254">
        <v>74.94</v>
      </c>
    </row>
    <row r="3089" spans="2:6">
      <c r="B3089" s="252" t="s">
        <v>8069</v>
      </c>
      <c r="C3089" s="252" t="s">
        <v>10548</v>
      </c>
      <c r="D3089" s="253" t="s">
        <v>5570</v>
      </c>
      <c r="E3089" s="252" t="s">
        <v>4026</v>
      </c>
      <c r="F3089" s="254">
        <v>2</v>
      </c>
    </row>
    <row r="3090" spans="2:6">
      <c r="B3090" s="252" t="s">
        <v>8070</v>
      </c>
      <c r="C3090" s="252" t="s">
        <v>10549</v>
      </c>
      <c r="D3090" s="253" t="s">
        <v>5571</v>
      </c>
      <c r="E3090" s="252" t="s">
        <v>4026</v>
      </c>
      <c r="F3090" s="254">
        <v>1.5</v>
      </c>
    </row>
    <row r="3091" spans="2:6">
      <c r="B3091" s="252" t="s">
        <v>8071</v>
      </c>
      <c r="C3091" s="252" t="s">
        <v>10550</v>
      </c>
      <c r="D3091" s="253" t="s">
        <v>5572</v>
      </c>
      <c r="E3091" s="252" t="s">
        <v>4026</v>
      </c>
      <c r="F3091" s="254">
        <v>77</v>
      </c>
    </row>
    <row r="3092" spans="2:6">
      <c r="B3092" s="252" t="s">
        <v>8072</v>
      </c>
      <c r="C3092" s="252" t="s">
        <v>10551</v>
      </c>
      <c r="D3092" s="253" t="s">
        <v>5573</v>
      </c>
      <c r="E3092" s="252" t="s">
        <v>4026</v>
      </c>
      <c r="F3092" s="254">
        <v>101.33</v>
      </c>
    </row>
    <row r="3093" spans="2:6">
      <c r="B3093" s="252" t="s">
        <v>8073</v>
      </c>
      <c r="C3093" s="252" t="s">
        <v>10552</v>
      </c>
      <c r="D3093" s="253" t="s">
        <v>5574</v>
      </c>
      <c r="E3093" s="252" t="s">
        <v>4026</v>
      </c>
      <c r="F3093" s="254">
        <v>72</v>
      </c>
    </row>
    <row r="3094" spans="2:6">
      <c r="B3094" s="252" t="s">
        <v>8074</v>
      </c>
      <c r="C3094" s="252" t="s">
        <v>10553</v>
      </c>
      <c r="D3094" s="253" t="s">
        <v>5575</v>
      </c>
      <c r="E3094" s="252" t="s">
        <v>4026</v>
      </c>
      <c r="F3094" s="254">
        <v>79</v>
      </c>
    </row>
    <row r="3095" spans="2:6">
      <c r="B3095" s="252" t="s">
        <v>8075</v>
      </c>
      <c r="C3095" s="252" t="s">
        <v>10554</v>
      </c>
      <c r="D3095" s="253" t="s">
        <v>5576</v>
      </c>
      <c r="E3095" s="252" t="s">
        <v>4026</v>
      </c>
      <c r="F3095" s="254">
        <v>101.33</v>
      </c>
    </row>
    <row r="3096" spans="2:6">
      <c r="B3096" s="252" t="s">
        <v>8076</v>
      </c>
      <c r="C3096" s="252" t="s">
        <v>10555</v>
      </c>
      <c r="D3096" s="253" t="s">
        <v>5577</v>
      </c>
      <c r="E3096" s="252" t="s">
        <v>4018</v>
      </c>
      <c r="F3096" s="254">
        <v>2</v>
      </c>
    </row>
    <row r="3097" spans="2:6">
      <c r="B3097" s="252" t="s">
        <v>8077</v>
      </c>
      <c r="C3097" s="252" t="s">
        <v>10556</v>
      </c>
      <c r="D3097" s="253" t="s">
        <v>5578</v>
      </c>
      <c r="E3097" s="252" t="s">
        <v>4018</v>
      </c>
      <c r="F3097" s="254">
        <v>0.8</v>
      </c>
    </row>
    <row r="3098" spans="2:6">
      <c r="B3098" s="252" t="s">
        <v>8078</v>
      </c>
      <c r="C3098" s="252" t="s">
        <v>10557</v>
      </c>
      <c r="D3098" s="253" t="s">
        <v>5579</v>
      </c>
      <c r="E3098" s="252" t="s">
        <v>4018</v>
      </c>
      <c r="F3098" s="254">
        <v>0.8</v>
      </c>
    </row>
    <row r="3099" spans="2:6">
      <c r="B3099" s="252" t="s">
        <v>8079</v>
      </c>
      <c r="C3099" s="252" t="s">
        <v>10558</v>
      </c>
      <c r="D3099" s="253" t="s">
        <v>5580</v>
      </c>
      <c r="E3099" s="252" t="s">
        <v>4026</v>
      </c>
      <c r="F3099" s="254">
        <v>40</v>
      </c>
    </row>
    <row r="3100" spans="2:6">
      <c r="B3100" s="252" t="s">
        <v>8080</v>
      </c>
      <c r="C3100" s="252" t="s">
        <v>10559</v>
      </c>
      <c r="D3100" s="253" t="s">
        <v>5581</v>
      </c>
      <c r="E3100" s="252" t="s">
        <v>4026</v>
      </c>
      <c r="F3100" s="254">
        <v>22.8</v>
      </c>
    </row>
    <row r="3101" spans="2:6">
      <c r="B3101" s="252" t="s">
        <v>14028</v>
      </c>
      <c r="C3101" s="252" t="s">
        <v>4021</v>
      </c>
      <c r="D3101" s="253" t="s">
        <v>14029</v>
      </c>
      <c r="E3101" s="252" t="s">
        <v>18</v>
      </c>
      <c r="F3101" s="254">
        <v>112.67</v>
      </c>
    </row>
    <row r="3102" spans="2:6">
      <c r="B3102" s="252" t="s">
        <v>8081</v>
      </c>
      <c r="C3102" s="252" t="s">
        <v>10560</v>
      </c>
      <c r="D3102" s="253" t="s">
        <v>5582</v>
      </c>
      <c r="E3102" s="252" t="s">
        <v>4018</v>
      </c>
      <c r="F3102" s="254">
        <v>15.05</v>
      </c>
    </row>
    <row r="3103" spans="2:6">
      <c r="B3103" s="252" t="s">
        <v>8082</v>
      </c>
      <c r="C3103" s="252" t="s">
        <v>10561</v>
      </c>
      <c r="D3103" s="253" t="s">
        <v>5583</v>
      </c>
      <c r="E3103" s="252" t="s">
        <v>4018</v>
      </c>
      <c r="F3103" s="254">
        <v>16.87</v>
      </c>
    </row>
    <row r="3104" spans="2:6">
      <c r="B3104" s="252" t="s">
        <v>8083</v>
      </c>
      <c r="C3104" s="252" t="s">
        <v>10562</v>
      </c>
      <c r="D3104" s="253" t="s">
        <v>5584</v>
      </c>
      <c r="E3104" s="252" t="s">
        <v>4018</v>
      </c>
      <c r="F3104" s="254">
        <v>16.87</v>
      </c>
    </row>
    <row r="3105" spans="2:6">
      <c r="B3105" s="252" t="s">
        <v>8084</v>
      </c>
      <c r="C3105" s="252" t="s">
        <v>10563</v>
      </c>
      <c r="D3105" s="253" t="s">
        <v>5585</v>
      </c>
      <c r="E3105" s="252" t="s">
        <v>4026</v>
      </c>
      <c r="F3105" s="254">
        <v>8.01</v>
      </c>
    </row>
    <row r="3106" spans="2:6">
      <c r="B3106" s="252" t="s">
        <v>8085</v>
      </c>
      <c r="C3106" s="252" t="s">
        <v>10564</v>
      </c>
      <c r="D3106" s="253" t="s">
        <v>5586</v>
      </c>
      <c r="E3106" s="252" t="s">
        <v>4026</v>
      </c>
      <c r="F3106" s="254">
        <v>8.9</v>
      </c>
    </row>
    <row r="3107" spans="2:6">
      <c r="B3107" s="252" t="s">
        <v>8086</v>
      </c>
      <c r="C3107" s="252" t="s">
        <v>10565</v>
      </c>
      <c r="D3107" s="253" t="s">
        <v>5587</v>
      </c>
      <c r="E3107" s="252" t="s">
        <v>4018</v>
      </c>
      <c r="F3107" s="254">
        <v>21.37</v>
      </c>
    </row>
    <row r="3108" spans="2:6">
      <c r="B3108" s="249">
        <v>350</v>
      </c>
      <c r="C3108" s="249" t="s">
        <v>4021</v>
      </c>
      <c r="D3108" s="255" t="s">
        <v>5588</v>
      </c>
      <c r="E3108" s="249" t="s">
        <v>18611</v>
      </c>
      <c r="F3108" s="251"/>
    </row>
    <row r="3109" spans="2:6">
      <c r="B3109" s="252" t="s">
        <v>8087</v>
      </c>
      <c r="C3109" s="252" t="s">
        <v>10566</v>
      </c>
      <c r="D3109" s="253" t="s">
        <v>5589</v>
      </c>
      <c r="E3109" s="252" t="s">
        <v>4018</v>
      </c>
      <c r="F3109" s="254">
        <v>17.149999999999999</v>
      </c>
    </row>
    <row r="3110" spans="2:6">
      <c r="B3110" s="252" t="s">
        <v>8088</v>
      </c>
      <c r="C3110" s="252" t="s">
        <v>10567</v>
      </c>
      <c r="D3110" s="253" t="s">
        <v>5590</v>
      </c>
      <c r="E3110" s="252" t="s">
        <v>4020</v>
      </c>
      <c r="F3110" s="254">
        <v>5.14</v>
      </c>
    </row>
    <row r="3111" spans="2:6">
      <c r="B3111" s="252" t="s">
        <v>8089</v>
      </c>
      <c r="C3111" s="252" t="s">
        <v>10568</v>
      </c>
      <c r="D3111" s="253" t="s">
        <v>5591</v>
      </c>
      <c r="E3111" s="252" t="s">
        <v>4018</v>
      </c>
      <c r="F3111" s="254">
        <v>15.28</v>
      </c>
    </row>
    <row r="3112" spans="2:6">
      <c r="B3112" s="252" t="s">
        <v>8090</v>
      </c>
      <c r="C3112" s="252" t="s">
        <v>10569</v>
      </c>
      <c r="D3112" s="253" t="s">
        <v>5592</v>
      </c>
      <c r="E3112" s="252" t="s">
        <v>4018</v>
      </c>
      <c r="F3112" s="254">
        <v>22.49</v>
      </c>
    </row>
    <row r="3113" spans="2:6">
      <c r="B3113" s="252" t="s">
        <v>8091</v>
      </c>
      <c r="C3113" s="252" t="s">
        <v>10570</v>
      </c>
      <c r="D3113" s="253" t="s">
        <v>5593</v>
      </c>
      <c r="E3113" s="252" t="s">
        <v>4018</v>
      </c>
      <c r="F3113" s="254">
        <v>12.24</v>
      </c>
    </row>
    <row r="3114" spans="2:6">
      <c r="B3114" s="252" t="s">
        <v>8092</v>
      </c>
      <c r="C3114" s="252" t="s">
        <v>10571</v>
      </c>
      <c r="D3114" s="253" t="s">
        <v>5594</v>
      </c>
      <c r="E3114" s="252" t="s">
        <v>4018</v>
      </c>
      <c r="F3114" s="254">
        <v>10.49</v>
      </c>
    </row>
    <row r="3115" spans="2:6">
      <c r="B3115" s="252" t="s">
        <v>8093</v>
      </c>
      <c r="C3115" s="252" t="s">
        <v>10572</v>
      </c>
      <c r="D3115" s="253" t="s">
        <v>5595</v>
      </c>
      <c r="E3115" s="252" t="s">
        <v>4018</v>
      </c>
      <c r="F3115" s="254">
        <v>15.1</v>
      </c>
    </row>
    <row r="3116" spans="2:6">
      <c r="B3116" s="252" t="s">
        <v>8094</v>
      </c>
      <c r="C3116" s="252" t="s">
        <v>10573</v>
      </c>
      <c r="D3116" s="253" t="s">
        <v>5596</v>
      </c>
      <c r="E3116" s="252" t="s">
        <v>4018</v>
      </c>
      <c r="F3116" s="254">
        <v>9.85</v>
      </c>
    </row>
    <row r="3117" spans="2:6">
      <c r="B3117" s="252" t="s">
        <v>8095</v>
      </c>
      <c r="C3117" s="252" t="s">
        <v>10574</v>
      </c>
      <c r="D3117" s="253" t="s">
        <v>5597</v>
      </c>
      <c r="E3117" s="252" t="s">
        <v>4018</v>
      </c>
      <c r="F3117" s="254">
        <v>11.82</v>
      </c>
    </row>
    <row r="3118" spans="2:6">
      <c r="B3118" s="252" t="s">
        <v>8096</v>
      </c>
      <c r="C3118" s="252" t="s">
        <v>10575</v>
      </c>
      <c r="D3118" s="253" t="s">
        <v>5598</v>
      </c>
      <c r="E3118" s="252" t="s">
        <v>4018</v>
      </c>
      <c r="F3118" s="254">
        <v>8.2100000000000009</v>
      </c>
    </row>
    <row r="3119" spans="2:6">
      <c r="B3119" s="252" t="s">
        <v>8097</v>
      </c>
      <c r="C3119" s="252" t="s">
        <v>10576</v>
      </c>
      <c r="D3119" s="253" t="s">
        <v>5599</v>
      </c>
      <c r="E3119" s="252" t="s">
        <v>4018</v>
      </c>
      <c r="F3119" s="254">
        <v>9.85</v>
      </c>
    </row>
    <row r="3120" spans="2:6">
      <c r="B3120" s="252" t="s">
        <v>8098</v>
      </c>
      <c r="C3120" s="252" t="s">
        <v>10577</v>
      </c>
      <c r="D3120" s="253" t="s">
        <v>5600</v>
      </c>
      <c r="E3120" s="252" t="s">
        <v>4018</v>
      </c>
      <c r="F3120" s="254">
        <v>8.2100000000000009</v>
      </c>
    </row>
    <row r="3121" spans="2:6">
      <c r="B3121" s="252" t="s">
        <v>8099</v>
      </c>
      <c r="C3121" s="252" t="s">
        <v>10578</v>
      </c>
      <c r="D3121" s="253" t="s">
        <v>5601</v>
      </c>
      <c r="E3121" s="252" t="s">
        <v>4018</v>
      </c>
      <c r="F3121" s="254">
        <v>23.03</v>
      </c>
    </row>
    <row r="3122" spans="2:6">
      <c r="B3122" s="252" t="s">
        <v>8100</v>
      </c>
      <c r="C3122" s="252" t="s">
        <v>10579</v>
      </c>
      <c r="D3122" s="253" t="s">
        <v>5602</v>
      </c>
      <c r="E3122" s="252" t="s">
        <v>4018</v>
      </c>
      <c r="F3122" s="254">
        <v>15.79</v>
      </c>
    </row>
    <row r="3123" spans="2:6">
      <c r="B3123" s="252" t="s">
        <v>8101</v>
      </c>
      <c r="C3123" s="252" t="s">
        <v>10580</v>
      </c>
      <c r="D3123" s="253" t="s">
        <v>5603</v>
      </c>
      <c r="E3123" s="252" t="s">
        <v>4018</v>
      </c>
      <c r="F3123" s="254">
        <v>19.75</v>
      </c>
    </row>
    <row r="3124" spans="2:6">
      <c r="B3124" s="252" t="s">
        <v>8102</v>
      </c>
      <c r="C3124" s="252" t="s">
        <v>10581</v>
      </c>
      <c r="D3124" s="253" t="s">
        <v>5604</v>
      </c>
      <c r="E3124" s="252" t="s">
        <v>4018</v>
      </c>
      <c r="F3124" s="254">
        <v>14.15</v>
      </c>
    </row>
    <row r="3125" spans="2:6">
      <c r="B3125" s="252" t="s">
        <v>8103</v>
      </c>
      <c r="C3125" s="252" t="s">
        <v>10582</v>
      </c>
      <c r="D3125" s="253" t="s">
        <v>5605</v>
      </c>
      <c r="E3125" s="252" t="s">
        <v>4018</v>
      </c>
      <c r="F3125" s="254">
        <v>2.29</v>
      </c>
    </row>
    <row r="3126" spans="2:6">
      <c r="B3126" s="252" t="s">
        <v>8104</v>
      </c>
      <c r="C3126" s="252" t="s">
        <v>10583</v>
      </c>
      <c r="D3126" s="253" t="s">
        <v>5606</v>
      </c>
      <c r="E3126" s="252" t="s">
        <v>4018</v>
      </c>
      <c r="F3126" s="254">
        <v>3.37</v>
      </c>
    </row>
    <row r="3127" spans="2:6">
      <c r="B3127" s="252" t="s">
        <v>8105</v>
      </c>
      <c r="C3127" s="252" t="s">
        <v>10584</v>
      </c>
      <c r="D3127" s="253" t="s">
        <v>5607</v>
      </c>
      <c r="E3127" s="252" t="s">
        <v>4018</v>
      </c>
      <c r="F3127" s="254">
        <v>3.31</v>
      </c>
    </row>
    <row r="3128" spans="2:6">
      <c r="B3128" s="252" t="s">
        <v>8106</v>
      </c>
      <c r="C3128" s="252" t="s">
        <v>10585</v>
      </c>
      <c r="D3128" s="253" t="s">
        <v>5608</v>
      </c>
      <c r="E3128" s="252" t="s">
        <v>4018</v>
      </c>
      <c r="F3128" s="254">
        <v>2.5499999999999998</v>
      </c>
    </row>
    <row r="3129" spans="2:6">
      <c r="B3129" s="252" t="s">
        <v>8107</v>
      </c>
      <c r="C3129" s="252" t="s">
        <v>10586</v>
      </c>
      <c r="D3129" s="253" t="s">
        <v>5609</v>
      </c>
      <c r="E3129" s="252" t="s">
        <v>4018</v>
      </c>
      <c r="F3129" s="254">
        <v>15.47</v>
      </c>
    </row>
    <row r="3130" spans="2:6">
      <c r="B3130" s="252" t="s">
        <v>8108</v>
      </c>
      <c r="C3130" s="252" t="s">
        <v>10587</v>
      </c>
      <c r="D3130" s="253" t="s">
        <v>5610</v>
      </c>
      <c r="E3130" s="252" t="s">
        <v>4018</v>
      </c>
      <c r="F3130" s="254">
        <v>10.36</v>
      </c>
    </row>
    <row r="3131" spans="2:6">
      <c r="B3131" s="252" t="s">
        <v>8109</v>
      </c>
      <c r="C3131" s="252" t="s">
        <v>10588</v>
      </c>
      <c r="D3131" s="253" t="s">
        <v>5611</v>
      </c>
      <c r="E3131" s="252" t="s">
        <v>4018</v>
      </c>
      <c r="F3131" s="254">
        <v>18.57</v>
      </c>
    </row>
    <row r="3132" spans="2:6">
      <c r="B3132" s="252" t="s">
        <v>8110</v>
      </c>
      <c r="C3132" s="252" t="s">
        <v>10589</v>
      </c>
      <c r="D3132" s="253" t="s">
        <v>5612</v>
      </c>
      <c r="E3132" s="252" t="s">
        <v>4018</v>
      </c>
      <c r="F3132" s="254">
        <v>13.61</v>
      </c>
    </row>
    <row r="3133" spans="2:6">
      <c r="B3133" s="252" t="s">
        <v>8111</v>
      </c>
      <c r="C3133" s="252" t="s">
        <v>10590</v>
      </c>
      <c r="D3133" s="253" t="s">
        <v>5613</v>
      </c>
      <c r="E3133" s="252" t="s">
        <v>4018</v>
      </c>
      <c r="F3133" s="254">
        <v>11.43</v>
      </c>
    </row>
    <row r="3134" spans="2:6">
      <c r="B3134" s="252" t="s">
        <v>8112</v>
      </c>
      <c r="C3134" s="252" t="s">
        <v>10591</v>
      </c>
      <c r="D3134" s="253" t="s">
        <v>5614</v>
      </c>
      <c r="E3134" s="252" t="s">
        <v>4018</v>
      </c>
      <c r="F3134" s="254">
        <v>25.58</v>
      </c>
    </row>
    <row r="3135" spans="2:6">
      <c r="B3135" s="252" t="s">
        <v>8113</v>
      </c>
      <c r="C3135" s="252" t="s">
        <v>10592</v>
      </c>
      <c r="D3135" s="253" t="s">
        <v>5615</v>
      </c>
      <c r="E3135" s="252" t="s">
        <v>4018</v>
      </c>
      <c r="F3135" s="254">
        <v>15.21</v>
      </c>
    </row>
    <row r="3136" spans="2:6">
      <c r="B3136" s="252" t="s">
        <v>8114</v>
      </c>
      <c r="C3136" s="252" t="s">
        <v>10593</v>
      </c>
      <c r="D3136" s="253" t="s">
        <v>5616</v>
      </c>
      <c r="E3136" s="252" t="s">
        <v>4020</v>
      </c>
      <c r="F3136" s="254">
        <v>3.11</v>
      </c>
    </row>
    <row r="3137" spans="2:6">
      <c r="B3137" s="252" t="s">
        <v>8115</v>
      </c>
      <c r="C3137" s="252" t="s">
        <v>10594</v>
      </c>
      <c r="D3137" s="253" t="s">
        <v>5617</v>
      </c>
      <c r="E3137" s="252" t="s">
        <v>4020</v>
      </c>
      <c r="F3137" s="254">
        <v>3.98</v>
      </c>
    </row>
    <row r="3138" spans="2:6">
      <c r="B3138" s="252" t="s">
        <v>8116</v>
      </c>
      <c r="C3138" s="252" t="s">
        <v>10595</v>
      </c>
      <c r="D3138" s="253" t="s">
        <v>5618</v>
      </c>
      <c r="E3138" s="252" t="s">
        <v>4018</v>
      </c>
      <c r="F3138" s="254">
        <v>9.64</v>
      </c>
    </row>
    <row r="3139" spans="2:6">
      <c r="B3139" s="252" t="s">
        <v>8117</v>
      </c>
      <c r="C3139" s="252" t="s">
        <v>10596</v>
      </c>
      <c r="D3139" s="253" t="s">
        <v>5619</v>
      </c>
      <c r="E3139" s="252" t="s">
        <v>4018</v>
      </c>
      <c r="F3139" s="254">
        <v>9.64</v>
      </c>
    </row>
    <row r="3140" spans="2:6">
      <c r="B3140" s="252" t="s">
        <v>8118</v>
      </c>
      <c r="C3140" s="252" t="s">
        <v>10597</v>
      </c>
      <c r="D3140" s="253" t="s">
        <v>5620</v>
      </c>
      <c r="E3140" s="252" t="s">
        <v>4018</v>
      </c>
      <c r="F3140" s="254">
        <v>19.7</v>
      </c>
    </row>
    <row r="3141" spans="2:6">
      <c r="B3141" s="252" t="s">
        <v>8119</v>
      </c>
      <c r="C3141" s="252" t="s">
        <v>10598</v>
      </c>
      <c r="D3141" s="253" t="s">
        <v>5621</v>
      </c>
      <c r="E3141" s="252" t="s">
        <v>4018</v>
      </c>
      <c r="F3141" s="254">
        <v>8.43</v>
      </c>
    </row>
    <row r="3142" spans="2:6" ht="27">
      <c r="B3142" s="252" t="s">
        <v>8120</v>
      </c>
      <c r="C3142" s="252" t="s">
        <v>10599</v>
      </c>
      <c r="D3142" s="253" t="s">
        <v>5622</v>
      </c>
      <c r="E3142" s="252" t="s">
        <v>4020</v>
      </c>
      <c r="F3142" s="254">
        <v>7.71</v>
      </c>
    </row>
    <row r="3143" spans="2:6" ht="27">
      <c r="B3143" s="252" t="s">
        <v>8121</v>
      </c>
      <c r="C3143" s="252" t="s">
        <v>10600</v>
      </c>
      <c r="D3143" s="253" t="s">
        <v>5623</v>
      </c>
      <c r="E3143" s="252" t="s">
        <v>4020</v>
      </c>
      <c r="F3143" s="254">
        <v>7.71</v>
      </c>
    </row>
    <row r="3144" spans="2:6">
      <c r="B3144" s="252" t="s">
        <v>8122</v>
      </c>
      <c r="C3144" s="252" t="s">
        <v>10601</v>
      </c>
      <c r="D3144" s="253" t="s">
        <v>5624</v>
      </c>
      <c r="E3144" s="252" t="s">
        <v>4018</v>
      </c>
      <c r="F3144" s="254">
        <v>22.19</v>
      </c>
    </row>
    <row r="3145" spans="2:6">
      <c r="B3145" s="252" t="s">
        <v>8123</v>
      </c>
      <c r="C3145" s="252" t="s">
        <v>10602</v>
      </c>
      <c r="D3145" s="253" t="s">
        <v>5625</v>
      </c>
      <c r="E3145" s="252" t="s">
        <v>4018</v>
      </c>
      <c r="F3145" s="254">
        <v>35.090000000000003</v>
      </c>
    </row>
    <row r="3146" spans="2:6">
      <c r="B3146" s="252" t="s">
        <v>8124</v>
      </c>
      <c r="C3146" s="252" t="s">
        <v>10603</v>
      </c>
      <c r="D3146" s="253" t="s">
        <v>5626</v>
      </c>
      <c r="E3146" s="252" t="s">
        <v>4018</v>
      </c>
      <c r="F3146" s="254">
        <v>23.41</v>
      </c>
    </row>
    <row r="3147" spans="2:6">
      <c r="B3147" s="252" t="s">
        <v>8125</v>
      </c>
      <c r="C3147" s="252" t="s">
        <v>10604</v>
      </c>
      <c r="D3147" s="253" t="s">
        <v>5627</v>
      </c>
      <c r="E3147" s="252" t="s">
        <v>4018</v>
      </c>
      <c r="F3147" s="254">
        <v>7.94</v>
      </c>
    </row>
    <row r="3148" spans="2:6">
      <c r="B3148" s="252" t="s">
        <v>8126</v>
      </c>
      <c r="C3148" s="252" t="s">
        <v>4021</v>
      </c>
      <c r="D3148" s="253" t="s">
        <v>5628</v>
      </c>
      <c r="E3148" s="252" t="s">
        <v>4018</v>
      </c>
      <c r="F3148" s="254">
        <v>16.829999999999998</v>
      </c>
    </row>
    <row r="3149" spans="2:6">
      <c r="B3149" s="252" t="s">
        <v>8127</v>
      </c>
      <c r="C3149" s="252" t="s">
        <v>10605</v>
      </c>
      <c r="D3149" s="253" t="s">
        <v>5629</v>
      </c>
      <c r="E3149" s="252" t="s">
        <v>4018</v>
      </c>
      <c r="F3149" s="254">
        <v>19.239999999999998</v>
      </c>
    </row>
    <row r="3150" spans="2:6">
      <c r="B3150" s="252" t="s">
        <v>8128</v>
      </c>
      <c r="C3150" s="252" t="s">
        <v>10606</v>
      </c>
      <c r="D3150" s="253" t="s">
        <v>5630</v>
      </c>
      <c r="E3150" s="252" t="s">
        <v>4018</v>
      </c>
      <c r="F3150" s="254">
        <v>14.15</v>
      </c>
    </row>
    <row r="3151" spans="2:6">
      <c r="B3151" s="252" t="s">
        <v>8129</v>
      </c>
      <c r="C3151" s="252" t="s">
        <v>10607</v>
      </c>
      <c r="D3151" s="253" t="s">
        <v>5631</v>
      </c>
      <c r="E3151" s="252" t="s">
        <v>4018</v>
      </c>
      <c r="F3151" s="254">
        <v>16.350000000000001</v>
      </c>
    </row>
    <row r="3152" spans="2:6">
      <c r="B3152" s="252" t="s">
        <v>8130</v>
      </c>
      <c r="C3152" s="252" t="s">
        <v>10608</v>
      </c>
      <c r="D3152" s="253" t="s">
        <v>14030</v>
      </c>
      <c r="E3152" s="252" t="s">
        <v>4018</v>
      </c>
      <c r="F3152" s="254">
        <v>11.92</v>
      </c>
    </row>
    <row r="3153" spans="2:6">
      <c r="B3153" s="252" t="s">
        <v>8131</v>
      </c>
      <c r="C3153" s="252" t="s">
        <v>10609</v>
      </c>
      <c r="D3153" s="253" t="s">
        <v>5632</v>
      </c>
      <c r="E3153" s="252" t="s">
        <v>4018</v>
      </c>
      <c r="F3153" s="254">
        <v>19.440000000000001</v>
      </c>
    </row>
    <row r="3154" spans="2:6" ht="27">
      <c r="B3154" s="252" t="s">
        <v>8132</v>
      </c>
      <c r="C3154" s="252" t="s">
        <v>4021</v>
      </c>
      <c r="D3154" s="253" t="s">
        <v>5633</v>
      </c>
      <c r="E3154" s="252" t="s">
        <v>4020</v>
      </c>
      <c r="F3154" s="254">
        <v>5.42</v>
      </c>
    </row>
    <row r="3155" spans="2:6">
      <c r="B3155" s="252" t="s">
        <v>8133</v>
      </c>
      <c r="C3155" s="252" t="s">
        <v>10610</v>
      </c>
      <c r="D3155" s="253" t="s">
        <v>5634</v>
      </c>
      <c r="E3155" s="252" t="s">
        <v>4018</v>
      </c>
      <c r="F3155" s="254">
        <v>14.59</v>
      </c>
    </row>
    <row r="3156" spans="2:6">
      <c r="B3156" s="252" t="s">
        <v>8134</v>
      </c>
      <c r="C3156" s="252" t="s">
        <v>10611</v>
      </c>
      <c r="D3156" s="253" t="s">
        <v>5635</v>
      </c>
      <c r="E3156" s="252" t="s">
        <v>4018</v>
      </c>
      <c r="F3156" s="254">
        <v>14.59</v>
      </c>
    </row>
    <row r="3157" spans="2:6">
      <c r="B3157" s="252" t="s">
        <v>8135</v>
      </c>
      <c r="C3157" s="252" t="s">
        <v>10612</v>
      </c>
      <c r="D3157" s="253" t="s">
        <v>5636</v>
      </c>
      <c r="E3157" s="252" t="s">
        <v>4018</v>
      </c>
      <c r="F3157" s="254">
        <v>15.43</v>
      </c>
    </row>
    <row r="3158" spans="2:6" ht="27">
      <c r="B3158" s="252" t="s">
        <v>8136</v>
      </c>
      <c r="C3158" s="252" t="s">
        <v>10613</v>
      </c>
      <c r="D3158" s="253" t="s">
        <v>5637</v>
      </c>
      <c r="E3158" s="252" t="s">
        <v>4020</v>
      </c>
      <c r="F3158" s="254">
        <v>4.95</v>
      </c>
    </row>
    <row r="3159" spans="2:6">
      <c r="B3159" s="252" t="s">
        <v>8137</v>
      </c>
      <c r="C3159" s="252" t="s">
        <v>10614</v>
      </c>
      <c r="D3159" s="253" t="s">
        <v>5638</v>
      </c>
      <c r="E3159" s="252" t="s">
        <v>4018</v>
      </c>
      <c r="F3159" s="254">
        <v>9.41</v>
      </c>
    </row>
    <row r="3160" spans="2:6">
      <c r="B3160" s="252" t="s">
        <v>8138</v>
      </c>
      <c r="C3160" s="252" t="s">
        <v>10615</v>
      </c>
      <c r="D3160" s="253" t="s">
        <v>5639</v>
      </c>
      <c r="E3160" s="252" t="s">
        <v>4018</v>
      </c>
      <c r="F3160" s="254">
        <v>11.16</v>
      </c>
    </row>
    <row r="3161" spans="2:6">
      <c r="B3161" s="252" t="s">
        <v>8139</v>
      </c>
      <c r="C3161" s="252" t="s">
        <v>10616</v>
      </c>
      <c r="D3161" s="253" t="s">
        <v>5640</v>
      </c>
      <c r="E3161" s="252" t="s">
        <v>4020</v>
      </c>
      <c r="F3161" s="254">
        <v>12.6</v>
      </c>
    </row>
    <row r="3162" spans="2:6">
      <c r="B3162" s="252" t="s">
        <v>13571</v>
      </c>
      <c r="C3162" s="252" t="s">
        <v>4021</v>
      </c>
      <c r="D3162" s="253" t="s">
        <v>13572</v>
      </c>
      <c r="E3162" s="252" t="s">
        <v>4018</v>
      </c>
      <c r="F3162" s="254">
        <v>17.13</v>
      </c>
    </row>
    <row r="3163" spans="2:6">
      <c r="B3163" s="252" t="s">
        <v>13573</v>
      </c>
      <c r="C3163" s="252" t="s">
        <v>4021</v>
      </c>
      <c r="D3163" s="253" t="s">
        <v>13574</v>
      </c>
      <c r="E3163" s="252" t="s">
        <v>4018</v>
      </c>
      <c r="F3163" s="254">
        <v>26.98</v>
      </c>
    </row>
    <row r="3164" spans="2:6">
      <c r="B3164" s="252" t="s">
        <v>13575</v>
      </c>
      <c r="C3164" s="252" t="s">
        <v>4021</v>
      </c>
      <c r="D3164" s="253" t="s">
        <v>13576</v>
      </c>
      <c r="E3164" s="252" t="s">
        <v>4018</v>
      </c>
      <c r="F3164" s="254">
        <v>23.77</v>
      </c>
    </row>
    <row r="3165" spans="2:6">
      <c r="B3165" s="252" t="s">
        <v>13577</v>
      </c>
      <c r="C3165" s="252" t="s">
        <v>4021</v>
      </c>
      <c r="D3165" s="253" t="s">
        <v>13578</v>
      </c>
      <c r="E3165" s="252" t="s">
        <v>4018</v>
      </c>
      <c r="F3165" s="254">
        <v>16.52</v>
      </c>
    </row>
    <row r="3166" spans="2:6">
      <c r="B3166" s="252" t="s">
        <v>13579</v>
      </c>
      <c r="C3166" s="252" t="s">
        <v>4021</v>
      </c>
      <c r="D3166" s="253" t="s">
        <v>13580</v>
      </c>
      <c r="E3166" s="252" t="s">
        <v>4018</v>
      </c>
      <c r="F3166" s="254">
        <v>32.22</v>
      </c>
    </row>
    <row r="3167" spans="2:6" ht="27">
      <c r="B3167" s="252" t="s">
        <v>13581</v>
      </c>
      <c r="C3167" s="252" t="s">
        <v>4021</v>
      </c>
      <c r="D3167" s="253" t="s">
        <v>13582</v>
      </c>
      <c r="E3167" s="252" t="s">
        <v>4018</v>
      </c>
      <c r="F3167" s="254">
        <v>64.28</v>
      </c>
    </row>
    <row r="3168" spans="2:6">
      <c r="B3168" s="252" t="s">
        <v>8140</v>
      </c>
      <c r="C3168" s="252" t="s">
        <v>10617</v>
      </c>
      <c r="D3168" s="253" t="s">
        <v>5641</v>
      </c>
      <c r="E3168" s="252" t="s">
        <v>4018</v>
      </c>
      <c r="F3168" s="254">
        <v>18.850000000000001</v>
      </c>
    </row>
    <row r="3169" spans="2:6">
      <c r="B3169" s="252" t="s">
        <v>8141</v>
      </c>
      <c r="C3169" s="252" t="s">
        <v>10618</v>
      </c>
      <c r="D3169" s="253" t="s">
        <v>5642</v>
      </c>
      <c r="E3169" s="252" t="s">
        <v>4018</v>
      </c>
      <c r="F3169" s="254">
        <v>11.78</v>
      </c>
    </row>
    <row r="3170" spans="2:6">
      <c r="B3170" s="252" t="s">
        <v>8144</v>
      </c>
      <c r="C3170" s="252" t="s">
        <v>10621</v>
      </c>
      <c r="D3170" s="253" t="s">
        <v>5643</v>
      </c>
      <c r="E3170" s="252" t="s">
        <v>4018</v>
      </c>
      <c r="F3170" s="254">
        <v>17.03</v>
      </c>
    </row>
    <row r="3171" spans="2:6">
      <c r="B3171" s="252" t="s">
        <v>8145</v>
      </c>
      <c r="C3171" s="252" t="s">
        <v>10622</v>
      </c>
      <c r="D3171" s="253" t="s">
        <v>5644</v>
      </c>
      <c r="E3171" s="252" t="s">
        <v>4018</v>
      </c>
      <c r="F3171" s="254">
        <v>23.6</v>
      </c>
    </row>
    <row r="3172" spans="2:6">
      <c r="B3172" s="252" t="s">
        <v>8146</v>
      </c>
      <c r="C3172" s="252" t="s">
        <v>10623</v>
      </c>
      <c r="D3172" s="253" t="s">
        <v>5645</v>
      </c>
      <c r="E3172" s="252" t="s">
        <v>4018</v>
      </c>
      <c r="F3172" s="254">
        <v>16.559999999999999</v>
      </c>
    </row>
    <row r="3173" spans="2:6">
      <c r="B3173" s="252" t="s">
        <v>8147</v>
      </c>
      <c r="C3173" s="252" t="s">
        <v>10624</v>
      </c>
      <c r="D3173" s="253" t="s">
        <v>5646</v>
      </c>
      <c r="E3173" s="252" t="s">
        <v>4018</v>
      </c>
      <c r="F3173" s="254">
        <v>24.94</v>
      </c>
    </row>
    <row r="3174" spans="2:6">
      <c r="B3174" s="252" t="s">
        <v>8142</v>
      </c>
      <c r="C3174" s="252" t="s">
        <v>10619</v>
      </c>
      <c r="D3174" s="253" t="s">
        <v>14031</v>
      </c>
      <c r="E3174" s="252" t="s">
        <v>4018</v>
      </c>
      <c r="F3174" s="254">
        <v>14.58</v>
      </c>
    </row>
    <row r="3175" spans="2:6">
      <c r="B3175" s="252" t="s">
        <v>8143</v>
      </c>
      <c r="C3175" s="252" t="s">
        <v>10620</v>
      </c>
      <c r="D3175" s="253" t="s">
        <v>14032</v>
      </c>
      <c r="E3175" s="252" t="s">
        <v>4018</v>
      </c>
      <c r="F3175" s="254">
        <v>18.59</v>
      </c>
    </row>
    <row r="3176" spans="2:6">
      <c r="B3176" s="252" t="s">
        <v>8148</v>
      </c>
      <c r="C3176" s="252" t="s">
        <v>10625</v>
      </c>
      <c r="D3176" s="253" t="s">
        <v>5647</v>
      </c>
      <c r="E3176" s="252" t="s">
        <v>4020</v>
      </c>
      <c r="F3176" s="254">
        <v>15.13</v>
      </c>
    </row>
    <row r="3177" spans="2:6">
      <c r="B3177" s="252" t="s">
        <v>8149</v>
      </c>
      <c r="C3177" s="252" t="s">
        <v>10626</v>
      </c>
      <c r="D3177" s="253" t="s">
        <v>14033</v>
      </c>
      <c r="E3177" s="252" t="s">
        <v>4018</v>
      </c>
      <c r="F3177" s="254">
        <v>23.6</v>
      </c>
    </row>
    <row r="3178" spans="2:6" ht="27">
      <c r="B3178" s="252" t="s">
        <v>8150</v>
      </c>
      <c r="C3178" s="252" t="s">
        <v>10627</v>
      </c>
      <c r="D3178" s="253" t="s">
        <v>5648</v>
      </c>
      <c r="E3178" s="252" t="s">
        <v>4018</v>
      </c>
      <c r="F3178" s="254">
        <v>8.76</v>
      </c>
    </row>
    <row r="3179" spans="2:6">
      <c r="B3179" s="252" t="s">
        <v>8151</v>
      </c>
      <c r="C3179" s="252" t="s">
        <v>10628</v>
      </c>
      <c r="D3179" s="253" t="s">
        <v>5649</v>
      </c>
      <c r="E3179" s="252" t="s">
        <v>4018</v>
      </c>
      <c r="F3179" s="254">
        <v>16.97</v>
      </c>
    </row>
    <row r="3180" spans="2:6">
      <c r="B3180" s="252" t="s">
        <v>8152</v>
      </c>
      <c r="C3180" s="252" t="s">
        <v>10629</v>
      </c>
      <c r="D3180" s="253" t="s">
        <v>5650</v>
      </c>
      <c r="E3180" s="252" t="s">
        <v>4018</v>
      </c>
      <c r="F3180" s="254">
        <v>11.22</v>
      </c>
    </row>
    <row r="3181" spans="2:6">
      <c r="B3181" s="252" t="s">
        <v>8153</v>
      </c>
      <c r="C3181" s="252" t="s">
        <v>10630</v>
      </c>
      <c r="D3181" s="253" t="s">
        <v>5651</v>
      </c>
      <c r="E3181" s="252" t="s">
        <v>4020</v>
      </c>
      <c r="F3181" s="254">
        <v>3.8</v>
      </c>
    </row>
    <row r="3182" spans="2:6">
      <c r="B3182" s="252" t="s">
        <v>22113</v>
      </c>
      <c r="C3182" s="252" t="s">
        <v>4021</v>
      </c>
      <c r="D3182" s="253" t="s">
        <v>22114</v>
      </c>
      <c r="E3182" s="252" t="s">
        <v>4018</v>
      </c>
      <c r="F3182" s="254">
        <v>8.76</v>
      </c>
    </row>
    <row r="3183" spans="2:6">
      <c r="B3183" s="252" t="s">
        <v>8154</v>
      </c>
      <c r="C3183" s="252" t="s">
        <v>10631</v>
      </c>
      <c r="D3183" s="253" t="s">
        <v>5652</v>
      </c>
      <c r="E3183" s="252" t="s">
        <v>4018</v>
      </c>
      <c r="F3183" s="254">
        <v>9.83</v>
      </c>
    </row>
    <row r="3184" spans="2:6">
      <c r="B3184" s="252" t="s">
        <v>8155</v>
      </c>
      <c r="C3184" s="252" t="s">
        <v>10632</v>
      </c>
      <c r="D3184" s="253" t="s">
        <v>5653</v>
      </c>
      <c r="E3184" s="252" t="s">
        <v>4018</v>
      </c>
      <c r="F3184" s="254">
        <v>23.98</v>
      </c>
    </row>
    <row r="3185" spans="2:6">
      <c r="B3185" s="252" t="s">
        <v>8156</v>
      </c>
      <c r="C3185" s="252" t="s">
        <v>10633</v>
      </c>
      <c r="D3185" s="253" t="s">
        <v>5654</v>
      </c>
      <c r="E3185" s="252" t="s">
        <v>4018</v>
      </c>
      <c r="F3185" s="254">
        <v>12.82</v>
      </c>
    </row>
    <row r="3186" spans="2:6">
      <c r="B3186" s="252" t="s">
        <v>8157</v>
      </c>
      <c r="C3186" s="252" t="s">
        <v>10634</v>
      </c>
      <c r="D3186" s="253" t="s">
        <v>5655</v>
      </c>
      <c r="E3186" s="252" t="s">
        <v>4026</v>
      </c>
      <c r="F3186" s="254">
        <v>170.35</v>
      </c>
    </row>
    <row r="3187" spans="2:6">
      <c r="B3187" s="252" t="s">
        <v>8158</v>
      </c>
      <c r="C3187" s="252" t="s">
        <v>10635</v>
      </c>
      <c r="D3187" s="253" t="s">
        <v>5656</v>
      </c>
      <c r="E3187" s="252" t="s">
        <v>4018</v>
      </c>
      <c r="F3187" s="254">
        <v>13.55</v>
      </c>
    </row>
    <row r="3188" spans="2:6" ht="27">
      <c r="B3188" s="252" t="s">
        <v>8159</v>
      </c>
      <c r="C3188" s="252" t="s">
        <v>10636</v>
      </c>
      <c r="D3188" s="253" t="s">
        <v>5657</v>
      </c>
      <c r="E3188" s="252" t="s">
        <v>4018</v>
      </c>
      <c r="F3188" s="254">
        <v>19.29</v>
      </c>
    </row>
    <row r="3189" spans="2:6" ht="27">
      <c r="B3189" s="252" t="s">
        <v>8160</v>
      </c>
      <c r="C3189" s="252" t="s">
        <v>10637</v>
      </c>
      <c r="D3189" s="253" t="s">
        <v>5658</v>
      </c>
      <c r="E3189" s="252" t="s">
        <v>4018</v>
      </c>
      <c r="F3189" s="254">
        <v>3.86</v>
      </c>
    </row>
    <row r="3190" spans="2:6">
      <c r="B3190" s="252" t="s">
        <v>8161</v>
      </c>
      <c r="C3190" s="252" t="s">
        <v>10638</v>
      </c>
      <c r="D3190" s="253" t="s">
        <v>5659</v>
      </c>
      <c r="E3190" s="252" t="s">
        <v>4018</v>
      </c>
      <c r="F3190" s="254">
        <v>4.28</v>
      </c>
    </row>
    <row r="3191" spans="2:6">
      <c r="B3191" s="252" t="s">
        <v>8162</v>
      </c>
      <c r="C3191" s="252" t="s">
        <v>10639</v>
      </c>
      <c r="D3191" s="253" t="s">
        <v>5660</v>
      </c>
      <c r="E3191" s="252" t="s">
        <v>4018</v>
      </c>
      <c r="F3191" s="254">
        <v>5.37</v>
      </c>
    </row>
    <row r="3192" spans="2:6">
      <c r="B3192" s="252" t="s">
        <v>13583</v>
      </c>
      <c r="C3192" s="252" t="s">
        <v>4021</v>
      </c>
      <c r="D3192" s="253" t="s">
        <v>13584</v>
      </c>
      <c r="E3192" s="252" t="s">
        <v>4018</v>
      </c>
      <c r="F3192" s="254">
        <v>15.7</v>
      </c>
    </row>
    <row r="3193" spans="2:6">
      <c r="B3193" s="252" t="s">
        <v>8163</v>
      </c>
      <c r="C3193" s="252" t="s">
        <v>10640</v>
      </c>
      <c r="D3193" s="253" t="s">
        <v>5661</v>
      </c>
      <c r="E3193" s="252" t="s">
        <v>4018</v>
      </c>
      <c r="F3193" s="254">
        <v>32.72</v>
      </c>
    </row>
    <row r="3194" spans="2:6">
      <c r="B3194" s="252" t="s">
        <v>8164</v>
      </c>
      <c r="C3194" s="252" t="s">
        <v>10641</v>
      </c>
      <c r="D3194" s="253" t="s">
        <v>5662</v>
      </c>
      <c r="E3194" s="252" t="s">
        <v>4018</v>
      </c>
      <c r="F3194" s="254">
        <v>32.590000000000003</v>
      </c>
    </row>
    <row r="3195" spans="2:6">
      <c r="B3195" s="249">
        <v>351</v>
      </c>
      <c r="C3195" s="249" t="s">
        <v>4021</v>
      </c>
      <c r="D3195" s="255" t="s">
        <v>5663</v>
      </c>
      <c r="E3195" s="249" t="s">
        <v>18611</v>
      </c>
      <c r="F3195" s="251"/>
    </row>
    <row r="3196" spans="2:6">
      <c r="B3196" s="252" t="s">
        <v>8165</v>
      </c>
      <c r="C3196" s="252" t="s">
        <v>10642</v>
      </c>
      <c r="D3196" s="253" t="s">
        <v>5664</v>
      </c>
      <c r="E3196" s="252" t="s">
        <v>4018</v>
      </c>
      <c r="F3196" s="254">
        <v>6.61</v>
      </c>
    </row>
    <row r="3197" spans="2:6">
      <c r="B3197" s="252" t="s">
        <v>8166</v>
      </c>
      <c r="C3197" s="252" t="s">
        <v>10643</v>
      </c>
      <c r="D3197" s="253" t="s">
        <v>5665</v>
      </c>
      <c r="E3197" s="252" t="s">
        <v>4020</v>
      </c>
      <c r="F3197" s="254">
        <v>16.57</v>
      </c>
    </row>
    <row r="3198" spans="2:6">
      <c r="B3198" s="252" t="s">
        <v>8167</v>
      </c>
      <c r="C3198" s="252" t="s">
        <v>10644</v>
      </c>
      <c r="D3198" s="253" t="s">
        <v>5666</v>
      </c>
      <c r="E3198" s="252" t="s">
        <v>4018</v>
      </c>
      <c r="F3198" s="254">
        <v>2.19</v>
      </c>
    </row>
    <row r="3199" spans="2:6">
      <c r="B3199" s="252" t="s">
        <v>8168</v>
      </c>
      <c r="C3199" s="252" t="s">
        <v>10645</v>
      </c>
      <c r="D3199" s="253" t="s">
        <v>5667</v>
      </c>
      <c r="E3199" s="252" t="s">
        <v>4020</v>
      </c>
      <c r="F3199" s="254">
        <v>19.940000000000001</v>
      </c>
    </row>
    <row r="3200" spans="2:6">
      <c r="B3200" s="252" t="s">
        <v>22115</v>
      </c>
      <c r="C3200" s="252" t="s">
        <v>4021</v>
      </c>
      <c r="D3200" s="253" t="s">
        <v>22116</v>
      </c>
      <c r="E3200" s="252" t="s">
        <v>4018</v>
      </c>
      <c r="F3200" s="254">
        <v>37.409999999999997</v>
      </c>
    </row>
    <row r="3201" spans="2:6">
      <c r="B3201" s="252" t="s">
        <v>22117</v>
      </c>
      <c r="C3201" s="252" t="s">
        <v>4021</v>
      </c>
      <c r="D3201" s="253" t="s">
        <v>22118</v>
      </c>
      <c r="E3201" s="252" t="s">
        <v>4018</v>
      </c>
      <c r="F3201" s="254">
        <v>37.6</v>
      </c>
    </row>
    <row r="3202" spans="2:6">
      <c r="B3202" s="252" t="s">
        <v>22119</v>
      </c>
      <c r="C3202" s="252" t="s">
        <v>4021</v>
      </c>
      <c r="D3202" s="253" t="s">
        <v>22120</v>
      </c>
      <c r="E3202" s="252" t="s">
        <v>4018</v>
      </c>
      <c r="F3202" s="254">
        <v>38.520000000000003</v>
      </c>
    </row>
    <row r="3203" spans="2:6">
      <c r="B3203" s="252" t="s">
        <v>22121</v>
      </c>
      <c r="C3203" s="252" t="s">
        <v>4021</v>
      </c>
      <c r="D3203" s="253" t="s">
        <v>22122</v>
      </c>
      <c r="E3203" s="252" t="s">
        <v>4018</v>
      </c>
      <c r="F3203" s="254">
        <v>10.16</v>
      </c>
    </row>
    <row r="3204" spans="2:6">
      <c r="B3204" s="252" t="s">
        <v>13585</v>
      </c>
      <c r="C3204" s="252" t="s">
        <v>4021</v>
      </c>
      <c r="D3204" s="253" t="s">
        <v>13586</v>
      </c>
      <c r="E3204" s="252" t="s">
        <v>4018</v>
      </c>
      <c r="F3204" s="254">
        <v>32.06</v>
      </c>
    </row>
    <row r="3205" spans="2:6">
      <c r="B3205" s="252" t="s">
        <v>22123</v>
      </c>
      <c r="C3205" s="252" t="s">
        <v>4021</v>
      </c>
      <c r="D3205" s="253" t="s">
        <v>22124</v>
      </c>
      <c r="E3205" s="252" t="s">
        <v>4018</v>
      </c>
      <c r="F3205" s="254">
        <v>12.98</v>
      </c>
    </row>
    <row r="3206" spans="2:6">
      <c r="B3206" s="252" t="s">
        <v>22125</v>
      </c>
      <c r="C3206" s="252" t="s">
        <v>4021</v>
      </c>
      <c r="D3206" s="253" t="s">
        <v>22126</v>
      </c>
      <c r="E3206" s="252" t="s">
        <v>4018</v>
      </c>
      <c r="F3206" s="254">
        <v>13.17</v>
      </c>
    </row>
    <row r="3207" spans="2:6">
      <c r="B3207" s="252" t="s">
        <v>22127</v>
      </c>
      <c r="C3207" s="252" t="s">
        <v>4021</v>
      </c>
      <c r="D3207" s="253" t="s">
        <v>22128</v>
      </c>
      <c r="E3207" s="252" t="s">
        <v>4018</v>
      </c>
      <c r="F3207" s="254">
        <v>14.09</v>
      </c>
    </row>
    <row r="3208" spans="2:6">
      <c r="B3208" s="252" t="s">
        <v>8170</v>
      </c>
      <c r="C3208" s="252" t="s">
        <v>10647</v>
      </c>
      <c r="D3208" s="253" t="s">
        <v>5668</v>
      </c>
      <c r="E3208" s="252" t="s">
        <v>4018</v>
      </c>
      <c r="F3208" s="254">
        <v>23.48</v>
      </c>
    </row>
    <row r="3209" spans="2:6">
      <c r="B3209" s="252" t="s">
        <v>8171</v>
      </c>
      <c r="C3209" s="252" t="s">
        <v>10648</v>
      </c>
      <c r="D3209" s="253" t="s">
        <v>5669</v>
      </c>
      <c r="E3209" s="252" t="s">
        <v>4018</v>
      </c>
      <c r="F3209" s="254">
        <v>25.59</v>
      </c>
    </row>
    <row r="3210" spans="2:6">
      <c r="B3210" s="252" t="s">
        <v>8172</v>
      </c>
      <c r="C3210" s="252" t="s">
        <v>10649</v>
      </c>
      <c r="D3210" s="253" t="s">
        <v>5670</v>
      </c>
      <c r="E3210" s="252" t="s">
        <v>4018</v>
      </c>
      <c r="F3210" s="254">
        <v>27.7</v>
      </c>
    </row>
    <row r="3211" spans="2:6">
      <c r="B3211" s="252" t="s">
        <v>8173</v>
      </c>
      <c r="C3211" s="252" t="s">
        <v>10650</v>
      </c>
      <c r="D3211" s="253" t="s">
        <v>5671</v>
      </c>
      <c r="E3211" s="252" t="s">
        <v>4018</v>
      </c>
      <c r="F3211" s="254">
        <v>38.67</v>
      </c>
    </row>
    <row r="3212" spans="2:6" ht="27">
      <c r="B3212" s="252" t="s">
        <v>8174</v>
      </c>
      <c r="C3212" s="252" t="s">
        <v>10651</v>
      </c>
      <c r="D3212" s="253" t="s">
        <v>5672</v>
      </c>
      <c r="E3212" s="252" t="s">
        <v>4020</v>
      </c>
      <c r="F3212" s="254">
        <v>100.26</v>
      </c>
    </row>
    <row r="3213" spans="2:6">
      <c r="B3213" s="252" t="s">
        <v>8175</v>
      </c>
      <c r="C3213" s="252" t="s">
        <v>10652</v>
      </c>
      <c r="D3213" s="253" t="s">
        <v>5673</v>
      </c>
      <c r="E3213" s="252" t="s">
        <v>4020</v>
      </c>
      <c r="F3213" s="254">
        <v>8.1199999999999992</v>
      </c>
    </row>
    <row r="3214" spans="2:6">
      <c r="B3214" s="252" t="s">
        <v>8176</v>
      </c>
      <c r="C3214" s="252" t="s">
        <v>10653</v>
      </c>
      <c r="D3214" s="253" t="s">
        <v>5674</v>
      </c>
      <c r="E3214" s="252" t="s">
        <v>4018</v>
      </c>
      <c r="F3214" s="254">
        <v>80.14</v>
      </c>
    </row>
    <row r="3215" spans="2:6">
      <c r="B3215" s="252" t="s">
        <v>8177</v>
      </c>
      <c r="C3215" s="252" t="s">
        <v>10654</v>
      </c>
      <c r="D3215" s="253" t="s">
        <v>5675</v>
      </c>
      <c r="E3215" s="252" t="s">
        <v>4018</v>
      </c>
      <c r="F3215" s="254">
        <v>86.18</v>
      </c>
    </row>
    <row r="3216" spans="2:6">
      <c r="B3216" s="252" t="s">
        <v>8178</v>
      </c>
      <c r="C3216" s="252" t="s">
        <v>10655</v>
      </c>
      <c r="D3216" s="253" t="s">
        <v>5676</v>
      </c>
      <c r="E3216" s="252" t="s">
        <v>4018</v>
      </c>
      <c r="F3216" s="254">
        <v>89.27</v>
      </c>
    </row>
    <row r="3217" spans="2:6">
      <c r="B3217" s="252" t="s">
        <v>8179</v>
      </c>
      <c r="C3217" s="252" t="s">
        <v>10656</v>
      </c>
      <c r="D3217" s="253" t="s">
        <v>5677</v>
      </c>
      <c r="E3217" s="252" t="s">
        <v>4018</v>
      </c>
      <c r="F3217" s="254">
        <v>93.17</v>
      </c>
    </row>
    <row r="3218" spans="2:6">
      <c r="B3218" s="252" t="s">
        <v>8180</v>
      </c>
      <c r="C3218" s="252" t="s">
        <v>10657</v>
      </c>
      <c r="D3218" s="253" t="s">
        <v>5678</v>
      </c>
      <c r="E3218" s="252" t="s">
        <v>4018</v>
      </c>
      <c r="F3218" s="254">
        <v>94.14</v>
      </c>
    </row>
    <row r="3219" spans="2:6">
      <c r="B3219" s="252" t="s">
        <v>8181</v>
      </c>
      <c r="C3219" s="252" t="s">
        <v>10658</v>
      </c>
      <c r="D3219" s="253" t="s">
        <v>5679</v>
      </c>
      <c r="E3219" s="252" t="s">
        <v>4018</v>
      </c>
      <c r="F3219" s="254">
        <v>34.86</v>
      </c>
    </row>
    <row r="3220" spans="2:6">
      <c r="B3220" s="252" t="s">
        <v>8182</v>
      </c>
      <c r="C3220" s="252" t="s">
        <v>10659</v>
      </c>
      <c r="D3220" s="253" t="s">
        <v>5680</v>
      </c>
      <c r="E3220" s="252" t="s">
        <v>4018</v>
      </c>
      <c r="F3220" s="254">
        <v>38.770000000000003</v>
      </c>
    </row>
    <row r="3221" spans="2:6">
      <c r="B3221" s="252" t="s">
        <v>8183</v>
      </c>
      <c r="C3221" s="252" t="s">
        <v>10660</v>
      </c>
      <c r="D3221" s="253" t="s">
        <v>5681</v>
      </c>
      <c r="E3221" s="252" t="s">
        <v>4018</v>
      </c>
      <c r="F3221" s="254">
        <v>77.58</v>
      </c>
    </row>
    <row r="3222" spans="2:6">
      <c r="B3222" s="252" t="s">
        <v>8184</v>
      </c>
      <c r="C3222" s="252" t="s">
        <v>10661</v>
      </c>
      <c r="D3222" s="253" t="s">
        <v>5682</v>
      </c>
      <c r="E3222" s="252" t="s">
        <v>4018</v>
      </c>
      <c r="F3222" s="254">
        <v>78.22</v>
      </c>
    </row>
    <row r="3223" spans="2:6">
      <c r="B3223" s="252" t="s">
        <v>8185</v>
      </c>
      <c r="C3223" s="252" t="s">
        <v>10662</v>
      </c>
      <c r="D3223" s="253" t="s">
        <v>5683</v>
      </c>
      <c r="E3223" s="252" t="s">
        <v>4018</v>
      </c>
      <c r="F3223" s="254">
        <v>78.97</v>
      </c>
    </row>
    <row r="3224" spans="2:6">
      <c r="B3224" s="252" t="s">
        <v>8186</v>
      </c>
      <c r="C3224" s="252" t="s">
        <v>10663</v>
      </c>
      <c r="D3224" s="253" t="s">
        <v>5684</v>
      </c>
      <c r="E3224" s="252" t="s">
        <v>4018</v>
      </c>
      <c r="F3224" s="254">
        <v>49.24</v>
      </c>
    </row>
    <row r="3225" spans="2:6">
      <c r="B3225" s="252" t="s">
        <v>8187</v>
      </c>
      <c r="C3225" s="252" t="s">
        <v>10664</v>
      </c>
      <c r="D3225" s="253" t="s">
        <v>5685</v>
      </c>
      <c r="E3225" s="252" t="s">
        <v>4018</v>
      </c>
      <c r="F3225" s="254">
        <v>81.47</v>
      </c>
    </row>
    <row r="3226" spans="2:6">
      <c r="B3226" s="252" t="s">
        <v>8188</v>
      </c>
      <c r="C3226" s="252" t="s">
        <v>10665</v>
      </c>
      <c r="D3226" s="253" t="s">
        <v>5686</v>
      </c>
      <c r="E3226" s="252" t="s">
        <v>4018</v>
      </c>
      <c r="F3226" s="254">
        <v>23</v>
      </c>
    </row>
    <row r="3227" spans="2:6">
      <c r="B3227" s="252" t="s">
        <v>8189</v>
      </c>
      <c r="C3227" s="252" t="s">
        <v>10666</v>
      </c>
      <c r="D3227" s="253" t="s">
        <v>5687</v>
      </c>
      <c r="E3227" s="252" t="s">
        <v>4018</v>
      </c>
      <c r="F3227" s="254">
        <v>80.69</v>
      </c>
    </row>
    <row r="3228" spans="2:6">
      <c r="B3228" s="252" t="s">
        <v>8190</v>
      </c>
      <c r="C3228" s="252" t="s">
        <v>10667</v>
      </c>
      <c r="D3228" s="253" t="s">
        <v>5688</v>
      </c>
      <c r="E3228" s="252" t="s">
        <v>4018</v>
      </c>
      <c r="F3228" s="254">
        <v>30.67</v>
      </c>
    </row>
    <row r="3229" spans="2:6" ht="27">
      <c r="B3229" s="252" t="s">
        <v>8191</v>
      </c>
      <c r="C3229" s="252" t="s">
        <v>10668</v>
      </c>
      <c r="D3229" s="253" t="s">
        <v>5689</v>
      </c>
      <c r="E3229" s="252" t="s">
        <v>4018</v>
      </c>
      <c r="F3229" s="254">
        <v>35.68</v>
      </c>
    </row>
    <row r="3230" spans="2:6" ht="27">
      <c r="B3230" s="252" t="s">
        <v>8192</v>
      </c>
      <c r="C3230" s="252" t="s">
        <v>10669</v>
      </c>
      <c r="D3230" s="253" t="s">
        <v>5690</v>
      </c>
      <c r="E3230" s="252" t="s">
        <v>4018</v>
      </c>
      <c r="F3230" s="254">
        <v>34.909999999999997</v>
      </c>
    </row>
    <row r="3231" spans="2:6" ht="27">
      <c r="B3231" s="252" t="s">
        <v>8193</v>
      </c>
      <c r="C3231" s="252" t="s">
        <v>10670</v>
      </c>
      <c r="D3231" s="253" t="s">
        <v>5691</v>
      </c>
      <c r="E3231" s="252" t="s">
        <v>4018</v>
      </c>
      <c r="F3231" s="254">
        <v>36.799999999999997</v>
      </c>
    </row>
    <row r="3232" spans="2:6" ht="27">
      <c r="B3232" s="252" t="s">
        <v>8194</v>
      </c>
      <c r="C3232" s="252" t="s">
        <v>10671</v>
      </c>
      <c r="D3232" s="253" t="s">
        <v>5692</v>
      </c>
      <c r="E3232" s="252" t="s">
        <v>4018</v>
      </c>
      <c r="F3232" s="254">
        <v>39.369999999999997</v>
      </c>
    </row>
    <row r="3233" spans="2:6" ht="27">
      <c r="B3233" s="252" t="s">
        <v>8195</v>
      </c>
      <c r="C3233" s="252" t="s">
        <v>10672</v>
      </c>
      <c r="D3233" s="253" t="s">
        <v>5693</v>
      </c>
      <c r="E3233" s="252" t="s">
        <v>4018</v>
      </c>
      <c r="F3233" s="254">
        <v>38.6</v>
      </c>
    </row>
    <row r="3234" spans="2:6" ht="27">
      <c r="B3234" s="252" t="s">
        <v>8196</v>
      </c>
      <c r="C3234" s="252" t="s">
        <v>10673</v>
      </c>
      <c r="D3234" s="253" t="s">
        <v>5694</v>
      </c>
      <c r="E3234" s="252" t="s">
        <v>4018</v>
      </c>
      <c r="F3234" s="254">
        <v>40.49</v>
      </c>
    </row>
    <row r="3235" spans="2:6" ht="27">
      <c r="B3235" s="252" t="s">
        <v>8197</v>
      </c>
      <c r="C3235" s="252" t="s">
        <v>10674</v>
      </c>
      <c r="D3235" s="253" t="s">
        <v>5695</v>
      </c>
      <c r="E3235" s="252" t="s">
        <v>4018</v>
      </c>
      <c r="F3235" s="254">
        <v>50.99</v>
      </c>
    </row>
    <row r="3236" spans="2:6" ht="27">
      <c r="B3236" s="252" t="s">
        <v>8198</v>
      </c>
      <c r="C3236" s="252" t="s">
        <v>10675</v>
      </c>
      <c r="D3236" s="253" t="s">
        <v>5696</v>
      </c>
      <c r="E3236" s="252" t="s">
        <v>4018</v>
      </c>
      <c r="F3236" s="254">
        <v>36</v>
      </c>
    </row>
    <row r="3237" spans="2:6">
      <c r="B3237" s="252" t="s">
        <v>8199</v>
      </c>
      <c r="C3237" s="252" t="s">
        <v>10676</v>
      </c>
      <c r="D3237" s="253" t="s">
        <v>5697</v>
      </c>
      <c r="E3237" s="252" t="s">
        <v>4018</v>
      </c>
      <c r="F3237" s="254">
        <v>27.5</v>
      </c>
    </row>
    <row r="3238" spans="2:6" ht="27">
      <c r="B3238" s="252" t="s">
        <v>8200</v>
      </c>
      <c r="C3238" s="252" t="s">
        <v>10677</v>
      </c>
      <c r="D3238" s="253" t="s">
        <v>5698</v>
      </c>
      <c r="E3238" s="252" t="s">
        <v>4018</v>
      </c>
      <c r="F3238" s="254">
        <v>37.33</v>
      </c>
    </row>
    <row r="3239" spans="2:6" ht="27">
      <c r="B3239" s="252" t="s">
        <v>8201</v>
      </c>
      <c r="C3239" s="252" t="s">
        <v>10678</v>
      </c>
      <c r="D3239" s="253" t="s">
        <v>5699</v>
      </c>
      <c r="E3239" s="252" t="s">
        <v>4018</v>
      </c>
      <c r="F3239" s="254">
        <v>36.56</v>
      </c>
    </row>
    <row r="3240" spans="2:6" ht="27">
      <c r="B3240" s="252" t="s">
        <v>8202</v>
      </c>
      <c r="C3240" s="252" t="s">
        <v>10679</v>
      </c>
      <c r="D3240" s="253" t="s">
        <v>5700</v>
      </c>
      <c r="E3240" s="252" t="s">
        <v>4018</v>
      </c>
      <c r="F3240" s="254">
        <v>38.450000000000003</v>
      </c>
    </row>
    <row r="3241" spans="2:6">
      <c r="B3241" s="252" t="s">
        <v>8203</v>
      </c>
      <c r="C3241" s="252" t="s">
        <v>10680</v>
      </c>
      <c r="D3241" s="253" t="s">
        <v>5701</v>
      </c>
      <c r="E3241" s="252" t="s">
        <v>4018</v>
      </c>
      <c r="F3241" s="254">
        <v>29.61</v>
      </c>
    </row>
    <row r="3242" spans="2:6" ht="27">
      <c r="B3242" s="252" t="s">
        <v>8204</v>
      </c>
      <c r="C3242" s="252" t="s">
        <v>10681</v>
      </c>
      <c r="D3242" s="253" t="s">
        <v>5702</v>
      </c>
      <c r="E3242" s="252" t="s">
        <v>4018</v>
      </c>
      <c r="F3242" s="254">
        <v>40.799999999999997</v>
      </c>
    </row>
    <row r="3243" spans="2:6" ht="27">
      <c r="B3243" s="252" t="s">
        <v>8205</v>
      </c>
      <c r="C3243" s="252" t="s">
        <v>10682</v>
      </c>
      <c r="D3243" s="253" t="s">
        <v>5703</v>
      </c>
      <c r="E3243" s="252" t="s">
        <v>4018</v>
      </c>
      <c r="F3243" s="254">
        <v>40.03</v>
      </c>
    </row>
    <row r="3244" spans="2:6" ht="27">
      <c r="B3244" s="252" t="s">
        <v>8206</v>
      </c>
      <c r="C3244" s="252" t="s">
        <v>10683</v>
      </c>
      <c r="D3244" s="253" t="s">
        <v>5704</v>
      </c>
      <c r="E3244" s="252" t="s">
        <v>4018</v>
      </c>
      <c r="F3244" s="254">
        <v>41.92</v>
      </c>
    </row>
    <row r="3245" spans="2:6">
      <c r="B3245" s="252" t="s">
        <v>8207</v>
      </c>
      <c r="C3245" s="252" t="s">
        <v>10684</v>
      </c>
      <c r="D3245" s="253" t="s">
        <v>5705</v>
      </c>
      <c r="E3245" s="252" t="s">
        <v>4018</v>
      </c>
      <c r="F3245" s="254">
        <v>31.72</v>
      </c>
    </row>
    <row r="3246" spans="2:6" ht="27">
      <c r="B3246" s="252" t="s">
        <v>8208</v>
      </c>
      <c r="C3246" s="252" t="s">
        <v>10685</v>
      </c>
      <c r="D3246" s="253" t="s">
        <v>5706</v>
      </c>
      <c r="E3246" s="252" t="s">
        <v>4018</v>
      </c>
      <c r="F3246" s="254">
        <v>53.6</v>
      </c>
    </row>
    <row r="3247" spans="2:6">
      <c r="B3247" s="252" t="s">
        <v>8209</v>
      </c>
      <c r="C3247" s="252" t="s">
        <v>10686</v>
      </c>
      <c r="D3247" s="253" t="s">
        <v>5707</v>
      </c>
      <c r="E3247" s="252" t="s">
        <v>4018</v>
      </c>
      <c r="F3247" s="254">
        <v>43.97</v>
      </c>
    </row>
    <row r="3248" spans="2:6" ht="27">
      <c r="B3248" s="252" t="s">
        <v>8210</v>
      </c>
      <c r="C3248" s="252" t="s">
        <v>10687</v>
      </c>
      <c r="D3248" s="253" t="s">
        <v>5708</v>
      </c>
      <c r="E3248" s="252" t="s">
        <v>4018</v>
      </c>
      <c r="F3248" s="254">
        <v>51.93</v>
      </c>
    </row>
    <row r="3249" spans="2:6">
      <c r="B3249" s="252" t="s">
        <v>8211</v>
      </c>
      <c r="C3249" s="252" t="s">
        <v>10688</v>
      </c>
      <c r="D3249" s="253" t="s">
        <v>5709</v>
      </c>
      <c r="E3249" s="252" t="s">
        <v>18</v>
      </c>
      <c r="F3249" s="254">
        <v>2266.39</v>
      </c>
    </row>
    <row r="3250" spans="2:6" ht="27">
      <c r="B3250" s="252" t="s">
        <v>8212</v>
      </c>
      <c r="C3250" s="252" t="s">
        <v>4021</v>
      </c>
      <c r="D3250" s="253" t="s">
        <v>5710</v>
      </c>
      <c r="E3250" s="252" t="s">
        <v>4018</v>
      </c>
      <c r="F3250" s="254">
        <v>34.86</v>
      </c>
    </row>
    <row r="3251" spans="2:6" ht="27">
      <c r="B3251" s="252" t="s">
        <v>8213</v>
      </c>
      <c r="C3251" s="252" t="s">
        <v>10689</v>
      </c>
      <c r="D3251" s="253" t="s">
        <v>5711</v>
      </c>
      <c r="E3251" s="252" t="s">
        <v>4018</v>
      </c>
      <c r="F3251" s="254">
        <v>54.78</v>
      </c>
    </row>
    <row r="3252" spans="2:6" ht="27">
      <c r="B3252" s="252" t="s">
        <v>8214</v>
      </c>
      <c r="C3252" s="252" t="s">
        <v>4021</v>
      </c>
      <c r="D3252" s="253" t="s">
        <v>5712</v>
      </c>
      <c r="E3252" s="252" t="s">
        <v>4018</v>
      </c>
      <c r="F3252" s="254">
        <v>79.77</v>
      </c>
    </row>
    <row r="3253" spans="2:6" ht="27">
      <c r="B3253" s="252" t="s">
        <v>8215</v>
      </c>
      <c r="C3253" s="252" t="s">
        <v>4021</v>
      </c>
      <c r="D3253" s="253" t="s">
        <v>5713</v>
      </c>
      <c r="E3253" s="252" t="s">
        <v>4018</v>
      </c>
      <c r="F3253" s="254">
        <v>86.53</v>
      </c>
    </row>
    <row r="3254" spans="2:6" ht="27">
      <c r="B3254" s="252" t="s">
        <v>8216</v>
      </c>
      <c r="C3254" s="252" t="s">
        <v>4021</v>
      </c>
      <c r="D3254" s="253" t="s">
        <v>5714</v>
      </c>
      <c r="E3254" s="252" t="s">
        <v>4018</v>
      </c>
      <c r="F3254" s="254">
        <v>62.48</v>
      </c>
    </row>
    <row r="3255" spans="2:6" ht="27">
      <c r="B3255" s="252" t="s">
        <v>8217</v>
      </c>
      <c r="C3255" s="252" t="s">
        <v>4021</v>
      </c>
      <c r="D3255" s="253" t="s">
        <v>5715</v>
      </c>
      <c r="E3255" s="252" t="s">
        <v>4018</v>
      </c>
      <c r="F3255" s="254">
        <v>39.32</v>
      </c>
    </row>
    <row r="3256" spans="2:6" ht="27">
      <c r="B3256" s="252" t="s">
        <v>8218</v>
      </c>
      <c r="C3256" s="252" t="s">
        <v>10690</v>
      </c>
      <c r="D3256" s="253" t="s">
        <v>5716</v>
      </c>
      <c r="E3256" s="252" t="s">
        <v>4018</v>
      </c>
      <c r="F3256" s="254">
        <v>126.28</v>
      </c>
    </row>
    <row r="3257" spans="2:6">
      <c r="B3257" s="252" t="s">
        <v>8219</v>
      </c>
      <c r="C3257" s="252" t="s">
        <v>10691</v>
      </c>
      <c r="D3257" s="253" t="s">
        <v>5717</v>
      </c>
      <c r="E3257" s="252" t="s">
        <v>4018</v>
      </c>
      <c r="F3257" s="254">
        <v>62.97</v>
      </c>
    </row>
    <row r="3258" spans="2:6">
      <c r="B3258" s="252" t="s">
        <v>8220</v>
      </c>
      <c r="C3258" s="252" t="s">
        <v>10692</v>
      </c>
      <c r="D3258" s="253" t="s">
        <v>5718</v>
      </c>
      <c r="E3258" s="252" t="s">
        <v>4018</v>
      </c>
      <c r="F3258" s="254">
        <v>62.97</v>
      </c>
    </row>
    <row r="3259" spans="2:6" ht="27">
      <c r="B3259" s="252" t="s">
        <v>8221</v>
      </c>
      <c r="C3259" s="252" t="s">
        <v>10693</v>
      </c>
      <c r="D3259" s="253" t="s">
        <v>5719</v>
      </c>
      <c r="E3259" s="252" t="s">
        <v>4018</v>
      </c>
      <c r="F3259" s="254">
        <v>97.74</v>
      </c>
    </row>
    <row r="3260" spans="2:6" ht="27">
      <c r="B3260" s="252" t="s">
        <v>8222</v>
      </c>
      <c r="C3260" s="252" t="s">
        <v>10694</v>
      </c>
      <c r="D3260" s="253" t="s">
        <v>5720</v>
      </c>
      <c r="E3260" s="252" t="s">
        <v>4018</v>
      </c>
      <c r="F3260" s="254">
        <v>96.05</v>
      </c>
    </row>
    <row r="3261" spans="2:6" ht="27">
      <c r="B3261" s="252" t="s">
        <v>8223</v>
      </c>
      <c r="C3261" s="252" t="s">
        <v>10695</v>
      </c>
      <c r="D3261" s="253" t="s">
        <v>5721</v>
      </c>
      <c r="E3261" s="252" t="s">
        <v>4018</v>
      </c>
      <c r="F3261" s="254">
        <v>77.66</v>
      </c>
    </row>
    <row r="3262" spans="2:6" ht="27">
      <c r="B3262" s="252" t="s">
        <v>8224</v>
      </c>
      <c r="C3262" s="252" t="s">
        <v>10696</v>
      </c>
      <c r="D3262" s="253" t="s">
        <v>5722</v>
      </c>
      <c r="E3262" s="252" t="s">
        <v>4018</v>
      </c>
      <c r="F3262" s="254">
        <v>75.97</v>
      </c>
    </row>
    <row r="3263" spans="2:6" ht="27">
      <c r="B3263" s="252" t="s">
        <v>8169</v>
      </c>
      <c r="C3263" s="252" t="s">
        <v>10646</v>
      </c>
      <c r="D3263" s="253" t="s">
        <v>18854</v>
      </c>
      <c r="E3263" s="252" t="s">
        <v>4018</v>
      </c>
      <c r="F3263" s="254">
        <v>82.74</v>
      </c>
    </row>
    <row r="3264" spans="2:6" ht="27">
      <c r="B3264" s="252" t="s">
        <v>8225</v>
      </c>
      <c r="C3264" s="252" t="s">
        <v>10697</v>
      </c>
      <c r="D3264" s="253" t="s">
        <v>5723</v>
      </c>
      <c r="E3264" s="252" t="s">
        <v>4018</v>
      </c>
      <c r="F3264" s="254">
        <v>77.75</v>
      </c>
    </row>
    <row r="3265" spans="2:6" ht="27">
      <c r="B3265" s="252" t="s">
        <v>8226</v>
      </c>
      <c r="C3265" s="252" t="s">
        <v>10698</v>
      </c>
      <c r="D3265" s="253" t="s">
        <v>5724</v>
      </c>
      <c r="E3265" s="252" t="s">
        <v>4018</v>
      </c>
      <c r="F3265" s="254">
        <v>65.790000000000006</v>
      </c>
    </row>
    <row r="3266" spans="2:6" ht="27">
      <c r="B3266" s="252" t="s">
        <v>8227</v>
      </c>
      <c r="C3266" s="252" t="s">
        <v>10699</v>
      </c>
      <c r="D3266" s="253" t="s">
        <v>5725</v>
      </c>
      <c r="E3266" s="252" t="s">
        <v>4018</v>
      </c>
      <c r="F3266" s="254">
        <v>189.69</v>
      </c>
    </row>
    <row r="3267" spans="2:6" ht="27">
      <c r="B3267" s="252" t="s">
        <v>8228</v>
      </c>
      <c r="C3267" s="252" t="s">
        <v>10700</v>
      </c>
      <c r="D3267" s="253" t="s">
        <v>5726</v>
      </c>
      <c r="E3267" s="252" t="s">
        <v>4018</v>
      </c>
      <c r="F3267" s="254">
        <v>189.69</v>
      </c>
    </row>
    <row r="3268" spans="2:6">
      <c r="B3268" s="252" t="s">
        <v>8229</v>
      </c>
      <c r="C3268" s="252" t="s">
        <v>10701</v>
      </c>
      <c r="D3268" s="253" t="s">
        <v>5727</v>
      </c>
      <c r="E3268" s="252" t="s">
        <v>4018</v>
      </c>
      <c r="F3268" s="254">
        <v>124.08</v>
      </c>
    </row>
    <row r="3269" spans="2:6">
      <c r="B3269" s="252" t="s">
        <v>8230</v>
      </c>
      <c r="C3269" s="252" t="s">
        <v>10702</v>
      </c>
      <c r="D3269" s="253" t="s">
        <v>5728</v>
      </c>
      <c r="E3269" s="252" t="s">
        <v>4018</v>
      </c>
      <c r="F3269" s="254">
        <v>124.08</v>
      </c>
    </row>
    <row r="3270" spans="2:6" ht="27">
      <c r="B3270" s="252" t="s">
        <v>8231</v>
      </c>
      <c r="C3270" s="252" t="s">
        <v>10703</v>
      </c>
      <c r="D3270" s="253" t="s">
        <v>5729</v>
      </c>
      <c r="E3270" s="252" t="s">
        <v>4018</v>
      </c>
      <c r="F3270" s="254">
        <v>189.69</v>
      </c>
    </row>
    <row r="3271" spans="2:6" ht="27">
      <c r="B3271" s="252" t="s">
        <v>8232</v>
      </c>
      <c r="C3271" s="252" t="s">
        <v>10704</v>
      </c>
      <c r="D3271" s="253" t="s">
        <v>5730</v>
      </c>
      <c r="E3271" s="252" t="s">
        <v>4018</v>
      </c>
      <c r="F3271" s="254">
        <v>189.69</v>
      </c>
    </row>
    <row r="3272" spans="2:6">
      <c r="B3272" s="252" t="s">
        <v>8233</v>
      </c>
      <c r="C3272" s="252" t="s">
        <v>10705</v>
      </c>
      <c r="D3272" s="253" t="s">
        <v>5731</v>
      </c>
      <c r="E3272" s="252" t="s">
        <v>4018</v>
      </c>
      <c r="F3272" s="254">
        <v>124.08</v>
      </c>
    </row>
    <row r="3273" spans="2:6">
      <c r="B3273" s="252" t="s">
        <v>8234</v>
      </c>
      <c r="C3273" s="252" t="s">
        <v>10706</v>
      </c>
      <c r="D3273" s="253" t="s">
        <v>5732</v>
      </c>
      <c r="E3273" s="252" t="s">
        <v>4018</v>
      </c>
      <c r="F3273" s="254">
        <v>124.08</v>
      </c>
    </row>
    <row r="3274" spans="2:6" ht="27">
      <c r="B3274" s="252" t="s">
        <v>18855</v>
      </c>
      <c r="C3274" s="252" t="s">
        <v>4021</v>
      </c>
      <c r="D3274" s="253" t="s">
        <v>18856</v>
      </c>
      <c r="E3274" s="252" t="s">
        <v>4018</v>
      </c>
      <c r="F3274" s="254">
        <v>60.77</v>
      </c>
    </row>
    <row r="3275" spans="2:6" ht="27">
      <c r="B3275" s="252" t="s">
        <v>8235</v>
      </c>
      <c r="C3275" s="252" t="s">
        <v>10707</v>
      </c>
      <c r="D3275" s="253" t="s">
        <v>5733</v>
      </c>
      <c r="E3275" s="252" t="s">
        <v>4018</v>
      </c>
      <c r="F3275" s="254">
        <v>72.27</v>
      </c>
    </row>
    <row r="3276" spans="2:6" ht="27">
      <c r="B3276" s="252" t="s">
        <v>18857</v>
      </c>
      <c r="C3276" s="252" t="s">
        <v>4021</v>
      </c>
      <c r="D3276" s="253" t="s">
        <v>18858</v>
      </c>
      <c r="E3276" s="252" t="s">
        <v>4018</v>
      </c>
      <c r="F3276" s="254">
        <v>60.77</v>
      </c>
    </row>
    <row r="3277" spans="2:6" ht="27">
      <c r="B3277" s="252" t="s">
        <v>8236</v>
      </c>
      <c r="C3277" s="252" t="s">
        <v>10708</v>
      </c>
      <c r="D3277" s="253" t="s">
        <v>5734</v>
      </c>
      <c r="E3277" s="252" t="s">
        <v>4018</v>
      </c>
      <c r="F3277" s="254">
        <v>72.27</v>
      </c>
    </row>
    <row r="3278" spans="2:6">
      <c r="B3278" s="252" t="s">
        <v>8237</v>
      </c>
      <c r="C3278" s="252" t="s">
        <v>10709</v>
      </c>
      <c r="D3278" s="253" t="s">
        <v>5735</v>
      </c>
      <c r="E3278" s="252" t="s">
        <v>4018</v>
      </c>
      <c r="F3278" s="254">
        <v>207.91</v>
      </c>
    </row>
    <row r="3279" spans="2:6">
      <c r="B3279" s="252" t="s">
        <v>8238</v>
      </c>
      <c r="C3279" s="252" t="s">
        <v>10710</v>
      </c>
      <c r="D3279" s="253" t="s">
        <v>5736</v>
      </c>
      <c r="E3279" s="252" t="s">
        <v>4018</v>
      </c>
      <c r="F3279" s="254">
        <v>48.02</v>
      </c>
    </row>
    <row r="3280" spans="2:6">
      <c r="B3280" s="252" t="s">
        <v>8239</v>
      </c>
      <c r="C3280" s="252" t="s">
        <v>10711</v>
      </c>
      <c r="D3280" s="253" t="s">
        <v>5737</v>
      </c>
      <c r="E3280" s="252" t="s">
        <v>4018</v>
      </c>
      <c r="F3280" s="254">
        <v>50.65</v>
      </c>
    </row>
    <row r="3281" spans="2:6">
      <c r="B3281" s="252" t="s">
        <v>8240</v>
      </c>
      <c r="C3281" s="252" t="s">
        <v>10712</v>
      </c>
      <c r="D3281" s="253" t="s">
        <v>5738</v>
      </c>
      <c r="E3281" s="252" t="s">
        <v>4018</v>
      </c>
      <c r="F3281" s="254">
        <v>14.5</v>
      </c>
    </row>
    <row r="3282" spans="2:6">
      <c r="B3282" s="252" t="s">
        <v>22129</v>
      </c>
      <c r="C3282" s="252" t="s">
        <v>4021</v>
      </c>
      <c r="D3282" s="253" t="s">
        <v>22130</v>
      </c>
      <c r="E3282" s="252" t="s">
        <v>4018</v>
      </c>
      <c r="F3282" s="254">
        <v>4.1100000000000003</v>
      </c>
    </row>
    <row r="3283" spans="2:6">
      <c r="B3283" s="252" t="s">
        <v>8241</v>
      </c>
      <c r="C3283" s="252" t="s">
        <v>10713</v>
      </c>
      <c r="D3283" s="253" t="s">
        <v>5739</v>
      </c>
      <c r="E3283" s="252" t="s">
        <v>4018</v>
      </c>
      <c r="F3283" s="254">
        <v>25.75</v>
      </c>
    </row>
    <row r="3284" spans="2:6" ht="27">
      <c r="B3284" s="252" t="s">
        <v>8242</v>
      </c>
      <c r="C3284" s="252" t="s">
        <v>10714</v>
      </c>
      <c r="D3284" s="253" t="s">
        <v>5740</v>
      </c>
      <c r="E3284" s="252" t="s">
        <v>4018</v>
      </c>
      <c r="F3284" s="254">
        <v>36.799999999999997</v>
      </c>
    </row>
    <row r="3285" spans="2:6" ht="27">
      <c r="B3285" s="252" t="s">
        <v>8243</v>
      </c>
      <c r="C3285" s="252" t="s">
        <v>10715</v>
      </c>
      <c r="D3285" s="253" t="s">
        <v>5741</v>
      </c>
      <c r="E3285" s="252" t="s">
        <v>4018</v>
      </c>
      <c r="F3285" s="254">
        <v>37.54</v>
      </c>
    </row>
    <row r="3286" spans="2:6" ht="27">
      <c r="B3286" s="252" t="s">
        <v>8244</v>
      </c>
      <c r="C3286" s="252" t="s">
        <v>10716</v>
      </c>
      <c r="D3286" s="253" t="s">
        <v>5742</v>
      </c>
      <c r="E3286" s="252" t="s">
        <v>4018</v>
      </c>
      <c r="F3286" s="254">
        <v>38.590000000000003</v>
      </c>
    </row>
    <row r="3287" spans="2:6" ht="27">
      <c r="B3287" s="252" t="s">
        <v>8245</v>
      </c>
      <c r="C3287" s="252" t="s">
        <v>10717</v>
      </c>
      <c r="D3287" s="253" t="s">
        <v>5743</v>
      </c>
      <c r="E3287" s="252" t="s">
        <v>4018</v>
      </c>
      <c r="F3287" s="254">
        <v>55.14</v>
      </c>
    </row>
    <row r="3288" spans="2:6" ht="27">
      <c r="B3288" s="252" t="s">
        <v>8246</v>
      </c>
      <c r="C3288" s="252" t="s">
        <v>10718</v>
      </c>
      <c r="D3288" s="253" t="s">
        <v>5744</v>
      </c>
      <c r="E3288" s="252" t="s">
        <v>4018</v>
      </c>
      <c r="F3288" s="254">
        <v>52.59</v>
      </c>
    </row>
    <row r="3289" spans="2:6" ht="27">
      <c r="B3289" s="252" t="s">
        <v>8247</v>
      </c>
      <c r="C3289" s="252" t="s">
        <v>10719</v>
      </c>
      <c r="D3289" s="253" t="s">
        <v>5745</v>
      </c>
      <c r="E3289" s="252" t="s">
        <v>4018</v>
      </c>
      <c r="F3289" s="254">
        <v>69.89</v>
      </c>
    </row>
    <row r="3290" spans="2:6" ht="27">
      <c r="B3290" s="252" t="s">
        <v>8248</v>
      </c>
      <c r="C3290" s="252" t="s">
        <v>10720</v>
      </c>
      <c r="D3290" s="253" t="s">
        <v>5746</v>
      </c>
      <c r="E3290" s="252" t="s">
        <v>4018</v>
      </c>
      <c r="F3290" s="254">
        <v>201.24</v>
      </c>
    </row>
    <row r="3291" spans="2:6" ht="27">
      <c r="B3291" s="252" t="s">
        <v>8249</v>
      </c>
      <c r="C3291" s="252" t="s">
        <v>10721</v>
      </c>
      <c r="D3291" s="253" t="s">
        <v>5747</v>
      </c>
      <c r="E3291" s="252" t="s">
        <v>4018</v>
      </c>
      <c r="F3291" s="254">
        <v>74.33</v>
      </c>
    </row>
    <row r="3292" spans="2:6" ht="27">
      <c r="B3292" s="252" t="s">
        <v>8250</v>
      </c>
      <c r="C3292" s="252" t="s">
        <v>10722</v>
      </c>
      <c r="D3292" s="253" t="s">
        <v>5748</v>
      </c>
      <c r="E3292" s="252" t="s">
        <v>4018</v>
      </c>
      <c r="F3292" s="254">
        <v>72.23</v>
      </c>
    </row>
    <row r="3293" spans="2:6" ht="27">
      <c r="B3293" s="252" t="s">
        <v>8251</v>
      </c>
      <c r="C3293" s="252" t="s">
        <v>10723</v>
      </c>
      <c r="D3293" s="253" t="s">
        <v>5749</v>
      </c>
      <c r="E3293" s="252" t="s">
        <v>4018</v>
      </c>
      <c r="F3293" s="254">
        <v>54.91</v>
      </c>
    </row>
    <row r="3294" spans="2:6" ht="27">
      <c r="B3294" s="252" t="s">
        <v>8252</v>
      </c>
      <c r="C3294" s="252" t="s">
        <v>10724</v>
      </c>
      <c r="D3294" s="253" t="s">
        <v>5750</v>
      </c>
      <c r="E3294" s="252" t="s">
        <v>4018</v>
      </c>
      <c r="F3294" s="254">
        <v>81.16</v>
      </c>
    </row>
    <row r="3295" spans="2:6" ht="27">
      <c r="B3295" s="252" t="s">
        <v>3996</v>
      </c>
      <c r="C3295" s="252" t="s">
        <v>10725</v>
      </c>
      <c r="D3295" s="253" t="s">
        <v>5751</v>
      </c>
      <c r="E3295" s="252" t="s">
        <v>4018</v>
      </c>
      <c r="F3295" s="254">
        <v>75.91</v>
      </c>
    </row>
    <row r="3296" spans="2:6" ht="27">
      <c r="B3296" s="252" t="s">
        <v>8253</v>
      </c>
      <c r="C3296" s="252" t="s">
        <v>10726</v>
      </c>
      <c r="D3296" s="253" t="s">
        <v>5752</v>
      </c>
      <c r="E3296" s="252" t="s">
        <v>4018</v>
      </c>
      <c r="F3296" s="254">
        <v>57.53</v>
      </c>
    </row>
    <row r="3297" spans="2:6">
      <c r="B3297" s="252" t="s">
        <v>8254</v>
      </c>
      <c r="C3297" s="252" t="s">
        <v>10727</v>
      </c>
      <c r="D3297" s="253" t="s">
        <v>5753</v>
      </c>
      <c r="E3297" s="252" t="s">
        <v>4018</v>
      </c>
      <c r="F3297" s="254">
        <v>184.23</v>
      </c>
    </row>
    <row r="3298" spans="2:6">
      <c r="B3298" s="252" t="s">
        <v>8255</v>
      </c>
      <c r="C3298" s="252" t="s">
        <v>10728</v>
      </c>
      <c r="D3298" s="253" t="s">
        <v>5754</v>
      </c>
      <c r="E3298" s="252" t="s">
        <v>4018</v>
      </c>
      <c r="F3298" s="254">
        <v>236.4</v>
      </c>
    </row>
    <row r="3299" spans="2:6" ht="27">
      <c r="B3299" s="252" t="s">
        <v>8256</v>
      </c>
      <c r="C3299" s="252" t="s">
        <v>10729</v>
      </c>
      <c r="D3299" s="253" t="s">
        <v>5755</v>
      </c>
      <c r="E3299" s="252" t="s">
        <v>4018</v>
      </c>
      <c r="F3299" s="254">
        <v>55.55</v>
      </c>
    </row>
    <row r="3300" spans="2:6">
      <c r="B3300" s="252" t="s">
        <v>8257</v>
      </c>
      <c r="C3300" s="252" t="s">
        <v>10730</v>
      </c>
      <c r="D3300" s="253" t="s">
        <v>5756</v>
      </c>
      <c r="E3300" s="252" t="s">
        <v>4018</v>
      </c>
      <c r="F3300" s="254">
        <v>73.55</v>
      </c>
    </row>
    <row r="3301" spans="2:6">
      <c r="B3301" s="252" t="s">
        <v>8258</v>
      </c>
      <c r="C3301" s="252" t="s">
        <v>10731</v>
      </c>
      <c r="D3301" s="253" t="s">
        <v>5757</v>
      </c>
      <c r="E3301" s="252" t="s">
        <v>4018</v>
      </c>
      <c r="F3301" s="254">
        <v>123.63</v>
      </c>
    </row>
    <row r="3302" spans="2:6">
      <c r="B3302" s="252" t="s">
        <v>8259</v>
      </c>
      <c r="C3302" s="252" t="s">
        <v>10732</v>
      </c>
      <c r="D3302" s="253" t="s">
        <v>5758</v>
      </c>
      <c r="E3302" s="252" t="s">
        <v>4018</v>
      </c>
      <c r="F3302" s="254">
        <v>99.6</v>
      </c>
    </row>
    <row r="3303" spans="2:6">
      <c r="B3303" s="252" t="s">
        <v>8260</v>
      </c>
      <c r="C3303" s="252" t="s">
        <v>10733</v>
      </c>
      <c r="D3303" s="253" t="s">
        <v>5759</v>
      </c>
      <c r="E3303" s="252" t="s">
        <v>4018</v>
      </c>
      <c r="F3303" s="254">
        <v>108.19</v>
      </c>
    </row>
    <row r="3304" spans="2:6">
      <c r="B3304" s="252" t="s">
        <v>8261</v>
      </c>
      <c r="C3304" s="252" t="s">
        <v>10734</v>
      </c>
      <c r="D3304" s="253" t="s">
        <v>5760</v>
      </c>
      <c r="E3304" s="252" t="s">
        <v>4018</v>
      </c>
      <c r="F3304" s="254">
        <v>84.16</v>
      </c>
    </row>
    <row r="3305" spans="2:6">
      <c r="B3305" s="249">
        <v>352</v>
      </c>
      <c r="C3305" s="249" t="s">
        <v>4021</v>
      </c>
      <c r="D3305" s="255" t="s">
        <v>5761</v>
      </c>
      <c r="E3305" s="249" t="s">
        <v>18611</v>
      </c>
      <c r="F3305" s="251"/>
    </row>
    <row r="3306" spans="2:6">
      <c r="B3306" s="252" t="s">
        <v>8262</v>
      </c>
      <c r="C3306" s="252" t="s">
        <v>10735</v>
      </c>
      <c r="D3306" s="253" t="s">
        <v>5762</v>
      </c>
      <c r="E3306" s="252" t="s">
        <v>4026</v>
      </c>
      <c r="F3306" s="254">
        <v>7.07</v>
      </c>
    </row>
    <row r="3307" spans="2:6">
      <c r="B3307" s="252" t="s">
        <v>8263</v>
      </c>
      <c r="C3307" s="252" t="s">
        <v>10736</v>
      </c>
      <c r="D3307" s="253" t="s">
        <v>5763</v>
      </c>
      <c r="E3307" s="252" t="s">
        <v>4026</v>
      </c>
      <c r="F3307" s="254">
        <v>7.44</v>
      </c>
    </row>
    <row r="3308" spans="2:6">
      <c r="B3308" s="252" t="s">
        <v>8264</v>
      </c>
      <c r="C3308" s="252" t="s">
        <v>10737</v>
      </c>
      <c r="D3308" s="253" t="s">
        <v>5764</v>
      </c>
      <c r="E3308" s="252" t="s">
        <v>4026</v>
      </c>
      <c r="F3308" s="254">
        <v>41.63</v>
      </c>
    </row>
    <row r="3309" spans="2:6">
      <c r="B3309" s="252" t="s">
        <v>8265</v>
      </c>
      <c r="C3309" s="252" t="s">
        <v>10738</v>
      </c>
      <c r="D3309" s="253" t="s">
        <v>5765</v>
      </c>
      <c r="E3309" s="252" t="s">
        <v>4026</v>
      </c>
      <c r="F3309" s="254">
        <v>45.86</v>
      </c>
    </row>
    <row r="3310" spans="2:6">
      <c r="B3310" s="252" t="s">
        <v>8266</v>
      </c>
      <c r="C3310" s="252" t="s">
        <v>10739</v>
      </c>
      <c r="D3310" s="253" t="s">
        <v>5766</v>
      </c>
      <c r="E3310" s="252" t="s">
        <v>4026</v>
      </c>
      <c r="F3310" s="254">
        <v>44.23</v>
      </c>
    </row>
    <row r="3311" spans="2:6">
      <c r="B3311" s="252" t="s">
        <v>8267</v>
      </c>
      <c r="C3311" s="252" t="s">
        <v>10740</v>
      </c>
      <c r="D3311" s="253" t="s">
        <v>5767</v>
      </c>
      <c r="E3311" s="252" t="s">
        <v>4026</v>
      </c>
      <c r="F3311" s="254">
        <v>739.24</v>
      </c>
    </row>
    <row r="3312" spans="2:6">
      <c r="B3312" s="252" t="s">
        <v>8268</v>
      </c>
      <c r="C3312" s="252" t="s">
        <v>10741</v>
      </c>
      <c r="D3312" s="253" t="s">
        <v>5768</v>
      </c>
      <c r="E3312" s="252" t="s">
        <v>4026</v>
      </c>
      <c r="F3312" s="254">
        <v>13.69</v>
      </c>
    </row>
    <row r="3313" spans="2:6">
      <c r="B3313" s="252" t="s">
        <v>8269</v>
      </c>
      <c r="C3313" s="252" t="s">
        <v>10742</v>
      </c>
      <c r="D3313" s="253" t="s">
        <v>5769</v>
      </c>
      <c r="E3313" s="252" t="s">
        <v>4026</v>
      </c>
      <c r="F3313" s="254">
        <v>13.69</v>
      </c>
    </row>
    <row r="3314" spans="2:6">
      <c r="B3314" s="252" t="s">
        <v>8270</v>
      </c>
      <c r="C3314" s="252" t="s">
        <v>10743</v>
      </c>
      <c r="D3314" s="253" t="s">
        <v>5770</v>
      </c>
      <c r="E3314" s="252" t="s">
        <v>4026</v>
      </c>
      <c r="F3314" s="254">
        <v>598.04999999999995</v>
      </c>
    </row>
    <row r="3315" spans="2:6">
      <c r="B3315" s="252" t="s">
        <v>8271</v>
      </c>
      <c r="C3315" s="252" t="s">
        <v>10744</v>
      </c>
      <c r="D3315" s="253" t="s">
        <v>5771</v>
      </c>
      <c r="E3315" s="252" t="s">
        <v>4178</v>
      </c>
      <c r="F3315" s="254">
        <v>844.93</v>
      </c>
    </row>
    <row r="3316" spans="2:6">
      <c r="B3316" s="252" t="s">
        <v>8272</v>
      </c>
      <c r="C3316" s="252" t="s">
        <v>10745</v>
      </c>
      <c r="D3316" s="253" t="s">
        <v>5772</v>
      </c>
      <c r="E3316" s="252" t="s">
        <v>4026</v>
      </c>
      <c r="F3316" s="254">
        <v>181.69</v>
      </c>
    </row>
    <row r="3317" spans="2:6">
      <c r="B3317" s="252" t="s">
        <v>8273</v>
      </c>
      <c r="C3317" s="252" t="s">
        <v>10746</v>
      </c>
      <c r="D3317" s="253" t="s">
        <v>5773</v>
      </c>
      <c r="E3317" s="252" t="s">
        <v>4026</v>
      </c>
      <c r="F3317" s="254">
        <v>53.63</v>
      </c>
    </row>
    <row r="3318" spans="2:6">
      <c r="B3318" s="252" t="s">
        <v>8274</v>
      </c>
      <c r="C3318" s="252" t="s">
        <v>10747</v>
      </c>
      <c r="D3318" s="253" t="s">
        <v>5774</v>
      </c>
      <c r="E3318" s="252" t="s">
        <v>4026</v>
      </c>
      <c r="F3318" s="254">
        <v>63.03</v>
      </c>
    </row>
    <row r="3319" spans="2:6">
      <c r="B3319" s="249">
        <v>353</v>
      </c>
      <c r="C3319" s="249" t="s">
        <v>4021</v>
      </c>
      <c r="D3319" s="255" t="s">
        <v>5775</v>
      </c>
      <c r="E3319" s="249" t="s">
        <v>18611</v>
      </c>
      <c r="F3319" s="251"/>
    </row>
    <row r="3320" spans="2:6">
      <c r="B3320" s="252" t="s">
        <v>8275</v>
      </c>
      <c r="C3320" s="252" t="s">
        <v>10748</v>
      </c>
      <c r="D3320" s="253" t="s">
        <v>5776</v>
      </c>
      <c r="E3320" s="252" t="s">
        <v>4020</v>
      </c>
      <c r="F3320" s="254">
        <v>20.59</v>
      </c>
    </row>
    <row r="3321" spans="2:6">
      <c r="B3321" s="252" t="s">
        <v>8276</v>
      </c>
      <c r="C3321" s="252" t="s">
        <v>10749</v>
      </c>
      <c r="D3321" s="253" t="s">
        <v>5777</v>
      </c>
      <c r="E3321" s="252" t="s">
        <v>4020</v>
      </c>
      <c r="F3321" s="254">
        <v>95.63</v>
      </c>
    </row>
    <row r="3322" spans="2:6">
      <c r="B3322" s="252" t="s">
        <v>8277</v>
      </c>
      <c r="C3322" s="252" t="s">
        <v>10750</v>
      </c>
      <c r="D3322" s="253" t="s">
        <v>5778</v>
      </c>
      <c r="E3322" s="252" t="s">
        <v>4020</v>
      </c>
      <c r="F3322" s="254">
        <v>49.66</v>
      </c>
    </row>
    <row r="3323" spans="2:6">
      <c r="B3323" s="252" t="s">
        <v>8278</v>
      </c>
      <c r="C3323" s="252" t="s">
        <v>10751</v>
      </c>
      <c r="D3323" s="253" t="s">
        <v>5779</v>
      </c>
      <c r="E3323" s="252" t="s">
        <v>4020</v>
      </c>
      <c r="F3323" s="254">
        <v>59.84</v>
      </c>
    </row>
    <row r="3324" spans="2:6">
      <c r="B3324" s="252" t="s">
        <v>8279</v>
      </c>
      <c r="C3324" s="252" t="s">
        <v>10752</v>
      </c>
      <c r="D3324" s="253" t="s">
        <v>5780</v>
      </c>
      <c r="E3324" s="252" t="s">
        <v>4020</v>
      </c>
      <c r="F3324" s="254">
        <v>65.239999999999995</v>
      </c>
    </row>
    <row r="3325" spans="2:6">
      <c r="B3325" s="252" t="s">
        <v>8280</v>
      </c>
      <c r="C3325" s="252" t="s">
        <v>10753</v>
      </c>
      <c r="D3325" s="253" t="s">
        <v>5781</v>
      </c>
      <c r="E3325" s="252" t="s">
        <v>4020</v>
      </c>
      <c r="F3325" s="254">
        <v>73.95</v>
      </c>
    </row>
    <row r="3326" spans="2:6">
      <c r="B3326" s="252" t="s">
        <v>8281</v>
      </c>
      <c r="C3326" s="252" t="s">
        <v>10754</v>
      </c>
      <c r="D3326" s="253" t="s">
        <v>5782</v>
      </c>
      <c r="E3326" s="252" t="s">
        <v>4020</v>
      </c>
      <c r="F3326" s="254">
        <v>78.94</v>
      </c>
    </row>
    <row r="3327" spans="2:6">
      <c r="B3327" s="252" t="s">
        <v>8282</v>
      </c>
      <c r="C3327" s="252" t="s">
        <v>10755</v>
      </c>
      <c r="D3327" s="253" t="s">
        <v>5783</v>
      </c>
      <c r="E3327" s="252" t="s">
        <v>4020</v>
      </c>
      <c r="F3327" s="254">
        <v>85.73</v>
      </c>
    </row>
    <row r="3328" spans="2:6">
      <c r="B3328" s="252" t="s">
        <v>8283</v>
      </c>
      <c r="C3328" s="252" t="s">
        <v>10756</v>
      </c>
      <c r="D3328" s="253" t="s">
        <v>5784</v>
      </c>
      <c r="E3328" s="252" t="s">
        <v>4020</v>
      </c>
      <c r="F3328" s="254">
        <v>46.39</v>
      </c>
    </row>
    <row r="3329" spans="2:6">
      <c r="B3329" s="252" t="s">
        <v>8284</v>
      </c>
      <c r="C3329" s="252" t="s">
        <v>10757</v>
      </c>
      <c r="D3329" s="253" t="s">
        <v>5785</v>
      </c>
      <c r="E3329" s="252" t="s">
        <v>4020</v>
      </c>
      <c r="F3329" s="254">
        <v>55.84</v>
      </c>
    </row>
    <row r="3330" spans="2:6">
      <c r="B3330" s="252" t="s">
        <v>8285</v>
      </c>
      <c r="C3330" s="252" t="s">
        <v>10758</v>
      </c>
      <c r="D3330" s="253" t="s">
        <v>5786</v>
      </c>
      <c r="E3330" s="252" t="s">
        <v>4020</v>
      </c>
      <c r="F3330" s="254">
        <v>60.29</v>
      </c>
    </row>
    <row r="3331" spans="2:6">
      <c r="B3331" s="252" t="s">
        <v>8286</v>
      </c>
      <c r="C3331" s="252" t="s">
        <v>10759</v>
      </c>
      <c r="D3331" s="253" t="s">
        <v>5787</v>
      </c>
      <c r="E3331" s="252" t="s">
        <v>4020</v>
      </c>
      <c r="F3331" s="254">
        <v>62.32</v>
      </c>
    </row>
    <row r="3332" spans="2:6">
      <c r="B3332" s="252" t="s">
        <v>8287</v>
      </c>
      <c r="C3332" s="252" t="s">
        <v>10760</v>
      </c>
      <c r="D3332" s="253" t="s">
        <v>5788</v>
      </c>
      <c r="E3332" s="252" t="s">
        <v>4020</v>
      </c>
      <c r="F3332" s="254">
        <v>67.42</v>
      </c>
    </row>
    <row r="3333" spans="2:6">
      <c r="B3333" s="252" t="s">
        <v>8288</v>
      </c>
      <c r="C3333" s="252" t="s">
        <v>10761</v>
      </c>
      <c r="D3333" s="253" t="s">
        <v>5789</v>
      </c>
      <c r="E3333" s="252" t="s">
        <v>4020</v>
      </c>
      <c r="F3333" s="254">
        <v>71.430000000000007</v>
      </c>
    </row>
    <row r="3334" spans="2:6">
      <c r="B3334" s="252" t="s">
        <v>8289</v>
      </c>
      <c r="C3334" s="252" t="s">
        <v>10762</v>
      </c>
      <c r="D3334" s="253" t="s">
        <v>5790</v>
      </c>
      <c r="E3334" s="252" t="s">
        <v>4020</v>
      </c>
      <c r="F3334" s="254">
        <v>76.819999999999993</v>
      </c>
    </row>
    <row r="3335" spans="2:6">
      <c r="B3335" s="252" t="s">
        <v>8290</v>
      </c>
      <c r="C3335" s="252" t="s">
        <v>10763</v>
      </c>
      <c r="D3335" s="253" t="s">
        <v>5791</v>
      </c>
      <c r="E3335" s="252" t="s">
        <v>4020</v>
      </c>
      <c r="F3335" s="254">
        <v>43.44</v>
      </c>
    </row>
    <row r="3336" spans="2:6">
      <c r="B3336" s="252" t="s">
        <v>8291</v>
      </c>
      <c r="C3336" s="252" t="s">
        <v>10764</v>
      </c>
      <c r="D3336" s="253" t="s">
        <v>5792</v>
      </c>
      <c r="E3336" s="252" t="s">
        <v>4020</v>
      </c>
      <c r="F3336" s="254">
        <v>52.27</v>
      </c>
    </row>
    <row r="3337" spans="2:6">
      <c r="B3337" s="252" t="s">
        <v>8292</v>
      </c>
      <c r="C3337" s="252" t="s">
        <v>10765</v>
      </c>
      <c r="D3337" s="253" t="s">
        <v>5793</v>
      </c>
      <c r="E3337" s="252" t="s">
        <v>4020</v>
      </c>
      <c r="F3337" s="254">
        <v>55.84</v>
      </c>
    </row>
    <row r="3338" spans="2:6">
      <c r="B3338" s="252" t="s">
        <v>8293</v>
      </c>
      <c r="C3338" s="252" t="s">
        <v>10766</v>
      </c>
      <c r="D3338" s="253" t="s">
        <v>5794</v>
      </c>
      <c r="E3338" s="252" t="s">
        <v>4020</v>
      </c>
      <c r="F3338" s="254">
        <v>61.53</v>
      </c>
    </row>
    <row r="3339" spans="2:6">
      <c r="B3339" s="252" t="s">
        <v>8294</v>
      </c>
      <c r="C3339" s="252" t="s">
        <v>10767</v>
      </c>
      <c r="D3339" s="253" t="s">
        <v>5795</v>
      </c>
      <c r="E3339" s="252" t="s">
        <v>4020</v>
      </c>
      <c r="F3339" s="254">
        <v>64.75</v>
      </c>
    </row>
    <row r="3340" spans="2:6">
      <c r="B3340" s="252" t="s">
        <v>8295</v>
      </c>
      <c r="C3340" s="252" t="s">
        <v>10768</v>
      </c>
      <c r="D3340" s="253" t="s">
        <v>5796</v>
      </c>
      <c r="E3340" s="252" t="s">
        <v>4020</v>
      </c>
      <c r="F3340" s="254">
        <v>50.06</v>
      </c>
    </row>
    <row r="3341" spans="2:6">
      <c r="B3341" s="252" t="s">
        <v>8296</v>
      </c>
      <c r="C3341" s="252" t="s">
        <v>10769</v>
      </c>
      <c r="D3341" s="253" t="s">
        <v>5797</v>
      </c>
      <c r="E3341" s="252" t="s">
        <v>4020</v>
      </c>
      <c r="F3341" s="254">
        <v>52.48</v>
      </c>
    </row>
    <row r="3342" spans="2:6">
      <c r="B3342" s="252" t="s">
        <v>8297</v>
      </c>
      <c r="C3342" s="252" t="s">
        <v>10770</v>
      </c>
      <c r="D3342" s="253" t="s">
        <v>5798</v>
      </c>
      <c r="E3342" s="252" t="s">
        <v>4020</v>
      </c>
      <c r="F3342" s="254">
        <v>49.81</v>
      </c>
    </row>
    <row r="3343" spans="2:6">
      <c r="B3343" s="252" t="s">
        <v>8298</v>
      </c>
      <c r="C3343" s="252" t="s">
        <v>10771</v>
      </c>
      <c r="D3343" s="253" t="s">
        <v>5799</v>
      </c>
      <c r="E3343" s="252" t="s">
        <v>4020</v>
      </c>
      <c r="F3343" s="254">
        <v>194.85</v>
      </c>
    </row>
    <row r="3344" spans="2:6">
      <c r="B3344" s="252" t="s">
        <v>8299</v>
      </c>
      <c r="C3344" s="252" t="s">
        <v>10772</v>
      </c>
      <c r="D3344" s="253" t="s">
        <v>5800</v>
      </c>
      <c r="E3344" s="252" t="s">
        <v>4026</v>
      </c>
      <c r="F3344" s="254">
        <v>31.38</v>
      </c>
    </row>
    <row r="3345" spans="2:6">
      <c r="B3345" s="252" t="s">
        <v>8300</v>
      </c>
      <c r="C3345" s="252" t="s">
        <v>10773</v>
      </c>
      <c r="D3345" s="253" t="s">
        <v>5801</v>
      </c>
      <c r="E3345" s="252" t="s">
        <v>4026</v>
      </c>
      <c r="F3345" s="254">
        <v>48.36</v>
      </c>
    </row>
    <row r="3346" spans="2:6">
      <c r="B3346" s="252" t="s">
        <v>8301</v>
      </c>
      <c r="C3346" s="252" t="s">
        <v>10774</v>
      </c>
      <c r="D3346" s="253" t="s">
        <v>5802</v>
      </c>
      <c r="E3346" s="252" t="s">
        <v>4026</v>
      </c>
      <c r="F3346" s="254">
        <v>29.35</v>
      </c>
    </row>
    <row r="3347" spans="2:6">
      <c r="B3347" s="252" t="s">
        <v>8302</v>
      </c>
      <c r="C3347" s="252" t="s">
        <v>10775</v>
      </c>
      <c r="D3347" s="253" t="s">
        <v>5803</v>
      </c>
      <c r="E3347" s="252" t="s">
        <v>4020</v>
      </c>
      <c r="F3347" s="254">
        <v>23.2</v>
      </c>
    </row>
    <row r="3348" spans="2:6">
      <c r="B3348" s="252" t="s">
        <v>8303</v>
      </c>
      <c r="C3348" s="252" t="s">
        <v>10776</v>
      </c>
      <c r="D3348" s="253" t="s">
        <v>5804</v>
      </c>
      <c r="E3348" s="252" t="s">
        <v>4020</v>
      </c>
      <c r="F3348" s="254">
        <v>25.43</v>
      </c>
    </row>
    <row r="3349" spans="2:6">
      <c r="B3349" s="252" t="s">
        <v>8304</v>
      </c>
      <c r="C3349" s="252" t="s">
        <v>10777</v>
      </c>
      <c r="D3349" s="253" t="s">
        <v>5805</v>
      </c>
      <c r="E3349" s="252" t="s">
        <v>4020</v>
      </c>
      <c r="F3349" s="254">
        <v>27.66</v>
      </c>
    </row>
    <row r="3350" spans="2:6">
      <c r="B3350" s="252" t="s">
        <v>8305</v>
      </c>
      <c r="C3350" s="252" t="s">
        <v>10778</v>
      </c>
      <c r="D3350" s="253" t="s">
        <v>5806</v>
      </c>
      <c r="E3350" s="252" t="s">
        <v>4020</v>
      </c>
      <c r="F3350" s="254">
        <v>31.22</v>
      </c>
    </row>
    <row r="3351" spans="2:6">
      <c r="B3351" s="252" t="s">
        <v>8306</v>
      </c>
      <c r="C3351" s="252" t="s">
        <v>10779</v>
      </c>
      <c r="D3351" s="253" t="s">
        <v>5807</v>
      </c>
      <c r="E3351" s="252" t="s">
        <v>4020</v>
      </c>
      <c r="F3351" s="254">
        <v>38.79</v>
      </c>
    </row>
    <row r="3352" spans="2:6">
      <c r="B3352" s="252" t="s">
        <v>8307</v>
      </c>
      <c r="C3352" s="252" t="s">
        <v>10780</v>
      </c>
      <c r="D3352" s="253" t="s">
        <v>5808</v>
      </c>
      <c r="E3352" s="252" t="s">
        <v>4020</v>
      </c>
      <c r="F3352" s="254">
        <v>43.25</v>
      </c>
    </row>
    <row r="3353" spans="2:6">
      <c r="B3353" s="252" t="s">
        <v>8308</v>
      </c>
      <c r="C3353" s="252" t="s">
        <v>10781</v>
      </c>
      <c r="D3353" s="253" t="s">
        <v>5809</v>
      </c>
      <c r="E3353" s="252" t="s">
        <v>4020</v>
      </c>
      <c r="F3353" s="254">
        <v>47.7</v>
      </c>
    </row>
    <row r="3354" spans="2:6">
      <c r="B3354" s="256" t="s">
        <v>8309</v>
      </c>
      <c r="C3354" s="256" t="s">
        <v>10782</v>
      </c>
      <c r="D3354" s="253" t="s">
        <v>5810</v>
      </c>
      <c r="E3354" s="252" t="s">
        <v>4020</v>
      </c>
      <c r="F3354" s="254">
        <v>21.86</v>
      </c>
    </row>
    <row r="3355" spans="2:6">
      <c r="B3355" s="252" t="s">
        <v>8310</v>
      </c>
      <c r="C3355" s="252" t="s">
        <v>10783</v>
      </c>
      <c r="D3355" s="253" t="s">
        <v>5811</v>
      </c>
      <c r="E3355" s="252" t="s">
        <v>4020</v>
      </c>
      <c r="F3355" s="254">
        <v>23.64</v>
      </c>
    </row>
    <row r="3356" spans="2:6">
      <c r="B3356" s="252" t="s">
        <v>8311</v>
      </c>
      <c r="C3356" s="252" t="s">
        <v>10784</v>
      </c>
      <c r="D3356" s="253" t="s">
        <v>5812</v>
      </c>
      <c r="E3356" s="252" t="s">
        <v>4020</v>
      </c>
      <c r="F3356" s="254">
        <v>25.43</v>
      </c>
    </row>
    <row r="3357" spans="2:6">
      <c r="B3357" s="252" t="s">
        <v>8312</v>
      </c>
      <c r="C3357" s="252" t="s">
        <v>10785</v>
      </c>
      <c r="D3357" s="253" t="s">
        <v>5813</v>
      </c>
      <c r="E3357" s="252" t="s">
        <v>4020</v>
      </c>
      <c r="F3357" s="254">
        <v>28.27</v>
      </c>
    </row>
    <row r="3358" spans="2:6">
      <c r="B3358" s="249">
        <v>354</v>
      </c>
      <c r="C3358" s="249" t="s">
        <v>4021</v>
      </c>
      <c r="D3358" s="255" t="s">
        <v>5814</v>
      </c>
      <c r="E3358" s="249" t="s">
        <v>18611</v>
      </c>
      <c r="F3358" s="251"/>
    </row>
    <row r="3359" spans="2:6">
      <c r="B3359" s="252" t="s">
        <v>8313</v>
      </c>
      <c r="C3359" s="252" t="s">
        <v>10786</v>
      </c>
      <c r="D3359" s="253" t="s">
        <v>5815</v>
      </c>
      <c r="E3359" s="252" t="s">
        <v>4018</v>
      </c>
      <c r="F3359" s="254">
        <v>166.45</v>
      </c>
    </row>
    <row r="3360" spans="2:6">
      <c r="B3360" s="252" t="s">
        <v>8314</v>
      </c>
      <c r="C3360" s="252" t="s">
        <v>10787</v>
      </c>
      <c r="D3360" s="253" t="s">
        <v>5816</v>
      </c>
      <c r="E3360" s="252" t="s">
        <v>4018</v>
      </c>
      <c r="F3360" s="254">
        <v>159.06</v>
      </c>
    </row>
    <row r="3361" spans="2:6">
      <c r="B3361" s="252" t="s">
        <v>8315</v>
      </c>
      <c r="C3361" s="252" t="s">
        <v>10788</v>
      </c>
      <c r="D3361" s="253" t="s">
        <v>5817</v>
      </c>
      <c r="E3361" s="252" t="s">
        <v>4018</v>
      </c>
      <c r="F3361" s="254">
        <v>175.1</v>
      </c>
    </row>
    <row r="3362" spans="2:6">
      <c r="B3362" s="252" t="s">
        <v>8316</v>
      </c>
      <c r="C3362" s="252" t="s">
        <v>10789</v>
      </c>
      <c r="D3362" s="253" t="s">
        <v>5818</v>
      </c>
      <c r="E3362" s="252" t="s">
        <v>4018</v>
      </c>
      <c r="F3362" s="254">
        <v>166.55</v>
      </c>
    </row>
    <row r="3363" spans="2:6">
      <c r="B3363" s="252" t="s">
        <v>8317</v>
      </c>
      <c r="C3363" s="252" t="s">
        <v>10790</v>
      </c>
      <c r="D3363" s="253" t="s">
        <v>5819</v>
      </c>
      <c r="E3363" s="252" t="s">
        <v>4018</v>
      </c>
      <c r="F3363" s="254">
        <v>206.19</v>
      </c>
    </row>
    <row r="3364" spans="2:6">
      <c r="B3364" s="259" t="s">
        <v>8318</v>
      </c>
      <c r="C3364" s="259" t="s">
        <v>10791</v>
      </c>
      <c r="D3364" s="253" t="s">
        <v>5820</v>
      </c>
      <c r="E3364" s="252" t="s">
        <v>4018</v>
      </c>
      <c r="F3364" s="254">
        <v>200.41</v>
      </c>
    </row>
    <row r="3365" spans="2:6">
      <c r="B3365" s="252" t="s">
        <v>8319</v>
      </c>
      <c r="C3365" s="252" t="s">
        <v>10792</v>
      </c>
      <c r="D3365" s="253" t="s">
        <v>5821</v>
      </c>
      <c r="E3365" s="252" t="s">
        <v>4018</v>
      </c>
      <c r="F3365" s="254">
        <v>149.19999999999999</v>
      </c>
    </row>
    <row r="3366" spans="2:6">
      <c r="B3366" s="252" t="s">
        <v>8320</v>
      </c>
      <c r="C3366" s="252" t="s">
        <v>10793</v>
      </c>
      <c r="D3366" s="253" t="s">
        <v>5822</v>
      </c>
      <c r="E3366" s="252" t="s">
        <v>4018</v>
      </c>
      <c r="F3366" s="254">
        <v>154.08000000000001</v>
      </c>
    </row>
    <row r="3367" spans="2:6">
      <c r="B3367" s="252" t="s">
        <v>8321</v>
      </c>
      <c r="C3367" s="252" t="s">
        <v>10794</v>
      </c>
      <c r="D3367" s="253" t="s">
        <v>5823</v>
      </c>
      <c r="E3367" s="252" t="s">
        <v>4018</v>
      </c>
      <c r="F3367" s="254">
        <v>248.17</v>
      </c>
    </row>
    <row r="3368" spans="2:6">
      <c r="B3368" s="252" t="s">
        <v>8322</v>
      </c>
      <c r="C3368" s="252" t="s">
        <v>10795</v>
      </c>
      <c r="D3368" s="253" t="s">
        <v>5824</v>
      </c>
      <c r="E3368" s="252" t="s">
        <v>4018</v>
      </c>
      <c r="F3368" s="254">
        <v>242.39</v>
      </c>
    </row>
    <row r="3369" spans="2:6">
      <c r="B3369" s="249">
        <v>355</v>
      </c>
      <c r="C3369" s="249" t="s">
        <v>4021</v>
      </c>
      <c r="D3369" s="255" t="s">
        <v>5825</v>
      </c>
      <c r="E3369" s="249" t="s">
        <v>18611</v>
      </c>
      <c r="F3369" s="251"/>
    </row>
    <row r="3370" spans="2:6">
      <c r="B3370" s="252" t="s">
        <v>8323</v>
      </c>
      <c r="C3370" s="252" t="s">
        <v>10796</v>
      </c>
      <c r="D3370" s="253" t="s">
        <v>5826</v>
      </c>
      <c r="E3370" s="252" t="s">
        <v>4018</v>
      </c>
      <c r="F3370" s="254">
        <v>0.88</v>
      </c>
    </row>
    <row r="3371" spans="2:6">
      <c r="B3371" s="252" t="s">
        <v>8324</v>
      </c>
      <c r="C3371" s="252" t="s">
        <v>10797</v>
      </c>
      <c r="D3371" s="253" t="s">
        <v>5827</v>
      </c>
      <c r="E3371" s="252" t="s">
        <v>4026</v>
      </c>
      <c r="F3371" s="254">
        <v>27.26</v>
      </c>
    </row>
    <row r="3372" spans="2:6">
      <c r="B3372" s="252" t="s">
        <v>8325</v>
      </c>
      <c r="C3372" s="252" t="s">
        <v>10798</v>
      </c>
      <c r="D3372" s="253" t="s">
        <v>5828</v>
      </c>
      <c r="E3372" s="252" t="s">
        <v>4026</v>
      </c>
      <c r="F3372" s="254">
        <v>31.87</v>
      </c>
    </row>
    <row r="3373" spans="2:6">
      <c r="B3373" s="252" t="s">
        <v>8326</v>
      </c>
      <c r="C3373" s="252" t="s">
        <v>10799</v>
      </c>
      <c r="D3373" s="253" t="s">
        <v>5829</v>
      </c>
      <c r="E3373" s="252" t="s">
        <v>4026</v>
      </c>
      <c r="F3373" s="254">
        <v>19.920000000000002</v>
      </c>
    </row>
    <row r="3374" spans="2:6">
      <c r="B3374" s="252" t="s">
        <v>8327</v>
      </c>
      <c r="C3374" s="252" t="s">
        <v>10800</v>
      </c>
      <c r="D3374" s="253" t="s">
        <v>5830</v>
      </c>
      <c r="E3374" s="252" t="s">
        <v>4026</v>
      </c>
      <c r="F3374" s="254">
        <v>24.52</v>
      </c>
    </row>
    <row r="3375" spans="2:6">
      <c r="B3375" s="252" t="s">
        <v>8328</v>
      </c>
      <c r="C3375" s="252" t="s">
        <v>10801</v>
      </c>
      <c r="D3375" s="253" t="s">
        <v>5831</v>
      </c>
      <c r="E3375" s="252" t="s">
        <v>4018</v>
      </c>
      <c r="F3375" s="254">
        <v>0.33</v>
      </c>
    </row>
    <row r="3376" spans="2:6">
      <c r="B3376" s="252" t="s">
        <v>8329</v>
      </c>
      <c r="C3376" s="252" t="s">
        <v>10802</v>
      </c>
      <c r="D3376" s="253" t="s">
        <v>5832</v>
      </c>
      <c r="E3376" s="252" t="s">
        <v>4018</v>
      </c>
      <c r="F3376" s="254">
        <v>2.02</v>
      </c>
    </row>
    <row r="3377" spans="2:6">
      <c r="B3377" s="252" t="s">
        <v>8330</v>
      </c>
      <c r="C3377" s="252" t="s">
        <v>4021</v>
      </c>
      <c r="D3377" s="253" t="s">
        <v>5833</v>
      </c>
      <c r="E3377" s="252" t="s">
        <v>4018</v>
      </c>
      <c r="F3377" s="254">
        <v>1.05</v>
      </c>
    </row>
    <row r="3378" spans="2:6">
      <c r="B3378" s="249">
        <v>356</v>
      </c>
      <c r="C3378" s="249" t="s">
        <v>4021</v>
      </c>
      <c r="D3378" s="255" t="s">
        <v>18859</v>
      </c>
      <c r="E3378" s="249" t="s">
        <v>18611</v>
      </c>
      <c r="F3378" s="251"/>
    </row>
    <row r="3379" spans="2:6" ht="27">
      <c r="B3379" s="252" t="s">
        <v>8331</v>
      </c>
      <c r="C3379" s="252" t="s">
        <v>10803</v>
      </c>
      <c r="D3379" s="253" t="s">
        <v>22131</v>
      </c>
      <c r="E3379" s="252" t="s">
        <v>4020</v>
      </c>
      <c r="F3379" s="254">
        <v>1.71</v>
      </c>
    </row>
    <row r="3380" spans="2:6" ht="27">
      <c r="B3380" s="252" t="s">
        <v>8332</v>
      </c>
      <c r="C3380" s="252" t="s">
        <v>10804</v>
      </c>
      <c r="D3380" s="253" t="s">
        <v>22132</v>
      </c>
      <c r="E3380" s="252" t="s">
        <v>4020</v>
      </c>
      <c r="F3380" s="254">
        <v>2.19</v>
      </c>
    </row>
    <row r="3381" spans="2:6" ht="27">
      <c r="B3381" s="252" t="s">
        <v>8333</v>
      </c>
      <c r="C3381" s="252" t="s">
        <v>10805</v>
      </c>
      <c r="D3381" s="253" t="s">
        <v>22133</v>
      </c>
      <c r="E3381" s="252" t="s">
        <v>4020</v>
      </c>
      <c r="F3381" s="254">
        <v>3.56</v>
      </c>
    </row>
    <row r="3382" spans="2:6">
      <c r="B3382" s="252" t="s">
        <v>8334</v>
      </c>
      <c r="C3382" s="252" t="s">
        <v>10806</v>
      </c>
      <c r="D3382" s="253" t="s">
        <v>22134</v>
      </c>
      <c r="E3382" s="252" t="s">
        <v>4020</v>
      </c>
      <c r="F3382" s="254">
        <v>2.34</v>
      </c>
    </row>
    <row r="3383" spans="2:6">
      <c r="B3383" s="252" t="s">
        <v>8335</v>
      </c>
      <c r="C3383" s="252" t="s">
        <v>10807</v>
      </c>
      <c r="D3383" s="253" t="s">
        <v>22135</v>
      </c>
      <c r="E3383" s="252" t="s">
        <v>4020</v>
      </c>
      <c r="F3383" s="254">
        <v>3.65</v>
      </c>
    </row>
    <row r="3384" spans="2:6" ht="27">
      <c r="B3384" s="252" t="s">
        <v>8336</v>
      </c>
      <c r="C3384" s="252" t="s">
        <v>10808</v>
      </c>
      <c r="D3384" s="253" t="s">
        <v>22136</v>
      </c>
      <c r="E3384" s="252" t="s">
        <v>4020</v>
      </c>
      <c r="F3384" s="254">
        <v>4.7</v>
      </c>
    </row>
    <row r="3385" spans="2:6">
      <c r="B3385" s="252" t="s">
        <v>8337</v>
      </c>
      <c r="C3385" s="252" t="s">
        <v>10809</v>
      </c>
      <c r="D3385" s="253" t="s">
        <v>22137</v>
      </c>
      <c r="E3385" s="252" t="s">
        <v>4020</v>
      </c>
      <c r="F3385" s="254">
        <v>6.58</v>
      </c>
    </row>
    <row r="3386" spans="2:6">
      <c r="B3386" s="252" t="s">
        <v>8338</v>
      </c>
      <c r="C3386" s="252" t="s">
        <v>10810</v>
      </c>
      <c r="D3386" s="253" t="s">
        <v>22138</v>
      </c>
      <c r="E3386" s="252" t="s">
        <v>4020</v>
      </c>
      <c r="F3386" s="254">
        <v>7.15</v>
      </c>
    </row>
    <row r="3387" spans="2:6">
      <c r="B3387" s="252" t="s">
        <v>8339</v>
      </c>
      <c r="C3387" s="252" t="s">
        <v>10811</v>
      </c>
      <c r="D3387" s="253" t="s">
        <v>22139</v>
      </c>
      <c r="E3387" s="252" t="s">
        <v>4020</v>
      </c>
      <c r="F3387" s="254">
        <v>9.14</v>
      </c>
    </row>
    <row r="3388" spans="2:6">
      <c r="B3388" s="249">
        <v>357</v>
      </c>
      <c r="C3388" s="249" t="s">
        <v>4021</v>
      </c>
      <c r="D3388" s="255" t="s">
        <v>5834</v>
      </c>
      <c r="E3388" s="249" t="s">
        <v>18611</v>
      </c>
      <c r="F3388" s="251"/>
    </row>
    <row r="3389" spans="2:6">
      <c r="B3389" s="252" t="s">
        <v>22140</v>
      </c>
      <c r="C3389" s="252" t="s">
        <v>4021</v>
      </c>
      <c r="D3389" s="253" t="s">
        <v>22141</v>
      </c>
      <c r="E3389" s="252" t="s">
        <v>4018</v>
      </c>
      <c r="F3389" s="254">
        <v>3.48</v>
      </c>
    </row>
    <row r="3390" spans="2:6">
      <c r="B3390" s="252" t="s">
        <v>8340</v>
      </c>
      <c r="C3390" s="252" t="s">
        <v>10812</v>
      </c>
      <c r="D3390" s="253" t="s">
        <v>5835</v>
      </c>
      <c r="E3390" s="252" t="s">
        <v>4018</v>
      </c>
      <c r="F3390" s="254">
        <v>3.93</v>
      </c>
    </row>
    <row r="3391" spans="2:6">
      <c r="B3391" s="252" t="s">
        <v>22142</v>
      </c>
      <c r="C3391" s="252" t="s">
        <v>4021</v>
      </c>
      <c r="D3391" s="253" t="s">
        <v>22143</v>
      </c>
      <c r="E3391" s="252" t="s">
        <v>4018</v>
      </c>
      <c r="F3391" s="254">
        <v>4.05</v>
      </c>
    </row>
    <row r="3392" spans="2:6">
      <c r="B3392" s="252" t="s">
        <v>8341</v>
      </c>
      <c r="C3392" s="252" t="s">
        <v>4021</v>
      </c>
      <c r="D3392" s="253" t="s">
        <v>5836</v>
      </c>
      <c r="E3392" s="252" t="s">
        <v>4018</v>
      </c>
      <c r="F3392" s="254">
        <v>5.64</v>
      </c>
    </row>
    <row r="3393" spans="2:6">
      <c r="B3393" s="252" t="s">
        <v>22144</v>
      </c>
      <c r="C3393" s="252" t="s">
        <v>4021</v>
      </c>
      <c r="D3393" s="253" t="s">
        <v>22145</v>
      </c>
      <c r="E3393" s="252" t="s">
        <v>4018</v>
      </c>
      <c r="F3393" s="254">
        <v>6.79</v>
      </c>
    </row>
    <row r="3394" spans="2:6">
      <c r="B3394" s="252" t="s">
        <v>22146</v>
      </c>
      <c r="C3394" s="252" t="s">
        <v>4021</v>
      </c>
      <c r="D3394" s="253" t="s">
        <v>22147</v>
      </c>
      <c r="E3394" s="252" t="s">
        <v>4018</v>
      </c>
      <c r="F3394" s="254">
        <v>12.88</v>
      </c>
    </row>
    <row r="3395" spans="2:6">
      <c r="B3395" s="252" t="s">
        <v>8342</v>
      </c>
      <c r="C3395" s="252" t="s">
        <v>10813</v>
      </c>
      <c r="D3395" s="253" t="s">
        <v>5837</v>
      </c>
      <c r="E3395" s="252" t="s">
        <v>4020</v>
      </c>
      <c r="F3395" s="254">
        <v>16.47</v>
      </c>
    </row>
    <row r="3396" spans="2:6">
      <c r="B3396" s="252" t="s">
        <v>8343</v>
      </c>
      <c r="C3396" s="252" t="s">
        <v>10814</v>
      </c>
      <c r="D3396" s="253" t="s">
        <v>5838</v>
      </c>
      <c r="E3396" s="252" t="s">
        <v>4020</v>
      </c>
      <c r="F3396" s="254">
        <v>17.149999999999999</v>
      </c>
    </row>
    <row r="3397" spans="2:6">
      <c r="B3397" s="252" t="s">
        <v>8344</v>
      </c>
      <c r="C3397" s="252" t="s">
        <v>10815</v>
      </c>
      <c r="D3397" s="253" t="s">
        <v>5839</v>
      </c>
      <c r="E3397" s="252" t="s">
        <v>4020</v>
      </c>
      <c r="F3397" s="254">
        <v>26.39</v>
      </c>
    </row>
    <row r="3398" spans="2:6" ht="27">
      <c r="B3398" s="252" t="s">
        <v>8345</v>
      </c>
      <c r="C3398" s="252" t="s">
        <v>10816</v>
      </c>
      <c r="D3398" s="253" t="s">
        <v>14034</v>
      </c>
      <c r="E3398" s="252" t="s">
        <v>4018</v>
      </c>
      <c r="F3398" s="254">
        <v>11.26</v>
      </c>
    </row>
    <row r="3399" spans="2:6">
      <c r="B3399" s="252" t="s">
        <v>8346</v>
      </c>
      <c r="C3399" s="252" t="s">
        <v>10817</v>
      </c>
      <c r="D3399" s="253" t="s">
        <v>5840</v>
      </c>
      <c r="E3399" s="252" t="s">
        <v>4018</v>
      </c>
      <c r="F3399" s="254">
        <v>8.99</v>
      </c>
    </row>
    <row r="3400" spans="2:6">
      <c r="B3400" s="252" t="s">
        <v>8347</v>
      </c>
      <c r="C3400" s="252" t="s">
        <v>10818</v>
      </c>
      <c r="D3400" s="253" t="s">
        <v>5841</v>
      </c>
      <c r="E3400" s="252" t="s">
        <v>4018</v>
      </c>
      <c r="F3400" s="254">
        <v>8.5399999999999991</v>
      </c>
    </row>
    <row r="3401" spans="2:6" ht="27">
      <c r="B3401" s="252" t="s">
        <v>8348</v>
      </c>
      <c r="C3401" s="252" t="s">
        <v>10819</v>
      </c>
      <c r="D3401" s="253" t="s">
        <v>5842</v>
      </c>
      <c r="E3401" s="252" t="s">
        <v>4018</v>
      </c>
      <c r="F3401" s="254">
        <v>6</v>
      </c>
    </row>
    <row r="3402" spans="2:6">
      <c r="B3402" s="252" t="s">
        <v>8349</v>
      </c>
      <c r="C3402" s="252" t="s">
        <v>10820</v>
      </c>
      <c r="D3402" s="253" t="s">
        <v>5843</v>
      </c>
      <c r="E3402" s="252" t="s">
        <v>4018</v>
      </c>
      <c r="F3402" s="254">
        <v>8.32</v>
      </c>
    </row>
    <row r="3403" spans="2:6">
      <c r="B3403" s="252" t="s">
        <v>8350</v>
      </c>
      <c r="C3403" s="252" t="s">
        <v>10821</v>
      </c>
      <c r="D3403" s="253" t="s">
        <v>5844</v>
      </c>
      <c r="E3403" s="252" t="s">
        <v>4018</v>
      </c>
      <c r="F3403" s="254">
        <v>21.76</v>
      </c>
    </row>
    <row r="3404" spans="2:6">
      <c r="B3404" s="252" t="s">
        <v>8351</v>
      </c>
      <c r="C3404" s="252" t="s">
        <v>10822</v>
      </c>
      <c r="D3404" s="253" t="s">
        <v>5845</v>
      </c>
      <c r="E3404" s="252" t="s">
        <v>4020</v>
      </c>
      <c r="F3404" s="254">
        <v>18.95</v>
      </c>
    </row>
    <row r="3405" spans="2:6">
      <c r="B3405" s="252" t="s">
        <v>8352</v>
      </c>
      <c r="C3405" s="252" t="s">
        <v>10823</v>
      </c>
      <c r="D3405" s="253" t="s">
        <v>5846</v>
      </c>
      <c r="E3405" s="252" t="s">
        <v>4020</v>
      </c>
      <c r="F3405" s="254">
        <v>15.93</v>
      </c>
    </row>
    <row r="3406" spans="2:6">
      <c r="B3406" s="252" t="s">
        <v>8353</v>
      </c>
      <c r="C3406" s="252" t="s">
        <v>10824</v>
      </c>
      <c r="D3406" s="253" t="s">
        <v>5847</v>
      </c>
      <c r="E3406" s="252" t="s">
        <v>4018</v>
      </c>
      <c r="F3406" s="254">
        <v>20.39</v>
      </c>
    </row>
    <row r="3407" spans="2:6">
      <c r="B3407" s="252" t="s">
        <v>8354</v>
      </c>
      <c r="C3407" s="252" t="s">
        <v>10825</v>
      </c>
      <c r="D3407" s="253" t="s">
        <v>5848</v>
      </c>
      <c r="E3407" s="252" t="s">
        <v>4018</v>
      </c>
      <c r="F3407" s="254">
        <v>68.709999999999994</v>
      </c>
    </row>
    <row r="3408" spans="2:6">
      <c r="B3408" s="252" t="s">
        <v>8355</v>
      </c>
      <c r="C3408" s="252" t="s">
        <v>4021</v>
      </c>
      <c r="D3408" s="253" t="s">
        <v>5849</v>
      </c>
      <c r="E3408" s="252" t="s">
        <v>4018</v>
      </c>
      <c r="F3408" s="254">
        <v>8.44</v>
      </c>
    </row>
    <row r="3409" spans="2:6">
      <c r="B3409" s="252" t="s">
        <v>8356</v>
      </c>
      <c r="C3409" s="252" t="s">
        <v>10826</v>
      </c>
      <c r="D3409" s="253" t="s">
        <v>5850</v>
      </c>
      <c r="E3409" s="252" t="s">
        <v>4018</v>
      </c>
      <c r="F3409" s="254">
        <v>22.47</v>
      </c>
    </row>
    <row r="3410" spans="2:6">
      <c r="B3410" s="252" t="s">
        <v>8357</v>
      </c>
      <c r="C3410" s="252" t="s">
        <v>10827</v>
      </c>
      <c r="D3410" s="253" t="s">
        <v>5851</v>
      </c>
      <c r="E3410" s="252" t="s">
        <v>4018</v>
      </c>
      <c r="F3410" s="254">
        <v>27.31</v>
      </c>
    </row>
    <row r="3411" spans="2:6">
      <c r="B3411" s="252" t="s">
        <v>8358</v>
      </c>
      <c r="C3411" s="252" t="s">
        <v>10828</v>
      </c>
      <c r="D3411" s="253" t="s">
        <v>5852</v>
      </c>
      <c r="E3411" s="252" t="s">
        <v>4018</v>
      </c>
      <c r="F3411" s="254">
        <v>20.43</v>
      </c>
    </row>
    <row r="3412" spans="2:6" ht="27">
      <c r="B3412" s="252" t="s">
        <v>8359</v>
      </c>
      <c r="C3412" s="252" t="s">
        <v>10829</v>
      </c>
      <c r="D3412" s="253" t="s">
        <v>5853</v>
      </c>
      <c r="E3412" s="252" t="s">
        <v>4018</v>
      </c>
      <c r="F3412" s="254">
        <v>36.19</v>
      </c>
    </row>
    <row r="3413" spans="2:6">
      <c r="B3413" s="252" t="s">
        <v>8360</v>
      </c>
      <c r="C3413" s="252" t="s">
        <v>10830</v>
      </c>
      <c r="D3413" s="253" t="s">
        <v>22148</v>
      </c>
      <c r="E3413" s="252" t="s">
        <v>4018</v>
      </c>
      <c r="F3413" s="254">
        <v>126.87</v>
      </c>
    </row>
    <row r="3414" spans="2:6" ht="27">
      <c r="B3414" s="252" t="s">
        <v>8361</v>
      </c>
      <c r="C3414" s="252" t="s">
        <v>10831</v>
      </c>
      <c r="D3414" s="253" t="s">
        <v>5854</v>
      </c>
      <c r="E3414" s="252" t="s">
        <v>4018</v>
      </c>
      <c r="F3414" s="254">
        <v>20.79</v>
      </c>
    </row>
    <row r="3415" spans="2:6" ht="27">
      <c r="B3415" s="252" t="s">
        <v>8362</v>
      </c>
      <c r="C3415" s="252" t="s">
        <v>10832</v>
      </c>
      <c r="D3415" s="253" t="s">
        <v>5855</v>
      </c>
      <c r="E3415" s="252" t="s">
        <v>4018</v>
      </c>
      <c r="F3415" s="254">
        <v>22.15</v>
      </c>
    </row>
    <row r="3416" spans="2:6">
      <c r="B3416" s="252" t="s">
        <v>8363</v>
      </c>
      <c r="C3416" s="252" t="s">
        <v>10833</v>
      </c>
      <c r="D3416" s="253" t="s">
        <v>5856</v>
      </c>
      <c r="E3416" s="252" t="s">
        <v>4018</v>
      </c>
      <c r="F3416" s="254">
        <v>53.37</v>
      </c>
    </row>
    <row r="3417" spans="2:6">
      <c r="B3417" s="252" t="s">
        <v>8364</v>
      </c>
      <c r="C3417" s="252" t="s">
        <v>10834</v>
      </c>
      <c r="D3417" s="253" t="s">
        <v>5857</v>
      </c>
      <c r="E3417" s="252" t="s">
        <v>4018</v>
      </c>
      <c r="F3417" s="254">
        <v>46.64</v>
      </c>
    </row>
    <row r="3418" spans="2:6">
      <c r="B3418" s="252" t="s">
        <v>8365</v>
      </c>
      <c r="C3418" s="252" t="s">
        <v>10835</v>
      </c>
      <c r="D3418" s="253" t="s">
        <v>5858</v>
      </c>
      <c r="E3418" s="252" t="s">
        <v>4018</v>
      </c>
      <c r="F3418" s="254">
        <v>49.46</v>
      </c>
    </row>
    <row r="3419" spans="2:6" ht="27">
      <c r="B3419" s="252" t="s">
        <v>8366</v>
      </c>
      <c r="C3419" s="252" t="s">
        <v>4021</v>
      </c>
      <c r="D3419" s="253" t="s">
        <v>5859</v>
      </c>
      <c r="E3419" s="252" t="s">
        <v>4018</v>
      </c>
      <c r="F3419" s="254">
        <v>55.1</v>
      </c>
    </row>
    <row r="3420" spans="2:6" ht="27">
      <c r="B3420" s="252" t="s">
        <v>8367</v>
      </c>
      <c r="C3420" s="252" t="s">
        <v>10836</v>
      </c>
      <c r="D3420" s="253" t="s">
        <v>5860</v>
      </c>
      <c r="E3420" s="252" t="s">
        <v>4018</v>
      </c>
      <c r="F3420" s="254">
        <v>42.8</v>
      </c>
    </row>
    <row r="3421" spans="2:6" ht="27">
      <c r="B3421" s="252" t="s">
        <v>8368</v>
      </c>
      <c r="C3421" s="252" t="s">
        <v>10837</v>
      </c>
      <c r="D3421" s="253" t="s">
        <v>5861</v>
      </c>
      <c r="E3421" s="252" t="s">
        <v>4018</v>
      </c>
      <c r="F3421" s="254">
        <v>41.85</v>
      </c>
    </row>
    <row r="3422" spans="2:6" ht="27">
      <c r="B3422" s="252" t="s">
        <v>8369</v>
      </c>
      <c r="C3422" s="252" t="s">
        <v>10838</v>
      </c>
      <c r="D3422" s="253" t="s">
        <v>5862</v>
      </c>
      <c r="E3422" s="252" t="s">
        <v>4018</v>
      </c>
      <c r="F3422" s="254">
        <v>64.62</v>
      </c>
    </row>
    <row r="3423" spans="2:6" ht="27">
      <c r="B3423" s="252" t="s">
        <v>8370</v>
      </c>
      <c r="C3423" s="252" t="s">
        <v>10839</v>
      </c>
      <c r="D3423" s="253" t="s">
        <v>5863</v>
      </c>
      <c r="E3423" s="252" t="s">
        <v>4018</v>
      </c>
      <c r="F3423" s="254">
        <v>209.62</v>
      </c>
    </row>
    <row r="3424" spans="2:6" ht="40.5">
      <c r="B3424" s="252" t="s">
        <v>8371</v>
      </c>
      <c r="C3424" s="252" t="s">
        <v>10840</v>
      </c>
      <c r="D3424" s="253" t="s">
        <v>5864</v>
      </c>
      <c r="E3424" s="252" t="s">
        <v>4018</v>
      </c>
      <c r="F3424" s="254">
        <v>41.9</v>
      </c>
    </row>
    <row r="3425" spans="2:6" ht="27">
      <c r="B3425" s="252" t="s">
        <v>8372</v>
      </c>
      <c r="C3425" s="252" t="s">
        <v>10841</v>
      </c>
      <c r="D3425" s="253" t="s">
        <v>5865</v>
      </c>
      <c r="E3425" s="252" t="s">
        <v>4018</v>
      </c>
      <c r="F3425" s="254">
        <v>56.41</v>
      </c>
    </row>
    <row r="3426" spans="2:6" ht="27">
      <c r="B3426" s="252" t="s">
        <v>8373</v>
      </c>
      <c r="C3426" s="252" t="s">
        <v>10842</v>
      </c>
      <c r="D3426" s="253" t="s">
        <v>5866</v>
      </c>
      <c r="E3426" s="252" t="s">
        <v>4018</v>
      </c>
      <c r="F3426" s="254">
        <v>59.03</v>
      </c>
    </row>
    <row r="3427" spans="2:6" ht="27">
      <c r="B3427" s="252" t="s">
        <v>8374</v>
      </c>
      <c r="C3427" s="252" t="s">
        <v>10843</v>
      </c>
      <c r="D3427" s="253" t="s">
        <v>5867</v>
      </c>
      <c r="E3427" s="252" t="s">
        <v>4018</v>
      </c>
      <c r="F3427" s="254">
        <v>187.42</v>
      </c>
    </row>
    <row r="3428" spans="2:6">
      <c r="B3428" s="252" t="s">
        <v>8375</v>
      </c>
      <c r="C3428" s="252" t="s">
        <v>10844</v>
      </c>
      <c r="D3428" s="253" t="s">
        <v>5868</v>
      </c>
      <c r="E3428" s="252" t="s">
        <v>4018</v>
      </c>
      <c r="F3428" s="254">
        <v>278.05</v>
      </c>
    </row>
    <row r="3429" spans="2:6">
      <c r="B3429" s="252" t="s">
        <v>8376</v>
      </c>
      <c r="C3429" s="252" t="s">
        <v>10845</v>
      </c>
      <c r="D3429" s="253" t="s">
        <v>5869</v>
      </c>
      <c r="E3429" s="252" t="s">
        <v>4018</v>
      </c>
      <c r="F3429" s="254">
        <v>184.43</v>
      </c>
    </row>
    <row r="3430" spans="2:6" ht="27">
      <c r="B3430" s="252" t="s">
        <v>8377</v>
      </c>
      <c r="C3430" s="252" t="s">
        <v>10846</v>
      </c>
      <c r="D3430" s="253" t="s">
        <v>5870</v>
      </c>
      <c r="E3430" s="252" t="s">
        <v>4018</v>
      </c>
      <c r="F3430" s="254">
        <v>95.56</v>
      </c>
    </row>
    <row r="3431" spans="2:6" ht="27">
      <c r="B3431" s="252" t="s">
        <v>8378</v>
      </c>
      <c r="C3431" s="252" t="s">
        <v>10847</v>
      </c>
      <c r="D3431" s="253" t="s">
        <v>5871</v>
      </c>
      <c r="E3431" s="252" t="s">
        <v>4018</v>
      </c>
      <c r="F3431" s="254">
        <v>72.569999999999993</v>
      </c>
    </row>
    <row r="3432" spans="2:6" ht="27">
      <c r="B3432" s="252" t="s">
        <v>8379</v>
      </c>
      <c r="C3432" s="252" t="s">
        <v>10848</v>
      </c>
      <c r="D3432" s="253" t="s">
        <v>5872</v>
      </c>
      <c r="E3432" s="252" t="s">
        <v>4018</v>
      </c>
      <c r="F3432" s="254">
        <v>81.540000000000006</v>
      </c>
    </row>
    <row r="3433" spans="2:6">
      <c r="B3433" s="252" t="s">
        <v>8380</v>
      </c>
      <c r="C3433" s="252" t="s">
        <v>10849</v>
      </c>
      <c r="D3433" s="253" t="s">
        <v>5873</v>
      </c>
      <c r="E3433" s="252" t="s">
        <v>4018</v>
      </c>
      <c r="F3433" s="254">
        <v>14.82</v>
      </c>
    </row>
    <row r="3434" spans="2:6">
      <c r="B3434" s="252" t="s">
        <v>8381</v>
      </c>
      <c r="C3434" s="252" t="s">
        <v>4021</v>
      </c>
      <c r="D3434" s="253" t="s">
        <v>5874</v>
      </c>
      <c r="E3434" s="252" t="s">
        <v>4018</v>
      </c>
      <c r="F3434" s="254">
        <v>17.11</v>
      </c>
    </row>
    <row r="3435" spans="2:6">
      <c r="B3435" s="252" t="s">
        <v>8382</v>
      </c>
      <c r="C3435" s="252" t="s">
        <v>10850</v>
      </c>
      <c r="D3435" s="253" t="s">
        <v>5875</v>
      </c>
      <c r="E3435" s="252" t="s">
        <v>4018</v>
      </c>
      <c r="F3435" s="254">
        <v>95.22</v>
      </c>
    </row>
    <row r="3436" spans="2:6" ht="27">
      <c r="B3436" s="252" t="s">
        <v>8383</v>
      </c>
      <c r="C3436" s="252" t="s">
        <v>4021</v>
      </c>
      <c r="D3436" s="253" t="s">
        <v>5876</v>
      </c>
      <c r="E3436" s="252" t="s">
        <v>4018</v>
      </c>
      <c r="F3436" s="254">
        <v>53.07</v>
      </c>
    </row>
    <row r="3437" spans="2:6" ht="27">
      <c r="B3437" s="252" t="s">
        <v>8384</v>
      </c>
      <c r="C3437" s="252" t="s">
        <v>4021</v>
      </c>
      <c r="D3437" s="253" t="s">
        <v>5877</v>
      </c>
      <c r="E3437" s="252" t="s">
        <v>4018</v>
      </c>
      <c r="F3437" s="254">
        <v>44.66</v>
      </c>
    </row>
    <row r="3438" spans="2:6">
      <c r="B3438" s="252" t="s">
        <v>8385</v>
      </c>
      <c r="C3438" s="252" t="s">
        <v>4021</v>
      </c>
      <c r="D3438" s="253" t="s">
        <v>5878</v>
      </c>
      <c r="E3438" s="252" t="s">
        <v>4018</v>
      </c>
      <c r="F3438" s="254">
        <v>13.37</v>
      </c>
    </row>
    <row r="3439" spans="2:6" ht="27">
      <c r="B3439" s="252" t="s">
        <v>8386</v>
      </c>
      <c r="C3439" s="252" t="s">
        <v>10851</v>
      </c>
      <c r="D3439" s="253" t="s">
        <v>5879</v>
      </c>
      <c r="E3439" s="252" t="s">
        <v>4018</v>
      </c>
      <c r="F3439" s="254">
        <v>34.159999999999997</v>
      </c>
    </row>
    <row r="3440" spans="2:6">
      <c r="B3440" s="249">
        <v>358</v>
      </c>
      <c r="C3440" s="249" t="s">
        <v>4021</v>
      </c>
      <c r="D3440" s="255" t="s">
        <v>5880</v>
      </c>
      <c r="E3440" s="249" t="s">
        <v>18611</v>
      </c>
      <c r="F3440" s="251"/>
    </row>
    <row r="3441" spans="2:6">
      <c r="B3441" s="252" t="s">
        <v>8387</v>
      </c>
      <c r="C3441" s="252" t="s">
        <v>10852</v>
      </c>
      <c r="D3441" s="253" t="s">
        <v>18860</v>
      </c>
      <c r="E3441" s="252" t="s">
        <v>4020</v>
      </c>
      <c r="F3441" s="254">
        <v>25.68</v>
      </c>
    </row>
    <row r="3442" spans="2:6">
      <c r="B3442" s="252" t="s">
        <v>8388</v>
      </c>
      <c r="C3442" s="252" t="s">
        <v>10853</v>
      </c>
      <c r="D3442" s="253" t="s">
        <v>18861</v>
      </c>
      <c r="E3442" s="252" t="s">
        <v>4020</v>
      </c>
      <c r="F3442" s="254">
        <v>25.8</v>
      </c>
    </row>
    <row r="3443" spans="2:6">
      <c r="B3443" s="252" t="s">
        <v>8389</v>
      </c>
      <c r="C3443" s="252" t="s">
        <v>10854</v>
      </c>
      <c r="D3443" s="253" t="s">
        <v>5881</v>
      </c>
      <c r="E3443" s="252" t="s">
        <v>4020</v>
      </c>
      <c r="F3443" s="254">
        <v>13.73</v>
      </c>
    </row>
    <row r="3444" spans="2:6">
      <c r="B3444" s="252" t="s">
        <v>8390</v>
      </c>
      <c r="C3444" s="252" t="s">
        <v>10855</v>
      </c>
      <c r="D3444" s="253" t="s">
        <v>5882</v>
      </c>
      <c r="E3444" s="252" t="s">
        <v>4020</v>
      </c>
      <c r="F3444" s="254">
        <v>11.79</v>
      </c>
    </row>
    <row r="3445" spans="2:6">
      <c r="B3445" s="252" t="s">
        <v>8391</v>
      </c>
      <c r="C3445" s="252" t="s">
        <v>10856</v>
      </c>
      <c r="D3445" s="253" t="s">
        <v>5883</v>
      </c>
      <c r="E3445" s="252" t="s">
        <v>4020</v>
      </c>
      <c r="F3445" s="254">
        <v>13.04</v>
      </c>
    </row>
    <row r="3446" spans="2:6" ht="27">
      <c r="B3446" s="252" t="s">
        <v>8392</v>
      </c>
      <c r="C3446" s="252" t="s">
        <v>10857</v>
      </c>
      <c r="D3446" s="253" t="s">
        <v>5884</v>
      </c>
      <c r="E3446" s="252" t="s">
        <v>4020</v>
      </c>
      <c r="F3446" s="254">
        <v>9.0500000000000007</v>
      </c>
    </row>
    <row r="3447" spans="2:6" ht="27">
      <c r="B3447" s="252" t="s">
        <v>8393</v>
      </c>
      <c r="C3447" s="252" t="s">
        <v>10858</v>
      </c>
      <c r="D3447" s="253" t="s">
        <v>5885</v>
      </c>
      <c r="E3447" s="252" t="s">
        <v>4020</v>
      </c>
      <c r="F3447" s="254">
        <v>28.16</v>
      </c>
    </row>
    <row r="3448" spans="2:6" ht="27">
      <c r="B3448" s="252" t="s">
        <v>8394</v>
      </c>
      <c r="C3448" s="252" t="s">
        <v>10859</v>
      </c>
      <c r="D3448" s="253" t="s">
        <v>5886</v>
      </c>
      <c r="E3448" s="252" t="s">
        <v>4020</v>
      </c>
      <c r="F3448" s="254">
        <v>17.059999999999999</v>
      </c>
    </row>
    <row r="3449" spans="2:6" ht="40.5">
      <c r="B3449" s="252" t="s">
        <v>8395</v>
      </c>
      <c r="C3449" s="252" t="s">
        <v>10860</v>
      </c>
      <c r="D3449" s="253" t="s">
        <v>5887</v>
      </c>
      <c r="E3449" s="252" t="s">
        <v>4020</v>
      </c>
      <c r="F3449" s="254">
        <v>20.55</v>
      </c>
    </row>
    <row r="3450" spans="2:6" ht="27">
      <c r="B3450" s="252" t="s">
        <v>8396</v>
      </c>
      <c r="C3450" s="252" t="s">
        <v>10861</v>
      </c>
      <c r="D3450" s="253" t="s">
        <v>5888</v>
      </c>
      <c r="E3450" s="252" t="s">
        <v>4020</v>
      </c>
      <c r="F3450" s="254">
        <v>27.86</v>
      </c>
    </row>
    <row r="3451" spans="2:6">
      <c r="B3451" s="252" t="s">
        <v>8397</v>
      </c>
      <c r="C3451" s="252" t="s">
        <v>10862</v>
      </c>
      <c r="D3451" s="253" t="s">
        <v>5889</v>
      </c>
      <c r="E3451" s="252" t="s">
        <v>4020</v>
      </c>
      <c r="F3451" s="254">
        <v>17.97</v>
      </c>
    </row>
    <row r="3452" spans="2:6">
      <c r="B3452" s="252" t="s">
        <v>8398</v>
      </c>
      <c r="C3452" s="252" t="s">
        <v>10863</v>
      </c>
      <c r="D3452" s="253" t="s">
        <v>5890</v>
      </c>
      <c r="E3452" s="252" t="s">
        <v>4020</v>
      </c>
      <c r="F3452" s="254">
        <v>20.78</v>
      </c>
    </row>
    <row r="3453" spans="2:6">
      <c r="B3453" s="252" t="s">
        <v>8399</v>
      </c>
      <c r="C3453" s="252" t="s">
        <v>10864</v>
      </c>
      <c r="D3453" s="253" t="s">
        <v>5891</v>
      </c>
      <c r="E3453" s="252" t="s">
        <v>4020</v>
      </c>
      <c r="F3453" s="254">
        <v>7.61</v>
      </c>
    </row>
    <row r="3454" spans="2:6">
      <c r="B3454" s="252" t="s">
        <v>8400</v>
      </c>
      <c r="C3454" s="252" t="s">
        <v>10865</v>
      </c>
      <c r="D3454" s="253" t="s">
        <v>5892</v>
      </c>
      <c r="E3454" s="252" t="s">
        <v>4020</v>
      </c>
      <c r="F3454" s="254">
        <v>7.84</v>
      </c>
    </row>
    <row r="3455" spans="2:6">
      <c r="B3455" s="252" t="s">
        <v>8401</v>
      </c>
      <c r="C3455" s="252" t="s">
        <v>10866</v>
      </c>
      <c r="D3455" s="253" t="s">
        <v>5893</v>
      </c>
      <c r="E3455" s="252" t="s">
        <v>4020</v>
      </c>
      <c r="F3455" s="254">
        <v>37.590000000000003</v>
      </c>
    </row>
    <row r="3456" spans="2:6">
      <c r="B3456" s="252" t="s">
        <v>8402</v>
      </c>
      <c r="C3456" s="252" t="s">
        <v>10867</v>
      </c>
      <c r="D3456" s="253" t="s">
        <v>5894</v>
      </c>
      <c r="E3456" s="252" t="s">
        <v>4020</v>
      </c>
      <c r="F3456" s="254">
        <v>27.33</v>
      </c>
    </row>
    <row r="3457" spans="2:6">
      <c r="B3457" s="252" t="s">
        <v>8403</v>
      </c>
      <c r="C3457" s="252" t="s">
        <v>10868</v>
      </c>
      <c r="D3457" s="253" t="s">
        <v>5895</v>
      </c>
      <c r="E3457" s="252" t="s">
        <v>4020</v>
      </c>
      <c r="F3457" s="254">
        <v>31.45</v>
      </c>
    </row>
    <row r="3458" spans="2:6">
      <c r="B3458" s="252" t="s">
        <v>8404</v>
      </c>
      <c r="C3458" s="252" t="s">
        <v>10869</v>
      </c>
      <c r="D3458" s="253" t="s">
        <v>5896</v>
      </c>
      <c r="E3458" s="252" t="s">
        <v>4020</v>
      </c>
      <c r="F3458" s="254">
        <v>27.05</v>
      </c>
    </row>
    <row r="3459" spans="2:6">
      <c r="B3459" s="252" t="s">
        <v>8405</v>
      </c>
      <c r="C3459" s="252" t="s">
        <v>10870</v>
      </c>
      <c r="D3459" s="253" t="s">
        <v>5897</v>
      </c>
      <c r="E3459" s="252" t="s">
        <v>4020</v>
      </c>
      <c r="F3459" s="254">
        <v>22.06</v>
      </c>
    </row>
    <row r="3460" spans="2:6">
      <c r="B3460" s="252" t="s">
        <v>8406</v>
      </c>
      <c r="C3460" s="252" t="s">
        <v>10871</v>
      </c>
      <c r="D3460" s="253" t="s">
        <v>5898</v>
      </c>
      <c r="E3460" s="252" t="s">
        <v>4020</v>
      </c>
      <c r="F3460" s="254">
        <v>24.07</v>
      </c>
    </row>
    <row r="3461" spans="2:6">
      <c r="B3461" s="252" t="s">
        <v>8407</v>
      </c>
      <c r="C3461" s="252" t="s">
        <v>10872</v>
      </c>
      <c r="D3461" s="253" t="s">
        <v>5899</v>
      </c>
      <c r="E3461" s="252" t="s">
        <v>4020</v>
      </c>
      <c r="F3461" s="254">
        <v>13.97</v>
      </c>
    </row>
    <row r="3462" spans="2:6">
      <c r="B3462" s="249">
        <v>359</v>
      </c>
      <c r="C3462" s="249" t="s">
        <v>4021</v>
      </c>
      <c r="D3462" s="255" t="s">
        <v>5900</v>
      </c>
      <c r="E3462" s="249" t="s">
        <v>18611</v>
      </c>
      <c r="F3462" s="251"/>
    </row>
    <row r="3463" spans="2:6" ht="27">
      <c r="B3463" s="252" t="s">
        <v>8408</v>
      </c>
      <c r="C3463" s="252" t="s">
        <v>10873</v>
      </c>
      <c r="D3463" s="253" t="s">
        <v>5901</v>
      </c>
      <c r="E3463" s="252" t="s">
        <v>4020</v>
      </c>
      <c r="F3463" s="254">
        <v>370.49</v>
      </c>
    </row>
    <row r="3464" spans="2:6">
      <c r="B3464" s="252" t="s">
        <v>8409</v>
      </c>
      <c r="C3464" s="252" t="s">
        <v>10874</v>
      </c>
      <c r="D3464" s="253" t="s">
        <v>5902</v>
      </c>
      <c r="E3464" s="252" t="s">
        <v>4026</v>
      </c>
      <c r="F3464" s="254">
        <v>131.63999999999999</v>
      </c>
    </row>
    <row r="3465" spans="2:6">
      <c r="B3465" s="252" t="s">
        <v>8410</v>
      </c>
      <c r="C3465" s="252" t="s">
        <v>10875</v>
      </c>
      <c r="D3465" s="253" t="s">
        <v>5903</v>
      </c>
      <c r="E3465" s="252" t="s">
        <v>4018</v>
      </c>
      <c r="F3465" s="254">
        <v>96.65</v>
      </c>
    </row>
    <row r="3466" spans="2:6" ht="27">
      <c r="B3466" s="252" t="s">
        <v>8411</v>
      </c>
      <c r="C3466" s="252" t="s">
        <v>10876</v>
      </c>
      <c r="D3466" s="253" t="s">
        <v>5904</v>
      </c>
      <c r="E3466" s="252" t="s">
        <v>4026</v>
      </c>
      <c r="F3466" s="254">
        <v>312.91000000000003</v>
      </c>
    </row>
    <row r="3467" spans="2:6">
      <c r="B3467" s="252" t="s">
        <v>8412</v>
      </c>
      <c r="C3467" s="252" t="s">
        <v>10877</v>
      </c>
      <c r="D3467" s="253" t="s">
        <v>5905</v>
      </c>
      <c r="E3467" s="252" t="s">
        <v>4026</v>
      </c>
      <c r="F3467" s="254">
        <v>985.86</v>
      </c>
    </row>
    <row r="3468" spans="2:6">
      <c r="B3468" s="252" t="s">
        <v>8413</v>
      </c>
      <c r="C3468" s="252" t="s">
        <v>10878</v>
      </c>
      <c r="D3468" s="253" t="s">
        <v>5906</v>
      </c>
      <c r="E3468" s="252" t="s">
        <v>4026</v>
      </c>
      <c r="F3468" s="254">
        <v>1749.91</v>
      </c>
    </row>
    <row r="3469" spans="2:6">
      <c r="B3469" s="252" t="s">
        <v>8414</v>
      </c>
      <c r="C3469" s="252" t="s">
        <v>10879</v>
      </c>
      <c r="D3469" s="253" t="s">
        <v>5907</v>
      </c>
      <c r="E3469" s="252" t="s">
        <v>4026</v>
      </c>
      <c r="F3469" s="254">
        <v>651.70000000000005</v>
      </c>
    </row>
    <row r="3470" spans="2:6">
      <c r="B3470" s="252" t="s">
        <v>8415</v>
      </c>
      <c r="C3470" s="252" t="s">
        <v>10880</v>
      </c>
      <c r="D3470" s="253" t="s">
        <v>5908</v>
      </c>
      <c r="E3470" s="252" t="s">
        <v>4026</v>
      </c>
      <c r="F3470" s="254">
        <v>185.73</v>
      </c>
    </row>
    <row r="3471" spans="2:6">
      <c r="B3471" s="252" t="s">
        <v>8416</v>
      </c>
      <c r="C3471" s="252" t="s">
        <v>10881</v>
      </c>
      <c r="D3471" s="253" t="s">
        <v>5909</v>
      </c>
      <c r="E3471" s="252" t="s">
        <v>4026</v>
      </c>
      <c r="F3471" s="254">
        <v>412.91</v>
      </c>
    </row>
    <row r="3472" spans="2:6">
      <c r="B3472" s="252" t="s">
        <v>8417</v>
      </c>
      <c r="C3472" s="252" t="s">
        <v>10882</v>
      </c>
      <c r="D3472" s="253" t="s">
        <v>5910</v>
      </c>
      <c r="E3472" s="252" t="s">
        <v>4018</v>
      </c>
      <c r="F3472" s="254">
        <v>785.17</v>
      </c>
    </row>
    <row r="3473" spans="2:6">
      <c r="B3473" s="252" t="s">
        <v>8418</v>
      </c>
      <c r="C3473" s="252" t="s">
        <v>10883</v>
      </c>
      <c r="D3473" s="253" t="s">
        <v>5911</v>
      </c>
      <c r="E3473" s="252" t="s">
        <v>4020</v>
      </c>
      <c r="F3473" s="254">
        <v>476.5</v>
      </c>
    </row>
    <row r="3474" spans="2:6">
      <c r="B3474" s="252" t="s">
        <v>8419</v>
      </c>
      <c r="C3474" s="252" t="s">
        <v>10884</v>
      </c>
      <c r="D3474" s="253" t="s">
        <v>5912</v>
      </c>
      <c r="E3474" s="252" t="s">
        <v>4026</v>
      </c>
      <c r="F3474" s="254">
        <v>63.79</v>
      </c>
    </row>
    <row r="3475" spans="2:6">
      <c r="B3475" s="252" t="s">
        <v>8420</v>
      </c>
      <c r="C3475" s="252" t="s">
        <v>10885</v>
      </c>
      <c r="D3475" s="253" t="s">
        <v>5913</v>
      </c>
      <c r="E3475" s="252" t="s">
        <v>4020</v>
      </c>
      <c r="F3475" s="254">
        <v>301.69</v>
      </c>
    </row>
    <row r="3476" spans="2:6">
      <c r="B3476" s="252" t="s">
        <v>8421</v>
      </c>
      <c r="C3476" s="252" t="s">
        <v>10886</v>
      </c>
      <c r="D3476" s="253" t="s">
        <v>5914</v>
      </c>
      <c r="E3476" s="252" t="s">
        <v>4018</v>
      </c>
      <c r="F3476" s="254">
        <v>476.65</v>
      </c>
    </row>
    <row r="3477" spans="2:6">
      <c r="B3477" s="252" t="s">
        <v>8422</v>
      </c>
      <c r="C3477" s="252" t="s">
        <v>10887</v>
      </c>
      <c r="D3477" s="253" t="s">
        <v>5915</v>
      </c>
      <c r="E3477" s="252" t="s">
        <v>4018</v>
      </c>
      <c r="F3477" s="254">
        <v>381.81</v>
      </c>
    </row>
    <row r="3478" spans="2:6">
      <c r="B3478" s="252" t="s">
        <v>8423</v>
      </c>
      <c r="C3478" s="252" t="s">
        <v>10888</v>
      </c>
      <c r="D3478" s="253" t="s">
        <v>5916</v>
      </c>
      <c r="E3478" s="252" t="s">
        <v>4018</v>
      </c>
      <c r="F3478" s="254">
        <v>541.65</v>
      </c>
    </row>
    <row r="3479" spans="2:6">
      <c r="B3479" s="252" t="s">
        <v>8424</v>
      </c>
      <c r="C3479" s="252" t="s">
        <v>10889</v>
      </c>
      <c r="D3479" s="253" t="s">
        <v>5917</v>
      </c>
      <c r="E3479" s="252" t="s">
        <v>4018</v>
      </c>
      <c r="F3479" s="254">
        <v>356.65</v>
      </c>
    </row>
    <row r="3480" spans="2:6">
      <c r="B3480" s="252" t="s">
        <v>8425</v>
      </c>
      <c r="C3480" s="252" t="s">
        <v>10890</v>
      </c>
      <c r="D3480" s="253" t="s">
        <v>5918</v>
      </c>
      <c r="E3480" s="252" t="s">
        <v>4018</v>
      </c>
      <c r="F3480" s="254">
        <v>316.64999999999998</v>
      </c>
    </row>
    <row r="3481" spans="2:6">
      <c r="B3481" s="252" t="s">
        <v>8426</v>
      </c>
      <c r="C3481" s="252" t="s">
        <v>10891</v>
      </c>
      <c r="D3481" s="253" t="s">
        <v>5919</v>
      </c>
      <c r="E3481" s="252" t="s">
        <v>4018</v>
      </c>
      <c r="F3481" s="254">
        <v>326.64999999999998</v>
      </c>
    </row>
    <row r="3482" spans="2:6">
      <c r="B3482" s="252" t="s">
        <v>8427</v>
      </c>
      <c r="C3482" s="252" t="s">
        <v>10892</v>
      </c>
      <c r="D3482" s="253" t="s">
        <v>5920</v>
      </c>
      <c r="E3482" s="252" t="s">
        <v>4018</v>
      </c>
      <c r="F3482" s="254">
        <v>326.64999999999998</v>
      </c>
    </row>
    <row r="3483" spans="2:6">
      <c r="B3483" s="252" t="s">
        <v>8428</v>
      </c>
      <c r="C3483" s="252" t="s">
        <v>10893</v>
      </c>
      <c r="D3483" s="253" t="s">
        <v>5921</v>
      </c>
      <c r="E3483" s="252" t="s">
        <v>4018</v>
      </c>
      <c r="F3483" s="254">
        <v>483.22</v>
      </c>
    </row>
    <row r="3484" spans="2:6">
      <c r="B3484" s="252" t="s">
        <v>8429</v>
      </c>
      <c r="C3484" s="252" t="s">
        <v>10894</v>
      </c>
      <c r="D3484" s="253" t="s">
        <v>5922</v>
      </c>
      <c r="E3484" s="252" t="s">
        <v>4018</v>
      </c>
      <c r="F3484" s="254">
        <v>483.22</v>
      </c>
    </row>
    <row r="3485" spans="2:6">
      <c r="B3485" s="252" t="s">
        <v>8430</v>
      </c>
      <c r="C3485" s="252" t="s">
        <v>10895</v>
      </c>
      <c r="D3485" s="253" t="s">
        <v>5923</v>
      </c>
      <c r="E3485" s="252" t="s">
        <v>4026</v>
      </c>
      <c r="F3485" s="254">
        <v>304.01</v>
      </c>
    </row>
    <row r="3486" spans="2:6">
      <c r="B3486" s="252" t="s">
        <v>8431</v>
      </c>
      <c r="C3486" s="252" t="s">
        <v>10896</v>
      </c>
      <c r="D3486" s="253" t="s">
        <v>5924</v>
      </c>
      <c r="E3486" s="252" t="s">
        <v>18</v>
      </c>
      <c r="F3486" s="254">
        <v>1400.55</v>
      </c>
    </row>
    <row r="3487" spans="2:6">
      <c r="B3487" s="252" t="s">
        <v>8432</v>
      </c>
      <c r="C3487" s="252" t="s">
        <v>10897</v>
      </c>
      <c r="D3487" s="253" t="s">
        <v>5925</v>
      </c>
      <c r="E3487" s="252" t="s">
        <v>4020</v>
      </c>
      <c r="F3487" s="254">
        <v>92.84</v>
      </c>
    </row>
    <row r="3488" spans="2:6">
      <c r="B3488" s="252" t="s">
        <v>8433</v>
      </c>
      <c r="C3488" s="252" t="s">
        <v>10898</v>
      </c>
      <c r="D3488" s="253" t="s">
        <v>5926</v>
      </c>
      <c r="E3488" s="252" t="s">
        <v>4020</v>
      </c>
      <c r="F3488" s="254">
        <v>237.98</v>
      </c>
    </row>
    <row r="3489" spans="2:6" ht="27">
      <c r="B3489" s="252" t="s">
        <v>8434</v>
      </c>
      <c r="C3489" s="252" t="s">
        <v>10899</v>
      </c>
      <c r="D3489" s="253" t="s">
        <v>5927</v>
      </c>
      <c r="E3489" s="252" t="s">
        <v>4020</v>
      </c>
      <c r="F3489" s="254">
        <v>1298.44</v>
      </c>
    </row>
    <row r="3490" spans="2:6">
      <c r="B3490" s="252" t="s">
        <v>8435</v>
      </c>
      <c r="C3490" s="252" t="s">
        <v>10900</v>
      </c>
      <c r="D3490" s="253" t="s">
        <v>5928</v>
      </c>
      <c r="E3490" s="252" t="s">
        <v>4018</v>
      </c>
      <c r="F3490" s="254">
        <v>896.65</v>
      </c>
    </row>
    <row r="3491" spans="2:6">
      <c r="B3491" s="252" t="s">
        <v>8436</v>
      </c>
      <c r="C3491" s="252" t="s">
        <v>10901</v>
      </c>
      <c r="D3491" s="253" t="s">
        <v>5929</v>
      </c>
      <c r="E3491" s="252" t="s">
        <v>4018</v>
      </c>
      <c r="F3491" s="254">
        <v>246.65</v>
      </c>
    </row>
    <row r="3492" spans="2:6">
      <c r="B3492" s="252" t="s">
        <v>8437</v>
      </c>
      <c r="C3492" s="252" t="s">
        <v>10902</v>
      </c>
      <c r="D3492" s="253" t="s">
        <v>5930</v>
      </c>
      <c r="E3492" s="252" t="s">
        <v>4018</v>
      </c>
      <c r="F3492" s="254">
        <v>576.65</v>
      </c>
    </row>
    <row r="3493" spans="2:6">
      <c r="B3493" s="252" t="s">
        <v>8438</v>
      </c>
      <c r="C3493" s="252" t="s">
        <v>10903</v>
      </c>
      <c r="D3493" s="253" t="s">
        <v>5931</v>
      </c>
      <c r="E3493" s="252" t="s">
        <v>4018</v>
      </c>
      <c r="F3493" s="254">
        <v>746.65</v>
      </c>
    </row>
    <row r="3494" spans="2:6">
      <c r="B3494" s="252" t="s">
        <v>8439</v>
      </c>
      <c r="C3494" s="252" t="s">
        <v>10904</v>
      </c>
      <c r="D3494" s="253" t="s">
        <v>5932</v>
      </c>
      <c r="E3494" s="252" t="s">
        <v>4018</v>
      </c>
      <c r="F3494" s="254">
        <v>546.65</v>
      </c>
    </row>
    <row r="3495" spans="2:6">
      <c r="B3495" s="252" t="s">
        <v>8440</v>
      </c>
      <c r="C3495" s="252" t="s">
        <v>10905</v>
      </c>
      <c r="D3495" s="253" t="s">
        <v>5933</v>
      </c>
      <c r="E3495" s="252" t="s">
        <v>4018</v>
      </c>
      <c r="F3495" s="254">
        <v>546.65</v>
      </c>
    </row>
    <row r="3496" spans="2:6">
      <c r="B3496" s="252" t="s">
        <v>8441</v>
      </c>
      <c r="C3496" s="252" t="s">
        <v>10906</v>
      </c>
      <c r="D3496" s="253" t="s">
        <v>5934</v>
      </c>
      <c r="E3496" s="252" t="s">
        <v>4018</v>
      </c>
      <c r="F3496" s="254">
        <v>346.65</v>
      </c>
    </row>
    <row r="3497" spans="2:6">
      <c r="B3497" s="252" t="s">
        <v>8442</v>
      </c>
      <c r="C3497" s="252" t="s">
        <v>10907</v>
      </c>
      <c r="D3497" s="253" t="s">
        <v>5935</v>
      </c>
      <c r="E3497" s="252" t="s">
        <v>4020</v>
      </c>
      <c r="F3497" s="254">
        <v>144.47999999999999</v>
      </c>
    </row>
    <row r="3498" spans="2:6">
      <c r="B3498" s="252" t="s">
        <v>8443</v>
      </c>
      <c r="C3498" s="252" t="s">
        <v>10908</v>
      </c>
      <c r="D3498" s="253" t="s">
        <v>5936</v>
      </c>
      <c r="E3498" s="252" t="s">
        <v>4020</v>
      </c>
      <c r="F3498" s="254">
        <v>151.51</v>
      </c>
    </row>
    <row r="3499" spans="2:6">
      <c r="B3499" s="252" t="s">
        <v>8444</v>
      </c>
      <c r="C3499" s="252" t="s">
        <v>10909</v>
      </c>
      <c r="D3499" s="253" t="s">
        <v>5937</v>
      </c>
      <c r="E3499" s="252" t="s">
        <v>4026</v>
      </c>
      <c r="F3499" s="254">
        <v>177.92</v>
      </c>
    </row>
    <row r="3500" spans="2:6">
      <c r="B3500" s="252" t="s">
        <v>8445</v>
      </c>
      <c r="C3500" s="252" t="s">
        <v>10910</v>
      </c>
      <c r="D3500" s="253" t="s">
        <v>5938</v>
      </c>
      <c r="E3500" s="252" t="s">
        <v>4026</v>
      </c>
      <c r="F3500" s="254">
        <v>256.61</v>
      </c>
    </row>
    <row r="3501" spans="2:6">
      <c r="B3501" s="252" t="s">
        <v>8446</v>
      </c>
      <c r="C3501" s="252" t="s">
        <v>10911</v>
      </c>
      <c r="D3501" s="253" t="s">
        <v>5939</v>
      </c>
      <c r="E3501" s="252" t="s">
        <v>4026</v>
      </c>
      <c r="F3501" s="254">
        <v>169.82</v>
      </c>
    </row>
    <row r="3502" spans="2:6">
      <c r="B3502" s="249">
        <v>360</v>
      </c>
      <c r="C3502" s="249" t="s">
        <v>4021</v>
      </c>
      <c r="D3502" s="255" t="s">
        <v>5940</v>
      </c>
      <c r="E3502" s="249" t="s">
        <v>18611</v>
      </c>
      <c r="F3502" s="251"/>
    </row>
    <row r="3503" spans="2:6" ht="27">
      <c r="B3503" s="252" t="s">
        <v>8447</v>
      </c>
      <c r="C3503" s="252" t="s">
        <v>10912</v>
      </c>
      <c r="D3503" s="253" t="s">
        <v>5941</v>
      </c>
      <c r="E3503" s="252" t="s">
        <v>4178</v>
      </c>
      <c r="F3503" s="254">
        <v>560.9</v>
      </c>
    </row>
    <row r="3504" spans="2:6" ht="27">
      <c r="B3504" s="252" t="s">
        <v>8448</v>
      </c>
      <c r="C3504" s="252" t="s">
        <v>10913</v>
      </c>
      <c r="D3504" s="253" t="s">
        <v>5942</v>
      </c>
      <c r="E3504" s="252" t="s">
        <v>4020</v>
      </c>
      <c r="F3504" s="254">
        <v>492.32</v>
      </c>
    </row>
    <row r="3505" spans="2:6" ht="27">
      <c r="B3505" s="252" t="s">
        <v>8449</v>
      </c>
      <c r="C3505" s="252" t="s">
        <v>10914</v>
      </c>
      <c r="D3505" s="253" t="s">
        <v>5943</v>
      </c>
      <c r="E3505" s="252" t="s">
        <v>4020</v>
      </c>
      <c r="F3505" s="254">
        <v>539.28</v>
      </c>
    </row>
    <row r="3506" spans="2:6" ht="27">
      <c r="B3506" s="252" t="s">
        <v>8450</v>
      </c>
      <c r="C3506" s="252" t="s">
        <v>10915</v>
      </c>
      <c r="D3506" s="253" t="s">
        <v>5944</v>
      </c>
      <c r="E3506" s="252" t="s">
        <v>4020</v>
      </c>
      <c r="F3506" s="254">
        <v>656.68</v>
      </c>
    </row>
    <row r="3507" spans="2:6">
      <c r="B3507" s="252" t="s">
        <v>8451</v>
      </c>
      <c r="C3507" s="252" t="s">
        <v>10916</v>
      </c>
      <c r="D3507" s="253" t="s">
        <v>5945</v>
      </c>
      <c r="E3507" s="252" t="s">
        <v>4026</v>
      </c>
      <c r="F3507" s="254">
        <v>205.5</v>
      </c>
    </row>
    <row r="3508" spans="2:6">
      <c r="B3508" s="252" t="s">
        <v>8452</v>
      </c>
      <c r="C3508" s="252" t="s">
        <v>10917</v>
      </c>
      <c r="D3508" s="253" t="s">
        <v>5946</v>
      </c>
      <c r="E3508" s="252" t="s">
        <v>4026</v>
      </c>
      <c r="F3508" s="254">
        <v>205.19</v>
      </c>
    </row>
    <row r="3509" spans="2:6">
      <c r="B3509" s="252" t="s">
        <v>8453</v>
      </c>
      <c r="C3509" s="252" t="s">
        <v>10918</v>
      </c>
      <c r="D3509" s="253" t="s">
        <v>5947</v>
      </c>
      <c r="E3509" s="252" t="s">
        <v>4026</v>
      </c>
      <c r="F3509" s="254">
        <v>164.4</v>
      </c>
    </row>
    <row r="3510" spans="2:6" ht="27">
      <c r="B3510" s="252" t="s">
        <v>8454</v>
      </c>
      <c r="C3510" s="252" t="s">
        <v>10919</v>
      </c>
      <c r="D3510" s="253" t="s">
        <v>5948</v>
      </c>
      <c r="E3510" s="252" t="s">
        <v>4178</v>
      </c>
      <c r="F3510" s="254">
        <v>821.6</v>
      </c>
    </row>
    <row r="3511" spans="2:6" ht="27">
      <c r="B3511" s="252" t="s">
        <v>8455</v>
      </c>
      <c r="C3511" s="252" t="s">
        <v>10920</v>
      </c>
      <c r="D3511" s="253" t="s">
        <v>5949</v>
      </c>
      <c r="E3511" s="252" t="s">
        <v>4020</v>
      </c>
      <c r="F3511" s="254">
        <v>43.84</v>
      </c>
    </row>
    <row r="3512" spans="2:6">
      <c r="B3512" s="252" t="s">
        <v>8456</v>
      </c>
      <c r="C3512" s="252" t="s">
        <v>10921</v>
      </c>
      <c r="D3512" s="253" t="s">
        <v>5950</v>
      </c>
      <c r="E3512" s="252" t="s">
        <v>4178</v>
      </c>
      <c r="F3512" s="254">
        <v>435</v>
      </c>
    </row>
    <row r="3513" spans="2:6" ht="27">
      <c r="B3513" s="252" t="s">
        <v>8457</v>
      </c>
      <c r="C3513" s="252" t="s">
        <v>10922</v>
      </c>
      <c r="D3513" s="253" t="s">
        <v>14035</v>
      </c>
      <c r="E3513" s="252" t="s">
        <v>4178</v>
      </c>
      <c r="F3513" s="254">
        <v>4603.17</v>
      </c>
    </row>
    <row r="3514" spans="2:6">
      <c r="B3514" s="252" t="s">
        <v>8458</v>
      </c>
      <c r="C3514" s="252" t="s">
        <v>10923</v>
      </c>
      <c r="D3514" s="253" t="s">
        <v>5951</v>
      </c>
      <c r="E3514" s="252" t="s">
        <v>4020</v>
      </c>
      <c r="F3514" s="254">
        <v>14.55</v>
      </c>
    </row>
    <row r="3515" spans="2:6" ht="27">
      <c r="B3515" s="252" t="s">
        <v>18862</v>
      </c>
      <c r="C3515" s="252" t="s">
        <v>4021</v>
      </c>
      <c r="D3515" s="253" t="s">
        <v>18863</v>
      </c>
      <c r="E3515" s="252" t="s">
        <v>3995</v>
      </c>
      <c r="F3515" s="254">
        <v>2479.56</v>
      </c>
    </row>
    <row r="3516" spans="2:6">
      <c r="B3516" s="252" t="s">
        <v>8459</v>
      </c>
      <c r="C3516" s="252" t="s">
        <v>10924</v>
      </c>
      <c r="D3516" s="253" t="s">
        <v>5952</v>
      </c>
      <c r="E3516" s="252" t="s">
        <v>18</v>
      </c>
      <c r="F3516" s="254">
        <v>2506.66</v>
      </c>
    </row>
    <row r="3517" spans="2:6">
      <c r="B3517" s="252" t="s">
        <v>8460</v>
      </c>
      <c r="C3517" s="252" t="s">
        <v>10925</v>
      </c>
      <c r="D3517" s="253" t="s">
        <v>5953</v>
      </c>
      <c r="E3517" s="252" t="s">
        <v>18</v>
      </c>
      <c r="F3517" s="254">
        <v>2506.66</v>
      </c>
    </row>
    <row r="3518" spans="2:6">
      <c r="B3518" s="252" t="s">
        <v>8461</v>
      </c>
      <c r="C3518" s="252" t="s">
        <v>10926</v>
      </c>
      <c r="D3518" s="253" t="s">
        <v>22149</v>
      </c>
      <c r="E3518" s="252" t="s">
        <v>18</v>
      </c>
      <c r="F3518" s="254">
        <v>1151.78</v>
      </c>
    </row>
    <row r="3519" spans="2:6">
      <c r="B3519" s="252" t="s">
        <v>8462</v>
      </c>
      <c r="C3519" s="252" t="s">
        <v>10927</v>
      </c>
      <c r="D3519" s="253" t="s">
        <v>5954</v>
      </c>
      <c r="E3519" s="252" t="s">
        <v>18</v>
      </c>
      <c r="F3519" s="254">
        <v>1272.33</v>
      </c>
    </row>
    <row r="3520" spans="2:6" ht="27">
      <c r="B3520" s="252" t="s">
        <v>8463</v>
      </c>
      <c r="C3520" s="252" t="s">
        <v>10928</v>
      </c>
      <c r="D3520" s="253" t="s">
        <v>5955</v>
      </c>
      <c r="E3520" s="252" t="s">
        <v>4018</v>
      </c>
      <c r="F3520" s="254">
        <v>90.37</v>
      </c>
    </row>
    <row r="3521" spans="2:6">
      <c r="B3521" s="252" t="s">
        <v>8464</v>
      </c>
      <c r="C3521" s="252" t="s">
        <v>10929</v>
      </c>
      <c r="D3521" s="253" t="s">
        <v>5956</v>
      </c>
      <c r="E3521" s="252" t="s">
        <v>18</v>
      </c>
      <c r="F3521" s="254">
        <v>1607.21</v>
      </c>
    </row>
    <row r="3522" spans="2:6">
      <c r="B3522" s="252" t="s">
        <v>8465</v>
      </c>
      <c r="C3522" s="252" t="s">
        <v>10930</v>
      </c>
      <c r="D3522" s="253" t="s">
        <v>5957</v>
      </c>
      <c r="E3522" s="252" t="s">
        <v>4018</v>
      </c>
      <c r="F3522" s="254">
        <v>103.16</v>
      </c>
    </row>
    <row r="3523" spans="2:6">
      <c r="B3523" s="252" t="s">
        <v>8466</v>
      </c>
      <c r="C3523" s="252" t="s">
        <v>10931</v>
      </c>
      <c r="D3523" s="253" t="s">
        <v>5958</v>
      </c>
      <c r="E3523" s="252" t="s">
        <v>4026</v>
      </c>
      <c r="F3523" s="254">
        <v>198</v>
      </c>
    </row>
    <row r="3524" spans="2:6" ht="27">
      <c r="B3524" s="252" t="s">
        <v>8467</v>
      </c>
      <c r="C3524" s="252" t="s">
        <v>10932</v>
      </c>
      <c r="D3524" s="253" t="s">
        <v>5959</v>
      </c>
      <c r="E3524" s="252" t="s">
        <v>4026</v>
      </c>
      <c r="F3524" s="254">
        <v>9743.3799999999992</v>
      </c>
    </row>
    <row r="3525" spans="2:6" ht="27">
      <c r="B3525" s="252" t="s">
        <v>8468</v>
      </c>
      <c r="C3525" s="252" t="s">
        <v>10933</v>
      </c>
      <c r="D3525" s="253" t="s">
        <v>5960</v>
      </c>
      <c r="E3525" s="252" t="s">
        <v>4026</v>
      </c>
      <c r="F3525" s="254">
        <v>12093.53</v>
      </c>
    </row>
    <row r="3526" spans="2:6" ht="27">
      <c r="B3526" s="252" t="s">
        <v>8469</v>
      </c>
      <c r="C3526" s="252" t="s">
        <v>10934</v>
      </c>
      <c r="D3526" s="253" t="s">
        <v>5961</v>
      </c>
      <c r="E3526" s="252" t="s">
        <v>4026</v>
      </c>
      <c r="F3526" s="254">
        <v>13340.24</v>
      </c>
    </row>
    <row r="3527" spans="2:6" ht="27">
      <c r="B3527" s="252" t="s">
        <v>8470</v>
      </c>
      <c r="C3527" s="252" t="s">
        <v>10935</v>
      </c>
      <c r="D3527" s="253" t="s">
        <v>5962</v>
      </c>
      <c r="E3527" s="252" t="s">
        <v>4026</v>
      </c>
      <c r="F3527" s="254">
        <v>14630.2</v>
      </c>
    </row>
    <row r="3528" spans="2:6" ht="27">
      <c r="B3528" s="252" t="s">
        <v>8471</v>
      </c>
      <c r="C3528" s="252" t="s">
        <v>10936</v>
      </c>
      <c r="D3528" s="253" t="s">
        <v>5963</v>
      </c>
      <c r="E3528" s="252" t="s">
        <v>4026</v>
      </c>
      <c r="F3528" s="254">
        <v>15754.24</v>
      </c>
    </row>
    <row r="3529" spans="2:6">
      <c r="B3529" s="252" t="s">
        <v>8472</v>
      </c>
      <c r="C3529" s="252" t="s">
        <v>10937</v>
      </c>
      <c r="D3529" s="253" t="s">
        <v>5964</v>
      </c>
      <c r="E3529" s="252" t="s">
        <v>4026</v>
      </c>
      <c r="F3529" s="254">
        <v>1217.71</v>
      </c>
    </row>
    <row r="3530" spans="2:6">
      <c r="B3530" s="252" t="s">
        <v>8473</v>
      </c>
      <c r="C3530" s="252" t="s">
        <v>10938</v>
      </c>
      <c r="D3530" s="253" t="s">
        <v>5965</v>
      </c>
      <c r="E3530" s="252" t="s">
        <v>4026</v>
      </c>
      <c r="F3530" s="254">
        <v>1385.67</v>
      </c>
    </row>
    <row r="3531" spans="2:6">
      <c r="B3531" s="252" t="s">
        <v>8474</v>
      </c>
      <c r="C3531" s="252" t="s">
        <v>10939</v>
      </c>
      <c r="D3531" s="253" t="s">
        <v>5966</v>
      </c>
      <c r="E3531" s="252" t="s">
        <v>4026</v>
      </c>
      <c r="F3531" s="254">
        <v>881.79</v>
      </c>
    </row>
    <row r="3532" spans="2:6">
      <c r="B3532" s="252" t="s">
        <v>8475</v>
      </c>
      <c r="C3532" s="252" t="s">
        <v>10940</v>
      </c>
      <c r="D3532" s="253" t="s">
        <v>5967</v>
      </c>
      <c r="E3532" s="252" t="s">
        <v>4026</v>
      </c>
      <c r="F3532" s="254">
        <v>1385.67</v>
      </c>
    </row>
    <row r="3533" spans="2:6">
      <c r="B3533" s="252" t="s">
        <v>8476</v>
      </c>
      <c r="C3533" s="252" t="s">
        <v>10941</v>
      </c>
      <c r="D3533" s="253" t="s">
        <v>5968</v>
      </c>
      <c r="E3533" s="252" t="s">
        <v>4026</v>
      </c>
      <c r="F3533" s="254">
        <v>503.88</v>
      </c>
    </row>
    <row r="3534" spans="2:6">
      <c r="B3534" s="252" t="s">
        <v>8477</v>
      </c>
      <c r="C3534" s="252" t="s">
        <v>10942</v>
      </c>
      <c r="D3534" s="253" t="s">
        <v>5969</v>
      </c>
      <c r="E3534" s="252" t="s">
        <v>4026</v>
      </c>
      <c r="F3534" s="254">
        <v>671.84</v>
      </c>
    </row>
    <row r="3535" spans="2:6">
      <c r="B3535" s="252" t="s">
        <v>8478</v>
      </c>
      <c r="C3535" s="252" t="s">
        <v>10943</v>
      </c>
      <c r="D3535" s="253" t="s">
        <v>5970</v>
      </c>
      <c r="E3535" s="252" t="s">
        <v>4026</v>
      </c>
      <c r="F3535" s="254">
        <v>321.10000000000002</v>
      </c>
    </row>
    <row r="3536" spans="2:6">
      <c r="B3536" s="252" t="s">
        <v>8479</v>
      </c>
      <c r="C3536" s="252" t="s">
        <v>10944</v>
      </c>
      <c r="D3536" s="253" t="s">
        <v>5971</v>
      </c>
      <c r="E3536" s="252" t="s">
        <v>4026</v>
      </c>
      <c r="F3536" s="254">
        <v>1553.63</v>
      </c>
    </row>
    <row r="3537" spans="2:6">
      <c r="B3537" s="252" t="s">
        <v>8480</v>
      </c>
      <c r="C3537" s="252" t="s">
        <v>10945</v>
      </c>
      <c r="D3537" s="253" t="s">
        <v>5972</v>
      </c>
      <c r="E3537" s="252" t="s">
        <v>4026</v>
      </c>
      <c r="F3537" s="254">
        <v>335.92</v>
      </c>
    </row>
    <row r="3538" spans="2:6">
      <c r="B3538" s="252" t="s">
        <v>8481</v>
      </c>
      <c r="C3538" s="252" t="s">
        <v>10946</v>
      </c>
      <c r="D3538" s="253" t="s">
        <v>5973</v>
      </c>
      <c r="E3538" s="252" t="s">
        <v>4026</v>
      </c>
      <c r="F3538" s="254">
        <v>702.46</v>
      </c>
    </row>
    <row r="3539" spans="2:6">
      <c r="B3539" s="252" t="s">
        <v>8482</v>
      </c>
      <c r="C3539" s="252" t="s">
        <v>10947</v>
      </c>
      <c r="D3539" s="253" t="s">
        <v>5974</v>
      </c>
      <c r="E3539" s="252" t="s">
        <v>4026</v>
      </c>
      <c r="F3539" s="254">
        <v>127.08</v>
      </c>
    </row>
    <row r="3540" spans="2:6">
      <c r="B3540" s="252" t="s">
        <v>8483</v>
      </c>
      <c r="C3540" s="252" t="s">
        <v>10948</v>
      </c>
      <c r="D3540" s="253" t="s">
        <v>5975</v>
      </c>
      <c r="E3540" s="252" t="s">
        <v>4026</v>
      </c>
      <c r="F3540" s="254">
        <v>254.16</v>
      </c>
    </row>
    <row r="3541" spans="2:6">
      <c r="B3541" s="252" t="s">
        <v>8484</v>
      </c>
      <c r="C3541" s="252" t="s">
        <v>10949</v>
      </c>
      <c r="D3541" s="253" t="s">
        <v>5976</v>
      </c>
      <c r="E3541" s="252" t="s">
        <v>4026</v>
      </c>
      <c r="F3541" s="254">
        <v>465.66</v>
      </c>
    </row>
    <row r="3542" spans="2:6">
      <c r="B3542" s="252" t="s">
        <v>8485</v>
      </c>
      <c r="C3542" s="252" t="s">
        <v>10950</v>
      </c>
      <c r="D3542" s="253" t="s">
        <v>5977</v>
      </c>
      <c r="E3542" s="252" t="s">
        <v>4026</v>
      </c>
      <c r="F3542" s="254">
        <v>472.51</v>
      </c>
    </row>
    <row r="3543" spans="2:6">
      <c r="B3543" s="252" t="s">
        <v>8486</v>
      </c>
      <c r="C3543" s="252" t="s">
        <v>10951</v>
      </c>
      <c r="D3543" s="253" t="s">
        <v>5978</v>
      </c>
      <c r="E3543" s="252" t="s">
        <v>4026</v>
      </c>
      <c r="F3543" s="254">
        <v>698.49</v>
      </c>
    </row>
    <row r="3544" spans="2:6">
      <c r="B3544" s="252" t="s">
        <v>8487</v>
      </c>
      <c r="C3544" s="252" t="s">
        <v>10952</v>
      </c>
      <c r="D3544" s="253" t="s">
        <v>5979</v>
      </c>
      <c r="E3544" s="252" t="s">
        <v>4026</v>
      </c>
      <c r="F3544" s="254">
        <v>708.76</v>
      </c>
    </row>
    <row r="3545" spans="2:6">
      <c r="B3545" s="252" t="s">
        <v>8488</v>
      </c>
      <c r="C3545" s="252" t="s">
        <v>10953</v>
      </c>
      <c r="D3545" s="253" t="s">
        <v>5980</v>
      </c>
      <c r="E3545" s="252" t="s">
        <v>4026</v>
      </c>
      <c r="F3545" s="254">
        <v>931.32</v>
      </c>
    </row>
    <row r="3546" spans="2:6">
      <c r="B3546" s="252" t="s">
        <v>8489</v>
      </c>
      <c r="C3546" s="252" t="s">
        <v>10954</v>
      </c>
      <c r="D3546" s="253" t="s">
        <v>5981</v>
      </c>
      <c r="E3546" s="252" t="s">
        <v>4026</v>
      </c>
      <c r="F3546" s="254">
        <v>945.02</v>
      </c>
    </row>
    <row r="3547" spans="2:6">
      <c r="B3547" s="252" t="s">
        <v>8490</v>
      </c>
      <c r="C3547" s="252" t="s">
        <v>10955</v>
      </c>
      <c r="D3547" s="253" t="s">
        <v>5982</v>
      </c>
      <c r="E3547" s="252" t="s">
        <v>4026</v>
      </c>
      <c r="F3547" s="254">
        <v>462.24</v>
      </c>
    </row>
    <row r="3548" spans="2:6">
      <c r="B3548" s="252" t="s">
        <v>8491</v>
      </c>
      <c r="C3548" s="252" t="s">
        <v>10956</v>
      </c>
      <c r="D3548" s="253" t="s">
        <v>5983</v>
      </c>
      <c r="E3548" s="252" t="s">
        <v>4026</v>
      </c>
      <c r="F3548" s="254">
        <v>236.25</v>
      </c>
    </row>
    <row r="3549" spans="2:6">
      <c r="B3549" s="252" t="s">
        <v>8492</v>
      </c>
      <c r="C3549" s="252" t="s">
        <v>10957</v>
      </c>
      <c r="D3549" s="253" t="s">
        <v>5984</v>
      </c>
      <c r="E3549" s="252" t="s">
        <v>4026</v>
      </c>
      <c r="F3549" s="254">
        <v>267.07</v>
      </c>
    </row>
    <row r="3550" spans="2:6">
      <c r="B3550" s="252" t="s">
        <v>8493</v>
      </c>
      <c r="C3550" s="252" t="s">
        <v>10958</v>
      </c>
      <c r="D3550" s="253" t="s">
        <v>5985</v>
      </c>
      <c r="E3550" s="252" t="s">
        <v>4026</v>
      </c>
      <c r="F3550" s="254">
        <v>301.31</v>
      </c>
    </row>
    <row r="3551" spans="2:6">
      <c r="B3551" s="252" t="s">
        <v>8494</v>
      </c>
      <c r="C3551" s="252" t="s">
        <v>10959</v>
      </c>
      <c r="D3551" s="253" t="s">
        <v>5986</v>
      </c>
      <c r="E3551" s="252" t="s">
        <v>4026</v>
      </c>
      <c r="F3551" s="254">
        <v>112.64</v>
      </c>
    </row>
    <row r="3552" spans="2:6">
      <c r="B3552" s="252" t="s">
        <v>8495</v>
      </c>
      <c r="C3552" s="252" t="s">
        <v>10960</v>
      </c>
      <c r="D3552" s="253" t="s">
        <v>5987</v>
      </c>
      <c r="E3552" s="252" t="s">
        <v>4026</v>
      </c>
      <c r="F3552" s="254">
        <v>222.56</v>
      </c>
    </row>
    <row r="3553" spans="2:6">
      <c r="B3553" s="252" t="s">
        <v>8496</v>
      </c>
      <c r="C3553" s="252" t="s">
        <v>10961</v>
      </c>
      <c r="D3553" s="253" t="s">
        <v>5988</v>
      </c>
      <c r="E3553" s="252" t="s">
        <v>4026</v>
      </c>
      <c r="F3553" s="254">
        <v>225.98</v>
      </c>
    </row>
    <row r="3554" spans="2:6">
      <c r="B3554" s="252" t="s">
        <v>8497</v>
      </c>
      <c r="C3554" s="252" t="s">
        <v>10962</v>
      </c>
      <c r="D3554" s="253" t="s">
        <v>5989</v>
      </c>
      <c r="E3554" s="252" t="s">
        <v>4026</v>
      </c>
      <c r="F3554" s="254">
        <v>178.04</v>
      </c>
    </row>
    <row r="3555" spans="2:6">
      <c r="B3555" s="252" t="s">
        <v>8498</v>
      </c>
      <c r="C3555" s="252" t="s">
        <v>10963</v>
      </c>
      <c r="D3555" s="253" t="s">
        <v>5990</v>
      </c>
      <c r="E3555" s="252" t="s">
        <v>4026</v>
      </c>
      <c r="F3555" s="254">
        <v>184.89</v>
      </c>
    </row>
    <row r="3556" spans="2:6">
      <c r="B3556" s="252" t="s">
        <v>8499</v>
      </c>
      <c r="C3556" s="252" t="s">
        <v>10964</v>
      </c>
      <c r="D3556" s="253" t="s">
        <v>5991</v>
      </c>
      <c r="E3556" s="252" t="s">
        <v>4026</v>
      </c>
      <c r="F3556" s="254">
        <v>1688.03</v>
      </c>
    </row>
    <row r="3557" spans="2:6">
      <c r="B3557" s="252" t="s">
        <v>8500</v>
      </c>
      <c r="C3557" s="252" t="s">
        <v>10965</v>
      </c>
      <c r="D3557" s="253" t="s">
        <v>5992</v>
      </c>
      <c r="E3557" s="252" t="s">
        <v>4026</v>
      </c>
      <c r="F3557" s="254">
        <v>1712.85</v>
      </c>
    </row>
    <row r="3558" spans="2:6">
      <c r="B3558" s="252" t="s">
        <v>8501</v>
      </c>
      <c r="C3558" s="252" t="s">
        <v>10966</v>
      </c>
      <c r="D3558" s="253" t="s">
        <v>5993</v>
      </c>
      <c r="E3558" s="252" t="s">
        <v>4026</v>
      </c>
      <c r="F3558" s="254">
        <v>1920.86</v>
      </c>
    </row>
    <row r="3559" spans="2:6">
      <c r="B3559" s="252" t="s">
        <v>8502</v>
      </c>
      <c r="C3559" s="252" t="s">
        <v>10967</v>
      </c>
      <c r="D3559" s="253" t="s">
        <v>5994</v>
      </c>
      <c r="E3559" s="252" t="s">
        <v>4026</v>
      </c>
      <c r="F3559" s="254">
        <v>1949.11</v>
      </c>
    </row>
    <row r="3560" spans="2:6">
      <c r="B3560" s="252" t="s">
        <v>8503</v>
      </c>
      <c r="C3560" s="252" t="s">
        <v>10968</v>
      </c>
      <c r="D3560" s="253" t="s">
        <v>5995</v>
      </c>
      <c r="E3560" s="252" t="s">
        <v>4026</v>
      </c>
      <c r="F3560" s="254">
        <v>264.20999999999998</v>
      </c>
    </row>
    <row r="3561" spans="2:6">
      <c r="B3561" s="252" t="s">
        <v>8504</v>
      </c>
      <c r="C3561" s="252" t="s">
        <v>10969</v>
      </c>
      <c r="D3561" s="253" t="s">
        <v>5996</v>
      </c>
      <c r="E3561" s="252" t="s">
        <v>4026</v>
      </c>
      <c r="F3561" s="254">
        <v>281.83</v>
      </c>
    </row>
    <row r="3562" spans="2:6">
      <c r="B3562" s="252" t="s">
        <v>8505</v>
      </c>
      <c r="C3562" s="252" t="s">
        <v>10970</v>
      </c>
      <c r="D3562" s="253" t="s">
        <v>5997</v>
      </c>
      <c r="E3562" s="252" t="s">
        <v>4026</v>
      </c>
      <c r="F3562" s="254">
        <v>484.12</v>
      </c>
    </row>
    <row r="3563" spans="2:6">
      <c r="B3563" s="252" t="s">
        <v>8506</v>
      </c>
      <c r="C3563" s="252" t="s">
        <v>10971</v>
      </c>
      <c r="D3563" s="253" t="s">
        <v>5998</v>
      </c>
      <c r="E3563" s="252" t="s">
        <v>4026</v>
      </c>
      <c r="F3563" s="254">
        <v>692.14</v>
      </c>
    </row>
    <row r="3564" spans="2:6">
      <c r="B3564" s="252" t="s">
        <v>8507</v>
      </c>
      <c r="C3564" s="252" t="s">
        <v>10972</v>
      </c>
      <c r="D3564" s="253" t="s">
        <v>5999</v>
      </c>
      <c r="E3564" s="252" t="s">
        <v>4018</v>
      </c>
      <c r="F3564" s="254">
        <v>163.22999999999999</v>
      </c>
    </row>
    <row r="3565" spans="2:6">
      <c r="B3565" s="252" t="s">
        <v>8508</v>
      </c>
      <c r="C3565" s="252" t="s">
        <v>10973</v>
      </c>
      <c r="D3565" s="253" t="s">
        <v>6000</v>
      </c>
      <c r="E3565" s="252" t="s">
        <v>4018</v>
      </c>
      <c r="F3565" s="254">
        <v>142.79</v>
      </c>
    </row>
    <row r="3566" spans="2:6">
      <c r="B3566" s="252" t="s">
        <v>8509</v>
      </c>
      <c r="C3566" s="252" t="s">
        <v>10974</v>
      </c>
      <c r="D3566" s="253" t="s">
        <v>6001</v>
      </c>
      <c r="E3566" s="252" t="s">
        <v>4018</v>
      </c>
      <c r="F3566" s="254">
        <v>123.3</v>
      </c>
    </row>
    <row r="3567" spans="2:6">
      <c r="B3567" s="252" t="s">
        <v>8510</v>
      </c>
      <c r="C3567" s="252" t="s">
        <v>10975</v>
      </c>
      <c r="D3567" s="253" t="s">
        <v>6002</v>
      </c>
      <c r="E3567" s="252" t="s">
        <v>4018</v>
      </c>
      <c r="F3567" s="254">
        <v>18.14</v>
      </c>
    </row>
    <row r="3568" spans="2:6">
      <c r="B3568" s="252" t="s">
        <v>8511</v>
      </c>
      <c r="C3568" s="252" t="s">
        <v>10976</v>
      </c>
      <c r="D3568" s="253" t="s">
        <v>6003</v>
      </c>
      <c r="E3568" s="252" t="s">
        <v>4018</v>
      </c>
      <c r="F3568" s="254">
        <v>209.47</v>
      </c>
    </row>
    <row r="3569" spans="2:6">
      <c r="B3569" s="252" t="s">
        <v>8512</v>
      </c>
      <c r="C3569" s="252" t="s">
        <v>10977</v>
      </c>
      <c r="D3569" s="253" t="s">
        <v>6004</v>
      </c>
      <c r="E3569" s="252" t="s">
        <v>4026</v>
      </c>
      <c r="F3569" s="254">
        <v>170.82</v>
      </c>
    </row>
    <row r="3570" spans="2:6">
      <c r="B3570" s="252" t="s">
        <v>8513</v>
      </c>
      <c r="C3570" s="252" t="s">
        <v>10978</v>
      </c>
      <c r="D3570" s="253" t="s">
        <v>6005</v>
      </c>
      <c r="E3570" s="252" t="s">
        <v>18</v>
      </c>
      <c r="F3570" s="254">
        <v>1896.12</v>
      </c>
    </row>
    <row r="3571" spans="2:6">
      <c r="B3571" s="252" t="s">
        <v>8514</v>
      </c>
      <c r="C3571" s="252" t="s">
        <v>10979</v>
      </c>
      <c r="D3571" s="253" t="s">
        <v>6006</v>
      </c>
      <c r="E3571" s="252" t="s">
        <v>18</v>
      </c>
      <c r="F3571" s="254">
        <v>1850.2</v>
      </c>
    </row>
    <row r="3572" spans="2:6" ht="27">
      <c r="B3572" s="252" t="s">
        <v>8515</v>
      </c>
      <c r="C3572" s="252" t="s">
        <v>10980</v>
      </c>
      <c r="D3572" s="253" t="s">
        <v>6007</v>
      </c>
      <c r="E3572" s="252" t="s">
        <v>4026</v>
      </c>
      <c r="F3572" s="254">
        <v>2729.23</v>
      </c>
    </row>
    <row r="3573" spans="2:6">
      <c r="B3573" s="252" t="s">
        <v>8516</v>
      </c>
      <c r="C3573" s="252" t="s">
        <v>10981</v>
      </c>
      <c r="D3573" s="253" t="s">
        <v>6008</v>
      </c>
      <c r="E3573" s="252" t="s">
        <v>4026</v>
      </c>
      <c r="F3573" s="254">
        <v>415.28</v>
      </c>
    </row>
    <row r="3574" spans="2:6">
      <c r="B3574" s="252" t="s">
        <v>8517</v>
      </c>
      <c r="C3574" s="252" t="s">
        <v>10982</v>
      </c>
      <c r="D3574" s="253" t="s">
        <v>6009</v>
      </c>
      <c r="E3574" s="252" t="s">
        <v>4026</v>
      </c>
      <c r="F3574" s="254">
        <v>474.61</v>
      </c>
    </row>
    <row r="3575" spans="2:6">
      <c r="B3575" s="252" t="s">
        <v>8518</v>
      </c>
      <c r="C3575" s="252" t="s">
        <v>10983</v>
      </c>
      <c r="D3575" s="253" t="s">
        <v>6010</v>
      </c>
      <c r="E3575" s="252" t="s">
        <v>4026</v>
      </c>
      <c r="F3575" s="254">
        <v>593.27</v>
      </c>
    </row>
    <row r="3576" spans="2:6">
      <c r="B3576" s="252" t="s">
        <v>8519</v>
      </c>
      <c r="C3576" s="252" t="s">
        <v>10984</v>
      </c>
      <c r="D3576" s="253" t="s">
        <v>6011</v>
      </c>
      <c r="E3576" s="252" t="s">
        <v>4026</v>
      </c>
      <c r="F3576" s="254">
        <v>232.51</v>
      </c>
    </row>
    <row r="3577" spans="2:6">
      <c r="B3577" s="252" t="s">
        <v>8520</v>
      </c>
      <c r="C3577" s="252" t="s">
        <v>10985</v>
      </c>
      <c r="D3577" s="253" t="s">
        <v>6012</v>
      </c>
      <c r="E3577" s="252" t="s">
        <v>4026</v>
      </c>
      <c r="F3577" s="254">
        <v>472.89</v>
      </c>
    </row>
    <row r="3578" spans="2:6">
      <c r="B3578" s="252" t="s">
        <v>8521</v>
      </c>
      <c r="C3578" s="252" t="s">
        <v>10986</v>
      </c>
      <c r="D3578" s="253" t="s">
        <v>6013</v>
      </c>
      <c r="E3578" s="252" t="s">
        <v>4018</v>
      </c>
      <c r="F3578" s="254">
        <v>131.52000000000001</v>
      </c>
    </row>
    <row r="3579" spans="2:6">
      <c r="B3579" s="252" t="s">
        <v>8522</v>
      </c>
      <c r="C3579" s="252" t="s">
        <v>10987</v>
      </c>
      <c r="D3579" s="253" t="s">
        <v>6014</v>
      </c>
      <c r="E3579" s="252" t="s">
        <v>4026</v>
      </c>
      <c r="F3579" s="254">
        <v>737.79</v>
      </c>
    </row>
    <row r="3580" spans="2:6">
      <c r="B3580" s="252" t="s">
        <v>8523</v>
      </c>
      <c r="C3580" s="252" t="s">
        <v>10988</v>
      </c>
      <c r="D3580" s="253" t="s">
        <v>6015</v>
      </c>
      <c r="E3580" s="252" t="s">
        <v>4026</v>
      </c>
      <c r="F3580" s="254">
        <v>637.79</v>
      </c>
    </row>
    <row r="3581" spans="2:6">
      <c r="B3581" s="252" t="s">
        <v>8524</v>
      </c>
      <c r="C3581" s="252" t="s">
        <v>10989</v>
      </c>
      <c r="D3581" s="253" t="s">
        <v>6016</v>
      </c>
      <c r="E3581" s="252" t="s">
        <v>4026</v>
      </c>
      <c r="F3581" s="254">
        <v>537.79</v>
      </c>
    </row>
    <row r="3582" spans="2:6">
      <c r="B3582" s="252" t="s">
        <v>8525</v>
      </c>
      <c r="C3582" s="252" t="s">
        <v>10990</v>
      </c>
      <c r="D3582" s="253" t="s">
        <v>6017</v>
      </c>
      <c r="E3582" s="252" t="s">
        <v>4026</v>
      </c>
      <c r="F3582" s="254">
        <v>637.79</v>
      </c>
    </row>
    <row r="3583" spans="2:6">
      <c r="B3583" s="252" t="s">
        <v>8526</v>
      </c>
      <c r="C3583" s="252" t="s">
        <v>10991</v>
      </c>
      <c r="D3583" s="253" t="s">
        <v>6018</v>
      </c>
      <c r="E3583" s="252" t="s">
        <v>4026</v>
      </c>
      <c r="F3583" s="254">
        <v>537.79</v>
      </c>
    </row>
    <row r="3584" spans="2:6">
      <c r="B3584" s="252" t="s">
        <v>8527</v>
      </c>
      <c r="C3584" s="252" t="s">
        <v>10992</v>
      </c>
      <c r="D3584" s="253" t="s">
        <v>6019</v>
      </c>
      <c r="E3584" s="252" t="s">
        <v>4026</v>
      </c>
      <c r="F3584" s="254">
        <v>537.79</v>
      </c>
    </row>
    <row r="3585" spans="2:6">
      <c r="B3585" s="252" t="s">
        <v>8528</v>
      </c>
      <c r="C3585" s="252" t="s">
        <v>10993</v>
      </c>
      <c r="D3585" s="253" t="s">
        <v>6020</v>
      </c>
      <c r="E3585" s="252" t="s">
        <v>4026</v>
      </c>
      <c r="F3585" s="254">
        <v>281.83</v>
      </c>
    </row>
    <row r="3586" spans="2:6" ht="27">
      <c r="B3586" s="252" t="s">
        <v>8529</v>
      </c>
      <c r="C3586" s="252" t="s">
        <v>10994</v>
      </c>
      <c r="D3586" s="253" t="s">
        <v>6021</v>
      </c>
      <c r="E3586" s="252" t="s">
        <v>4026</v>
      </c>
      <c r="F3586" s="254">
        <v>2173.38</v>
      </c>
    </row>
    <row r="3587" spans="2:6">
      <c r="B3587" s="252" t="s">
        <v>8530</v>
      </c>
      <c r="C3587" s="252" t="s">
        <v>10995</v>
      </c>
      <c r="D3587" s="253" t="s">
        <v>6022</v>
      </c>
      <c r="E3587" s="252" t="s">
        <v>4026</v>
      </c>
      <c r="F3587" s="254">
        <v>1555.59</v>
      </c>
    </row>
    <row r="3588" spans="2:6">
      <c r="B3588" s="252" t="s">
        <v>8531</v>
      </c>
      <c r="C3588" s="252" t="s">
        <v>10996</v>
      </c>
      <c r="D3588" s="253" t="s">
        <v>6023</v>
      </c>
      <c r="E3588" s="252" t="s">
        <v>4026</v>
      </c>
      <c r="F3588" s="254">
        <v>1155.5899999999999</v>
      </c>
    </row>
    <row r="3589" spans="2:6">
      <c r="B3589" s="252" t="s">
        <v>8532</v>
      </c>
      <c r="C3589" s="252" t="s">
        <v>10997</v>
      </c>
      <c r="D3589" s="253" t="s">
        <v>6024</v>
      </c>
      <c r="E3589" s="252" t="s">
        <v>4026</v>
      </c>
      <c r="F3589" s="254">
        <v>1755.59</v>
      </c>
    </row>
    <row r="3590" spans="2:6">
      <c r="B3590" s="252" t="s">
        <v>8533</v>
      </c>
      <c r="C3590" s="252" t="s">
        <v>10998</v>
      </c>
      <c r="D3590" s="253" t="s">
        <v>6025</v>
      </c>
      <c r="E3590" s="252" t="s">
        <v>4026</v>
      </c>
      <c r="F3590" s="254">
        <v>1155.5899999999999</v>
      </c>
    </row>
    <row r="3591" spans="2:6">
      <c r="B3591" s="252" t="s">
        <v>8534</v>
      </c>
      <c r="C3591" s="252" t="s">
        <v>10999</v>
      </c>
      <c r="D3591" s="253" t="s">
        <v>6026</v>
      </c>
      <c r="E3591" s="252" t="s">
        <v>4020</v>
      </c>
      <c r="F3591" s="254">
        <v>19.79</v>
      </c>
    </row>
    <row r="3592" spans="2:6">
      <c r="B3592" s="252" t="s">
        <v>8535</v>
      </c>
      <c r="C3592" s="252" t="s">
        <v>11000</v>
      </c>
      <c r="D3592" s="253" t="s">
        <v>6027</v>
      </c>
      <c r="E3592" s="252" t="s">
        <v>4026</v>
      </c>
      <c r="F3592" s="254">
        <v>199.92</v>
      </c>
    </row>
    <row r="3593" spans="2:6">
      <c r="B3593" s="252" t="s">
        <v>8536</v>
      </c>
      <c r="C3593" s="252" t="s">
        <v>11001</v>
      </c>
      <c r="D3593" s="253" t="s">
        <v>6028</v>
      </c>
      <c r="E3593" s="252" t="s">
        <v>18</v>
      </c>
      <c r="F3593" s="254">
        <v>1295.8599999999999</v>
      </c>
    </row>
    <row r="3594" spans="2:6">
      <c r="B3594" s="249">
        <v>361</v>
      </c>
      <c r="C3594" s="249" t="s">
        <v>4021</v>
      </c>
      <c r="D3594" s="255" t="s">
        <v>6029</v>
      </c>
      <c r="E3594" s="249" t="s">
        <v>18611</v>
      </c>
      <c r="F3594" s="251"/>
    </row>
    <row r="3595" spans="2:6" ht="27">
      <c r="B3595" s="252" t="s">
        <v>8537</v>
      </c>
      <c r="C3595" s="252" t="s">
        <v>4021</v>
      </c>
      <c r="D3595" s="253" t="s">
        <v>6030</v>
      </c>
      <c r="E3595" s="252" t="s">
        <v>4018</v>
      </c>
      <c r="F3595" s="254">
        <v>106.18</v>
      </c>
    </row>
    <row r="3596" spans="2:6" ht="27">
      <c r="B3596" s="252" t="s">
        <v>8538</v>
      </c>
      <c r="C3596" s="252" t="s">
        <v>11002</v>
      </c>
      <c r="D3596" s="253" t="s">
        <v>6031</v>
      </c>
      <c r="E3596" s="252" t="s">
        <v>4020</v>
      </c>
      <c r="F3596" s="254">
        <v>130.68</v>
      </c>
    </row>
    <row r="3597" spans="2:6" ht="27">
      <c r="B3597" s="252" t="s">
        <v>8539</v>
      </c>
      <c r="C3597" s="252" t="s">
        <v>11003</v>
      </c>
      <c r="D3597" s="253" t="s">
        <v>6032</v>
      </c>
      <c r="E3597" s="252" t="s">
        <v>4020</v>
      </c>
      <c r="F3597" s="254">
        <v>288.62</v>
      </c>
    </row>
    <row r="3598" spans="2:6" ht="27">
      <c r="B3598" s="252" t="s">
        <v>8540</v>
      </c>
      <c r="C3598" s="252" t="s">
        <v>11004</v>
      </c>
      <c r="D3598" s="253" t="s">
        <v>6033</v>
      </c>
      <c r="E3598" s="252" t="s">
        <v>4020</v>
      </c>
      <c r="F3598" s="254">
        <v>406.02</v>
      </c>
    </row>
    <row r="3599" spans="2:6">
      <c r="B3599" s="252" t="s">
        <v>8541</v>
      </c>
      <c r="C3599" s="252" t="s">
        <v>11005</v>
      </c>
      <c r="D3599" s="253" t="s">
        <v>6034</v>
      </c>
      <c r="E3599" s="252" t="s">
        <v>4026</v>
      </c>
      <c r="F3599" s="254">
        <v>183.33</v>
      </c>
    </row>
    <row r="3600" spans="2:6">
      <c r="B3600" s="252" t="s">
        <v>8542</v>
      </c>
      <c r="C3600" s="252" t="s">
        <v>11006</v>
      </c>
      <c r="D3600" s="253" t="s">
        <v>6035</v>
      </c>
      <c r="E3600" s="252" t="s">
        <v>4026</v>
      </c>
      <c r="F3600" s="254">
        <v>212.14</v>
      </c>
    </row>
    <row r="3601" spans="2:6">
      <c r="B3601" s="252" t="s">
        <v>8543</v>
      </c>
      <c r="C3601" s="252" t="s">
        <v>11007</v>
      </c>
      <c r="D3601" s="253" t="s">
        <v>6036</v>
      </c>
      <c r="E3601" s="252" t="s">
        <v>4026</v>
      </c>
      <c r="F3601" s="254">
        <v>221.09</v>
      </c>
    </row>
    <row r="3602" spans="2:6">
      <c r="B3602" s="252" t="s">
        <v>8544</v>
      </c>
      <c r="C3602" s="252" t="s">
        <v>11008</v>
      </c>
      <c r="D3602" s="253" t="s">
        <v>6037</v>
      </c>
      <c r="E3602" s="252" t="s">
        <v>4026</v>
      </c>
      <c r="F3602" s="254">
        <v>323.31</v>
      </c>
    </row>
    <row r="3603" spans="2:6">
      <c r="B3603" s="252" t="s">
        <v>8545</v>
      </c>
      <c r="C3603" s="252" t="s">
        <v>11009</v>
      </c>
      <c r="D3603" s="253" t="s">
        <v>6038</v>
      </c>
      <c r="E3603" s="252" t="s">
        <v>4026</v>
      </c>
      <c r="F3603" s="254">
        <v>268.52</v>
      </c>
    </row>
    <row r="3604" spans="2:6">
      <c r="B3604" s="252" t="s">
        <v>8546</v>
      </c>
      <c r="C3604" s="252" t="s">
        <v>11010</v>
      </c>
      <c r="D3604" s="253" t="s">
        <v>6039</v>
      </c>
      <c r="E3604" s="252" t="s">
        <v>4018</v>
      </c>
      <c r="F3604" s="254">
        <v>60.86</v>
      </c>
    </row>
    <row r="3605" spans="2:6">
      <c r="B3605" s="252" t="s">
        <v>8547</v>
      </c>
      <c r="C3605" s="252" t="s">
        <v>11011</v>
      </c>
      <c r="D3605" s="253" t="s">
        <v>6040</v>
      </c>
      <c r="E3605" s="252" t="s">
        <v>4018</v>
      </c>
      <c r="F3605" s="254">
        <v>68.23</v>
      </c>
    </row>
    <row r="3606" spans="2:6">
      <c r="B3606" s="252" t="s">
        <v>8548</v>
      </c>
      <c r="C3606" s="252" t="s">
        <v>11012</v>
      </c>
      <c r="D3606" s="253" t="s">
        <v>6041</v>
      </c>
      <c r="E3606" s="252" t="s">
        <v>4018</v>
      </c>
      <c r="F3606" s="254">
        <v>109.15</v>
      </c>
    </row>
    <row r="3607" spans="2:6">
      <c r="B3607" s="252" t="s">
        <v>8549</v>
      </c>
      <c r="C3607" s="252" t="s">
        <v>11013</v>
      </c>
      <c r="D3607" s="253" t="s">
        <v>14036</v>
      </c>
      <c r="E3607" s="252" t="s">
        <v>4018</v>
      </c>
      <c r="F3607" s="254">
        <v>42.51</v>
      </c>
    </row>
    <row r="3608" spans="2:6">
      <c r="B3608" s="252" t="s">
        <v>8551</v>
      </c>
      <c r="C3608" s="252" t="s">
        <v>11015</v>
      </c>
      <c r="D3608" s="253" t="s">
        <v>6042</v>
      </c>
      <c r="E3608" s="252" t="s">
        <v>4020</v>
      </c>
      <c r="F3608" s="254">
        <v>323.02</v>
      </c>
    </row>
    <row r="3609" spans="2:6">
      <c r="B3609" s="252" t="s">
        <v>8552</v>
      </c>
      <c r="C3609" s="252" t="s">
        <v>11016</v>
      </c>
      <c r="D3609" s="253" t="s">
        <v>6043</v>
      </c>
      <c r="E3609" s="252" t="s">
        <v>4020</v>
      </c>
      <c r="F3609" s="254">
        <v>105.79</v>
      </c>
    </row>
    <row r="3610" spans="2:6">
      <c r="B3610" s="252" t="s">
        <v>8553</v>
      </c>
      <c r="C3610" s="252" t="s">
        <v>11017</v>
      </c>
      <c r="D3610" s="253" t="s">
        <v>6044</v>
      </c>
      <c r="E3610" s="252" t="s">
        <v>4020</v>
      </c>
      <c r="F3610" s="254">
        <v>169.86</v>
      </c>
    </row>
    <row r="3611" spans="2:6">
      <c r="B3611" s="252" t="s">
        <v>8554</v>
      </c>
      <c r="C3611" s="252" t="s">
        <v>11018</v>
      </c>
      <c r="D3611" s="253" t="s">
        <v>6045</v>
      </c>
      <c r="E3611" s="252" t="s">
        <v>4020</v>
      </c>
      <c r="F3611" s="254">
        <v>166.69</v>
      </c>
    </row>
    <row r="3612" spans="2:6">
      <c r="B3612" s="252" t="s">
        <v>8555</v>
      </c>
      <c r="C3612" s="252" t="s">
        <v>11019</v>
      </c>
      <c r="D3612" s="253" t="s">
        <v>6046</v>
      </c>
      <c r="E3612" s="252" t="s">
        <v>4020</v>
      </c>
      <c r="F3612" s="254">
        <v>89.86</v>
      </c>
    </row>
    <row r="3613" spans="2:6">
      <c r="B3613" s="252" t="s">
        <v>8556</v>
      </c>
      <c r="C3613" s="252" t="s">
        <v>11020</v>
      </c>
      <c r="D3613" s="253" t="s">
        <v>6047</v>
      </c>
      <c r="E3613" s="252" t="s">
        <v>4020</v>
      </c>
      <c r="F3613" s="254">
        <v>80.94</v>
      </c>
    </row>
    <row r="3614" spans="2:6">
      <c r="B3614" s="252" t="s">
        <v>8557</v>
      </c>
      <c r="C3614" s="252" t="s">
        <v>11021</v>
      </c>
      <c r="D3614" s="253" t="s">
        <v>6048</v>
      </c>
      <c r="E3614" s="252" t="s">
        <v>4026</v>
      </c>
      <c r="F3614" s="254">
        <v>37.46</v>
      </c>
    </row>
    <row r="3615" spans="2:6">
      <c r="B3615" s="252" t="s">
        <v>8558</v>
      </c>
      <c r="C3615" s="252" t="s">
        <v>11022</v>
      </c>
      <c r="D3615" s="253" t="s">
        <v>6049</v>
      </c>
      <c r="E3615" s="252" t="s">
        <v>4020</v>
      </c>
      <c r="F3615" s="254">
        <v>161.66</v>
      </c>
    </row>
    <row r="3616" spans="2:6">
      <c r="B3616" s="252" t="s">
        <v>8559</v>
      </c>
      <c r="C3616" s="252" t="s">
        <v>11023</v>
      </c>
      <c r="D3616" s="253" t="s">
        <v>6050</v>
      </c>
      <c r="E3616" s="252" t="s">
        <v>4020</v>
      </c>
      <c r="F3616" s="254">
        <v>361.19</v>
      </c>
    </row>
    <row r="3617" spans="2:6" ht="27">
      <c r="B3617" s="252" t="s">
        <v>8560</v>
      </c>
      <c r="C3617" s="252" t="s">
        <v>11024</v>
      </c>
      <c r="D3617" s="253" t="s">
        <v>6051</v>
      </c>
      <c r="E3617" s="252" t="s">
        <v>4018</v>
      </c>
      <c r="F3617" s="254">
        <v>191.24</v>
      </c>
    </row>
    <row r="3618" spans="2:6">
      <c r="B3618" s="252" t="s">
        <v>8561</v>
      </c>
      <c r="C3618" s="252" t="s">
        <v>11025</v>
      </c>
      <c r="D3618" s="253" t="s">
        <v>6052</v>
      </c>
      <c r="E3618" s="252" t="s">
        <v>4018</v>
      </c>
      <c r="F3618" s="254">
        <v>220.03</v>
      </c>
    </row>
    <row r="3619" spans="2:6">
      <c r="B3619" s="252" t="s">
        <v>8562</v>
      </c>
      <c r="C3619" s="252" t="s">
        <v>11026</v>
      </c>
      <c r="D3619" s="253" t="s">
        <v>6053</v>
      </c>
      <c r="E3619" s="252" t="s">
        <v>4018</v>
      </c>
      <c r="F3619" s="254">
        <v>247</v>
      </c>
    </row>
    <row r="3620" spans="2:6">
      <c r="B3620" s="252" t="s">
        <v>8563</v>
      </c>
      <c r="C3620" s="252" t="s">
        <v>11027</v>
      </c>
      <c r="D3620" s="253" t="s">
        <v>6054</v>
      </c>
      <c r="E3620" s="252" t="s">
        <v>4018</v>
      </c>
      <c r="F3620" s="254">
        <v>342.4</v>
      </c>
    </row>
    <row r="3621" spans="2:6">
      <c r="B3621" s="252" t="s">
        <v>8564</v>
      </c>
      <c r="C3621" s="252" t="s">
        <v>11028</v>
      </c>
      <c r="D3621" s="253" t="s">
        <v>6055</v>
      </c>
      <c r="E3621" s="252" t="s">
        <v>4018</v>
      </c>
      <c r="F3621" s="254">
        <v>353.01</v>
      </c>
    </row>
    <row r="3622" spans="2:6" ht="27">
      <c r="B3622" s="252" t="s">
        <v>8565</v>
      </c>
      <c r="C3622" s="252" t="s">
        <v>11029</v>
      </c>
      <c r="D3622" s="253" t="s">
        <v>6056</v>
      </c>
      <c r="E3622" s="252" t="s">
        <v>4018</v>
      </c>
      <c r="F3622" s="254">
        <v>393.58</v>
      </c>
    </row>
    <row r="3623" spans="2:6" ht="27">
      <c r="B3623" s="252" t="s">
        <v>8566</v>
      </c>
      <c r="C3623" s="252" t="s">
        <v>11030</v>
      </c>
      <c r="D3623" s="253" t="s">
        <v>6057</v>
      </c>
      <c r="E3623" s="252" t="s">
        <v>4018</v>
      </c>
      <c r="F3623" s="254">
        <v>408.76</v>
      </c>
    </row>
    <row r="3624" spans="2:6" ht="27">
      <c r="B3624" s="252" t="s">
        <v>8567</v>
      </c>
      <c r="C3624" s="252" t="s">
        <v>11031</v>
      </c>
      <c r="D3624" s="253" t="s">
        <v>6058</v>
      </c>
      <c r="E3624" s="252" t="s">
        <v>4018</v>
      </c>
      <c r="F3624" s="254">
        <v>408.76</v>
      </c>
    </row>
    <row r="3625" spans="2:6" ht="27">
      <c r="B3625" s="252" t="s">
        <v>8568</v>
      </c>
      <c r="C3625" s="252" t="s">
        <v>11032</v>
      </c>
      <c r="D3625" s="253" t="s">
        <v>6059</v>
      </c>
      <c r="E3625" s="252" t="s">
        <v>4018</v>
      </c>
      <c r="F3625" s="254">
        <v>411.8</v>
      </c>
    </row>
    <row r="3626" spans="2:6">
      <c r="B3626" s="252" t="s">
        <v>8569</v>
      </c>
      <c r="C3626" s="252" t="s">
        <v>11033</v>
      </c>
      <c r="D3626" s="253" t="s">
        <v>6060</v>
      </c>
      <c r="E3626" s="252" t="s">
        <v>4018</v>
      </c>
      <c r="F3626" s="254">
        <v>394.31</v>
      </c>
    </row>
    <row r="3627" spans="2:6">
      <c r="B3627" s="252" t="s">
        <v>8570</v>
      </c>
      <c r="C3627" s="252" t="s">
        <v>11034</v>
      </c>
      <c r="D3627" s="253" t="s">
        <v>6061</v>
      </c>
      <c r="E3627" s="252" t="s">
        <v>4018</v>
      </c>
      <c r="F3627" s="254">
        <v>394.31</v>
      </c>
    </row>
    <row r="3628" spans="2:6">
      <c r="B3628" s="252" t="s">
        <v>8571</v>
      </c>
      <c r="C3628" s="252" t="s">
        <v>11035</v>
      </c>
      <c r="D3628" s="253" t="s">
        <v>6062</v>
      </c>
      <c r="E3628" s="252" t="s">
        <v>4018</v>
      </c>
      <c r="F3628" s="254">
        <v>277.94</v>
      </c>
    </row>
    <row r="3629" spans="2:6">
      <c r="B3629" s="252" t="s">
        <v>8572</v>
      </c>
      <c r="C3629" s="252" t="s">
        <v>11036</v>
      </c>
      <c r="D3629" s="253" t="s">
        <v>6063</v>
      </c>
      <c r="E3629" s="252" t="s">
        <v>4018</v>
      </c>
      <c r="F3629" s="254">
        <v>277.94</v>
      </c>
    </row>
    <row r="3630" spans="2:6">
      <c r="B3630" s="252" t="s">
        <v>8573</v>
      </c>
      <c r="C3630" s="252" t="s">
        <v>11037</v>
      </c>
      <c r="D3630" s="253" t="s">
        <v>6064</v>
      </c>
      <c r="E3630" s="252" t="s">
        <v>4018</v>
      </c>
      <c r="F3630" s="254">
        <v>454.8</v>
      </c>
    </row>
    <row r="3631" spans="2:6">
      <c r="B3631" s="252" t="s">
        <v>8574</v>
      </c>
      <c r="C3631" s="252" t="s">
        <v>11038</v>
      </c>
      <c r="D3631" s="253" t="s">
        <v>6065</v>
      </c>
      <c r="E3631" s="252" t="s">
        <v>4026</v>
      </c>
      <c r="F3631" s="254">
        <v>290.92</v>
      </c>
    </row>
    <row r="3632" spans="2:6">
      <c r="B3632" s="252" t="s">
        <v>8575</v>
      </c>
      <c r="C3632" s="252" t="s">
        <v>11039</v>
      </c>
      <c r="D3632" s="253" t="s">
        <v>6066</v>
      </c>
      <c r="E3632" s="252" t="s">
        <v>4018</v>
      </c>
      <c r="F3632" s="254">
        <v>234.86</v>
      </c>
    </row>
    <row r="3633" spans="2:6" ht="27">
      <c r="B3633" s="252" t="s">
        <v>8576</v>
      </c>
      <c r="C3633" s="252" t="s">
        <v>11040</v>
      </c>
      <c r="D3633" s="253" t="s">
        <v>14037</v>
      </c>
      <c r="E3633" s="252" t="s">
        <v>4018</v>
      </c>
      <c r="F3633" s="254">
        <v>326.92</v>
      </c>
    </row>
    <row r="3634" spans="2:6" ht="27">
      <c r="B3634" s="252" t="s">
        <v>8577</v>
      </c>
      <c r="C3634" s="252" t="s">
        <v>11041</v>
      </c>
      <c r="D3634" s="253" t="s">
        <v>6067</v>
      </c>
      <c r="E3634" s="252" t="s">
        <v>4018</v>
      </c>
      <c r="F3634" s="254">
        <v>432.82</v>
      </c>
    </row>
    <row r="3635" spans="2:6" ht="27">
      <c r="B3635" s="252" t="s">
        <v>13589</v>
      </c>
      <c r="C3635" s="252" t="s">
        <v>4021</v>
      </c>
      <c r="D3635" s="253" t="s">
        <v>13590</v>
      </c>
      <c r="E3635" s="252" t="s">
        <v>4018</v>
      </c>
      <c r="F3635" s="254">
        <v>299.32</v>
      </c>
    </row>
    <row r="3636" spans="2:6" ht="27">
      <c r="B3636" s="252" t="s">
        <v>13591</v>
      </c>
      <c r="C3636" s="252" t="s">
        <v>4021</v>
      </c>
      <c r="D3636" s="253" t="s">
        <v>13592</v>
      </c>
      <c r="E3636" s="252" t="s">
        <v>4018</v>
      </c>
      <c r="F3636" s="254">
        <v>284.58</v>
      </c>
    </row>
    <row r="3637" spans="2:6">
      <c r="B3637" s="252" t="s">
        <v>8578</v>
      </c>
      <c r="C3637" s="252" t="s">
        <v>4021</v>
      </c>
      <c r="D3637" s="253" t="s">
        <v>6068</v>
      </c>
      <c r="E3637" s="252" t="s">
        <v>4018</v>
      </c>
      <c r="F3637" s="254">
        <v>490.63</v>
      </c>
    </row>
    <row r="3638" spans="2:6" ht="27">
      <c r="B3638" s="252" t="s">
        <v>13587</v>
      </c>
      <c r="C3638" s="252" t="s">
        <v>4021</v>
      </c>
      <c r="D3638" s="253" t="s">
        <v>14038</v>
      </c>
      <c r="E3638" s="252" t="s">
        <v>3995</v>
      </c>
      <c r="F3638" s="254">
        <v>278.89</v>
      </c>
    </row>
    <row r="3639" spans="2:6" ht="27">
      <c r="B3639" s="252" t="s">
        <v>13588</v>
      </c>
      <c r="C3639" s="252" t="s">
        <v>4021</v>
      </c>
      <c r="D3639" s="253" t="s">
        <v>14039</v>
      </c>
      <c r="E3639" s="252" t="s">
        <v>3995</v>
      </c>
      <c r="F3639" s="254">
        <v>164.76</v>
      </c>
    </row>
    <row r="3640" spans="2:6">
      <c r="B3640" s="252" t="s">
        <v>8579</v>
      </c>
      <c r="C3640" s="252" t="s">
        <v>11042</v>
      </c>
      <c r="D3640" s="253" t="s">
        <v>6069</v>
      </c>
      <c r="E3640" s="252" t="s">
        <v>4020</v>
      </c>
      <c r="F3640" s="254">
        <v>111.23</v>
      </c>
    </row>
    <row r="3641" spans="2:6">
      <c r="B3641" s="252" t="s">
        <v>8580</v>
      </c>
      <c r="C3641" s="252" t="s">
        <v>11043</v>
      </c>
      <c r="D3641" s="253" t="s">
        <v>6070</v>
      </c>
      <c r="E3641" s="252" t="s">
        <v>4026</v>
      </c>
      <c r="F3641" s="254">
        <v>94.95</v>
      </c>
    </row>
    <row r="3642" spans="2:6" ht="27">
      <c r="B3642" s="252" t="s">
        <v>8581</v>
      </c>
      <c r="C3642" s="252" t="s">
        <v>11044</v>
      </c>
      <c r="D3642" s="253" t="s">
        <v>6071</v>
      </c>
      <c r="E3642" s="252" t="s">
        <v>4020</v>
      </c>
      <c r="F3642" s="254">
        <v>511.69</v>
      </c>
    </row>
    <row r="3643" spans="2:6" ht="27">
      <c r="B3643" s="252" t="s">
        <v>8582</v>
      </c>
      <c r="C3643" s="252" t="s">
        <v>11045</v>
      </c>
      <c r="D3643" s="253" t="s">
        <v>6072</v>
      </c>
      <c r="E3643" s="252" t="s">
        <v>4020</v>
      </c>
      <c r="F3643" s="254">
        <v>426.69</v>
      </c>
    </row>
    <row r="3644" spans="2:6">
      <c r="B3644" s="252" t="s">
        <v>8583</v>
      </c>
      <c r="C3644" s="252" t="s">
        <v>11046</v>
      </c>
      <c r="D3644" s="253" t="s">
        <v>6073</v>
      </c>
      <c r="E3644" s="252" t="s">
        <v>4020</v>
      </c>
      <c r="F3644" s="254">
        <v>421.69</v>
      </c>
    </row>
    <row r="3645" spans="2:6" ht="27">
      <c r="B3645" s="252" t="s">
        <v>8584</v>
      </c>
      <c r="C3645" s="252" t="s">
        <v>11047</v>
      </c>
      <c r="D3645" s="253" t="s">
        <v>6074</v>
      </c>
      <c r="E3645" s="252" t="s">
        <v>4020</v>
      </c>
      <c r="F3645" s="254">
        <v>721.69</v>
      </c>
    </row>
    <row r="3646" spans="2:6" ht="27">
      <c r="B3646" s="252" t="s">
        <v>8585</v>
      </c>
      <c r="C3646" s="252" t="s">
        <v>11048</v>
      </c>
      <c r="D3646" s="253" t="s">
        <v>6075</v>
      </c>
      <c r="E3646" s="252" t="s">
        <v>4020</v>
      </c>
      <c r="F3646" s="254">
        <v>601.69000000000005</v>
      </c>
    </row>
    <row r="3647" spans="2:6">
      <c r="B3647" s="252" t="s">
        <v>8586</v>
      </c>
      <c r="C3647" s="252" t="s">
        <v>11049</v>
      </c>
      <c r="D3647" s="253" t="s">
        <v>6076</v>
      </c>
      <c r="E3647" s="252" t="s">
        <v>4020</v>
      </c>
      <c r="F3647" s="254">
        <v>350.14</v>
      </c>
    </row>
    <row r="3648" spans="2:6">
      <c r="B3648" s="252" t="s">
        <v>8587</v>
      </c>
      <c r="C3648" s="252" t="s">
        <v>11050</v>
      </c>
      <c r="D3648" s="253" t="s">
        <v>6077</v>
      </c>
      <c r="E3648" s="252" t="s">
        <v>4026</v>
      </c>
      <c r="F3648" s="254">
        <v>467.01</v>
      </c>
    </row>
    <row r="3649" spans="2:6">
      <c r="B3649" s="252" t="s">
        <v>8588</v>
      </c>
      <c r="C3649" s="252" t="s">
        <v>11051</v>
      </c>
      <c r="D3649" s="253" t="s">
        <v>6078</v>
      </c>
      <c r="E3649" s="252" t="s">
        <v>4026</v>
      </c>
      <c r="F3649" s="254">
        <v>227.28</v>
      </c>
    </row>
    <row r="3650" spans="2:6">
      <c r="B3650" s="252" t="s">
        <v>8589</v>
      </c>
      <c r="C3650" s="252" t="s">
        <v>11052</v>
      </c>
      <c r="D3650" s="253" t="s">
        <v>6079</v>
      </c>
      <c r="E3650" s="252" t="s">
        <v>4178</v>
      </c>
      <c r="F3650" s="254">
        <v>1529.79</v>
      </c>
    </row>
    <row r="3651" spans="2:6">
      <c r="B3651" s="252" t="s">
        <v>8590</v>
      </c>
      <c r="C3651" s="252" t="s">
        <v>11053</v>
      </c>
      <c r="D3651" s="253" t="s">
        <v>6080</v>
      </c>
      <c r="E3651" s="252" t="s">
        <v>4026</v>
      </c>
      <c r="F3651" s="254">
        <v>313.56</v>
      </c>
    </row>
    <row r="3652" spans="2:6">
      <c r="B3652" s="252" t="s">
        <v>8591</v>
      </c>
      <c r="C3652" s="252" t="s">
        <v>11054</v>
      </c>
      <c r="D3652" s="253" t="s">
        <v>6081</v>
      </c>
      <c r="E3652" s="252" t="s">
        <v>4026</v>
      </c>
      <c r="F3652" s="254">
        <v>342.48</v>
      </c>
    </row>
    <row r="3653" spans="2:6">
      <c r="B3653" s="252" t="s">
        <v>8592</v>
      </c>
      <c r="C3653" s="252" t="s">
        <v>11055</v>
      </c>
      <c r="D3653" s="253" t="s">
        <v>6082</v>
      </c>
      <c r="E3653" s="252" t="s">
        <v>4026</v>
      </c>
      <c r="F3653" s="254">
        <v>371.41</v>
      </c>
    </row>
    <row r="3654" spans="2:6">
      <c r="B3654" s="252" t="s">
        <v>8593</v>
      </c>
      <c r="C3654" s="252" t="s">
        <v>11056</v>
      </c>
      <c r="D3654" s="253" t="s">
        <v>6083</v>
      </c>
      <c r="E3654" s="252" t="s">
        <v>4026</v>
      </c>
      <c r="F3654" s="254">
        <v>469.78</v>
      </c>
    </row>
    <row r="3655" spans="2:6">
      <c r="B3655" s="252" t="s">
        <v>8594</v>
      </c>
      <c r="C3655" s="252" t="s">
        <v>11057</v>
      </c>
      <c r="D3655" s="253" t="s">
        <v>6084</v>
      </c>
      <c r="E3655" s="252" t="s">
        <v>4026</v>
      </c>
      <c r="F3655" s="254">
        <v>400.34</v>
      </c>
    </row>
    <row r="3656" spans="2:6" ht="27">
      <c r="B3656" s="252" t="s">
        <v>8595</v>
      </c>
      <c r="C3656" s="252" t="s">
        <v>11058</v>
      </c>
      <c r="D3656" s="253" t="s">
        <v>6085</v>
      </c>
      <c r="E3656" s="252" t="s">
        <v>4026</v>
      </c>
      <c r="F3656" s="254">
        <v>822.45</v>
      </c>
    </row>
    <row r="3657" spans="2:6" ht="27">
      <c r="B3657" s="252" t="s">
        <v>8596</v>
      </c>
      <c r="C3657" s="252" t="s">
        <v>11059</v>
      </c>
      <c r="D3657" s="253" t="s">
        <v>6086</v>
      </c>
      <c r="E3657" s="252" t="s">
        <v>4026</v>
      </c>
      <c r="F3657" s="254">
        <v>1063.5899999999999</v>
      </c>
    </row>
    <row r="3658" spans="2:6" ht="27">
      <c r="B3658" s="252" t="s">
        <v>8597</v>
      </c>
      <c r="C3658" s="252" t="s">
        <v>11060</v>
      </c>
      <c r="D3658" s="253" t="s">
        <v>6087</v>
      </c>
      <c r="E3658" s="252" t="s">
        <v>4026</v>
      </c>
      <c r="F3658" s="254">
        <v>2254.3000000000002</v>
      </c>
    </row>
    <row r="3659" spans="2:6" ht="27">
      <c r="B3659" s="252" t="s">
        <v>8598</v>
      </c>
      <c r="C3659" s="252" t="s">
        <v>11061</v>
      </c>
      <c r="D3659" s="253" t="s">
        <v>6088</v>
      </c>
      <c r="E3659" s="252" t="s">
        <v>4026</v>
      </c>
      <c r="F3659" s="254">
        <v>290.91000000000003</v>
      </c>
    </row>
    <row r="3660" spans="2:6" ht="27">
      <c r="B3660" s="252" t="s">
        <v>8599</v>
      </c>
      <c r="C3660" s="252" t="s">
        <v>11062</v>
      </c>
      <c r="D3660" s="253" t="s">
        <v>6089</v>
      </c>
      <c r="E3660" s="252" t="s">
        <v>4026</v>
      </c>
      <c r="F3660" s="254">
        <v>253.25</v>
      </c>
    </row>
    <row r="3661" spans="2:6" ht="27">
      <c r="B3661" s="252" t="s">
        <v>8600</v>
      </c>
      <c r="C3661" s="252" t="s">
        <v>11063</v>
      </c>
      <c r="D3661" s="253" t="s">
        <v>6090</v>
      </c>
      <c r="E3661" s="252" t="s">
        <v>4026</v>
      </c>
      <c r="F3661" s="254">
        <v>286.01</v>
      </c>
    </row>
    <row r="3662" spans="2:6">
      <c r="B3662" s="252" t="s">
        <v>8601</v>
      </c>
      <c r="C3662" s="252" t="s">
        <v>11064</v>
      </c>
      <c r="D3662" s="253" t="s">
        <v>6091</v>
      </c>
      <c r="E3662" s="252" t="s">
        <v>4018</v>
      </c>
      <c r="F3662" s="254">
        <v>282.51</v>
      </c>
    </row>
    <row r="3663" spans="2:6">
      <c r="B3663" s="252" t="s">
        <v>8602</v>
      </c>
      <c r="C3663" s="252" t="s">
        <v>11065</v>
      </c>
      <c r="D3663" s="253" t="s">
        <v>6092</v>
      </c>
      <c r="E3663" s="252" t="s">
        <v>4018</v>
      </c>
      <c r="F3663" s="254">
        <v>242.51</v>
      </c>
    </row>
    <row r="3664" spans="2:6">
      <c r="B3664" s="252" t="s">
        <v>8603</v>
      </c>
      <c r="C3664" s="252" t="s">
        <v>11066</v>
      </c>
      <c r="D3664" s="253" t="s">
        <v>6093</v>
      </c>
      <c r="E3664" s="252" t="s">
        <v>4018</v>
      </c>
      <c r="F3664" s="254">
        <v>282.51</v>
      </c>
    </row>
    <row r="3665" spans="2:6">
      <c r="B3665" s="252" t="s">
        <v>8604</v>
      </c>
      <c r="C3665" s="252" t="s">
        <v>11067</v>
      </c>
      <c r="D3665" s="253" t="s">
        <v>6094</v>
      </c>
      <c r="E3665" s="252" t="s">
        <v>4018</v>
      </c>
      <c r="F3665" s="254">
        <v>260.86</v>
      </c>
    </row>
    <row r="3666" spans="2:6">
      <c r="B3666" s="252" t="s">
        <v>8605</v>
      </c>
      <c r="C3666" s="252" t="s">
        <v>11068</v>
      </c>
      <c r="D3666" s="253" t="s">
        <v>6095</v>
      </c>
      <c r="E3666" s="252" t="s">
        <v>4018</v>
      </c>
      <c r="F3666" s="254">
        <v>240.86</v>
      </c>
    </row>
    <row r="3667" spans="2:6">
      <c r="B3667" s="252" t="s">
        <v>8606</v>
      </c>
      <c r="C3667" s="252" t="s">
        <v>11069</v>
      </c>
      <c r="D3667" s="253" t="s">
        <v>6096</v>
      </c>
      <c r="E3667" s="252" t="s">
        <v>4018</v>
      </c>
      <c r="F3667" s="254">
        <v>280.86</v>
      </c>
    </row>
    <row r="3668" spans="2:6">
      <c r="B3668" s="252" t="s">
        <v>8607</v>
      </c>
      <c r="C3668" s="252" t="s">
        <v>11070</v>
      </c>
      <c r="D3668" s="253" t="s">
        <v>6097</v>
      </c>
      <c r="E3668" s="252" t="s">
        <v>4018</v>
      </c>
      <c r="F3668" s="254">
        <v>315.76</v>
      </c>
    </row>
    <row r="3669" spans="2:6">
      <c r="B3669" s="252" t="s">
        <v>8608</v>
      </c>
      <c r="C3669" s="252" t="s">
        <v>11071</v>
      </c>
      <c r="D3669" s="253" t="s">
        <v>6098</v>
      </c>
      <c r="E3669" s="252" t="s">
        <v>4018</v>
      </c>
      <c r="F3669" s="254">
        <v>340.86</v>
      </c>
    </row>
    <row r="3670" spans="2:6">
      <c r="B3670" s="252" t="s">
        <v>8609</v>
      </c>
      <c r="C3670" s="252" t="s">
        <v>11072</v>
      </c>
      <c r="D3670" s="253" t="s">
        <v>6099</v>
      </c>
      <c r="E3670" s="252" t="s">
        <v>4018</v>
      </c>
      <c r="F3670" s="254">
        <v>350.86</v>
      </c>
    </row>
    <row r="3671" spans="2:6" ht="27">
      <c r="B3671" s="252" t="s">
        <v>8550</v>
      </c>
      <c r="C3671" s="252" t="s">
        <v>11014</v>
      </c>
      <c r="D3671" s="253" t="s">
        <v>14040</v>
      </c>
      <c r="E3671" s="252" t="s">
        <v>3995</v>
      </c>
      <c r="F3671" s="254">
        <v>181.58</v>
      </c>
    </row>
    <row r="3672" spans="2:6">
      <c r="B3672" s="252" t="s">
        <v>8610</v>
      </c>
      <c r="C3672" s="252" t="s">
        <v>11073</v>
      </c>
      <c r="D3672" s="253" t="s">
        <v>6100</v>
      </c>
      <c r="E3672" s="252" t="s">
        <v>4020</v>
      </c>
      <c r="F3672" s="254">
        <v>16.350000000000001</v>
      </c>
    </row>
    <row r="3673" spans="2:6">
      <c r="B3673" s="249">
        <v>362</v>
      </c>
      <c r="C3673" s="249" t="s">
        <v>4021</v>
      </c>
      <c r="D3673" s="255" t="s">
        <v>6101</v>
      </c>
      <c r="E3673" s="249" t="s">
        <v>18611</v>
      </c>
      <c r="F3673" s="251"/>
    </row>
    <row r="3674" spans="2:6">
      <c r="B3674" s="252" t="s">
        <v>8611</v>
      </c>
      <c r="C3674" s="252" t="s">
        <v>11074</v>
      </c>
      <c r="D3674" s="253" t="s">
        <v>6102</v>
      </c>
      <c r="E3674" s="252" t="s">
        <v>4018</v>
      </c>
      <c r="F3674" s="254">
        <v>135.26</v>
      </c>
    </row>
    <row r="3675" spans="2:6">
      <c r="B3675" s="252" t="s">
        <v>8612</v>
      </c>
      <c r="C3675" s="252" t="s">
        <v>11075</v>
      </c>
      <c r="D3675" s="253" t="s">
        <v>6103</v>
      </c>
      <c r="E3675" s="252" t="s">
        <v>4020</v>
      </c>
      <c r="F3675" s="254">
        <v>23.46</v>
      </c>
    </row>
    <row r="3676" spans="2:6">
      <c r="B3676" s="252" t="s">
        <v>8613</v>
      </c>
      <c r="C3676" s="252" t="s">
        <v>11076</v>
      </c>
      <c r="D3676" s="253" t="s">
        <v>6104</v>
      </c>
      <c r="E3676" s="252" t="s">
        <v>4020</v>
      </c>
      <c r="F3676" s="254">
        <v>36.979999999999997</v>
      </c>
    </row>
    <row r="3677" spans="2:6">
      <c r="B3677" s="252" t="s">
        <v>8614</v>
      </c>
      <c r="C3677" s="252" t="s">
        <v>11077</v>
      </c>
      <c r="D3677" s="253" t="s">
        <v>6105</v>
      </c>
      <c r="E3677" s="252" t="s">
        <v>4018</v>
      </c>
      <c r="F3677" s="254">
        <v>199.43</v>
      </c>
    </row>
    <row r="3678" spans="2:6">
      <c r="B3678" s="252" t="s">
        <v>8615</v>
      </c>
      <c r="C3678" s="252" t="s">
        <v>11078</v>
      </c>
      <c r="D3678" s="253" t="s">
        <v>6106</v>
      </c>
      <c r="E3678" s="252" t="s">
        <v>4018</v>
      </c>
      <c r="F3678" s="254">
        <v>238.28</v>
      </c>
    </row>
    <row r="3679" spans="2:6">
      <c r="B3679" s="252" t="s">
        <v>8616</v>
      </c>
      <c r="C3679" s="252" t="s">
        <v>11079</v>
      </c>
      <c r="D3679" s="253" t="s">
        <v>6107</v>
      </c>
      <c r="E3679" s="252" t="s">
        <v>4018</v>
      </c>
      <c r="F3679" s="254">
        <v>266.8</v>
      </c>
    </row>
    <row r="3680" spans="2:6">
      <c r="B3680" s="252" t="s">
        <v>8617</v>
      </c>
      <c r="C3680" s="252" t="s">
        <v>11080</v>
      </c>
      <c r="D3680" s="253" t="s">
        <v>6108</v>
      </c>
      <c r="E3680" s="252" t="s">
        <v>4018</v>
      </c>
      <c r="F3680" s="254">
        <v>282.97000000000003</v>
      </c>
    </row>
    <row r="3681" spans="2:6">
      <c r="B3681" s="252" t="s">
        <v>8618</v>
      </c>
      <c r="C3681" s="252" t="s">
        <v>11081</v>
      </c>
      <c r="D3681" s="253" t="s">
        <v>6109</v>
      </c>
      <c r="E3681" s="252" t="s">
        <v>4020</v>
      </c>
      <c r="F3681" s="254">
        <v>35.25</v>
      </c>
    </row>
    <row r="3682" spans="2:6">
      <c r="B3682" s="252" t="s">
        <v>8619</v>
      </c>
      <c r="C3682" s="252" t="s">
        <v>11082</v>
      </c>
      <c r="D3682" s="253" t="s">
        <v>6110</v>
      </c>
      <c r="E3682" s="252" t="s">
        <v>4018</v>
      </c>
      <c r="F3682" s="254">
        <v>135.26</v>
      </c>
    </row>
    <row r="3683" spans="2:6">
      <c r="B3683" s="252" t="s">
        <v>8620</v>
      </c>
      <c r="C3683" s="252" t="s">
        <v>11083</v>
      </c>
      <c r="D3683" s="253" t="s">
        <v>6111</v>
      </c>
      <c r="E3683" s="252" t="s">
        <v>4018</v>
      </c>
      <c r="F3683" s="254">
        <v>202.05</v>
      </c>
    </row>
    <row r="3684" spans="2:6">
      <c r="B3684" s="252" t="s">
        <v>8621</v>
      </c>
      <c r="C3684" s="252" t="s">
        <v>11084</v>
      </c>
      <c r="D3684" s="253" t="s">
        <v>6112</v>
      </c>
      <c r="E3684" s="252" t="s">
        <v>4018</v>
      </c>
      <c r="F3684" s="254">
        <v>240.9</v>
      </c>
    </row>
    <row r="3685" spans="2:6">
      <c r="B3685" s="252" t="s">
        <v>8622</v>
      </c>
      <c r="C3685" s="252" t="s">
        <v>11085</v>
      </c>
      <c r="D3685" s="253" t="s">
        <v>6113</v>
      </c>
      <c r="E3685" s="252" t="s">
        <v>4018</v>
      </c>
      <c r="F3685" s="254">
        <v>266.8</v>
      </c>
    </row>
    <row r="3686" spans="2:6">
      <c r="B3686" s="252" t="s">
        <v>8623</v>
      </c>
      <c r="C3686" s="252" t="s">
        <v>11086</v>
      </c>
      <c r="D3686" s="253" t="s">
        <v>6114</v>
      </c>
      <c r="E3686" s="252" t="s">
        <v>4018</v>
      </c>
      <c r="F3686" s="254">
        <v>282.97000000000003</v>
      </c>
    </row>
    <row r="3687" spans="2:6">
      <c r="B3687" s="249">
        <v>363</v>
      </c>
      <c r="C3687" s="249" t="s">
        <v>4021</v>
      </c>
      <c r="D3687" s="255" t="s">
        <v>6115</v>
      </c>
      <c r="E3687" s="249" t="s">
        <v>18611</v>
      </c>
      <c r="F3687" s="251"/>
    </row>
    <row r="3688" spans="2:6">
      <c r="B3688" s="252" t="s">
        <v>8624</v>
      </c>
      <c r="C3688" s="252" t="s">
        <v>11087</v>
      </c>
      <c r="D3688" s="253" t="s">
        <v>6116</v>
      </c>
      <c r="E3688" s="252" t="s">
        <v>5083</v>
      </c>
      <c r="F3688" s="254">
        <v>700</v>
      </c>
    </row>
    <row r="3689" spans="2:6">
      <c r="B3689" s="252" t="s">
        <v>8625</v>
      </c>
      <c r="C3689" s="252" t="s">
        <v>11088</v>
      </c>
      <c r="D3689" s="253" t="s">
        <v>6117</v>
      </c>
      <c r="E3689" s="252" t="s">
        <v>5083</v>
      </c>
      <c r="F3689" s="254">
        <v>1050</v>
      </c>
    </row>
    <row r="3690" spans="2:6">
      <c r="B3690" s="252" t="s">
        <v>8626</v>
      </c>
      <c r="C3690" s="252" t="s">
        <v>11089</v>
      </c>
      <c r="D3690" s="253" t="s">
        <v>6118</v>
      </c>
      <c r="E3690" s="252" t="s">
        <v>4020</v>
      </c>
      <c r="F3690" s="254">
        <v>75.62</v>
      </c>
    </row>
    <row r="3691" spans="2:6">
      <c r="B3691" s="252" t="s">
        <v>8627</v>
      </c>
      <c r="C3691" s="252" t="s">
        <v>11090</v>
      </c>
      <c r="D3691" s="253" t="s">
        <v>6119</v>
      </c>
      <c r="E3691" s="252" t="s">
        <v>4020</v>
      </c>
      <c r="F3691" s="254">
        <v>126.5</v>
      </c>
    </row>
    <row r="3692" spans="2:6">
      <c r="B3692" s="249">
        <v>364</v>
      </c>
      <c r="C3692" s="249" t="s">
        <v>4021</v>
      </c>
      <c r="D3692" s="255" t="s">
        <v>6120</v>
      </c>
      <c r="E3692" s="249" t="s">
        <v>18611</v>
      </c>
      <c r="F3692" s="251"/>
    </row>
    <row r="3693" spans="2:6">
      <c r="B3693" s="252" t="s">
        <v>8628</v>
      </c>
      <c r="C3693" s="252" t="s">
        <v>11091</v>
      </c>
      <c r="D3693" s="253" t="s">
        <v>6121</v>
      </c>
      <c r="E3693" s="252" t="s">
        <v>4026</v>
      </c>
      <c r="F3693" s="254">
        <v>17.760000000000002</v>
      </c>
    </row>
    <row r="3694" spans="2:6">
      <c r="B3694" s="252" t="s">
        <v>8629</v>
      </c>
      <c r="C3694" s="252" t="s">
        <v>11092</v>
      </c>
      <c r="D3694" s="253" t="s">
        <v>6122</v>
      </c>
      <c r="E3694" s="252" t="s">
        <v>4026</v>
      </c>
      <c r="F3694" s="254">
        <v>17.760000000000002</v>
      </c>
    </row>
    <row r="3695" spans="2:6">
      <c r="B3695" s="252" t="s">
        <v>8630</v>
      </c>
      <c r="C3695" s="252" t="s">
        <v>11093</v>
      </c>
      <c r="D3695" s="253" t="s">
        <v>6123</v>
      </c>
      <c r="E3695" s="252" t="s">
        <v>4026</v>
      </c>
      <c r="F3695" s="254">
        <v>11.15</v>
      </c>
    </row>
    <row r="3696" spans="2:6">
      <c r="B3696" s="252" t="s">
        <v>8631</v>
      </c>
      <c r="C3696" s="252" t="s">
        <v>11094</v>
      </c>
      <c r="D3696" s="253" t="s">
        <v>6124</v>
      </c>
      <c r="E3696" s="252" t="s">
        <v>4026</v>
      </c>
      <c r="F3696" s="254">
        <v>11.65</v>
      </c>
    </row>
    <row r="3697" spans="2:6" ht="27">
      <c r="B3697" s="252" t="s">
        <v>8632</v>
      </c>
      <c r="C3697" s="252" t="s">
        <v>11095</v>
      </c>
      <c r="D3697" s="253" t="s">
        <v>18864</v>
      </c>
      <c r="E3697" s="252" t="s">
        <v>3995</v>
      </c>
      <c r="F3697" s="254">
        <v>22.41</v>
      </c>
    </row>
    <row r="3698" spans="2:6" ht="27">
      <c r="B3698" s="252" t="s">
        <v>8633</v>
      </c>
      <c r="C3698" s="252" t="s">
        <v>11096</v>
      </c>
      <c r="D3698" s="253" t="s">
        <v>14041</v>
      </c>
      <c r="E3698" s="252" t="s">
        <v>4026</v>
      </c>
      <c r="F3698" s="254">
        <v>208.22</v>
      </c>
    </row>
    <row r="3699" spans="2:6" ht="27">
      <c r="B3699" s="252" t="s">
        <v>8634</v>
      </c>
      <c r="C3699" s="252" t="s">
        <v>11097</v>
      </c>
      <c r="D3699" s="253" t="s">
        <v>14042</v>
      </c>
      <c r="E3699" s="252" t="s">
        <v>4026</v>
      </c>
      <c r="F3699" s="254">
        <v>119.4</v>
      </c>
    </row>
    <row r="3700" spans="2:6">
      <c r="B3700" s="252" t="s">
        <v>6721</v>
      </c>
      <c r="C3700" s="252" t="s">
        <v>9238</v>
      </c>
      <c r="D3700" s="253" t="s">
        <v>4479</v>
      </c>
      <c r="E3700" s="252" t="s">
        <v>4026</v>
      </c>
      <c r="F3700" s="254">
        <v>95.95</v>
      </c>
    </row>
    <row r="3701" spans="2:6">
      <c r="B3701" s="252" t="s">
        <v>8635</v>
      </c>
      <c r="C3701" s="252" t="s">
        <v>11098</v>
      </c>
      <c r="D3701" s="253" t="s">
        <v>6125</v>
      </c>
      <c r="E3701" s="252" t="s">
        <v>4026</v>
      </c>
      <c r="F3701" s="254">
        <v>727.03</v>
      </c>
    </row>
    <row r="3702" spans="2:6">
      <c r="B3702" s="252" t="s">
        <v>8636</v>
      </c>
      <c r="C3702" s="252" t="s">
        <v>11099</v>
      </c>
      <c r="D3702" s="253" t="s">
        <v>6126</v>
      </c>
      <c r="E3702" s="252" t="s">
        <v>4026</v>
      </c>
      <c r="F3702" s="254">
        <v>15.4</v>
      </c>
    </row>
    <row r="3703" spans="2:6">
      <c r="B3703" s="252" t="s">
        <v>8637</v>
      </c>
      <c r="C3703" s="252" t="s">
        <v>11100</v>
      </c>
      <c r="D3703" s="253" t="s">
        <v>6127</v>
      </c>
      <c r="E3703" s="252" t="s">
        <v>4026</v>
      </c>
      <c r="F3703" s="254">
        <v>23.44</v>
      </c>
    </row>
    <row r="3704" spans="2:6">
      <c r="B3704" s="252" t="s">
        <v>8638</v>
      </c>
      <c r="C3704" s="252" t="s">
        <v>11101</v>
      </c>
      <c r="D3704" s="253" t="s">
        <v>6128</v>
      </c>
      <c r="E3704" s="252" t="s">
        <v>4026</v>
      </c>
      <c r="F3704" s="254">
        <v>71.19</v>
      </c>
    </row>
    <row r="3705" spans="2:6" ht="27">
      <c r="B3705" s="252" t="s">
        <v>14043</v>
      </c>
      <c r="C3705" s="252" t="s">
        <v>4021</v>
      </c>
      <c r="D3705" s="253" t="s">
        <v>14044</v>
      </c>
      <c r="E3705" s="252" t="s">
        <v>4020</v>
      </c>
      <c r="F3705" s="254">
        <v>14.06</v>
      </c>
    </row>
    <row r="3706" spans="2:6">
      <c r="B3706" s="252" t="s">
        <v>14045</v>
      </c>
      <c r="C3706" s="252" t="s">
        <v>4021</v>
      </c>
      <c r="D3706" s="253" t="s">
        <v>14046</v>
      </c>
      <c r="E3706" s="252" t="s">
        <v>4020</v>
      </c>
      <c r="F3706" s="254">
        <v>11.43</v>
      </c>
    </row>
    <row r="3707" spans="2:6">
      <c r="B3707" s="252" t="s">
        <v>14047</v>
      </c>
      <c r="C3707" s="252" t="s">
        <v>4021</v>
      </c>
      <c r="D3707" s="253" t="s">
        <v>14048</v>
      </c>
      <c r="E3707" s="252" t="s">
        <v>4020</v>
      </c>
      <c r="F3707" s="254">
        <v>18.7</v>
      </c>
    </row>
    <row r="3708" spans="2:6">
      <c r="B3708" s="252" t="s">
        <v>14049</v>
      </c>
      <c r="C3708" s="252" t="s">
        <v>4021</v>
      </c>
      <c r="D3708" s="253" t="s">
        <v>14050</v>
      </c>
      <c r="E3708" s="252" t="s">
        <v>4020</v>
      </c>
      <c r="F3708" s="254">
        <v>16.36</v>
      </c>
    </row>
    <row r="3709" spans="2:6">
      <c r="B3709" s="252" t="s">
        <v>14051</v>
      </c>
      <c r="C3709" s="252" t="s">
        <v>4021</v>
      </c>
      <c r="D3709" s="253" t="s">
        <v>14052</v>
      </c>
      <c r="E3709" s="252" t="s">
        <v>4020</v>
      </c>
      <c r="F3709" s="254">
        <v>24.76</v>
      </c>
    </row>
    <row r="3710" spans="2:6">
      <c r="B3710" s="252" t="s">
        <v>14053</v>
      </c>
      <c r="C3710" s="252" t="s">
        <v>4021</v>
      </c>
      <c r="D3710" s="253" t="s">
        <v>14054</v>
      </c>
      <c r="E3710" s="252" t="s">
        <v>4020</v>
      </c>
      <c r="F3710" s="254">
        <v>22.42</v>
      </c>
    </row>
    <row r="3711" spans="2:6">
      <c r="B3711" s="252" t="s">
        <v>14055</v>
      </c>
      <c r="C3711" s="252" t="s">
        <v>4021</v>
      </c>
      <c r="D3711" s="253" t="s">
        <v>14056</v>
      </c>
      <c r="E3711" s="252" t="s">
        <v>4020</v>
      </c>
      <c r="F3711" s="254">
        <v>33.64</v>
      </c>
    </row>
    <row r="3712" spans="2:6">
      <c r="B3712" s="252" t="s">
        <v>14057</v>
      </c>
      <c r="C3712" s="252" t="s">
        <v>4021</v>
      </c>
      <c r="D3712" s="253" t="s">
        <v>14058</v>
      </c>
      <c r="E3712" s="252" t="s">
        <v>4020</v>
      </c>
      <c r="F3712" s="254">
        <v>31.32</v>
      </c>
    </row>
    <row r="3713" spans="2:6">
      <c r="B3713" s="252" t="s">
        <v>14059</v>
      </c>
      <c r="C3713" s="252" t="s">
        <v>4021</v>
      </c>
      <c r="D3713" s="253" t="s">
        <v>14060</v>
      </c>
      <c r="E3713" s="252" t="s">
        <v>4020</v>
      </c>
      <c r="F3713" s="254">
        <v>42.16</v>
      </c>
    </row>
    <row r="3714" spans="2:6">
      <c r="B3714" s="252" t="s">
        <v>14061</v>
      </c>
      <c r="C3714" s="252" t="s">
        <v>4021</v>
      </c>
      <c r="D3714" s="253" t="s">
        <v>14062</v>
      </c>
      <c r="E3714" s="252" t="s">
        <v>4020</v>
      </c>
      <c r="F3714" s="254">
        <v>44.48</v>
      </c>
    </row>
    <row r="3715" spans="2:6">
      <c r="B3715" s="252" t="s">
        <v>8639</v>
      </c>
      <c r="C3715" s="252" t="s">
        <v>11102</v>
      </c>
      <c r="D3715" s="253" t="s">
        <v>6129</v>
      </c>
      <c r="E3715" s="252" t="s">
        <v>4026</v>
      </c>
      <c r="F3715" s="254">
        <v>175.81</v>
      </c>
    </row>
    <row r="3716" spans="2:6">
      <c r="B3716" s="252" t="s">
        <v>8640</v>
      </c>
      <c r="C3716" s="252" t="s">
        <v>11103</v>
      </c>
      <c r="D3716" s="253" t="s">
        <v>6130</v>
      </c>
      <c r="E3716" s="252" t="s">
        <v>4026</v>
      </c>
      <c r="F3716" s="254">
        <v>162.26</v>
      </c>
    </row>
    <row r="3717" spans="2:6">
      <c r="B3717" s="252" t="s">
        <v>8641</v>
      </c>
      <c r="C3717" s="252" t="s">
        <v>11104</v>
      </c>
      <c r="D3717" s="253" t="s">
        <v>6131</v>
      </c>
      <c r="E3717" s="252" t="s">
        <v>4026</v>
      </c>
      <c r="F3717" s="254">
        <v>243.8</v>
      </c>
    </row>
    <row r="3718" spans="2:6">
      <c r="B3718" s="252" t="s">
        <v>8642</v>
      </c>
      <c r="C3718" s="252" t="s">
        <v>11105</v>
      </c>
      <c r="D3718" s="253" t="s">
        <v>6132</v>
      </c>
      <c r="E3718" s="252" t="s">
        <v>3995</v>
      </c>
      <c r="F3718" s="254">
        <v>112.88</v>
      </c>
    </row>
    <row r="3719" spans="2:6">
      <c r="B3719" s="252" t="s">
        <v>8643</v>
      </c>
      <c r="C3719" s="252" t="s">
        <v>11106</v>
      </c>
      <c r="D3719" s="253" t="s">
        <v>18865</v>
      </c>
      <c r="E3719" s="252" t="s">
        <v>4026</v>
      </c>
      <c r="F3719" s="254">
        <v>20.88</v>
      </c>
    </row>
    <row r="3720" spans="2:6">
      <c r="B3720" s="252" t="s">
        <v>6853</v>
      </c>
      <c r="C3720" s="252" t="s">
        <v>9370</v>
      </c>
      <c r="D3720" s="253" t="s">
        <v>4594</v>
      </c>
      <c r="E3720" s="252" t="s">
        <v>4026</v>
      </c>
      <c r="F3720" s="254">
        <v>72.72</v>
      </c>
    </row>
    <row r="3721" spans="2:6">
      <c r="B3721" s="252" t="s">
        <v>8644</v>
      </c>
      <c r="C3721" s="252" t="s">
        <v>11107</v>
      </c>
      <c r="D3721" s="253" t="s">
        <v>6133</v>
      </c>
      <c r="E3721" s="252" t="s">
        <v>4026</v>
      </c>
      <c r="F3721" s="254">
        <v>91.26</v>
      </c>
    </row>
    <row r="3722" spans="2:6">
      <c r="B3722" s="252" t="s">
        <v>8645</v>
      </c>
      <c r="C3722" s="252" t="s">
        <v>11108</v>
      </c>
      <c r="D3722" s="253" t="s">
        <v>6134</v>
      </c>
      <c r="E3722" s="252" t="s">
        <v>4026</v>
      </c>
      <c r="F3722" s="254">
        <v>201.5</v>
      </c>
    </row>
    <row r="3723" spans="2:6">
      <c r="B3723" s="252" t="s">
        <v>8646</v>
      </c>
      <c r="C3723" s="252" t="s">
        <v>11109</v>
      </c>
      <c r="D3723" s="253" t="s">
        <v>6135</v>
      </c>
      <c r="E3723" s="252" t="s">
        <v>4026</v>
      </c>
      <c r="F3723" s="254">
        <v>2.0299999999999998</v>
      </c>
    </row>
    <row r="3724" spans="2:6">
      <c r="B3724" s="252" t="s">
        <v>8647</v>
      </c>
      <c r="C3724" s="252" t="s">
        <v>11110</v>
      </c>
      <c r="D3724" s="253" t="s">
        <v>6136</v>
      </c>
      <c r="E3724" s="252" t="s">
        <v>4026</v>
      </c>
      <c r="F3724" s="254">
        <v>2.96</v>
      </c>
    </row>
    <row r="3725" spans="2:6">
      <c r="B3725" s="252" t="s">
        <v>8648</v>
      </c>
      <c r="C3725" s="252" t="s">
        <v>11111</v>
      </c>
      <c r="D3725" s="253" t="s">
        <v>6137</v>
      </c>
      <c r="E3725" s="252" t="s">
        <v>4026</v>
      </c>
      <c r="F3725" s="254">
        <v>18.57</v>
      </c>
    </row>
    <row r="3726" spans="2:6">
      <c r="B3726" s="252" t="s">
        <v>8649</v>
      </c>
      <c r="C3726" s="252" t="s">
        <v>11112</v>
      </c>
      <c r="D3726" s="253" t="s">
        <v>6138</v>
      </c>
      <c r="E3726" s="252" t="s">
        <v>4026</v>
      </c>
      <c r="F3726" s="254">
        <v>17.239999999999998</v>
      </c>
    </row>
    <row r="3727" spans="2:6">
      <c r="B3727" s="252" t="s">
        <v>8650</v>
      </c>
      <c r="C3727" s="252" t="s">
        <v>11113</v>
      </c>
      <c r="D3727" s="253" t="s">
        <v>6139</v>
      </c>
      <c r="E3727" s="252" t="s">
        <v>4026</v>
      </c>
      <c r="F3727" s="254">
        <v>14.73</v>
      </c>
    </row>
    <row r="3728" spans="2:6">
      <c r="B3728" s="252" t="s">
        <v>8651</v>
      </c>
      <c r="C3728" s="252" t="s">
        <v>11114</v>
      </c>
      <c r="D3728" s="253" t="s">
        <v>6140</v>
      </c>
      <c r="E3728" s="252" t="s">
        <v>4026</v>
      </c>
      <c r="F3728" s="254">
        <v>24</v>
      </c>
    </row>
    <row r="3729" spans="2:6">
      <c r="B3729" s="252" t="s">
        <v>8652</v>
      </c>
      <c r="C3729" s="252" t="s">
        <v>11115</v>
      </c>
      <c r="D3729" s="253" t="s">
        <v>6141</v>
      </c>
      <c r="E3729" s="252" t="s">
        <v>4026</v>
      </c>
      <c r="F3729" s="254">
        <v>14.66</v>
      </c>
    </row>
    <row r="3730" spans="2:6">
      <c r="B3730" s="252" t="s">
        <v>8653</v>
      </c>
      <c r="C3730" s="252" t="s">
        <v>11116</v>
      </c>
      <c r="D3730" s="253" t="s">
        <v>6142</v>
      </c>
      <c r="E3730" s="252" t="s">
        <v>4026</v>
      </c>
      <c r="F3730" s="254">
        <v>6.55</v>
      </c>
    </row>
    <row r="3731" spans="2:6">
      <c r="B3731" s="252" t="s">
        <v>8654</v>
      </c>
      <c r="C3731" s="252" t="s">
        <v>11117</v>
      </c>
      <c r="D3731" s="253" t="s">
        <v>6143</v>
      </c>
      <c r="E3731" s="252" t="s">
        <v>4026</v>
      </c>
      <c r="F3731" s="254">
        <v>8.3000000000000007</v>
      </c>
    </row>
    <row r="3732" spans="2:6">
      <c r="B3732" s="252" t="s">
        <v>8655</v>
      </c>
      <c r="C3732" s="252" t="s">
        <v>11118</v>
      </c>
      <c r="D3732" s="253" t="s">
        <v>6144</v>
      </c>
      <c r="E3732" s="252" t="s">
        <v>4020</v>
      </c>
      <c r="F3732" s="254">
        <v>27.51</v>
      </c>
    </row>
    <row r="3733" spans="2:6">
      <c r="B3733" s="252" t="s">
        <v>8656</v>
      </c>
      <c r="C3733" s="252" t="s">
        <v>11119</v>
      </c>
      <c r="D3733" s="253" t="s">
        <v>6145</v>
      </c>
      <c r="E3733" s="252" t="s">
        <v>4026</v>
      </c>
      <c r="F3733" s="254">
        <v>36.58</v>
      </c>
    </row>
    <row r="3734" spans="2:6">
      <c r="B3734" s="252" t="s">
        <v>8657</v>
      </c>
      <c r="C3734" s="252" t="s">
        <v>11120</v>
      </c>
      <c r="D3734" s="253" t="s">
        <v>6146</v>
      </c>
      <c r="E3734" s="252" t="s">
        <v>4026</v>
      </c>
      <c r="F3734" s="254">
        <v>37.31</v>
      </c>
    </row>
    <row r="3735" spans="2:6">
      <c r="B3735" s="252" t="s">
        <v>8658</v>
      </c>
      <c r="C3735" s="252" t="s">
        <v>11121</v>
      </c>
      <c r="D3735" s="253" t="s">
        <v>6147</v>
      </c>
      <c r="E3735" s="252" t="s">
        <v>4026</v>
      </c>
      <c r="F3735" s="254">
        <v>21.67</v>
      </c>
    </row>
    <row r="3736" spans="2:6">
      <c r="B3736" s="252" t="s">
        <v>8659</v>
      </c>
      <c r="C3736" s="252" t="s">
        <v>11122</v>
      </c>
      <c r="D3736" s="253" t="s">
        <v>6148</v>
      </c>
      <c r="E3736" s="252" t="s">
        <v>4026</v>
      </c>
      <c r="F3736" s="254">
        <v>47.28</v>
      </c>
    </row>
    <row r="3737" spans="2:6">
      <c r="B3737" s="252" t="s">
        <v>8660</v>
      </c>
      <c r="C3737" s="252" t="s">
        <v>11123</v>
      </c>
      <c r="D3737" s="253" t="s">
        <v>6149</v>
      </c>
      <c r="E3737" s="252" t="s">
        <v>4026</v>
      </c>
      <c r="F3737" s="254">
        <v>5.83</v>
      </c>
    </row>
    <row r="3738" spans="2:6">
      <c r="B3738" s="252" t="s">
        <v>8661</v>
      </c>
      <c r="C3738" s="252" t="s">
        <v>11124</v>
      </c>
      <c r="D3738" s="253" t="s">
        <v>6150</v>
      </c>
      <c r="E3738" s="252" t="s">
        <v>4026</v>
      </c>
      <c r="F3738" s="254">
        <v>3.95</v>
      </c>
    </row>
    <row r="3739" spans="2:6">
      <c r="B3739" s="252" t="s">
        <v>8662</v>
      </c>
      <c r="C3739" s="252" t="s">
        <v>11125</v>
      </c>
      <c r="D3739" s="253" t="s">
        <v>6151</v>
      </c>
      <c r="E3739" s="252" t="s">
        <v>4026</v>
      </c>
      <c r="F3739" s="254">
        <v>19.84</v>
      </c>
    </row>
    <row r="3740" spans="2:6">
      <c r="B3740" s="252" t="s">
        <v>8663</v>
      </c>
      <c r="C3740" s="252" t="s">
        <v>11126</v>
      </c>
      <c r="D3740" s="253" t="s">
        <v>6152</v>
      </c>
      <c r="E3740" s="252" t="s">
        <v>18</v>
      </c>
      <c r="F3740" s="254">
        <v>7.89</v>
      </c>
    </row>
    <row r="3741" spans="2:6">
      <c r="B3741" s="252" t="s">
        <v>8664</v>
      </c>
      <c r="C3741" s="252" t="s">
        <v>11127</v>
      </c>
      <c r="D3741" s="253" t="s">
        <v>6153</v>
      </c>
      <c r="E3741" s="252" t="s">
        <v>4026</v>
      </c>
      <c r="F3741" s="254">
        <v>58.4</v>
      </c>
    </row>
    <row r="3742" spans="2:6">
      <c r="B3742" s="252" t="s">
        <v>8665</v>
      </c>
      <c r="C3742" s="252" t="s">
        <v>11128</v>
      </c>
      <c r="D3742" s="253" t="s">
        <v>6154</v>
      </c>
      <c r="E3742" s="252" t="s">
        <v>4020</v>
      </c>
      <c r="F3742" s="254">
        <v>77.61</v>
      </c>
    </row>
    <row r="3743" spans="2:6">
      <c r="B3743" s="252" t="s">
        <v>8666</v>
      </c>
      <c r="C3743" s="252" t="s">
        <v>11129</v>
      </c>
      <c r="D3743" s="253" t="s">
        <v>6155</v>
      </c>
      <c r="E3743" s="252" t="s">
        <v>4020</v>
      </c>
      <c r="F3743" s="254">
        <v>46.69</v>
      </c>
    </row>
    <row r="3744" spans="2:6">
      <c r="B3744" s="252" t="s">
        <v>8667</v>
      </c>
      <c r="C3744" s="252" t="s">
        <v>11130</v>
      </c>
      <c r="D3744" s="253" t="s">
        <v>6156</v>
      </c>
      <c r="E3744" s="252" t="s">
        <v>4026</v>
      </c>
      <c r="F3744" s="254">
        <v>147.55000000000001</v>
      </c>
    </row>
    <row r="3745" spans="2:6">
      <c r="B3745" s="252" t="s">
        <v>8668</v>
      </c>
      <c r="C3745" s="252" t="s">
        <v>11131</v>
      </c>
      <c r="D3745" s="253" t="s">
        <v>6157</v>
      </c>
      <c r="E3745" s="252" t="s">
        <v>4026</v>
      </c>
      <c r="F3745" s="254">
        <v>3.86</v>
      </c>
    </row>
    <row r="3746" spans="2:6">
      <c r="B3746" s="252" t="s">
        <v>8669</v>
      </c>
      <c r="C3746" s="252" t="s">
        <v>11132</v>
      </c>
      <c r="D3746" s="253" t="s">
        <v>6158</v>
      </c>
      <c r="E3746" s="252" t="s">
        <v>4026</v>
      </c>
      <c r="F3746" s="254">
        <v>3.85</v>
      </c>
    </row>
    <row r="3747" spans="2:6">
      <c r="B3747" s="252" t="s">
        <v>8670</v>
      </c>
      <c r="C3747" s="252" t="s">
        <v>11133</v>
      </c>
      <c r="D3747" s="253" t="s">
        <v>22150</v>
      </c>
      <c r="E3747" s="252" t="s">
        <v>4026</v>
      </c>
      <c r="F3747" s="254">
        <v>4.21</v>
      </c>
    </row>
    <row r="3748" spans="2:6">
      <c r="B3748" s="252" t="s">
        <v>8671</v>
      </c>
      <c r="C3748" s="252" t="s">
        <v>11134</v>
      </c>
      <c r="D3748" s="253" t="s">
        <v>22151</v>
      </c>
      <c r="E3748" s="252" t="s">
        <v>4026</v>
      </c>
      <c r="F3748" s="254">
        <v>18.97</v>
      </c>
    </row>
    <row r="3749" spans="2:6">
      <c r="B3749" s="252" t="s">
        <v>7028</v>
      </c>
      <c r="C3749" s="252" t="s">
        <v>9545</v>
      </c>
      <c r="D3749" s="253" t="s">
        <v>4733</v>
      </c>
      <c r="E3749" s="252" t="s">
        <v>4026</v>
      </c>
      <c r="F3749" s="254">
        <v>63.02</v>
      </c>
    </row>
    <row r="3750" spans="2:6">
      <c r="B3750" s="252" t="s">
        <v>7029</v>
      </c>
      <c r="C3750" s="252" t="s">
        <v>9546</v>
      </c>
      <c r="D3750" s="253" t="s">
        <v>4734</v>
      </c>
      <c r="E3750" s="252" t="s">
        <v>4026</v>
      </c>
      <c r="F3750" s="254">
        <v>72.239999999999995</v>
      </c>
    </row>
    <row r="3751" spans="2:6">
      <c r="B3751" s="252" t="s">
        <v>8672</v>
      </c>
      <c r="C3751" s="252" t="s">
        <v>11135</v>
      </c>
      <c r="D3751" s="253" t="s">
        <v>6159</v>
      </c>
      <c r="E3751" s="252" t="s">
        <v>4026</v>
      </c>
      <c r="F3751" s="254">
        <v>86.84</v>
      </c>
    </row>
    <row r="3752" spans="2:6">
      <c r="B3752" s="252" t="s">
        <v>8673</v>
      </c>
      <c r="C3752" s="252" t="s">
        <v>11136</v>
      </c>
      <c r="D3752" s="253" t="s">
        <v>6160</v>
      </c>
      <c r="E3752" s="252" t="s">
        <v>4026</v>
      </c>
      <c r="F3752" s="254">
        <v>599.49</v>
      </c>
    </row>
    <row r="3753" spans="2:6">
      <c r="B3753" s="252" t="s">
        <v>8674</v>
      </c>
      <c r="C3753" s="252" t="s">
        <v>11137</v>
      </c>
      <c r="D3753" s="253" t="s">
        <v>6161</v>
      </c>
      <c r="E3753" s="252" t="s">
        <v>4026</v>
      </c>
      <c r="F3753" s="254">
        <v>0.34</v>
      </c>
    </row>
    <row r="3754" spans="2:6">
      <c r="B3754" s="252" t="s">
        <v>8675</v>
      </c>
      <c r="C3754" s="252" t="s">
        <v>11138</v>
      </c>
      <c r="D3754" s="253" t="s">
        <v>6162</v>
      </c>
      <c r="E3754" s="252" t="s">
        <v>4026</v>
      </c>
      <c r="F3754" s="254">
        <v>88.39</v>
      </c>
    </row>
    <row r="3755" spans="2:6">
      <c r="B3755" s="256" t="s">
        <v>8676</v>
      </c>
      <c r="C3755" s="256" t="s">
        <v>11139</v>
      </c>
      <c r="D3755" s="253" t="s">
        <v>6163</v>
      </c>
      <c r="E3755" s="252" t="s">
        <v>4026</v>
      </c>
      <c r="F3755" s="254">
        <v>0.36</v>
      </c>
    </row>
    <row r="3756" spans="2:6">
      <c r="B3756" s="252" t="s">
        <v>8677</v>
      </c>
      <c r="C3756" s="252" t="s">
        <v>11140</v>
      </c>
      <c r="D3756" s="253" t="s">
        <v>6164</v>
      </c>
      <c r="E3756" s="252" t="s">
        <v>4026</v>
      </c>
      <c r="F3756" s="254">
        <v>0.79</v>
      </c>
    </row>
    <row r="3757" spans="2:6">
      <c r="B3757" s="252" t="s">
        <v>8678</v>
      </c>
      <c r="C3757" s="252" t="s">
        <v>11141</v>
      </c>
      <c r="D3757" s="253" t="s">
        <v>6165</v>
      </c>
      <c r="E3757" s="252" t="s">
        <v>4026</v>
      </c>
      <c r="F3757" s="254">
        <v>0.83</v>
      </c>
    </row>
    <row r="3758" spans="2:6">
      <c r="B3758" s="252" t="s">
        <v>8679</v>
      </c>
      <c r="C3758" s="252" t="s">
        <v>11142</v>
      </c>
      <c r="D3758" s="253" t="s">
        <v>6166</v>
      </c>
      <c r="E3758" s="252" t="s">
        <v>4026</v>
      </c>
      <c r="F3758" s="254">
        <v>79.760000000000005</v>
      </c>
    </row>
    <row r="3759" spans="2:6">
      <c r="B3759" s="252" t="s">
        <v>8680</v>
      </c>
      <c r="C3759" s="252" t="s">
        <v>11143</v>
      </c>
      <c r="D3759" s="253" t="s">
        <v>6167</v>
      </c>
      <c r="E3759" s="252" t="s">
        <v>4026</v>
      </c>
      <c r="F3759" s="254">
        <v>22.5</v>
      </c>
    </row>
    <row r="3760" spans="2:6">
      <c r="B3760" s="252" t="s">
        <v>8681</v>
      </c>
      <c r="C3760" s="252" t="s">
        <v>11144</v>
      </c>
      <c r="D3760" s="253" t="s">
        <v>6168</v>
      </c>
      <c r="E3760" s="252" t="s">
        <v>4026</v>
      </c>
      <c r="F3760" s="254">
        <v>22.5</v>
      </c>
    </row>
    <row r="3761" spans="2:6">
      <c r="B3761" s="252" t="s">
        <v>8682</v>
      </c>
      <c r="C3761" s="252" t="s">
        <v>11145</v>
      </c>
      <c r="D3761" s="253" t="s">
        <v>6169</v>
      </c>
      <c r="E3761" s="252" t="s">
        <v>4026</v>
      </c>
      <c r="F3761" s="254">
        <v>21.21</v>
      </c>
    </row>
    <row r="3762" spans="2:6">
      <c r="B3762" s="252" t="s">
        <v>8683</v>
      </c>
      <c r="C3762" s="252" t="s">
        <v>11146</v>
      </c>
      <c r="D3762" s="253" t="s">
        <v>6170</v>
      </c>
      <c r="E3762" s="252" t="s">
        <v>4026</v>
      </c>
      <c r="F3762" s="254">
        <v>70.33</v>
      </c>
    </row>
    <row r="3763" spans="2:6">
      <c r="B3763" s="252" t="s">
        <v>8684</v>
      </c>
      <c r="C3763" s="252" t="s">
        <v>11147</v>
      </c>
      <c r="D3763" s="253" t="s">
        <v>6171</v>
      </c>
      <c r="E3763" s="252" t="s">
        <v>4026</v>
      </c>
      <c r="F3763" s="254">
        <v>21.11</v>
      </c>
    </row>
    <row r="3764" spans="2:6">
      <c r="B3764" s="252" t="s">
        <v>8685</v>
      </c>
      <c r="C3764" s="252" t="s">
        <v>11148</v>
      </c>
      <c r="D3764" s="253" t="s">
        <v>6172</v>
      </c>
      <c r="E3764" s="252" t="s">
        <v>4026</v>
      </c>
      <c r="F3764" s="254">
        <v>21.77</v>
      </c>
    </row>
    <row r="3765" spans="2:6">
      <c r="B3765" s="252" t="s">
        <v>8686</v>
      </c>
      <c r="C3765" s="252" t="s">
        <v>11149</v>
      </c>
      <c r="D3765" s="253" t="s">
        <v>6173</v>
      </c>
      <c r="E3765" s="252" t="s">
        <v>4026</v>
      </c>
      <c r="F3765" s="254">
        <v>162.03</v>
      </c>
    </row>
    <row r="3766" spans="2:6">
      <c r="B3766" s="252" t="s">
        <v>8687</v>
      </c>
      <c r="C3766" s="252" t="s">
        <v>11150</v>
      </c>
      <c r="D3766" s="253" t="s">
        <v>6174</v>
      </c>
      <c r="E3766" s="252" t="s">
        <v>4026</v>
      </c>
      <c r="F3766" s="254">
        <v>162.03</v>
      </c>
    </row>
    <row r="3767" spans="2:6">
      <c r="B3767" s="252" t="s">
        <v>8688</v>
      </c>
      <c r="C3767" s="252" t="s">
        <v>11151</v>
      </c>
      <c r="D3767" s="253" t="s">
        <v>6175</v>
      </c>
      <c r="E3767" s="252" t="s">
        <v>4026</v>
      </c>
      <c r="F3767" s="254">
        <v>136.11000000000001</v>
      </c>
    </row>
    <row r="3768" spans="2:6">
      <c r="B3768" s="252" t="s">
        <v>8689</v>
      </c>
      <c r="C3768" s="252" t="s">
        <v>11152</v>
      </c>
      <c r="D3768" s="253" t="s">
        <v>6176</v>
      </c>
      <c r="E3768" s="252" t="s">
        <v>4020</v>
      </c>
      <c r="F3768" s="254">
        <v>33.700000000000003</v>
      </c>
    </row>
    <row r="3769" spans="2:6">
      <c r="B3769" s="252" t="s">
        <v>8690</v>
      </c>
      <c r="C3769" s="252" t="s">
        <v>11153</v>
      </c>
      <c r="D3769" s="253" t="s">
        <v>6177</v>
      </c>
      <c r="E3769" s="252" t="s">
        <v>4026</v>
      </c>
      <c r="F3769" s="254">
        <v>10.58</v>
      </c>
    </row>
    <row r="3770" spans="2:6">
      <c r="B3770" s="252" t="s">
        <v>8691</v>
      </c>
      <c r="C3770" s="252" t="s">
        <v>11154</v>
      </c>
      <c r="D3770" s="253" t="s">
        <v>6178</v>
      </c>
      <c r="E3770" s="252" t="s">
        <v>4026</v>
      </c>
      <c r="F3770" s="254">
        <v>3.65</v>
      </c>
    </row>
    <row r="3771" spans="2:6">
      <c r="B3771" s="252" t="s">
        <v>8692</v>
      </c>
      <c r="C3771" s="252" t="s">
        <v>11155</v>
      </c>
      <c r="D3771" s="253" t="s">
        <v>6179</v>
      </c>
      <c r="E3771" s="252" t="s">
        <v>4026</v>
      </c>
      <c r="F3771" s="254">
        <v>10.92</v>
      </c>
    </row>
    <row r="3772" spans="2:6">
      <c r="B3772" s="252" t="s">
        <v>8693</v>
      </c>
      <c r="C3772" s="252" t="s">
        <v>11156</v>
      </c>
      <c r="D3772" s="253" t="s">
        <v>6180</v>
      </c>
      <c r="E3772" s="252" t="s">
        <v>4026</v>
      </c>
      <c r="F3772" s="254">
        <v>11.01</v>
      </c>
    </row>
    <row r="3773" spans="2:6">
      <c r="B3773" s="252" t="s">
        <v>8694</v>
      </c>
      <c r="C3773" s="252" t="s">
        <v>11157</v>
      </c>
      <c r="D3773" s="253" t="s">
        <v>6181</v>
      </c>
      <c r="E3773" s="252" t="s">
        <v>4026</v>
      </c>
      <c r="F3773" s="254">
        <v>11.88</v>
      </c>
    </row>
    <row r="3774" spans="2:6">
      <c r="B3774" s="252" t="s">
        <v>8695</v>
      </c>
      <c r="C3774" s="252" t="s">
        <v>11158</v>
      </c>
      <c r="D3774" s="253" t="s">
        <v>6182</v>
      </c>
      <c r="E3774" s="252" t="s">
        <v>4026</v>
      </c>
      <c r="F3774" s="254">
        <v>11.17</v>
      </c>
    </row>
    <row r="3775" spans="2:6">
      <c r="B3775" s="252" t="s">
        <v>8696</v>
      </c>
      <c r="C3775" s="252" t="s">
        <v>11159</v>
      </c>
      <c r="D3775" s="253" t="s">
        <v>6183</v>
      </c>
      <c r="E3775" s="252" t="s">
        <v>4026</v>
      </c>
      <c r="F3775" s="254">
        <v>11.52</v>
      </c>
    </row>
    <row r="3776" spans="2:6">
      <c r="B3776" s="252" t="s">
        <v>8697</v>
      </c>
      <c r="C3776" s="252" t="s">
        <v>11160</v>
      </c>
      <c r="D3776" s="253" t="s">
        <v>6184</v>
      </c>
      <c r="E3776" s="252" t="s">
        <v>4026</v>
      </c>
      <c r="F3776" s="254">
        <v>12.17</v>
      </c>
    </row>
    <row r="3777" spans="2:6">
      <c r="B3777" s="252" t="s">
        <v>8698</v>
      </c>
      <c r="C3777" s="252" t="s">
        <v>11161</v>
      </c>
      <c r="D3777" s="253" t="s">
        <v>6185</v>
      </c>
      <c r="E3777" s="252" t="s">
        <v>4026</v>
      </c>
      <c r="F3777" s="254">
        <v>13.44</v>
      </c>
    </row>
    <row r="3778" spans="2:6">
      <c r="B3778" s="252" t="s">
        <v>8699</v>
      </c>
      <c r="C3778" s="252" t="s">
        <v>11162</v>
      </c>
      <c r="D3778" s="253" t="s">
        <v>6186</v>
      </c>
      <c r="E3778" s="252" t="s">
        <v>4026</v>
      </c>
      <c r="F3778" s="254">
        <v>9.1199999999999992</v>
      </c>
    </row>
    <row r="3779" spans="2:6">
      <c r="B3779" s="252" t="s">
        <v>8700</v>
      </c>
      <c r="C3779" s="252" t="s">
        <v>11163</v>
      </c>
      <c r="D3779" s="253" t="s">
        <v>6187</v>
      </c>
      <c r="E3779" s="252" t="s">
        <v>3995</v>
      </c>
      <c r="F3779" s="254">
        <v>15.25</v>
      </c>
    </row>
    <row r="3780" spans="2:6">
      <c r="B3780" s="252" t="s">
        <v>8701</v>
      </c>
      <c r="C3780" s="252" t="s">
        <v>11164</v>
      </c>
      <c r="D3780" s="253" t="s">
        <v>6188</v>
      </c>
      <c r="E3780" s="252" t="s">
        <v>3995</v>
      </c>
      <c r="F3780" s="254">
        <v>16.54</v>
      </c>
    </row>
    <row r="3781" spans="2:6">
      <c r="B3781" s="252" t="s">
        <v>8702</v>
      </c>
      <c r="C3781" s="252" t="s">
        <v>11165</v>
      </c>
      <c r="D3781" s="253" t="s">
        <v>6189</v>
      </c>
      <c r="E3781" s="252" t="s">
        <v>4026</v>
      </c>
      <c r="F3781" s="254">
        <v>83.43</v>
      </c>
    </row>
    <row r="3782" spans="2:6">
      <c r="B3782" s="249">
        <v>365</v>
      </c>
      <c r="C3782" s="249" t="s">
        <v>4021</v>
      </c>
      <c r="D3782" s="255" t="s">
        <v>6190</v>
      </c>
      <c r="E3782" s="249" t="s">
        <v>18611</v>
      </c>
      <c r="F3782" s="251"/>
    </row>
    <row r="3783" spans="2:6">
      <c r="B3783" s="252" t="s">
        <v>8703</v>
      </c>
      <c r="C3783" s="252" t="s">
        <v>11166</v>
      </c>
      <c r="D3783" s="253" t="s">
        <v>6191</v>
      </c>
      <c r="E3783" s="252" t="s">
        <v>4018</v>
      </c>
      <c r="F3783" s="254">
        <v>7.95</v>
      </c>
    </row>
    <row r="3784" spans="2:6">
      <c r="B3784" s="252" t="s">
        <v>8704</v>
      </c>
      <c r="C3784" s="252" t="s">
        <v>11167</v>
      </c>
      <c r="D3784" s="253" t="s">
        <v>6192</v>
      </c>
      <c r="E3784" s="252" t="s">
        <v>4018</v>
      </c>
      <c r="F3784" s="254">
        <v>15.21</v>
      </c>
    </row>
    <row r="3785" spans="2:6">
      <c r="B3785" s="252" t="s">
        <v>8705</v>
      </c>
      <c r="C3785" s="252" t="s">
        <v>11168</v>
      </c>
      <c r="D3785" s="253" t="s">
        <v>6193</v>
      </c>
      <c r="E3785" s="252" t="s">
        <v>18</v>
      </c>
      <c r="F3785" s="254">
        <v>28.25</v>
      </c>
    </row>
    <row r="3786" spans="2:6">
      <c r="B3786" s="252" t="s">
        <v>8706</v>
      </c>
      <c r="C3786" s="252" t="s">
        <v>11169</v>
      </c>
      <c r="D3786" s="253" t="s">
        <v>6194</v>
      </c>
      <c r="E3786" s="252" t="s">
        <v>18</v>
      </c>
      <c r="F3786" s="254">
        <v>1.1599999999999999</v>
      </c>
    </row>
    <row r="3787" spans="2:6">
      <c r="B3787" s="256" t="s">
        <v>8707</v>
      </c>
      <c r="C3787" s="256" t="s">
        <v>11170</v>
      </c>
      <c r="D3787" s="253" t="s">
        <v>6195</v>
      </c>
      <c r="E3787" s="252" t="s">
        <v>18</v>
      </c>
      <c r="F3787" s="254">
        <v>1.06</v>
      </c>
    </row>
    <row r="3788" spans="2:6">
      <c r="B3788" s="252" t="s">
        <v>8708</v>
      </c>
      <c r="C3788" s="252" t="s">
        <v>11171</v>
      </c>
      <c r="D3788" s="253" t="s">
        <v>6196</v>
      </c>
      <c r="E3788" s="252" t="s">
        <v>18</v>
      </c>
      <c r="F3788" s="254">
        <v>44.98</v>
      </c>
    </row>
    <row r="3789" spans="2:6">
      <c r="B3789" s="252" t="s">
        <v>8709</v>
      </c>
      <c r="C3789" s="252" t="s">
        <v>11172</v>
      </c>
      <c r="D3789" s="253" t="s">
        <v>6197</v>
      </c>
      <c r="E3789" s="252" t="s">
        <v>18</v>
      </c>
      <c r="F3789" s="254">
        <v>34.03</v>
      </c>
    </row>
    <row r="3790" spans="2:6">
      <c r="B3790" s="252" t="s">
        <v>8710</v>
      </c>
      <c r="C3790" s="252" t="s">
        <v>11173</v>
      </c>
      <c r="D3790" s="253" t="s">
        <v>6198</v>
      </c>
      <c r="E3790" s="252" t="s">
        <v>18</v>
      </c>
      <c r="F3790" s="254">
        <v>2.38</v>
      </c>
    </row>
    <row r="3791" spans="2:6">
      <c r="B3791" s="252" t="s">
        <v>8711</v>
      </c>
      <c r="C3791" s="252" t="s">
        <v>11174</v>
      </c>
      <c r="D3791" s="253" t="s">
        <v>6199</v>
      </c>
      <c r="E3791" s="252" t="s">
        <v>18</v>
      </c>
      <c r="F3791" s="254">
        <v>3.3</v>
      </c>
    </row>
    <row r="3792" spans="2:6">
      <c r="B3792" s="252" t="s">
        <v>8712</v>
      </c>
      <c r="C3792" s="252" t="s">
        <v>11175</v>
      </c>
      <c r="D3792" s="253" t="s">
        <v>6200</v>
      </c>
      <c r="E3792" s="252" t="s">
        <v>18</v>
      </c>
      <c r="F3792" s="254">
        <v>4.4000000000000004</v>
      </c>
    </row>
    <row r="3793" spans="2:6">
      <c r="B3793" s="252" t="s">
        <v>8713</v>
      </c>
      <c r="C3793" s="252" t="s">
        <v>11176</v>
      </c>
      <c r="D3793" s="253" t="s">
        <v>6201</v>
      </c>
      <c r="E3793" s="252" t="s">
        <v>18</v>
      </c>
      <c r="F3793" s="254">
        <v>26.46</v>
      </c>
    </row>
    <row r="3794" spans="2:6">
      <c r="B3794" s="252" t="s">
        <v>8714</v>
      </c>
      <c r="C3794" s="252" t="s">
        <v>11177</v>
      </c>
      <c r="D3794" s="253" t="s">
        <v>6202</v>
      </c>
      <c r="E3794" s="252" t="s">
        <v>18</v>
      </c>
      <c r="F3794" s="254">
        <v>44.98</v>
      </c>
    </row>
    <row r="3795" spans="2:6">
      <c r="B3795" s="252" t="s">
        <v>8715</v>
      </c>
      <c r="C3795" s="252" t="s">
        <v>11178</v>
      </c>
      <c r="D3795" s="253" t="s">
        <v>6203</v>
      </c>
      <c r="E3795" s="252" t="s">
        <v>18</v>
      </c>
      <c r="F3795" s="254">
        <v>59.53</v>
      </c>
    </row>
    <row r="3796" spans="2:6">
      <c r="B3796" s="252" t="s">
        <v>8716</v>
      </c>
      <c r="C3796" s="252" t="s">
        <v>11179</v>
      </c>
      <c r="D3796" s="253" t="s">
        <v>6204</v>
      </c>
      <c r="E3796" s="252" t="s">
        <v>18</v>
      </c>
      <c r="F3796" s="254">
        <v>79.38</v>
      </c>
    </row>
    <row r="3797" spans="2:6">
      <c r="B3797" s="252" t="s">
        <v>8717</v>
      </c>
      <c r="C3797" s="252" t="s">
        <v>11180</v>
      </c>
      <c r="D3797" s="253" t="s">
        <v>6205</v>
      </c>
      <c r="E3797" s="252" t="s">
        <v>18</v>
      </c>
      <c r="F3797" s="254">
        <v>2.56</v>
      </c>
    </row>
    <row r="3798" spans="2:6">
      <c r="B3798" s="252" t="s">
        <v>8718</v>
      </c>
      <c r="C3798" s="252" t="s">
        <v>11181</v>
      </c>
      <c r="D3798" s="253" t="s">
        <v>6206</v>
      </c>
      <c r="E3798" s="252" t="s">
        <v>18</v>
      </c>
      <c r="F3798" s="254">
        <v>3.63</v>
      </c>
    </row>
    <row r="3799" spans="2:6">
      <c r="B3799" s="252" t="s">
        <v>8719</v>
      </c>
      <c r="C3799" s="252" t="s">
        <v>11182</v>
      </c>
      <c r="D3799" s="253" t="s">
        <v>6207</v>
      </c>
      <c r="E3799" s="252" t="s">
        <v>18</v>
      </c>
      <c r="F3799" s="254">
        <v>4.3899999999999997</v>
      </c>
    </row>
    <row r="3800" spans="2:6">
      <c r="B3800" s="252" t="s">
        <v>8720</v>
      </c>
      <c r="C3800" s="252" t="s">
        <v>11183</v>
      </c>
      <c r="D3800" s="253" t="s">
        <v>6208</v>
      </c>
      <c r="E3800" s="252" t="s">
        <v>18</v>
      </c>
      <c r="F3800" s="254">
        <v>5.26</v>
      </c>
    </row>
    <row r="3801" spans="2:6">
      <c r="B3801" s="252" t="s">
        <v>8721</v>
      </c>
      <c r="C3801" s="252" t="s">
        <v>11184</v>
      </c>
      <c r="D3801" s="253" t="s">
        <v>6209</v>
      </c>
      <c r="E3801" s="252" t="s">
        <v>18</v>
      </c>
      <c r="F3801" s="254">
        <v>6.58</v>
      </c>
    </row>
    <row r="3802" spans="2:6">
      <c r="B3802" s="252" t="s">
        <v>8722</v>
      </c>
      <c r="C3802" s="252" t="s">
        <v>11185</v>
      </c>
      <c r="D3802" s="253" t="s">
        <v>6210</v>
      </c>
      <c r="E3802" s="252" t="s">
        <v>18</v>
      </c>
      <c r="F3802" s="254">
        <v>3.55</v>
      </c>
    </row>
    <row r="3803" spans="2:6">
      <c r="B3803" s="252" t="s">
        <v>8723</v>
      </c>
      <c r="C3803" s="252" t="s">
        <v>11186</v>
      </c>
      <c r="D3803" s="253" t="s">
        <v>6211</v>
      </c>
      <c r="E3803" s="252" t="s">
        <v>18</v>
      </c>
      <c r="F3803" s="254">
        <v>6.32</v>
      </c>
    </row>
    <row r="3804" spans="2:6">
      <c r="B3804" s="252" t="s">
        <v>8724</v>
      </c>
      <c r="C3804" s="252" t="s">
        <v>11187</v>
      </c>
      <c r="D3804" s="253" t="s">
        <v>6212</v>
      </c>
      <c r="E3804" s="252" t="s">
        <v>18</v>
      </c>
      <c r="F3804" s="254">
        <v>4.2</v>
      </c>
    </row>
    <row r="3805" spans="2:6">
      <c r="B3805" s="252" t="s">
        <v>8725</v>
      </c>
      <c r="C3805" s="252" t="s">
        <v>11188</v>
      </c>
      <c r="D3805" s="253" t="s">
        <v>6213</v>
      </c>
      <c r="E3805" s="252" t="s">
        <v>18</v>
      </c>
      <c r="F3805" s="254">
        <v>5.26</v>
      </c>
    </row>
    <row r="3806" spans="2:6">
      <c r="B3806" s="252" t="s">
        <v>8726</v>
      </c>
      <c r="C3806" s="252" t="s">
        <v>11189</v>
      </c>
      <c r="D3806" s="253" t="s">
        <v>6214</v>
      </c>
      <c r="E3806" s="252" t="s">
        <v>18</v>
      </c>
      <c r="F3806" s="254">
        <v>6.58</v>
      </c>
    </row>
    <row r="3807" spans="2:6">
      <c r="B3807" s="252" t="s">
        <v>8727</v>
      </c>
      <c r="C3807" s="252" t="s">
        <v>11190</v>
      </c>
      <c r="D3807" s="253" t="s">
        <v>6215</v>
      </c>
      <c r="E3807" s="252" t="s">
        <v>4018</v>
      </c>
      <c r="F3807" s="254">
        <v>58.97</v>
      </c>
    </row>
    <row r="3808" spans="2:6">
      <c r="B3808" s="252" t="s">
        <v>8728</v>
      </c>
      <c r="C3808" s="252" t="s">
        <v>11191</v>
      </c>
      <c r="D3808" s="253" t="s">
        <v>6216</v>
      </c>
      <c r="E3808" s="252" t="s">
        <v>4018</v>
      </c>
      <c r="F3808" s="254">
        <v>36.58</v>
      </c>
    </row>
    <row r="3809" spans="2:6">
      <c r="B3809" s="252" t="s">
        <v>8729</v>
      </c>
      <c r="C3809" s="252" t="s">
        <v>11192</v>
      </c>
      <c r="D3809" s="253" t="s">
        <v>6217</v>
      </c>
      <c r="E3809" s="252" t="s">
        <v>18</v>
      </c>
      <c r="F3809" s="254">
        <v>28.25</v>
      </c>
    </row>
    <row r="3810" spans="2:6">
      <c r="B3810" s="252" t="s">
        <v>8730</v>
      </c>
      <c r="C3810" s="252" t="s">
        <v>11193</v>
      </c>
      <c r="D3810" s="253" t="s">
        <v>6218</v>
      </c>
      <c r="E3810" s="252" t="s">
        <v>18</v>
      </c>
      <c r="F3810" s="254">
        <v>44.98</v>
      </c>
    </row>
    <row r="3811" spans="2:6">
      <c r="B3811" s="252" t="s">
        <v>8731</v>
      </c>
      <c r="C3811" s="252" t="s">
        <v>11194</v>
      </c>
      <c r="D3811" s="253" t="s">
        <v>6219</v>
      </c>
      <c r="E3811" s="252" t="s">
        <v>4018</v>
      </c>
      <c r="F3811" s="254">
        <v>2.3199999999999998</v>
      </c>
    </row>
    <row r="3812" spans="2:6">
      <c r="B3812" s="252" t="s">
        <v>8732</v>
      </c>
      <c r="C3812" s="252" t="s">
        <v>11195</v>
      </c>
      <c r="D3812" s="253" t="s">
        <v>6220</v>
      </c>
      <c r="E3812" s="252" t="s">
        <v>4018</v>
      </c>
      <c r="F3812" s="254">
        <v>1.18</v>
      </c>
    </row>
    <row r="3813" spans="2:6">
      <c r="B3813" s="252" t="s">
        <v>8733</v>
      </c>
      <c r="C3813" s="252" t="s">
        <v>11196</v>
      </c>
      <c r="D3813" s="253" t="s">
        <v>6221</v>
      </c>
      <c r="E3813" s="252" t="s">
        <v>4018</v>
      </c>
      <c r="F3813" s="254">
        <v>6.39</v>
      </c>
    </row>
    <row r="3814" spans="2:6">
      <c r="B3814" s="249">
        <v>366</v>
      </c>
      <c r="C3814" s="249" t="s">
        <v>4021</v>
      </c>
      <c r="D3814" s="255" t="s">
        <v>6222</v>
      </c>
      <c r="E3814" s="249" t="s">
        <v>18611</v>
      </c>
      <c r="F3814" s="251"/>
    </row>
    <row r="3815" spans="2:6">
      <c r="B3815" s="252" t="s">
        <v>8734</v>
      </c>
      <c r="C3815" s="252" t="s">
        <v>11197</v>
      </c>
      <c r="D3815" s="253" t="s">
        <v>6223</v>
      </c>
      <c r="E3815" s="252" t="s">
        <v>18</v>
      </c>
      <c r="F3815" s="254">
        <v>26.46</v>
      </c>
    </row>
    <row r="3816" spans="2:6">
      <c r="B3816" s="252" t="s">
        <v>8735</v>
      </c>
      <c r="C3816" s="252" t="s">
        <v>11198</v>
      </c>
      <c r="D3816" s="253" t="s">
        <v>6224</v>
      </c>
      <c r="E3816" s="252" t="s">
        <v>18</v>
      </c>
      <c r="F3816" s="254">
        <v>1.36</v>
      </c>
    </row>
    <row r="3817" spans="2:6">
      <c r="B3817" s="252" t="s">
        <v>8736</v>
      </c>
      <c r="C3817" s="252" t="s">
        <v>11199</v>
      </c>
      <c r="D3817" s="253" t="s">
        <v>6225</v>
      </c>
      <c r="E3817" s="252" t="s">
        <v>18</v>
      </c>
      <c r="F3817" s="254">
        <v>26.46</v>
      </c>
    </row>
    <row r="3818" spans="2:6">
      <c r="B3818" s="252" t="s">
        <v>8737</v>
      </c>
      <c r="C3818" s="252" t="s">
        <v>11200</v>
      </c>
      <c r="D3818" s="253" t="s">
        <v>6226</v>
      </c>
      <c r="E3818" s="252" t="s">
        <v>18</v>
      </c>
      <c r="F3818" s="254">
        <v>39.69</v>
      </c>
    </row>
    <row r="3819" spans="2:6">
      <c r="B3819" s="252" t="s">
        <v>8738</v>
      </c>
      <c r="C3819" s="252" t="s">
        <v>11201</v>
      </c>
      <c r="D3819" s="253" t="s">
        <v>6227</v>
      </c>
      <c r="E3819" s="252" t="s">
        <v>18</v>
      </c>
      <c r="F3819" s="254">
        <v>3.33</v>
      </c>
    </row>
    <row r="3820" spans="2:6">
      <c r="B3820" s="252" t="s">
        <v>8739</v>
      </c>
      <c r="C3820" s="252" t="s">
        <v>11202</v>
      </c>
      <c r="D3820" s="253" t="s">
        <v>6228</v>
      </c>
      <c r="E3820" s="252" t="s">
        <v>6229</v>
      </c>
      <c r="F3820" s="254">
        <v>3.2</v>
      </c>
    </row>
    <row r="3821" spans="2:6">
      <c r="B3821" s="252" t="s">
        <v>8740</v>
      </c>
      <c r="C3821" s="252" t="s">
        <v>11203</v>
      </c>
      <c r="D3821" s="253" t="s">
        <v>6230</v>
      </c>
      <c r="E3821" s="252" t="s">
        <v>18</v>
      </c>
      <c r="F3821" s="254">
        <v>11.35</v>
      </c>
    </row>
    <row r="3822" spans="2:6">
      <c r="B3822" s="252" t="s">
        <v>8741</v>
      </c>
      <c r="C3822" s="252" t="s">
        <v>11204</v>
      </c>
      <c r="D3822" s="253" t="s">
        <v>6231</v>
      </c>
      <c r="E3822" s="252" t="s">
        <v>6229</v>
      </c>
      <c r="F3822" s="254">
        <v>3.33</v>
      </c>
    </row>
    <row r="3823" spans="2:6">
      <c r="B3823" s="252" t="s">
        <v>8742</v>
      </c>
      <c r="C3823" s="252" t="s">
        <v>11205</v>
      </c>
      <c r="D3823" s="253" t="s">
        <v>6232</v>
      </c>
      <c r="E3823" s="252" t="s">
        <v>18</v>
      </c>
      <c r="F3823" s="254">
        <v>22</v>
      </c>
    </row>
    <row r="3824" spans="2:6">
      <c r="B3824" s="252" t="s">
        <v>8743</v>
      </c>
      <c r="C3824" s="252" t="s">
        <v>11206</v>
      </c>
      <c r="D3824" s="253" t="s">
        <v>6233</v>
      </c>
      <c r="E3824" s="252" t="s">
        <v>18</v>
      </c>
      <c r="F3824" s="254">
        <v>39.4</v>
      </c>
    </row>
    <row r="3825" spans="2:6">
      <c r="B3825" s="249">
        <v>367</v>
      </c>
      <c r="C3825" s="249" t="s">
        <v>4021</v>
      </c>
      <c r="D3825" s="255" t="s">
        <v>6234</v>
      </c>
      <c r="E3825" s="249" t="s">
        <v>18611</v>
      </c>
      <c r="F3825" s="251"/>
    </row>
    <row r="3826" spans="2:6">
      <c r="B3826" s="252" t="s">
        <v>8745</v>
      </c>
      <c r="C3826" s="252" t="s">
        <v>11208</v>
      </c>
      <c r="D3826" s="253" t="s">
        <v>6235</v>
      </c>
      <c r="E3826" s="252" t="s">
        <v>18</v>
      </c>
      <c r="F3826" s="254">
        <v>107.31</v>
      </c>
    </row>
    <row r="3827" spans="2:6">
      <c r="B3827" s="252" t="s">
        <v>8746</v>
      </c>
      <c r="C3827" s="252" t="s">
        <v>11209</v>
      </c>
      <c r="D3827" s="253" t="s">
        <v>6236</v>
      </c>
      <c r="E3827" s="252" t="s">
        <v>18</v>
      </c>
      <c r="F3827" s="254">
        <v>103.7</v>
      </c>
    </row>
    <row r="3828" spans="2:6">
      <c r="B3828" s="252" t="s">
        <v>8747</v>
      </c>
      <c r="C3828" s="252" t="s">
        <v>11210</v>
      </c>
      <c r="D3828" s="253" t="s">
        <v>6237</v>
      </c>
      <c r="E3828" s="252" t="s">
        <v>18</v>
      </c>
      <c r="F3828" s="254">
        <v>69.73</v>
      </c>
    </row>
    <row r="3829" spans="2:6" ht="27">
      <c r="B3829" s="252" t="s">
        <v>8744</v>
      </c>
      <c r="C3829" s="252" t="s">
        <v>11207</v>
      </c>
      <c r="D3829" s="253" t="s">
        <v>18866</v>
      </c>
      <c r="E3829" s="252" t="s">
        <v>4020</v>
      </c>
      <c r="F3829" s="254">
        <v>26.95</v>
      </c>
    </row>
    <row r="3830" spans="2:6" ht="27">
      <c r="B3830" s="252" t="s">
        <v>8749</v>
      </c>
      <c r="C3830" s="252" t="s">
        <v>11212</v>
      </c>
      <c r="D3830" s="253" t="s">
        <v>18867</v>
      </c>
      <c r="E3830" s="252" t="s">
        <v>4020</v>
      </c>
      <c r="F3830" s="254">
        <v>73</v>
      </c>
    </row>
    <row r="3831" spans="2:6" ht="27">
      <c r="B3831" s="252" t="s">
        <v>8750</v>
      </c>
      <c r="C3831" s="252" t="s">
        <v>11213</v>
      </c>
      <c r="D3831" s="253" t="s">
        <v>18868</v>
      </c>
      <c r="E3831" s="252" t="s">
        <v>4020</v>
      </c>
      <c r="F3831" s="254">
        <v>39.96</v>
      </c>
    </row>
    <row r="3832" spans="2:6" ht="27">
      <c r="B3832" s="252" t="s">
        <v>8751</v>
      </c>
      <c r="C3832" s="252" t="s">
        <v>11214</v>
      </c>
      <c r="D3832" s="253" t="s">
        <v>18869</v>
      </c>
      <c r="E3832" s="252" t="s">
        <v>4020</v>
      </c>
      <c r="F3832" s="254">
        <v>50.93</v>
      </c>
    </row>
    <row r="3833" spans="2:6">
      <c r="B3833" s="252" t="s">
        <v>8748</v>
      </c>
      <c r="C3833" s="252" t="s">
        <v>11211</v>
      </c>
      <c r="D3833" s="253" t="s">
        <v>14063</v>
      </c>
      <c r="E3833" s="252" t="s">
        <v>18</v>
      </c>
      <c r="F3833" s="254">
        <v>15.21</v>
      </c>
    </row>
    <row r="3834" spans="2:6">
      <c r="B3834" s="252" t="s">
        <v>8752</v>
      </c>
      <c r="C3834" s="252" t="s">
        <v>11215</v>
      </c>
      <c r="D3834" s="253" t="s">
        <v>6238</v>
      </c>
      <c r="E3834" s="252" t="s">
        <v>4018</v>
      </c>
      <c r="F3834" s="254">
        <v>56.15</v>
      </c>
    </row>
    <row r="3835" spans="2:6">
      <c r="B3835" s="252" t="s">
        <v>8753</v>
      </c>
      <c r="C3835" s="252" t="s">
        <v>11216</v>
      </c>
      <c r="D3835" s="253" t="s">
        <v>6239</v>
      </c>
      <c r="E3835" s="252" t="s">
        <v>4018</v>
      </c>
      <c r="F3835" s="254">
        <v>39.200000000000003</v>
      </c>
    </row>
    <row r="3836" spans="2:6">
      <c r="B3836" s="252" t="s">
        <v>8754</v>
      </c>
      <c r="C3836" s="252" t="s">
        <v>11217</v>
      </c>
      <c r="D3836" s="253" t="s">
        <v>6240</v>
      </c>
      <c r="E3836" s="252" t="s">
        <v>4018</v>
      </c>
      <c r="F3836" s="254">
        <v>45.94</v>
      </c>
    </row>
    <row r="3837" spans="2:6">
      <c r="B3837" s="252" t="s">
        <v>8755</v>
      </c>
      <c r="C3837" s="252" t="s">
        <v>11218</v>
      </c>
      <c r="D3837" s="253" t="s">
        <v>6241</v>
      </c>
      <c r="E3837" s="252" t="s">
        <v>4026</v>
      </c>
      <c r="F3837" s="254">
        <v>276.33</v>
      </c>
    </row>
    <row r="3838" spans="2:6">
      <c r="B3838" s="252" t="s">
        <v>8756</v>
      </c>
      <c r="C3838" s="252" t="s">
        <v>11219</v>
      </c>
      <c r="D3838" s="253" t="s">
        <v>6242</v>
      </c>
      <c r="E3838" s="252" t="s">
        <v>4020</v>
      </c>
      <c r="F3838" s="254">
        <v>38.33</v>
      </c>
    </row>
    <row r="3839" spans="2:6">
      <c r="B3839" s="252" t="s">
        <v>8757</v>
      </c>
      <c r="C3839" s="252" t="s">
        <v>11220</v>
      </c>
      <c r="D3839" s="253" t="s">
        <v>6243</v>
      </c>
      <c r="E3839" s="252" t="s">
        <v>4020</v>
      </c>
      <c r="F3839" s="254">
        <v>25.78</v>
      </c>
    </row>
    <row r="3840" spans="2:6">
      <c r="B3840" s="249">
        <v>368</v>
      </c>
      <c r="C3840" s="249" t="s">
        <v>4021</v>
      </c>
      <c r="D3840" s="255" t="s">
        <v>6244</v>
      </c>
      <c r="E3840" s="249" t="s">
        <v>18611</v>
      </c>
      <c r="F3840" s="251"/>
    </row>
    <row r="3841" spans="2:6">
      <c r="B3841" s="252" t="s">
        <v>8758</v>
      </c>
      <c r="C3841" s="252" t="s">
        <v>11221</v>
      </c>
      <c r="D3841" s="253" t="s">
        <v>6245</v>
      </c>
      <c r="E3841" s="252" t="s">
        <v>4026</v>
      </c>
      <c r="F3841" s="254">
        <v>184.99</v>
      </c>
    </row>
    <row r="3842" spans="2:6">
      <c r="B3842" s="252" t="s">
        <v>8759</v>
      </c>
      <c r="C3842" s="252" t="s">
        <v>11222</v>
      </c>
      <c r="D3842" s="253" t="s">
        <v>6246</v>
      </c>
      <c r="E3842" s="252" t="s">
        <v>4026</v>
      </c>
      <c r="F3842" s="254">
        <v>76.38</v>
      </c>
    </row>
    <row r="3843" spans="2:6">
      <c r="B3843" s="252" t="s">
        <v>8760</v>
      </c>
      <c r="C3843" s="252" t="s">
        <v>11223</v>
      </c>
      <c r="D3843" s="253" t="s">
        <v>6247</v>
      </c>
      <c r="E3843" s="252" t="s">
        <v>4026</v>
      </c>
      <c r="F3843" s="254">
        <v>131.21</v>
      </c>
    </row>
    <row r="3844" spans="2:6">
      <c r="B3844" s="252" t="s">
        <v>8761</v>
      </c>
      <c r="C3844" s="252" t="s">
        <v>11224</v>
      </c>
      <c r="D3844" s="253" t="s">
        <v>6248</v>
      </c>
      <c r="E3844" s="252" t="s">
        <v>4018</v>
      </c>
      <c r="F3844" s="254">
        <v>190.06</v>
      </c>
    </row>
    <row r="3845" spans="2:6" ht="27">
      <c r="B3845" s="252" t="s">
        <v>8762</v>
      </c>
      <c r="C3845" s="252" t="s">
        <v>11225</v>
      </c>
      <c r="D3845" s="253" t="s">
        <v>18870</v>
      </c>
      <c r="E3845" s="252" t="s">
        <v>4018</v>
      </c>
      <c r="F3845" s="254">
        <v>75.28</v>
      </c>
    </row>
    <row r="3846" spans="2:6" ht="27">
      <c r="B3846" s="252" t="s">
        <v>8763</v>
      </c>
      <c r="C3846" s="252" t="s">
        <v>11226</v>
      </c>
      <c r="D3846" s="253" t="s">
        <v>18871</v>
      </c>
      <c r="E3846" s="252" t="s">
        <v>4018</v>
      </c>
      <c r="F3846" s="254">
        <v>91.66</v>
      </c>
    </row>
    <row r="3847" spans="2:6" ht="27">
      <c r="B3847" s="252" t="s">
        <v>8764</v>
      </c>
      <c r="C3847" s="252" t="s">
        <v>11227</v>
      </c>
      <c r="D3847" s="253" t="s">
        <v>18872</v>
      </c>
      <c r="E3847" s="252" t="s">
        <v>4018</v>
      </c>
      <c r="F3847" s="254">
        <v>121.33</v>
      </c>
    </row>
    <row r="3848" spans="2:6" ht="27">
      <c r="B3848" s="252" t="s">
        <v>8765</v>
      </c>
      <c r="C3848" s="252" t="s">
        <v>11228</v>
      </c>
      <c r="D3848" s="253" t="s">
        <v>18873</v>
      </c>
      <c r="E3848" s="252" t="s">
        <v>4018</v>
      </c>
      <c r="F3848" s="254">
        <v>79.8</v>
      </c>
    </row>
    <row r="3849" spans="2:6" ht="27">
      <c r="B3849" s="252" t="s">
        <v>8766</v>
      </c>
      <c r="C3849" s="252" t="s">
        <v>11229</v>
      </c>
      <c r="D3849" s="253" t="s">
        <v>18874</v>
      </c>
      <c r="E3849" s="252" t="s">
        <v>4018</v>
      </c>
      <c r="F3849" s="254">
        <v>73.150000000000006</v>
      </c>
    </row>
    <row r="3850" spans="2:6" ht="27">
      <c r="B3850" s="252" t="s">
        <v>8767</v>
      </c>
      <c r="C3850" s="252" t="s">
        <v>11230</v>
      </c>
      <c r="D3850" s="253" t="s">
        <v>18875</v>
      </c>
      <c r="E3850" s="252" t="s">
        <v>4018</v>
      </c>
      <c r="F3850" s="254">
        <v>207.76</v>
      </c>
    </row>
    <row r="3851" spans="2:6" ht="27">
      <c r="B3851" s="252" t="s">
        <v>8768</v>
      </c>
      <c r="C3851" s="252" t="s">
        <v>11231</v>
      </c>
      <c r="D3851" s="253" t="s">
        <v>18876</v>
      </c>
      <c r="E3851" s="252" t="s">
        <v>4018</v>
      </c>
      <c r="F3851" s="254">
        <v>132.35</v>
      </c>
    </row>
    <row r="3852" spans="2:6" ht="27">
      <c r="B3852" s="252" t="s">
        <v>8769</v>
      </c>
      <c r="C3852" s="252" t="s">
        <v>11232</v>
      </c>
      <c r="D3852" s="253" t="s">
        <v>18877</v>
      </c>
      <c r="E3852" s="252" t="s">
        <v>4018</v>
      </c>
      <c r="F3852" s="254">
        <v>165.51</v>
      </c>
    </row>
    <row r="3853" spans="2:6">
      <c r="B3853" s="71"/>
      <c r="C3853" s="72"/>
      <c r="D3853" s="73"/>
      <c r="E3853" s="74"/>
      <c r="F3853" s="31"/>
    </row>
    <row r="3854" spans="2:6">
      <c r="B3854" s="71"/>
      <c r="C3854" s="72"/>
      <c r="D3854" s="73"/>
      <c r="E3854" s="74"/>
      <c r="F3854" s="31"/>
    </row>
    <row r="3855" spans="2:6">
      <c r="B3855" s="71"/>
      <c r="C3855" s="72"/>
      <c r="D3855" s="73"/>
      <c r="E3855" s="74"/>
      <c r="F3855" s="31"/>
    </row>
    <row r="3856" spans="2:6">
      <c r="B3856" s="71"/>
      <c r="C3856" s="72"/>
      <c r="D3856" s="73"/>
      <c r="E3856" s="74"/>
      <c r="F3856" s="31"/>
    </row>
    <row r="3857" spans="2:6">
      <c r="B3857" s="71"/>
      <c r="C3857" s="72"/>
      <c r="D3857" s="73"/>
      <c r="E3857" s="74"/>
      <c r="F3857" s="31"/>
    </row>
    <row r="3858" spans="2:6">
      <c r="B3858" s="71"/>
      <c r="C3858" s="72"/>
      <c r="D3858" s="73"/>
      <c r="E3858" s="74"/>
      <c r="F3858" s="31"/>
    </row>
    <row r="3859" spans="2:6">
      <c r="B3859" s="71"/>
      <c r="C3859" s="72"/>
      <c r="D3859" s="73"/>
      <c r="E3859" s="74"/>
      <c r="F3859" s="31"/>
    </row>
    <row r="3860" spans="2:6">
      <c r="B3860" s="71"/>
      <c r="C3860" s="72"/>
      <c r="D3860" s="73"/>
      <c r="E3860" s="74"/>
      <c r="F3860" s="31"/>
    </row>
    <row r="3861" spans="2:6">
      <c r="B3861" s="71"/>
      <c r="C3861" s="72"/>
      <c r="D3861" s="73"/>
      <c r="E3861" s="74"/>
      <c r="F3861" s="31"/>
    </row>
    <row r="3862" spans="2:6">
      <c r="B3862" s="71"/>
      <c r="C3862" s="72"/>
      <c r="D3862" s="73"/>
      <c r="E3862" s="74"/>
      <c r="F3862" s="31"/>
    </row>
    <row r="3863" spans="2:6">
      <c r="B3863" s="71"/>
      <c r="C3863" s="72"/>
      <c r="D3863" s="73"/>
      <c r="E3863" s="74"/>
      <c r="F3863" s="31"/>
    </row>
    <row r="3864" spans="2:6">
      <c r="B3864" s="71"/>
      <c r="C3864" s="72"/>
      <c r="D3864" s="73"/>
      <c r="E3864" s="74"/>
      <c r="F3864" s="31"/>
    </row>
    <row r="3865" spans="2:6">
      <c r="B3865" s="71"/>
      <c r="C3865" s="72"/>
      <c r="D3865" s="73"/>
      <c r="E3865" s="74"/>
      <c r="F3865" s="31"/>
    </row>
    <row r="3866" spans="2:6">
      <c r="B3866" s="71"/>
      <c r="C3866" s="72"/>
      <c r="D3866" s="73"/>
      <c r="E3866" s="74"/>
      <c r="F3866" s="31"/>
    </row>
    <row r="3867" spans="2:6">
      <c r="B3867" s="71"/>
      <c r="C3867" s="72"/>
      <c r="D3867" s="73"/>
      <c r="E3867" s="74"/>
      <c r="F3867" s="31"/>
    </row>
    <row r="3868" spans="2:6">
      <c r="B3868" s="71"/>
      <c r="C3868" s="72"/>
      <c r="D3868" s="73"/>
      <c r="E3868" s="74"/>
      <c r="F3868" s="31"/>
    </row>
    <row r="3869" spans="2:6">
      <c r="B3869" s="71"/>
      <c r="C3869" s="72"/>
      <c r="D3869" s="73"/>
      <c r="E3869" s="74"/>
      <c r="F3869" s="31"/>
    </row>
    <row r="3870" spans="2:6">
      <c r="B3870" s="71"/>
      <c r="C3870" s="72"/>
      <c r="D3870" s="73"/>
      <c r="E3870" s="74"/>
      <c r="F3870" s="31"/>
    </row>
    <row r="3871" spans="2:6">
      <c r="B3871" s="71"/>
      <c r="C3871" s="72"/>
      <c r="D3871" s="73"/>
      <c r="E3871" s="74"/>
      <c r="F3871" s="31"/>
    </row>
    <row r="3872" spans="2:6">
      <c r="B3872" s="71"/>
      <c r="C3872" s="72"/>
      <c r="D3872" s="73"/>
      <c r="E3872" s="74"/>
      <c r="F3872" s="31"/>
    </row>
    <row r="3873" spans="2:6">
      <c r="B3873" s="71"/>
      <c r="C3873" s="72"/>
      <c r="D3873" s="73"/>
      <c r="E3873" s="74"/>
      <c r="F3873" s="31"/>
    </row>
    <row r="3874" spans="2:6">
      <c r="B3874" s="71"/>
      <c r="C3874" s="72"/>
      <c r="D3874" s="73"/>
      <c r="E3874" s="74"/>
      <c r="F3874" s="31"/>
    </row>
    <row r="3875" spans="2:6">
      <c r="B3875" s="71"/>
      <c r="C3875" s="72"/>
      <c r="D3875" s="73"/>
      <c r="E3875" s="74"/>
      <c r="F3875" s="31"/>
    </row>
    <row r="3876" spans="2:6">
      <c r="B3876" s="71"/>
      <c r="C3876" s="72"/>
      <c r="D3876" s="73"/>
      <c r="E3876" s="74"/>
      <c r="F3876" s="31"/>
    </row>
    <row r="3877" spans="2:6">
      <c r="B3877" s="71"/>
      <c r="C3877" s="72"/>
      <c r="D3877" s="73"/>
      <c r="E3877" s="74"/>
      <c r="F3877" s="31"/>
    </row>
    <row r="3878" spans="2:6">
      <c r="B3878" s="71"/>
      <c r="C3878" s="72"/>
      <c r="D3878" s="73"/>
      <c r="E3878" s="74"/>
      <c r="F3878" s="31"/>
    </row>
    <row r="3879" spans="2:6">
      <c r="B3879" s="71"/>
      <c r="C3879" s="72"/>
      <c r="D3879" s="73"/>
      <c r="E3879" s="74"/>
      <c r="F3879" s="31"/>
    </row>
    <row r="3880" spans="2:6">
      <c r="B3880" s="71"/>
      <c r="C3880" s="72"/>
      <c r="D3880" s="73"/>
      <c r="E3880" s="74"/>
      <c r="F3880" s="31"/>
    </row>
    <row r="3881" spans="2:6">
      <c r="B3881" s="71"/>
      <c r="C3881" s="72"/>
      <c r="D3881" s="73"/>
      <c r="E3881" s="74"/>
      <c r="F3881" s="31"/>
    </row>
    <row r="3882" spans="2:6">
      <c r="B3882" s="71"/>
      <c r="C3882" s="72"/>
      <c r="D3882" s="73"/>
      <c r="E3882" s="74"/>
      <c r="F3882" s="31"/>
    </row>
    <row r="3883" spans="2:6">
      <c r="B3883" s="71"/>
      <c r="C3883" s="72"/>
      <c r="D3883" s="73"/>
      <c r="E3883" s="74"/>
      <c r="F3883" s="31"/>
    </row>
    <row r="3884" spans="2:6">
      <c r="B3884" s="71"/>
      <c r="C3884" s="72"/>
      <c r="D3884" s="73"/>
      <c r="E3884" s="74"/>
      <c r="F3884" s="31"/>
    </row>
    <row r="3885" spans="2:6">
      <c r="B3885" s="71"/>
      <c r="C3885" s="72"/>
      <c r="D3885" s="73"/>
      <c r="E3885" s="74"/>
      <c r="F3885" s="31"/>
    </row>
    <row r="3886" spans="2:6">
      <c r="B3886" s="71"/>
      <c r="C3886" s="72"/>
      <c r="D3886" s="73"/>
      <c r="E3886" s="74"/>
      <c r="F3886" s="31"/>
    </row>
    <row r="3887" spans="2:6">
      <c r="B3887" s="71"/>
      <c r="C3887" s="72"/>
      <c r="D3887" s="73"/>
      <c r="E3887" s="74"/>
      <c r="F3887" s="31"/>
    </row>
    <row r="3888" spans="2:6">
      <c r="B3888" s="71"/>
      <c r="C3888" s="72"/>
      <c r="D3888" s="73"/>
      <c r="E3888" s="74"/>
      <c r="F3888" s="31"/>
    </row>
    <row r="3889" spans="2:6">
      <c r="B3889" s="71"/>
      <c r="C3889" s="72"/>
      <c r="D3889" s="73"/>
      <c r="E3889" s="74"/>
      <c r="F3889" s="31"/>
    </row>
    <row r="3890" spans="2:6">
      <c r="B3890" s="71"/>
      <c r="C3890" s="72"/>
      <c r="D3890" s="73"/>
      <c r="E3890" s="74"/>
      <c r="F3890" s="31"/>
    </row>
    <row r="3891" spans="2:6">
      <c r="B3891" s="71"/>
      <c r="C3891" s="72"/>
      <c r="D3891" s="73"/>
      <c r="E3891" s="74"/>
      <c r="F3891" s="31"/>
    </row>
    <row r="3892" spans="2:6">
      <c r="B3892" s="71"/>
      <c r="C3892" s="72"/>
      <c r="D3892" s="73"/>
      <c r="E3892" s="74"/>
      <c r="F3892" s="31"/>
    </row>
    <row r="3893" spans="2:6">
      <c r="B3893" s="71"/>
      <c r="C3893" s="72"/>
      <c r="D3893" s="73"/>
      <c r="E3893" s="74"/>
      <c r="F3893" s="31"/>
    </row>
    <row r="3894" spans="2:6">
      <c r="B3894" s="71"/>
      <c r="C3894" s="72"/>
      <c r="D3894" s="73"/>
      <c r="E3894" s="74"/>
      <c r="F3894" s="31"/>
    </row>
    <row r="3895" spans="2:6">
      <c r="B3895" s="71"/>
      <c r="C3895" s="72"/>
      <c r="D3895" s="73"/>
      <c r="E3895" s="74"/>
      <c r="F3895" s="31"/>
    </row>
    <row r="3896" spans="2:6">
      <c r="B3896" s="71"/>
      <c r="C3896" s="72"/>
      <c r="D3896" s="73"/>
      <c r="E3896" s="74"/>
      <c r="F3896" s="31"/>
    </row>
    <row r="3897" spans="2:6">
      <c r="B3897" s="71"/>
      <c r="C3897" s="72"/>
      <c r="D3897" s="73"/>
      <c r="E3897" s="74"/>
      <c r="F3897" s="31"/>
    </row>
    <row r="3898" spans="2:6">
      <c r="B3898" s="71"/>
      <c r="C3898" s="72"/>
      <c r="D3898" s="73"/>
      <c r="E3898" s="74"/>
      <c r="F3898" s="31"/>
    </row>
    <row r="3899" spans="2:6">
      <c r="B3899" s="71"/>
      <c r="C3899" s="72"/>
      <c r="D3899" s="73"/>
      <c r="E3899" s="74"/>
      <c r="F3899" s="31"/>
    </row>
    <row r="3900" spans="2:6">
      <c r="B3900" s="71"/>
      <c r="C3900" s="72"/>
      <c r="D3900" s="73"/>
      <c r="E3900" s="74"/>
      <c r="F3900" s="31"/>
    </row>
    <row r="3901" spans="2:6">
      <c r="B3901" s="71"/>
      <c r="C3901" s="72"/>
      <c r="D3901" s="73"/>
      <c r="E3901" s="74"/>
      <c r="F3901" s="31"/>
    </row>
    <row r="3902" spans="2:6">
      <c r="B3902" s="71"/>
      <c r="C3902" s="72"/>
      <c r="D3902" s="73"/>
      <c r="E3902" s="74"/>
      <c r="F3902" s="31"/>
    </row>
    <row r="3903" spans="2:6">
      <c r="B3903" s="71"/>
      <c r="C3903" s="72"/>
      <c r="D3903" s="73"/>
      <c r="E3903" s="74"/>
      <c r="F3903" s="31"/>
    </row>
    <row r="3904" spans="2:6">
      <c r="B3904" s="71"/>
      <c r="C3904" s="72"/>
      <c r="D3904" s="73"/>
      <c r="E3904" s="74"/>
      <c r="F3904" s="31"/>
    </row>
    <row r="3905" spans="2:6">
      <c r="B3905" s="71"/>
      <c r="C3905" s="72"/>
      <c r="D3905" s="73"/>
      <c r="E3905" s="74"/>
      <c r="F3905" s="31"/>
    </row>
    <row r="3906" spans="2:6">
      <c r="B3906" s="71"/>
      <c r="C3906" s="72"/>
      <c r="D3906" s="73"/>
      <c r="E3906" s="74"/>
      <c r="F3906" s="31"/>
    </row>
    <row r="3907" spans="2:6">
      <c r="B3907" s="71"/>
      <c r="C3907" s="72"/>
      <c r="D3907" s="73"/>
      <c r="E3907" s="74"/>
      <c r="F3907" s="31"/>
    </row>
    <row r="3908" spans="2:6">
      <c r="B3908" s="71"/>
      <c r="C3908" s="72"/>
      <c r="D3908" s="73"/>
      <c r="E3908" s="74"/>
      <c r="F3908" s="31"/>
    </row>
    <row r="3909" spans="2:6">
      <c r="B3909" s="71"/>
      <c r="C3909" s="72"/>
      <c r="D3909" s="73"/>
      <c r="E3909" s="74"/>
      <c r="F3909" s="31"/>
    </row>
    <row r="3910" spans="2:6">
      <c r="B3910" s="71"/>
      <c r="C3910" s="72"/>
      <c r="D3910" s="73"/>
      <c r="E3910" s="74"/>
      <c r="F3910" s="31"/>
    </row>
    <row r="3911" spans="2:6">
      <c r="B3911" s="71"/>
      <c r="C3911" s="72"/>
      <c r="D3911" s="73"/>
      <c r="E3911" s="74"/>
      <c r="F3911" s="31"/>
    </row>
    <row r="3912" spans="2:6">
      <c r="B3912" s="71"/>
      <c r="C3912" s="72"/>
      <c r="D3912" s="73"/>
      <c r="E3912" s="74"/>
      <c r="F3912" s="31"/>
    </row>
    <row r="3913" spans="2:6">
      <c r="B3913" s="71"/>
      <c r="C3913" s="72"/>
      <c r="D3913" s="73"/>
      <c r="E3913" s="74"/>
      <c r="F3913" s="31"/>
    </row>
    <row r="3914" spans="2:6">
      <c r="B3914" s="71"/>
      <c r="C3914" s="72"/>
      <c r="D3914" s="73"/>
      <c r="E3914" s="74"/>
      <c r="F3914" s="31"/>
    </row>
    <row r="3915" spans="2:6">
      <c r="B3915" s="71"/>
      <c r="C3915" s="72"/>
      <c r="D3915" s="73"/>
      <c r="E3915" s="74"/>
      <c r="F3915" s="31"/>
    </row>
    <row r="3916" spans="2:6">
      <c r="B3916" s="71"/>
      <c r="C3916" s="72"/>
      <c r="D3916" s="73"/>
      <c r="E3916" s="74"/>
      <c r="F3916" s="31"/>
    </row>
    <row r="3917" spans="2:6">
      <c r="B3917" s="71"/>
      <c r="C3917" s="72"/>
      <c r="D3917" s="73"/>
      <c r="E3917" s="74"/>
      <c r="F3917" s="31"/>
    </row>
    <row r="3918" spans="2:6">
      <c r="B3918" s="71"/>
      <c r="C3918" s="72"/>
      <c r="D3918" s="73"/>
      <c r="E3918" s="74"/>
      <c r="F3918" s="31"/>
    </row>
    <row r="3919" spans="2:6">
      <c r="B3919" s="71"/>
      <c r="C3919" s="72"/>
      <c r="D3919" s="73"/>
      <c r="E3919" s="74"/>
      <c r="F3919" s="31"/>
    </row>
    <row r="3920" spans="2:6">
      <c r="B3920" s="71"/>
      <c r="C3920" s="72"/>
      <c r="D3920" s="73"/>
      <c r="E3920" s="74"/>
      <c r="F3920" s="31"/>
    </row>
    <row r="3921" spans="2:6">
      <c r="B3921" s="71"/>
      <c r="C3921" s="72"/>
      <c r="D3921" s="73"/>
      <c r="E3921" s="74"/>
      <c r="F3921" s="31"/>
    </row>
    <row r="3922" spans="2:6">
      <c r="B3922" s="71"/>
      <c r="C3922" s="72"/>
      <c r="D3922" s="73"/>
      <c r="E3922" s="74"/>
      <c r="F3922" s="31"/>
    </row>
    <row r="3923" spans="2:6">
      <c r="B3923" s="71"/>
      <c r="C3923" s="72"/>
      <c r="D3923" s="73"/>
      <c r="E3923" s="74"/>
      <c r="F3923" s="31"/>
    </row>
    <row r="3924" spans="2:6">
      <c r="B3924" s="71"/>
      <c r="C3924" s="72"/>
      <c r="D3924" s="73"/>
      <c r="E3924" s="74"/>
      <c r="F3924" s="31"/>
    </row>
    <row r="3925" spans="2:6">
      <c r="B3925" s="71"/>
      <c r="C3925" s="72"/>
      <c r="D3925" s="73"/>
      <c r="E3925" s="74"/>
      <c r="F3925" s="31"/>
    </row>
    <row r="3926" spans="2:6">
      <c r="B3926" s="71"/>
      <c r="C3926" s="72"/>
      <c r="D3926" s="73"/>
      <c r="E3926" s="74"/>
      <c r="F3926" s="31"/>
    </row>
    <row r="3927" spans="2:6">
      <c r="B3927" s="71"/>
      <c r="C3927" s="72"/>
      <c r="D3927" s="73"/>
      <c r="E3927" s="74"/>
      <c r="F3927" s="31"/>
    </row>
    <row r="3928" spans="2:6">
      <c r="B3928" s="71"/>
      <c r="C3928" s="72"/>
      <c r="D3928" s="73"/>
      <c r="E3928" s="74"/>
      <c r="F3928" s="31"/>
    </row>
    <row r="3929" spans="2:6">
      <c r="B3929" s="71"/>
      <c r="C3929" s="72"/>
      <c r="D3929" s="73"/>
      <c r="E3929" s="74"/>
      <c r="F3929" s="31"/>
    </row>
    <row r="3930" spans="2:6">
      <c r="B3930" s="71"/>
      <c r="C3930" s="72"/>
      <c r="D3930" s="73"/>
      <c r="E3930" s="74"/>
      <c r="F3930" s="31"/>
    </row>
    <row r="3931" spans="2:6">
      <c r="B3931" s="71"/>
      <c r="C3931" s="72"/>
      <c r="D3931" s="73"/>
      <c r="E3931" s="74"/>
      <c r="F3931" s="31"/>
    </row>
    <row r="3932" spans="2:6">
      <c r="B3932" s="71"/>
      <c r="C3932" s="72"/>
      <c r="D3932" s="73"/>
      <c r="E3932" s="74"/>
      <c r="F3932" s="31"/>
    </row>
    <row r="3933" spans="2:6">
      <c r="B3933" s="71"/>
      <c r="C3933" s="72"/>
      <c r="D3933" s="73"/>
      <c r="E3933" s="74"/>
      <c r="F3933" s="31"/>
    </row>
    <row r="3934" spans="2:6">
      <c r="B3934" s="71"/>
      <c r="C3934" s="72"/>
      <c r="D3934" s="73"/>
      <c r="E3934" s="74"/>
      <c r="F3934" s="31"/>
    </row>
    <row r="3935" spans="2:6">
      <c r="B3935" s="71"/>
      <c r="C3935" s="72"/>
      <c r="D3935" s="73"/>
      <c r="E3935" s="74"/>
      <c r="F3935" s="31"/>
    </row>
    <row r="3936" spans="2:6">
      <c r="B3936" s="71"/>
      <c r="C3936" s="72"/>
      <c r="D3936" s="73"/>
      <c r="E3936" s="74"/>
      <c r="F3936" s="31"/>
    </row>
    <row r="3937" spans="2:6">
      <c r="B3937" s="71"/>
      <c r="C3937" s="72"/>
      <c r="D3937" s="73"/>
      <c r="E3937" s="74"/>
      <c r="F3937" s="31"/>
    </row>
    <row r="3938" spans="2:6">
      <c r="B3938" s="71"/>
      <c r="C3938" s="72"/>
      <c r="D3938" s="73"/>
      <c r="E3938" s="74"/>
      <c r="F3938" s="31"/>
    </row>
    <row r="3939" spans="2:6">
      <c r="B3939" s="71"/>
      <c r="C3939" s="72"/>
      <c r="D3939" s="73"/>
      <c r="E3939" s="74"/>
      <c r="F3939" s="31"/>
    </row>
    <row r="3940" spans="2:6">
      <c r="B3940" s="71"/>
      <c r="C3940" s="72"/>
      <c r="D3940" s="73"/>
      <c r="E3940" s="74"/>
      <c r="F3940" s="31"/>
    </row>
    <row r="3941" spans="2:6">
      <c r="B3941" s="71"/>
      <c r="C3941" s="72"/>
      <c r="D3941" s="73"/>
      <c r="E3941" s="74"/>
      <c r="F3941" s="31"/>
    </row>
    <row r="3942" spans="2:6">
      <c r="B3942" s="71"/>
      <c r="C3942" s="72"/>
      <c r="D3942" s="73"/>
      <c r="E3942" s="74"/>
      <c r="F3942" s="31"/>
    </row>
    <row r="3943" spans="2:6">
      <c r="B3943" s="71"/>
      <c r="C3943" s="72"/>
      <c r="D3943" s="73"/>
      <c r="E3943" s="74"/>
      <c r="F3943" s="31"/>
    </row>
    <row r="3944" spans="2:6">
      <c r="B3944" s="71"/>
      <c r="C3944" s="72"/>
      <c r="D3944" s="73"/>
      <c r="E3944" s="74"/>
      <c r="F3944" s="31"/>
    </row>
    <row r="3945" spans="2:6">
      <c r="B3945" s="71"/>
      <c r="C3945" s="72"/>
      <c r="D3945" s="73"/>
      <c r="E3945" s="74"/>
      <c r="F3945" s="31"/>
    </row>
    <row r="3946" spans="2:6">
      <c r="B3946" s="71"/>
      <c r="C3946" s="72"/>
      <c r="D3946" s="73"/>
      <c r="E3946" s="74"/>
      <c r="F3946" s="31"/>
    </row>
    <row r="3947" spans="2:6">
      <c r="B3947" s="71"/>
      <c r="C3947" s="72"/>
      <c r="D3947" s="73"/>
      <c r="E3947" s="74"/>
      <c r="F3947" s="31"/>
    </row>
    <row r="3948" spans="2:6">
      <c r="B3948" s="71"/>
      <c r="C3948" s="72"/>
      <c r="D3948" s="73"/>
      <c r="E3948" s="74"/>
      <c r="F3948" s="31"/>
    </row>
    <row r="3949" spans="2:6">
      <c r="B3949" s="71"/>
      <c r="C3949" s="72"/>
      <c r="D3949" s="73"/>
      <c r="E3949" s="74"/>
      <c r="F3949" s="31"/>
    </row>
    <row r="3950" spans="2:6">
      <c r="B3950" s="71"/>
      <c r="C3950" s="72"/>
      <c r="D3950" s="73"/>
      <c r="E3950" s="74"/>
      <c r="F3950" s="31"/>
    </row>
    <row r="3951" spans="2:6">
      <c r="B3951" s="71"/>
      <c r="C3951" s="72"/>
      <c r="D3951" s="73"/>
      <c r="E3951" s="74"/>
      <c r="F3951" s="31"/>
    </row>
    <row r="3952" spans="2:6">
      <c r="B3952" s="71"/>
      <c r="C3952" s="72"/>
      <c r="D3952" s="73"/>
      <c r="E3952" s="74"/>
      <c r="F3952" s="31"/>
    </row>
    <row r="3953" spans="2:6">
      <c r="B3953" s="71"/>
      <c r="C3953" s="72"/>
      <c r="D3953" s="73"/>
      <c r="E3953" s="74"/>
      <c r="F3953" s="31"/>
    </row>
    <row r="3954" spans="2:6">
      <c r="B3954" s="71"/>
      <c r="C3954" s="72"/>
      <c r="D3954" s="73"/>
      <c r="E3954" s="74"/>
      <c r="F3954" s="31"/>
    </row>
    <row r="3955" spans="2:6">
      <c r="B3955" s="71"/>
      <c r="C3955" s="72"/>
      <c r="D3955" s="73"/>
      <c r="E3955" s="74"/>
      <c r="F3955" s="31"/>
    </row>
    <row r="3956" spans="2:6">
      <c r="B3956" s="71"/>
      <c r="C3956" s="72"/>
      <c r="D3956" s="73"/>
      <c r="E3956" s="74"/>
      <c r="F3956" s="31"/>
    </row>
    <row r="3957" spans="2:6">
      <c r="B3957" s="71"/>
      <c r="C3957" s="72"/>
      <c r="D3957" s="73"/>
      <c r="E3957" s="74"/>
      <c r="F3957" s="31"/>
    </row>
    <row r="3958" spans="2:6">
      <c r="B3958" s="71"/>
      <c r="C3958" s="72"/>
      <c r="D3958" s="73"/>
      <c r="E3958" s="74"/>
      <c r="F3958" s="31"/>
    </row>
    <row r="3959" spans="2:6">
      <c r="B3959" s="71"/>
      <c r="C3959" s="72"/>
      <c r="D3959" s="73"/>
      <c r="E3959" s="74"/>
      <c r="F3959" s="31"/>
    </row>
    <row r="3960" spans="2:6">
      <c r="B3960" s="71"/>
      <c r="C3960" s="72"/>
      <c r="D3960" s="73"/>
      <c r="E3960" s="74"/>
      <c r="F3960" s="31"/>
    </row>
    <row r="3961" spans="2:6">
      <c r="B3961" s="71"/>
      <c r="C3961" s="72"/>
      <c r="D3961" s="73"/>
      <c r="E3961" s="74"/>
      <c r="F3961" s="31"/>
    </row>
    <row r="3962" spans="2:6">
      <c r="B3962" s="71"/>
      <c r="C3962" s="72"/>
      <c r="D3962" s="73"/>
      <c r="E3962" s="74"/>
      <c r="F3962" s="31"/>
    </row>
    <row r="3963" spans="2:6">
      <c r="B3963" s="71"/>
      <c r="C3963" s="72"/>
      <c r="D3963" s="73"/>
      <c r="E3963" s="74"/>
      <c r="F3963" s="31"/>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15</vt:i4>
      </vt:variant>
    </vt:vector>
  </HeadingPairs>
  <TitlesOfParts>
    <vt:vector size="21" baseType="lpstr">
      <vt:lpstr>ORÇ</vt:lpstr>
      <vt:lpstr>MDC</vt:lpstr>
      <vt:lpstr>COT</vt:lpstr>
      <vt:lpstr>CRO</vt:lpstr>
      <vt:lpstr>SINAPI JANEIRO-2021</vt:lpstr>
      <vt:lpstr>SETOP SETEMBRO-2020</vt:lpstr>
      <vt:lpstr>COT!Area_de_impressao</vt:lpstr>
      <vt:lpstr>CRO!Area_de_impressao</vt:lpstr>
      <vt:lpstr>MDC!Area_de_impressao</vt:lpstr>
      <vt:lpstr>ORÇ!Area_de_impressao</vt:lpstr>
      <vt:lpstr>ORÇ!mdc</vt:lpstr>
      <vt:lpstr>mdc</vt:lpstr>
      <vt:lpstr>MDC!SETOP</vt:lpstr>
      <vt:lpstr>ORÇ!SETOP</vt:lpstr>
      <vt:lpstr>SETOP</vt:lpstr>
      <vt:lpstr>MDC!SINAPI</vt:lpstr>
      <vt:lpstr>ORÇ!SINAPI</vt:lpstr>
      <vt:lpstr>SINAPI</vt:lpstr>
      <vt:lpstr>COT!Titulos_de_impressao</vt:lpstr>
      <vt:lpstr>MDC!Titulos_de_impressao</vt:lpstr>
      <vt:lpstr>ORÇ!Titulos_de_impressao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dacenge</cp:lastModifiedBy>
  <cp:lastPrinted>2021-03-02T17:32:37Z</cp:lastPrinted>
  <dcterms:created xsi:type="dcterms:W3CDTF">2016-11-16T21:26:51Z</dcterms:created>
  <dcterms:modified xsi:type="dcterms:W3CDTF">2021-03-02T17:32:48Z</dcterms:modified>
</cp:coreProperties>
</file>